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_rels/sheet9.xml.rels" ContentType="application/vnd.openxmlformats-package.relationships+xml"/>
  <Override PartName="/xl/worksheets/_rels/sheet2.xml.rels" ContentType="application/vnd.openxmlformats-package.relationships+xml"/>
  <Override PartName="/xl/worksheets/_rels/sheet4.xml.rels" ContentType="application/vnd.openxmlformats-package.relationships+xml"/>
  <Override PartName="/xl/worksheets/_rels/sheet5.xml.rels" ContentType="application/vnd.openxmlformats-package.relationships+xml"/>
  <Override PartName="/xl/worksheets/_rels/sheet6.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worksheets/_rels/sheet21.xml.rels" ContentType="application/vnd.openxmlformats-package.relationships+xml"/>
  <Override PartName="/xl/worksheets/_rels/sheet10.xml.rels" ContentType="application/vnd.openxmlformats-package.relationships+xml"/>
  <Override PartName="/xl/worksheets/_rels/sheet11.xml.rels" ContentType="application/vnd.openxmlformats-package.relationships+xml"/>
  <Override PartName="/xl/worksheets/_rels/sheet12.xml.rels" ContentType="application/vnd.openxmlformats-package.relationships+xml"/>
  <Override PartName="/xl/worksheets/_rels/sheet13.xml.rels" ContentType="application/vnd.openxmlformats-package.relationships+xml"/>
  <Override PartName="/xl/worksheets/_rels/sheet14.xml.rels" ContentType="application/vnd.openxmlformats-package.relationships+xml"/>
  <Override PartName="/xl/worksheets/_rels/sheet15.xml.rels" ContentType="application/vnd.openxmlformats-package.relationships+xml"/>
  <Override PartName="/xl/worksheets/_rels/sheet16.xml.rels" ContentType="application/vnd.openxmlformats-package.relationships+xml"/>
  <Override PartName="/xl/worksheets/_rels/sheet17.xml.rels" ContentType="application/vnd.openxmlformats-package.relationships+xml"/>
  <Override PartName="/xl/worksheets/_rels/sheet18.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sharedStrings.xml" ContentType="application/vnd.openxmlformats-officedocument.spreadsheetml.sharedStrings+xml"/>
  <Override PartName="/xl/media/image3.png" ContentType="image/png"/>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drawings/_rels/drawing4.xml.rels" ContentType="application/vnd.openxmlformats-package.relationships+xml"/>
  <Override PartName="/xl/drawings/_rels/drawing5.xml.rels" ContentType="application/vnd.openxmlformats-package.relationships+xml"/>
  <Override PartName="/xl/drawings/_rels/drawing6.xml.rels" ContentType="application/vnd.openxmlformats-package.relationships+xml"/>
  <Override PartName="/xl/drawings/_rels/drawing7.xml.rels" ContentType="application/vnd.openxmlformats-package.relationships+xml"/>
  <Override PartName="/xl/drawings/_rels/drawing8.xml.rels" ContentType="application/vnd.openxmlformats-package.relationships+xml"/>
  <Override PartName="/xl/drawings/_rels/drawing9.xml.rels" ContentType="application/vnd.openxmlformats-package.relationships+xml"/>
  <Override PartName="/xl/drawings/_rels/drawing10.xml.rels" ContentType="application/vnd.openxmlformats-package.relationships+xml"/>
  <Override PartName="/xl/drawings/_rels/drawing11.xml.rels" ContentType="application/vnd.openxmlformats-package.relationships+xml"/>
  <Override PartName="/xl/drawings/_rels/drawing12.xml.rels" ContentType="application/vnd.openxmlformats-package.relationships+xml"/>
  <Override PartName="/xl/drawings/_rels/drawing13.xml.rels" ContentType="application/vnd.openxmlformats-package.relationships+xml"/>
  <Override PartName="/xl/drawings/_rels/drawing14.xml.rels" ContentType="application/vnd.openxmlformats-package.relationships+xml"/>
  <Override PartName="/xl/drawings/_rels/drawing15.xml.rels" ContentType="application/vnd.openxmlformats-package.relationships+xml"/>
  <Override PartName="/xl/drawings/_rels/drawing16.xml.rels" ContentType="application/vnd.openxmlformats-package.relationships+xml"/>
  <Override PartName="/xl/drawings/_rels/drawing17.xml.rels" ContentType="application/vnd.openxmlformats-package.relationships+xml"/>
  <Override PartName="/xl/drawings/_rels/drawing18.xml.rels" ContentType="application/vnd.openxmlformats-package.relationships+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vmlDrawing1.vml" ContentType="application/vnd.openxmlformats-officedocument.vmlDrawing"/>
  <Override PartName="/xl/_rels/workbook.xml.rels" ContentType="application/vnd.openxmlformats-package.relationships+xml"/>
  <Override PartName="/xl/comments2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Planilha Orçamentária" sheetId="1" state="visible" r:id="rId2"/>
    <sheet name="Memória de Cálculo" sheetId="2" state="visible" r:id="rId3"/>
    <sheet name="Cronograma" sheetId="3" state="visible" r:id="rId4"/>
    <sheet name="COMP-01" sheetId="4" state="visible" r:id="rId5"/>
    <sheet name="COMP-02" sheetId="5" state="visible" r:id="rId6"/>
    <sheet name="COMP-03" sheetId="6" state="visible" r:id="rId7"/>
    <sheet name="COMP-04" sheetId="7" state="visible" r:id="rId8"/>
    <sheet name="COMP-05" sheetId="8" state="visible" r:id="rId9"/>
    <sheet name="COMP-06" sheetId="9" state="visible" r:id="rId10"/>
    <sheet name="COMP-07" sheetId="10" state="visible" r:id="rId11"/>
    <sheet name="COMP-08" sheetId="11" state="visible" r:id="rId12"/>
    <sheet name="COMP-09" sheetId="12" state="visible" r:id="rId13"/>
    <sheet name="COMP-10" sheetId="13" state="visible" r:id="rId14"/>
    <sheet name="COMP-11" sheetId="14" state="visible" r:id="rId15"/>
    <sheet name="COMP-12" sheetId="15" state="visible" r:id="rId16"/>
    <sheet name="COMP-13" sheetId="16" state="visible" r:id="rId17"/>
    <sheet name="COMP-14" sheetId="17" state="visible" r:id="rId18"/>
    <sheet name="COMP-15" sheetId="18" state="visible" r:id="rId19"/>
    <sheet name="SERVIÇOS SINAPI-DER NOV-2023" sheetId="19" state="visible" r:id="rId20"/>
    <sheet name="INSUMOS SINAPI-DER SET-2023_2" sheetId="20" state="visible" r:id="rId21"/>
    <sheet name="BDI" sheetId="21" state="visible" r:id="rId22"/>
  </sheets>
  <definedNames>
    <definedName function="false" hidden="false" localSheetId="3" name="_xlnm.Print_Area" vbProcedure="false">'COMP-01'!$A$1:$K$25</definedName>
    <definedName function="false" hidden="false" localSheetId="4" name="_xlnm.Print_Area" vbProcedure="false">'COMP-02'!$A$1:$K$24</definedName>
    <definedName function="false" hidden="false" localSheetId="5" name="_xlnm.Print_Area" vbProcedure="false">'COMP-03'!$A$1:$K$27</definedName>
    <definedName function="false" hidden="false" localSheetId="6" name="_xlnm.Print_Area" vbProcedure="false">'COMP-04'!$A$1:$K$28</definedName>
    <definedName function="false" hidden="false" localSheetId="7" name="_xlnm.Print_Area" vbProcedure="false">'COMP-05'!$A$1:$K$38</definedName>
    <definedName function="false" hidden="false" localSheetId="8" name="_xlnm.Print_Area" vbProcedure="false">'COMP-06'!$A$1:$K$31</definedName>
    <definedName function="false" hidden="false" localSheetId="9" name="_xlnm.Print_Area" vbProcedure="false">'COMP-07'!$A$1:$K$30</definedName>
    <definedName function="false" hidden="false" localSheetId="10" name="_xlnm.Print_Area" vbProcedure="false">'COMP-08'!$A$1:$K$64</definedName>
    <definedName function="false" hidden="false" localSheetId="11" name="_xlnm.Print_Area" vbProcedure="false">'COMP-09'!$A$1:$K$32</definedName>
    <definedName function="false" hidden="false" localSheetId="12" name="_xlnm.Print_Area" vbProcedure="false">'COMP-10'!$A$1:$K$29</definedName>
    <definedName function="false" hidden="false" localSheetId="13" name="_xlnm.Print_Area" vbProcedure="false">'COMP-11'!$A$1:$K$31</definedName>
    <definedName function="false" hidden="false" localSheetId="14" name="_xlnm.Print_Area" vbProcedure="false">'COMP-12'!$A$1:$K$30</definedName>
    <definedName function="false" hidden="false" localSheetId="15" name="_xlnm.Print_Area" vbProcedure="false">'COMP-13'!$A$1:$K$29</definedName>
    <definedName function="false" hidden="false" localSheetId="16" name="_xlnm.Print_Area" vbProcedure="false">'COMP-14'!$A$1:$K$28</definedName>
    <definedName function="false" hidden="false" localSheetId="17" name="_xlnm.Print_Area" vbProcedure="false">'COMP-15'!$A$1:$K$17</definedName>
    <definedName function="false" hidden="false" localSheetId="2" name="_xlnm.Print_Area" vbProcedure="false">Cronograma!$A$1:$O$53</definedName>
    <definedName function="false" hidden="false" localSheetId="1" name="_xlnm.Print_Area" vbProcedure="false">'Memória de Cálculo'!$A$1:$H$539</definedName>
    <definedName function="false" hidden="false" localSheetId="0" name="_xlnm.Print_Area" vbProcedure="false">'Planilha Orçamentária'!$A$1:$K$145</definedName>
    <definedName function="false" hidden="false" localSheetId="0" name="_xlnm.Print_Area" vbProcedure="false">'Planilha Orçamentária'!$A$1:$K$134</definedName>
    <definedName function="false" hidden="false" localSheetId="0" name="_xlnm.Print_Area_0" vbProcedure="false">'Planilha Orçamentária'!$A$1:$O$134</definedName>
    <definedName function="false" hidden="false" localSheetId="1" name="_xlnm.Print_Area" vbProcedure="false">'Memória de Cálculo'!$A$1:$H$530</definedName>
    <definedName function="false" hidden="false" localSheetId="1" name="_xlnm.Print_Area_0" vbProcedure="false">'Memória de Cálculo'!$A$1:$I$530</definedName>
    <definedName function="false" hidden="false" localSheetId="1" name="_xlnm.Print_Area_0_0" vbProcedure="false">'Memória de Cálculo'!$A$1:$G$530</definedName>
    <definedName function="false" hidden="false" localSheetId="1" name="_xlnm.Print_Area_0_0_0" vbProcedure="false">'Memória de Cálculo'!$A$1:$J$530</definedName>
    <definedName function="false" hidden="false" localSheetId="2" name="_xlnm.Print_Area" vbProcedure="false">Cronograma!$A$1:$O$43</definedName>
    <definedName function="false" hidden="false" localSheetId="3" name="_xlnm.Print_Area" vbProcedure="false">'COMP-01'!$A$1:$K$27</definedName>
    <definedName function="false" hidden="false" localSheetId="3" name="_xlnm.Print_Area_0_0" vbProcedure="false">'COMP-01'!$A$1:$K$18</definedName>
    <definedName function="false" hidden="false" localSheetId="4" name="_xlnm.Print_Area" vbProcedure="false">'COMP-02'!$A$1:$K$26</definedName>
    <definedName function="false" hidden="false" localSheetId="4" name="_xlnm.Print_Area_0_0" vbProcedure="false">'COMP-02'!$A$1:$K$18</definedName>
    <definedName function="false" hidden="false" localSheetId="5" name="_xlnm.Print_Area" vbProcedure="false">'COMP-03'!$A$1:$K$29</definedName>
    <definedName function="false" hidden="false" localSheetId="5" name="_xlnm.Print_Area_0_0" vbProcedure="false">'COMP-03'!$A$1:$K$8</definedName>
    <definedName function="false" hidden="false" localSheetId="6" name="_xlnm.Print_Area_0" vbProcedure="false">'COMP-04'!$A$1:$K$9</definedName>
    <definedName function="false" hidden="false" localSheetId="7" name="_xlnm.Print_Area_0" vbProcedure="false">'COMP-05'!$A$1:$K$9</definedName>
    <definedName function="false" hidden="false" localSheetId="8" name="_xlnm.Print_Area" vbProcedure="false">'COMP-06'!$A$1:$K$30</definedName>
    <definedName function="false" hidden="false" localSheetId="8" name="_xlnm.Print_Area_0_0" vbProcedure="false">'COMP-06'!$A$1:$K$24</definedName>
    <definedName function="false" hidden="false" localSheetId="8" name="_xlnm.Print_Area_0_0_0" vbProcedure="false">'COMP-06'!$A$1:$K$28</definedName>
    <definedName function="false" hidden="false" localSheetId="9" name="_xlnm.Print_Area" vbProcedure="false">'COMP-07'!$A$1:$K$29</definedName>
    <definedName function="false" hidden="false" localSheetId="9" name="_xlnm.Print_Area_0_0" vbProcedure="false">'COMP-07'!$A$1:$K$21</definedName>
    <definedName function="false" hidden="false" localSheetId="10" name="_xlnm.Print_Area" vbProcedure="false">'COMP-08'!$A$1:$K$62</definedName>
    <definedName function="false" hidden="false" localSheetId="10" name="_xlnm.Print_Area_0_0" vbProcedure="false">'COMP-08'!$A$1:$K$28</definedName>
    <definedName function="false" hidden="false" localSheetId="11" name="_xlnm.Print_Area" vbProcedure="false">'COMP-09'!$A$1:$K$30</definedName>
    <definedName function="false" hidden="false" localSheetId="11" name="_xlnm.Print_Area_0_0" vbProcedure="false">'COMP-09'!$A$1:$K$25</definedName>
    <definedName function="false" hidden="false" localSheetId="12" name="_xlnm.Print_Area" vbProcedure="false">'COMP-10'!$A$1:$K$28</definedName>
    <definedName function="false" hidden="false" localSheetId="12" name="_xlnm.Print_Area_0_0" vbProcedure="false">'COMP-10'!$A$1:$K$21</definedName>
    <definedName function="false" hidden="false" localSheetId="13" name="_xlnm.Print_Area_0" vbProcedure="false">'COMP-11'!$A$1:$K$23</definedName>
    <definedName function="false" hidden="false" localSheetId="14" name="_xlnm.Print_Area" vbProcedure="false">'COMP-12'!$A$1:$K$31</definedName>
    <definedName function="false" hidden="false" localSheetId="14" name="_xlnm.Print_Area_0_0" vbProcedure="false">'COMP-12'!$A$1:$K$24</definedName>
    <definedName function="false" hidden="false" localSheetId="15" name="_xlnm.Print_Area" vbProcedure="false">'COMP-13'!$A$1:$K$28</definedName>
    <definedName function="false" hidden="false" localSheetId="15" name="_xlnm.Print_Area_0_0" vbProcedure="false">'COMP-13'!$A$1:$K$20</definedName>
    <definedName function="false" hidden="false" localSheetId="16" name="_xlnm.Print_Area" vbProcedure="false">'COMP-14'!$A$1:$K$27</definedName>
    <definedName function="false" hidden="false" localSheetId="16" name="_xlnm.Print_Area_0_0" vbProcedure="false">'COMP-14'!$A$1:$K$21</definedName>
    <definedName function="false" hidden="false" localSheetId="17" name="_xlnm.Print_Area" vbProcedure="false">'COMP-15'!$A$1:$K$16</definedName>
    <definedName function="false" hidden="false" localSheetId="17" name="_xlnm.Print_Area_0_0" vbProcedure="false">'COMP-15'!$A$1:$K$10</definedName>
  </definedNames>
  <calcPr iterateCount="100" refMode="A1" iterate="false" iterateDelta="0.0001"/>
  <extLst>
    <ext xmlns:loext="http://schemas.libreoffice.org/" uri="{7626C862-2A13-11E5-B345-FEFF819CDC9F}">
      <loext:extCalcPr stringRefSyntax="ExcelA1"/>
    </ext>
  </extLst>
</workbook>
</file>

<file path=xl/comments21.xml><?xml version="1.0" encoding="utf-8"?>
<comments xmlns="http://schemas.openxmlformats.org/spreadsheetml/2006/main" xmlns:xdr="http://schemas.openxmlformats.org/drawingml/2006/spreadsheetDrawing">
  <authors>
    <author> </author>
  </authors>
  <commentList>
    <comment ref="C8" authorId="0">
      <text>
        <r>
          <rPr>
            <sz val="11"/>
            <color rgb="FF000000"/>
            <rFont val="Calibri"/>
            <family val="2"/>
            <charset val="1"/>
          </rPr>
          <t xml:space="preserve">Escolha
</t>
        </r>
      </text>
    </comment>
    <comment ref="C11" authorId="0">
      <text>
        <r>
          <rPr>
            <sz val="11"/>
            <color rgb="FF000000"/>
            <rFont val="Calibri"/>
            <family val="2"/>
            <charset val="1"/>
          </rPr>
          <t xml:space="preserve">3.3.10.7.6.1</t>
        </r>
        <r>
          <rPr>
            <b val="true"/>
            <sz val="9"/>
            <color rgb="FF000000"/>
            <rFont val="Tahoma"/>
            <family val="2"/>
            <charset val="1"/>
          </rPr>
          <t xml:space="preserve"> “Construção de Edifícios” </t>
        </r>
        <r>
          <rPr>
            <sz val="9"/>
            <color rgb="FF000000"/>
            <rFont val="Tahoma"/>
            <family val="2"/>
            <charset val="1"/>
          </rPr>
          <t xml:space="preserve">enquadram-se:
 a </t>
        </r>
        <r>
          <rPr>
            <u val="single"/>
            <sz val="9"/>
            <color rgb="FF000000"/>
            <rFont val="Tahoma"/>
            <family val="2"/>
            <charset val="1"/>
          </rPr>
          <t xml:space="preserve">construção e reforma de edifícios</t>
        </r>
        <r>
          <rPr>
            <sz val="9"/>
            <color rgb="FF000000"/>
            <rFont val="Tahoma"/>
            <family val="2"/>
            <charset val="1"/>
          </rPr>
          <t xml:space="preserve">, unidades habitacionais, escolas, hospitais, hotéis, restaurantes, armazéns e depósitos, edifícios para uso agropecuário, estações para trens e metropolitanos,</t>
        </r>
        <r>
          <rPr>
            <u val="single"/>
            <sz val="9"/>
            <color rgb="FF000000"/>
            <rFont val="Tahoma"/>
            <family val="2"/>
            <charset val="1"/>
          </rPr>
          <t xml:space="preserve"> estádios esportivos e quadras cobertas,</t>
        </r>
        <r>
          <rPr>
            <sz val="9"/>
            <color rgb="FF000000"/>
            <rFont val="Tahoma"/>
            <family val="2"/>
            <charset val="1"/>
          </rPr>
          <t xml:space="preserve"> instalações para embarque e desembarque de passageiros (em aeroportos, rodoviárias, portos, entre outros), penitenciárias e presídios, a construção de edifícios industriais (fábricas, oficinas, galpões industriais, entre outros), conforme classificação 4120-4 do CNAE 2.0;
</t>
        </r>
        <r>
          <rPr>
            <u val="single"/>
            <sz val="9"/>
            <color rgb="FF000000"/>
            <rFont val="Tahoma"/>
            <family val="2"/>
            <charset val="1"/>
          </rPr>
          <t xml:space="preserve"> pórticos, mirantes </t>
        </r>
        <r>
          <rPr>
            <sz val="9"/>
            <color rgb="FF000000"/>
            <rFont val="Tahoma"/>
            <family val="2"/>
            <charset val="1"/>
          </rPr>
          <t xml:space="preserve">e outros edifícios de finalidade turística.
</t>
        </r>
        <r>
          <rPr>
            <b val="true"/>
            <sz val="9"/>
            <color rgb="FF000000"/>
            <rFont val="Tahoma"/>
            <family val="2"/>
            <charset val="1"/>
          </rPr>
          <t xml:space="preserve">
</t>
        </r>
        <r>
          <rPr>
            <sz val="9"/>
            <color rgb="FF000000"/>
            <rFont val="Tahoma"/>
            <family val="2"/>
            <charset val="1"/>
          </rPr>
          <t xml:space="preserve">3.3.10.7.6.2</t>
        </r>
        <r>
          <rPr>
            <b val="true"/>
            <sz val="9"/>
            <color rgb="FF000000"/>
            <rFont val="Tahoma"/>
            <family val="2"/>
            <charset val="1"/>
          </rPr>
          <t xml:space="preserve"> “Construção de Rodovias e Ferrovias”</t>
        </r>
        <r>
          <rPr>
            <sz val="9"/>
            <color rgb="FF000000"/>
            <rFont val="Tahoma"/>
            <family val="2"/>
            <charset val="1"/>
          </rPr>
          <t xml:space="preserve">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t>
        </r>
        <r>
          <rPr>
            <u val="single"/>
            <sz val="9"/>
            <color rgb="FF000000"/>
            <rFont val="Tahoma"/>
            <family val="2"/>
            <charset val="1"/>
          </rPr>
          <t xml:space="preserve">pavimentação e sinalização de vias urbanas</t>
        </r>
        <r>
          <rPr>
            <sz val="9"/>
            <color rgb="FF000000"/>
            <rFont val="Tahoma"/>
            <family val="2"/>
            <charset val="1"/>
          </rPr>
          <t xml:space="preserve">, ruas e locais para estacionamento de veículos, a construção de </t>
        </r>
        <r>
          <rPr>
            <u val="single"/>
            <sz val="9"/>
            <color rgb="FF000000"/>
            <rFont val="Tahoma"/>
            <family val="2"/>
            <charset val="1"/>
          </rPr>
          <t xml:space="preserve">praças</t>
        </r>
        <r>
          <rPr>
            <sz val="9"/>
            <color rgb="FF000000"/>
            <rFont val="Tahoma"/>
            <family val="2"/>
            <charset val="1"/>
          </rPr>
          <t xml:space="preserve">, pista de atletismo, </t>
        </r>
        <r>
          <rPr>
            <u val="single"/>
            <sz val="9"/>
            <color rgb="FF000000"/>
            <rFont val="Tahoma"/>
            <family val="2"/>
            <charset val="1"/>
          </rPr>
          <t xml:space="preserve">campos de futebol </t>
        </r>
        <r>
          <rPr>
            <sz val="9"/>
            <color rgb="FF000000"/>
            <rFont val="Tahoma"/>
            <family val="2"/>
            <charset val="1"/>
          </rPr>
          <t xml:space="preserve">e </t>
        </r>
        <r>
          <rPr>
            <u val="single"/>
            <sz val="9"/>
            <color rgb="FF000000"/>
            <rFont val="Tahoma"/>
            <family val="2"/>
            <charset val="1"/>
          </rPr>
          <t xml:space="preserve">calçadas</t>
        </r>
        <r>
          <rPr>
            <sz val="9"/>
            <color rgb="FF000000"/>
            <rFont val="Tahoma"/>
            <family val="2"/>
            <charset val="1"/>
          </rPr>
          <t xml:space="preserve"> para pedestres, elevados, passarelas e </t>
        </r>
        <r>
          <rPr>
            <i val="true"/>
            <sz val="9"/>
            <color rgb="FF000000"/>
            <rFont val="Tahoma"/>
            <family val="2"/>
            <charset val="1"/>
          </rPr>
          <t xml:space="preserve">ciclovias</t>
        </r>
        <r>
          <rPr>
            <sz val="9"/>
            <color rgb="FF000000"/>
            <rFont val="Tahoma"/>
            <family val="2"/>
            <charset val="1"/>
          </rPr>
          <t xml:space="preserve">, metrô e VLT.
</t>
        </r>
        <r>
          <rPr>
            <b val="true"/>
            <sz val="9"/>
            <color rgb="FF000000"/>
            <rFont val="Tahoma"/>
            <family val="2"/>
            <charset val="1"/>
          </rPr>
          <t xml:space="preserve">
</t>
        </r>
        <r>
          <rPr>
            <sz val="9"/>
            <color rgb="FF000000"/>
            <rFont val="Tahoma"/>
            <family val="2"/>
            <charset val="1"/>
          </rPr>
          <t xml:space="preserve">3.3.10.7.6.3</t>
        </r>
        <r>
          <rPr>
            <b val="true"/>
            <sz val="9"/>
            <color rgb="FF000000"/>
            <rFont val="Tahoma"/>
            <family val="2"/>
            <charset val="1"/>
          </rPr>
          <t xml:space="preserve"> “Construção de Redes de Abastecimento de Água, Coleta de Esgoto e Construções Correlatas” </t>
        </r>
        <r>
          <rPr>
            <sz val="9"/>
            <color rgb="FF000000"/>
            <rFont val="Tahoma"/>
            <family val="2"/>
            <charset val="1"/>
          </rPr>
          <t xml:space="preserve">enquadram-se:
 a construção de sistemas para o abastecimento de água tratada - reservatórios de distribuição, estações elevatórias de bombeamento, linhas principais de adução de longa e média distância e redes de distribuição de água, a construção de </t>
        </r>
        <r>
          <rPr>
            <u val="single"/>
            <sz val="9"/>
            <color rgb="FF000000"/>
            <rFont val="Tahoma"/>
            <family val="2"/>
            <charset val="1"/>
          </rPr>
          <t xml:space="preserve">redes de coleta de esgoto</t>
        </r>
        <r>
          <rPr>
            <sz val="9"/>
            <color rgb="FF000000"/>
            <rFont val="Tahoma"/>
            <family val="2"/>
            <charset val="1"/>
          </rPr>
          <t xml:space="preserve">, inclusive de interceptores, </t>
        </r>
        <r>
          <rPr>
            <u val="single"/>
            <sz val="9"/>
            <color rgb="FF000000"/>
            <rFont val="Tahoma"/>
            <family val="2"/>
            <charset val="1"/>
          </rPr>
          <t xml:space="preserve">estações de tratamento de esgoto</t>
        </r>
        <r>
          <rPr>
            <sz val="9"/>
            <color rgb="FF000000"/>
            <rFont val="Tahoma"/>
            <family val="2"/>
            <charset val="1"/>
          </rPr>
          <t xml:space="preserve"> (ETE), estações de bombeamento de esgoto (EBE), a construção de galerias pluviais (obras de micro e macrodrenagem);
 as obras de irrigação (canais), a manutenção de </t>
        </r>
        <r>
          <rPr>
            <u val="single"/>
            <sz val="9"/>
            <color rgb="FF000000"/>
            <rFont val="Tahoma"/>
            <family val="2"/>
            <charset val="1"/>
          </rPr>
          <t xml:space="preserve">redes de abastecimento de água tratada</t>
        </r>
        <r>
          <rPr>
            <sz val="9"/>
            <color rgb="FF000000"/>
            <rFont val="Tahoma"/>
            <family val="2"/>
            <charset val="1"/>
          </rPr>
          <t xml:space="preserve">, a manutenção de redes de coleta e de sistemas de tratamento de esgoto, conforme classificação 4222-7 do CNAE 2.0;
 a construção de </t>
        </r>
        <r>
          <rPr>
            <u val="single"/>
            <sz val="9"/>
            <color rgb="FF000000"/>
            <rFont val="Tahoma"/>
            <family val="2"/>
            <charset val="1"/>
          </rPr>
          <t xml:space="preserve">estações de tratamento de água</t>
        </r>
        <r>
          <rPr>
            <sz val="9"/>
            <color rgb="FF000000"/>
            <rFont val="Tahoma"/>
            <family val="2"/>
            <charset val="1"/>
          </rPr>
          <t xml:space="preserve"> (ETA).
</t>
        </r>
        <r>
          <rPr>
            <b val="true"/>
            <sz val="9"/>
            <color rgb="FF000000"/>
            <rFont val="Tahoma"/>
            <family val="2"/>
            <charset val="1"/>
          </rPr>
          <t xml:space="preserve">
</t>
        </r>
        <r>
          <rPr>
            <sz val="9"/>
            <color rgb="FF000000"/>
            <rFont val="Tahoma"/>
            <family val="2"/>
            <charset val="1"/>
          </rPr>
          <t xml:space="preserve">3.3.10.7.6.4</t>
        </r>
        <r>
          <rPr>
            <b val="true"/>
            <sz val="9"/>
            <color rgb="FF000000"/>
            <rFont val="Tahoma"/>
            <family val="2"/>
            <charset val="1"/>
          </rPr>
          <t xml:space="preserve"> “Construção e Manutenção de Estações e Redes de Distribuição de Energia Elétrica” </t>
        </r>
        <r>
          <rPr>
            <sz val="9"/>
            <color rgb="FF000000"/>
            <rFont val="Tahoma"/>
            <family val="2"/>
            <charset val="1"/>
          </rPr>
          <t xml:space="preserve">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t>
        </r>
        <r>
          <rPr>
            <b val="true"/>
            <sz val="9"/>
            <color rgb="FF000000"/>
            <rFont val="Tahoma"/>
            <family val="2"/>
            <charset val="1"/>
          </rPr>
          <t xml:space="preserve">
</t>
        </r>
        <r>
          <rPr>
            <sz val="9"/>
            <color rgb="FF000000"/>
            <rFont val="Tahoma"/>
            <family val="2"/>
            <charset val="1"/>
          </rPr>
          <t xml:space="preserve">3.3.10.7.6.5</t>
        </r>
        <r>
          <rPr>
            <b val="true"/>
            <sz val="9"/>
            <color rgb="FF000000"/>
            <rFont val="Tahoma"/>
            <family val="2"/>
            <charset val="1"/>
          </rPr>
          <t xml:space="preserve"> Para o tipo de obra “Portuárias, Marítimas e Fluviais”</t>
        </r>
        <r>
          <rPr>
            <sz val="9"/>
            <color rgb="FF000000"/>
            <rFont val="Tahoma"/>
            <family val="2"/>
            <charset val="1"/>
          </rPr>
          <t xml:space="preserve"> enquadram-se:
 obras marítimas e fluviais, tais como, construção de instalações portuárias, construção de portos e marinas, construção de eclusas e canais de navegação (vias navegáveis), enrrocamentos, obras de dragagem, aterro hidráulico, </t>
        </r>
        <r>
          <rPr>
            <u val="single"/>
            <sz val="9"/>
            <color rgb="FF000000"/>
            <rFont val="Tahoma"/>
            <family val="2"/>
            <charset val="1"/>
          </rPr>
          <t xml:space="preserve">barragens,</t>
        </r>
        <r>
          <rPr>
            <sz val="9"/>
            <color rgb="FF000000"/>
            <rFont val="Tahoma"/>
            <family val="2"/>
            <charset val="1"/>
          </rPr>
          <t xml:space="preserve"> represas e diques, exceto para energia elétrica, a construção de emissários submarinos, a instalação de cabos submarinos, conforme classificação 4291-0 do CNAE 2.0;
 a</t>
        </r>
        <r>
          <rPr>
            <u val="single"/>
            <sz val="9"/>
            <color rgb="FF000000"/>
            <rFont val="Tahoma"/>
            <family val="2"/>
            <charset val="1"/>
          </rPr>
          <t xml:space="preserve"> construção de píeres </t>
        </r>
        <r>
          <rPr>
            <sz val="9"/>
            <color rgb="FF000000"/>
            <rFont val="Tahoma"/>
            <family val="2"/>
            <charset val="1"/>
          </rPr>
          <t xml:space="preserve">e outras obras com influência direta de cursos d’água.</t>
        </r>
      </text>
    </comment>
    <comment ref="D15" authorId="0">
      <text>
        <r>
          <rPr>
            <sz val="11"/>
            <color rgb="FF000000"/>
            <rFont val="Calibri"/>
            <family val="2"/>
            <charset val="1"/>
          </rPr>
          <t xml:space="preserve">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17" authorId="0">
      <text>
        <r>
          <rPr>
            <sz val="11"/>
            <color rgb="FF000000"/>
            <rFont val="Calibri"/>
            <family val="2"/>
            <charset val="1"/>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rgb="FF000000"/>
            <rFont val="Tahoma"/>
            <family val="2"/>
            <charset val="1"/>
          </rPr>
          <t xml:space="preserve">
</t>
        </r>
      </text>
    </comment>
    <comment ref="D20" authorId="0">
      <text>
        <r>
          <rPr>
            <sz val="11"/>
            <color rgb="FF000000"/>
            <rFont val="Calibri"/>
            <family val="2"/>
            <charset val="1"/>
          </rPr>
          <t xml:space="preserve">O lucro de uma determinada obra é o resultado financeiro positivo resultante da diferença entre todas as receitas e das despesas da obra.
Este valor, após o recolhimento do Imposto de renda é o lucro da Empresa, ou sua remuneração.
</t>
        </r>
      </text>
    </comment>
    <comment ref="D24" authorId="0">
      <text>
        <r>
          <rPr>
            <sz val="11"/>
            <color rgb="FF000000"/>
            <rFont val="Calibri"/>
            <family val="2"/>
            <charset val="1"/>
          </rPr>
          <t xml:space="preserve">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26" authorId="0">
      <text>
        <r>
          <rPr>
            <sz val="11"/>
            <color rgb="FF000000"/>
            <rFont val="Calibri"/>
            <family val="2"/>
            <charset val="1"/>
          </rPr>
          <t xml:space="preserve">COFINS (Contribuição para Financiamento da Seguridade Socia Financia a seguridade social pelo sistema S (SESC, SESI, SENAC, SENAI, SEST, SENAT, SENAR E SEBRAE).</t>
        </r>
      </text>
    </comment>
    <comment ref="D27" authorId="0">
      <text>
        <r>
          <rPr>
            <sz val="11"/>
            <color rgb="FF000000"/>
            <rFont val="Calibri"/>
            <family val="2"/>
            <charset val="1"/>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<sst xmlns="http://schemas.openxmlformats.org/spreadsheetml/2006/main" count="59763" uniqueCount="24971">
  <si>
    <t xml:space="preserve">PREFEITURA MUNICIPAL DE SÃO ROQUE DO CANAÃ</t>
  </si>
  <si>
    <t xml:space="preserve">PLANILHA ORÇAMENTÁRIA</t>
  </si>
  <si>
    <r>
      <rPr>
        <b val="true"/>
        <sz val="12"/>
        <rFont val="Times New Roman"/>
        <family val="1"/>
        <charset val="1"/>
      </rPr>
      <t xml:space="preserve">OBRA: </t>
    </r>
    <r>
      <rPr>
        <sz val="12"/>
        <rFont val="Times New Roman"/>
        <family val="1"/>
        <charset val="1"/>
      </rPr>
      <t xml:space="preserve">Reforma Unidade de Saúde Ethevaldo Francisco Roldi</t>
    </r>
  </si>
  <si>
    <r>
      <rPr>
        <b val="true"/>
        <sz val="12"/>
        <rFont val="Times New Roman"/>
        <family val="1"/>
        <charset val="1"/>
      </rPr>
      <t xml:space="preserve">LOCAL:</t>
    </r>
    <r>
      <rPr>
        <sz val="12"/>
        <rFont val="Times New Roman"/>
        <family val="1"/>
        <charset val="1"/>
      </rPr>
      <t xml:space="preserve"> Rua Olivio Perini- n: 107, Cinco Casinhas - São Roque do Canaã</t>
    </r>
  </si>
  <si>
    <t xml:space="preserve">BDI:</t>
  </si>
  <si>
    <t xml:space="preserve">MATERIAL</t>
  </si>
  <si>
    <t xml:space="preserve">GERAL</t>
  </si>
  <si>
    <t xml:space="preserve">DATA</t>
  </si>
  <si>
    <r>
      <rPr>
        <b val="true"/>
        <sz val="12"/>
        <rFont val="Times New Roman"/>
        <family val="1"/>
        <charset val="1"/>
      </rPr>
      <t xml:space="preserve">REFERÊNCIAS (PLANILHA): </t>
    </r>
    <r>
      <rPr>
        <sz val="12"/>
        <rFont val="Times New Roman"/>
        <family val="1"/>
        <charset val="1"/>
      </rPr>
      <t xml:space="preserve">DER/ES EDIFICAÇÕES – NOVEMBRO/2023, Sem Desoneração: Encargos Sociais: 157,27%</t>
    </r>
  </si>
  <si>
    <t xml:space="preserve">FEVEREIRO/2024</t>
  </si>
  <si>
    <r>
      <rPr>
        <b val="true"/>
        <sz val="12"/>
        <rFont val="Times New Roman"/>
        <family val="1"/>
        <charset val="1"/>
      </rPr>
      <t xml:space="preserve">REFERÊNCIAS (COMPOSIÇÕES): </t>
    </r>
    <r>
      <rPr>
        <sz val="12"/>
        <rFont val="Times New Roman"/>
        <family val="1"/>
        <charset val="1"/>
      </rPr>
      <t xml:space="preserve">DER/ES EDIFICAÇÕES; SINAPI; ORSE; SCO RIO – NOVEMBRO/2023, Sem Desoneração: Encargos Sociais de acordo com cada órgão referencial</t>
    </r>
  </si>
  <si>
    <t xml:space="preserve">ITEM</t>
  </si>
  <si>
    <t xml:space="preserve">CÓDIGO</t>
  </si>
  <si>
    <t xml:space="preserve">REF.</t>
  </si>
  <si>
    <t xml:space="preserve">DESCRIÇÃO</t>
  </si>
  <si>
    <t xml:space="preserve">UND</t>
  </si>
  <si>
    <t xml:space="preserve">QUANT.</t>
  </si>
  <si>
    <t xml:space="preserve">UNIT. S/ BDI</t>
  </si>
  <si>
    <t xml:space="preserve">UNIT. C/ BDI</t>
  </si>
  <si>
    <t xml:space="preserve">TOTAL</t>
  </si>
  <si>
    <t xml:space="preserve">INSTALAÇÃO DO CANTEIRO DE OBRAS</t>
  </si>
  <si>
    <t xml:space="preserve">1.1</t>
  </si>
  <si>
    <t xml:space="preserve">20305</t>
  </si>
  <si>
    <t xml:space="preserve">1.2</t>
  </si>
  <si>
    <t xml:space="preserve">20702</t>
  </si>
  <si>
    <t xml:space="preserve">Total do item</t>
  </si>
  <si>
    <t xml:space="preserve">SERVIÇOS PRELIMINARES</t>
  </si>
  <si>
    <t xml:space="preserve">2.1</t>
  </si>
  <si>
    <t xml:space="preserve">2.2</t>
  </si>
  <si>
    <t xml:space="preserve">10246</t>
  </si>
  <si>
    <t xml:space="preserve">2.3</t>
  </si>
  <si>
    <t xml:space="preserve">10225</t>
  </si>
  <si>
    <t xml:space="preserve">2.4</t>
  </si>
  <si>
    <t xml:space="preserve">10214</t>
  </si>
  <si>
    <t xml:space="preserve">2.5</t>
  </si>
  <si>
    <t xml:space="preserve">10208</t>
  </si>
  <si>
    <t xml:space="preserve">2.6</t>
  </si>
  <si>
    <t xml:space="preserve">10259</t>
  </si>
  <si>
    <t xml:space="preserve">2.7</t>
  </si>
  <si>
    <t xml:space="preserve">10215</t>
  </si>
  <si>
    <t xml:space="preserve">2.8</t>
  </si>
  <si>
    <t xml:space="preserve">10323</t>
  </si>
  <si>
    <t xml:space="preserve">2.9</t>
  </si>
  <si>
    <t xml:space="preserve">10271</t>
  </si>
  <si>
    <t xml:space="preserve">2.10</t>
  </si>
  <si>
    <t xml:space="preserve">10240</t>
  </si>
  <si>
    <t xml:space="preserve">2.11</t>
  </si>
  <si>
    <t xml:space="preserve">10264</t>
  </si>
  <si>
    <t xml:space="preserve">2.12</t>
  </si>
  <si>
    <t xml:space="preserve">142202</t>
  </si>
  <si>
    <t xml:space="preserve">2.13</t>
  </si>
  <si>
    <t xml:space="preserve">10238</t>
  </si>
  <si>
    <t xml:space="preserve">2.14</t>
  </si>
  <si>
    <t xml:space="preserve">COMP-01</t>
  </si>
  <si>
    <t xml:space="preserve">Remoção de vidro temperado fixado em perfil u.</t>
  </si>
  <si>
    <t xml:space="preserve">m2</t>
  </si>
  <si>
    <t xml:space="preserve">2.15</t>
  </si>
  <si>
    <t xml:space="preserve">COMP-02</t>
  </si>
  <si>
    <t xml:space="preserve">Remoção de telhas, de fibrocimento, metálica e cerâmica, de forma manual, sem reaproveitamento</t>
  </si>
  <si>
    <t xml:space="preserve">2.16</t>
  </si>
  <si>
    <t xml:space="preserve">COMP-03</t>
  </si>
  <si>
    <t xml:space="preserve">Lixamento de madeira para aplicação de fundo ou pintura</t>
  </si>
  <si>
    <t xml:space="preserve">2.17</t>
  </si>
  <si>
    <t xml:space="preserve">COMP-04</t>
  </si>
  <si>
    <t xml:space="preserve">Remoção de forro de gesso, de forma manual, sem reaproveitamento</t>
  </si>
  <si>
    <t xml:space="preserve">PAREDES E PAINÉIS</t>
  </si>
  <si>
    <t xml:space="preserve">3.1</t>
  </si>
  <si>
    <t xml:space="preserve">50606</t>
  </si>
  <si>
    <t xml:space="preserve">3.2</t>
  </si>
  <si>
    <t xml:space="preserve">50301</t>
  </si>
  <si>
    <t xml:space="preserve">3.3</t>
  </si>
  <si>
    <t xml:space="preserve">COMP-05</t>
  </si>
  <si>
    <t xml:space="preserve">Parede com placas de gesso acartonado (DRYWALL), para uso interno, com duas faces simples e estrutura metálica com guias duplas, com vãos.</t>
  </si>
  <si>
    <t xml:space="preserve">ESQUADRIAS DE MADEIRA</t>
  </si>
  <si>
    <t xml:space="preserve">4.1</t>
  </si>
  <si>
    <t xml:space="preserve">60103</t>
  </si>
  <si>
    <t xml:space="preserve">4.2</t>
  </si>
  <si>
    <t xml:space="preserve">COMP-06</t>
  </si>
  <si>
    <t xml:space="preserve">Recolocação de porta em madeira de lei tipo angelim pedra ou equiv.c/enchimento em madeira 1a.qualidade esp. 30mm p/ pintura, inclusive alizares, dobradiças e fechadura externa em latão cromado LaFonte ou equiv., exclusive marco e porta, nas dim.: 0.80 x 2.10 m</t>
  </si>
  <si>
    <t xml:space="preserve">und.</t>
  </si>
  <si>
    <t xml:space="preserve">4.3</t>
  </si>
  <si>
    <t xml:space="preserve">COMP-07</t>
  </si>
  <si>
    <t xml:space="preserve">Porta radiológica em mad/mad de lei, p/pintura, dim: 0,92x2,12m, laminado de chumbo embutido, e=2mm, dobradiças reforçadas, fechadura autoblocante, marca Arouca, ref.: 108449/40-Z-ZCE ou similar, maçaneta tipo alavanca, inclusive batentes de madeira.</t>
  </si>
  <si>
    <t xml:space="preserve">4.4</t>
  </si>
  <si>
    <t xml:space="preserve">COMP-08</t>
  </si>
  <si>
    <t xml:space="preserve">Recolocação de Porta de madeira compensada lisa para pintura, 120x210x3,5cm, 2 folhas , incluso aduela 2a, alizar 2a e dobradiças, exclusive porta. </t>
  </si>
  <si>
    <t xml:space="preserve">VIDROS</t>
  </si>
  <si>
    <t xml:space="preserve">5.1</t>
  </si>
  <si>
    <t xml:space="preserve">COMP-09</t>
  </si>
  <si>
    <t xml:space="preserve">Instalação de vidro temperado, e = 10 mm, encaixado em perfil u</t>
  </si>
  <si>
    <t xml:space="preserve">REVESTIMENTOS</t>
  </si>
  <si>
    <t xml:space="preserve">6.1</t>
  </si>
  <si>
    <t xml:space="preserve">120101</t>
  </si>
  <si>
    <t xml:space="preserve">6.2</t>
  </si>
  <si>
    <t xml:space="preserve">120303</t>
  </si>
  <si>
    <t xml:space="preserve">6.3</t>
  </si>
  <si>
    <t xml:space="preserve">120301</t>
  </si>
  <si>
    <t xml:space="preserve">6.4</t>
  </si>
  <si>
    <t xml:space="preserve">120201</t>
  </si>
  <si>
    <t xml:space="preserve">6.5</t>
  </si>
  <si>
    <t xml:space="preserve">COMP-10</t>
  </si>
  <si>
    <t xml:space="preserve">Revestimento com argamassa baritada - densidade = 3,2 g/cm³ - esp=2,0cm</t>
  </si>
  <si>
    <t xml:space="preserve">PISO</t>
  </si>
  <si>
    <t xml:space="preserve">7.1</t>
  </si>
  <si>
    <t xml:space="preserve">130202</t>
  </si>
  <si>
    <t xml:space="preserve">7.2</t>
  </si>
  <si>
    <t xml:space="preserve">COMP-11</t>
  </si>
  <si>
    <t xml:space="preserve">Piso vinílico - flexível em manta, padrão liso, espessura 2mm, fixado com cola.</t>
  </si>
  <si>
    <t xml:space="preserve">7.3</t>
  </si>
  <si>
    <t xml:space="preserve">COMP-12</t>
  </si>
  <si>
    <t xml:space="preserve">Rodapé vinílico flexível em manta, altura 10 cm.</t>
  </si>
  <si>
    <t xml:space="preserve">m</t>
  </si>
  <si>
    <t xml:space="preserve">Total do item.....</t>
  </si>
  <si>
    <t xml:space="preserve">INSTALAÇÕES HIDRO SANITÁRIAS</t>
  </si>
  <si>
    <t xml:space="preserve">8.1</t>
  </si>
  <si>
    <t xml:space="preserve">APARELHOS HIDROSSANITÁRIOS</t>
  </si>
  <si>
    <t xml:space="preserve">8.1.1</t>
  </si>
  <si>
    <t xml:space="preserve">170512</t>
  </si>
  <si>
    <t xml:space="preserve">8.1.2</t>
  </si>
  <si>
    <t xml:space="preserve">8.2</t>
  </si>
  <si>
    <t xml:space="preserve">TORNEIRAS, REGISTRO, VÁLVULAS E METAIS</t>
  </si>
  <si>
    <t xml:space="preserve">8.2.1</t>
  </si>
  <si>
    <t xml:space="preserve">140701</t>
  </si>
  <si>
    <t xml:space="preserve">8.2.2</t>
  </si>
  <si>
    <t xml:space="preserve">140706</t>
  </si>
  <si>
    <t xml:space="preserve">8.2.3</t>
  </si>
  <si>
    <t xml:space="preserve">142104</t>
  </si>
  <si>
    <t xml:space="preserve">8.2.4</t>
  </si>
  <si>
    <t xml:space="preserve">170101</t>
  </si>
  <si>
    <t xml:space="preserve">8.2.5</t>
  </si>
  <si>
    <t xml:space="preserve">170315</t>
  </si>
  <si>
    <t xml:space="preserve">INSTALAÇÕES ELÉTRICAS</t>
  </si>
  <si>
    <t xml:space="preserve">9.1</t>
  </si>
  <si>
    <t xml:space="preserve">151803</t>
  </si>
  <si>
    <t xml:space="preserve">9.2</t>
  </si>
  <si>
    <t xml:space="preserve">180201</t>
  </si>
  <si>
    <t xml:space="preserve">9.3</t>
  </si>
  <si>
    <t xml:space="preserve">151801</t>
  </si>
  <si>
    <t xml:space="preserve">9.4</t>
  </si>
  <si>
    <t xml:space="preserve">151811</t>
  </si>
  <si>
    <t xml:space="preserve">9.5</t>
  </si>
  <si>
    <t xml:space="preserve">180207</t>
  </si>
  <si>
    <t xml:space="preserve">9.6</t>
  </si>
  <si>
    <t xml:space="preserve">181001</t>
  </si>
  <si>
    <t xml:space="preserve">9.7</t>
  </si>
  <si>
    <t xml:space="preserve">150306</t>
  </si>
  <si>
    <t xml:space="preserve">9.8</t>
  </si>
  <si>
    <t xml:space="preserve">151302</t>
  </si>
  <si>
    <t xml:space="preserve">9.9</t>
  </si>
  <si>
    <t xml:space="preserve">151308</t>
  </si>
  <si>
    <t xml:space="preserve">9.10</t>
  </si>
  <si>
    <t xml:space="preserve">151128</t>
  </si>
  <si>
    <t xml:space="preserve">9.11</t>
  </si>
  <si>
    <t xml:space="preserve">151405</t>
  </si>
  <si>
    <t xml:space="preserve">9.12</t>
  </si>
  <si>
    <t xml:space="preserve">151806</t>
  </si>
  <si>
    <t xml:space="preserve">9.13</t>
  </si>
  <si>
    <t xml:space="preserve">150633</t>
  </si>
  <si>
    <t xml:space="preserve">9.14</t>
  </si>
  <si>
    <t xml:space="preserve">151130</t>
  </si>
  <si>
    <t xml:space="preserve">9.15</t>
  </si>
  <si>
    <t xml:space="preserve">151132</t>
  </si>
  <si>
    <t xml:space="preserve">PINTURA</t>
  </si>
  <si>
    <t xml:space="preserve">10.1</t>
  </si>
  <si>
    <t xml:space="preserve">SOBRE PAREDES E FORROS</t>
  </si>
  <si>
    <t xml:space="preserve">10.1.1</t>
  </si>
  <si>
    <t xml:space="preserve">190103</t>
  </si>
  <si>
    <t xml:space="preserve">10.1.2</t>
  </si>
  <si>
    <t xml:space="preserve">190116</t>
  </si>
  <si>
    <t xml:space="preserve">10.2</t>
  </si>
  <si>
    <t xml:space="preserve">SOBRE MADEIRA</t>
  </si>
  <si>
    <t xml:space="preserve">10.2.1</t>
  </si>
  <si>
    <t xml:space="preserve">190301</t>
  </si>
  <si>
    <t xml:space="preserve">10.2.2</t>
  </si>
  <si>
    <t xml:space="preserve">190302</t>
  </si>
  <si>
    <t xml:space="preserve">TETOS E FORROS</t>
  </si>
  <si>
    <t xml:space="preserve">11.1</t>
  </si>
  <si>
    <t xml:space="preserve">110201</t>
  </si>
  <si>
    <t xml:space="preserve">REDE DE LÓGICA</t>
  </si>
  <si>
    <t xml:space="preserve">12.1</t>
  </si>
  <si>
    <t xml:space="preserve">160806</t>
  </si>
  <si>
    <t xml:space="preserve">12.2</t>
  </si>
  <si>
    <t xml:space="preserve">160807</t>
  </si>
  <si>
    <t xml:space="preserve">12.3</t>
  </si>
  <si>
    <t xml:space="preserve">160808</t>
  </si>
  <si>
    <t xml:space="preserve">12.4</t>
  </si>
  <si>
    <t xml:space="preserve">160864</t>
  </si>
  <si>
    <t xml:space="preserve">SERVIÇOS COMPLEMENTARES</t>
  </si>
  <si>
    <t xml:space="preserve">13.1</t>
  </si>
  <si>
    <t xml:space="preserve">90203</t>
  </si>
  <si>
    <t xml:space="preserve">13.2</t>
  </si>
  <si>
    <t xml:space="preserve">200401</t>
  </si>
  <si>
    <t xml:space="preserve">13.3</t>
  </si>
  <si>
    <t xml:space="preserve">90302</t>
  </si>
  <si>
    <t xml:space="preserve">13.4</t>
  </si>
  <si>
    <t xml:space="preserve">30304</t>
  </si>
  <si>
    <t xml:space="preserve">13.5</t>
  </si>
  <si>
    <t xml:space="preserve">COMP-13</t>
  </si>
  <si>
    <t xml:space="preserve">Letra em aço inox escovado/polido 40 x 40cm - instalado</t>
  </si>
  <si>
    <t xml:space="preserve">und</t>
  </si>
  <si>
    <t xml:space="preserve">13.6</t>
  </si>
  <si>
    <t xml:space="preserve">COMP-14</t>
  </si>
  <si>
    <t xml:space="preserve">Sinalizador para porta fabricados com base em plático leitoso e acrílico translúcido vermelho, com 02 lâmpadas (inclusa), acionada por reator convencional(incluso), alimentação 110V e 220V (c/ chave seletora)</t>
  </si>
  <si>
    <t xml:space="preserve">ADMINISTRAÇÃO LOCAL</t>
  </si>
  <si>
    <t xml:space="preserve">14.1</t>
  </si>
  <si>
    <t xml:space="preserve">COMP-15</t>
  </si>
  <si>
    <t xml:space="preserve">Administração local</t>
  </si>
  <si>
    <t xml:space="preserve">TOTAL GERAL</t>
  </si>
  <si>
    <t xml:space="preserve">____________________________________________________________________</t>
  </si>
  <si>
    <t xml:space="preserve">PEDRO JAYME LANI JUNIOR</t>
  </si>
  <si>
    <t xml:space="preserve">ASSESSOR DE ASSUNTOS DE GESTÃO</t>
  </si>
  <si>
    <t xml:space="preserve">ENGENHEIRO CIVIL</t>
  </si>
  <si>
    <t xml:space="preserve">CREA ES 20.109/D</t>
  </si>
  <si>
    <t xml:space="preserve">MEMÓRIA DE CÁLCULO</t>
  </si>
  <si>
    <t xml:space="preserve">REF</t>
  </si>
  <si>
    <t xml:space="preserve">DER/ES</t>
  </si>
  <si>
    <t xml:space="preserve">Placa de obra nas dimensões de 2.0 x 4.0 m, padrão DER</t>
  </si>
  <si>
    <t xml:space="preserve">m²</t>
  </si>
  <si>
    <t xml:space="preserve">Dimensões da placa de obra: 2,00m x 4,00m=8,00m²</t>
  </si>
  <si>
    <t xml:space="preserve">Dimensões do barracão: 2,50m x 4,36m = 10,90m²</t>
  </si>
  <si>
    <t xml:space="preserve">Sala de aplicação de medicamentos: área das portas (porta de 1,20 m x 2,10 m acrescidos 0,10 m cada lado): (1,40 m x 2,20 m) = 3,08 m² x 0,15m (espessura da parede) = 0,46 m³    </t>
  </si>
  <si>
    <t xml:space="preserve">Armazenamento: comprimento da parede: 2,75m x 2,80 m (pé direito) = 7,70 m² x 0,15 m (espessura da parede) = 1,15 m³ </t>
  </si>
  <si>
    <t xml:space="preserve">Vacina: comprimento da parede: 3,50 m x 2,80 m (pé direito) = 9,80 m² x 0,15 m (espessura da parede) = 1,47 m³ </t>
  </si>
  <si>
    <t xml:space="preserve">Distribuição de medicamentos: comprimento das paredes: (8,13m + 2,70m + 5,60m) x 2,80m = 46,00 m² x 0,15 m (espessura da parede) = 6,90 m³ </t>
  </si>
  <si>
    <t xml:space="preserve">Sala de triagem: comprimento da parede: 2,40m x 2,80m (pé direito) = 6,72m² x 0,15m (espessura da parede) = 1,00 m³   </t>
  </si>
  <si>
    <t xml:space="preserve">Arquivo geral: ((3,60 m + 0,59 m + 0,59 m + 7,36 m) x 2,80 m (pé direito) – (1,20 m x 2,10 m) – (1,50 m x 1,20 m x 2 janelas)) = 27,87 m² x 0,15 m (espessura da parede) = 4,18 m³</t>
  </si>
  <si>
    <t xml:space="preserve">Recepção: ((9,00 m (comprimento do balcão) x 1,20 m (altura balcão)) – (0,60 m x 1,20 m x 2 portas)) = 9,36 m² x 0,15 m (espessura) = 1,40 m³</t>
  </si>
  <si>
    <t xml:space="preserve">Recepção e inspeção: Abertura da nova porta (porta de 0,80 m x 2,10 m acrescidos 0,10 m cada lado) = (1,00 m x 2,20 m) = 2,20 m² x 0,15m (espessura da parede) = 0,33 m³</t>
  </si>
  <si>
    <t xml:space="preserve">Sala de raio-x (parede que divide as salas de medicação/aplicação de medicamentos): 3,40 m (comprimento da parede) x 2,80 m (pé direito) + (0,40 m x 2,10 m) (aumento da porta) = 9,52 m² – (0,80 m x 2,10 m (porta existente) x 0,15m (espessura da parede) = 2,02 m³   </t>
  </si>
  <si>
    <t xml:space="preserve">Seguindo o ROTEIRO PARA PROCEDIMENTOS DE LEVANTAMENTOS DE SERVIÇOS DE OBRAS CIVIS PARA ORÇAMENTOS SISTEMA LABOR/ITUFES – IOPES, vãos com área inferior ou igual a 2m2 não são descontados </t>
  </si>
  <si>
    <t xml:space="preserve">Sala de raio-x: (3,40 m + 3,40 m + 6,90 m + 6,90 m) x 2,45 m – (1,50 m x 1,20 m) (janela fechada) = 48,67 m²</t>
  </si>
  <si>
    <t xml:space="preserve">Sala de aplicação de medicamentos: (3,40 m + 3,40 m + 4,00 m) x 2,45 m = 26,46 m²</t>
  </si>
  <si>
    <t xml:space="preserve">Sala de triagem: (4,10 m + 4,10 m + 2,65 m + 2,65 m – (2,25 m + 1,90 m)(paredes novas) ) x 2,45 m - 3,52 m² (porta) = 19,38 m²</t>
  </si>
  <si>
    <t xml:space="preserve">Armazenamento: (2,35 m + 0,60 m + 4,95 m + 9,65 m -  (0,60 m + 2,34 m)(paredes novas) ) x 2,45 m – ((3,12 m x 1,10 m + 2,00 m²) x 2 janelas) – (2,22 m x 1,10 m + 2,00 m²) = 32,48 m²</t>
  </si>
  <si>
    <t xml:space="preserve">Recepção/espera: (4,00 m + 1,00 m + 8,00 m + 13,90 m + 8,00 m + 0,70 m + 4,00 m + 3,85 m + 2,00 m + 1,15 m + 5,75 m + 1,75 m + 4,15 m + 3,00 – 2,40 m (parede nova)) x 2,45 m – (3,00 m x 2,30 m +2,00 m²) – (2,40 m x 2,30 m + 2,00 m²) – (3,85 m x 2,30 m + 2,00 m²) – (3,00 m x 2,30 m + 2,00 m²) = 124,00 m²</t>
  </si>
  <si>
    <t xml:space="preserve">Direção PA: (3,85 m + 3,85 m + 1,85 m + 1,85 m) x 2,45 m = 27,93 m²</t>
  </si>
  <si>
    <t xml:space="preserve">Copa: (2,70 m + 2,70 m + 2,00 m + 2,00 m) x 2,45 m = 23,03 m²</t>
  </si>
  <si>
    <t xml:space="preserve">Repouso médico/enferm.: (2,65 m + 2,65 m + 2,50 m + 2,50 m) x 2,45 m = 25,23 m²</t>
  </si>
  <si>
    <t xml:space="preserve">WC repouso médico/enferm = (1,20 m + 1,20 m + 2,50 m + 2,50 m) x 2,45 m = 18,13 m²</t>
  </si>
  <si>
    <t xml:space="preserve">Arquivo Geral: (8,15 m + 3,60 m) (paredes) x 2,45 m = 28,78 m²</t>
  </si>
  <si>
    <t xml:space="preserve">Distribuição de medicamentos: (4,45 m + 4,35 m + 6,65 m) x 2,45 m = 37,85 m²</t>
  </si>
  <si>
    <t xml:space="preserve">Armazenamento: (2,25 m + 0,40 m + 3,80 m) x 2,45 m = 15,80 m²</t>
  </si>
  <si>
    <t xml:space="preserve">Recepção e inspeção: (3,35 m + 3,30 m) x 2,45 m = 16,29 m²</t>
  </si>
  <si>
    <t xml:space="preserve">Armazenamento/recepção/inspeção: área da bancada: 5,70m x 0,5m = 2,85m²  </t>
  </si>
  <si>
    <t xml:space="preserve">Vacina: área da bancada: 1,50m x 0,60m = 0,90 m²</t>
  </si>
  <si>
    <t xml:space="preserve">Sala de raio-x: (1,50 m x 0,53 m) + (0,60 m x 1,18 m) + (3,82 m x 0,60 m) + (2,22 m x 0,60 m) = 5,13 m²</t>
  </si>
  <si>
    <t xml:space="preserve">Raio-x: (0,80 m x 2,10 m) x 2 portas = 3,36 m²</t>
  </si>
  <si>
    <t xml:space="preserve">Sala de triagem: 0,80 m x 2,10 m = 1,68 m²</t>
  </si>
  <si>
    <t xml:space="preserve">Vacina: 1,20 m x 2,10 m = 2,52 m²</t>
  </si>
  <si>
    <t xml:space="preserve">Arquivo geral:  1,20 m x 2,10 m = 2,52 m²</t>
  </si>
  <si>
    <t xml:space="preserve">Distribuição de medicamentos:  (1,20 m x 2,10 m) + (0,80 m x 2,10 m x 2 portas) = 5,88 m²</t>
  </si>
  <si>
    <t xml:space="preserve">DER</t>
  </si>
  <si>
    <t xml:space="preserve">Sala de raio-x: (3,40m + 3,40m + 6,90 m + 6,90 m) x 2,80 m = 57,68 m²</t>
  </si>
  <si>
    <t xml:space="preserve">Armazenamento (lado direito, área com reboco danificado próximo à sala de vacina): (3,75 m x 2,45 m) – (3,12 m x 1,10 m) (janela): 5,75 m²</t>
  </si>
  <si>
    <t xml:space="preserve">Sala de raio-x: (3,40m + 3,40m + 6,90 m + 6,90 m) – (0,80 m x 2) portas = 19,00 m</t>
  </si>
  <si>
    <t xml:space="preserve">Sala de aplicação de medicamentos: (3,40 m + 3,40 m + 4,00 m) = 10,80 m</t>
  </si>
  <si>
    <t xml:space="preserve">Sala de triagem: (3,65 m + 2,65 m + 4,10 m + 0,39 m) – 0,80 m = 9,99 m</t>
  </si>
  <si>
    <t xml:space="preserve">Armazenamento: (9,64 m + 5,10 m) – 0,80 m = 13,94 m</t>
  </si>
  <si>
    <t xml:space="preserve">Vacina: (2,65 m + 3,50 m + 4,97 m + 2,70 m) – 0,80 m = 13,02 m</t>
  </si>
  <si>
    <t xml:space="preserve">WC masculino: (1,45 m + 1,45 m + 1,65 m + 1,65 m) – 0,80 m = 5,40 m</t>
  </si>
  <si>
    <t xml:space="preserve">WC feminino: (1,45 m + 1,45 m + 1,65 m + 1,65 m) – 0,80 m = 5,40 m</t>
  </si>
  <si>
    <t xml:space="preserve">Recepção/espera: (4,00 m + 1,00 m + 8,00 m + 13,90 m + 2,65 m + 2,95 m + 0,70 m + 4,15 m + 2,15 m + 1,15 m + 5,75 m + 2,10 m + 9,10 m + 0,50 m + 7,90 m + 0,20 m + 6,90 m + 0,20 m) – (1,20 m x 2 portas) – (0,80 m x 7 portas) – (0,60 m x 2 portas) – 3,00 m = 61,10 m</t>
  </si>
  <si>
    <t xml:space="preserve">Direção PA: (3,85 m + 3,85 m + 1,85 m + 1,85 m) – 0,80 m = 10,60 m</t>
  </si>
  <si>
    <t xml:space="preserve">Copa: (2,70 m + 2,70 m + 2,00 m + 2,00 m) – 0,80 m = 8,60 m</t>
  </si>
  <si>
    <t xml:space="preserve">WC interno: (1,40 m + 1,40 m + 4,00 m + 4,00 m) – 0,80 m = 10,00 m</t>
  </si>
  <si>
    <t xml:space="preserve">Repouso médico/enferm.: (2,65 m + 2,65 m + 2,50 m + 2,50 m) – 0,80 m = 9,50 m</t>
  </si>
  <si>
    <t xml:space="preserve">WC repouso médico/enferm = (1,20 m + 1,20 m + 2,50 m + 2,50 m) – 0,60 m = 6,80 m</t>
  </si>
  <si>
    <t xml:space="preserve">Arquivo Geral: 8,15 m + 3,60 m = 11,75 m</t>
  </si>
  <si>
    <t xml:space="preserve">Distribuição de medicamentos: 21,85m</t>
  </si>
  <si>
    <t xml:space="preserve">Armazenamento: 12,93m</t>
  </si>
  <si>
    <t xml:space="preserve">Recepção e inspeção:11,70m</t>
  </si>
  <si>
    <t xml:space="preserve">Sala de raio-x: (2,00 m x 1,20 m) + (1,50 m x 1,20 m) x 2 janelas = 6,00 m²</t>
  </si>
  <si>
    <t xml:space="preserve">Sala de triagem: 1,50 m x 1,20 m = 1,80 m²</t>
  </si>
  <si>
    <t xml:space="preserve">Sala de raio-x: 1,00 und</t>
  </si>
  <si>
    <t xml:space="preserve">Recepção: 2,00 und</t>
  </si>
  <si>
    <t xml:space="preserve">Sala de triagem: Interruptor localizado na parede que será demolida para colocação da porta de vidro = 1,00 und</t>
  </si>
  <si>
    <t xml:space="preserve">Sala de aplicação de medicamentos: 13,60 m²</t>
  </si>
  <si>
    <t xml:space="preserve">Sala de Raio-X: 23,40 m²</t>
  </si>
  <si>
    <t xml:space="preserve">Sala de triagem:  10,86 m²</t>
  </si>
  <si>
    <t xml:space="preserve">Armazenamento: 14,80 m²</t>
  </si>
  <si>
    <t xml:space="preserve">Vacina: 17,65 m²</t>
  </si>
  <si>
    <t xml:space="preserve">Direção PA: 7,12 m²</t>
  </si>
  <si>
    <t xml:space="preserve">Copa: 5,40 m²</t>
  </si>
  <si>
    <t xml:space="preserve">Repouso médico/enferm.: 6,63 m²</t>
  </si>
  <si>
    <t xml:space="preserve">WC masculino: 2,39 m²</t>
  </si>
  <si>
    <t xml:space="preserve">WC feminino: 2,39 m²</t>
  </si>
  <si>
    <t xml:space="preserve">Arquivo Geral: 24,62 m²</t>
  </si>
  <si>
    <t xml:space="preserve">Distribuição de medicamentos: 32,90m²</t>
  </si>
  <si>
    <t xml:space="preserve">Armazenamento: 12,20m²</t>
  </si>
  <si>
    <t xml:space="preserve">Recepção e inspeção: 11,06m²</t>
  </si>
  <si>
    <t xml:space="preserve">WC interno: 5,60m²</t>
  </si>
  <si>
    <t xml:space="preserve">WC repouso médico/enferm: 3,00m²</t>
  </si>
  <si>
    <t xml:space="preserve">Recepção/espera: 13,22m²</t>
  </si>
  <si>
    <t xml:space="preserve">Recepção/espera: 12,45m²</t>
  </si>
  <si>
    <t xml:space="preserve">Recepção: 94,41m²</t>
  </si>
  <si>
    <t xml:space="preserve">Vacina: passagem da tubulação para o tanque = 2,80 m – 0,90 m = 1,90 m</t>
  </si>
  <si>
    <t xml:space="preserve">Triagem: passagem da tubulação para o lavatório = 2,80 m – 0,90 m = 1,90 m</t>
  </si>
  <si>
    <t xml:space="preserve">Sala de aplicação de medicamentos: passagem da tubulação para a pia = 2,80 m – 0,90 m = 1,90 m</t>
  </si>
  <si>
    <t xml:space="preserve">Armazenamento: passagem da tubulação para a pia = 2,80 m – 0,90 m = 1,90 m</t>
  </si>
  <si>
    <t xml:space="preserve">Vacina: (5,05 m + 5,05 m + 3,50 m + 3,50 m) x 2,45 m (pé direito) – (0,80 m x 2,10 m x 3 portas) = 36,85 m²</t>
  </si>
  <si>
    <t xml:space="preserve">Vacina: área da porta: 2,40m x 2,30m = 5,52m²                                                                                                     </t>
  </si>
  <si>
    <t xml:space="preserve">Área do telhado: 913,10m²  x 20%= 182,62m²</t>
  </si>
  <si>
    <t xml:space="preserve">Sala de aplicação de medicamentos: marco (2,10 m + 2,10 m + 0,90 m) x 0,15 m + alizares (2,10 m + 2,10 m + 0,90 m) x 0,05 m x 2 lados + porta (2,10 m x 0,90 m) x 2 lados = 5,05 m² </t>
  </si>
  <si>
    <t xml:space="preserve">Armazenamento: marco (2,10 m + 2,10 m + 0,80 m) x 0,15 m + alizares: (2,10 m + 2,10m + 0,80 m) x 0,05 m x 2 lados + porta (2,10m x 0,80 m) x 2 lados = 4,61 m² </t>
  </si>
  <si>
    <t xml:space="preserve">Vacina: marco (2,10 m + 2,10 m + 0,80 m) x 0,15 m + alizares: (2,10 m + 2,10m + 0,80 m) x 0,05 m x 2 lados + porta (2,10m x 0,80 m) x 2 lados = 4,61 m² x 2 portas = 9,22 m²</t>
  </si>
  <si>
    <t xml:space="preserve">WC masculino: marco (2,10 m + 2,10 m + 0,80 m) x 0,15 m + alizares: (2,10 m + 2,10m + 0,80 m) x 0,05 m x 2 lados + porta (2,10m x 0,80 m) x 2 lados = 4,61 m² </t>
  </si>
  <si>
    <t xml:space="preserve">WC feminino: marco (2,10 m + 2,10 m + 0,80 m) x 0,15 m + alizares: (2,10 m + 2,10m + 0,80 m) x 0,05 m x 2 lados + porta (2,10m x 0,80 m) x 2 lados = 4,61 m² </t>
  </si>
  <si>
    <t xml:space="preserve">Direção PA: marco (2,10 m + 2,10 m + 0,80 m) x 0,15 m + alizares: (2,10 m + 2,10m + 0,80 m) x 0,05 m x 2 lados + porta (2,10m x 0,80 m) x 2 lados = 4,61 m² </t>
  </si>
  <si>
    <t xml:space="preserve">Copa: marco (2,10 m + 2,10 m + 0,80 m) x 0,15 m + alizares: (2,10 m + 2,10m + 0,80 m) x 0,05 m x 2 lados + porta (2,10m x 0,80 m) x 2 lados = 4,61 m² </t>
  </si>
  <si>
    <t xml:space="preserve">WC interno: marco (2,10 m + 2,10 m + 0,80 m) x 0,15 m + alizares: (2,10 m + 2,10m + 0,80 m) x 0,05 m x 2 lados + porta (2,10m x 0,80 m) x 2 lados = 4,61 m² </t>
  </si>
  <si>
    <t xml:space="preserve">Repouso médico/enferm.: marco (2,10 m + 2,10 m + 0,80 m) x 0,15 m + alizares: (2,10 m + 2,10m + 0,80 m) x 0,05 m x 2 lados + porta (2,10m x 0,80 m) x 2 lados = 4,61 m² </t>
  </si>
  <si>
    <t xml:space="preserve">WC repouso médico/enferm = (2,10 m + 2,10 m + 0,60 m) x 0,15 m + alizares: (2,10 m + 2,10m + 0,60 m) x 0,05 m x 2 lados + porta (2,10m x 0,60 m) x 2 lados = 3,48 m² </t>
  </si>
  <si>
    <t xml:space="preserve">Distribuição de medicamentos: marco (2,10 m + 2,10 m + 0,80 m) x 0,15 m + alizares: (2,10 m + 2,10m + 0,80 m) x 0,05 m x 2 lados + porta (2,10m x 0,80 m) x 2 lados = 4,61 m² </t>
  </si>
  <si>
    <t xml:space="preserve">Recepção e inspeção: marco (2,10 m + 2,10 m + 0,80 m) x 0,15 m + alizares: (2,10 m + 2,10m + 0,80 m) x 0,05 m x 2 lados + porta (2,10m x 0,80 m) x 2 lados = 4,61 m² x 2 portas = 9,22 m²</t>
  </si>
  <si>
    <t xml:space="preserve">Triagem: 10,66 m²</t>
  </si>
  <si>
    <t xml:space="preserve">Distribuição de medicamentos: 32,90 m²</t>
  </si>
  <si>
    <t xml:space="preserve">Armazenamento: 12,20 m²</t>
  </si>
  <si>
    <t xml:space="preserve">Recepção e inspeção: 11,06 m²</t>
  </si>
  <si>
    <t xml:space="preserve">Área da recepção/arquivo geral: 128,51 m²</t>
  </si>
  <si>
    <t xml:space="preserve">Subsolo (remoção necessária devido a necessidade de passagem da tubulação de esgoto)</t>
  </si>
  <si>
    <t xml:space="preserve">Depósito de medicamentos: 51,85 m²</t>
  </si>
  <si>
    <t xml:space="preserve">Depósito de material médico hospitalar: 75,88 m²</t>
  </si>
  <si>
    <t xml:space="preserve">Sala de aplicação de medicamentos: comprimento da parede: 4,00 m x 2,80 m (pé direito) = 11,20 m²</t>
  </si>
  <si>
    <t xml:space="preserve">Sala de raio-x: fechamento das janelas (2,00 m x 1,20 m) + (1,50 m x 1,20 m) x 2 janelas = 6,00 m²</t>
  </si>
  <si>
    <t xml:space="preserve">Recepção: balcão (6,00 m x 1,20 m) = 7,20 m²</t>
  </si>
  <si>
    <t xml:space="preserve">Sala de triagem: comprimento da parede: (1,90 m + 2,25 m) x 2,80 m (pé direito) = 11,62 m²  </t>
  </si>
  <si>
    <t xml:space="preserve">Vacina: comprimento da parede: 2,40 m x 2,80 m = 6,72 m²         </t>
  </si>
  <si>
    <t xml:space="preserve">Distribuição de medicamentos: área das portas: (0,8m x 2,10 m) + (1,20 m x 2,10 m) = 4,20 m²</t>
  </si>
  <si>
    <t xml:space="preserve">Sala de aplicação de medicamentos: vão da porta (0,80 m) + 0,20 m cada lado + (1,20 m) + 0,20 m cada lado = 2,80 m</t>
  </si>
  <si>
    <t xml:space="preserve">Vacina: vão da porta (0,80 m) + 0,20 m cada lado = 1,20 m</t>
  </si>
  <si>
    <t xml:space="preserve">Armazenamento: vão da porta (0,80 m) + 0,20 m cada lado = 1,20 m</t>
  </si>
  <si>
    <t xml:space="preserve">Recepção e inspeção: vão da porta (0,80 m) + 0,20 m cada lado x 2 portas = 2,40 m</t>
  </si>
  <si>
    <t xml:space="preserve">Distribuição de medicamentos: comprimento da parede: 8,15m x 2,45m (pé direito) = 19,97m²</t>
  </si>
  <si>
    <t xml:space="preserve">Recepção e inspeção: comprimento da parede: 3,30m x 2,45m (pé direito) = 8,08m²                                </t>
  </si>
  <si>
    <t xml:space="preserve">Armazenamento: 1,00 und</t>
  </si>
  <si>
    <t xml:space="preserve">Vacina: 1,00 und</t>
  </si>
  <si>
    <t xml:space="preserve">Recepção e inspeção: 2,00 und</t>
  </si>
  <si>
    <t xml:space="preserve">Sala de aplicação de medicamentos: 1,00 und</t>
  </si>
  <si>
    <t xml:space="preserve">Armazenamento: recolocação da porta retirada da antiga sala do armazenamento = 1,00 und</t>
  </si>
  <si>
    <t xml:space="preserve">Vacina: recolocação de uma das portas retiradas da sala que agora será o raio-x: 1,00 und</t>
  </si>
  <si>
    <t xml:space="preserve">Recepção e inspeção: recolocação das portas retiradas da antiga sala de recepção e inspeção e do antigo depósito = 2,00 und</t>
  </si>
  <si>
    <t xml:space="preserve">Sala de aplicação de medicamentos: recolocação de uma das portas retiradas da sala que agora será o raio-x: 1,00 und</t>
  </si>
  <si>
    <t xml:space="preserve">Sala de raio-x: 1,00</t>
  </si>
  <si>
    <t xml:space="preserve">Sala de aplicação de medicamentos: recolocação da porta retirada da sala onde funcionava o arquivo geral: 1,00 und</t>
  </si>
  <si>
    <t xml:space="preserve">Raio-x: 0,80 m x 2,10 m = 1,68 m²</t>
  </si>
  <si>
    <t xml:space="preserve">Sala de triagem: 2,40 m x 2,30 m = 5,52 m²</t>
  </si>
  <si>
    <t xml:space="preserve">Sala de aplicação de medicamentos: comprimento da parede: 4,00 m x 2,45 m (pé direito) x 2 lados = 19,60 m²</t>
  </si>
  <si>
    <t xml:space="preserve">Sala de raio-x: fechamento das janelas ((2,00 m x 1,20 m) + (1,50 m x 1,20 m) x 2 janelas) x 2 lados = 12,00 m²</t>
  </si>
  <si>
    <t xml:space="preserve">Recepção: balcão (6,00 m x 1,20 m) x 2 lados = 14,40 m²</t>
  </si>
  <si>
    <t xml:space="preserve">Sala de triagem: comprimento da parede: (1,90 m + 2,25 m) x 2,45 m (pé direito) x 2 lados = 20,33 m²  </t>
  </si>
  <si>
    <t xml:space="preserve">Vacina: comprimento da parede: 2,40 m x 2,45 m x 2 lados = 11,76 m²         </t>
  </si>
  <si>
    <t xml:space="preserve">Distribuição de medicamentos: área das portas: (0,8 m x 2,10 m x 2 lados) + (1,20 m x 2,10 m x 2 lados) = 8,40 m² </t>
  </si>
  <si>
    <t xml:space="preserve">Vacina: comprimento da parede: 2,40 m x 2,45 m = 5,88 m²     </t>
  </si>
  <si>
    <t xml:space="preserve">Sala de raio-x: (3,40 m + 3,40 m + 6,90 m + 6,90 m) x 2,80 m (pé direito) = 57,68 m²</t>
  </si>
  <si>
    <t xml:space="preserve">alterar quantitativos</t>
  </si>
  <si>
    <t xml:space="preserve">CONFERIR ITEM</t>
  </si>
  <si>
    <t xml:space="preserve">Sala de triagem:  10,86m²</t>
  </si>
  <si>
    <t xml:space="preserve">Armazenamento: 14,80m²</t>
  </si>
  <si>
    <t xml:space="preserve">Vacina: 17,65m²</t>
  </si>
  <si>
    <t xml:space="preserve">Direção PA: 7,12m²</t>
  </si>
  <si>
    <t xml:space="preserve">Copa: 5,40m²</t>
  </si>
  <si>
    <t xml:space="preserve">Repouso médico/enferm.: 6,63m²</t>
  </si>
  <si>
    <t xml:space="preserve">Arquivo Geral: 24,62m²</t>
  </si>
  <si>
    <t xml:space="preserve">WC repouso médico/enferm= 3,00m²</t>
  </si>
  <si>
    <t xml:space="preserve">Recepção: 94,41m² </t>
  </si>
  <si>
    <t xml:space="preserve">Acrescentado 20% devido as perdas do material: </t>
  </si>
  <si>
    <t xml:space="preserve">Sala de aplicação de medicamentos: (3,40 m + 3,40 m + 4,00 m + 4,00 m) = 14,80 m</t>
  </si>
  <si>
    <t xml:space="preserve">Sala de triagem: (4,10 m + 4,10 m + 2,65 m + 2,65 m) – 2,40 m = 11,10 m</t>
  </si>
  <si>
    <t xml:space="preserve">Armazenamento: (2,35 m + 0,60 m + 4,95 m + 9,65 m) – 0,80 m = 16,75 m</t>
  </si>
  <si>
    <t xml:space="preserve">Recepção/espera: (4,00 m + 1,00 m + 8,00 m + 13,90 m + 5,35 m + 0,70 m + 4,00 m + 2,00 m + 1,15 m + 5,75 m + 1,75 m + 4,15 m) – 1,20 m – (0,80 m x 7 portas) – 3,00 m = 41,95 m</t>
  </si>
  <si>
    <t xml:space="preserve">Arquivo Geral: (8,15 m + 3,60 m) paredes + (6,00 m + 0,15 m + 6,00 m) (balcão) = 23,90 m</t>
  </si>
  <si>
    <t xml:space="preserve">Distribuição de medicamentos: (8,15 m + 4,45 m + 4,35 m + 6,65 m) – (0,80 m x 2 portas) = 22,00 m</t>
  </si>
  <si>
    <t xml:space="preserve">Armazenamento: (4,68 m + 3,30 m + 2,25 m + 0,40 m + 3,80 m) – 0,80 m = 13,63 m</t>
  </si>
  <si>
    <t xml:space="preserve">Recepção e inspeção: (3,35 m + 3,35 m + 3,30 m + 3,30 m) – (0,80 m x 2 portas) = 11,70 m</t>
  </si>
  <si>
    <t xml:space="preserve">Vacina: 2,00 und</t>
  </si>
  <si>
    <t xml:space="preserve">Armazenamento: 2,00 und</t>
  </si>
  <si>
    <t xml:space="preserve">Vacina: área da bancada: 2,50m x 0,60 m = 1,50 m²   </t>
  </si>
  <si>
    <t xml:space="preserve">Arquivo Geral: (6,00 m x 0,60 m) (balcão) = 3,60 m²</t>
  </si>
  <si>
    <t xml:space="preserve">Sala de aplicação de medicamento: 2,50 m x 0,60 m = 1,50 m²  </t>
  </si>
  <si>
    <t xml:space="preserve">Armazenamento: área da bancada: 1,50 m x 0,60 m = 0,90 m²</t>
  </si>
  <si>
    <t xml:space="preserve">Triagem: 1,00 und</t>
  </si>
  <si>
    <t xml:space="preserve">Sala de aplicação de medicamento: 1,00 und</t>
  </si>
  <si>
    <t xml:space="preserve">Tomadas para o balcão da recepção = 12,00 und</t>
  </si>
  <si>
    <t xml:space="preserve">Distribuição de medicamentos: 8,00 und</t>
  </si>
  <si>
    <t xml:space="preserve">Sala de raio-x: 8,00 und</t>
  </si>
  <si>
    <t xml:space="preserve">Recepção (onde funcionava o arquivo geral) = 2,00 und</t>
  </si>
  <si>
    <t xml:space="preserve">Distribuição de medicamentos: 4,00 und</t>
  </si>
  <si>
    <t xml:space="preserve">Triagem (realocação devido à demolição da parede onde o antigo está localizado): 1,00 und</t>
  </si>
  <si>
    <t xml:space="preserve">Recepção (onde funcionava o arquivo geral): 1,00 und</t>
  </si>
  <si>
    <t xml:space="preserve">Distribuição de medicamentos: 1,00 und</t>
  </si>
  <si>
    <t xml:space="preserve">Recepção e inspeção: 1,00 und</t>
  </si>
  <si>
    <t xml:space="preserve">Sala de raio-x: 2,00 und</t>
  </si>
  <si>
    <t xml:space="preserve">Sala de raio-x: 23,40 m</t>
  </si>
  <si>
    <t xml:space="preserve">Sala de raio-x: 23,40 m x 3 fios = 70,20 m</t>
  </si>
  <si>
    <t xml:space="preserve">Padrão até o quadro na sala de raio-x: 30,00 m x 3 fios = 90,00 m</t>
  </si>
  <si>
    <t xml:space="preserve">Raio-x: 1,00 und</t>
  </si>
  <si>
    <t xml:space="preserve">Raio-x: Conforme projeto = 4,00 und</t>
  </si>
  <si>
    <t xml:space="preserve">Raio-x: Conforme projeto = 14,00 m</t>
  </si>
  <si>
    <t xml:space="preserve">Raio-x: Conforme projeto = 7,80 m</t>
  </si>
  <si>
    <t xml:space="preserve">Sala de raio-x: (3,40m + 3,40m + 6,90 m + 6,90 m) x 2,45 m = 50,47 m²</t>
  </si>
  <si>
    <t xml:space="preserve">Sala de aplicação de medicamentos: (3,40 m + 3,40 m + 4,00 m + 4,00 m) x 2,45 m = 36,26 m²</t>
  </si>
  <si>
    <t xml:space="preserve">Sala de triagem: (4,10 m + 4,10 m + 2,65 m + 2,65 m) x 2,45 m – 3,52 m² = 29,55 m²</t>
  </si>
  <si>
    <t xml:space="preserve">Armazenamento: (2,35 m + 0,60 m + 4,95 m + 9,65 m) x 2,45 m – ((3,12 m x 1,10 m + 2,00 m²) x 2 janelas) – (2,22 m x 1,10 m + 2,00 m²)  = 39,69 m²</t>
  </si>
  <si>
    <t xml:space="preserve">Recepção/espera: (4,00 m + 1,00 m + 8,00 m + 13,90 m + 8,00 m + 0,70 m + 4,00 m + 3,85 m + 2,00 m + 1,15 m + 5,75 m + 1,75 m + 4,15 m + 3,00) x 2,45 m – (3,00 m x 2,30 m +2,00 m²) – (2,40 m x 2,30 m + 2,00 m²) – (3,85 m x 2,30 m + 2,00 m²) – (3,00 m x 2,30 m + 2,00 m²) = 129,88 m²</t>
  </si>
  <si>
    <t xml:space="preserve">Arquivo Geral: (8,15 m + 3,60 m) (paredes) x 2,45 m + (6,00 m + 0,15 m + 6,00 m) (balcão) x 2,45 m = 58,55 m²</t>
  </si>
  <si>
    <t xml:space="preserve">Distribuição de medicamentos: (8,15 m + 4,45 m + 4,35 m + 6,65 m) x 2,45 m = 57,82 m²</t>
  </si>
  <si>
    <t xml:space="preserve">Armazenamento: (4,68 m + 3,30 m + 2,25 m + 0,40 m + 3,80 m) x 2,45 m = 35,35 m²</t>
  </si>
  <si>
    <t xml:space="preserve">Recepção e inspeção: (3,35 m + 3,35 m + 3,30 m + 3,30 m) x 2,45 m = 32,58 m²</t>
  </si>
  <si>
    <t xml:space="preserve">SEPARAR POR AMBIENTES</t>
  </si>
  <si>
    <t xml:space="preserve">Subsolo (forro novo devido a necessidade de passagem da tubulação de esgoto)</t>
  </si>
  <si>
    <t xml:space="preserve">Recepção: 5,00 und</t>
  </si>
  <si>
    <t xml:space="preserve">Recepção: 51,00 m</t>
  </si>
  <si>
    <t xml:space="preserve">Sala de raio-x: 107,00 m</t>
  </si>
  <si>
    <t xml:space="preserve">Recepção: 1,00 und</t>
  </si>
  <si>
    <t xml:space="preserve">Somatório das áreas dos ambientes reformados = 328,00 m²</t>
  </si>
  <si>
    <t xml:space="preserve">Perímetro do telhado: 167,06m</t>
  </si>
  <si>
    <t xml:space="preserve">ALVENARIA (espessura = 0,15 m)</t>
  </si>
  <si>
    <t xml:space="preserve">REBOCO (espessura = 0,02 m)</t>
  </si>
  <si>
    <t xml:space="preserve">Sala de raio-x: (3,40m + 3,40m + 6,90 m + 6,90 m) x 2,80 m = 57,68 m² x 0,02 m = 1,15 m³</t>
  </si>
  <si>
    <t xml:space="preserve">Armazenamento (lado direito, área com reboco danificado próximo à sala de vacina): (3,75 m x 2,45 m) – (3,12 m x 1,10 m) (janela): 5,75 m² x 0,02 m = 0,12 m³</t>
  </si>
  <si>
    <t xml:space="preserve">RODAPÉ (espessura = 0,03 m e altura = 0,07 m)</t>
  </si>
  <si>
    <t xml:space="preserve">Sala de raio-x: (3,40m + 3,40m + 6,90 m + 6,90 m) – (0,80 m x 2) portas = 19,00 m x 0,03 m x 0,07 m = 0,04 m³</t>
  </si>
  <si>
    <t xml:space="preserve">Sala de aplicação de medicamentos: (3,40 m + 3,40 m + 4,00 m) = 10,80 m x 0,03 m x 0,07 m = 0,02 m³</t>
  </si>
  <si>
    <t xml:space="preserve">Sala de triagem: (3,65 m + 2,65 m + 4,10 m + 0,39 m) – 0,80 m = 9,99 m x 0,03 m x 0,07 m = 0,02 m³</t>
  </si>
  <si>
    <t xml:space="preserve">Armazenamento: (9,64 m + 5,10 m) – 0,80 m = 13,94 m x 0,03 m x 0,07 m = 0,03 m³</t>
  </si>
  <si>
    <t xml:space="preserve">Vacina: (2,65 m + 3,50 m + 4,97 m + 2,70 m) – 0,80 m = 13,02 m x 0,03 m x 0,07 m = 0,03 m³</t>
  </si>
  <si>
    <t xml:space="preserve">WC masculino: (1,45 m + 1,45 m + 1,65 m + 1,65 m) – 0,80 m = 5,40 m x 0,03 m x 0,07 m = 0,01 m³</t>
  </si>
  <si>
    <t xml:space="preserve">WC feminino: (1,45 m + 1,45 m + 1,65 m + 1,65 m) – 0,80 m = 5,40 m x 0,03 m x 0,07 m = 0,01 m³</t>
  </si>
  <si>
    <t xml:space="preserve">Recepção/espera: (4,00 m + 1,00 m + 8,00 m + 13,90 m + 2,65 m + 2,95 m + 0,70 m + 4,15 m + 2,15 m + 1,15 m + 5,75 m + 2,10 m + 9,10 m + 0,50 m + 7,90 m + 0,20 m + 6,90 m + 0,20 m) – (1,20 m x 2 portas) – (0,80 m x 7 portas) – (0,60 m x 2 portas) – 3,00 m = 61,10 m x 0,03 m x 0,07 m = 0,13 m³</t>
  </si>
  <si>
    <t xml:space="preserve">Direção PA: (3,85 m + 3,85 m + 1,85 m + 1,85 m) – 0,80 m = 10,60 m x 0,03 m x 0,07 m = 0,02 m³</t>
  </si>
  <si>
    <t xml:space="preserve">Copa: (2,70 m + 2,70 m + 2,00 m + 2,00 m) – 0,80 m = 8,60 m x 0,03 m x 0,07 m = 0,02 m³</t>
  </si>
  <si>
    <t xml:space="preserve">WC interno: (1,40 m + 1,40 m + 4,00 m + 4,00 m) – 0,80 m = 10,00 m x 0,03 m x 0,07 m = 0,02 m³</t>
  </si>
  <si>
    <t xml:space="preserve">Repouso médico/enferm.: (2,65 m + 2,65 m + 2,50 m + 2,50 m) – 0,80 m = 9,50 m x 0,03 m x 0,07 m = 0,02 m³</t>
  </si>
  <si>
    <t xml:space="preserve">WC repouso médico/enferm = (1,20 m + 1,20 m + 2,50 m + 2,50 m) – 0,60 m = 6,80 m x 0,03 m x 0,07 m = 0,01 m³</t>
  </si>
  <si>
    <t xml:space="preserve">Arquivo Geral: 8,15 m + 3,60 m = 11,75 m x 0,03 m x 0,07 m = 0,02 m³</t>
  </si>
  <si>
    <t xml:space="preserve">Distribuição de medicamentos: 21,85m x 0,03 m x 0,07 m = 0,05 m³</t>
  </si>
  <si>
    <t xml:space="preserve">Armazenamento: 12,93m x 0,03 m x 0,07 m = 0,03 m³</t>
  </si>
  <si>
    <t xml:space="preserve">Recepção e inspeção:11,70m x 0,03 m x 0,07 m = 0,02 m³</t>
  </si>
  <si>
    <t xml:space="preserve">PISO GRANILITE (espessura = 0,03 m (granilite) + 0,06 m (regularização) = 0,09 m)</t>
  </si>
  <si>
    <t xml:space="preserve">Sala de aplicação de medicamentos: 13,60 m² x 0,09 m = 1,22 m³</t>
  </si>
  <si>
    <t xml:space="preserve">Sala de Raio-X: 23,40 m² x 0,09 m = 2,11 m³</t>
  </si>
  <si>
    <t xml:space="preserve">Sala de triagem:  10,86 m² x 0,09 m = 0,98 m³</t>
  </si>
  <si>
    <t xml:space="preserve">Armazenamento: 14,80 m² x 0,09 m = 1,33 m³</t>
  </si>
  <si>
    <t xml:space="preserve">Vacina: 17,65 m² x 0,09 m = 1,59 m³</t>
  </si>
  <si>
    <t xml:space="preserve">Direção PA: 7,12 m² x 0,09 m = 0,64 m³</t>
  </si>
  <si>
    <t xml:space="preserve">Copa: 5,40 m² x 0,09 m = 0,49 m³</t>
  </si>
  <si>
    <t xml:space="preserve">Repouso médico/enferm.: 6,63 m² x 0,09 m = 0,60 m³</t>
  </si>
  <si>
    <t xml:space="preserve">WC masculino: 2,39 m² x 0,09 m = 0,22 m³</t>
  </si>
  <si>
    <t xml:space="preserve">WC feminino: 2,39 m² x 0,09 m = 0,22 m³</t>
  </si>
  <si>
    <t xml:space="preserve">Arquivo Geral: 24,62 m² x 0,09 m = 2,22 m³</t>
  </si>
  <si>
    <t xml:space="preserve">Distribuição de medicamentos: 32,90m² x 0,09 m = 2,96 m³</t>
  </si>
  <si>
    <t xml:space="preserve">Armazenamento: 12,20m² x 0,09 m = 1,10 m³</t>
  </si>
  <si>
    <t xml:space="preserve">Recepção e inspeção: 11,06m² x 0,09 m = 1,00 m³</t>
  </si>
  <si>
    <t xml:space="preserve">WC interno: 5,60m² x 0,09 m = 0,50 m³</t>
  </si>
  <si>
    <t xml:space="preserve">WC repouso médico/enferm: 3,00m² x 0,09 m = 0,27 m³</t>
  </si>
  <si>
    <t xml:space="preserve">Recepção/espera: 13,22m² x 0,09 m = 1,19 m³</t>
  </si>
  <si>
    <t xml:space="preserve">Recepção/espera: 12,45m² x 0,09 m = 1,12 m³ </t>
  </si>
  <si>
    <t xml:space="preserve">Recepção: 94,41m² x 0,09 m = 8,50 m³</t>
  </si>
  <si>
    <t xml:space="preserve">FORRO DE GESSO (espessura = 0,02 m)</t>
  </si>
  <si>
    <t xml:space="preserve">Sala de aplicação de medicamentos: 13,60 m² x 0,02 m = 0,27 m³</t>
  </si>
  <si>
    <t xml:space="preserve">Triagem: 10,66 m² x 0,02 m = 0,21 m³</t>
  </si>
  <si>
    <t xml:space="preserve">Armazenamento: 14,80 m² x 0,02 m = 0,30 m³</t>
  </si>
  <si>
    <t xml:space="preserve">Vacina: 17,65 m² x 0,02 m = 0,35 m³</t>
  </si>
  <si>
    <t xml:space="preserve">Distribuição de medicamentos: 32,90 m² x 0,02 m = 0,66 m³</t>
  </si>
  <si>
    <t xml:space="preserve">Armazenamento: 12,20 m² x 0,02 m = 0,24 m³</t>
  </si>
  <si>
    <t xml:space="preserve">Recepção e inspeção: 11,06 m² x 0,02 m = 0,22 m³</t>
  </si>
  <si>
    <t xml:space="preserve">Área da recepção/arquivo geral: 128,51 m² x 0,02 m = 2,57 m³</t>
  </si>
  <si>
    <t xml:space="preserve">Depósito de medicamentos: 51,85 m² x 0,02 m = 1,04 m³</t>
  </si>
  <si>
    <t xml:space="preserve">Depósito de material médico hospitalar: 75,88 m² x 0,02 m = 1,52 m³</t>
  </si>
  <si>
    <t xml:space="preserve">UNIDADE DE SAÚDE ETHEVALDO FRANCISCO ROLDI = 37 letras</t>
  </si>
  <si>
    <t xml:space="preserve">1,00 und</t>
  </si>
  <si>
    <t xml:space="preserve">CRONOGRAMA FÍSICO-FINANCEIRO </t>
  </si>
  <si>
    <r>
      <rPr>
        <b val="true"/>
        <sz val="11"/>
        <rFont val="Arial"/>
        <family val="2"/>
        <charset val="1"/>
      </rPr>
      <t xml:space="preserve">OBRA: </t>
    </r>
    <r>
      <rPr>
        <sz val="11"/>
        <rFont val="Arial"/>
        <family val="2"/>
        <charset val="1"/>
      </rPr>
      <t xml:space="preserve">Reforma Unidade de Saúde Ethevaldo Francisco Roldi</t>
    </r>
  </si>
  <si>
    <r>
      <rPr>
        <b val="true"/>
        <sz val="11"/>
        <rFont val="Arial"/>
        <family val="2"/>
        <charset val="1"/>
      </rPr>
      <t xml:space="preserve">LOCAL:</t>
    </r>
    <r>
      <rPr>
        <sz val="11"/>
        <color rgb="FF000000"/>
        <rFont val="Calibri"/>
        <family val="2"/>
        <charset val="1"/>
      </rPr>
      <t xml:space="preserve"> Rua Olivio Perini- n: 107, Cinco Casinhas - São Roque do Canaã</t>
    </r>
  </si>
  <si>
    <r>
      <rPr>
        <b val="true"/>
        <sz val="11"/>
        <rFont val="Arial"/>
        <family val="2"/>
        <charset val="1"/>
      </rPr>
      <t xml:space="preserve">DATA:</t>
    </r>
    <r>
      <rPr>
        <sz val="11"/>
        <color rgb="FF000000"/>
        <rFont val="Calibri"/>
        <family val="2"/>
        <charset val="1"/>
      </rPr>
      <t xml:space="preserve"> FEVEREIRO/2024</t>
    </r>
  </si>
  <si>
    <t xml:space="preserve">PRAZO DE EXECUÇÃO</t>
  </si>
  <si>
    <t xml:space="preserve">TOTAIS</t>
  </si>
  <si>
    <t xml:space="preserve">UNID</t>
  </si>
  <si>
    <t xml:space="preserve">1ºMÊS</t>
  </si>
  <si>
    <t xml:space="preserve">2ºMÊS</t>
  </si>
  <si>
    <t xml:space="preserve">3ºMÊS</t>
  </si>
  <si>
    <t xml:space="preserve">4ºMÊS</t>
  </si>
  <si>
    <t xml:space="preserve">FÍSICO</t>
  </si>
  <si>
    <t xml:space="preserve">FINANCEIRO</t>
  </si>
  <si>
    <t xml:space="preserve">R$</t>
  </si>
  <si>
    <t xml:space="preserve">VB</t>
  </si>
  <si>
    <t xml:space="preserve">SOMAS MENSAIS</t>
  </si>
  <si>
    <t xml:space="preserve">PERCENTUAL MENSAL</t>
  </si>
  <si>
    <t xml:space="preserve">SOMA ACUMULADA</t>
  </si>
  <si>
    <t xml:space="preserve">PERC. ACUMULADO</t>
  </si>
  <si>
    <t xml:space="preserve">COMPOSIÇÃO DE PREÇO UNITÁRIO 01</t>
  </si>
  <si>
    <t xml:space="preserve">SERVIÇO: </t>
  </si>
  <si>
    <t xml:space="preserve">BASE: DER-ES e SINAPI DATA: NOVEMBRO-2023</t>
  </si>
  <si>
    <t xml:space="preserve">Unidade</t>
  </si>
  <si>
    <t xml:space="preserve">Item</t>
  </si>
  <si>
    <t xml:space="preserve">CÓD.</t>
  </si>
  <si>
    <t xml:space="preserve">ÓRGÃO</t>
  </si>
  <si>
    <t xml:space="preserve">MÃO DE OBRA</t>
  </si>
  <si>
    <t xml:space="preserve">UNIDADE</t>
  </si>
  <si>
    <t xml:space="preserve">QUANTIDADE</t>
  </si>
  <si>
    <t xml:space="preserve">SALÁRIO HORA</t>
  </si>
  <si>
    <t xml:space="preserve"> CUSTO HORÁRIO</t>
  </si>
  <si>
    <t xml:space="preserve">SUBTOTAL</t>
  </si>
  <si>
    <t xml:space="preserve">(LABOR)</t>
  </si>
  <si>
    <t xml:space="preserve">MÃO DE OBRA (A)</t>
  </si>
  <si>
    <t xml:space="preserve"> MATERIAIS ( B )</t>
  </si>
  <si>
    <t xml:space="preserve"> EQUIPAMENTOS ( C )</t>
  </si>
  <si>
    <t xml:space="preserve"> PRODUÇÃO DA EQUIPE  ( D )</t>
  </si>
  <si>
    <t xml:space="preserve">CUSTO HORÁRIO TOTAL (A+C)</t>
  </si>
  <si>
    <t xml:space="preserve">CUSTO UNITÁRIO DA EXECUÇÃO [(A/D) + (C/D)] = ( E )</t>
  </si>
  <si>
    <t xml:space="preserve">CUSTO DIRETO TOTAL (B+E)</t>
  </si>
  <si>
    <t xml:space="preserve">( H ) TOTAL</t>
  </si>
  <si>
    <t xml:space="preserve">Observações:</t>
  </si>
  <si>
    <t xml:space="preserve">1. Preços unitários, códigos e descrição da mão de obra são compatíveis com a TABELA CUSTOS LABOR/CT-UFES PADRÃO DER NOVEMBRO/2023(LS=157,27; BDI=0%) e SINAPI</t>
  </si>
  <si>
    <r>
      <rPr>
        <sz val="10"/>
        <color rgb="FF000000"/>
        <rFont val="Arial"/>
        <family val="2"/>
        <charset val="1"/>
      </rPr>
      <t xml:space="preserve">2. Os coeficientes utilizados para mão-de-obra são os mesmos da composição do serviço 102192 </t>
    </r>
    <r>
      <rPr>
        <i val="true"/>
        <sz val="10"/>
        <color rgb="FF000000"/>
        <rFont val="Arial"/>
        <family val="2"/>
        <charset val="1"/>
      </rPr>
      <t xml:space="preserve">(Remoção de vidro temperado fixado em perfil u</t>
    </r>
    <r>
      <rPr>
        <sz val="12"/>
        <color rgb="FF000000"/>
        <rFont val="Arial"/>
        <family val="2"/>
        <charset val="1"/>
      </rPr>
      <t xml:space="preserve">.</t>
    </r>
    <r>
      <rPr>
        <i val="true"/>
        <sz val="10"/>
        <color rgb="FF000000"/>
        <rFont val="Arial"/>
        <family val="2"/>
        <charset val="1"/>
      </rPr>
      <t xml:space="preserve">) </t>
    </r>
    <r>
      <rPr>
        <sz val="10"/>
        <color rgb="FF000000"/>
        <rFont val="Arial"/>
        <family val="2"/>
        <charset val="1"/>
      </rPr>
      <t xml:space="preserve">do SINAPI.</t>
    </r>
  </si>
  <si>
    <t xml:space="preserve">3. No item de mão de obra "VIDRACEIRO" foi retirado a Lei Social do SINAPI (115,66%) e aplicado a Lei Social da TABELA CUSTOS REFERENCIAIS LABOR/CT- UFES PADRÃO DER-ES NOVEMBRO/2023 (157,27%).</t>
  </si>
  <si>
    <t xml:space="preserve">COMPOSIÇÃO DE PREÇO UNITÁRIO 02</t>
  </si>
  <si>
    <t xml:space="preserve">1. Preços unitários, códigos e descrição da mão de obra são compatíveis com a TABELA CUSTOS LABOR/CT-UFES PADRÃO DER NOVEMBRO/2023(LS=157,27; BDI=0%)</t>
  </si>
  <si>
    <r>
      <rPr>
        <sz val="10"/>
        <color rgb="FF000000"/>
        <rFont val="Arial"/>
        <family val="2"/>
        <charset val="1"/>
      </rPr>
      <t xml:space="preserve">2. Os coeficientes utilizados para mão-de-obra são os mesmos da composição do serviço 97647 </t>
    </r>
    <r>
      <rPr>
        <i val="true"/>
        <sz val="10"/>
        <color rgb="FF000000"/>
        <rFont val="Arial"/>
        <family val="2"/>
        <charset val="1"/>
      </rPr>
      <t xml:space="preserve">(Remoção de telhas, de fibrocimento, metálica e cerâmica, de forma manual, sem reaproveitamento) </t>
    </r>
    <r>
      <rPr>
        <sz val="10"/>
        <color rgb="FF000000"/>
        <rFont val="Arial"/>
        <family val="2"/>
        <charset val="1"/>
      </rPr>
      <t xml:space="preserve">do SINAPI.</t>
    </r>
  </si>
  <si>
    <t xml:space="preserve">COMPOSIÇÃO DE PREÇO UNITÁRIO 03</t>
  </si>
  <si>
    <t xml:space="preserve">SUBTOTAL:</t>
  </si>
  <si>
    <t xml:space="preserve"> </t>
  </si>
  <si>
    <t xml:space="preserve">2. Preços unitários, códigos e descrição dos materiais são compatíveis com o SINAPI - SISTEMA NACIONAL DE PESQUISA DE CUSTOS E ÍNDICES DA CONSTRUÇÃO CIVIL 1 NOVEMBRO/2023 por não serem catalogados na  TABELA CUSTOS LABOR/CT-UFES PADRÃO DER NOVEMBRO/2023</t>
  </si>
  <si>
    <r>
      <rPr>
        <sz val="10"/>
        <color rgb="FF000000"/>
        <rFont val="Arial"/>
        <family val="2"/>
        <charset val="1"/>
      </rPr>
      <t xml:space="preserve">3. Os coeficientes utilizados para mão-de-obra e material são os mesmos da composição do serviço 102193 </t>
    </r>
    <r>
      <rPr>
        <i val="true"/>
        <sz val="10"/>
        <color rgb="FF000000"/>
        <rFont val="Arial"/>
        <family val="2"/>
        <charset val="1"/>
      </rPr>
      <t xml:space="preserve">(Lixamento de madeira para aplicação de fundo ou pintura. Af_01/2021) </t>
    </r>
    <r>
      <rPr>
        <sz val="10"/>
        <color rgb="FF000000"/>
        <rFont val="Arial"/>
        <family val="2"/>
        <charset val="1"/>
      </rPr>
      <t xml:space="preserve">do SINAPI.</t>
    </r>
  </si>
  <si>
    <t xml:space="preserve">COMPOSIÇÃO DE PREÇO UNITÁRIO 04</t>
  </si>
  <si>
    <r>
      <rPr>
        <sz val="10"/>
        <color rgb="FF000000"/>
        <rFont val="Arial"/>
        <family val="2"/>
        <charset val="1"/>
      </rPr>
      <t xml:space="preserve">2. Os coeficientes utilizados para mão-de-obra são os mesmos da composição do serviço 97641 </t>
    </r>
    <r>
      <rPr>
        <i val="true"/>
        <sz val="10"/>
        <color rgb="FF000000"/>
        <rFont val="Arial"/>
        <family val="2"/>
        <charset val="1"/>
      </rPr>
      <t xml:space="preserve">(Remoção de forro de gesso, de forma manual, sem reaproveitamento. Af_09/2023) </t>
    </r>
    <r>
      <rPr>
        <sz val="10"/>
        <color rgb="FF000000"/>
        <rFont val="Arial"/>
        <family val="2"/>
        <charset val="1"/>
      </rPr>
      <t xml:space="preserve">do SINAPI.</t>
    </r>
  </si>
  <si>
    <t xml:space="preserve">3. No item de mão de obra "GESSEIRO" foi retirado a Lei Social do SINAPI (115,66%) e aplicado a Lei Social da TABELA CUSTOS REFERENCIAIS LABOR/CT- UFES PADRÃO DER-ES NOVEMBRO/2023 (157,27%).</t>
  </si>
  <si>
    <t xml:space="preserve">COMPOSIÇÃO DE PREÇO UNITÁRIO 05</t>
  </si>
  <si>
    <t xml:space="preserve">2. Preços unitários, códigos e descrição dos materiais são compatíveis com o SINAPI - SISTEMA NACIONAL DE PESQUISA DE CUSTOS E ÍNDICES DA CONSTRUÇÃO CIVIL 1 NOVEMBRO/2023</t>
  </si>
  <si>
    <r>
      <rPr>
        <sz val="10"/>
        <color rgb="FF000000"/>
        <rFont val="Arial"/>
        <family val="2"/>
        <charset val="1"/>
      </rPr>
      <t xml:space="preserve">3. Os coeficientes utilizados para mão-de-obra e material são os mesmos da composição do serviço 96361 </t>
    </r>
    <r>
      <rPr>
        <i val="true"/>
        <sz val="10"/>
        <color rgb="FF000000"/>
        <rFont val="Arial"/>
        <family val="2"/>
        <charset val="1"/>
      </rPr>
      <t xml:space="preserve">(</t>
    </r>
    <r>
      <rPr>
        <sz val="10"/>
        <color rgb="FF000000"/>
        <rFont val="Arial"/>
        <family val="2"/>
        <charset val="1"/>
      </rPr>
      <t xml:space="preserve">Parede com placas de gesso acartonado (DRYWALL), para uso interno, com duas faces simples e estrutura metálica com guias duplas, com vãos.</t>
    </r>
    <r>
      <rPr>
        <i val="true"/>
        <sz val="10"/>
        <color rgb="FF000000"/>
        <rFont val="Arial"/>
        <family val="2"/>
        <charset val="1"/>
      </rPr>
      <t xml:space="preserve">) </t>
    </r>
    <r>
      <rPr>
        <sz val="10"/>
        <color rgb="FF000000"/>
        <rFont val="Arial"/>
        <family val="2"/>
        <charset val="1"/>
      </rPr>
      <t xml:space="preserve">do SINAPI.</t>
    </r>
  </si>
  <si>
    <t xml:space="preserve">COMPOSIÇÃO DE PREÇO UNITÁRIO 06</t>
  </si>
  <si>
    <t xml:space="preserve">MATERIAIS</t>
  </si>
  <si>
    <t xml:space="preserve">CUSTO UNITÁRIO</t>
  </si>
  <si>
    <t xml:space="preserve">CUSTO</t>
  </si>
  <si>
    <t xml:space="preserve">1. Preços unitários, códigos e descrição dos insumos e mão de obra são compatíveis com a TABELA CUSTOS LABOR/CT-UFES PADRÃO DER NOVEMBRO/2023(LS=157,27; BDI=0%)</t>
  </si>
  <si>
    <t xml:space="preserve">2. Os coeficientes utilizados para mão-de-obra e para insumos são os mesmos da composição do serviço 061303,TABELA CUSTOS LABOR/CT-UFES PADRÃO DER NOVEMBRO/2023(LS=157,27; BDI=0%)</t>
  </si>
  <si>
    <t xml:space="preserve">COMPOSIÇÃO DE PREÇO UNITÁRIO 07</t>
  </si>
  <si>
    <t xml:space="preserve">BASE: DER- ES, SINAPI e ORSE – DATA : NOVEMBRO-2023</t>
  </si>
  <si>
    <t xml:space="preserve">CONSUMO</t>
  </si>
  <si>
    <t xml:space="preserve">ORSE</t>
  </si>
  <si>
    <t xml:space="preserve">PORTA RADIOLÓGICA EM MAD/MAD DE LEI P/PINTURA, DIM: 0,92X2,12M, LAMINADO DE CHUMBO EMBUTIDO, E=2MM, DOBRADIÇAS REFORÇADAS ANELADAS DE 3 1/2" X 3", FECHADURA TAMBOR AUTOBLOCANTE, MARCA AROUCA, REF.: 108449/40-Z-ZCE OU SIMILAR, MAÇANETA TIPO ALAVANC</t>
  </si>
  <si>
    <t xml:space="preserve">1. Preços unitários, códigos e descrição mão de obra são compatíveis com a TABELA CUSTOS LABOR/CT-UFES PADRÃO DER NOVEMBRO/2023(LS=157,27; BDI=0%) e SINAPI</t>
  </si>
  <si>
    <t xml:space="preserve">2. No item de mão de obra "CARPINTEIRO DE FORMAS" foi retirado a Lei Social do SINAPI (115,66%) e aplicado a Lei Social da TABELA CUSTOS REFERENCIAIS LABOR/CT- UFES PADRÃO DER-ES NOVEMBRO/2023 (157,27%).</t>
  </si>
  <si>
    <t xml:space="preserve">3. Os coeficientes utilizados para mão-de-obra e material são os mesmos da composição do serviço 12082 "Porta radiológica em mad/mad de lei, p/pintura, dim: 0,92x2,12m, laminado de chumbo embutido, e=2mm, dobradiças reforçadas, fechadura autoblocante, marca Arouca, ref.: 108449/40-Z-ZCE ou similar, maçaneta tipo alavanca, inclusive batentes de madeira" do Orçamento de Obras do Sergipe - ORSE, sendo o preço unitário da mão de obra retirado da TABELA CUSTOS REFERENCIAIS LABOR/CT- UFES PADRÃO DER-ES NOVEMBRO/2023.</t>
  </si>
  <si>
    <t xml:space="preserve">4. Os materiais, que não foram catalogados na TABELA CUSTOS REFERENCIAIS LABOR/CT- UFES PADRÃO DER-ES NOVEMBRO/2023, foram retirados do Orçamento de Obras do Sergipe – ORSE</t>
  </si>
  <si>
    <t xml:space="preserve">COMPOSIÇÃO DE PREÇO UNITÁRIO 08</t>
  </si>
  <si>
    <t xml:space="preserve">COMP. 6.7.1 (88627)</t>
  </si>
  <si>
    <t xml:space="preserve">ARGAMASSA TRAÇO 1:0,5:4,5 (EM VOLUME DE CIMENTO, CAL E AREIA MÉDIA ÚMIDA)PARA ASSENTAMENTO DE ALVENARIA, PREPARO MANUAL. AF_08/2019</t>
  </si>
  <si>
    <t xml:space="preserve">m³</t>
  </si>
  <si>
    <t xml:space="preserve">2. Os coeficientes utilizados para mão-de-obra e para material são os mesmos da composição do serviço 100700, SINAPI - SISTEMA NACIONAL DE PESQUISA DE CUSTOS E ÍNDICES DA CONSTRUÇÃO CIVIL 1</t>
  </si>
  <si>
    <t xml:space="preserve">COMPOSIÇÃO DE PREÇO UNITÁRIO ITEM 88627</t>
  </si>
  <si>
    <t xml:space="preserve">Argamassa traço 1:0,5:4,5 (em volume de cimento, cal e areia média úmida)para assentamento de alvenaria, preparo manual. Af_08/2019</t>
  </si>
  <si>
    <r>
      <rPr>
        <b val="true"/>
        <sz val="8"/>
        <color rgb="FF000000"/>
        <rFont val="Arial"/>
        <family val="2"/>
        <charset val="1"/>
      </rPr>
      <t xml:space="preserve">ESPECIFICAÇÃO: </t>
    </r>
    <r>
      <rPr>
        <sz val="8"/>
        <color rgb="FF000000"/>
        <rFont val="Arial"/>
        <family val="2"/>
        <charset val="1"/>
      </rPr>
      <t xml:space="preserve">-</t>
    </r>
  </si>
  <si>
    <t xml:space="preserve">UNIDADE: m³</t>
  </si>
  <si>
    <t xml:space="preserve">2. Os coeficientes utilizados para mão-de-obra e para insumos são os mesmos da composição do serviço 88627, SINAPI - SISTEMA NACIONAL DE PESQUISA DE CUSTOS E ÍNDICES DA CONSTRUÇÃO CIVIL 1</t>
  </si>
  <si>
    <t xml:space="preserve">COMPOSIÇÃO DE PREÇO UNITÁRIO 09</t>
  </si>
  <si>
    <r>
      <rPr>
        <sz val="10"/>
        <color rgb="FF000000"/>
        <rFont val="Arial"/>
        <family val="2"/>
        <charset val="1"/>
      </rPr>
      <t xml:space="preserve">2. Os coeficientes utilizados para mão-de-obra são os mesmos da composição do serviço 102181 </t>
    </r>
    <r>
      <rPr>
        <i val="true"/>
        <sz val="10"/>
        <color rgb="FF000000"/>
        <rFont val="Arial"/>
        <family val="2"/>
        <charset val="1"/>
      </rPr>
      <t xml:space="preserve">(Instalação de vidro temperado, e = 10 mm, encaixado em perfil u. af_01/2021_ps) </t>
    </r>
    <r>
      <rPr>
        <sz val="10"/>
        <color rgb="FF000000"/>
        <rFont val="Arial"/>
        <family val="2"/>
        <charset val="1"/>
      </rPr>
      <t xml:space="preserve">do SINAPI.</t>
    </r>
  </si>
  <si>
    <t xml:space="preserve">COMPOSIÇÃO DE PREÇO UNITÁRIO 10</t>
  </si>
  <si>
    <t xml:space="preserve">BASE: DER-ES, SINAPI  e ORSE – DATA: NOVEMBRO-2023</t>
  </si>
  <si>
    <t xml:space="preserve">ARGAMASSA BARITADA PRONTA PARA APLICAÇÃO</t>
  </si>
  <si>
    <t xml:space="preserve">KG</t>
  </si>
  <si>
    <t xml:space="preserve">1. Preços unitários, códigos e descrição mão de obra são compatíveis com a TABELA CUSTOS LABOR/CT-UFES PADRÃO DER NOVEMBRO/2023(LS=157,27; BDI=0%) </t>
  </si>
  <si>
    <t xml:space="preserve">2. Os coeficientes utilizados para mão-de-obra e material são os mesmos da composição do serviço 10716 "Revestimento com argamassa baritada - densidade = 3,2 g/cm³ - esp=2,0cm" do Orçamento de Obras do Sergipe - ORSE, sendo o preço unitário da mão de obra retirado da TABELA CUSTOS REFERENCIAIS LABOR/CT- UFES PADRÃO DER-ES NOVEMBRO/2023.</t>
  </si>
  <si>
    <t xml:space="preserve">3. Os materiais, que não foram catalogados na TABELA CUSTOS REFERENCIAIS LABOR/CT- UFES PADRÃO DER-ES NOVEMBRO/2023, foram retirados do Orçamento de Obras do Sergipe – ORSE</t>
  </si>
  <si>
    <t xml:space="preserve">COMPOSIÇÃO DE PREÇO UNITÁRIO 11</t>
  </si>
  <si>
    <t xml:space="preserve">BASE: DER- ES, SINAPI e SCO RIO – DATA: NOVEMBRO-2023</t>
  </si>
  <si>
    <t xml:space="preserve">MAT098225</t>
  </si>
  <si>
    <t xml:space="preserve">SCO RIO</t>
  </si>
  <si>
    <t xml:space="preserve">PISO VINILICO FLEXÍVEL HOMOGÊNEO (2X23M), 2MM, LINHA MICRA PREMIUM</t>
  </si>
  <si>
    <t xml:space="preserve">MAT098300</t>
  </si>
  <si>
    <t xml:space="preserve">PISO VINÍLICO - CORDÃO DE SOLDA PARA PISO VINILICO,LINHA ABSOLUTE, FADEMAC OU SIMILIAR</t>
  </si>
  <si>
    <t xml:space="preserve">1. Preços unitários, códigos e descrição mão de obra são compatíveis com a TABELA CUSTOS LABOR/CT-UFES PADRÃO DER NOVEMBRO/2023(LS=157,27; BDI=0%)</t>
  </si>
  <si>
    <t xml:space="preserve">2. Preços unitários, códigos e descrição do material 4791 são compatíveis com SINAPI. Sendo preço unitário, códigos e descrição dos materiais MAT098225 e MAT098300 do SISTEMA DE CUSTO DE OBRAS – RIO – NOVEMBRO/2023</t>
  </si>
  <si>
    <r>
      <rPr>
        <sz val="10"/>
        <color rgb="FF000000"/>
        <rFont val="Arial"/>
        <family val="2"/>
        <charset val="1"/>
      </rPr>
      <t xml:space="preserve">3. Os coeficientes utilizados para mão-de-obra e para insumos são os mesmos da composição analítica do serviço 101728 (</t>
    </r>
    <r>
      <rPr>
        <i val="true"/>
        <sz val="9"/>
        <color rgb="FF000000"/>
        <rFont val="Arial"/>
        <family val="2"/>
        <charset val="1"/>
      </rPr>
      <t xml:space="preserve">Piso vinílico - flexível em manta, padrão liso, espessura 2mm, fixado com cola</t>
    </r>
    <r>
      <rPr>
        <sz val="9"/>
        <color rgb="FF000000"/>
        <rFont val="Arial"/>
        <family val="2"/>
        <charset val="1"/>
      </rPr>
      <t xml:space="preserve">.)</t>
    </r>
    <r>
      <rPr>
        <sz val="10"/>
        <color rgb="FF000000"/>
        <rFont val="Arial"/>
        <family val="2"/>
        <charset val="1"/>
      </rPr>
      <t xml:space="preserve"> do SIPCI - SISTEMA NACIONAL DE PESQUISA DE CUSTOS E ÍNDICES DA
CONSTRUÇÃO CIVIL</t>
    </r>
  </si>
  <si>
    <t xml:space="preserve">COMPOSIÇÃO DE PREÇO UNITÁRIO 12</t>
  </si>
  <si>
    <t xml:space="preserve">.</t>
  </si>
  <si>
    <t xml:space="preserve">MAT126100</t>
  </si>
  <si>
    <t xml:space="preserve">SUPORTE CURVO PARA RODAPÉ, FADEMAC OU SIMILAR</t>
  </si>
  <si>
    <t xml:space="preserve">MAT095750</t>
  </si>
  <si>
    <t xml:space="preserve">PERFIL DE ARREMATE PARA RODAPÉ, FADEMAC OU SIMILAR </t>
  </si>
  <si>
    <t xml:space="preserve">2. Preços unitários, códigos e descrição do material 4791 são compatíveis com SINAPI. Sendo preço unitário, códigos e descrição dos materiais MAT098225, MAT126100 e MAT095750 do SISTEMA DE CUSTO DE OBRAS – RIO – NOVEMBRO/2023</t>
  </si>
  <si>
    <r>
      <rPr>
        <sz val="10"/>
        <color rgb="FF000000"/>
        <rFont val="Arial"/>
        <family val="2"/>
        <charset val="1"/>
      </rPr>
      <t xml:space="preserve">3. Os coeficientes utilizados para mão-de-obra e para insumos são os mesmos da composição analítica do serviço 98687 (</t>
    </r>
    <r>
      <rPr>
        <i val="true"/>
        <sz val="9"/>
        <color rgb="FF000000"/>
        <rFont val="Arial"/>
        <family val="2"/>
        <charset val="1"/>
      </rPr>
      <t xml:space="preserve">Rodapé vinílico flexível em manta, altura 10 cm</t>
    </r>
    <r>
      <rPr>
        <sz val="9"/>
        <color rgb="FF000000"/>
        <rFont val="Arial"/>
        <family val="2"/>
        <charset val="1"/>
      </rPr>
      <t xml:space="preserve">)</t>
    </r>
    <r>
      <rPr>
        <sz val="10"/>
        <color rgb="FF000000"/>
        <rFont val="Arial"/>
        <family val="2"/>
        <charset val="1"/>
      </rPr>
      <t xml:space="preserve"> do SIPCI - SISTEMA NACIONAL DE PESQUISA DE CUSTOS E ÍNDICES DA
CONSTRUÇÃO CIVIL</t>
    </r>
  </si>
  <si>
    <t xml:space="preserve">COMPOSIÇÃO DE PREÇO UNITÁRIO 13</t>
  </si>
  <si>
    <t xml:space="preserve">BASE: DER- ES e SINAPI DATA : NOVEMBRO-2023</t>
  </si>
  <si>
    <t xml:space="preserve"> LETRAS AÇO ESCOVADO 40 X 40CM</t>
  </si>
  <si>
    <t xml:space="preserve">2. Os coeficientes utilizados para mão-de-obra e material são os mesmos da composição do serviço 12045 "Letra em aço inox escovado/polido 40 x 40cm - instalado" do Orçamento de Obras do Sergipe - ORSE, sendo o preço unitário da mão de obra retirado da TABELA CUSTOS REFERENCIAIS LABOR/CT- UFES PADRÃO DER-ES NOVEMBRO/2023.</t>
  </si>
  <si>
    <t xml:space="preserve">COMPOSIÇÃO DE PREÇO UNITÁRIO 14</t>
  </si>
  <si>
    <t xml:space="preserve">1. Preços unitários, códigos e descrição mão de obra são compatíveis com a TABELA CUSTOS LABOR/CT-UFES PADRÃO DER NOVEMBRO/2023(LS=157,27; BDI=0%);</t>
  </si>
  <si>
    <t xml:space="preserve">2. Os coeficientes utilizados para mão-de-obra e material são os mesmos da composição do serviço 10761 "(Sinalizador para porta fabricados com base em plático leitoso e acrílico translúcido vermelho, com 02 lâmpadas (inclusa), acionada por reator convencional(incluso), alimentação 110V e 220V (c/ chave seletora))" do Orçamento de Obras do Sergipe - ORSE, sendo o preço unitário da mão de obra retirado da TABELA CUSTOS REFERENCIAIS LABOR/CT- UFES PADRÃO DER-ES NOVEMBRO/2023.</t>
  </si>
  <si>
    <t xml:space="preserve">COMPOSIÇÃO DE PREÇO UNITÁRIO 15</t>
  </si>
  <si>
    <t xml:space="preserve">1. Preços unitários, códigos e descrição da mão de obra são compatíveis com a TABELA CUSTOS LABOR/CT-UFES PADRÃO DER NOVEMBRO/2023(LS=157,27; BDI=0%) </t>
  </si>
  <si>
    <t xml:space="preserve">2. O coeficiente considerado para o encarregado foi de 6 meses (prazo previsto no cronograma).</t>
  </si>
  <si>
    <t xml:space="preserve">Especificação do Serviço</t>
  </si>
  <si>
    <t xml:space="preserve">Und.</t>
  </si>
  <si>
    <t xml:space="preserve">Preço Unitário</t>
  </si>
  <si>
    <t xml:space="preserve">DEMOLIÇÕES E RETIRADAS</t>
  </si>
  <si>
    <t xml:space="preserve">Demolição de piso cimentado inclusive lastro de concreto</t>
  </si>
  <si>
    <t xml:space="preserve">Demolição de piso revestido com cerâmica</t>
  </si>
  <si>
    <t xml:space="preserve">Demolição de piso revestido com cerâmica inclusive lastro de concreto</t>
  </si>
  <si>
    <t xml:space="preserve">Demolição de piso revestido com tacos de madeira</t>
  </si>
  <si>
    <t xml:space="preserve">Demolição de piso de tábuas</t>
  </si>
  <si>
    <t xml:space="preserve">Demolição de revestimento com azulejos</t>
  </si>
  <si>
    <t xml:space="preserve">Demolição de revestimento com lambris de madeira</t>
  </si>
  <si>
    <t xml:space="preserve">Retirada de revestimento antigo em reboco</t>
  </si>
  <si>
    <t xml:space="preserve">Demolição de alvenaria</t>
  </si>
  <si>
    <t xml:space="preserve">m3</t>
  </si>
  <si>
    <t xml:space="preserve">Demolição manual de concreto simples (EMOP 05.001.001)</t>
  </si>
  <si>
    <t xml:space="preserve">Retirada manual de pavimento em paralelepípedos, incluindo empilhamento para reaproveitamento</t>
  </si>
  <si>
    <t xml:space="preserve">Retirada manual de blocos pré-moldados de concreto (Blokret), inclusive empilhamento para reaproveitamento</t>
  </si>
  <si>
    <t xml:space="preserve">Retirada de portas e janelas de madeira, inclusive batentes</t>
  </si>
  <si>
    <t xml:space="preserve">Retirada de esquadrias metálicas</t>
  </si>
  <si>
    <t xml:space="preserve">Retirada de meio-fio de concreto</t>
  </si>
  <si>
    <t xml:space="preserve">Remoção de pintura antiga a óleo ou esmalte</t>
  </si>
  <si>
    <t xml:space="preserve">Demolição manual de concreto armado (EMOP 05.001.033)</t>
  </si>
  <si>
    <t xml:space="preserve">Demolição de piso cimentado, exclusive lastro de concreto</t>
  </si>
  <si>
    <t xml:space="preserve">Retirada de bandeira de porta</t>
  </si>
  <si>
    <t xml:space="preserve">Demolição de elementos vazados cerâmicos ou de concreto</t>
  </si>
  <si>
    <t xml:space="preserve">Retirada de aparelhos sanitários</t>
  </si>
  <si>
    <t xml:space="preserve">Retirada de grades, gradis, alambrados, cercas e portões</t>
  </si>
  <si>
    <t xml:space="preserve">Retirada de bancada de pia</t>
  </si>
  <si>
    <t xml:space="preserve">Retirada de tanque de cimento</t>
  </si>
  <si>
    <t xml:space="preserve">Retirada de caixa dágua de fibrocimento, inclusive tubulação de ligação</t>
  </si>
  <si>
    <t xml:space="preserve">Demolição de forro de madeira, sem reaproveitamento</t>
  </si>
  <si>
    <t xml:space="preserve">Retirada de poste de aço de 4 a 6 m</t>
  </si>
  <si>
    <t xml:space="preserve">Retirada de pintura antiga a base de PVA</t>
  </si>
  <si>
    <t xml:space="preserve">Demolição de laje pré-moldada de concreto</t>
  </si>
  <si>
    <t xml:space="preserve">Apicoamento de superfície com revestimento em argamassa</t>
  </si>
  <si>
    <t xml:space="preserve">Retirada de divisórias com reaproveitamento</t>
  </si>
  <si>
    <t xml:space="preserve">Retirada de pontos elétricos (luminárias, interruptores e tomadas)</t>
  </si>
  <si>
    <t xml:space="preserve">Retirada de vidros quebrados</t>
  </si>
  <si>
    <t xml:space="preserve">Retirada de rodapé em argamassa de cimento e areia</t>
  </si>
  <si>
    <t xml:space="preserve">Lixamento de parede com pintura antiga PVA para recebimento de nova camada de tinta</t>
  </si>
  <si>
    <t xml:space="preserve">Remoção de engradamento de madeira de cobertura para reaproveitamento</t>
  </si>
  <si>
    <t xml:space="preserve">Remoção de telhas cerâmica, tipo francesa, inclusive cumeeira</t>
  </si>
  <si>
    <t xml:space="preserve">Remoção de telhas cerâmicas, tipo colonial, inclusive cumeeiras</t>
  </si>
  <si>
    <t xml:space="preserve">Remoção de telha ondulada de fibrocimento, inclusive cumeeira</t>
  </si>
  <si>
    <t xml:space="preserve">Retirada de rodapé de madeira ou cerâmica</t>
  </si>
  <si>
    <t xml:space="preserve">Demolição de piso granilite</t>
  </si>
  <si>
    <t xml:space="preserve">Retirada de caixas/quadros elétricos</t>
  </si>
  <si>
    <t xml:space="preserve">Retirada de quadro de giz (1.29 x 3.95m)</t>
  </si>
  <si>
    <t xml:space="preserve">Remoção de cobertura em telha metálica, exclusive estrutura</t>
  </si>
  <si>
    <t xml:space="preserve">Demolição de divisória de granito</t>
  </si>
  <si>
    <t xml:space="preserve">Retirada de alizar de madeira</t>
  </si>
  <si>
    <t xml:space="preserve">Retirada de cobertura em telhas Canalete 49</t>
  </si>
  <si>
    <t xml:space="preserve">Demolição de alvenaria, com reaproveitamento</t>
  </si>
  <si>
    <t xml:space="preserve">Remoção de forro em eucatex, sem aproveitamento do material</t>
  </si>
  <si>
    <t xml:space="preserve">Remoção de pintura antiga a base de óleo ou esmalte sobre esquadrias</t>
  </si>
  <si>
    <t xml:space="preserve">Remoção de revestimento de pisos com forração textil</t>
  </si>
  <si>
    <t xml:space="preserve">Retirada de torneiras e registros</t>
  </si>
  <si>
    <t xml:space="preserve">Retirada de cobertura em telha canalete 90</t>
  </si>
  <si>
    <t xml:space="preserve">Demolição de estrutura de madeira para telhado</t>
  </si>
  <si>
    <t xml:space="preserve">Retirada de estrutura em madeira do telhado</t>
  </si>
  <si>
    <t xml:space="preserve">Retirada de marco de madeira</t>
  </si>
  <si>
    <t xml:space="preserve">Retirada de disjuntor</t>
  </si>
  <si>
    <t xml:space="preserve">Demolição de piso, soleira, peitoris e escadas em mármore ou granito, exclusive regularização</t>
  </si>
  <si>
    <t xml:space="preserve">Retirada de roda parede em madeira</t>
  </si>
  <si>
    <t xml:space="preserve">Retirada de piso de borracha</t>
  </si>
  <si>
    <t xml:space="preserve">LIMPEZA DO TERRENO</t>
  </si>
  <si>
    <t xml:space="preserve">Corte de capoeira fina, a foice (manual)</t>
  </si>
  <si>
    <t xml:space="preserve">Raspagem e limpeza do terreno (manual)</t>
  </si>
  <si>
    <t xml:space="preserve">Corte e destocamento de árvores com diâmetro de até 15 cm</t>
  </si>
  <si>
    <t xml:space="preserve">Corte e destocamento de árvores com diâmetro superior a 30 cm</t>
  </si>
  <si>
    <t xml:space="preserve">LOCAÇÃO</t>
  </si>
  <si>
    <t xml:space="preserve">Locação de obra com gabarito de madeira</t>
  </si>
  <si>
    <t xml:space="preserve">Equipe topográfica para serviços simples de locação e nivelamento (incluindo equipamento, transporte e profissionais nivel médio)</t>
  </si>
  <si>
    <t xml:space="preserve">mês</t>
  </si>
  <si>
    <t xml:space="preserve">TAPUMES, BARRACÕES E COBERTURAS</t>
  </si>
  <si>
    <t xml:space="preserve">Locação de andaime metálico para trabalho em fachada de edifíco (aluguel de 1 m² por 1 mês) inclusive frete, montagem e desmontagem</t>
  </si>
  <si>
    <t xml:space="preserve">Aluguel mensal container para escritório, sem banheiro, dim. 6.00x2.40m, incl. porta, 2 janelas, abert p/ ar cond., 2 pt iluminação, 2 tomadas elét. e 1 tomada telef. Isolamento térmico (teto e paredes), piso em comp. Naval, cert. NR18, incl. laudo descontaminação.</t>
  </si>
  <si>
    <t xml:space="preserve">Mobilização e desmobilização de conteiner locado para barracão de obra</t>
  </si>
  <si>
    <t xml:space="preserve">Locação de andaime metálico para fachada - tipo torre (aluguel mensal)</t>
  </si>
  <si>
    <t xml:space="preserve">Fornecimento e instalação de proteção para andaime fachadeiro considerando plataforma, rodapé e guarda-corpo em madeira, inclusive entelamento, conforme NR-18 (medido por m2 de fachada)</t>
  </si>
  <si>
    <t xml:space="preserve">Tapume Telha Metálica Ondulada em aço galvalume 0,50mm Branca h=2,20m, incl. montagem estr. mad. 8"x8", c/adesivo "DER-ES" 60x60cm a cada 10m, incl. faixas pint. esmalte sint. cores azul c/ h=30cm e rosa c/ h=10cm (Reaproveitamento 2x)</t>
  </si>
  <si>
    <t xml:space="preserve">Tapume madeira compensada resinada e= 12mm h=2,20m, estr. c/ mad reflorest., incl mont, pintura esmalte sint, adesivo "DER-ES" 60x60cm a cada 10m e faixas c/ pintura esmalte sintético nas cores azul c/ h=30cm e rosa c/ h=10cm</t>
  </si>
  <si>
    <t xml:space="preserve">Aluguel mensal container para escritório, dim. 6.00x2.40m, c/ banheiro (vaso+lavat+chuveiro e básc), incl. porta, 2 janelas, abert p/ ar cond., 2 pt iluminação, 2 tom. elét. e 1 tom.telef. Isolam.térmico(teto e paredes), piso em comp. Naval, cert. NR18, incl. laudo descontaminação.</t>
  </si>
  <si>
    <t xml:space="preserve">ms</t>
  </si>
  <si>
    <t xml:space="preserve">Aluguel mensal container para refeitorio, incl. porta, 2 janelas, abert p/ ar cond., 2 pt iluminação, 2 tomadas elét. e 1 tomada telef. Isolamento térmico (paredes e teto), piso em comp. Naval pintado, cert. NR18, incl. laudo descontaminação.</t>
  </si>
  <si>
    <t xml:space="preserve">Aluguel mensal container para vestiário, incl. porta, venezianas de circulação, 1 pt iluminação, Isolamento térmico (teto), piso em comp. Naval pintado, cert. NR18, incl. laudo descontaminação.</t>
  </si>
  <si>
    <t xml:space="preserve">Aluguel mensal container sanitário, incl porta, básc, 2 ptos luz, 1 pto aterram., 3vasos, 3lavatórios, calha mictório, 6 chuveiros (1 eletrico), torn.,registros, piso comp. Naval pintado, cert NR18 e laudo descontaminação</t>
  </si>
  <si>
    <t xml:space="preserve">Aluguel mensal container para almoxarifado, incl. porta, 2 janelas, 1 pt iluminação, Isolamento térmico (teto), piso em comp. Naval pintado, cert. NR18, incl. laudo descontaminação.</t>
  </si>
  <si>
    <t xml:space="preserve">INSTALAÇÃO DO CANTEIRO DE OBRAS (UTILIZAÇÃO 1 VEZ), PROJETO PADRÃO LABOR - NR.18 (OBRAS COM PRAZO DE EXECUÇÃO SUPERIOR A 12 MESES)</t>
  </si>
  <si>
    <t xml:space="preserve">Barracão para escritório com sanitário área de 14.50 m2, de chapa de compens. 12mm e pontalete 8x8cm, piso cimentado e cobertura de telha de fibroc. 6mm, incl. ponto de luz e cx. de inspeção, conf. projeto (1 utilização)</t>
  </si>
  <si>
    <t xml:space="preserve">Barracão para almoxarifado área de 10.90m2, de chapa de compensado de 12mm e pontalete 8x8cm, piso cimentado e cobertura de telhas de fibrocimento de 6mm, incl. ponto de luz, conf. projeto (1 utilização)</t>
  </si>
  <si>
    <t xml:space="preserve">Barracão para depósito de cimento área de 10.90m2, de chapa de compensado 12mm e pontaletes 8x8cm, piso cimentado e cobertura de telhas de fibrocimento de 6mm, inclusive ponto de luz, conf. projeto (1 utilização)</t>
  </si>
  <si>
    <t xml:space="preserve">Refeitório com paredes de chapa de compens. 12mm e pontaletes 8x8cm, piso ciment. e cob. de telhas fibroc. 6mm, incl. ponto de luz e cx. de inspeção (cons. 1.21 m2/func./turno), conf. projeto (1 utilização)</t>
  </si>
  <si>
    <t xml:space="preserve">Unidade de sanitário e vestiário p/ até 20 func. área de 18.15m2, paredes de chapa compens. 12mm e pontalete 8x8cm, piso cimentado, cobert. telha fibroc. 6mm, incl. instalação de luz e cx. de inspeção, conf. projeto (1 utilização)</t>
  </si>
  <si>
    <t xml:space="preserve">Unidade de sanitário e vestiário de 20 a 40 func. área 25.40m2, paredes de chapa compens. 12mm e pontalete 8x8cm, piso cimentado, cobert. telha fibroc. 6mm, incl. inst. de luz e cx. de inspeção, conf. projeto (1 utilização)</t>
  </si>
  <si>
    <t xml:space="preserve">Unidade de sanitário e vestiário de 40 a 60 func. área 33.90m2, paredes de chapa compens. 12mm e pontalete 8x8cm, piso cimentado, cobert. telha fibroc. 6mm, incl. inst. de luz e cx. de inspeção, conf. projeto (1 utilização)</t>
  </si>
  <si>
    <t xml:space="preserve">Galpão para serraria e carpintaria área 12.00m2, em peça de madeira 8x8cm e contraventamento de 5x7cm, cobertura de telha de fibroc. de 6mm, inclusive ponto e cabo de alimentação da máquina, conf. projeto (1 utilização)</t>
  </si>
  <si>
    <t xml:space="preserve">Galpão para corte e armação com área de 6.00m2, em peças de madeira 8x8cm e contraventamento de 5x7cm, cobertura de telhas de fibroc. de 6mm, inclusive ponto e cabo de alimentação da máquina, conf. projeto (1 utilização)</t>
  </si>
  <si>
    <t xml:space="preserve">Reservatório de poliestileno de 500L, incl. suporte em madeira de 7x12cm e 5x7cm, elevado de 4m, conf. projeto (1 utilização)</t>
  </si>
  <si>
    <t xml:space="preserve">Reservatório de poliestileno de 1000 L, incl. suporte em madeira de 7x12cm e 8x7cm, elevado de 4m, conf. projeto (1 utilização)</t>
  </si>
  <si>
    <t xml:space="preserve">Rede de água com padrão de entrada dágua diâm. 3/4", conf. espec. CESAN, incl. tubos e conexões para alimentação, distribuição, extravasor e limpeza, cons. o padrão a 25m, conf. projeto (1 utilização)</t>
  </si>
  <si>
    <t xml:space="preserve">Rede de luz, incl. padrão entrada de energia trifás., cabo de ligação até barracões, quadro de distrib., disj. e chave de força (quando necessário), cons. 20m entre padrão entrada e QDG, conf. projeto (1 utilização)</t>
  </si>
  <si>
    <t xml:space="preserve">Rede de esgoto, contendo fossa e filtro, inclusive tubos e conexões de ligação entre caixas, considerando distância de 25m, conforme projeto (1 utilização)</t>
  </si>
  <si>
    <t xml:space="preserve">INSTALAÇÃO DO CANTEIRO DE OBRAS (UTILIZAÇÃO 2 VEZES), PROJETO PADRÃO LABOR - NR.18 (OBRAS COM PRAZO DE EXECUÇÃO DE 6 A 12 MESES)</t>
  </si>
  <si>
    <t xml:space="preserve">Barracão para escritório com sanitário área 14.50m2, de chapa de compens. 12mm e pontalete 8x8cm, piso cimentado e cobertura de telha de fibroc. 6mm, incl. ponto de luz e cx. de inspeção, conf. projeto (2 utilizações)</t>
  </si>
  <si>
    <t xml:space="preserve">Barracão para almoxarifado área de 10.90m2, de chapa de compensado 12mm e pontaletes 8x8cm, piso cimentado e cobertura de telha de fibrocimento de 6mm, inclusive ponto de luz, conf. projeto (2 utilizações)</t>
  </si>
  <si>
    <t xml:space="preserve">Barracão para depósito de cimento área de 10.90m2, de chapa de compensado 12mm e pontaletes 8x8cm, piso cimentado e cobertura de telhas de fibrocimento de 6mm, inclusive ponto de luz, conf. projeto (2 utilizações)</t>
  </si>
  <si>
    <t xml:space="preserve">Refeitório com paredes de chapa de compens. 12mm e pontaletes 8x8cm, piso ciment. e cobert. de telhas fibroc. 6mm, incl. ponto de luz e cx. de inspeção (cons. 1.21m2/func./turno), conf. projeto (2 utilização)</t>
  </si>
  <si>
    <t xml:space="preserve">Unidade de sanitário e vestiário para até 20 func. área 18.15m2, paredes de chapa compens. 12mm e pontalete 8x8cm, piso cimentado, cobert. telha fibroc. 6mm, incl. inst. de luz e cx. de inspeção, conf. projeto (2 utilizações)</t>
  </si>
  <si>
    <t xml:space="preserve">Unidade de sanitário e vestiário de 20 a 40 func. área 25.40m2, paredes de chapa compens. 12mm e pontalete 8x8cm, piso cimentado, cobert. telha fibroc. 6mm, incl. inst. de luz e cx. de inspeção, conf. projeto (2 utilizações)</t>
  </si>
  <si>
    <t xml:space="preserve">Unidade de sanitário e vestiário de 40 a 60 func. área 33.90m2, paredes de chapa compens. 12mm e pontalete 8x8cm, piso cimentado, cobert. telha fibroc. 6mm, incl. inst. de luz e cx. de inspeção, conf. projeto (2 utilizações)</t>
  </si>
  <si>
    <t xml:space="preserve">Galpão para serraria e carpintaria área 12.00m2, em peças de madeira 8x8cm e contraventamento de 5x7cm, cobertura de telhas de fibroc. de 6mm, inclusive ponto e cabo de alimentação da máquina, conf. projeto (2 utilizações)</t>
  </si>
  <si>
    <t xml:space="preserve">Galpão para corte e armação com área de 6.00m2, de peças de madeira 8x8cm e contraventamento de 5x7cm, cobertura de telhas de fibroc. de 6mm, inclusive ponto e cabo de alimentação da máquina, conf. projeto (2 utilizações)</t>
  </si>
  <si>
    <t xml:space="preserve">Reservatório de poliestileno de 500 L, incl. suporte em madeira de 7x12cm e 5x7cm, elevado de 4m, conforme projeto (2 utilizações)</t>
  </si>
  <si>
    <t xml:space="preserve">Reservatório de poliestileno de 1000 L, inclusive suporte em madeira de 7x12cm e 5x7cm, elevado de 4m, conforme projeto (2 utilizações)</t>
  </si>
  <si>
    <t xml:space="preserve">Rede de água, com padrão de entrada dágua diâm. 3/4", conf. espec. CESAN, incl. tubos e conexões para alimentação, distribuição, extravasor e limpeza, cons. o padrão a 25m, conf. projeto (2 utilizações)</t>
  </si>
  <si>
    <t xml:space="preserve">MOVIMENTO DE TERRA</t>
  </si>
  <si>
    <t xml:space="preserve">ESCAVAÇÕES</t>
  </si>
  <si>
    <t xml:space="preserve">Escavação manual em material de 1a. categoria, até 1.50 m de profundidade</t>
  </si>
  <si>
    <t xml:space="preserve">Escavação manual em material de 2a. categoria, até 1.50 m de profundidade</t>
  </si>
  <si>
    <t xml:space="preserve">Escavação mecânica em material de 1a. categoria</t>
  </si>
  <si>
    <t xml:space="preserve">Escavação mecânica em material de 2a. categoria</t>
  </si>
  <si>
    <t xml:space="preserve">Apiloamento do fundo de vala com maço de 30 a 60kg</t>
  </si>
  <si>
    <t xml:space="preserve">REATERRO E COMPACTAÇÃO</t>
  </si>
  <si>
    <t xml:space="preserve">Reaterro apiloado de cavas de fundação, em camadas de 20 cm</t>
  </si>
  <si>
    <t xml:space="preserve">Material para aterro - areia limpa (fornecimento já considerado 15% de empolamento)</t>
  </si>
  <si>
    <t xml:space="preserve">Lastro de brita 3 e 4, apiloado manualmente</t>
  </si>
  <si>
    <t xml:space="preserve">Lastro de areia</t>
  </si>
  <si>
    <t xml:space="preserve">Aterro manual para regularização do terreno em areia, inclusive adensamento hidráulico e fornecimento do material (máximo de 100m3)</t>
  </si>
  <si>
    <t xml:space="preserve">Aterro manual para regularização do terreno em argila, inclusive adensamento manual e fornecimento do material (máximo de 100m3)</t>
  </si>
  <si>
    <t xml:space="preserve">Aterro com areia em áreas de calçada, inclusive fornecimento e adensamento</t>
  </si>
  <si>
    <t xml:space="preserve">Aterro compactado utilizando compactador de placa vibratória com reaproveitamento do material</t>
  </si>
  <si>
    <t xml:space="preserve">Reaterro de valas, exclusive compactação</t>
  </si>
  <si>
    <t xml:space="preserve">TRANSPORTES</t>
  </si>
  <si>
    <t xml:space="preserve">Índice de preço para remoção de entulho decorrente da execução de obras (Classe A CONAMA - NBR 10.004 - Classe II-B), incluindo aluguel da caçamba, carga, transporte e descarga em área licenciada</t>
  </si>
  <si>
    <t xml:space="preserve">Transporte de material encosta acima, serviço inteiramente manual, a 10m de distância, considerados ao longo da encosta, inclusive carga e descarga (txdam)</t>
  </si>
  <si>
    <t xml:space="preserve">Transporte de material encosta abaixo, serviço inteiramente manual, a 10m de distância, considerados ao longo da encosta, inclusive carga e descarga (txdam)</t>
  </si>
  <si>
    <t xml:space="preserve">ESTRUTURAS</t>
  </si>
  <si>
    <t xml:space="preserve">INFRA-ESTRUTURA (FUNDAÇÃO)</t>
  </si>
  <si>
    <t xml:space="preserve">Fornecimento, preparo e aplicação de concreto ciclópico Fck=15MPa com 30% de pedra de mão</t>
  </si>
  <si>
    <t xml:space="preserve">Fôrma de tábua de madeira de 2.5 x 30.0 cm para fundações, levando-se em conta a utilização 5 vezes (incluido o material, corte, montagem, escoramento e desforma)</t>
  </si>
  <si>
    <t xml:space="preserve">Fornecimento, preparo e aplicação de concreto Fck = 30 MPa (com brita 1 e 2) - (5% de perdas já incluído no custo)</t>
  </si>
  <si>
    <t xml:space="preserve">Fornecimento, preparo e aplicação de concreto magro com consumo mínimo de cimento de 250 kg/m3 (brita 1 e 2) - (5% de perdas já incluído no custo)</t>
  </si>
  <si>
    <t xml:space="preserve">Fornecimento, preparo e aplicação de concreto Fck=15 MPa (brita 1 e 2) - (5% de perdas já incluído no custo)</t>
  </si>
  <si>
    <t xml:space="preserve">Fornecimento, preparo e aplicação de concreto Fck=20 MPa (brita 1 e 2) - (5% de perdas já incluído no custo)</t>
  </si>
  <si>
    <t xml:space="preserve">Fornecimento, preparo e aplicação de concreto Fck=25 MPa (brita 1 e 2) - (5% de perdas já incluído no custo)</t>
  </si>
  <si>
    <t xml:space="preserve">Fôrma de chapa compensada resinada 12mm, levando-se em conta a utilização 3 vezes (incluido o material, corte, montagem, escoramento e desfôrma)</t>
  </si>
  <si>
    <t xml:space="preserve">Fornecimento e aplicação de concreto USINADO Fck=20 MPa - considerando lançamento MANUAL para INFRA-ESTRUTURA (5% de perdas já incluído no custo)</t>
  </si>
  <si>
    <t xml:space="preserve">Fornecimento e aplicação de concreto USINADO Fck=25 MPa - considerando lançamento MANUAL para INFRA-ESTRUTURA (5% de perdas já incluído no custo)</t>
  </si>
  <si>
    <t xml:space="preserve">Fornecimento, dobragem e colocação em fôrma, de armadura CA-50 A média, diâmetro de 6.3 a 10.0 mm</t>
  </si>
  <si>
    <t xml:space="preserve">kg</t>
  </si>
  <si>
    <t xml:space="preserve">Fornecimento, dobragem e colocação em fôrma, de armadura CA-50 A grossa diâmetro de 12.5 a 25.0 mm (1/2 a 1")</t>
  </si>
  <si>
    <t xml:space="preserve">Fornecimento, dobragem e colocação em fôrma, de armadura CA-60 B fina, diâmetro de 4.0 a 7.0mm</t>
  </si>
  <si>
    <t xml:space="preserve">Fôrma de tábua de madeira de 2.5x30.0cm, levando-se em conta utilização 1 vez (incluindo o material, corte, montagem, escoramento e desforma)</t>
  </si>
  <si>
    <t xml:space="preserve">Fôrma de tábua de madeira de 2.5x30.0cm, levando-se em conta utilização 3 vezes (incluindo o material, corte, montagem, escoramento e desforma)</t>
  </si>
  <si>
    <t xml:space="preserve">Fornecimento e aplicação de concreto USINADO Fck=30 MPa - considerando lançamento MANUAL para INFRA-ESTRUTURA (5% de perdas já incluído no custo)</t>
  </si>
  <si>
    <t xml:space="preserve">SUPER-ESTRUTURA</t>
  </si>
  <si>
    <t xml:space="preserve">Fornecimento e aplicação de concreto USINADO Fck=20 MPa - considerando BOMBEAMENTO (5% de perdas já incluído no custo) (6% de taxa p/concr.bombeavel)</t>
  </si>
  <si>
    <t xml:space="preserve">Fornecimento e aplicação de concreto USINADO Fck=25 MPa - considerando BOMBEAMENTO (5% de perdas já incluído no custo) (6% de taxa p/concr.bombeavel)</t>
  </si>
  <si>
    <t xml:space="preserve">Fornecimento e aplicação de concreto USINADO Fck=30 MPa - considerando BOMBEAMENTO (5% de perdas já incluído no custo) (6% de taxa p/ concr. bombeavel)</t>
  </si>
  <si>
    <t xml:space="preserve">Fornecimento, dobragem e colocação em fôrma, de armadura CA-50 A grossa, diâmetro de 12.5 a 25.0mm</t>
  </si>
  <si>
    <t xml:space="preserve">Fôrma em chapa de madeira compensada plastificada 12mm para estrutura em geral, 5 reaproveitamentos, reforçada com sarrafos de madeira 2.5x10cm (incl material, corte, montagem, escoras em eucalipto e desforma)</t>
  </si>
  <si>
    <t xml:space="preserve">Forma de chapas madeira compensada resinada, esp. 12mm, levando-se em conta a utilização 3 vezes, reforçadas com sarrafos de madeira de 2.5 x 10.0cm (incl material, corte, montagem, escoras em eucalipto e desforma)</t>
  </si>
  <si>
    <t xml:space="preserve">ESTRUTURAS DE CONCRETO APARENTE</t>
  </si>
  <si>
    <t xml:space="preserve">Fôrma com chapa compensada plastificada esp. 12mm, utização 5 vezes</t>
  </si>
  <si>
    <t xml:space="preserve">LAJES PRÉ-MOLDADAS</t>
  </si>
  <si>
    <t xml:space="preserve">Laje pré-fabricada treliçada para forro simples revestido, vão até 3.5m, capeamento 2cm, esp. 10cm, Fck = 150Kg/cm2</t>
  </si>
  <si>
    <t xml:space="preserve">Laje pré-fabricada treliçada, sobrecarga 300 Kg/m2, vão de 3.5m a 4.3m, capeamento 4cm, esp. 12cm, Fck = 150 Kg/cm2</t>
  </si>
  <si>
    <t xml:space="preserve">DIVERSOS</t>
  </si>
  <si>
    <t xml:space="preserve">Execução de junta de dilatação 2 x 2 cm considerando 1cm de aplicação de isopor e 1cm de aplicação de mastique elástico do tipo sikaflex 1a ou equivalente</t>
  </si>
  <si>
    <t xml:space="preserve">RECUPERAÇÃO DE ESTRUTURAS</t>
  </si>
  <si>
    <t xml:space="preserve">Remoção cuidadosa do concreto afetado, através de escarificação</t>
  </si>
  <si>
    <t xml:space="preserve">Remoção cuidadosa do concreto afetado, através de escarificação (considerando esp. escarificada de 5cm)</t>
  </si>
  <si>
    <t xml:space="preserve">Preparação do substrato para reparo em estrutura de concreto por apicoamento manual da superfície</t>
  </si>
  <si>
    <t xml:space="preserve">Limpeza de aço com lixamento e escovamento com escova de aço, até a completa remoção de partículas soltas, materiais indesejáveis e corrosão</t>
  </si>
  <si>
    <t xml:space="preserve">Aplicação de Sika Top 108 Armatec ou equivalente, nas ferragens a serem recuperadas</t>
  </si>
  <si>
    <t xml:space="preserve">Retirada de ferragem corroída</t>
  </si>
  <si>
    <t xml:space="preserve">Recomposição de concreto danificado, com utilização de argamassa Sika Grout ou equivalente (considerando esp. 5cm)</t>
  </si>
  <si>
    <t xml:space="preserve">Recomposição de concreto danificado, com utilização de argamassa Sika Grout ou equivalente</t>
  </si>
  <si>
    <t xml:space="preserve">Impermeabilização de estrutura com Sika Top 107 ou equivalente</t>
  </si>
  <si>
    <t xml:space="preserve">Aplicação de Oxiprimer ou equivalente, nas ferragens a serem recuperadas</t>
  </si>
  <si>
    <t xml:space="preserve">Fornecimento e lançamento de concreto para grouteamento com adição de pedrisco (50% em peso), utilizando Sikagrout ou produto equivalente, exclusive forma</t>
  </si>
  <si>
    <t xml:space="preserve">Revestimento externo com argamassa corretiva tipo Sika Monotop 622 BR ou equivalente, esp. 5mm</t>
  </si>
  <si>
    <t xml:space="preserve">MURO DE ARRIMO (Conc. ciclópico 15MPa c/ 30% de pedra de mão, c/ forn., preparo e aplicação de concreto, forma de tábua pinho-reap.5 vezes, exclusive escav. e reaterro) seções tipicas nas seguintes dimensões:</t>
  </si>
  <si>
    <t xml:space="preserve">Muro de arrimo em Conc. ciclópico 15MPa c/ 30% de pedra de mão, c/ forn., preparo e aplicação de concreto, forma de tábua pinho-reap.5 vezes, exclusive escav. e reaterro, seções tipicas nas dimensões:b=0.40m; B=0.70m e H=1.00m</t>
  </si>
  <si>
    <t xml:space="preserve">Muro de arrimo em Conc. ciclópico 15MPa c/ 30% de pedra de mão, c/ forn., preparo e aplicação de concreto, forma de tábua pinho-reap.5 vezes, exclusive escav. e reaterro, seções tipicas nas dimensões:b=0.40m; B=0.90m e H=1,50m</t>
  </si>
  <si>
    <t xml:space="preserve">Muro de arrimo em Conc. ciclópico 15MPa c/ 30% de pedra de mão, c/ forn., preparo e aplicação de concreto, forma de tábua pinho-reap.5 vezes, exclusive escav. e reaterro, seções tipicas nas dimensões:b=0.40m; B=1.05m e H=2.00m</t>
  </si>
  <si>
    <t xml:space="preserve">Muro de arrimo em Conc. ciclópico 15MPa c/ 30% de pedra de mão, c/ forn., preparo e aplicação de concreto, forma de tábua pinho-reap.5 vezes, exclusive escav. e reaterro, seções tipicas nas dimensões:b=0.40m; B=1.23 e H=2.50m</t>
  </si>
  <si>
    <t xml:space="preserve">ALVENARIA DE VEDAÇÃO</t>
  </si>
  <si>
    <t xml:space="preserve">Cobogó de concreto 40 x 40 x 10 cm, tipo reto, assentados com argamassa de cimento e areia no traço 1:3, espessura das juntas 15 mm</t>
  </si>
  <si>
    <t xml:space="preserve">Alvenaria em bloco de pedra argamassada com cimento e areia no traço 1:3</t>
  </si>
  <si>
    <t xml:space="preserve">Cobogó de concreto tipo cruzeta de 20 x 20 x 10 cm, assentado com argamassa de cimento, cal hidratada e areia no traço1:0,5:5, espessura das juntas de 10mm e espessura de parede 10cm</t>
  </si>
  <si>
    <t xml:space="preserve">PLACAS E PAINÉIS DIVISÓRIOS</t>
  </si>
  <si>
    <t xml:space="preserve">Fornecimento e instalação de divisórias novas com acabamento de chapa de fibra de madeira, sistema de montagem simplificado, espessura de 35mm e miolo em colméia no padrão painel/painel</t>
  </si>
  <si>
    <t xml:space="preserve">Fornecimento e instalação de porta para divisória de 80 X 210 cm incluindo dobradiças e fechadura interna</t>
  </si>
  <si>
    <t xml:space="preserve">Divisória de granito com 3 cm de espessura, assentada com argamassa de cimento e areia no traço 1:3, na cor cinza</t>
  </si>
  <si>
    <t xml:space="preserve">Divisória de granito cinza andorinha com 3 cm de espessura, fixada com cantoneira de ferro cromado</t>
  </si>
  <si>
    <t xml:space="preserve">Assentamento de divisória de mármore ou granito com 3 cm de espessura, empregando argamassa de cimento e areia no traço 1:3, exclusive fornecimento da divisória</t>
  </si>
  <si>
    <t xml:space="preserve">VERGAS/CONTRAVERGA</t>
  </si>
  <si>
    <t xml:space="preserve">Verga/contraverga reta de concreto armado 10 x 5 cm, Fck = 15 MPa, inclusive forma, armação e desforma</t>
  </si>
  <si>
    <t xml:space="preserve">Verga/contraverga curva de concreto armado 10 x 5 cm, Fck = 15 MPa, inclusive forma, armação e desforma</t>
  </si>
  <si>
    <t xml:space="preserve">ALVENARIA ESTRUTURAL</t>
  </si>
  <si>
    <t xml:space="preserve">Alvenaria de blocos de concreto estrut. (14x19x39cm) cheios, c/ resist. mín. compr. 15MPa, assentados c/ arg. de cimento e areia no traço 1:4, esp. juntas 10mm e esp. da parede s/ revest. 14cm</t>
  </si>
  <si>
    <t xml:space="preserve">Alvenaria de blocos de concreto estrut. (19x19x39cm) cheios, c/ resist. mín. compr. 15MPa, assentados c/ arg. cimento e areia no traço 1:4, esp. juntas de 10mm e esp. da parede s/ revest. 19cm</t>
  </si>
  <si>
    <t xml:space="preserve">Alvenaria de blocos de concreto estrut. (9x19x39cm) cheios, com resistência mín. compr. 15MPa, assentados c/ arg. de cimento e areia no traço 1:4, esp. juntas 10mm e esp. da parede s/ revest. 9cm</t>
  </si>
  <si>
    <t xml:space="preserve">ALVENARIA DE VEDAÇÃO EMPREGANDO ARGAMASSA DE CIMENTO, CAL E AREIA</t>
  </si>
  <si>
    <t xml:space="preserve">Alvenaria de blocos de concreto 9x19x39cm, c/ resist. mínimo a compres. 2.5 MPa, assent. c/ arg. de cimento, cal hidratada CH1 e areia no traço 1:0.5:8 esp. das juntas 10mm e esp. das paredes, s/ rev. 9cm</t>
  </si>
  <si>
    <t xml:space="preserve">Alvenaria de blocos de concreto 14x19x39cm, c/ resist. mínimo a compres. 2.5 MPa, assent. c/ arg. de cimento, cal hidratada CH1 e areia no traço 1:0.5:8 esp. das juntas 10mm e esp. das paredes, s/ rev. 14cm</t>
  </si>
  <si>
    <t xml:space="preserve">Alvenaria de blocos de concreto 19x19x39cm, c/ resist. mínimo a compres. 2.5 MPa, assent. c/ arg. de cimento, cal hidratada CH1 e areia no traço 1:0.5:8 esp. das juntas 10mm e esp. das paredes, s/ rev. 19cm</t>
  </si>
  <si>
    <t xml:space="preserve">Alvenaria de blocos cerâmicos 10 furos 10x20x20cm, assentados c/argamassa de cimento, cal hidratada CH1 e areia traço 1:0,5:8, juntas 12mm e esp. das paredes s/revestimento, 10cm (bloco comprado na praça de Vitória, posto obra)</t>
  </si>
  <si>
    <t xml:space="preserve">Alvenaria de blocos cerâmicos 10 furos 10x20x20cm, assentados c/argamassa de cimento, cal hidratada CH1 e areia traço 1:0,5:8, esp. das juntas 12mm e esp. das paredes s/revestimento, 10cm (bloco comprado na fábrica, posto obra)</t>
  </si>
  <si>
    <t xml:space="preserve">Alvenaria de blocos cerâmicos 10 furos 10x20x20cm, assentados c/argamassa de cimento, cal hidratada CH1 e areia traço 1:0.5:8, juntas 12mm e espessura das paredes, s/ revestimento, 20cm(bloco comprado praça de Vitória, posto obra)</t>
  </si>
  <si>
    <t xml:space="preserve">Alvenaria de blocos cerâmicos 10 furos 10x20x20cm, assentados c/argamassa de cimento, cal hidratada CH1 e areia traço 1:0,5:8, juntas 12mm e espessura das paredes, s/revestimento, 20cm (bloco comprado fábrica,posto obra)</t>
  </si>
  <si>
    <t xml:space="preserve">MARCOS E ALIZARES</t>
  </si>
  <si>
    <t xml:space="preserve">Marco de madeira de lei de 1ª (Peroba, Ipê, Angelim Pedra ou equivalente) com 15x3 cm de batente, nas dimensões de 0.60 x 2.10 m</t>
  </si>
  <si>
    <t xml:space="preserve">Marco de madeira de lei de 1ª (Peroba, Ipê, Angelim Pedra ou equivalente) com 15x3 cm de batente, nas dimensões de 0.70 x 2.10 m</t>
  </si>
  <si>
    <t xml:space="preserve">Marco de madeira de lei de 1ª (Peroba, Ipê, Angelim Pedra ou equivalente) com 15x3 cm de batente, nas dimensões de 0.80 x 2.10 m</t>
  </si>
  <si>
    <t xml:space="preserve">Alizar de madeira de lei de 1ª (Peroba, Ipê, Angelim Pedra ou equivalente) de 5 x 1,5 cm</t>
  </si>
  <si>
    <t xml:space="preserve">Marco de madeira de lei de 1ª (Peroba, Ipê, Angelim Pedra ou equivalente) com 15 x 3 cm de batente, nas dimensões de 0.90 x 2.10 m</t>
  </si>
  <si>
    <t xml:space="preserve">Marco de madeira de lei de 1ª (Peroba, Ipê, Angelim Pedra ou equivalente)com 15 x 3 cm de batente</t>
  </si>
  <si>
    <t xml:space="preserve">Caixilho em madeira de lei de 1ª (Peroba, Ipê, Angelim Pedra ou equivalente) de 9 x 3 cm para janela</t>
  </si>
  <si>
    <t xml:space="preserve">Alizar de madeira de lei de 1ª (Peroba, Ipê, Angelim Pedra ou equivalente) 7 x 1,5 cm</t>
  </si>
  <si>
    <t xml:space="preserve">FERRAGENS</t>
  </si>
  <si>
    <t xml:space="preserve">Targeta fio redondo 3" para travamento de portas, ref. IMAB, STAN, ALIANÇA ou equivalente</t>
  </si>
  <si>
    <t xml:space="preserve">Fechadura com maçaneta tipo alavanca e chave tipo yale, ref. IMAB, STAN, ALIANÇA ou equivalente</t>
  </si>
  <si>
    <t xml:space="preserve">Fechadura com maçaneta tipo alavanca e chave comum para porta interna, ref. IMAB, STAN, ALIANÇA ou equivalente</t>
  </si>
  <si>
    <t xml:space="preserve">Targeta tipo livre/ocupado, ref. IMAB, STAN, ALIANÇA ou equivalente</t>
  </si>
  <si>
    <t xml:space="preserve">Fechadura com maçaneta tipo bola e chave tipo yale, ref. IMAB, STAN, ALIANÇA ou equivalente</t>
  </si>
  <si>
    <t xml:space="preserve">Fechadura de sobrepor, tipo caixão, com chave comum, ref. IMAB, STAN, ALIANÇA ou equivalente</t>
  </si>
  <si>
    <t xml:space="preserve">Fechadura com maçaneta tipo alavanca e chave tipo banheiro, ref. IMAB, STAN, ALIANÇA ou equivalente</t>
  </si>
  <si>
    <t xml:space="preserve">Dobradiça de latão cromado de 3 x 2 1/2", incl. parafusos, ref. IMAB, STAN, ALIANÇA ou equivalente</t>
  </si>
  <si>
    <t xml:space="preserve">PORTA EM MADEIRA DE LEI TIPO ANGELIM PEDRA OU EQUIV.C/ENCHIMENTO EM MADEIRA 1A.QUALIDADE ESP. 30MM P/ PINTURA, INCLUSIVE ALIZARES, DOBRADIÇAS E FECHADURA EXTERNA, EXCLUSIVE MARCO</t>
  </si>
  <si>
    <t xml:space="preserve">Porta em madeira de lei tipo angelim pedra ou equiv.c/enchimento em madeira 1a.qualidade esp. 30mm p/ pintura, inclusive alizares, dobradiças e fechadura externa em latão cromado LaFonte ou equiv., exclusive marco, nas dim.:0.60 x 2.10 m</t>
  </si>
  <si>
    <t xml:space="preserve">Porta em madeira de lei tipo angelim pedra ou equiv.c/enchimento em madeira 1a.qualidade esp. 30mm p/ pintura, inclusive alizares, dobradiças e fechadura externa em latão cromado LaFonte ou equiv., exclusive marco, nas dim.: 0.70 x 2.10 m</t>
  </si>
  <si>
    <t xml:space="preserve">Porta em madeira de lei tipo angelim pedra ou equiv.c/enchimento em madeira 1a.qualidade esp. 30mm p/ pintura, inclusive alizares, dobradiças e fechadura externa em latão cromado LaFonte ou equiv., exclusive marco, nas dim.: 0.80 x 2.10 m</t>
  </si>
  <si>
    <t xml:space="preserve">Porta em madeira de lei tipo angelim pedra ou equiv.c/enchimento em madeira 1a.qualidade esp. 30mm p/ pintura, inclusive alizares, dobradiças e fechadura externa em latão cromado LaFonte ou equiv., exclusive marco, nas dim.: 0.90 x 2.10 m</t>
  </si>
  <si>
    <t xml:space="preserve">PORTA EM MADEIRA DE LEI TIPO ANGELIM PEDRA/EQUIV, ESP. 30MM C/ ACAB. LISO P/ PINTURA, INCL. FECHADURA TIPO "LIVRE/OCUPADO" E FERRAGENS P/ FIXAÇÃO EM GRANITO, EXCLUSIVE MARCO</t>
  </si>
  <si>
    <t xml:space="preserve">Porta em madeira de lei tipo angelim pedra ou equiv.c/enchimento em madeira 1a.qualidade esp. 30mm p/ pintura, incl. fechadura tipo "livre/ocupado" em latão cromado Lafonte ou equiv. e ferragens p/ fixação em granito, excl. marco, nas dimensões: 0.60 x 1.80 m</t>
  </si>
  <si>
    <t xml:space="preserve">Porta em madeira de lei tipo angelim pedra ou equiv.c/enchimento em madeira 1a.qualidade esp. 30mm p/ pintura, incl. fechadura tipo "livre/ocupado" em latão cromado Lafonte ou equiv. e ferragens p/ fixação em granito, excl. marco, nas dimensões: 0.80 x 1.80 m</t>
  </si>
  <si>
    <t xml:space="preserve">Porta em madeira de lei tipo angelim pedra ou equiv.c/enchimento em madeira 1a.qualidade esp. 30mm p/ pintura, incl. fechadura tipo "livre/ocupado" em latão cromado Lafonte ou equiv. e ferragens p/ fixação em granito, excl. marco, nas dimensões: 0.60 x 1.60 m</t>
  </si>
  <si>
    <t xml:space="preserve">Porta em madeira de lei tipo angelim pedra ou equiv.c/enchimento em madeira 1a.qualidade esp. 30mm p/ pintura, incl. fechadura tipo "livre/ocupado" em latão cromado Lafonte ou equiv. e ferragens p/ fixação em granito, excl. marco, nas dimensões: 0.80 x 1.60 m</t>
  </si>
  <si>
    <t xml:space="preserve">PORTA EM VENEZIANA, EM MADEIRA DE LEI, ESP. 30MM, INCL. DOBRADIÇAS, EXCLUSIVE ALIZAR, MARCO E FECHADURA</t>
  </si>
  <si>
    <t xml:space="preserve">Porta em veneziana, em madeira de lei, esp. 30mm, incl. dobradiças, excl. alizar, marco e fechadura, nas dimensões: 0.60 x 2.10 m</t>
  </si>
  <si>
    <t xml:space="preserve">Porta em veneziana, em madeira de lei, esp. 30mm, incl. dobradiças, excl. alizar, marco e fechadura, nas dimensões: 0.70 x 2.10 m</t>
  </si>
  <si>
    <t xml:space="preserve">Porta em veneziana, em madeira de lei, esp. 30mm, incl. dobradiças, excl. alizar, marco e fechadura, nas dimensões: 0.80 x 2.10 m</t>
  </si>
  <si>
    <t xml:space="preserve">PORTA EM MADEIRA DE LEI TIPO ANGELIM PEDRA OU EQUIV. C/ ENCHIMENTO EM MADEIRA DE 1ª QUALIDADE ESP 30MM, COM VISOR DE VIDRO, INCL. ALIZARES, DOBRADIÇAS E FECHADURAS EXT EM LATÃO CROMADO LAFONTE/EQUIV , EXCL. MARCO, NAS DIMENSÕES:</t>
  </si>
  <si>
    <t xml:space="preserve">Porta em madeira de Lei tipo Angelim Pedra ou equiv. c/ enchimento em madeira de 1ª qualidade esp. 30mm, com visor de vidro, inclusive alizares, dobradiças e fechaduras externas em latão cromado La Fonte/equiv. exclusive marco, nas dimensões: 0.70 x 2.10 m</t>
  </si>
  <si>
    <t xml:space="preserve">Porta em madeira de Lei tipo Angelim Pedra ou equiv. c/ enchimento em madeira de 1ª qualidade esp. 30mm, com visor de vidro, inclusive alizares, dobradiças e fechaduras externas em latão cromado La Fonte/equiv. exclusive marco, nas dimensões: 0.80 x 2.10 m</t>
  </si>
  <si>
    <t xml:space="preserve">Porta em madeira de Lei tipo Angelim Pedra ou equiv. c/ enchimento em madeira de 1ª qualidade esp. 30mm, com visor de vidro, inclusive alizares, dobradiças e fechaduras externas em latão cromado La Fonte/equiv. exclusive marco, nas dimensões: 0.90 x 2.10 m</t>
  </si>
  <si>
    <t xml:space="preserve">REVISÕES E REPAROS</t>
  </si>
  <si>
    <t xml:space="preserve">Substituição de fechadura com maçaneta tipo alavanca e chave yale</t>
  </si>
  <si>
    <t xml:space="preserve">Substituição de fechadura com maçaneta tipo alavanca e chave tipo comum</t>
  </si>
  <si>
    <t xml:space="preserve">Substituição de fechadura com maçaneta tipo bola e chave tipo yale</t>
  </si>
  <si>
    <t xml:space="preserve">Recolocação de folha de porta em madeira de 1 folha, excl. ferragens, marcos e alizares</t>
  </si>
  <si>
    <t xml:space="preserve">Substituição de targeta tipo livre/ocupado</t>
  </si>
  <si>
    <t xml:space="preserve">Substituição de targeta de fio redondo 2"</t>
  </si>
  <si>
    <t xml:space="preserve">Substituição de dobradiça 3 x 2 1/2"</t>
  </si>
  <si>
    <t xml:space="preserve">Reparo na porta com plaina, incl. retirada e recolocação de folha de porta</t>
  </si>
  <si>
    <t xml:space="preserve">Recolocação de alizar em madeira, excl. alizar</t>
  </si>
  <si>
    <t xml:space="preserve">Recolocação de marco em madeira, excl. marco</t>
  </si>
  <si>
    <t xml:space="preserve">PORTA EM MADEIRA DE LEI COM ENCHIMENTO EM MADEIRA DE 1ª QUALIDADE, ESP. 30MM, PARA PINTURA, INCL. ALIZARES, DOBRADIÇAS, FECHADURA TIPO "LIVRE/OCUPADO" EXCLUSIVE MARCO</t>
  </si>
  <si>
    <t xml:space="preserve">Porta em madeira de lei com enchimento em madeira de 1ª qualidade, esp. 30mm, para pintura, incl. alizares, dobradiças, fechadura tipo "livre/ocupado" em latão cromado La Fonte ou equiv., excl. marco, nas dimensões: 0.60 x 1.60 m</t>
  </si>
  <si>
    <t xml:space="preserve">Porta em madeira de lei com enchimento em madeira de 1ª qualidade, esp. 30mm, para pintura, incl. alizares, dobradiças, fechadura tipo "livre/ocupado" em latão cromado La Fonte ou equiv., excl. marco, nas dimensões: 0.80 x 1.60 m</t>
  </si>
  <si>
    <t xml:space="preserve">PORTA EM MADEIRA DE LEI TIPO ANGELIM PEDRA OU EQUIV.,ESP. 30 MM, MACIÇA C/ FRISO P/ VERNIZ, PADRÃO SEDU, COM VISOR, INCLUSIVE ALIZARES, DOBRADIÇAS E FECHADURA DE BOLA EXTERNA, EXCLUSIVE MARCO</t>
  </si>
  <si>
    <t xml:space="preserve">Porta madeira de lei tipo angelim pedra ou equiv.,esp. 30 a 35 mm, sarrafeada com enchimento, c/ friso p/ verniz, padrão SEDU, com visor, inclusive alizares, dobradiças e fechadura tipo ext. em latão cromado LaFonte ou equiv., excl. marco, dimensões: 0.60 x 2.10 m</t>
  </si>
  <si>
    <t xml:space="preserve">Porta madeira de lei tipo angelim pedra ou equiv.,esp. 30 a 35 mm, sarrafeada com enchimento, c/ friso p/ verniz, padrão SEDU, com visor, inclusive alizares, dobradiças e fechadura tipo ext. em latão cromado LaFonte ou equiv., excl. marco, dimensões: 0.70 x 2.10 m</t>
  </si>
  <si>
    <t xml:space="preserve">Porta madeira de lei tipo angelim pedra ou equiv.,esp. 30 a 35 mm, sarrafeada com enchimento, c/ friso p/ verniz, padrão SEDU, com visor, inclusive alizares, dobradiças e fechadura tipo ext. em latão cromado LaFonte ou equiv., excl. marco, dimensões: 0.80 x 2.10 m</t>
  </si>
  <si>
    <t xml:space="preserve">Porta madeira de lei tipo angelim pedra ou equiv.,esp. 30 a 35 mm, sarrafeada com enchimento, c/ friso p/ verniz, padrão SEDU, com visor, inclusive alizares, dobradiças e fechadura tipo ext. em latão cromado LaFonte ou equiv., excl. marco, dimensões: 0.90 x 2.10 m</t>
  </si>
  <si>
    <t xml:space="preserve">Porta madeira de lei tipo angelim pedra ou equiv.,esp. 30 a 35 mm, sarrafeada com enchimento, c/ friso p/ verniz, padrão SEDU, com visor, inclusive alizares, dobradiças e fechadura tipo ext. em latão cromado LaFonte ou equiv., excl. marco, dimensões: 1.60 x 2.10 m (duas folhas)</t>
  </si>
  <si>
    <t xml:space="preserve">ESQUADRIAS METÁLICAS</t>
  </si>
  <si>
    <t xml:space="preserve">GRADES E PORTÕES</t>
  </si>
  <si>
    <t xml:space="preserve">Tela de proteção de arame galvanizado 1/2" fio 12, com quadro em tubo de ferro galvanizado 1 1/2" e cantoneira de ferro 1/2" x 1/2" x1/8", conforme detalhe em projeto</t>
  </si>
  <si>
    <t xml:space="preserve">Grade de tela tipo mosquiteiro de arame galvanizado #18, fio 32, inclusive, requadro em cantoneira de ferro 1/8"x1/2"x1/2"</t>
  </si>
  <si>
    <t xml:space="preserve">Portão de ferro de abrir em barra chata, inclusive chumbamento</t>
  </si>
  <si>
    <t xml:space="preserve">Grade de ferro em barra chata, inclusive chumbamento</t>
  </si>
  <si>
    <t xml:space="preserve">Portão de ferro de correr em barra chata, inclusive chumbamento</t>
  </si>
  <si>
    <t xml:space="preserve">Portão de ferro de abrir em barra chata, chapa e tubo, inclusive chumbamento</t>
  </si>
  <si>
    <t xml:space="preserve">ESQUADRIAS METÁLICAS (M2)</t>
  </si>
  <si>
    <t xml:space="preserve">Janela de correr para vidro em alumínio anodizado cor natural, linha 25, completa, incl. puxador com tranca, alizar, caixilho e contramarco, exclusive vidro</t>
  </si>
  <si>
    <t xml:space="preserve">Báscula para vidro em alumínio anodizado cor natural, linha 25, completa, com tranca, caixilho, alizar e contramarco, exclusive vidro</t>
  </si>
  <si>
    <t xml:space="preserve">Janela tipo maxim-ar para vidro em alumínio anodizado natural, linha 25, completa, incl. puxador com tranca, caixilho, alizar e contramarco, exclusive vidro</t>
  </si>
  <si>
    <t xml:space="preserve">Porta de abrir tipo veneziana em alumínio anodizado, linha 25, completa, incl. puxador com tranca, caixilho, alizar e contramarco</t>
  </si>
  <si>
    <t xml:space="preserve">Guichê/gradil em perfil L 1" e perfil T 3/4" em ferro, inclusive pintura em esmalte sintético, marca de referência SUVINIL</t>
  </si>
  <si>
    <t xml:space="preserve">Escovamento com escova de aço em esquadrias de ferro</t>
  </si>
  <si>
    <t xml:space="preserve">VIDROS E ESPELHOS</t>
  </si>
  <si>
    <t xml:space="preserve">VIDROS PARA ESQUADRIAS</t>
  </si>
  <si>
    <t xml:space="preserve">Vidro plano transparente liso, com 4 mm de espessura</t>
  </si>
  <si>
    <t xml:space="preserve">Vidro fantasia mini-boreal, com 4 mm de espessura</t>
  </si>
  <si>
    <t xml:space="preserve">Vidro aramado esp. 6mm, colocado</t>
  </si>
  <si>
    <t xml:space="preserve">ESPELHOS</t>
  </si>
  <si>
    <t xml:space="preserve">Espelho para banheiros espessura 4 mm, incluindo chapa compensada 10 mm, moldura de alumínio em perfil L 3/4", fixado com parafusos cromados</t>
  </si>
  <si>
    <t xml:space="preserve">Espelho espessura 4 mm, incluindo chapa compensada 6mm, moldura de peça de madeira 7x2.5cm fixada com parafuso e bucha conforme detalhe em projeto</t>
  </si>
  <si>
    <t xml:space="preserve">Espelho prata esp. 4 mm sobre caixa de compensado colado revestido com fórmica e fixado com parafuso cromado e bucha, dim. 1,80 x 0,40m, conforme detalhe em projeto</t>
  </si>
  <si>
    <t xml:space="preserve">COBERTURA</t>
  </si>
  <si>
    <t xml:space="preserve">ESTRUTURA PARA TELHADO</t>
  </si>
  <si>
    <t xml:space="preserve">Estrutura de madeira de lei tipo Paraju, peroba mica, angelim pedra ou equivalente para telhado de telha cerâmica tipo capa e canal, com pontaletes, terças, caibros e ripas, inclusive tratamento com cupinicida, exclusive telhas</t>
  </si>
  <si>
    <t xml:space="preserve">Estrutura de madeira de lei tipo Paraju, peroba mica, angelim pedra ou equivalente para telhado de telha ondulada de fibrocimento esp. 6mm, com pontaletes e caibros, inclusive tratamento com cupinicida, exclusive telhas</t>
  </si>
  <si>
    <t xml:space="preserve">Estrutura de madeira de lei tipo Paraju ou equivalente para cobertura de telha de fibrocimento canalete 49/90, inclusive tratamento com cupinicida, exclusive telhas</t>
  </si>
  <si>
    <t xml:space="preserve">Estrutura de madeira de lei tipo Paraju, peroba mica, angelim pedra ou equivalente para telhado de telhas cerâmicas tipo capa e canal c/ tesouras, pilares, vigas, terças, caibros e ripas, incl. trat. c/cupinicida, exclusive telhas</t>
  </si>
  <si>
    <t xml:space="preserve">Estrutura de madeira de lei Paraju, peroba mica, angelim pedra ou equivalente para telhado de telha cerâmica tipo francesa, com pontaletes, terças, caibros e ripas, inclusive tratamento com cupunicida, exclusive telhas</t>
  </si>
  <si>
    <t xml:space="preserve">TELHADO</t>
  </si>
  <si>
    <t xml:space="preserve">Cobertura nova de telhas onduladas de fibrocimento 6.0mm, inclusive cumeeiras e acessórios de fixação</t>
  </si>
  <si>
    <t xml:space="preserve">Cobertura nova de telhas onduladas de fibrocimento 8.0mm, inclusive cumeeiras e acessórios de fixação</t>
  </si>
  <si>
    <t xml:space="preserve">Cobertura nova de telhas de alumínio trapezoidal, H = 8 cm, esp. 0.5mm, inclusive acessórios de fixação</t>
  </si>
  <si>
    <t xml:space="preserve">Cobertura nova de telhas cerâmicas tipo capa e canal inclusive cumeeira (telhas compradas na praça de Vitória, posto obra) (área de projeção horizontal; incl. 35%)</t>
  </si>
  <si>
    <t xml:space="preserve">Cobertura nova de telhas cerâmicas tipo capa e canal inclusive cumeeiras (telhas compradas na fábrica, posto obra)</t>
  </si>
  <si>
    <t xml:space="preserve">Cumeeira para cobertura em telha cerâmica tipo capa e canal</t>
  </si>
  <si>
    <t xml:space="preserve">Cumeeira para cobertura em telhas onduladas de fibrocimento 6.0mm</t>
  </si>
  <si>
    <t xml:space="preserve">Cobertura em telha ondulada de alumínio, esp. 0.5mm, inclusive acessórios de fixação</t>
  </si>
  <si>
    <t xml:space="preserve">Telha em aço galvalume trapezoidal 40, e=0.50mm, pintura cor branca nas duas faces, inclusive acessório de fixação Ref. Santo André, Eternit, Metform ou equivalente</t>
  </si>
  <si>
    <t xml:space="preserve">RUFOS E CALHAS</t>
  </si>
  <si>
    <t xml:space="preserve">Rufo de concreto armado Fck=15 MPa, nas dimensões de 30x5 cm, moldado "in loco"</t>
  </si>
  <si>
    <t xml:space="preserve">Rufo de chapa metálica nº 26 com largura de 30 cm</t>
  </si>
  <si>
    <t xml:space="preserve">Calha de concreto armado Fck=15 MPa em "U" nas dimensões de 38 x 56 cm conforme detalhes em projeto</t>
  </si>
  <si>
    <t xml:space="preserve">Calha em chapa galvanizada com largura de 40 cm</t>
  </si>
  <si>
    <t xml:space="preserve">Rufo de chapa de alumínio esp. 0.5mm, largura de 30cm</t>
  </si>
  <si>
    <t xml:space="preserve">PLATIBANDA</t>
  </si>
  <si>
    <t xml:space="preserve">Platibanda de alvenaria de bloco cerâmico 10x20x20cm, assentado com argamassa de cimento, cal hidratada CH1 e areia no traço 1:0,5:8, amarrada com pilaretes em conc. arm. a cada 2m (H=1.0m), excl. revest.</t>
  </si>
  <si>
    <t xml:space="preserve">Recolocação de engradamento de madeira para telhado com telha cerâmica, com pontaletes, terças, caibros e ripas, exclusive fornecimento</t>
  </si>
  <si>
    <t xml:space="preserve">Recolocação de estrutura de madeira para telhado com telha ondulada de fibrocimento ou telha ecológica tipo onduline, com pontaletes e caibros, exclusive fornecimento</t>
  </si>
  <si>
    <t xml:space="preserve">Recolocação de telha ondulada de fibrocimento 6mm, excl. cumeeira</t>
  </si>
  <si>
    <t xml:space="preserve">Remoção, lavagem com escova de aço e recolocação de telhas cerâmicas</t>
  </si>
  <si>
    <t xml:space="preserve">Tratamento em estrutura de madeira com cupinicida</t>
  </si>
  <si>
    <t xml:space="preserve">Limpeza de calhas e coletores (serviço realizado por servente)</t>
  </si>
  <si>
    <t xml:space="preserve">IMPERMEABILIZAÇÃO</t>
  </si>
  <si>
    <t xml:space="preserve">IMPERMEABILIZAÇÃO DE CAIXAS DE ÁGUA</t>
  </si>
  <si>
    <t xml:space="preserve">Impermeabilização nas seguintes etapas: chapisco traço 1:2 c/ sika 1 ou equivalente, revest. duplo c/ argamassa de cimento e areia traço 1:3 c/ sika 1 ou equivalente, em 2x15 mm e acab. argamassa 1:1</t>
  </si>
  <si>
    <t xml:space="preserve">Índice de imperm.c/ manta asfáltica atendendo NBR 9952, asfalto polimérico, esp.4mm reforç.c/ filme int.em polietileno, regul.base c/ arg.1:4 esp.mín.15mm, proteção mec. arg. 1:4 esp.20mm e juntas dilat.</t>
  </si>
  <si>
    <t xml:space="preserve">IMPERMEABILIZAÇÃO CALHAS, LAJES DESCOBERTAS, BALDRAMES, PAREDES E JARDINEIRAS</t>
  </si>
  <si>
    <t xml:space="preserve">Impermeabilização com argamassa de igol 2 - marca de referência Sika</t>
  </si>
  <si>
    <t xml:space="preserve">Pintura impermeabilizante com igolflex ou equivalente a 3 demãos</t>
  </si>
  <si>
    <t xml:space="preserve">Impermeabilização, empregando argamassa de cimento e areia sem peneirar no traço 1:3 com aditivo impermeabilizado tipo sika 1 ou equivalente, espessura de 2 cm</t>
  </si>
  <si>
    <t xml:space="preserve">Índice de imperm.c/ manta asfáltica atendendo NBR 9952, asfalto polimerizado esp.3mm, reforç.c/ filme int. polietileno, regul. base c/ arg.1:4 esp.mín.15mm, proteção mec. arg.1:4 esp.20mm e juntas dilat.</t>
  </si>
  <si>
    <t xml:space="preserve">IMPERMEABILIZAÇÃO DE FOSSAS E FILTROS</t>
  </si>
  <si>
    <t xml:space="preserve">Impermeabilização nas seguintes etapas: chapisco traço 1:2 c/ sika 1 prop. 1:10 ou equiv., revest. duplo c/ argamassa de cimento e areia traço 1:3 c/ sika 1 prop. 1:12 ou equivalente, esp. 2x15 mm e acab. argamassa 1:2</t>
  </si>
  <si>
    <t xml:space="preserve">REVESTIMENTO COM ARGAMASSA</t>
  </si>
  <si>
    <t xml:space="preserve">Chapisco com argamassa de cimento e areia média ou grossa lavada no traço 1:3, espessura 5 mm</t>
  </si>
  <si>
    <t xml:space="preserve">REBAIXAMENTOS</t>
  </si>
  <si>
    <t xml:space="preserve">Forro de gesso acabamento tipo liso</t>
  </si>
  <si>
    <t xml:space="preserve">Forro PVC branco L = 20 cm, frisado, estruturado por perfis de aço galvanizado e tirantes rígidos fabricado de acordo com a NBR-14285, colocado</t>
  </si>
  <si>
    <t xml:space="preserve">REVESTIMENTO EMPREGANDO ARGAMASSA DE CIMENTO, CAL E AREIA</t>
  </si>
  <si>
    <t xml:space="preserve">Emboço de argamassa de cimento, cal hidratada CH1 e areia lavada traço 1:0.5:6, espessura 20 mm</t>
  </si>
  <si>
    <t xml:space="preserve">Reboco tipo paulista de argamassa de cimento, cal hidratada CH1 e areia lavada traço 1:0.5:6, espessura 25 mm</t>
  </si>
  <si>
    <t xml:space="preserve">Recolocação de forro de madeira, com aproveitamento do material</t>
  </si>
  <si>
    <t xml:space="preserve">REVESTIMENTO DE PAREDES</t>
  </si>
  <si>
    <t xml:space="preserve">Chapisco de argamassa de cimento e areia média ou grossa lavada, no traço 1:3, espessura 5 mm</t>
  </si>
  <si>
    <t xml:space="preserve">ACABAMENTOS</t>
  </si>
  <si>
    <t xml:space="preserve">Azulejo branco 15 x 15 cm, juntas a prumo, assentado com argamassa de cimento colante, inclusive rejuntamento com cimento branco, marcas de referência Eliane, Cecrisa ou Portobello</t>
  </si>
  <si>
    <t xml:space="preserve">Roda-parede de madeira de lei tipo Paraju ou equivalente, de 10 x 2.5cm, fixado com parafuso e bucha plástica n° 8</t>
  </si>
  <si>
    <t xml:space="preserve">Roda-parede de madeira de lei tipo Paraju ou equivalente, de 20 X 1.5cm fixado com parafuso e bucha plástica n° 7</t>
  </si>
  <si>
    <t xml:space="preserve">Acabamento de alumínio com perfil de canto para arremate das paredes</t>
  </si>
  <si>
    <t xml:space="preserve">Acabamento de perfil "U" em alumínio anodizado fosco 1/2"</t>
  </si>
  <si>
    <t xml:space="preserve">Cerâmica 10 x 10 cm, marcas de referência Eliane, Cecrisa ou Portobello, nas cores branco ou areia, com rejunte esp. 0.5 cm, empregando argamassa colante</t>
  </si>
  <si>
    <t xml:space="preserve">Pastilha cerâmica branca 5 x 5 cm, assentada com argamassa de cimento colante e rejunte pré-fabricado, marcas de referência Atlas, Jatobá, NGK ou equivalentwe</t>
  </si>
  <si>
    <t xml:space="preserve">Assentamento de revestimento cerâmico com cimento colante, excl. rejuntamento e cerâmica</t>
  </si>
  <si>
    <t xml:space="preserve">Roda parede em granito cinza andorinha 7x2cm, com acabamento abaulado nos dois lados</t>
  </si>
  <si>
    <t xml:space="preserve">Cerâmica 10 x 10 cm, ref Camburi branco Eliane, Cecrisa ou Portobello, empregando argamassa colante, inclusive rejuntamento junta plus cinza claro esp. 3 mm</t>
  </si>
  <si>
    <t xml:space="preserve">Emboço de argamassa de cimento, cal hidratada CH1 e areia média ou grossa lavada no traço 1:0.5:6, espessura 20 mm</t>
  </si>
  <si>
    <t xml:space="preserve">Reboco de argamassa de cimento, cal hidratada CH1 e areia média ou grossa lavada no traço 1:0.5:6, espessura 5mm</t>
  </si>
  <si>
    <t xml:space="preserve">Reboco tipo paulista de argamassa de cimento, cal hidratada CH1 e areia média ou grossa lavada no traço 1:0.5:6, espessura 25 mm</t>
  </si>
  <si>
    <t xml:space="preserve">Reboco de argamassa de cimento, cal hidratada CH1 e areia média ou grossa lavada no traço 1:0.5:6, com impermeabilizante para revestimentos (caixas, fossas, filtros, cisternas, etc...)</t>
  </si>
  <si>
    <t xml:space="preserve">Chapisco de argamassa de cimento e areia média ou grossa lavada no traço 1:3, espessura 5mm, com utilização de impermeabilizante</t>
  </si>
  <si>
    <t xml:space="preserve">PISOS INTERNOS E EXTERNOS</t>
  </si>
  <si>
    <t xml:space="preserve">LASTRO DE CONTRAPISO</t>
  </si>
  <si>
    <t xml:space="preserve">Regularização de base p/ revestimento cerâmico, com argamassa de cimento e areia no traço 1:5, espessura 3cm</t>
  </si>
  <si>
    <t xml:space="preserve">Regularização de base p/ revestimento cerâmico, com argamassa de cimento e areia no traço 1:5, espessura 5cm</t>
  </si>
  <si>
    <t xml:space="preserve">Lastro regularizado e impermeabilizado de concreto não estrutural, espessura de 8 cm</t>
  </si>
  <si>
    <t xml:space="preserve">Lastro regularizado de concreto não estrutural, espessura de 8 cm</t>
  </si>
  <si>
    <t xml:space="preserve">Lastro impermeabilizado de concreto não estrutural, espessura de 6 cm</t>
  </si>
  <si>
    <t xml:space="preserve">Lastro de concreto não estrutural, espessura de 6 cm</t>
  </si>
  <si>
    <t xml:space="preserve">Lastro impermeabilizado de concreto não estrutural, espessura de 8cm</t>
  </si>
  <si>
    <t xml:space="preserve">Piso cimentado liso com 1.5 cm de espessura, de argamassa de cimento e areia no traço 1:3 e juntas plásticas em quadros de 1 m</t>
  </si>
  <si>
    <t xml:space="preserve">Piso de tábuas corridas de Peroba de 15cm sobre caibros de 5x6cm espaçados de 50cm, fixados com argamassa de cimento e areia no traço 1:5</t>
  </si>
  <si>
    <t xml:space="preserve">Junta plástica 17 x 3 mm, para pisos corridos, inclusive fornecimento e colocação</t>
  </si>
  <si>
    <t xml:space="preserve">Piso de cimentado camurçado executado com argamassa de cimento e areia no traço 1:3, esp. 3.0cm</t>
  </si>
  <si>
    <t xml:space="preserve">Piso cimentado liso com 1.5 cm de espessura, em argamassa de cimento e areia no traço 1:3 e juntas plásticas em quadros de 1 m colorido com corante tipo Xadrez ou equivalente</t>
  </si>
  <si>
    <t xml:space="preserve">Fornecimento e instalação de Piso Paviflex dim. 30x30cm, esp. 2mm linha Chroma Concept ref. Fademac ou equivalente</t>
  </si>
  <si>
    <t xml:space="preserve">Revestimento de piso com placas de borracha plurigoma preto pastilhado ou equivalente, inclusive arremate</t>
  </si>
  <si>
    <t xml:space="preserve">Assentamento de piso cerâmico, com utilização de cimento colante, excl. rejuntamento e cerâmica</t>
  </si>
  <si>
    <t xml:space="preserve">Rejuntamento de piso cerâmico, usando cimento branco, para juntas de no máximo 3mm de espessura</t>
  </si>
  <si>
    <t xml:space="preserve">Rejuntamento empregando argamassa para rejunte, esp. 5mm</t>
  </si>
  <si>
    <t xml:space="preserve">Assentamento e rejuntamento de piso em porcelanato (dimensões superiores a 30x30cm) utilizando dupla colagem de argamassa colante para porcelanato tipo ACIII, exclusive fornecimento do porcelanato e do rejunte</t>
  </si>
  <si>
    <t xml:space="preserve">Piso argamassa alta resistência tipo granilite ou equiv de qualidade comprovada, esp de 10mm, com juntas plástica em quadros de 1m, na cor natural, com acabamento anti-derrapante mecanizado, inclusive regularização e=3.0cm</t>
  </si>
  <si>
    <t xml:space="preserve">Piso argamassa alta resistência tipo granilite ou equiv de qualidade comprovada, esp de 10mm, com juntas plástica em quadros de 1m, na cor natural, com acabamento polido mecanizado, inclusive regularização e=3.0cm</t>
  </si>
  <si>
    <t xml:space="preserve">Porcelanato polido, acabamento acetinado, dim. 60x60cm, ref. de cor CIMENTO CINZA BOLD Potobello/equiv, utilizando dupla colagem de argamassa colante para porcelanato tipo ACIII e rejunte 1mm para porcelanato</t>
  </si>
  <si>
    <t xml:space="preserve">Porcelanato natural, acabamento acetinado, dim. 60x60cm, ref. PLATINA NA Eliane/equiv, utilizando dupla colagem de argamassa colante para porcelanato tipo ACIII e rejunte 1mm para porcelanato</t>
  </si>
  <si>
    <t xml:space="preserve">Piso cerâmico esmaltado, PEI 5, acabamento semibrilho, dim. 45x45cm, ref. de cor CARGO PLUS WHITE Eliane/equiv. assentado com argamassa de cimento colante, inclusive rejuntamento</t>
  </si>
  <si>
    <t xml:space="preserve">Assentamento e rejuntamento de piso em porcelanato (dimensões superiores a 30x30cm) utilizando dupla colagem de argamassa colante para porcelanato tipo ACII/ACIII, exclusive fornecimento do porcelanato e do rejunte</t>
  </si>
  <si>
    <t xml:space="preserve">DEGRAUS, RODAPÉS, SOLEIRAS E PEITORIS</t>
  </si>
  <si>
    <t xml:space="preserve">Rodapé de argamassa de cimento e areia no traço 1:3, altura de 7 cm e espessura de 2 cm</t>
  </si>
  <si>
    <t xml:space="preserve">Rodapé de cerâmica PEI-3, assentado com argamassa de cimento cola h = 7.0 cm, inclusive rejuntamento com cimento branco</t>
  </si>
  <si>
    <t xml:space="preserve">Rodapé de madeira de lei 7.0 x 1.5 cm, fixado com parafuso e bucha plástica n° 7</t>
  </si>
  <si>
    <t xml:space="preserve">Peitoril de mármore branco com largura 40 cm e esp. 3cm</t>
  </si>
  <si>
    <t xml:space="preserve">Soleira de granito esp. 2 cm e largura de 15 cm</t>
  </si>
  <si>
    <t xml:space="preserve">Soleira de granito cinza, espessura 3 cm e largura de 3 cm, conforme detalhe em projeto</t>
  </si>
  <si>
    <t xml:space="preserve">Rodapé de mármore ou granito, assentado com argamassa de cimento, cal hidratada CH1 e areia no traço 1:0,5:8, incl. rejuntamento com cimento branco, h=7cm</t>
  </si>
  <si>
    <t xml:space="preserve">Peitoril de granito cinza polido, 15 cm, esp. 3cm</t>
  </si>
  <si>
    <t xml:space="preserve">Rodapé em cerâmica PEI-3, h = 7cm, assentado com argamassa de cimento, cal e areia, incl. rejuntamento com cimento branco</t>
  </si>
  <si>
    <t xml:space="preserve">Rodapé de granito cinza esp. 2cm, h=7cm, assentado com argamassa de cimento, cal hidratada CH1 e areia no traço 1:0,5:8, incl. rejuntamento com cimento branco</t>
  </si>
  <si>
    <t xml:space="preserve">Rodapé de argamassa de alta resistência tipo granilite ou equivalente de qualidade comprovada, altura de 10 cm e espessura de 10 mm, com cantos boleados, executado com cimento e granitina grana N.1, inclusive polimento</t>
  </si>
  <si>
    <t xml:space="preserve">Soleira de argamassa de alta resistência tipo granilite ou equivalente de qualidade comprovada, largura de 15cm, executado com cimento e granitina grana N.1</t>
  </si>
  <si>
    <t xml:space="preserve">Recomposição de piso cimentado, com argamassa de cimento e areia no traço 1:3, com 2 cm de espessura, incl. lastro</t>
  </si>
  <si>
    <t xml:space="preserve">INSTALAÇÕES HIDRO-SANITÁRIAS</t>
  </si>
  <si>
    <t xml:space="preserve">SUMIDOUROS, FOSSAS SÉPTICAS E FILTROS ANAERÓBIOS</t>
  </si>
  <si>
    <t xml:space="preserve">Fossa séptica de anéis pré-moldados de concreto, diâmetro 1.20 m, altura útil de 1.70m, completa, incluindo tampa c/visita de 60cm, concreto p/fundo esp.10 cm, e tubo para ligação ao filtro</t>
  </si>
  <si>
    <t xml:space="preserve">Filtro anaeróbio de anéis pré-moldados de concreto, diâmetro de 1.20m, altura útil de 1.80m, completo, incl. tampa c/visita de 60 cm, concreto p/fundo esp.10cm e tubulação de saída de esgoto</t>
  </si>
  <si>
    <t xml:space="preserve">Fossa séptica de anéis pré-moldados de concreto, diâmetro 2.00 m, Hútil 2.0m completa, incluindo tampa c/visita de 60cm, concreto p/ fundo esp.10 cm, tubo de limpeza e escavação, conf. detalhe em projeto</t>
  </si>
  <si>
    <t xml:space="preserve">Filtro anaeróbio de anéis pré-moldados de concreto, diâm. 2.0m, Hútil 2.0m, compl., incl. tampa c/visita 60cm, concreto p/ fundo esp. 10cm, escavação, brita 4 e tubulação de saída esgoto 150mm, conf. proj.</t>
  </si>
  <si>
    <t xml:space="preserve">ENTRADA DE ÁGUA</t>
  </si>
  <si>
    <t xml:space="preserve">Padrão de entrada d água com cavalete de PVC para hidrômetro com diâmetro de 3/4" - padrão 1C da CESAN. Instalado em vão de muro protegido com gradeamento. Inclusive base de concreto magro, tubulação, conexões e registro. Conferir detalhe.</t>
  </si>
  <si>
    <t xml:space="preserve">Padrão de entrada dágua com caixa termoplástica para hidrômetro de 3/4" - padrão 1B da CESAN. Instalado embutido na alvenaria. Inclusive tubulação, conexões, registro, tubo camisa e caixa com tampa transparente. Conferir detalhe.</t>
  </si>
  <si>
    <t xml:space="preserve">Padrão entrada dágua com caixa enterrada para hidrômetro com diâmetro de 1" - padrão 2B da CESAN. Caixa em alvenaria 60x80x40cm e com tampa articulada de ferro fundido, registro e conexões para instalação de hidrômetro. Conferir detalhe</t>
  </si>
  <si>
    <t xml:space="preserve">Mureta p/ cavalete (Padrão 1B - CESAN) de alv. blocos cerâmicos 10x20x20cm deitados, dimensões 0.80x1.0x0.20m, para instalação de caixa termoplastica, incl revest. em reboco e lastro concreto esp.10cm, exclusive caixa e cavalete</t>
  </si>
  <si>
    <t xml:space="preserve">PONTOS HIDRO-SANITÁRIOS</t>
  </si>
  <si>
    <t xml:space="preserve">Ponto de água fria (lavatório, tanque, pia de cozinha, etc...)</t>
  </si>
  <si>
    <t xml:space="preserve">pt</t>
  </si>
  <si>
    <t xml:space="preserve">Ponto com registro de pressão (chuveiro, caixa de descarga, etc...)</t>
  </si>
  <si>
    <t xml:space="preserve">Ponto de torneira de jardim (para praças)</t>
  </si>
  <si>
    <t xml:space="preserve">Ponto de válvula de descarga, inclusive válvula (sem acabamento)</t>
  </si>
  <si>
    <t xml:space="preserve">Ponto para esgoto primário (vaso sanitário)</t>
  </si>
  <si>
    <t xml:space="preserve">Ponto para esgoto secundário (pia, lavatório, mictório, tanque, bidê, etc...)</t>
  </si>
  <si>
    <t xml:space="preserve">Ponto para caixa sifonada, inclusive caixa sifonada pvc 150x150x50mm com grelha em pvc</t>
  </si>
  <si>
    <t xml:space="preserve">Ponto para ralo sifonado, inclusive ralo sifonado 100 x 40 mm c/ grelha em pvc</t>
  </si>
  <si>
    <t xml:space="preserve">Ponto para ralo seco, inclusive ralo pvc 10 cm com grelha em pvc</t>
  </si>
  <si>
    <t xml:space="preserve">Ponto para caixa sifonada, inclusive caixa sifonada pvc 150x150x50mm com grelha em aço inox</t>
  </si>
  <si>
    <t xml:space="preserve">Ponto para ralo sifonado, inclusive ralo sifonado 100 x 40 mm c/ grelha em açõ inox</t>
  </si>
  <si>
    <t xml:space="preserve">Ponto de válvula de descarga, inclusive válvula e acabamento anti-vandalismo cromado referência Docol, Fabrimar e Deca</t>
  </si>
  <si>
    <t xml:space="preserve">Ponto de válvula de descarga, inclusive válvula de descarga de 50mm (1 1/2"), com acabamento para válvula de descarga Benefit, marca de referência Docol ou equivalente Mod. 00184906</t>
  </si>
  <si>
    <t xml:space="preserve">Ponto p/ válvula (mictório) inclusive válvula com acabamento marca de referência Pressmatic Docol, Mod. 17015106 e tubo de ligação p/mictório antivandalismo Pressmatic Mod. 00132606 marca de ref. Docol ou equivalente</t>
  </si>
  <si>
    <t xml:space="preserve">TUBULAÇÃO DE LIGAÇÃO DE CAIXAS</t>
  </si>
  <si>
    <t xml:space="preserve">Tubos de concreto simples PS1, diâmetro 200 mm, com rejuntamento de argamassa de cimento, cal hidratada e areia no traço 1:2:6, incluindo escavação e berço, conf. normas e especificações.</t>
  </si>
  <si>
    <t xml:space="preserve">Tubos de concreto simples PS1, diâmetro 300 mm, com rejuntamento de argamassa de cimento, cal hidratada e areia no traço 1:2:6, incluindo escavação e berço, conforme normas e especificações.</t>
  </si>
  <si>
    <t xml:space="preserve">Tubo PVC rígido para esgoto no diâmetro de 100mm incluindo escavação e aterro com areia</t>
  </si>
  <si>
    <t xml:space="preserve">Tubo PVC rígido para esgoto no diâmetro de 150mm incluindo escavação e aterro com areia</t>
  </si>
  <si>
    <t xml:space="preserve">Tubo PVC rígido para esgoto no diâmetro de 200mm incluindo escavação e aterro com areia</t>
  </si>
  <si>
    <t xml:space="preserve">Tubo PVC rígido para esgoto no diâmetro de 75 mm incluindo escavação e aterro com areia</t>
  </si>
  <si>
    <t xml:space="preserve">CAIXAS EMPREGANDO ARGAMASSA DE CIMENTO, CAL E AREIA</t>
  </si>
  <si>
    <t xml:space="preserve">Caixas de inspeção de alv. blocos concreto 9x19x39cm, dim, 60x60cm e Hmáx = 1m, com tampa de conc. esp. 5cm, lastro de conc. esp. 10cm, revest intern. c/ chapisco e reboco impermeabilizado, incl. escavação, reaterro e enchimento</t>
  </si>
  <si>
    <t xml:space="preserve">Caixa de areia de alvenaria de blocos de concreto 9x19x39cm, dim. 60x60cm e Hmáx=1m, c/ tampa em concreto esp. 5cm, lastro concreto esp. 10cm, revestida intern. c/ chapisco e reboco impermeabilizante, incl. escavação e reaterro</t>
  </si>
  <si>
    <t xml:space="preserve">Caixa sifonada especial de alv. bloco conc.9x19x39cm, dim 60x60cm e Hmáx=1m, c/ tampa em concreto esp.5cm, lastro conc.esp.10cm, revest. intern. c/chap. e reb. impermeab. escav, reaterro e curva curta c/ visita e plug em pvc 100mm</t>
  </si>
  <si>
    <t xml:space="preserve">Caixa de gordura de alv. bloco concreto 9x19x39cm, dim.60x60cm e Hmáx=1m, com tampa em concreto esp.5cm, lastro concreto esp.10cm, revestida intern. c/ chapisco e reboco impermeab, escavação, reaterro e parede interna em concreto</t>
  </si>
  <si>
    <t xml:space="preserve">Caixa retentora de matéria sólida de alv. bloco conc.9x19x39cm, dim 60x60cm e Hmáx=1m, c/ tampa conc. esp.5cm, lastro conc. esp.10cm, revest. internamente c/ chap, reb. impermeab., escavação, reaterro e parede int. em concreto</t>
  </si>
  <si>
    <t xml:space="preserve">Caixas de inspeção de alv. blocos concreto 9x19x39cm, dim.100x60cm e Hmáx = 1m, com tampa de conc. esp. 5cm, lastro de conc. esp. 10cm, revest intern. c/ chapisco e reboco impermeabilizado, incl. escavação, reaterro e enchimento</t>
  </si>
  <si>
    <t xml:space="preserve">Caixa de gordura simples de alv. bloco concr.9x19x39cm, dim.80x60cm e Hmáx=1m, com tampa em concr.esp.5cm, lastro concr.esp.10cm, revestida intern. c/ chapisco e reboco impermeab, escavação, reaterro e parede interna em concr.</t>
  </si>
  <si>
    <t xml:space="preserve">Caixa de gordura especial de alv. bloco concr. 9x19x39cm, dim.60x60cm e Hmáx=1m, com tampa em concr.esp.5cm, lastro concr.esp.10cm, revestida intern. c/ chapisco e reboco impermeab, escavação, reaterro e parede interna em concr.</t>
  </si>
  <si>
    <t xml:space="preserve">Grelha largura 20 cm de ferro redondo de 1/2" a cada 3 cm, contorno com barra de ferro de 3/4" x 1/8" e caixilho de cantoneira de 1" x 3/16"</t>
  </si>
  <si>
    <t xml:space="preserve">Caixa de inspeção em alv. bloco concreto 9x19x39cm, dim. 60x60cm e Hmáx=1m, c/ tampa de ferro fundido 40x40cm, lastro de concreto esp.10cm, revest. interno c/ chapisco e reboco impermeabiliz, incl. escavação, reaterro e enchimento</t>
  </si>
  <si>
    <t xml:space="preserve">Caixa de areia em alv. de bloco de concreto 9x19x39, dim. 60x60cm e Hmáx=1m, c/ tampa em ferro fundido, lastro de concreto esp. 10cm, revest. int. c/ chapisco e reboco impermeabilizado, incl. escavação e reaterro</t>
  </si>
  <si>
    <t xml:space="preserve">Caixa sifonada especial em alv. bloco concr. 9x19x39cm, dim. 60x60cm e Hmáx=1m. c/ tampa em ferro fundido, lastro conc. esp.10cm, revest. int. c/ chap. e reboco imperm., incl. esc, reaterro e curva curta c/ visita e plug pvc 100mm</t>
  </si>
  <si>
    <t xml:space="preserve">Caixa de gordura em alv. bloco 9x19x39cm, dim. 60x60cm e Hmáx=1.0m, c/ tampa de ferro fundido, lastro concr. esp. 10cm, revest. intern. c/ chapisco e reboco impermeab., escavação, reaterro e parede int. em concreto</t>
  </si>
  <si>
    <t xml:space="preserve">Caixa retentora de mat. sólida em alv. bloco conc.9x19x39cm, dim.60x60cm e Hmáx=1m, c/ tampa de ferro fund., lastro conc. esp.10cm, revest. int. c/ chap. e reb. impermeab., esc. reaterro e parede int. em concreto</t>
  </si>
  <si>
    <t xml:space="preserve">REDE DE ÁGUA FRIA - TUBOS METÁLICOS</t>
  </si>
  <si>
    <t xml:space="preserve">Tubo de aço galvanizado, inclusive conexões, diâm. 15mm (1/2")</t>
  </si>
  <si>
    <t xml:space="preserve">Tubo de aço galvanizado, inclusive conexões, diâm. 20mm (3/4")</t>
  </si>
  <si>
    <t xml:space="preserve">Tubo de aço galvanizado, inclusive conexões, diâm. 25mm (1")</t>
  </si>
  <si>
    <t xml:space="preserve">Tubo de aço galvanizado, inclusive conexões, diâm. 32mm (11/4")</t>
  </si>
  <si>
    <t xml:space="preserve">Tubo de aço galvanizado, inclusive conexões, diâm. 40mm (11/2")</t>
  </si>
  <si>
    <t xml:space="preserve">Tubo de aço galvanizado, inclusive conexões, diâm. 50mm (2")</t>
  </si>
  <si>
    <t xml:space="preserve">Tubo de aço galvanizado, inclusive conexões, diâm. 65mm (21/2")</t>
  </si>
  <si>
    <t xml:space="preserve">Tubo de aço galvanizado, inclusive conexões, diâm. 80mm (3")</t>
  </si>
  <si>
    <t xml:space="preserve">Tubo de aço galvanizado, inclusive conexões, diâm. 100mm(4")</t>
  </si>
  <si>
    <t xml:space="preserve">REDE DE ÁGUA FRIA - TUBOS SOLDÁVEIS DE PVC</t>
  </si>
  <si>
    <t xml:space="preserve">Tubo de PVC rígido soldável marrom, DN 20mm (1/2"), inclusive conexões</t>
  </si>
  <si>
    <t xml:space="preserve">Tubo de PVC rígido soldável marrom, DN 25mm (3/4"), inclusive conexões</t>
  </si>
  <si>
    <t xml:space="preserve">Tubo de PVC rígido soldável marrom, DN 32mm (1"), inclusive conexões</t>
  </si>
  <si>
    <t xml:space="preserve">Tubo de PVC rígido soldável marrom, DN 40mm (1.1/4"), inclusive conexões</t>
  </si>
  <si>
    <t xml:space="preserve">Tubo de PVC rígido soldável marrom, DN 50mm (1.1/2"), inclusive conexões</t>
  </si>
  <si>
    <t xml:space="preserve">Tubo de PVC rígido soldável marrom, DN 60mm (2"), inclusive conexões</t>
  </si>
  <si>
    <t xml:space="preserve">Tubo de PVC rígido soldável marrom, DN 75mm (2.1/2"), inclusive conexões</t>
  </si>
  <si>
    <t xml:space="preserve">Tubo de PVC rígido soldável marrom, DN 85mm (3"), inclusive conexões</t>
  </si>
  <si>
    <t xml:space="preserve">REDE DE ÁGUA FRIA - CONEXÕES SOLDÁVEIS DE PVC</t>
  </si>
  <si>
    <t xml:space="preserve">Adaptador de PVC soldável com flanges livres para caixa dágua, diâmetro 25mm x 3/4"</t>
  </si>
  <si>
    <t xml:space="preserve">Adaptador de PVC soldável com flanges livres para caixa dágua, diâmetro 32mm x 1"</t>
  </si>
  <si>
    <t xml:space="preserve">Adaptador de PVC soldável com flanges livres para caixa dágua, diâmetro 40mm x 1 1/4"</t>
  </si>
  <si>
    <t xml:space="preserve">Adaptador de PVC soldável com flanges livres para caixa dágua, diâmetro 50mm x 1 1/2"</t>
  </si>
  <si>
    <t xml:space="preserve">Adaptador de PVC soldável com flanges livres para caixa dágua, diâmetro 60mm x 2"</t>
  </si>
  <si>
    <t xml:space="preserve">Adaptador de PVC soldável com flanges livres para caixa dágua, diâmetro 75mm x 2 1/2"</t>
  </si>
  <si>
    <t xml:space="preserve">Adaptador de PVC soldável com anel para caixa dágua, DN 32mm</t>
  </si>
  <si>
    <t xml:space="preserve">REDE DE ESGOTO - TUBOS DE PVC</t>
  </si>
  <si>
    <t xml:space="preserve">Tubo de PVC rígido soldável branco, para esgoto, série normal, diâmetro 40mm (1 1/2"), inclusive conexões</t>
  </si>
  <si>
    <t xml:space="preserve">Tubo de PVC rígido soldável branco, para esgoto, série normal, diâmetro 50mm (2"), inclusive conexões</t>
  </si>
  <si>
    <t xml:space="preserve">Tubo de PVC rígido soldável branco, para esgoto, série normal, diâmetro 75mm (3"), inclusive conexões</t>
  </si>
  <si>
    <t xml:space="preserve">Tubo de PVC rígido soldável branco, para esgoto, série normal, diâmetro 100mm (4"), inclusive conexões</t>
  </si>
  <si>
    <t xml:space="preserve">Tubo de PVC rígido soldável branco, para esgoto, série normal, diâmetro 150mm (6"), inclusive conexões</t>
  </si>
  <si>
    <t xml:space="preserve">CAIXAS DE PVC / EQUIPAMENTOS</t>
  </si>
  <si>
    <t xml:space="preserve">Reparo para válvula de descarga, completo</t>
  </si>
  <si>
    <t xml:space="preserve">Sifão em PVC para pia de cozinha ou lavatório 1x11/2"</t>
  </si>
  <si>
    <t xml:space="preserve">Sifão em PVC para tanque 2"</t>
  </si>
  <si>
    <t xml:space="preserve">Ralo sifonado em PVC 100x100mm, com grelha PVC</t>
  </si>
  <si>
    <t xml:space="preserve">Ralo seco em PVC 100x100mm, com grelha em PVC</t>
  </si>
  <si>
    <t xml:space="preserve">Caixa sifonada em PVC, diâm. 150mm, com grelha e porta grelha quadrados, em aço inox</t>
  </si>
  <si>
    <t xml:space="preserve">Caixa seca em PVC, diâm. 100mm, com grelha e porta grelha quadrados, em aço inox</t>
  </si>
  <si>
    <t xml:space="preserve">Tampa para caixa sifonada, em PVC, de 150x150mm</t>
  </si>
  <si>
    <t xml:space="preserve">Tampa para caixa sifonada, em aço inox, de 150x150mm</t>
  </si>
  <si>
    <t xml:space="preserve">Tampa para ralo, em PVC, de 100x100mm</t>
  </si>
  <si>
    <t xml:space="preserve">Tampa para ralo, em aço inox, de 100x100mm</t>
  </si>
  <si>
    <t xml:space="preserve">Engate flexível de PVC para lavatório</t>
  </si>
  <si>
    <t xml:space="preserve">Torneira de bóia de PVC, diâm. 3/4" (20mm)</t>
  </si>
  <si>
    <t xml:space="preserve">Torneira de bóia de PVC, diâm. 1" (25mm)</t>
  </si>
  <si>
    <t xml:space="preserve">Torneira de bóia de PVC, diâm. 11/4" (32mm)</t>
  </si>
  <si>
    <t xml:space="preserve">Automático de bóia, duas funções 25A</t>
  </si>
  <si>
    <t xml:space="preserve">Adaptador de PVC com flanges livres para caixa dágua de 20mm x 1/2"</t>
  </si>
  <si>
    <t xml:space="preserve">ABERTURA E FECHAMENTO DE RASGOS (inclusive preparo e aplicação de argamassa)</t>
  </si>
  <si>
    <t xml:space="preserve">Abertura e fechamento de rasgos em alvenaria, para passagem de tubulações, diâm. 1/2" a 1"</t>
  </si>
  <si>
    <t xml:space="preserve">Abertura e fechamento de rasgos em alvenaria, para passagem de tubulações, diâm. 11/4" a 2"</t>
  </si>
  <si>
    <t xml:space="preserve">Abertura e fechamento de rasgos em alvenaria, para passagem de tubulações, diâm. 21/2 a 4"</t>
  </si>
  <si>
    <t xml:space="preserve">Abertura e fechamento de rasgos em concreto, para passagem de tubulações, diâm. 1/2" a 1"</t>
  </si>
  <si>
    <t xml:space="preserve">Abertura e fechamento de rasgos em concreto, para passagem de tubulações, diâm. 11/4" a 2"</t>
  </si>
  <si>
    <t xml:space="preserve">Abertura e fechamento de rasgos em concreto, para passagem de tubulações, diâm. 2 1/2"a 4"</t>
  </si>
  <si>
    <t xml:space="preserve">Revisões e reparos em torneiras e registros</t>
  </si>
  <si>
    <t xml:space="preserve">Revisões e reparos em caixas de descarga</t>
  </si>
  <si>
    <t xml:space="preserve">Revisões e reparos em torneiras de bóia</t>
  </si>
  <si>
    <t xml:space="preserve">Fornecimento de durepox para reparos (250g)</t>
  </si>
  <si>
    <t xml:space="preserve">FURO EM CONCRETO</t>
  </si>
  <si>
    <t xml:space="preserve">Furo em concreto com martelete ou rompedor pneumático manual para diâmetros menores ou iguais a 1.1/2"</t>
  </si>
  <si>
    <t xml:space="preserve">cm</t>
  </si>
  <si>
    <t xml:space="preserve">Furo em concreto com martelete ou rompedor pneumático manual para diâmetros maiores 1.1/2" e menores ou iguais a 3"</t>
  </si>
  <si>
    <t xml:space="preserve">Furo em concreto com martelete ou rompedor pneumático manual para diâmetros maiores 3" e menores ou iguais a 4"</t>
  </si>
  <si>
    <t xml:space="preserve">PADRÃO DE ENTRADA</t>
  </si>
  <si>
    <t xml:space="preserve">Mureta de medição utilizando arg. cimento, cal e areia, dimensões 1100x2000x200mm, com pilares e cintas, revestido com chapisco e reboco, inclusive pintura emassamento e pintura acrílica a três demãos, exclusive cobertura</t>
  </si>
  <si>
    <t xml:space="preserve">Mureta de medição utilizando arg. cimento, cal e areia, dimensões 1500x2200x400mm, revestido com chapisco e reboco, inclusive pintura emassamento, pintura acrílica a três demãos e cobertura em telha cerâmica</t>
  </si>
  <si>
    <t xml:space="preserve">QUADRO DE DISTRIBUIÇÃO</t>
  </si>
  <si>
    <t xml:space="preserve">Quadro de distribuição em PVC para 06 circuitos, inclusive 4 disjuntores monopolares de 15A</t>
  </si>
  <si>
    <t xml:space="preserve">Quadro de distribuição de energia em PVC, de embutir, com 12 divisões modulares com barramento</t>
  </si>
  <si>
    <t xml:space="preserve">Quadro de distribuição de energia, de embutir, com 18 divisões modulares, com barramento</t>
  </si>
  <si>
    <t xml:space="preserve">Quadro de distribuição de energia, de embutir, com 24 divisões modulares, com barramento</t>
  </si>
  <si>
    <t xml:space="preserve">Quadro de distribuição de energia, de embutir, com 32 divisões modulares, com barramento</t>
  </si>
  <si>
    <t xml:space="preserve">Caixa de distribuição 20x20x15 cm</t>
  </si>
  <si>
    <t xml:space="preserve">Quadro de distribuição de energia, de embutir, com 12 divisões modulares, sem barramento</t>
  </si>
  <si>
    <t xml:space="preserve">Quadro de distribuição de energia, de embutir, com 3 divisões modulares, sem barramento</t>
  </si>
  <si>
    <t xml:space="preserve">Quadro de distribuição de energia, de embutir, com 6 divisões modulares, com barramento trifásico 100A</t>
  </si>
  <si>
    <t xml:space="preserve">Quadro distrib. energia, embutido ou semi embutido, capac. p/ 34 disj. DIN, c/barram trif. 150A barra. neutro e terra, fab. em chapa de aço 12 USG com porta, espelho, trinco com fechad ch yale, Ref. QDETG II-34DIN-CEMAR ou equiv.</t>
  </si>
  <si>
    <t xml:space="preserve">Quadro distrib. energia, embutido ou semi embutido, capac. p/ 44 disj. DIN, c/barram trif. 150A barra. neutro e terra, fab. em chapa de aço 12 USG com porta, espelho, trinco com fechad ch yale, Ref. QDETG II-44DIN-CEMAR ou equiv.</t>
  </si>
  <si>
    <t xml:space="preserve">Quadro distrib. energia, embutido ou semi embutido, capac. p/ 56 disj. DIN, c/barram trif. 225A barra. neutro e terra, fab. em chapa de aço 12 USG com porta, espelho, trinco com fechad ch</t>
  </si>
  <si>
    <t xml:space="preserve">CAIXAS DE PASSAGEM</t>
  </si>
  <si>
    <t xml:space="preserve">Caixa para medidor polifásico carga até 41000W inclusive caixa para disjuntor polifásico até 100A</t>
  </si>
  <si>
    <t xml:space="preserve">Caixa de aterramento de concreto simples, nas dimensões de 30x30x25cm, com revest. int. em chapisco e reboco, tampa de concreto esp.5cm e lastro de brita esp. 5 cm, incl. haste 5/8"x2400mm</t>
  </si>
  <si>
    <t xml:space="preserve">Caixa de passagem 100x100x80mm, chapa 18, com tampa parafusada</t>
  </si>
  <si>
    <t xml:space="preserve">Caixa de passagem de alvenaria de blocos de concreto 9x19x39cm, dimensões de 30x30x50cm, com revestimento interno em chapisco e reboco, tampa de concreto esp.5cm e lastro de brita 5 cm</t>
  </si>
  <si>
    <t xml:space="preserve">Caixa de passagem de alvenaria de blocos de concreto 9x19x39cm, dimensões de 40x40x50cm, com revestimento interno em chapisco e reboco, tampa de concreto esp.5cm e lastro de brita 5 cm</t>
  </si>
  <si>
    <t xml:space="preserve">Caixa de passagem de alvenaria de blocos de concreto 9x19x39cm, dimensões de 50x50x50cm, com revestimento interno em chapisco e reboco, tampa de concreto esp.5cm e lastro de brita 5 cm</t>
  </si>
  <si>
    <t xml:space="preserve">Conjunto caixa termoplástica para Medidor Padrão ESCELSA Monofáfico com tampa transparente em policarbonato P-980-009 inclusive caixa para disjuntor monof P-940-003 Padrão Escelsa</t>
  </si>
  <si>
    <t xml:space="preserve">Caixa de embutir marca de referência Tigreflex, 4x2"</t>
  </si>
  <si>
    <t xml:space="preserve">Caixa de embutir marca de referência Tigreflex, 4x4"</t>
  </si>
  <si>
    <t xml:space="preserve">Caixa de passagem 150x150x80mm, chapa 18, com tampa parafusada</t>
  </si>
  <si>
    <t xml:space="preserve">Caixa de passagem 200x200x100mm, chapa 18, com tampa parafusada</t>
  </si>
  <si>
    <t xml:space="preserve">Caixa de passagem 300x300x120mm, chapa 18, com tampa parafusada</t>
  </si>
  <si>
    <t xml:space="preserve">Caixa de passagem 400x400x120mm, chapa 18, com tampa parafusada</t>
  </si>
  <si>
    <t xml:space="preserve">Caixa sextavada em PVC de 3x3x1 1/2", marca de referência Tigreflex</t>
  </si>
  <si>
    <t xml:space="preserve">ENVELOPAMENTO DE ELETRODUTOS</t>
  </si>
  <si>
    <t xml:space="preserve">Envelopamento de concreto simples com consumo mínimo de cimento de 250kg/m3, inclusive escavação para profundidade mínima do eletroduto de 50 cm, de 25 x 25 cm, para 1 eletroduto</t>
  </si>
  <si>
    <t xml:space="preserve">Envelopamento de concreto simples com consumo mínimo de cimento de 250kg/m3, inclusive escavação para profundidade mínima do eletroduto de 50 cm, de 25 x 30 cm, para 2 eletrodutos</t>
  </si>
  <si>
    <t xml:space="preserve">Envelopamento de concreto simples com consumo mínimo de cimento de 250kg/m3, inclusive escavação para profundidade mínima do eletroduto de 50cm, de 60 x 30 cm, para 3 eletrodutos</t>
  </si>
  <si>
    <t xml:space="preserve">Envelopamento de concreto simples com consumo mínimo de cimento de 250kg/m3, inclusive escavação para profundidade mínima do eletroduto de 50cm, de 45 x 45 cm, para 3 eletrodutos</t>
  </si>
  <si>
    <t xml:space="preserve">INSTALAÇÕES APARENTES</t>
  </si>
  <si>
    <t xml:space="preserve">Eletroduto aparente de PVC rígido roscável diâmetro 3/4", inclusive abraçadeira de fixação</t>
  </si>
  <si>
    <t xml:space="preserve">Caixa de ligação de alumínio silício, tipo CONDULETES,sem rosca, no formato B, inclusive tampa com vedação, diâmetro 3/4"</t>
  </si>
  <si>
    <t xml:space="preserve">Caixa de ligação de alumínio silício, tipo CONDULETES, sem rosca, no formato T, inclusive tampa com vedação, diâmetro 3/4"</t>
  </si>
  <si>
    <t xml:space="preserve">Caixa de ligação de alumínio silício, tipo CONDULETES, sem rosca, no formato LR, inclusive tampa com vedação, diâmetro 3/4"</t>
  </si>
  <si>
    <t xml:space="preserve">Caixa de ligação de alumínio silício, tipo CONDULETES, sem rosca, no formato X, inclusive tampa com vedação, diâmetro 3/4"</t>
  </si>
  <si>
    <t xml:space="preserve">Eletroduto aparente de PVC rígido roscável diâmetro 1", inclusive abraçadeira de fixação</t>
  </si>
  <si>
    <t xml:space="preserve">Canaleta sistema X da Pial ou equivalente, inclusive conexões</t>
  </si>
  <si>
    <t xml:space="preserve">Eletrocalha perfurada em chapa de aço galvanizado nº16, 150x50mm, sem tampa</t>
  </si>
  <si>
    <t xml:space="preserve">Eletrocalha perfurada em chapa de aço galvanizado nº16, 200x100mm, sem tampa</t>
  </si>
  <si>
    <t xml:space="preserve">Eletrocalha perfurada em chapa de aço galvanizado nº16, 300x100mm, sem tampa</t>
  </si>
  <si>
    <t xml:space="preserve">Eletrocalha perfurada em chapa de aço galvanizado nº16, 400x100mm, sem tampa</t>
  </si>
  <si>
    <t xml:space="preserve">Redução concêntrica para eletrocalha perfurada, tipo "U", 200x150mm, aba 100</t>
  </si>
  <si>
    <t xml:space="preserve">Redução concêntrica para eletrocalha perfurada, tipo "U", 300x150mm, aba 100</t>
  </si>
  <si>
    <t xml:space="preserve">Redução concêntrica para eletrocalha perfurada, tipo "U", 400x150mm, aba 100</t>
  </si>
  <si>
    <t xml:space="preserve">Saída horizontal para eletroduto de 3/4"</t>
  </si>
  <si>
    <t xml:space="preserve">Saída horizontal para eletroduto de 1"</t>
  </si>
  <si>
    <t xml:space="preserve">Saída horizontal para eletroduto de 2"</t>
  </si>
  <si>
    <t xml:space="preserve">Tampa de encaixe para eletrocalha em chapa de aço galvanizada 18, dim. 150mm</t>
  </si>
  <si>
    <t xml:space="preserve">Tampa de encaixe para eletrocalha em chapa de aço galvanizada 18, dim. 200mm</t>
  </si>
  <si>
    <t xml:space="preserve">Tampa de encaixe para eletrocalha em chapa de aço galvanizada 18, dim. 300mm</t>
  </si>
  <si>
    <t xml:space="preserve">Tampa de encaixe para eletrocalha em chapa de aço galvanizada 18, dim. 400mm</t>
  </si>
  <si>
    <t xml:space="preserve">Junção simples para eletrocalha metálica 200x100mm, galvanizada, ref. Mega MG 2760 ou equivalente</t>
  </si>
  <si>
    <t xml:space="preserve">Junção simples para eletrocalha metálica 300x100mm, galvanizada, ref. Mega MG 2760 ou equivalente</t>
  </si>
  <si>
    <t xml:space="preserve">TÊ horizontal 90º para eletrocalha metálica 200x100mm, galvanizada, ref. MEGA MG 2570 ou equivalente</t>
  </si>
  <si>
    <t xml:space="preserve">TÊ horizontal 90º para eletrocalha metálica 300x100mm, galvanizada, ref. MEGA MG 2570 ou equivalente</t>
  </si>
  <si>
    <t xml:space="preserve">Curva horizontal 90º para eletrocalha metálica, 200x100mm, galvanizada, ref. MEGA MG 2510</t>
  </si>
  <si>
    <t xml:space="preserve">Curva horizontal 90º para eletrocalha metálica, 300x100mm, galvanizada, ref. MEGA MG 2510</t>
  </si>
  <si>
    <t xml:space="preserve">Suporte de fixação de eletroduto no teto, através de fita metálica perfurada (Walsiwa) ou equiv (1,30m), cursor (1 und), h=60cm, suporte "Y" (1 und), parafuso e bucha S8 (1 und)</t>
  </si>
  <si>
    <t xml:space="preserve">Suporte de fixação de eletrocalha de 200x100mm, na parede, através de suporte tipo mão francesa simples (1 und), parafuso e bucha S8 (2und)</t>
  </si>
  <si>
    <t xml:space="preserve">Suporte de fixação de eletrocalha de 300x100mm, na parede, através de suporte tipo mão francesa reforçada (1 und), parafuso e bucha S8 (2 und)</t>
  </si>
  <si>
    <t xml:space="preserve">Suporte de fixação de eletrocalha de 400x100mm, na parede, através de suporte tipo mão francesa reforçada (1 und), parafuso e bucha S8 (2 und)</t>
  </si>
  <si>
    <t xml:space="preserve">Suporte de fixação de eletrocalha de 200x100mm, no teto, através de gancho vertical (1 und), porca sextavada e arruela 1/4" (4 und), vergalhão rosca total 1/4" (h=60cm), cantoneira ZZ (1 und) e parafuso e bucha S8 (2 und)</t>
  </si>
  <si>
    <t xml:space="preserve">Suporte de fixação de eletrocalha de 300x100mm, no teto, através de suporte angular (1 und), porca sextavada e arruela 1/4 (4 und) , vergalhão com rosca total 1/4" (h=60cm), cantoneira ZZ (2 und) e parafuso e bucha S8 (2 und)</t>
  </si>
  <si>
    <t xml:space="preserve">Suporte de fixação de eletrocalha de 400x100mm, no teto, através de suporte angular (1 und), porca sextavada e arruela 1/4 (4 und), vergalhão rosca total 1/4" (h=60cm), cantoneira ZZ (2 und) e parafuso e bucha S8 (2 und)</t>
  </si>
  <si>
    <t xml:space="preserve">COMPOSIÇÕES INTERMEDIÁRIAS P/ ELETRICA</t>
  </si>
  <si>
    <t xml:space="preserve">Arame galvanizado 12 BWG (0.048 kg/m)</t>
  </si>
  <si>
    <t xml:space="preserve">Cabeçote de alumínio de 3/4"</t>
  </si>
  <si>
    <t xml:space="preserve">Canaleta sistema X Pial ou equivalente, inclusive conecções, 20x10x2200 mm, cod. 30801</t>
  </si>
  <si>
    <t xml:space="preserve">Fita isolante em rolo de 19mm x 20 m, número 33 Scoth ou equivalente</t>
  </si>
  <si>
    <t xml:space="preserve">Receptáculo (bocal) de louça para lâmpada incandescente</t>
  </si>
  <si>
    <t xml:space="preserve">Lâmpada fluorescente 40 W</t>
  </si>
  <si>
    <t xml:space="preserve">Arame de aço 14 BWG para guia</t>
  </si>
  <si>
    <t xml:space="preserve">Lâmpada fluorescente de 20W</t>
  </si>
  <si>
    <t xml:space="preserve">Soquete para lâmpada fluorescente</t>
  </si>
  <si>
    <t xml:space="preserve">CAIXAS DE PASSAGEM EMPREGANDO ARGAMASSA DE CIMENTO, CAL E AREIA</t>
  </si>
  <si>
    <t xml:space="preserve">Caixa de passagem de alvenaria de blocos cerâmicos 10 furos 10x20x20cm dimensões de 25x25x25cm, com revestimento interno em chapisco e reboco, tampa de concreto esp.5cm e lastro de brita 5 cm</t>
  </si>
  <si>
    <t xml:space="preserve">Caixa de passagem de alvenaria de blocos cerâmicos 10 furos 10x20x20cm dimensões de 50x50x50cm, com revestimento interno em chapisco e reboco, tampa de concreto esp.5cm e lastro de brita 5 cm</t>
  </si>
  <si>
    <t xml:space="preserve">Caixa de passagem de alvenaria de blocos cerâmicos 10 furos 10x20x20cm, dimensão de 30x30x30cm, com revestimento interno em chapisco e reboco, tampa de concreto esp. 5cm e lastro de brita 5cm</t>
  </si>
  <si>
    <t xml:space="preserve">Caixa de inspeção de alvenaria de blocos cerâmicos 10 furos 10x20x20cm dimensões de 30x30x60cm, com revestimento interno em chapisco e reboco, tampa de concreto esp.5cm e lastro de brita 5 cm</t>
  </si>
  <si>
    <t xml:space="preserve">Caixa de passagem de alvenaria de blocos de concreto 9x19x39cm, dimensões de 80x80x80m, com revestimento interno em chapisco e reboco tampa de concreto esp. 5cm e lastro de brita 5cm</t>
  </si>
  <si>
    <t xml:space="preserve">Caixa de passagem de alvenaria de blocos de concreto 9x19x39cm, dimensões de 1.00x1.00x1.00m, com revestimento interno em chapisco e reboco tampa de concreto esp. 5cm e lastro de brita 5cm</t>
  </si>
  <si>
    <t xml:space="preserve">ELETRODUTOS E CONEXÕES</t>
  </si>
  <si>
    <t xml:space="preserve">Eletroduto de PVC rígido roscável, diâm. 1/2" (20mm), inclusive conexões</t>
  </si>
  <si>
    <t xml:space="preserve">Eletroduto de PVC rígido roscável, diâm. 3/4" (25mm), inclusive conexões</t>
  </si>
  <si>
    <t xml:space="preserve">Eletroduto de PVC rígido roscável, diâm. 1" (32mm), inclusive conexões</t>
  </si>
  <si>
    <t xml:space="preserve">Eletroduto de PVC rígido roscável, diâm. 1 1/4" (40mm), inclusive conexões</t>
  </si>
  <si>
    <t xml:space="preserve">Eletroduto de PVC rígido roscável, diâm. 1 1/2" (50mm), inclusive conexões</t>
  </si>
  <si>
    <t xml:space="preserve">Eletroduto de PVC rígido roscável, diâm. 2" (60mm), inclusive conexões</t>
  </si>
  <si>
    <t xml:space="preserve">Eletroduto de PVC rígido roscável, diâm. 3" (85mm), inclusive conexões</t>
  </si>
  <si>
    <t xml:space="preserve">Eletroduto flexível corrugado 3/4" , marca de referência TIGRE</t>
  </si>
  <si>
    <t xml:space="preserve">Eletroduto flexível corrugado 1", marca de referência TIGRE</t>
  </si>
  <si>
    <t xml:space="preserve">Eletroduto de PVC rígido roscável, diâm. 4" (110mm), inclusive conexões</t>
  </si>
  <si>
    <t xml:space="preserve">Eletroduto de PVC rígido roscável, diâm. 6" (164mm), inclusive conexões</t>
  </si>
  <si>
    <t xml:space="preserve">Eletroduto PEAD, cor preta, diam. 1.1/2", marca ref. Kanaflex ou equivalente</t>
  </si>
  <si>
    <t xml:space="preserve">Eletroduto PEAD, cor preta, diam. 1.1/4", marca ref. Kanaflex ou equivalente</t>
  </si>
  <si>
    <t xml:space="preserve">Eletroduto PEAD, cor preta, diam. 2", marca ref. Kanaflex ou equivalente</t>
  </si>
  <si>
    <t xml:space="preserve">Eletroduto PEAD, cor preta, diam. 3", marca ref. Kanaflex ou equivalente</t>
  </si>
  <si>
    <t xml:space="preserve">Eletroduto PEAD, cor preta, diam. 4", marca ref. Kanaflex ou equivalente</t>
  </si>
  <si>
    <t xml:space="preserve">Eletroduto PEAD, cor preta, diam. 6", marca ref. Kanaflex ou equivalente</t>
  </si>
  <si>
    <t xml:space="preserve">CHAVES, FUSIVEIS E DISJUNTORES</t>
  </si>
  <si>
    <t xml:space="preserve">Mini-Disjuntor monopolar 16 A, curva C - 5KA 220/127VCA (NBR IEC 60947-2), Ref. Siemens, GE, Schneider ou equivalente</t>
  </si>
  <si>
    <t xml:space="preserve">Mini-Disjuntor monopolar 20 A, curva C - 5KA 220/127VCA (NBR IEC 60947-2), Ref. Siemens, GE, Schneider ou equivalente</t>
  </si>
  <si>
    <t xml:space="preserve">Mini-Disjuntor monopolar 25 A, curva C - 5KA 220/127VCA (NBR IEC 60947-2), Ref. Siemens, GE, Schneider ou equivalente</t>
  </si>
  <si>
    <t xml:space="preserve">Mini-Disjuntor monopolar 32 A, curva C - 5KA 220/127VCA (NBR IEC 60947-2), Ref. Siemens, GE, Schneider ou equivalente</t>
  </si>
  <si>
    <t xml:space="preserve">Mini-Disjuntor monopolar 40 A, curva C - 5KA 220/127VCA (NBR IEC 60947-2), Ref. Siemens, GE, Schneider ou equivalente</t>
  </si>
  <si>
    <t xml:space="preserve">Mini-Disjuntor bipolar 16 A, curva C - 5KA 220/127VCA (NBR IEC 60947-2), Ref. Siemens, GE, Schneider ou equivalente</t>
  </si>
  <si>
    <t xml:space="preserve">Mini-Disjuntor bipolar 20 A, curva C - 5KA 220/127VCA (NBR IEC 60947-2), Ref. Siemens, GE, Schneider ou equivalente</t>
  </si>
  <si>
    <t xml:space="preserve">Mini-Disjuntor bipolar 50 A, curva C - 5KA 220/127VCA (NBR IEC 60947-2), Ref. Siemens, GE, Schneider ou equivalente</t>
  </si>
  <si>
    <t xml:space="preserve">Mini-Disjuntor tripolar 16 A, curva C - 5KA 220/127VCA (NBR IEC 60947-2), Ref. Siemens, GE, Schneider ou equivalente</t>
  </si>
  <si>
    <t xml:space="preserve">Mini-Disjuntor tripolar 40 A, curva C - 5KA 220/127VCA (NBR IEC 60947-2), Ref. Siemens, GE, Schneider ou equivalente</t>
  </si>
  <si>
    <t xml:space="preserve">Mini-Disjuntor tripolar 50 A, curva C - 5KA 220/127VCA (NBR IEC 60947-2), Ref. Siemens, GE, Schneider ou equivalente</t>
  </si>
  <si>
    <t xml:space="preserve">Mini-Disjuntor tripolar 90 A, curva C - 5KA 220/127VCA (NBR IEC 60947-2), Ref. Siemens, GE, Schneider ou equivalente</t>
  </si>
  <si>
    <t xml:space="preserve">Disjuntor Compacto em caixa moldada tripolar 100 A, curva C - 20KA 240VCA (NBR IEC 60947-2), Ref. Siemens, GE, Schneider ou equivalente</t>
  </si>
  <si>
    <t xml:space="preserve">Mini-Disjuntor tripolar 70 A, curva C - 5KA 220/127VCA (NBR IEC 60947-2), Ref. Siemens, GE, Schneider ou equivalente</t>
  </si>
  <si>
    <t xml:space="preserve">Mini-Disjuntor monopolar 50 A, curva C - 5KA 220/127VCA (NBR IEC 60947-2), Ref. Siemens, GE, Schneider ou equivalente</t>
  </si>
  <si>
    <t xml:space="preserve">Mini-Disjuntor monopolar 63 A, curva C - 5KA 220/127VCA (NBR IEC 60947-2), Ref. Siemens, GE, Schneider ou equivalente</t>
  </si>
  <si>
    <t xml:space="preserve">Mini-Disjuntor monopolar 70 A, curva C - 5KA 220/127VCA (NBR IEC 60947-2), Ref. Siemens, GE, Schneider ou equivalente</t>
  </si>
  <si>
    <t xml:space="preserve">Mini-Disjuntor monopolar 80 A, curva C - 10KA 240VCA (NBR IEC 60947-2), Ref. Siemens, GE, Schneider ou equivalente</t>
  </si>
  <si>
    <t xml:space="preserve">Mini-Disjuntor bipolar 25 A, curva C - 5KA 220/127VCA (NBR IEC 60947-2), Ref. Siemens, GE, Schneider ou equivalente</t>
  </si>
  <si>
    <t xml:space="preserve">Mini-Disjuntor bipolar 32 A, curva C - 5KA 220/127VCA (NBR IEC 60947-2), Ref. Siemens, GE, Schneider ou equivalente</t>
  </si>
  <si>
    <t xml:space="preserve">Mini-Disjuntor bipolar 40 A, curva C - 5KA 220/127VCA (NBR IEC 60947-2), Ref. Siemens, GE, Schneider ou equivalente</t>
  </si>
  <si>
    <t xml:space="preserve">Mini-Disjuntor bipolar 63 A, curva C - 5KA 220/127VCA (NBR IEC 60947-2), Ref. Siemens, GE, Schneider ou equivalente</t>
  </si>
  <si>
    <t xml:space="preserve">Mini-Disjuntor bipolar 70 A, curva C - 5KA 220/127VCA (NBR IEC 60947-2), Ref. Siemens, GE, Schneider ou equivalente</t>
  </si>
  <si>
    <t xml:space="preserve">Mini-Disjuntor bipolar 80 A, curva C - 5KA 240VCA (NBR IEC 60947-2), Ref. Siemens, GE, Schneider ou equivalente</t>
  </si>
  <si>
    <t xml:space="preserve">Mini-Disjuntor tripolar 20 A, curva C - 5KA 220/127VCA (NBR IEC 60947-2), Ref. Siemens, GE, Schneider ou equivalente</t>
  </si>
  <si>
    <t xml:space="preserve">Mini-Disjuntor tripolar 25 A, curva C - 5KA 220/127VCA (NBR IEC 60947-2), Ref. Siemens, GE, Schneider ou equivalente</t>
  </si>
  <si>
    <t xml:space="preserve">Mini-Disjuntor tripolar 32 A, curva C - 5KA 220/127VCA (NBR IEC 60947-2), Ref. Siemens, GE, Schneider ou equivalente</t>
  </si>
  <si>
    <t xml:space="preserve">Mini-Disjuntor tripolar 63 A, curva C - 5KA 220/127VCA (NBR IEC 60947-2), Ref. Siemens, GE, Schneider ou equivalente</t>
  </si>
  <si>
    <t xml:space="preserve">Mini-Disjuntor tripolar 80 A, curva C - 5KA 240VCA (NBR IEC 60947-2), Ref. Siemens, GE, Schneider ou equivalente</t>
  </si>
  <si>
    <t xml:space="preserve">Mini-Disjuntor tripolar 125 A, curva C - 20KA 240VCA (NBR IEC 60947-2), Ref. Siemens, GE, Schneider ou equivalente</t>
  </si>
  <si>
    <t xml:space="preserve">Disjuntor Compacto em caixa moldada tripolar 175 A, 50KA 220/240V / 25KA 380/415V (NBR IEC 60947-2), Ref. Siemens, GE, Schneider ou equivalente</t>
  </si>
  <si>
    <t xml:space="preserve">Disjuntor Compacto em caixa moldada tripolar 200 A, 50KA 220/240V / 25KA 380/415V 20KA/440V (NBR IEC 60947-2), Ref. Siemens, GE, Schneider ou equivalente</t>
  </si>
  <si>
    <t xml:space="preserve">Disjuntor Compacto em caixa moldada tripolar 400 A, 65KA 220/240V / 36KA 380/415V 35KA 440/460V 25KA 600V (NBR IEC 60947-2), Ref. Siemens, GE, Schneider ou equivalente</t>
  </si>
  <si>
    <t xml:space="preserve">Dispositivo de proteção contra surto (DPS) bipolar, tensão nominal máxima 275VCA, corente de surto máxima 40KA.</t>
  </si>
  <si>
    <t xml:space="preserve">Mini-Disjuntor monopolar 10 A, curva C - 5KA 220/127VCA (NBR IEC 60947-2), Ref. Siemens, GE, Schneider ou equivalente</t>
  </si>
  <si>
    <t xml:space="preserve">Mini-Disjuntor tripolar 125 A, curva C - 15KA 240VCA (NBR IEC 60947-2), Ref. Siemens, GE, Schneider ou equivalente</t>
  </si>
  <si>
    <t xml:space="preserve">Fusivel NH 100A, tamanho 01</t>
  </si>
  <si>
    <t xml:space="preserve">Fusive NH 160A, tamanho 01</t>
  </si>
  <si>
    <t xml:space="preserve">Fusive NH 250A, tamanho 02</t>
  </si>
  <si>
    <t xml:space="preserve">Fusive NH 300A, tamanho 02</t>
  </si>
  <si>
    <t xml:space="preserve">Fusive NH 355A, tamanho 02</t>
  </si>
  <si>
    <t xml:space="preserve">Fusive NH 125A, tamanho 01</t>
  </si>
  <si>
    <t xml:space="preserve">Interruptor Diferencial DR 25A, 30mA, 2 módulos</t>
  </si>
  <si>
    <t xml:space="preserve">Interruptor Diferencial DR 40A, 30mA, 2 modulos</t>
  </si>
  <si>
    <t xml:space="preserve">Interruptor Diferencial DR 80A, 30mA, 2 modulos</t>
  </si>
  <si>
    <t xml:space="preserve">FIOS E CABOS</t>
  </si>
  <si>
    <t xml:space="preserve">Cabo de cobre termoplástico (PVC) flexível isolado 450/750V, antichama BWF livre de chumbo, 70ºC - 1,5mm2</t>
  </si>
  <si>
    <t xml:space="preserve">Cabo de cobre termoplástico (PVC) flexível isolado 450/750V, antichama BWF livre de chumbo, 70ºC - 2,5mm2</t>
  </si>
  <si>
    <t xml:space="preserve">Cabo de cobre termoplástico (PVC) flexível isolado 450/750V, antichama BWF livre de chumbo, 70ºC ? 4,0mm2</t>
  </si>
  <si>
    <t xml:space="preserve">Cabo de cobre termoplástico (PVC) flexível isolado 450/750V, antichama BWF livre de chumbo, 70ºC ? 6,0mm2</t>
  </si>
  <si>
    <t xml:space="preserve">Cabo de cobre termoplástico (PVC) flexível isolado 450/750V, antichama BWF livre de chumbo, 70ºC ? 10,0mm2</t>
  </si>
  <si>
    <t xml:space="preserve">Cabo de cobre termoplástico (PVC) flexível isolado 450/750V, antichama BWF livre de chumbo, 70ºC ? 16,0mm2</t>
  </si>
  <si>
    <t xml:space="preserve">Cabo de cobre termoplástico (PVC) flexível isolado 450/750V, antichama BWF livre de chumbo, 70ºC ? 25,0mm2</t>
  </si>
  <si>
    <t xml:space="preserve">Cabo de cobre nu, seção de 25,0 mm2, têmpera meio dura, encordoamento classe 2A</t>
  </si>
  <si>
    <t xml:space="preserve">Cabo de cobre nu, seção de 10,0 mm2, têmpera meio dura, encordoamento classe 2A</t>
  </si>
  <si>
    <t xml:space="preserve">Cabo de cobre termoplástico (PVC) flexível isolado 0,60/1kV, antichama, HEPR 90ºC ? 2,5mm2</t>
  </si>
  <si>
    <t xml:space="preserve">o de cobre termoplástico (PVC) flexível isolado 0,60/1kV, antichama, HEPR 90ºC ? 4,0mm2</t>
  </si>
  <si>
    <t xml:space="preserve">Cabo de cobre termoplástico (PVC) flexível isolado 0,60/1kV, antichama, HEPR 90ºC ? 6,0mm2</t>
  </si>
  <si>
    <t xml:space="preserve">Cabo de cobre termoplástico (PVC) flexível isolado 0,60/1kV, antichama, HEPR 90ºC ? 10,0mm2</t>
  </si>
  <si>
    <t xml:space="preserve">Cabo de cobre termoplástico (PVC) flexível isolado 0,60/1kV, antichama, HEPR 90ºC ? 16,0mm2</t>
  </si>
  <si>
    <t xml:space="preserve">Cabo de cobre termoplástico (PVC) flexível isolado 0,60/1kV, antichama, HEPR 90ºC ? 25,0mm2</t>
  </si>
  <si>
    <t xml:space="preserve">Cabo de cobre termoplástico (PVC) flexível isolado 0,60/1kV, antichama, HEPR 90ºC ? 35,0mm2</t>
  </si>
  <si>
    <t xml:space="preserve">Cabo de cobre termoplástico (PVC) flexível isolado 0,60/1kV, antichama, HEPR 90ºC ? 50,0mm2</t>
  </si>
  <si>
    <t xml:space="preserve">Cabo de cobre termoplástico (PVC) flexível isolado 0,60/1kV, antichama, HEPR 90ºC ? 95,0mm2</t>
  </si>
  <si>
    <t xml:space="preserve">Cabo de cobre termoplástico (PVC) flexível isolado 0,60/1kV, antichama, HEPR 90ºC ? 120,0mm2</t>
  </si>
  <si>
    <t xml:space="preserve">Cabo de cobre termoplástico (PVC) flexível isolado 0,60/1kV, antichama, HEPR 90ºC ? 300,0mm2</t>
  </si>
  <si>
    <t xml:space="preserve">Cabo de cobre termoplástico (PVC) flexível isolado 0,60/1kV, antichama, HEPR 90ºC ? 70,0mm2</t>
  </si>
  <si>
    <t xml:space="preserve">Cabo de cobre termoplástico (PVC) flexível isolado 0,60/1kV, antichama, HEPR 90ºC ? 150,0mm2</t>
  </si>
  <si>
    <t xml:space="preserve">Cabo de cobre termoplástico (PVC) flexível isolado 0,60/1kV, antichama, HEPR 90ºC ? 185,0mm2</t>
  </si>
  <si>
    <t xml:space="preserve">Cabo de cobre termoplástico (PVC) flexível isolado 0,60/1kV, antichama, HEPR 90ºC ? 240,0mm2</t>
  </si>
  <si>
    <t xml:space="preserve">Cabo de cobre termoplástico (PVC/ST2) blindado isolado 8,7/15kV, XLPE 90ºC ? 25,0mm2</t>
  </si>
  <si>
    <t xml:space="preserve">Cabo de cobre termoplástico (PVC/ST2) blindado isolado 8,7/15kV, XLPE 90ºC ? 35,0mm2</t>
  </si>
  <si>
    <t xml:space="preserve">Cabo de cobre termoplástico (PVC) flexível isolado 0,60/1kV, antichama, HEPR 90ºC ? 2x2,5mm2</t>
  </si>
  <si>
    <t xml:space="preserve">Cabo de cobre termoplástico (PVC) flexível isolado 0,60/1kV, antichama, HEPR 90ºC ? 3x2,5mm2</t>
  </si>
  <si>
    <t xml:space="preserve">Cabo de cobre termoplástico (PVC) flexível isolado 0,60/1kV, antichama, HEPR 90ºC ? 3x4,0mm2</t>
  </si>
  <si>
    <t xml:space="preserve">SERVIÇOS DIVERSOS</t>
  </si>
  <si>
    <t xml:space="preserve">Cabeçote de alumínio de 1 1/4"</t>
  </si>
  <si>
    <t xml:space="preserve">Cabeçote de alumínio de 1 1/2"</t>
  </si>
  <si>
    <t xml:space="preserve">Haste de terra tipo COPPERWELD - 5/8" x 2.40m</t>
  </si>
  <si>
    <t xml:space="preserve">Sapatilha</t>
  </si>
  <si>
    <t xml:space="preserve">Bucha e arruela de alumínio fundido diâmetro 20mm (3/4")</t>
  </si>
  <si>
    <t xml:space="preserve">Bucha e arruela de alumínio fundido diâmetro 25mm (1")</t>
  </si>
  <si>
    <t xml:space="preserve">Bucha e arruela de alumínio fundido diâmetro 40mm (1 1/2")</t>
  </si>
  <si>
    <t xml:space="preserve">Bucha e arruela de alumínio fundido diâmetro 80mm (3")</t>
  </si>
  <si>
    <t xml:space="preserve">Automático de bóia, 2 funções 25A</t>
  </si>
  <si>
    <t xml:space="preserve">Parafuso de máquina de ferro galvanizado diâmetro 16mm</t>
  </si>
  <si>
    <t xml:space="preserve">Abertura e fechamento de rasgos em alvenaria, para passagem de eletrodutos diâm. 1/2" a 1"</t>
  </si>
  <si>
    <t xml:space="preserve">Abertura e fechamento de rasgos em alvenaria, para passagem de eletroduto diâm. 1 1/4"a 2"</t>
  </si>
  <si>
    <t xml:space="preserve">Abertura e fechamento de rasgos em alvenaria, para passagem de eletroduto diâm. 2 1/2" a 4"</t>
  </si>
  <si>
    <t xml:space="preserve">Abertura e fechamento de rasgos em concreto, para passagem de eletroduto diâm. 1/2" a 1"</t>
  </si>
  <si>
    <t xml:space="preserve">Abertura e fechamento de rasgos em concreto, para passagem de eletroduto diâm. 1 1/4" a 2"</t>
  </si>
  <si>
    <t xml:space="preserve">Abertura e fechamento de rasgos em concreto, para passagem de eletroduto diâm. 2 1/2" a 4"</t>
  </si>
  <si>
    <t xml:space="preserve">PADRAO DE ENTRADA DE ENERGIA - NORTEC-01 - ESCELSA</t>
  </si>
  <si>
    <t xml:space="preserve">Padrão de entrada de energia elétrica, monofásico, entrada aérea, a 2 fios, carga instalada em muro de 3500 até 9000W - 220/127V</t>
  </si>
  <si>
    <t xml:space="preserve">Padrão de entrada de energia elétrica, bifásico, entrada aérea, a 3 fios, carga instalada em muro de 9001 até 15000W - 220/127V</t>
  </si>
  <si>
    <t xml:space="preserve">Padrão de entrada de energia elétrica, trifásico, entrada aérea, a 4 fios, carga instalada em muro de 15001 até 26000W - 220/127V</t>
  </si>
  <si>
    <t xml:space="preserve">Padrão de entrada de energia elétrica, trifásico, entrada aérea, a 4 fios, carga instalada em muro de 26001 até 34000W - 220/127V</t>
  </si>
  <si>
    <t xml:space="preserve">Padrão de entrada de energia elétrica, trifásico, entrada aérea, a 4 fios, carga instalada em muro de 34001 até 41000W - 220/127V</t>
  </si>
  <si>
    <t xml:space="preserve">Padrão de entrada de energia elétrica, trifásico, entrada aérea, a 4 fios, carga instalada em muro de 41001 até 57000W - 220/127V</t>
  </si>
  <si>
    <t xml:space="preserve">Padrão de entrada de energia elétrica, trifásico, entrada subterrânea, a 4 fios, carga instalada em muro de 41001 até 57000W - 220/127V, exclusive derivação de ramal de entrada subterrânea</t>
  </si>
  <si>
    <t xml:space="preserve">Padrão de entrada de energia elétrica, trifásico, entrada aérea, a 4 fios, carga instalada em muro de 57001 até 75000W - 220/127V</t>
  </si>
  <si>
    <t xml:space="preserve">Padrão de entrada de energia elétrica, trifásico, entrada subterrânea, a 4 fios, carga instalada em muro de 57001 até 75000W - 220/127V, exclusive derivação de ramal de entrada subterrânea</t>
  </si>
  <si>
    <t xml:space="preserve">Subestação ext. aérea trifás. 75KVA, completa, c/ quadros de medição, transf. a óleo, chave geral tripolar, poste e acessórios, conf. NOR-TEC-01 da Escelsa, incl. mureta rev. c/ arg. cimento, cal hidrat. CH1 e areia traço 1:0.5:6</t>
  </si>
  <si>
    <t xml:space="preserve">Subestação ext. aérea trifás. 112.5KVA, completa, c/ quadros de medição, transf. a óleo, chave geral trip., poste e acessórios, conf. NOR-TEC-01 da Escelsa, incl. mureta rev. c/ arg. cimento, cal hidrat. CH1 e areia traço 1:0.5:6</t>
  </si>
  <si>
    <t xml:space="preserve">Subestação ext. aérea trifás. 150KVA, completa, c/ quadros de medição, transf. a óleo, chave geral trip., poste e acessórios, conf. NOR-TEC-01 da Escelsa, incl. mureta rev. c/ arg. cimento, cal hidrat. CH1 e areia traço 1:0.5:6</t>
  </si>
  <si>
    <t xml:space="preserve">Subestação ext. aérea trifás. 225KVA, completa, c/ quadros de medição, transf. a óleo, chave geral trip., poste e acessórios, conf. NOR-TEC-01 da Escelsa, incl. mureta rev. c/ arg. cimento, cal hidrat. CH1 e areia traço 1:0.5:6</t>
  </si>
  <si>
    <t xml:space="preserve">PONTOS ELETRICOS REVISAO NR-10</t>
  </si>
  <si>
    <t xml:space="preserve">Ponto padrão de luz no teto - considerando eletroduto PVC rígido de 3/4" inclusive conexões (4.5m), fio isolado PVC de 2.5mm2 (16.2m) e caixa PVC 4x4" (1 und)</t>
  </si>
  <si>
    <t xml:space="preserve">Ponto padrão de luz na parede - considerando eletroduto PVC rígido de 3/4" inclusive conexões (4.5m), fio isolado PVC de 2.5mm2 (16.2m) e caixa pvc 4x2" (1 und)</t>
  </si>
  <si>
    <t xml:space="preserve">Ponto padrão de tomada 2 pólos mais terra - considerando eletroduto PVC rígido de 3/4" inclusive conexões (5.0m), fio isolado PVC de 2.5mm2 (16.5m) e caixa pvc 4x2" (1 und)</t>
  </si>
  <si>
    <t xml:space="preserve">Ponto padrão de tomada para chuveiro elétrico - considerando eletroduto PVC rígido de 3/4" inclusive conexões (9.0m), fio isolado PVC de 6.0mm2 (32.5m) e caixa PVC 4x2" (1 und)</t>
  </si>
  <si>
    <t xml:space="preserve">Ponto padrão de tomada para ar refrigerado - considerando eletroduto PVC rígido de 3/4" inclusive conexões (6.0m), fio isolado PVC de 4.0mm2 (21.6m) e caixa PVC 4x2" (1 und)</t>
  </si>
  <si>
    <t xml:space="preserve">Ponto padrão de ventilador no teto - considerando eletroduto PVC rígido de 3/4" inclusive conexões (4.5m), fio isolado PVC de 2.5mm2 (21.6m) e caixa PVC 4x4" (1 und)</t>
  </si>
  <si>
    <t xml:space="preserve">Ponto padrão de interruptor de 2 teclas simples - considerando eletroduto PVC rígido de 3/4" inclusive conexões (3.3m), fio isolado PVC de 2.5mm2 (17.2m) e caixa PVC 4x2" (1 und)</t>
  </si>
  <si>
    <t xml:space="preserve">Ponto padrão de interruptor de 1 tecla paralelo - considerando eletroduto PVC rígido de 3/4" inclusive conexões (8.5m), fio isolado PVC de 2.5mm2 (28.8m) e caixa PVC 4x2" (1 und)</t>
  </si>
  <si>
    <t xml:space="preserve">Ponto padrão de interruptor de 1 tecla simples e 1 tomada dois pólos mais terra 10A/250V - considerando eletroduto PVC rígido de 3/4" inclusive conexões (4.5m), fio isolado PVC de 2.5mm2 (19.4m) e caixa PVC 4x2" (1 und)</t>
  </si>
  <si>
    <t xml:space="preserve">Ponto padrão de interruptor de 2 teclas simples e 1 tomada dois pólos mais terra 10A/250V - considerando eletroduto PVC rígido de 3/4" inclusive conexões (4.5m), fio isolado PVC de 2.5mm2 (22.9m) e caixa PVC 4x2" (1 und)</t>
  </si>
  <si>
    <t xml:space="preserve">Ponto padrão de campainha - considerando eletroduto PVC rígido de 3/4" inclusive conexões (5.0m), fio isolado PVC de 2.5mm2 (12.0m) e caixa PVC 4x2" (1 und)</t>
  </si>
  <si>
    <t xml:space="preserve">Ponto padrão de poste para iluminação externa - considerando eletroduto PVC rígido de 3/4" inclusive conexões (7.7m) e fio isolado PVC de 2.5mm2 (25.2.0m)</t>
  </si>
  <si>
    <t xml:space="preserve">Ponto padrão de interruptor para ventilador - considerando eletroduto PVC rígido de 3/4" inclusive conexões (3.3m), fio isolado PVC de 2.5mm2 (12.0m) e caixa PVC 4x2" (1 und)</t>
  </si>
  <si>
    <t xml:space="preserve">Ponto padrão de interruptor de 3 teclas simples - considerando eletroduto PVC rígido de 3/4" inclusive conexões (4.5m), fio isolado PVC de 2.5mm2 (25.8m) e caixa PVC 4x2" (1 und)</t>
  </si>
  <si>
    <t xml:space="preserve">Ponto padrão de tomada de piso - considerando eletroduto PVC rígido de 3/4" inclusive conexões (5.0m), fio isolado PVC de 2.5mm2 (18.0m) e caixa alumínio silício 4x4" (1 und)</t>
  </si>
  <si>
    <t xml:space="preserve">Ponto de antena de TV - considerando eletroduto PVC rígido de 3/4" inclusive conexões (3.0m), cabo coaxial 67 Ohms (4.5m) e caixa PVC 4x2" (1 und)</t>
  </si>
  <si>
    <t xml:space="preserve">Ponto padrão de interruptor de 1 tecla intermediário - considerando eletroduto PVC rígido de 3/4" inclusive conexões (3.3m), fio isolado PVC de 2.5mm2 (15.8m) e caixa PVC 4x2" (1 und)</t>
  </si>
  <si>
    <t xml:space="preserve">QUADROS DE DISTRIBUIÇÃO COM BARRAMENTO, TRINCO E FECHADURA</t>
  </si>
  <si>
    <t xml:space="preserve">Quadro distrib. energia, embutido ou semi embutido, capac. p/ 16 disj. DIN, c/barram trif. 100A barra. neutro e terra, fab. em chapa de aço 12 USG com porta, espelho, trinco com fechad ch yale, Ref. QDTN II-16DIN-CEMAR ou equiv.</t>
  </si>
  <si>
    <t xml:space="preserve">Quadro distrib. energia, embutido ou semi embutido, capac. p/ 28 disj. DIN, c/barram trif. 100A barra. neutro e terra, fab. em chapa de aço 12 USG com porta, espelho, trinco com fechad ch yale, Ref. QDTN II-28DIN-CEMAR ou equiv.</t>
  </si>
  <si>
    <t xml:space="preserve">Quadro distrib. energia, embutido ou semi embutido, capac. p/ 34 disj. DIN, c/barram trif. 100A barra. neutro e terra, fab. em chapa de aço 12 USG com porta, espelho, trinco com fechad ch yale, Ref. QDTN II-34DIN-CEMAR ou equiv</t>
  </si>
  <si>
    <t xml:space="preserve">Quadro distrib. energia, embutido ou semi embutido, capac. p/ 44 disj. DIN, c/barram trif. 100A barra. neutro e terra, fab. em chapa de aço 12 USG com porta, espelho, trinco com fechad ch yale, Ref. QDTN II-44DIN-CEMAR ou equiv</t>
  </si>
  <si>
    <t xml:space="preserve">Quadro distrib. energia, embutido ou semi embutido, capac. p/ 54 disj. DIN, c/barram trif. 100A barra. neutro e terra, fab. em chapa de aço 12 USG com porta, espelho, trinco com fechad ch yale, Ref. QDTN II-54DIN-CEMAR</t>
  </si>
  <si>
    <t xml:space="preserve">TERMINAIS, CONECTORES E ABRAÇADEIRAS</t>
  </si>
  <si>
    <t xml:space="preserve">Terminal para ligação de cabo a barra até 4.0mm2</t>
  </si>
  <si>
    <t xml:space="preserve">Terminal para ligação de cabo a barra de 6.0 mm2</t>
  </si>
  <si>
    <t xml:space="preserve">Terminal para ligação de cabo a barra de 10.0 mm2</t>
  </si>
  <si>
    <t xml:space="preserve">Terminal para ligação de cabo a barra de 16.0 mm2</t>
  </si>
  <si>
    <t xml:space="preserve">Terminal para ligação de cabo a barra de 25.0 mm2</t>
  </si>
  <si>
    <t xml:space="preserve">Terminal para ligação de cabo a barra de 35.0 mm2</t>
  </si>
  <si>
    <t xml:space="preserve">Terminal para ligação de cabo a barra de 50.0 mm2</t>
  </si>
  <si>
    <t xml:space="preserve">Terminal para ligação de cabo a barra de 70 mm2</t>
  </si>
  <si>
    <t xml:space="preserve">Terminal para ligação de cabo a barra de 95 mm2</t>
  </si>
  <si>
    <t xml:space="preserve">Terminal para ligação de cabo a barra de 120 mm2</t>
  </si>
  <si>
    <t xml:space="preserve">Terminal para ligação de cabo a barra de 150 mm2</t>
  </si>
  <si>
    <t xml:space="preserve">Terminal para ligação de cabo a barra de 185 mm2</t>
  </si>
  <si>
    <t xml:space="preserve">Terminal para ligação de cabo a barra de 240 mm2</t>
  </si>
  <si>
    <t xml:space="preserve">Terminal para ligação de cabo a barra de 300 mm2</t>
  </si>
  <si>
    <t xml:space="preserve">Terminal para ligação de cabo a barra duplo de 185 mm2</t>
  </si>
  <si>
    <t xml:space="preserve">Terminal para ligação de cabo a barra duplo de 240 mm2</t>
  </si>
  <si>
    <t xml:space="preserve">Terminal para ligação de cabo a barra duplo de 300 mm2</t>
  </si>
  <si>
    <t xml:space="preserve">Conector split bolt para cabo de 4.0 mm2</t>
  </si>
  <si>
    <t xml:space="preserve">Conector split bolt para cabo de 35.0 mm2</t>
  </si>
  <si>
    <t xml:space="preserve">Conector porcelana 3 polos para cabos de #4,0mm2</t>
  </si>
  <si>
    <t xml:space="preserve">Conector porcelana 3 polos para cabo de #6,0mm2</t>
  </si>
  <si>
    <t xml:space="preserve">Conector porcelana 3 polos para cabos de #10,0mm2</t>
  </si>
  <si>
    <t xml:space="preserve">Prensa cabos para eletroduto 1/2"</t>
  </si>
  <si>
    <t xml:space="preserve">Prensa cabos para eletroduto 3/4"</t>
  </si>
  <si>
    <t xml:space="preserve">Prensa cabos para eletroduto de 1"</t>
  </si>
  <si>
    <t xml:space="preserve">(COMPOSIÇÃO REPRESENTATIVA) - MONTAGEM MECANICA E ELETRICA, TESTE DE ACEITAÇÃO DE QUADROS DE FABRICAÇÃO ESPECIAL COM ATESTADOS TTA/PTTA</t>
  </si>
  <si>
    <t xml:space="preserve">(composição representativa) Montagem mecânica de quadro de distribuição até 16 circuitos (600x500mm)</t>
  </si>
  <si>
    <t xml:space="preserve">(composição representativa) Montagem mecânica de Quadro de distribuição até 32 circuitos (1000x600mm)</t>
  </si>
  <si>
    <t xml:space="preserve">(composição representativa) Montagem mecânica de Quadro de distribuição até 64 circuitos (2000x800mm)</t>
  </si>
  <si>
    <t xml:space="preserve">(composição representativa) Montagem mecânica de Barramento de cobre de 1/2" x 1/16" (85A) até 2.1/2" x 5/16" (905A)</t>
  </si>
  <si>
    <t xml:space="preserve">(composição representativa) Montagem mecânica de Barramento de cobre de 2.1/4" x 1/2" (1086A) até 8" x 1/2" (3195A)</t>
  </si>
  <si>
    <t xml:space="preserve">(composição representativa) Montagem mecânica de Isolador p/ barra de 1000V</t>
  </si>
  <si>
    <t xml:space="preserve">(composição representativa) Montagem mecânica de trilho metálico DIN 35mm</t>
  </si>
  <si>
    <t xml:space="preserve">(composição representativa) Montagem elétrica de Programador logico</t>
  </si>
  <si>
    <t xml:space="preserve">(composição representativa) Montagem elétrica de Disjuntor Tripolar até 400A</t>
  </si>
  <si>
    <t xml:space="preserve">(composição representativa) Montagem elétrica de Disjuntor Tripolar Geral até 1000A</t>
  </si>
  <si>
    <t xml:space="preserve">(composição representativa) Montagem elétrica de Disjuntor Tripolar Geral até 1600A</t>
  </si>
  <si>
    <t xml:space="preserve">(composição representativa) Montagem elétrica de Disjuntor Tripolar Geral até 3150A</t>
  </si>
  <si>
    <t xml:space="preserve">(composição representativa) Montagem elétrica de Dispositivo Diferencial Residual (DR) Monopolar</t>
  </si>
  <si>
    <t xml:space="preserve">(composição representativa) Montagem elétrica de Dispositivo Diferencial Residual (DR) Bipolar e Tetrapolar</t>
  </si>
  <si>
    <t xml:space="preserve">(composição representativa) Montagem elétrica de Dispositivo de Proteção Contra Surto (DPS)</t>
  </si>
  <si>
    <t xml:space="preserve">(composição representativa) Montagem elétrica de Base e Fusível Tipo Diazed até 63A</t>
  </si>
  <si>
    <t xml:space="preserve">(composição representativa) Montagem elétrica de Base e Fusível Tipo NH 00 até 125A</t>
  </si>
  <si>
    <t xml:space="preserve">(composição representativa) Montagem elétrica de Base e Fusível Tipo NH 01 até 250A</t>
  </si>
  <si>
    <t xml:space="preserve">(composição representativa) Montagem elétrica de Base e Fusível Tipo NH 02 até 400A</t>
  </si>
  <si>
    <t xml:space="preserve">(composição representativa) Montagem elétrica de Base e Fusível Tipo NH 03 até 630A</t>
  </si>
  <si>
    <t xml:space="preserve">(composição representativa) Montagem elétrica de Base e Fusível Tipo NH 04 até 1250A</t>
  </si>
  <si>
    <t xml:space="preserve">(composição representativa) Montagem elétrica de Comutador 2 ou 3 posições</t>
  </si>
  <si>
    <t xml:space="preserve">(composição representativa) Montagem elétrica de Botões de comando</t>
  </si>
  <si>
    <t xml:space="preserve">(composição representativa) Montagem elétrica de Contator auxiliares</t>
  </si>
  <si>
    <t xml:space="preserve">(composição representativa) Montagem elétrica de Relê de sobre corrente</t>
  </si>
  <si>
    <t xml:space="preserve">(composição representativa) Montagem elétrica de Voltímetro Seletor</t>
  </si>
  <si>
    <t xml:space="preserve">(composição representativa) Montagem elétrica de Amperímetro Seletor</t>
  </si>
  <si>
    <t xml:space="preserve">(composição representativa) Montagem elétrica de Conectores de borne</t>
  </si>
  <si>
    <t xml:space="preserve">(composição representativa) Montagem elétrica de Terminais de compressão</t>
  </si>
  <si>
    <t xml:space="preserve">(composição representativa) Teste ponto a ponto por circuitos</t>
  </si>
  <si>
    <t xml:space="preserve">(composição representativa) Teste funcional por circuitos</t>
  </si>
  <si>
    <t xml:space="preserve">(composição representativa) Teste Dielétrico por circuitos</t>
  </si>
  <si>
    <t xml:space="preserve">(composição representativa) Teste de aceitação para Quadro de distribuição até 16 circuitos, com emissão de ART e laudo PTTA/TTA</t>
  </si>
  <si>
    <t xml:space="preserve">(composição representativa) Teste de aceitação para Quadro de distribuição até 32 circuitos, com emissão de ART e laudo PTTA/TTA</t>
  </si>
  <si>
    <t xml:space="preserve">(composição representativa) Teste de aceitação para Quadro de distribuição até 64 circuitos, com emissão de ART e laudo PTTA/TTA</t>
  </si>
  <si>
    <t xml:space="preserve">(composição representativa) Montagem mecânica de canaleta PVC aberta 50x80mm</t>
  </si>
  <si>
    <t xml:space="preserve">(composição representativa) Montagem mecânica de Botão sinalizador luminoso LED 22mm</t>
  </si>
  <si>
    <t xml:space="preserve">OUTRAS INSTALAÇÕES</t>
  </si>
  <si>
    <t xml:space="preserve">INSTALAÇÃO DE TELEFONE</t>
  </si>
  <si>
    <t xml:space="preserve">Caixa de telefone em chapa de aço padrão TELEBRAS N. 6, 1200x1200x150 mm, com fundo de madeira</t>
  </si>
  <si>
    <t xml:space="preserve">Aterramento com haste de terra 5/8"x2.40m, cabo de cobre nú 6mm2 em caixa de concreto de dimensões internas de 30x30x30cm</t>
  </si>
  <si>
    <t xml:space="preserve">Caixa de telefone em chapa de aço padrão TELEBRAS do tipo CIE-2 200x200x120mm</t>
  </si>
  <si>
    <t xml:space="preserve">Caixa de telefone em chapa de aço padrão TELEBRAS do tipo CIE-4 600x600x120 mm</t>
  </si>
  <si>
    <t xml:space="preserve">Caixa para telefone padrão TELEMAR, dim. 1070 x 520 x 500 mm, com tampa de ferro tipo R2, assentada com argamassa de cimento, cal e areia</t>
  </si>
  <si>
    <t xml:space="preserve">Cabo telefônico CI, diâmetro do condutor 50mm, 30 pares</t>
  </si>
  <si>
    <t xml:space="preserve">Tomada para telefone com conector RJ 11</t>
  </si>
  <si>
    <t xml:space="preserve">Caixa de telefone em chapa de aço padrão TELEBRAS do tipo CIE-5 800x800x120 mm</t>
  </si>
  <si>
    <t xml:space="preserve">Caixa de telefone em chapa de aço padrão TELEBRAS do tipo CIE-6 1200x1200x150 mm</t>
  </si>
  <si>
    <t xml:space="preserve">Caixa de telefone em chapa de aço padrão TELEBRAS do tipo CIE-7 1500x1500x150 mm</t>
  </si>
  <si>
    <t xml:space="preserve">Cabo telefônico CI, diâmetro do condutor 50mm, 20 pares</t>
  </si>
  <si>
    <t xml:space="preserve">Cabo telefônico CI, diâmetro do condutor 50mm, 100 pares</t>
  </si>
  <si>
    <t xml:space="preserve">Cabo telefônico CI, diâmetro do condutor 50mm, 50 pares</t>
  </si>
  <si>
    <t xml:space="preserve">INSTALAÇÃO DE GÁS</t>
  </si>
  <si>
    <t xml:space="preserve">Abrigo de gás para 2 cilindros 45 Kg, exec. em alv. bloco conc cheio,dim 1,50x0.85x2.10m, inclusive cilindros e rede interna do abrigo compreendendo tubos e válvulas de esfera que interligam os cilindros</t>
  </si>
  <si>
    <t xml:space="preserve">Abrigo de gás para 4 cilindros 45Kg , exec. em alv bloco concreto, dim.4.05x0,85x2.10m, inclusive cilindros e rede interna do abrigo compreendendo tubos e válvulas de esfera que interligam os cilindros</t>
  </si>
  <si>
    <t xml:space="preserve">INSTALAÇÃO DE PÁRA-RAIO</t>
  </si>
  <si>
    <t xml:space="preserve">Aterramento com haste terra 5/8" x 2.40, cabo de cobre nu 6mm2, inclusive caixa de concreto 30 x 30 cm</t>
  </si>
  <si>
    <t xml:space="preserve">Pára-raios tipo franklim incluindo base de fixação, conjunto de contraventagem c/abraçadeira p/3 estais em tubo e demais acessórios c/exceção do cabo de cobre de descida e suportes isoladores</t>
  </si>
  <si>
    <t xml:space="preserve">Condutor de cobre nú, seção de 35mm2, inclusive suportes isoladores e acessórios de fixação, conforme projeto</t>
  </si>
  <si>
    <t xml:space="preserve">Cabo condutor de cobre eletrolítico nu, tempera meio dura, encordoamento classe 2, para aterramento, diam. 50mm2</t>
  </si>
  <si>
    <t xml:space="preserve">Terminal aéreo em latão (minicaptor), com conector e fixação horizontal 250mm x 10mm, ref. TEL-2024, inclusive vedação dos furos com poliuretano ref. TEL 5905, marca de ref. Termotécnica ou equivalente</t>
  </si>
  <si>
    <t xml:space="preserve">Conector de medição em latão com 2 parafusos para cabos de 16 a 50 mm2, ref. TEL-562, Termotécnica ou equivalente</t>
  </si>
  <si>
    <t xml:space="preserve">Kit completo para solda Exotérmica (Molde HCL 5/8" Ref: TEL905611 / Cartucho n° 115 Ref: TEL 909115 / Alicate Z 201 Ref: TEL 998201), marca de referência Termotécnica ou equivalente</t>
  </si>
  <si>
    <t xml:space="preserve">Fixador universal latão estanhado p/ cabos 16 a 70 mm2 ref. 5024, incl. parafuso sextavado M6x45mm, arruela lisa 1/4", bucha nº8, vedação dos furos c/ poliuretano ref. 5905, marca de ref. Termotécnica ou equivalente</t>
  </si>
  <si>
    <t xml:space="preserve">Mastro simples 3mx1.1/2", uma descida, incl. base de fixação, captor, conj.de contraventagem c/abraçadeira p/3 estais em tubo e demais acessórios, excl. cabo de cobre de descida e suportes isoladores, ref.Termotécnica ou equiv.</t>
  </si>
  <si>
    <t xml:space="preserve">Mastro telescópico 5mx2", uma descida, incl. base de fixação, captor, conj.de contraventagem c/abraçadeira p/3 estais em tubo e demais acessórios excl. cabo de cobre de descida e suportes isoladores, ref. Termotécnica ou equiv.</t>
  </si>
  <si>
    <t xml:space="preserve">Caixa de inspeção em PVC, diâmetro 300 mm, ref TEL-552, marca de referência Termotécnica ou equivalente, inclusive escavação e reaterro</t>
  </si>
  <si>
    <t xml:space="preserve">Cabo de cobre nú 50mm2, ref. TEL 5750, marca de referência Termotécnica ou equivalente</t>
  </si>
  <si>
    <t xml:space="preserve">Cabo de cobre nú 35mm2, ref. TEL 5735, marca de referência Termotécnica ou equivalente</t>
  </si>
  <si>
    <t xml:space="preserve">Presilha de latão ref. 744, inclusive parafuso fenda DN 4,2x32mm e bucha nylon DN 6mm e vedação dos furos com poliuretano ref. 5905, marca de ref. Termotécnica ou equivalente</t>
  </si>
  <si>
    <t xml:space="preserve">Tampa reforçada em ferro fundido com escotilha TEL 536, inclusive assentamento, marca de referência Termotécnica ou equivalente</t>
  </si>
  <si>
    <t xml:space="preserve">Abraçadeira tipo "D" com cunha, diâmetro 1", ref. TEL-095, marca de referência Termotécnica ou equivalente</t>
  </si>
  <si>
    <t xml:space="preserve">Tampão para eletroduto 1", ref. TEL-5533, marca de referência Termotécnica ou equivalente</t>
  </si>
  <si>
    <t xml:space="preserve">Caixa de equalização de potenciais para uso interno e externo com cinco (5) terminais para aterramento (BEP), em polipropileno, ref. TEL-902, marca de referência Termotécnica ou equivalente</t>
  </si>
  <si>
    <t xml:space="preserve">Caixa de equalização de potenciais para uso interno e externo com nove (9) terminais para aterramento (BEP), em aço, com flange inferior e vedação na porta, ref. TEL-903, marca de referência Termotécnica ou equivalente</t>
  </si>
  <si>
    <t xml:space="preserve">Barra chata em alumínio 7/8"x1/8" (70mm²), com furos diâmetro 7 mm ref. TEL-771, marca de referência Termotécnica ou equivalente</t>
  </si>
  <si>
    <t xml:space="preserve">Barra chata em aço galvanizado a fogo 7/8"x1/8" (70mm²), com furos diâm. 7mm ref. TEL-761, marca de referência Termotécnica ou equivalente</t>
  </si>
  <si>
    <t xml:space="preserve">Terminal estanhado de 1 compressão 1 furo, 35mm², ref. TEL-5135, marca de referência Termotécnica ou equivalente</t>
  </si>
  <si>
    <t xml:space="preserve">Curva 90º de barra chata em alumínio 7/8"x1/8"x300mm, 70mm², ref. TEL-778, marca de referência Termotécnica ou equivalente</t>
  </si>
  <si>
    <t xml:space="preserve">Fixador ômega em latão ref. 733, inclusive parafuso fenda DN 4,2x32mm, bucha nylon DN 6mm e vedação dos furos com poliuretano ref. 5905, marca de ref. Termotécnica ou equivalente</t>
  </si>
  <si>
    <t xml:space="preserve">Cordoalha flexível 25x100 mm, com dois furos, diâmetro 11 mm, ref. TEL-5701, marca de referência Termotécnica ou equivalente</t>
  </si>
  <si>
    <t xml:space="preserve">Fita perfurada em latão niquelado 20mm x 0,8mm, para equalização de potenciais, ref. TEL-750, marca de referência Termotécnica ou equivalente</t>
  </si>
  <si>
    <t xml:space="preserve">Cabo de cobre nú 50 mm2, ref. TEL-5750, marca de referência Termotécnica ou equivalente, inclusive abertura e fechamento de vala para cabo dimensões 50x20cm</t>
  </si>
  <si>
    <t xml:space="preserve">Terminal estanhado de 1 compressão 1 furo, 50mm², ref. TEL-5150, marca de referência Termotécnica ou equivalente</t>
  </si>
  <si>
    <t xml:space="preserve">Chapa perfurada(tela casa da moeda) BELINOX, largura 245 mm, espessura 1.5mm, ref. TEL-754, marca de referência Termotécnica ou equivalente</t>
  </si>
  <si>
    <t xml:space="preserve">INSTALAÇÃO DE INCÊNDIO</t>
  </si>
  <si>
    <t xml:space="preserve">Hidrante de parede, com abrigo em chapa, 60x90x17cm, com suporte e mangueira 20m 63mm, adaptador rosca fêmea e engate rápido, esguicho em latão regulavel, registro globo angular 45º/ 63mm</t>
  </si>
  <si>
    <t xml:space="preserve">Hidrante de recalque no passeio em caixa metálica de 40x60x40cm, incl. registro globo angular 90º de 63mm, adaptador p/ engate rápido e tampa c/ corrente</t>
  </si>
  <si>
    <t xml:space="preserve">Extintor de incêndio de água pressurizada capacidade 2A (10L), inclusive suporte para fixação e EXCLUSIVE placa sinalizadora em PVC Fotoluminescente</t>
  </si>
  <si>
    <t xml:space="preserve">Extintor de incêndio portátil de pó químico ABC com capacidade 2A-20B:C (6 kg), inclusive suporte para fixação, EXCLUSIVE placa sinalizadora em PVC fotoluminescente</t>
  </si>
  <si>
    <t xml:space="preserve">Extintor de incêndio de gás carbônico CO2 5 B:C (6 Kg), inclusive suporte para fixação, EXCLUSIVE placa sinalizadora em PVC fotoluminescente</t>
  </si>
  <si>
    <t xml:space="preserve">Extintor de incêndio portátil de pó químico ABC com capacidade 2A-20B:C (4 kg), inclusive suporte para fixação, EXCLUSIVE placa sinalizadora em PVC fotoluminescente</t>
  </si>
  <si>
    <t xml:space="preserve">Ponto para seta indicativa de saída, incl. seta em acrílico, com fonte alimentadora própria que assegure um funcionamento mínimo de 1h, para quando ocorrer falta de energia elétrica na rede pública, conforme projeto</t>
  </si>
  <si>
    <t xml:space="preserve">Placa de sinalização de segurança CODIGO 14 - 315/158(NBR 13.434); CÓDIGO S3(NT 14/2010-ES) ("SAIDA DE EMERGÊNCIA" - seta vertical)</t>
  </si>
  <si>
    <t xml:space="preserve">Ponto para iluminação de emergência completo, inclusive bloco autônomo de iluminação 2x9W com tomada universal</t>
  </si>
  <si>
    <t xml:space="preserve">Abrigo para hidrante de recalque no passeio em caixa de alvenaria 60x40cm em bloco de concreto inclusive registro de recalque ø 65 mm (2 1/2") e tampa de ferro fundido 40x40cm com inscrição incêndio</t>
  </si>
  <si>
    <t xml:space="preserve">Fornecimento e instalação de Porta corta-fogo para saída de emergência Dim.: 80x210x5cm, conforme ABNT NBR 11742, classe P-90, chapa de aco, tendo marcos, inclusive tres pares de dobradicas com mola, exclusive pintura</t>
  </si>
  <si>
    <t xml:space="preserve">Fornecimento e instalação de Porta corta-fogo para saída de emergência Dim.: 90x210x5cm, conforme ABNT NBR 11742, classe P-90, chapa de aco, tendo marcos, inclusive tres pares de dobradicas com mola, exclusive pintura</t>
  </si>
  <si>
    <t xml:space="preserve">Fornecimento e instalação de Porta corta-fogo para saída de emergência Dim.: 90x210x5cm, conforme ABNT NBR 11742, classe P-120, chapa de aco, tendo marcos, inclusive tres pares de dobradicas com mola, exclusive pintura</t>
  </si>
  <si>
    <t xml:space="preserve">Tubo de aço galvanizado com costura ø 50 mm (2"), conforme NBR5580</t>
  </si>
  <si>
    <t xml:space="preserve">Tubo de aço galvanizado com costura ø 65 mm (2.1/2"), conforme NBR5580</t>
  </si>
  <si>
    <t xml:space="preserve">Tubo de aço galvanizado com costura ø 75 mm (3"), conforme NBR5580</t>
  </si>
  <si>
    <t xml:space="preserve">Tubo de aço galvanizado com costura ø 100 mm (4"), conforme NBR5580</t>
  </si>
  <si>
    <t xml:space="preserve">Registro de gaveta bruto ø 50 mm (2")</t>
  </si>
  <si>
    <t xml:space="preserve">Registro de gaveta bruto ø 65 mm (2 1/2")</t>
  </si>
  <si>
    <t xml:space="preserve">Registro de gaveta bruto ø 80 mm (3")</t>
  </si>
  <si>
    <t xml:space="preserve">Registro de gaveta bruto ø 100 mm (4")</t>
  </si>
  <si>
    <t xml:space="preserve">Tê 90° de ferro galvanizado ø 50 mm (2") </t>
  </si>
  <si>
    <t xml:space="preserve">Tê 90° de ferro galvanizado ø 65 mm (2.1/2") </t>
  </si>
  <si>
    <t xml:space="preserve">Tê 90° de ferro galvanizado ø 80 mm (3") </t>
  </si>
  <si>
    <t xml:space="preserve">Tê 90° de ferro galvanizado ø 100 mm (4") </t>
  </si>
  <si>
    <t xml:space="preserve">Cotovelo 90° de ferro galvanizado ø 50 mm (2")</t>
  </si>
  <si>
    <t xml:space="preserve">Cotovelo 90° de ferro galvanizado ø 65 mm (2.1/2")</t>
  </si>
  <si>
    <t xml:space="preserve">Cotovelo 90° de ferro galvanizado ø 80 mm (3")</t>
  </si>
  <si>
    <t xml:space="preserve">Cotovelo 90° de ferro galvanizado ø 100 mm (4")</t>
  </si>
  <si>
    <t xml:space="preserve">Cotovelo 45° de ferro galvanizado ø 50 mm (2")</t>
  </si>
  <si>
    <t xml:space="preserve">Cotovelo 45° de ferro galvanizado ø 65 mm (2.1/2")</t>
  </si>
  <si>
    <t xml:space="preserve">Cotovelo 45° de ferro galvanizado ø 80 mm (3")</t>
  </si>
  <si>
    <t xml:space="preserve">Cotovelo 45° de ferro galvanizado ø 100 mm (4")</t>
  </si>
  <si>
    <t xml:space="preserve">Válvula de retenção horizontal, ø 50 mm (2")</t>
  </si>
  <si>
    <t xml:space="preserve">Válvula de retenção horizontal, ø 65 mm (2.1/2")</t>
  </si>
  <si>
    <t xml:space="preserve">Válvula de retenção horizontal, ø 80 mm (3")</t>
  </si>
  <si>
    <t xml:space="preserve">Válvula de retenção horizontal, ø 100 mm (4")</t>
  </si>
  <si>
    <t xml:space="preserve">Válvula de retenção vertical, ø 50 mm (2")</t>
  </si>
  <si>
    <t xml:space="preserve">Válvula de retenção vertical, ø 65 mm (2.1/2")</t>
  </si>
  <si>
    <t xml:space="preserve">Válvula de retenção vertical, ø 80 mm (3")</t>
  </si>
  <si>
    <t xml:space="preserve">Válvula de retenção vertical, ø 100 mm (4")</t>
  </si>
  <si>
    <t xml:space="preserve">Manômetro com caixa e anel tipo cravado em aço inox, mostrador duplo 63 mm escalas de 0 à 4 kgf/cm2 e 0 à 60 PSI, saída traseira de 1/4" BSP</t>
  </si>
  <si>
    <t xml:space="preserve">Manômetro com caixa e anel tipo cravado em aço inox, mostrador duplo 100 mm escalas de 0 à 7 kgf/cm2 e 0 à 100 PSI, saída traseira de 1/4" BSP</t>
  </si>
  <si>
    <t xml:space="preserve">Manômetro com caixa e anel tipo cravado em aço inox, mostrador duplo 100 mm escalas de 0 à 10 kgf/cm2 e 0 à 150 PSI, saída traseira de 1/4" BSP</t>
  </si>
  <si>
    <t xml:space="preserve">Pressostato 80 / 120 PSI com válvula, capacidade elétrica até 5CV em 250VCA, Margirius ou equivalente</t>
  </si>
  <si>
    <t xml:space="preserve">Pressostato 100 / 150 PSI sem válvula, capacidade elétrica até 5CV em 250VCA, Margirius ou equivalente</t>
  </si>
  <si>
    <t xml:space="preserve">Tanque de Pressurização/Cilindro de pressão 10 lts vazio</t>
  </si>
  <si>
    <t xml:space="preserve">Fornecimento e instalação de Bateria selada 12V - 60 AH, para centrais de alarme / iluminação de emergência</t>
  </si>
  <si>
    <t xml:space="preserve">Fornecimento e instalação de porta corta-fogo para saída de emergência Dim.: 100x210x5cm, conforme ABNT NBR 11742P, classe P-90, incl. marco, 3 pares de dobradiçaas c/mola, barra anti-panico, pintura esmalte sintetico cor vermelha</t>
  </si>
  <si>
    <t xml:space="preserve">Hidrante de parede, com abrigo em chapa, 80x90x17cm, com suporte e mangueiras 2 x 15m 63mm, adaptador rosca fêmea e engate rápido, esguicho em latão regulavel, registro globo angular 45º/ 63mm</t>
  </si>
  <si>
    <t xml:space="preserve">Fornecimento e instalação de Central de alarme de incêndio endereçável, capacidade até: 256 endereços, 4 laços com bateria Ref. Walmonof, Abafire, Deltafire ou equivalente</t>
  </si>
  <si>
    <t xml:space="preserve">Fornecimento e instalação de Acionador manual de alarme de incêndio endereçavel, tipo quebra vidro</t>
  </si>
  <si>
    <t xml:space="preserve">Fornecimento e instalação de Detector de fumaça óptico endereçavel Bivolt 12/24V para parede ou teto</t>
  </si>
  <si>
    <t xml:space="preserve">Fornecimento e instalação de Sirene eletronica média tipo corneta</t>
  </si>
  <si>
    <t xml:space="preserve">DEPÓSITO DE GÁS</t>
  </si>
  <si>
    <t xml:space="preserve">Chapisco com argamassa de cimento e areia média ou grossa sem peneirar no traço 1:3, espessura 5 mm</t>
  </si>
  <si>
    <t xml:space="preserve">Fornecimento, preparo e aplicação de concreto armado Fck=15 MPa, inclusive forma, armação e desforma para lajes maciças</t>
  </si>
  <si>
    <t xml:space="preserve">Pintura com tinta látex PVA Suvinil, Coral ou Metalatex, inclusive selador em paredes internas e forros a três demãos</t>
  </si>
  <si>
    <t xml:space="preserve">Pintura com tinta acrílica Suvinil, Coral ou Metalatex, inclusive selador acrílico, em paredes externas a três demãos</t>
  </si>
  <si>
    <t xml:space="preserve">Estrado de madeira de lei tipo Paraju ou equivalente conforme detalhe em projeto</t>
  </si>
  <si>
    <t xml:space="preserve">Alvenaria de blocos de concreto 9x19x39 c/ resist. min comp. 2.5MPa, assentado c/ argamassa de cimento, cal hidratada CH1 e areia traço 1:0,5:8, esp.juntas 10mm e esp. paredes, sem revestimento, 9cm</t>
  </si>
  <si>
    <t xml:space="preserve">Reboco tipo paulista com argamassa de cimento, cal hidratada CH1 e areia no traço 1:0,5:6, espessura 25mm</t>
  </si>
  <si>
    <t xml:space="preserve">Tela em arame galvanizado de 1"e fio 10 para ventilação de casa de gás, chumbada com argamassa de cimento, cal e areia</t>
  </si>
  <si>
    <t xml:space="preserve">Porta de correr de chapa galvanizada nº 14 - pintura com esmalte sintetico acetinado sobre zarcão, com tela quebra chama em malha 2 a 5mm</t>
  </si>
  <si>
    <t xml:space="preserve">Lastro regularizado e impermeabilizado de concreto não estrutural, esp. de 8cm</t>
  </si>
  <si>
    <t xml:space="preserve">Indice de imperm.c/ manta asfáltica atendendo à norma 9952, asfalto polimerizado esp.3mm, reforçada com fio int. polietileno, reg. base com arg. 1:4 esp min 15mm, proteção mecânica arg. 1:4 esp. 20mm e juntas dilat.</t>
  </si>
  <si>
    <t xml:space="preserve">Fornecimento, preparo e aplicação de concreto Fck = 15MPa (brita 1 e 2) - (5% de perdas)</t>
  </si>
  <si>
    <t xml:space="preserve">Pintura com tinta esmalte sintético Suvinil, Coral ou Metalatex a duas demãos, inclusive fundo anti corrosivo a uma demão, em metal</t>
  </si>
  <si>
    <t xml:space="preserve">INSTALAÇÕES DE REDE LOGICA</t>
  </si>
  <si>
    <t xml:space="preserve">Espelho 4" x 2" com conector RJ 45 fêmea CAT. 5e</t>
  </si>
  <si>
    <t xml:space="preserve">Conector RJ 45 macho</t>
  </si>
  <si>
    <t xml:space="preserve">Fornecimento e instalação de Cabo de rede par trançado 4 pares Categoria 5e</t>
  </si>
  <si>
    <t xml:space="preserve">Fornecimento e instalação de Mini Rack de Parede Padrão 19" - 06 U´s x 470mm</t>
  </si>
  <si>
    <t xml:space="preserve">Fornecimento e instalação de Mini Rack de Parede Padrão 19" - 08 U´s x 470mm</t>
  </si>
  <si>
    <t xml:space="preserve">Fornecimento e instalação de Mini Rack de Parede Padrão 19" - 12 U´s x 570mm</t>
  </si>
  <si>
    <t xml:space="preserve">Fornecimento e instalação de Mini Rack de Parede Padrão 19" - 16 U´s x 570mm</t>
  </si>
  <si>
    <t xml:space="preserve">Fornecimento e instalação de Rack de Piso Fechado Padrão 19" - 32 U´s x 670mm</t>
  </si>
  <si>
    <t xml:space="preserve">Fornecimento e instalação de Rack de Piso Fechado Padrão 19" - 36 U´s x 670mm</t>
  </si>
  <si>
    <t xml:space="preserve">Fornecimento e instalação de Rack de Piso Fechado Padrão 19" - 40 U´s x 670mm</t>
  </si>
  <si>
    <t xml:space="preserve">Fornecimento e instalação de Rack de Piso Fechado Padrão 19" - 44 U´s x 670mm</t>
  </si>
  <si>
    <t xml:space="preserve">Calha com 6 Tomadas 20A, inclusive fixação em rack padrão 19", com chicote de 2 metros de comprimento</t>
  </si>
  <si>
    <t xml:space="preserve">Calha com 8 Tomadas 20A, inclusive fixação em rack padrão 19", com chicote de 2 metros de comprimento</t>
  </si>
  <si>
    <t xml:space="preserve">Guia de Cabos Fechado Horizontal Padrão 19" - 1 U´s, inclusive fixação em Rack 19"</t>
  </si>
  <si>
    <t xml:space="preserve">Guia de Cabos Fechado Horizontal Padrão 19" - 2 U´s, inclusive fixação em Rack 19"</t>
  </si>
  <si>
    <t xml:space="preserve">Guia de Cabos Vertical para Rack Aberto Padrão 19" - 40 U´s x 1763 x 50mm</t>
  </si>
  <si>
    <t xml:space="preserve">Guia de Cabos Vertical para Rack Aberto Padrão 19" - 44 U´s x 1940 x 50mm</t>
  </si>
  <si>
    <t xml:space="preserve">Painel de Fechamento Frontal 1 U, inclusive fixação em Rack 19"</t>
  </si>
  <si>
    <t xml:space="preserve">Painel de Fechamento Frontal 2 Us, inclusive fixação em Rack 19"</t>
  </si>
  <si>
    <t xml:space="preserve">Bandeja Simples Fixa 1 U x 290mm carga máxima 20kg, inclusive fixação em Rack 19"</t>
  </si>
  <si>
    <t xml:space="preserve">Bandeja Simples Fixa 2 Us x 390mm carga máxima 20kg, inclusive fixação em Rack 19"</t>
  </si>
  <si>
    <t xml:space="preserve">Bandeja Fixação Dupla 1 U x 500mm carga máxima 20kg, inclusive fixação em Rack 19"</t>
  </si>
  <si>
    <t xml:space="preserve">Bandeja Deslizante 1 U x 500mm carga máxima 20kg, inclusive fixação em Rack 19"</t>
  </si>
  <si>
    <t xml:space="preserve">Kit Ventilação composto por 2 Ventiladores Bi-Volts, inclusive fixação em Rack 19"</t>
  </si>
  <si>
    <t xml:space="preserve">Kit Ventilação composto por 4 Ventiladores Bi-Volts, inclusive fixação em Rack 19"</t>
  </si>
  <si>
    <t xml:space="preserve">Kit Rodizio Composto por 4 rodas (2 c/ travas), inclusive fixação em Rack 19"</t>
  </si>
  <si>
    <t xml:space="preserve">Kit M5 Porca-Gaiola com 100 und com Parafuso Philips e Arruela</t>
  </si>
  <si>
    <t xml:space="preserve">Velcro Rolo 20mm - Preto</t>
  </si>
  <si>
    <t xml:space="preserve">Patch Panel 24 Portas RJ45/IDC Cat.5e, inclusive fixação em Rack 19"</t>
  </si>
  <si>
    <t xml:space="preserve">Patch Panel de Emenda 24 Portas RJ45/RJ45 Cat.5e, inclusive fixação em Rack 19"</t>
  </si>
  <si>
    <t xml:space="preserve">Patch Panel 48 Portas RJ45/IDC Cat.5e, inclusive fixação em Rack 19"</t>
  </si>
  <si>
    <t xml:space="preserve">Patch Panel 48 Portas RJ45/IDC Cat.6, inclusive fixação em Rack 19"</t>
  </si>
  <si>
    <t xml:space="preserve">Patch Cord Multilan Extra Flexível CAT 5e U/UTP RJ-45 - 1,50 m</t>
  </si>
  <si>
    <t xml:space="preserve">Patch Cord Multilan Extra Flexível CAT 5e U/UTP RJ-45 - 3,00 m</t>
  </si>
  <si>
    <t xml:space="preserve">Patch Cord Gigalan Extra Flexível CAT 6 U/UTP RJ-45 - 1,50 m</t>
  </si>
  <si>
    <t xml:space="preserve">Patch Cord Gigalan Extra Flexível CAT 6 U/UTP RJ-45 - 3,00 m</t>
  </si>
  <si>
    <t xml:space="preserve">Fornecimento e instalação de Cabo de rede par trançado 4 pares Categoria 6</t>
  </si>
  <si>
    <t xml:space="preserve">Switch 24 portas RJ-45 10/100 + 2 10/100/1000, inclusive fixação em Rack 19"</t>
  </si>
  <si>
    <t xml:space="preserve">Switch 48 portas RJ-45 10/100 + 2 10/100/1000, inclusive fixação em Rack 19"</t>
  </si>
  <si>
    <t xml:space="preserve">No Break 1400VA (980W) Senoidal, tensão de entrada: 120V e tensão de saida: 120V, Interface Port DB-9 RS-232, SmartSlot, USB, inclusive fixação em rack 19"</t>
  </si>
  <si>
    <t xml:space="preserve">No Break 2200VA (1980W) Senoidal, tensão de entrada: 220V e tensão de saida: 220V, Interface Port DB-9 RS-232, SmartSlot, USB, inclusive fixação em rack 19"</t>
  </si>
  <si>
    <t xml:space="preserve">Certificação avulsa dos pontos com emissão de relatório do equipamento de teste até 100 pontos</t>
  </si>
  <si>
    <t xml:space="preserve">Certificação avulsa dos pontos com emissão de relatório do equipamento de teste mais de 101 pontos</t>
  </si>
  <si>
    <t xml:space="preserve">Espelho 4" x 4" com 2 conector RJ 45 fêmea CAT. 5e</t>
  </si>
  <si>
    <t xml:space="preserve">Espelho 4" x 2" com conector RJ 45 fêmea CAT. 6</t>
  </si>
  <si>
    <t xml:space="preserve">Espelho 4" x 4" com 2 conectores RJ 45 fêmea CAT. 6</t>
  </si>
  <si>
    <t xml:space="preserve">Patch Panel 24 Portas RJ45/IDC Cat.6, inclusive fixação em Rack 19"</t>
  </si>
  <si>
    <t xml:space="preserve">INSTALAÇÃO DO SISTEMA DE CLIMATIZAÇÃO</t>
  </si>
  <si>
    <t xml:space="preserve">Tubo de cobre com isolamento térmico - ø 1/4" esp. 9mm</t>
  </si>
  <si>
    <t xml:space="preserve">Tubo de cobre com isolamento térmico - ø 3/8" esp. 9mm</t>
  </si>
  <si>
    <t xml:space="preserve">Tubo de cobre com isolamento térmico - ø 1/2" esp. 9mm</t>
  </si>
  <si>
    <t xml:space="preserve">Tubo de cobre com isolamento térmico - ø 5/8" esp. 9mm</t>
  </si>
  <si>
    <t xml:space="preserve">Tubo de cobre com isolamento térmico - ø 3/4" esp. 9mm</t>
  </si>
  <si>
    <t xml:space="preserve">Tubo de cobre com isolamento térmico - ø 7/8" esp. 9mm</t>
  </si>
  <si>
    <t xml:space="preserve">Tubo de cobre com isolamento térmico - ø 1.1/8" esp. 9mm</t>
  </si>
  <si>
    <t xml:space="preserve">Tubo de cobre com isolamento térmico - ø 1.3/8" esp. 9mm</t>
  </si>
  <si>
    <t xml:space="preserve">Tubo de cobre com isolamento térmico - ø 1.5/8" esp. 9 mm</t>
  </si>
  <si>
    <t xml:space="preserve">Emenda de tubos e conexões de cobre por processo de solda - ø 1/4" até 1/2"</t>
  </si>
  <si>
    <t xml:space="preserve">Emenda de tubos e conexões de cobre por processo de solda - ø 5/8" até 7/8"</t>
  </si>
  <si>
    <t xml:space="preserve">Emenda de tubos e conexões de cobre por processo de solda - ø 1.1/8" até 1.5/8"</t>
  </si>
  <si>
    <t xml:space="preserve">Gás refrigerante R22</t>
  </si>
  <si>
    <t xml:space="preserve">Gás refrigerante R407</t>
  </si>
  <si>
    <t xml:space="preserve">Gás refrigerante R410A</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</si>
  <si>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</si>
  <si>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Duto em chapa de aço galvanizada #22, exclusive acessórios de fixação</t>
  </si>
  <si>
    <t xml:space="preserve">Duto em chapa de aço galvanizada #24, exclusive acessórios de fixação</t>
  </si>
  <si>
    <t xml:space="preserve">Duto em chapa de aço galvanizada #26, exclusive acessórios de fixação</t>
  </si>
  <si>
    <t xml:space="preserve">APARELHOS HIDRO-SANITÁRIOS</t>
  </si>
  <si>
    <t xml:space="preserve">LOUÇAS</t>
  </si>
  <si>
    <t xml:space="preserve">Lavatório de louça branca com coluna, marcas de referência Deca, Celite ou Ideal Standard, inclusive sifão, válvula e engates cromados, exclusive torneira.</t>
  </si>
  <si>
    <t xml:space="preserve">Mictório de louça branca, marcas de referência Deca, Celite ou Ideal Standard, inclusive engates cromados</t>
  </si>
  <si>
    <t xml:space="preserve">Cabide de louça branca com 2 ganchos, marcas de referência Deca, Celite ou Ideal Standard</t>
  </si>
  <si>
    <t xml:space="preserve">Bacia sifonada infantil de louça branca, marcas de referência Deca, Celite ou Ideal Standard, inclusive tampa e acessórios</t>
  </si>
  <si>
    <t xml:space="preserve">Cuba louça de embutir redonda, 30cm, L-41, completa, marcas de referência Deca, Celite ou Ideal Standard, incl. válvula e sifão, exclusive torneira</t>
  </si>
  <si>
    <t xml:space="preserve">Vaso sanitário padrão popular completo com acessórios para ligação, marcas de referência Deca, Celite ou Ideal Standard, inclusive assento plástico</t>
  </si>
  <si>
    <t xml:space="preserve">Lavatório de louça branca, padrão popular, marcas de referência Deca, Celite ou Ideal Standard, inclusive acessórios em PVC, exceto torneira</t>
  </si>
  <si>
    <t xml:space="preserve">Cabide de louça branca com um gancho, marcas de referência Deca, Celite ou Ideal Standard</t>
  </si>
  <si>
    <t xml:space="preserve">Lavatório com coluna padrão popular, marcas de referência Deca, Celite ou Ideal Standard, inclusive acessórios em PVC, exceto aparelho misturador</t>
  </si>
  <si>
    <t xml:space="preserve">Recolocação de vaso sanitário, inclusive fornecimento de acessórios (parafusos de fixação anel de vedação, bolsa e tubo de ligação, etc), exclusive fornecimento do vaso e tampa</t>
  </si>
  <si>
    <t xml:space="preserve">Recolocação de lavatório sanitário, com acessórios em metal (engate, sifão, válvula), exclusive fornecimento do mesmo</t>
  </si>
  <si>
    <t xml:space="preserve">Recolocação de lavatório sanitário, com acessórios em PVC (engate, sifão e válvula), exclusive fornecimento do mesmo</t>
  </si>
  <si>
    <t xml:space="preserve">Lavatório de Canto ref. L101 DECA ou equivalente, inclusive válvula, sifão e engates cromados, exclusive torneira</t>
  </si>
  <si>
    <t xml:space="preserve">Bacia sifonada de louça branca sem abertura frontal para portadores de necessidades especiais, Vogue Plus Conforto - Linha Conforto, mod P510, incl. assento poliester, ref.AP51,marca de ref. Deca ou equivalente, sem abertura frontal</t>
  </si>
  <si>
    <t xml:space="preserve">Lavatório de louça branca com coluna suspensa, linha Vogue Plus Confort para portadores de necessidades especiais, marca de referencia DECA, Celite ou Ideal Standart, inclusive valvula, sifão e engates, exclusive torneira</t>
  </si>
  <si>
    <t xml:space="preserve">Bacia sifonada de louça branca com caixa acoplada, inclusive acessórios</t>
  </si>
  <si>
    <t xml:space="preserve">Lavatório de louça branca com coluna, Ravena L91 + C9 inclusive sifão, válvula e engates cromados, exclusive torneira</t>
  </si>
  <si>
    <t xml:space="preserve">Lavatório de louça branca com coluna suspensa - ref L51 + CS 1v, cor branca, inclusive sifão, válvula e engates cromados, exclusive torneira, para PNE</t>
  </si>
  <si>
    <t xml:space="preserve">Lavátorio de canto Coleção Master - ref. L76 marca de ref. Deca ou equivalente, inclusive válvula, sifão e engates cromados, exclusive torneira,para PNE</t>
  </si>
  <si>
    <t xml:space="preserve">Cuba louça branca oval, de embutir, Mod. L37, marca de ref. Deca incl. válvula e sifão, exclusive torneira.</t>
  </si>
  <si>
    <t xml:space="preserve">Bacia convencional em louça branca ref. Linha Ravena P9 Deca ou equiv., inclusive tubo de ligação, acessórios de fixação e assento plástico</t>
  </si>
  <si>
    <t xml:space="preserve">Bacia sifonada de louça branca para portadores de necessidades especiais, Vogue Plus Conforto - Linha Conforto, mod P51, incl. assento com abertura frontal, ref.AP52,marca de ref. Deca ou equivalente</t>
  </si>
  <si>
    <t xml:space="preserve">Bacia sanitária de louça branca, com caixa acoplada duplo acionamento, marca de ref. Deca Linha Ravena ou equivalente, inclusive assento plástico e acessórios de fixação</t>
  </si>
  <si>
    <t xml:space="preserve">BANCADAS</t>
  </si>
  <si>
    <t xml:space="preserve">Bancada de mármore esp. 3cm</t>
  </si>
  <si>
    <t xml:space="preserve">Bancada de granito com espessura de 2 cm</t>
  </si>
  <si>
    <t xml:space="preserve">Laje armada espessura de 3cm p/ enchimento de fundo de bancada inox</t>
  </si>
  <si>
    <t xml:space="preserve">Bancada e tanque para panelões em granito cinza andorinha, esp. 2cm, dim. 0.80x1.10m, base de concreto e apoio em alvenaria, frontão h=10cm, incl. válvula e sifão, exclusive torneira, conf. det. projeto</t>
  </si>
  <si>
    <t xml:space="preserve">TORNEIRAS, REGISTROS, VÁLVULAS E METAIS</t>
  </si>
  <si>
    <t xml:space="preserve">Torneira pressão cromada diâm. 1/2" para lavatório, marcas de referência Fabrimar, Deca ou Docol</t>
  </si>
  <si>
    <t xml:space="preserve">Torneira para tanque, marcas de referência Fabrimar, Deca ou Docol.</t>
  </si>
  <si>
    <t xml:space="preserve">Torneira para jardim de 3/4" marcas de referência Fabrimar, Deca ou Docol</t>
  </si>
  <si>
    <t xml:space="preserve">Torneira pressão cromada diam. 3/4" para uso geral, marcas de referência Fabrimar, Deca ou Docol</t>
  </si>
  <si>
    <t xml:space="preserve">Torneira pressão em PVC para pia diam. 1/2", marcas de referência Astra, Cipla ou Akros</t>
  </si>
  <si>
    <t xml:space="preserve">Torneira pressão cromada, diam. 1/2" para tanque, marcas de referência Fabrimar, Deca ou Docol</t>
  </si>
  <si>
    <t xml:space="preserve">Torneira pressão cromada diam. 1/2" para pia, marcas de referência Fabrimar, Deca ou Docol</t>
  </si>
  <si>
    <t xml:space="preserve">Registro de pressão com canopla cromada diam. 15mm (1/2"), marcas de referência Fabrimar, Deca ou Docol</t>
  </si>
  <si>
    <t xml:space="preserve">Registro de pressão com canopla cromada diam. 20mm (3/4"), marcas de referência Fabrimar, Deca ou Docol</t>
  </si>
  <si>
    <t xml:space="preserve">Registro de pressão bruto, com volante, diam. 15mm (1/2")</t>
  </si>
  <si>
    <t xml:space="preserve">Registro de gaveta bruto diam. 15mm (1/2")</t>
  </si>
  <si>
    <t xml:space="preserve">Registro de gaveta bruto diam. 20mm (3/4")</t>
  </si>
  <si>
    <t xml:space="preserve">Registro de gaveta bruto diam. 25mm (1")</t>
  </si>
  <si>
    <t xml:space="preserve">Registro de gaveta bruto diam. 32mm (11/4")</t>
  </si>
  <si>
    <t xml:space="preserve">Registro de gaveta bruto diam. 40mm (11/2")</t>
  </si>
  <si>
    <t xml:space="preserve">Registro de gaveta bruto diam. 50mm (2")</t>
  </si>
  <si>
    <t xml:space="preserve">Registro de gaveta bruto diam. 65mm (21/2")</t>
  </si>
  <si>
    <t xml:space="preserve">Registro de gaveta bruto diam. 80mm (3")</t>
  </si>
  <si>
    <t xml:space="preserve">Registro de gaveta com canopla cromada diam. 15mm (1/2"), marcas de referência Fabrimar, Deca ou Docol</t>
  </si>
  <si>
    <t xml:space="preserve">Registro de gaveta com canopla cromada, diam. 20mm (3/4"), marcas de referência Fabrimar, Deca ou Docol</t>
  </si>
  <si>
    <t xml:space="preserve">Registro de gaveta com canopla cromada diam. 25mm (1"), marcas de referência Fabrimar, Deca ou Docol</t>
  </si>
  <si>
    <t xml:space="preserve">Registro de gaveta com canopla cromada diam 32mm (11/4"), marcas de referência Fabrimar, Deca ou Docol</t>
  </si>
  <si>
    <t xml:space="preserve">Registro de gaveta com canopla cromada, diam. 40mm (11/2"), marcas de referência Fabrimar, Deca ou Docol</t>
  </si>
  <si>
    <t xml:space="preserve">Válvula de retenção horizontal ou vertical diam. 15mm (1/2")</t>
  </si>
  <si>
    <t xml:space="preserve">Válvula de retenção horizontal ou vertical diam. 20mm (3/4")</t>
  </si>
  <si>
    <t xml:space="preserve">Válvula de retenção horizontal ou vertical diam. 25mm (1")</t>
  </si>
  <si>
    <t xml:space="preserve">Válvula de retenção horizontal ou vertical, diam. 32mm (11/4")</t>
  </si>
  <si>
    <t xml:space="preserve">Válvula de retenção horizontal ou vertical diam. 40mm (11/2")</t>
  </si>
  <si>
    <t xml:space="preserve">Válvula de retenção horizontal ou vertical diam. 50mm (2")</t>
  </si>
  <si>
    <t xml:space="preserve">Válvula de retenção horizontal ou vertical diam. 65mm (21/2")</t>
  </si>
  <si>
    <t xml:space="preserve">Válvula de retenção horizontal ou vertical, diam. 80mm (3")</t>
  </si>
  <si>
    <t xml:space="preserve">Válvula de descarga com canopla cromada de 32mm (11/4"), marcas de referência Fabrimar, Deca ou Docol</t>
  </si>
  <si>
    <t xml:space="preserve">Válvula de descarga com canopla cromada de 40mm (11/2"), marcas de referência Fabrimar, Deca ou Docol</t>
  </si>
  <si>
    <t xml:space="preserve">Válvula de PVC para lavatório, marcas de referência Astra, Cipla ou Akros</t>
  </si>
  <si>
    <t xml:space="preserve">Válvula de PVC para tanque, marcas de referência Astra, Cipla ou Akros</t>
  </si>
  <si>
    <t xml:space="preserve">Canopla para válvula de descarga, marcas de referência Fabrimar, Deca ou Docol</t>
  </si>
  <si>
    <t xml:space="preserve">Parafuso de fixação para lavatório ou vaso, inclusive colocação</t>
  </si>
  <si>
    <t xml:space="preserve">Torneira de parede cromada, marcas de referência Fabrimar (linha prática, ref.1157) , Deca ou Docol</t>
  </si>
  <si>
    <t xml:space="preserve">Válvula de Descarga com acabamento anti-vandalismo, marcas de referência Fabrimar, Deca ou Docol</t>
  </si>
  <si>
    <t xml:space="preserve">Torneira para lavatório linha anti-vandalismo, marcas de referência Fabrimar, Deca ou Docol</t>
  </si>
  <si>
    <t xml:space="preserve">Chuveiro completo, linha anti-vandalismo, marcas de referência Fabrimar, Deca ou Docol</t>
  </si>
  <si>
    <t xml:space="preserve">Chuveiro com desviador flexivel e ducha manual, mod. 1975C ref. Deca ou equivalente</t>
  </si>
  <si>
    <t xml:space="preserve">OUTROS APARELHOS</t>
  </si>
  <si>
    <t xml:space="preserve">Caixa de descarga plástica de sobrepor 6/9 litros, ref. ASTRA, AKROS ou equivalente</t>
  </si>
  <si>
    <t xml:space="preserve">Reservatório de polietileno de 500 L, inclusive adaptadores com flanges de PVC e torneira de bóia de 3/4"</t>
  </si>
  <si>
    <t xml:space="preserve">Lavatório de aço inox, liga AISI 304, N° 18, marcas de referência Fisher, Metalpress ou Mekal, inclusive apoio de concreto, argamassa de apoio e assentamento, válvula e sifão cromados, exclusive torneira, conf. projeto</t>
  </si>
  <si>
    <t xml:space="preserve">Escovário de aço inox, liga AISI 304, N° 18, marcas de referência Fischer, Metalpress ou Mekal, inclusive apoio de concreto, argamassa de apoio e assentamento, válvula e sifão cromados, exclusive torneira, conf. projeto</t>
  </si>
  <si>
    <t xml:space="preserve">Tanque de aço inox nº 2, marcas de referência Fisher, Metalpress ou Mekal, inclusive válvula de metal e sifão</t>
  </si>
  <si>
    <t xml:space="preserve">Bebedouro de aço inox, marcas de referência Fisher, Metalpress ou Mekal, inclusive válvula, sifão cromado e torneiras, exclusive alvenaria, dim. 0.45x2.75 m, conforme detalhe em projeto</t>
  </si>
  <si>
    <t xml:space="preserve">Mictório coletivo de aço inox, liga AISI-304 n.18, marcas de referência Fisher, Metalpress ou Mekal, dimensões 1.80x0.30m, com tubo espargidor</t>
  </si>
  <si>
    <t xml:space="preserve">Cuba de aço inox n° 1(dim.460x300x150)mm, marcas de referência Franke, Strake, tramontina, inclusive válvula de metal 31/2" e sifão cromado 1 x 1/2", excl. torneira</t>
  </si>
  <si>
    <t xml:space="preserve">Tanque simples de aço inox Fischer, mod. TQ1-S AISI 304, ou equivalente nas marcas Metalpress ou Mekal, inclusive válvula de metal 1 1/4" e sifão cromado 2", excl. torneira</t>
  </si>
  <si>
    <t xml:space="preserve">Cuba p/ panelões de aço inox 80x60x40 cm, marcas de referência Fisher, Metalpress ou Mekal, inclusive válvula metal 1 1/4" e sifão cromado 1 x 1 1/2", excl. torneira</t>
  </si>
  <si>
    <t xml:space="preserve">Tanque duplo de aço inox AISI 304, marcas de referência Fisher (mod TQI-D) Metalpress ou Mekal, inclusive válvulas de metal 1 1/4" e sifão cromado 2", excl. torneiras</t>
  </si>
  <si>
    <t xml:space="preserve">Ducha manual Acqua jet , linha Aquarius, com registro ref.C 2195, marcas de referência Fabrimar, Deca ou Docol</t>
  </si>
  <si>
    <t xml:space="preserve">Cabide simples de um gancho, linha Versailles, ref. 08, acabamento cromado, da Moldenox, Docol ou Deca</t>
  </si>
  <si>
    <t xml:space="preserve">Reservatório de polietileno de 5.000 L, inclusive peça de madeira 6 x 16 cm para apoio, exclusive flanges e torneira de bóia</t>
  </si>
  <si>
    <t xml:space="preserve">Cuba em aço inox nº 02(dim.560x340x150)mm, marcas de referência Franke, Strake, tramontina, inclusive válvula de metal 31/2" e sifão cromado 1 x 1/2", excl. torneira</t>
  </si>
  <si>
    <t xml:space="preserve">Pia em aço inox com 01 cuba nº 1, dimensões de 0.60 x 1.50m, inclusive válvula tipo americana, exclusive sifão</t>
  </si>
  <si>
    <t xml:space="preserve">Pia em aço inox com 02 cubas nº 1, dimensões 0.60 x 2.50, inclusive válvula tipo americana, exclusive sifão</t>
  </si>
  <si>
    <t xml:space="preserve">Pia em aço inox com 01 cuba nº 1, dimensões de 0.60 x 1.80m, inclusive válvula americana, exclusive sifão</t>
  </si>
  <si>
    <t xml:space="preserve">Pia em aço inox com 02 cubas nº 2, dimensões de 0.60 x 2.10m, inclusive válvula americana, exclusive sifão</t>
  </si>
  <si>
    <t xml:space="preserve">Assento plástico para vaso sanitário, marcas de referência Deca, Celite ou Ideal Standard</t>
  </si>
  <si>
    <t xml:space="preserve">Chuveiro frio de PVC, marcas de referência Atlas, Cipla ou Akros</t>
  </si>
  <si>
    <t xml:space="preserve">Reservatório de polietileno de 500l, inclusive peça de madeira 6x16cm para apoio, exclusive flanges e torneira de bóia</t>
  </si>
  <si>
    <t xml:space="preserve">Reservatório de polietileno de 1000l, inclusive peça de madeira 6x16cm para apoio, exclusive flanges e torneira de bóia</t>
  </si>
  <si>
    <t xml:space="preserve">Filtro curto AP200, marca de referência Aqualar, inclusive refil(vela)</t>
  </si>
  <si>
    <t xml:space="preserve">Mictório de aço inox, marcas de referência Fisher, Metalpress ou Mekal, com 30 cm de largura e comp. variável, inclusive válvula tipo americana, engate flexível cromado, válvula de descarga, sifão cromado e conjunto de fixação</t>
  </si>
  <si>
    <t xml:space="preserve">Tanque em mármore sintético com 2 bojos, inclusive válvula e sifão em PVC</t>
  </si>
  <si>
    <t xml:space="preserve">Reservatório de polietileno de 310l, inclusive peça de madeira 6 x 16 cm p/ apoio, exclusive flange e torneira de bóia</t>
  </si>
  <si>
    <t xml:space="preserve">Reservatório de polietileno de 1500l, inclusive peça 6x16cm para apoio, exclusive flanges e torneira de bóia</t>
  </si>
  <si>
    <t xml:space="preserve">Reservatório de polietileno de 3000 litros, inclusive peça de apoio de 6x16 cm, exclusive flanges e torneira de bóia</t>
  </si>
  <si>
    <t xml:space="preserve">Reservatório de polietileno de 2000L, inclusive peça de apoio 6x16 cm, exclusive flanges e torneira de bóia</t>
  </si>
  <si>
    <t xml:space="preserve">Tanque de mármore sintético com um bojo, inclusive válvula e sifão em PVC</t>
  </si>
  <si>
    <t xml:space="preserve">Bebedouro em aço inox coletivo, marcas de referência Fisher, Metalpress ou Mekal, inclusive base de apoio em concreto e fechamento em alvenaria revestida com azulejo, inclusive válvula e sifão, exclusive torneiras</t>
  </si>
  <si>
    <t xml:space="preserve">Reservatório de polietileno de 15.000l, inclusive peça de madeira 5 x 16cm para apoio, exclusive flanges e torneiras de boia</t>
  </si>
  <si>
    <t xml:space="preserve">Bebebedouro elétrico de pressão para portadores de necessidades especiais IBBL BDF300 ou equivalente</t>
  </si>
  <si>
    <t xml:space="preserve">Tanque vertical em polietileno, capacidade de 20.000 litros, com tampa de 1/4 de volta e vedação total, marcas de referência Fortlev, Bakof Tec, Rotoplastyc ou equivalente, incl. transporte horizontal manual até base de torre, transporte vertical com caminhão munck para içamento</t>
  </si>
  <si>
    <t xml:space="preserve">ACESSIBILIDADE - NBR 9050</t>
  </si>
  <si>
    <t xml:space="preserve">Barra de apoio reta em aço inox 304 p/ portadores de necessidades especiais (NBR 9050), largura 40 cm</t>
  </si>
  <si>
    <t xml:space="preserve">Barra de apoio reta em aço inox 304 p/ portadores de necessidades especiais (NBR 9050), largura 60 cm</t>
  </si>
  <si>
    <t xml:space="preserve">Barra de apoio reta em aço inox 304 p/ portadores de necessidades especiais (NBR 9050), largura 80 cm</t>
  </si>
  <si>
    <t xml:space="preserve">Barra de apoio reta em aço inox 304 p/ portadores de necessidades especiais (NBR 9050), largura 90 cm</t>
  </si>
  <si>
    <t xml:space="preserve">Barra de apoio lateral articulada em aço inox 304 - 80cm p/ portadores de necessidades especiais (NBR 9050)</t>
  </si>
  <si>
    <t xml:space="preserve">Bacia sifonada de louça branca sem abertura frontal p/ banheiro PNE, consumo 6 litros por fluxo, Vogue Plus Conforto - P.510.17, Ref. Deca ou equiv., incl. tubo de ligação inox c/ canopla, anel de vedação, paraf. e rejunte epoxi p/ vedação</t>
  </si>
  <si>
    <t xml:space="preserve">Bacia sifonada de louça branca com abertura frontal p/ banheiro PNE, consumo 6 litros por fluxo, Vogue Plus Conforto - P.51.17, Ref. Deca ou equiv., incl. tubo de ligação inox c/ canopla, anel de vedação, paraf. e rejunte epoxi p/ vedação</t>
  </si>
  <si>
    <t xml:space="preserve">Assento poliéster sem abertura frontal c/ fixação cromada e aditivo químico c/ proteção antibactéria, Vogue Plus - AP.51.17, Ref. Deca ou equivalente</t>
  </si>
  <si>
    <t xml:space="preserve">Assento poliéster com abertura frontal e tampa c/ fixação cromada e aditivo químico c/ proteção antibactéria, Vogue Plus - AP.52.17, Ref. Deca ou equivalente</t>
  </si>
  <si>
    <t xml:space="preserve">Lavatório de louça branca com coluna suspensa p/ banheiro PNE, Vougle Plus Conforto L.51.17 + CS.1.17, Ref., Deca ou equivalente, incl. sifão, válvula e engates metálicos cromados, exclusive torneira</t>
  </si>
  <si>
    <t xml:space="preserve">Lavátorio de louça branca de canto p/ banheiro PNE, Coleção Master L.76.17, Ref. Deca ou equivalente, incl. válvula, sifão e engates metálicos cromados, exclusive torneira</t>
  </si>
  <si>
    <t xml:space="preserve">Conjunto Barra de apoio barra de apoio lateral, formato "U", em aço inox polido 304 Ø 1.1/4" dim. comprimento médio 30 p/ lavatório, p/ portadores de necessidades especiais (NBR 9050)</t>
  </si>
  <si>
    <t xml:space="preserve">Barra de apoio reta em aço inox 304 p/ portadores de necessidades especiais (NBR 9050), largura 70 cm</t>
  </si>
  <si>
    <t xml:space="preserve">APARELHOS ELÉTRICOS</t>
  </si>
  <si>
    <t xml:space="preserve">LUMINÁRIAS</t>
  </si>
  <si>
    <t xml:space="preserve">Luminária industrial a prova de tempo, 45 graus, wetzel ou equivalente, inclusive lampada mista 160W</t>
  </si>
  <si>
    <t xml:space="preserve">Arandela com lâmpada incandescente de 100W</t>
  </si>
  <si>
    <t xml:space="preserve">Luminária tipo globo de plástico 9x4", inclusive plafonier</t>
  </si>
  <si>
    <t xml:space="preserve">INTERRUPTORES E TOMADAS</t>
  </si>
  <si>
    <t xml:space="preserve">Tomada padrão brasileiro linha branca, NBR 14136 2 polos + terra 10A/250V, com placa 4x2"</t>
  </si>
  <si>
    <t xml:space="preserve">Tomada padrão brasileiro linha branca, NBR 14136 2 polos + terra 20A/250V, com placa 4x2"</t>
  </si>
  <si>
    <t xml:space="preserve">Interruptor de uma tecla simples 10A/250V, com placa 4x2"</t>
  </si>
  <si>
    <t xml:space="preserve">Interruptor de duas teclas simples 10A/250V, com placa 4x2"</t>
  </si>
  <si>
    <t xml:space="preserve">Interruptor de uma tecla paralelo 10A/250V, com placa 4x2"</t>
  </si>
  <si>
    <t xml:space="preserve">Interruptor de uma tecla simples 10A/250V e uma tomada 3 polos 10A/250V, padrão brasileiro, NBR 14136, linha branca, com placa 4x2"</t>
  </si>
  <si>
    <t xml:space="preserve">Interruptor de duas teclas simples 10A/250V e uma tomada 3 polos universal 10A/250V, com placa 4x2"</t>
  </si>
  <si>
    <t xml:space="preserve">Interruptor pulsador de campainha 10A/250V, com placa 4x2"</t>
  </si>
  <si>
    <t xml:space="preserve">Tomada de 3 polos 20A/250V, com placa 4x2"</t>
  </si>
  <si>
    <t xml:space="preserve">Interruptor de três teclas simples 10 A/250 V e duas teclas simples 10A/250V, com placa 4x4"</t>
  </si>
  <si>
    <t xml:space="preserve">Interruptor de três teclas simples 10A/250V, c/ placa 4x2"</t>
  </si>
  <si>
    <t xml:space="preserve">Espelho para caixa estampada 4 x 2"</t>
  </si>
  <si>
    <t xml:space="preserve">Espelho para caixa estampada 4 x 4"</t>
  </si>
  <si>
    <t xml:space="preserve">Tomada coaxial 75 ohms para TV</t>
  </si>
  <si>
    <t xml:space="preserve">BOMBAS</t>
  </si>
  <si>
    <t xml:space="preserve">Bomba centrífuga trifásica 5CV, modelo 620 Dancor, ou equivalente</t>
  </si>
  <si>
    <t xml:space="preserve">Bomba centrífuga monofásica 1/2 CV</t>
  </si>
  <si>
    <t xml:space="preserve">Bomba centrífuga monofásica 3/4 CV</t>
  </si>
  <si>
    <t xml:space="preserve">Bomba centrifuga trifásica 2CV</t>
  </si>
  <si>
    <t xml:space="preserve">Bomba elétrica centrífuga monofásica 1 CV</t>
  </si>
  <si>
    <t xml:space="preserve">POSTES</t>
  </si>
  <si>
    <t xml:space="preserve">Poste circular de concreto de 11m padrão ESCELSA, incl. luminária tipo LED 1 pétala pot 100W, IP66, temp cor sup 5000K, vida util superior a 60.000 H, mod EDN100, HBP-100 ou 001100G3-1006 - AMES Iluminação, ECP, HDA Iluminação ou equiv</t>
  </si>
  <si>
    <t xml:space="preserve">AR REFRIGERADO</t>
  </si>
  <si>
    <t xml:space="preserve">Fornecimento e Instalação de Unidade Evaporadora e Condensadora de Ar Condicionado tipo Split Inverter Hi-Wall (Parede) de 9.000 BTU´s 220V - Ciclo Frio - Classificação A (Selo PROCEL), inclusive amortecedores vibra-stop</t>
  </si>
  <si>
    <t xml:space="preserve">Fornecimento e Instalação de Unidade Evaporadora e Condensadora de Ar Condicionado tipo Split Inverter Hi-Wall (Parede) de 12.000 BTU´s 220V - Ciclo Frio - Classificação A (Selo PROCEL), inclusive amortecedores vibra-stop</t>
  </si>
  <si>
    <t xml:space="preserve">Fornecimento e Instalação de Unidade Evaporadora e Condensadora de Ar Condicionado tipo Split Inverter Hi-Wall (Parede) de 18.000 BTU´s 220V - Ciclo Frio - Classificação A (Selo PROCEL), inclusive amortecedores vibra-stop</t>
  </si>
  <si>
    <t xml:space="preserve">Fornecimento e Instalação de Unidade Evaporadora e Condensadora de Ar Condicionado tipo Split Inverter Hi-Wall (Parede) de 22.000 BTU´s 220V - Ciclo Frio - Classificação A (Selo PROCEL), inclusive amortecedores vibra-stop</t>
  </si>
  <si>
    <t xml:space="preserve">Fornecimento e Instalação de Unidade Evaporadora e Condensadora de Ar Condicionado tipo Split Inverter Hi-Wall (Parede) de 24.000 BTU´s 220V - Ciclo Frio - Classificação A (Selo PROCEL), inclusive amortecedores vibra-stop</t>
  </si>
  <si>
    <t xml:space="preserve">Fornecimento e Instalação de Unidade Evaporadora e Condensadora de Ar Condicionado tipo Split Inverter Hi-Wall (Parede) de 30.000 BTU´s 220V - Ciclo Quente/Frio - Classificação A (Selo PROCEL), inclusive amortecedores vibra-stop</t>
  </si>
  <si>
    <t xml:space="preserve">Fornecimento e Instalação de Unidade Evaporadora e Condensadora de Ar Condicionado tipo Split Inverter Piso Teto de 36.000 BTU´s 220V - Ciclo Quente/Frio Classificação Energética A ou B (Selo PROCEL), inclusive amortecedores vibra-stop</t>
  </si>
  <si>
    <t xml:space="preserve">Fornecimento e Instalação de Unidade Evaporadora e Condensadora de Ar Condicionado tipo Split Inverter Piso Teto de 48.000 BTU´s 220V Trifásico - Ciclo Quente/Frio Classificação Energética A ou B (Selo PROCEL), inclusive amortecedores vibra-stop</t>
  </si>
  <si>
    <t xml:space="preserve">VENTILADORES</t>
  </si>
  <si>
    <t xml:space="preserve">Ventilador de teto base madeira sem alojamento para luminária, ref. Tron ou equivalente, com comando de interruptor simples, sem dimer para regulagem de velocidade</t>
  </si>
  <si>
    <t xml:space="preserve">Campainha tipo timbre Pial, cod. 412.77 ou equivalente</t>
  </si>
  <si>
    <t xml:space="preserve">Campainha tipo prato Pial, cod. 414.18</t>
  </si>
  <si>
    <t xml:space="preserve">Chuveiro elétrico tipo ducha Lorenzet ou Corona</t>
  </si>
  <si>
    <t xml:space="preserve">LUMINARIAS PARA LÂMPADAS LED</t>
  </si>
  <si>
    <t xml:space="preserve">Luminaria sobrepor compl., corpo ch. aço pintada branca, refletor, aletas parabólicas alum.alta pureza e refletância inclusive 2 lâmpadas LED T8 9/10W temp. de cor 5000k c/ 60cm - Ref. CS216AL-N - AMES, 1261 - LUMAVI OU EQUIVALENTE</t>
  </si>
  <si>
    <t xml:space="preserve">Luminaria sobrepor compl., corpo ch. aço pintada branca, refletor aletas parabólicas alum.alta pureza e refletância inclusive 2 lâmpadas LED T8 20W temp. de cor 5000k bivolt c/ 1,20m - Ref. CS232AL-N - AMES, 2447 - LUMAVI OU EQUIVALENTE</t>
  </si>
  <si>
    <t xml:space="preserve">Luminaria embutir compl., corpo ch. aço pintada branca, refletor aletas parabólicas alum.alta pureza e refletância inclusive 2 lâmpadas LED T8 9W temp. de cor 5000k c/ 60cm - REF. CE216AL-N - AMES, 6024 - LUMAVI OU EQUIVALENTE</t>
  </si>
  <si>
    <t xml:space="preserve">Luminaria embutir compl., corpo ch. aço pintada branca, refletor, aletas parabólicas alum.alta pureza e refletância inclusive 2 lâmpadas LED T8 18W temp. de cor 5000k c/ 1,20m - Ref. CE232AL-N - AMES, 6025 - LUMAVI -LDEF 2X32W - LUMILUZ OU EQUIVALENTE</t>
  </si>
  <si>
    <t xml:space="preserve">Luminária sobrepor compl., corpo ch. aço pintada branca, refletor,aletas parabólicas alum.alta pureza e refletância inclusive 4 lâmpadas LED T8 9W temp. de cor 5000k bivolt c/ 60cm - CS416AL-N - AMES, 1452 - LUMAVI OU EQUIVALENTE</t>
  </si>
  <si>
    <t xml:space="preserve">Luminária embutir compl., corpo ch. aço pintada branca, refletor,aletas parabólicas alum.alta pureza e refletância nclusive 4 lâmpadas LED T8 9W temp. de cor 5000k - Ref.CE416AL-N - AMES, 6026 - LUMAVI OU EQUIVALENTE</t>
  </si>
  <si>
    <t xml:space="preserve">Emassamento de paredes e forros, com duas demãos de massa corrida, referência Suvinil, Coral, Metalatex ou equivalente, inclusive uma demão de liquido selador PVA, referência Suvinil, Coral ou Metalatex ou equivalente</t>
  </si>
  <si>
    <t xml:space="preserve">Emassamento de paredes e forros, com duas demãos de massa à base de óleo, marcas de referência Suvinil, Coral ou Metalatex</t>
  </si>
  <si>
    <t xml:space="preserve">Emassamento de paredes e forros, com duas demãos de massa acrílica, marcas de referência Suvinil, Coral ou Metalatex</t>
  </si>
  <si>
    <t xml:space="preserve">Pintura em paredes e forros, aplicação manual, com três demãos de tinta látex premium, referência Suvinil, Coral e Metalatex, inclusive uma demão de liquido selador PVA, referência Suvinil, Coral ou Metalatex ou equivalente</t>
  </si>
  <si>
    <t xml:space="preserve">Pintura em paredes e forros, aplicação manual, com três demãos de tinta esmalte sintético premium, acabamento fosco, referência Suvinil, Coral ou Metalatex, inclusive uma demão de liquido selador acrílico, referência Suvinil, Coral ou Metalatex ou equivalente</t>
  </si>
  <si>
    <t xml:space="preserve">Pintura em paredes e forros, aplicação manual, com três demão de tinta látex acrílico premium, referência Coral e Metalatex, inclusive uma demão de liquido selador acrílico, referência Suvinil, Coral ou Metalatex ou equivalente</t>
  </si>
  <si>
    <t xml:space="preserve">Pintura com nata de cimento sobre superfície áspera a três demãos</t>
  </si>
  <si>
    <t xml:space="preserve">Pintura a cal (tipo caiação), sobre paredes e forros, a três demãos</t>
  </si>
  <si>
    <t xml:space="preserve">Pintura de letra, aplicação manual, em parede, dim. 20x30cm com tinta látex acrílica, marcas de referência Suvinil, Coral ou Metalatex ou equivalente</t>
  </si>
  <si>
    <t xml:space="preserve">Preparo em paredes e forros, aplicação manual, com uma demão de líquido selador acrílico, referência Suvinil, Coral ou Metalatex ou equivalente</t>
  </si>
  <si>
    <t xml:space="preserve">Pintura, sobre paredes e forros, aplicação manual, com duas demãos de tinta látex PVA premium, referência Suvinil, Coral e Metalatex, inclusive uma demão de liquido selador PVA, referência Suvinil, Coral ou Metalatex ou equivalente</t>
  </si>
  <si>
    <t xml:space="preserve">Pintura, sobre paredes e forros, aplicação manual, com duas demãos de tinta esmalte sintético, referência Suvinil, Coral e Metalatex, inclusive uma demão de liquido selador PVA, referência Suvinil, Coral ou Metalatex ou equivalente</t>
  </si>
  <si>
    <t xml:space="preserve">Pintura sobre paredes e forros, aplicação manual, com duas demãos de tinta látex acrílico premium, acabamento fosco, referência Suvinil, Coral e Metalatex, inclusive uma demão de liquido selador acrílico, referência Suvinil, Coral ou Metalatex</t>
  </si>
  <si>
    <t xml:space="preserve">Preparo em paredes e forros, aplicação manual, com uma demão de líquido selador PVA, referência Suvinil, Coral ou Metalatex ou equivalente</t>
  </si>
  <si>
    <t xml:space="preserve">SOBRE CONCRETO OU BLOCOS CERÂMICOS APARENTES</t>
  </si>
  <si>
    <t xml:space="preserve">Pintura sobre concreto ou blocos cerâmicos aparentes, aplicação manual, com duas demãos de verniz acrílico a base de água, acabamento fosco, referência Suvinil, Coral, Metalatex ou equivalente</t>
  </si>
  <si>
    <t xml:space="preserve">Pintura sobre concreto ou blocos cerâmicos aparentes, aplicação manual, com uma demão de silicone incolor, referência Suvinil, Sika, Vedacit ou equivalente</t>
  </si>
  <si>
    <t xml:space="preserve">Pintura sobre concreto ou blocos de concreto, aplicação manual, com três demãos de tinta látex acrílico premium, referência Suvinil, Coral e Metalatex, inclusive uma demão de liquido selador acrílico, referência Suvinil, Coral ou Metalatex ou equivalente</t>
  </si>
  <si>
    <t xml:space="preserve">Pintura sobre cobogós de concreto, aplicação manual, com duas demãos de tinta látex acrílico premium, referência Suvinil, Coral e Metalatex, inclusive uma demão de liquido selador acrílico, referência Suvinil, Coral ou Metalatex ou equivalente</t>
  </si>
  <si>
    <t xml:space="preserve">Pintura a cal de meio-fio (tipo a caiação), aplicação manual, a três demãos</t>
  </si>
  <si>
    <t xml:space="preserve">Pintura sobre concreto ou blocos de concreto, aplicação manual, com duas demãos de tinta látex PVA premium, referência Suvinil, Coral e Metalatex, inclusive uma demão de liquido selador PVA, referência Suvinil, Coral ou Metalatex ou equivalente</t>
  </si>
  <si>
    <t xml:space="preserve">Emassamento de esquadrias e elementos de madeira, com duas demãos de massa à base água, referência Suvinil, Coral, Sherwin Williams ou equivalente, inclusive uma demão de fundo nivelador alquídico branco, referência Suvinil, Coral ou Metalatex ou equivalente</t>
  </si>
  <si>
    <t xml:space="preserve">Pintura de esquadrias e elementos de madeira, aplicação manual, com duas demãos de tinta esmalte sintético referência Suvinil, Coral ou Metalatex, inclusive fundo branco nivelador, referência Suvinil, Coral e Metalatex ou equivalente</t>
  </si>
  <si>
    <t xml:space="preserve">Pintura de esquadrias e elementos de madeira, aplicação manual, com três demão de verniz brilhante incolor, linha Premium Copal, referência Suvinil, Eucatex, Montana ou equivalente</t>
  </si>
  <si>
    <t xml:space="preserve">Pintura de esquadrias e elementos de madeira, aplicação manual, com três demãos de verniz fosco incolor, linha Tripla Proteção Premium, referência Suvinil, Coral, Metalatex ou equivalente</t>
  </si>
  <si>
    <t xml:space="preserve">Pintura fundo nivelador alquídico branco, aplicada a rolo, pincel ou trincha, em madeira, a uma demão, referência Suvinil, Coral ou equivalente</t>
  </si>
  <si>
    <t xml:space="preserve">SOBRE METAL</t>
  </si>
  <si>
    <t xml:space="preserve">Pintura sobre metal, aplicação manual, com duas demãos de tinta esmalte sintético, referência Suvinil, Coral ou Metalatex, inclusive uma demão de fundo anticorrosivo</t>
  </si>
  <si>
    <t xml:space="preserve">Pintura de superfície metálica com uma demão de primer Epoxi e duas demãos de tinta à base de Epoxi</t>
  </si>
  <si>
    <t xml:space="preserve">SOBRE ELEMENTOS ESPECIAIS</t>
  </si>
  <si>
    <t xml:space="preserve">Pintura de letras em chapas de ferro, dimensões 20x30cm, aplicação manual, com duas demãos de tinta esmalte sintético, referência Suvinil, Coral, Metalatex ou equivalente, inclusive uma demão de fundo anti-corrosivo</t>
  </si>
  <si>
    <t xml:space="preserve">SOBRE PISOS</t>
  </si>
  <si>
    <t xml:space="preserve">Pintura sobre piso, aplicação manual, para execução de faixa demarcatória L=5cm, com três demãos de tinta à base de epóxi, marcas de referência Suvinil, Coral ou Metalatex ou equivalente</t>
  </si>
  <si>
    <t xml:space="preserve">Pintura sobre piso, aplicação manual, com duas demãos de tinta à base de resinas acrílicas, marcas de referência Suvinil, Coral, Sherwin Williams NovaCor, Metalatex ou equivalente</t>
  </si>
  <si>
    <t xml:space="preserve">Pintura sobre pisos, marcas de referência Novacor, Coral ou Suvinil, a duas demãos, Linha Premium</t>
  </si>
  <si>
    <t xml:space="preserve">Pintura sobre piso, aplicação manual, para execução de faixa demarcatória L=8cm, com três demãos de tinta à base de epóxi, marcas de referência Suvinil, Coral ou Metalatex ou equivalente</t>
  </si>
  <si>
    <t xml:space="preserve">Aplicação de tinta epóxi de alta espessura semibrilhante sobre piso de concreto a três demãos, inclusive selador epóxi a uma demão - Ref. Intergard 2005 e 2001 - Internacional ou equivalente</t>
  </si>
  <si>
    <t xml:space="preserve">SERVIÇOS COMPLEMENTARES EXTERNOS</t>
  </si>
  <si>
    <t xml:space="preserve">MUROS E FECHAMENTOS</t>
  </si>
  <si>
    <t xml:space="preserve">Alambrado c/ tela losangular de arame fio 12 malha 2" revest. em PVC com tubo de ferro galvanizado vertical de 2 1/2" e horizontal de 1" incl. portão, pintados com esmalte sobre fundo anticorrosivo</t>
  </si>
  <si>
    <t xml:space="preserve">Cerca de madeira com ripas de 7 x 2 cm, altura de 1.50 m e caibro de 8 x 8 cm em madeira de lei espaçados a cada 2.0 m</t>
  </si>
  <si>
    <t xml:space="preserve">Cerca com tela fio 16 malha losangular de 2", fixadas c/ grampos em pontaletes de madeira de lei 8x8cm espaçados de 1.5m, com bases concretadas e com três fios tensores de arame galvanizado n.12</t>
  </si>
  <si>
    <t xml:space="preserve">Cerca com cinco fios de arame liso n. 12 fixados com grampos em pontaletes de madeira de lei de 8 x 8cm a cada 2.0 m e altura livre de 1.6 m</t>
  </si>
  <si>
    <t xml:space="preserve">Muro de arrimo de concreto ciclópico com aterro na parte posterior, inclusive forma de madeira e dreno de brita</t>
  </si>
  <si>
    <t xml:space="preserve">Cerca H=2.30cm, c/tela losang. arame fio 12 malha 2" revest. em PVC com mourão curvo de concreto H=3,20m, secção T, fixado emsolo, a cada 3m, c/3 fios de arame farpado na parte curva, incl 3 fios tensores, chumbadores e sapata de 40x40x50cm</t>
  </si>
  <si>
    <t xml:space="preserve">Muro de alvenaria de blocos cerâmicos 10x20x20cm, c/ pilares a cada 2 m, esp. 10cm e h=2.5m, revestido com chapisco, reboco e pintura acrílica a 2 demãos, incl. pilares, cintas e sapatas, empregando arg. cimento cal e areia</t>
  </si>
  <si>
    <t xml:space="preserve">Alambrado sobre muro existente, executado em tela fio 12 malha 3", com 02 fios tensores, fixados em tubos de FG 11/2" colocados a cada 3m (h do alambrado =1,5m), inlcusive chumbamento no muro</t>
  </si>
  <si>
    <t xml:space="preserve">Cerca com mourão de concreto reto H=2.5, base quadrada 10x10cm, fixado em solo a cada 3.0m, com 10 fios de arame galvanizado liso nº 10</t>
  </si>
  <si>
    <t xml:space="preserve">Gradil H = 1.90m padrão SEDU em tudo de FG 2" e barra chata de 11/2"x1/4", para fixação sobre mureta conforme projeto, exclusive a mureta.</t>
  </si>
  <si>
    <t xml:space="preserve">Gradil H = 1.90m padrão SEDU em tubo de FG 31/2" e barra chata de 2"x1/4" para fixação sobre mureta conforme projeto, exclusive a mureta.</t>
  </si>
  <si>
    <t xml:space="preserve">Fornecimento e instalação Portão de correr em Gradil Nylofor 3D, em painel de aço galvanizado, Dim.: 3,50 x 2,43m - Belgo ou equivalente, malha retangular 200x50mm e fio de aço Ø5,0mm, incl. poste de aço galv. 60x40mm</t>
  </si>
  <si>
    <t xml:space="preserve">Fornecimento e instalação Portão de Abrir em Gradil Nylofor 3D, em painel de aço galvanizado, Dim.: 1,00 x 2,43m - Belgo ou equivalente, malha retangular 200x50mm e fio de aço Ø5,0mm, incl. poste de aço galv. 60x40mm</t>
  </si>
  <si>
    <t xml:space="preserve">Fornecimento e instalação de Gradil Nylofor 3D, em painel de aço galv., H: 2,03m - Belgo ou equivalente, malha retangular 200x50mm e fio de aço Ø5,0mm, incl. poste de aço galv. 60x40mm, chumbado em base de concreto</t>
  </si>
  <si>
    <t xml:space="preserve">PAVIMENTAÇÃO</t>
  </si>
  <si>
    <t xml:space="preserve">Meio-fio de concreto pré-moldado com dimensões de 15x12x30x100 cm , rejuntados com argamassa de cimento e areia no traço 1:3</t>
  </si>
  <si>
    <t xml:space="preserve">Blocos pré-moldados de concreto intertravados tipo pavi-s ou equivalente, esp. de 8 cm e resistência a compressão mínima de 35MPa, assentados sobre colchão de areia 10cm e rejuntamento com pó de pedra</t>
  </si>
  <si>
    <t xml:space="preserve">Passeio de cimentado camurçado com argamassa de cimento e areia no traço 1:3 esp. 1.5cm, e lastro de concreto com 8cm de espessura, inclusive preparo de caixa</t>
  </si>
  <si>
    <t xml:space="preserve">Blocos pré-moldados de concreto tipo pavi-s ou equivalente, espessura 10 cm e resistência a compressão mínima de 35MPa, assentados sobre colchão de pó de pedra na espessura de 10 cm</t>
  </si>
  <si>
    <t xml:space="preserve">Execução de lastro de brita nº 02 sob passeios e ciclovias, incl. escavação</t>
  </si>
  <si>
    <t xml:space="preserve">Meio-fio de concreto moldado in-loco com formas de chapa compensada resinada 6mm, nas dimensões 10 x 30 cm, incl. escavação, reaterro e bota-fora</t>
  </si>
  <si>
    <t xml:space="preserve">Blocos pré-moldados de concreto tipo pavi-s ou equivalente, espessura de 6 cm e resistência a compressão mínima de 35MPa, assentados sobre colchão de pó de pedra na espessura de 10 cm</t>
  </si>
  <si>
    <t xml:space="preserve">Canaleta no piso em concreto simples com dimensões internas de 20 x 10 cm e grelha em ferro diam. 1/2" a cada 3 cm fixados em cantoneira de 3/4" x 1/8" apoiada sobre requadro em cantoneira de 1" x 3/16"</t>
  </si>
  <si>
    <t xml:space="preserve">Fornecimento e assentamento de ladrilho hidráulico pastilhado, vermelho, dim. 20x20 cm, esp. 1.5cm, assentado com pasta de cimento colante, exclusive regularização e lastro</t>
  </si>
  <si>
    <t xml:space="preserve">Fornecimento e assentamento de ladrilho hidráulico ranhurado, vermelho, dim. 20x20 cm, esp. 1.5cm, assentado com pasta de cimento colante, exclusive regularização e lastro</t>
  </si>
  <si>
    <t xml:space="preserve">PAISAGISMO</t>
  </si>
  <si>
    <t xml:space="preserve">Fornecimento de grama tipo esmeralda em placas com espessura de 0.06 m, exclusive plantio</t>
  </si>
  <si>
    <t xml:space="preserve">Fornecimento e espalhamento de areia média lavada</t>
  </si>
  <si>
    <t xml:space="preserve">Fornecimento e espalhamento de brita 1 ou 2</t>
  </si>
  <si>
    <t xml:space="preserve">Fornecimento e espalhamento de terra vegetal</t>
  </si>
  <si>
    <t xml:space="preserve">Fornecimento e espalhamento de pó de pedra</t>
  </si>
  <si>
    <t xml:space="preserve">Fornecimento e plantio de grama em placas tipo esmeralda, inclusive fornecimento de terra vegetal</t>
  </si>
  <si>
    <t xml:space="preserve">TRATAMENTO, CONSERVAÇÃO E LIMPEZA</t>
  </si>
  <si>
    <t xml:space="preserve">Limpeza geral da obra (edificação)</t>
  </si>
  <si>
    <t xml:space="preserve">Limpeza geral de obras (quadras, praças e jardins)</t>
  </si>
  <si>
    <t xml:space="preserve">Limpeza de pisos e revestimentos cerâmicos</t>
  </si>
  <si>
    <t xml:space="preserve">DIVERSOS EXTERNOS</t>
  </si>
  <si>
    <t xml:space="preserve">Banco de concreto aparente com tampo de 40x40x5 cm e base de 20x20x36 cm para mesa de jogos, conforme detalhe em projeto</t>
  </si>
  <si>
    <t xml:space="preserve">Mesa de concreto aparente com tampo de 60x60x5 cm, base de 30x30x75 cm e tabuleiro 40x40cm embutido no concreto, feito com pastilhas de mármore branco e granito preto de 5x5x2cm conf. projeto</t>
  </si>
  <si>
    <t xml:space="preserve">Escada tipo marinheiro de tubo de ferro 1" e 3/4", com h=4.20m, para acesso a caixa dágua, inclusive pintura em esmalte sintético, conforme detalhe em projeto</t>
  </si>
  <si>
    <t xml:space="preserve">Caixa pré-moldada de concreto para aparelho de ar condicionado de 18.000 BTU</t>
  </si>
  <si>
    <t xml:space="preserve">Banco de concreto armado aparente com apoios de alvenaria assentada com argamassa de cimento, cal e areia, largura de 0,50m e espessura de 0,05m</t>
  </si>
  <si>
    <t xml:space="preserve">Poço c/ anéis pré-moldados diam. 1.5m e profundidade de 7m, inclusive fornecimento</t>
  </si>
  <si>
    <t xml:space="preserve">Bicicletário em tubo de ferro galvanizado 1" e ferro liso 1/2", inclusive pintura, conforme projeto padrão SEDU</t>
  </si>
  <si>
    <t xml:space="preserve">Placa para inauguração de obra em alumínio polido e=4mm, dimensões 40 x 50 cm, gravação em baixo relevo, inclusive pintura e fixação</t>
  </si>
  <si>
    <t xml:space="preserve">Letra tipo Caixa em chapa de aço inox 304 escovado N16 - Largura: 7,5 cm, Altura: 15cm e Prof. 3cm, inclusive fixação invisível</t>
  </si>
  <si>
    <t xml:space="preserve">Letra tipo Caixa em chapa de aço inox 304 escovado N16 - Largura: 15 cm, Altura: 30cm e Prof. 3cm, inclusive fixação invisível</t>
  </si>
  <si>
    <t xml:space="preserve">QUADRA DE ESPORTES (Ver nota 9 da planilha)</t>
  </si>
  <si>
    <t xml:space="preserve">Piso quadra poliesp. fck=25MPa, esp.=10 cm, armado c/ tela Q138, concret camada única bombeável c/ brita n. 1, acab. sup. c/ rotoalisador, juntas c/ corte serra diamant. preench. c/ mastique, base 5cm solo brita 30% e resina endur</t>
  </si>
  <si>
    <t xml:space="preserve">Pintura à base de epoxi, marcas de referência Suvinil, Coral ou Novacor, em faixas com largura de 5cm, para demarcação de quadras de esportes</t>
  </si>
  <si>
    <t xml:space="preserve">Pintura com tinta à base de resinas acrílicas, marcas de referencia Suvinil, Coral ou Novacor, sobre piso de concreto a duas demãos</t>
  </si>
  <si>
    <t xml:space="preserve">Rede para voleibol com malha grossa, faixas de lona superior e inferior</t>
  </si>
  <si>
    <t xml:space="preserve">Suporte para tabela de basquete de concreto armado Fck = 15MPa, inclusive forma, armação, lançamento e desforma</t>
  </si>
  <si>
    <t xml:space="preserve">Trave para futebol de salão de tubo de ferro galvanizado 3", com recuo, removível, dimensões oficiais 3x2m</t>
  </si>
  <si>
    <t xml:space="preserve">Conjunto de poste de voleibol de tubo de ferro galvanizado 3"e parte móvel de 21/2", inclusive carretilha, furo com tubo de ferro galvanizado de 31/2"e tampão de furo</t>
  </si>
  <si>
    <t xml:space="preserve">Tabela de basquete de madeira, com aro, inclusive colocação</t>
  </si>
  <si>
    <t xml:space="preserve">Alambrado com tela fio 12, malha de 1", tubos de ferro galvanizado verticais de 2" e tubos de ferro galvanizado horizontais de 1" soldados nas partes superior e inferior, inclusive portão</t>
  </si>
  <si>
    <t xml:space="preserve">Rede para futebol de salão</t>
  </si>
  <si>
    <t xml:space="preserve">Preparo, regularização e compactação do terreno (compactador manual) para execução de piso de quadra</t>
  </si>
  <si>
    <t xml:space="preserve">Mureta em alvenaria de blocos cerâmicos 10x20x20cmm, h=0.60cm, para fechamento de quadra, com pilaretes de travamento em concreto armado a cada 3m, inclusive chapisco</t>
  </si>
  <si>
    <t xml:space="preserve">Parede em alvenaria de bloco cerâmico 10x20x20cm, h=2m, para proteção de fundo de gol (quadra poliesportiva), com pilares em concreto armado a cada 3m para travamento, inclusive chapisco</t>
  </si>
  <si>
    <t xml:space="preserve">Goivete nas dimensões 2x1 executado sobre alvenaria chapiscada e rebocada</t>
  </si>
  <si>
    <t xml:space="preserve">Forn e assent de telhas de liga de alumínio e zinco (galvalume), ondulada, esp. mínima 0.43mm, alt. mínima de onda 17mm, sobrep. lateral de uma onda e longit. 200mm c/ mínimo de 3 apoios, assent. c/ utiliz. de fitas anti-corrosiva</t>
  </si>
  <si>
    <t xml:space="preserve">Rede de proteção em nylon malha 10x10 cm para proteção de quadra de esportes</t>
  </si>
  <si>
    <t xml:space="preserve">Pintura a base de epoxi, marcas de referência Suvinil, Coral ou Novacor, em faixas largura de 8cm para demarcação de quadra de esportes</t>
  </si>
  <si>
    <t xml:space="preserve">Recuperação de piso de quadra com demolição parcial do concreto e aplicação de granilite, inclusive regularização</t>
  </si>
  <si>
    <t xml:space="preserve">Alambrado com tela losangular de arame fio 12, malha 2" revestido em PVC com tubo de ferro galvanizado vertical de 21/2" e horizontal de 1", inclusive portão, pintados com esmalte sobre fundo anti corrosivo</t>
  </si>
  <si>
    <t xml:space="preserve">Estrut. metálica p/ quadra poliesp. coberta constituída por perfis formados a frio, aço estrutural ASTM A-570 G33 (terças) ASTM A-36 (demais perfis) c/ o sistema de trat. e pint conf descrito em notas da planilha</t>
  </si>
  <si>
    <t xml:space="preserve">SERVIÇOS COMPLEMENTARES INTERNOS</t>
  </si>
  <si>
    <t xml:space="preserve">QUADROS DE GIZ / AVISO</t>
  </si>
  <si>
    <t xml:space="preserve">Quadro de avisos de fórmica lisa brilhante</t>
  </si>
  <si>
    <t xml:space="preserve">Quadro mural de azulejo extra 15 x 15 cm e moldura de madeira de lei de 7.0 x 2.5 cm nas dimensões de 2.09 x 1.04 m</t>
  </si>
  <si>
    <t xml:space="preserve">Quadro pincel novo, completo, de laminado melamínico alta pressão, "LOUSA" quadriculado, cor branco brilhante, linha Lousas, padrão F608 Brancoline, esp. 1mm, incl. requadro madeira 2.5 x 5.0 cm e porta pincel, dim. 3.95 x 1.29 m</t>
  </si>
  <si>
    <t xml:space="preserve">ARMÁRIOS E PRATELEIRAS</t>
  </si>
  <si>
    <t xml:space="preserve">Prateleiras em granito cinza andorinha, esp. 2cm</t>
  </si>
  <si>
    <t xml:space="preserve">DIVERSOS INTERNOS</t>
  </si>
  <si>
    <t xml:space="preserve">Guarda corpo de tubo de ferro galvanizado, diâm. 3" e 2", h=0.8 m inclusive pintura a óleo ou esmalte</t>
  </si>
  <si>
    <t xml:space="preserve">Corrimão de tubo de ferro galvanizado diâmetro 3" fixado na parede a cada 1.50m, inclusive pintura a óleo ou esmalte</t>
  </si>
  <si>
    <t xml:space="preserve">Banco de concreto armado aparente Fck=15 MPa, com apoios de concreto, largura de 45cm, espessura de 7cm e altura de 45cm</t>
  </si>
  <si>
    <t xml:space="preserve">Alçapão de visita ao barrilete de chapa de madeira de lei medindo 60x60cm, inclusive dobradiça, marco, alizar e fechadura, emassamento e pintura</t>
  </si>
  <si>
    <t xml:space="preserve">Proteção para caixa de descarga em malha de ferro 3/4" fio 12, perfil "L" 1" e barra chata 3/4" x 1/8", conf. detalhe</t>
  </si>
  <si>
    <t xml:space="preserve">Corrimão em tubo de ferro galvanizado diam. 2" com chumbadores a cada 1.5m</t>
  </si>
  <si>
    <t xml:space="preserve">APOIO</t>
  </si>
  <si>
    <t xml:space="preserve">Locação de veículo tipo Gol 1.000 a gasolina ou equivalente, com até 1 (um) ano de uso, em bom estado de conservação com:</t>
  </si>
  <si>
    <t xml:space="preserve">(Gol 1.0 total flex - gasolina - preço LABOR) Seguro total, manutenção, combustível, eventuais taxas e emolumentos, bem como eventual substituição do veículo (se necessário), sem motorista, utilização até 2.000 (dois mil) km/mês</t>
  </si>
  <si>
    <t xml:space="preserve">SERVIÇOS GERAIS</t>
  </si>
  <si>
    <t xml:space="preserve">MÃO DE OBRA - (MENSALISTAS - LEIS SOCIAIS = 5%)</t>
  </si>
  <si>
    <t xml:space="preserve">Estagiário 4 horas - UFES (Leis Sociais = 5%)</t>
  </si>
  <si>
    <t xml:space="preserve">MS</t>
  </si>
  <si>
    <t xml:space="preserve">ENCARGOS COMPLEMENTARES - EQUIPAMENTOS DE PROTEÇÃO INDIVIDUAL</t>
  </si>
  <si>
    <t xml:space="preserve">Capacete de obra</t>
  </si>
  <si>
    <t xml:space="preserve">Uniforme de obra (Calça e camisa)</t>
  </si>
  <si>
    <t xml:space="preserve">Veste de segurança</t>
  </si>
  <si>
    <t xml:space="preserve">Bota de segurança (par)</t>
  </si>
  <si>
    <t xml:space="preserve">Óculos de proteção</t>
  </si>
  <si>
    <t xml:space="preserve">Luva de raspa (par)</t>
  </si>
  <si>
    <t xml:space="preserve">Capa de chuva</t>
  </si>
  <si>
    <t xml:space="preserve">Máscara de ar</t>
  </si>
  <si>
    <t xml:space="preserve">Cinto de segurança</t>
  </si>
  <si>
    <t xml:space="preserve">ENCARGOS COMPLEMENTARES - FERRAMENTAS MANUAIS</t>
  </si>
  <si>
    <t xml:space="preserve">Picareta com cabo</t>
  </si>
  <si>
    <t xml:space="preserve">Pá de pedreiro com cabo</t>
  </si>
  <si>
    <t xml:space="preserve">Enxada com cabo</t>
  </si>
  <si>
    <t xml:space="preserve">Serrote 26"</t>
  </si>
  <si>
    <t xml:space="preserve">Martelo com cabo</t>
  </si>
  <si>
    <t xml:space="preserve">Nivel de pedreiro</t>
  </si>
  <si>
    <t xml:space="preserve">Alicate universal</t>
  </si>
  <si>
    <t xml:space="preserve">Marreta 5 Kg com cabo</t>
  </si>
  <si>
    <t xml:space="preserve">Chave de grifo 10"</t>
  </si>
  <si>
    <t xml:space="preserve">Jogo de chave de fenda</t>
  </si>
  <si>
    <t xml:space="preserve">Cavadeira de braço</t>
  </si>
  <si>
    <t xml:space="preserve">Serra Tico-tico</t>
  </si>
  <si>
    <t xml:space="preserve">Serra de disco (circular)</t>
  </si>
  <si>
    <t xml:space="preserve">Carrinho de mão</t>
  </si>
  <si>
    <t xml:space="preserve">MÃO DE OBRA (MENSALISTAS - NÃO DESONERADO - LEIS SOCIAIS=72,58%)</t>
  </si>
  <si>
    <t xml:space="preserve">Tecnico Segundo Grau -A-(Leis Sociais = 72,58%)</t>
  </si>
  <si>
    <t xml:space="preserve">mes</t>
  </si>
  <si>
    <t xml:space="preserve">Engenheiro Senior(Leis Sociais = 72,58%)</t>
  </si>
  <si>
    <t xml:space="preserve">Programador (Leis Sociais = 72,58%)</t>
  </si>
  <si>
    <t xml:space="preserve">Digitador - 6 Horas(Leis Sociais = 72,58%)</t>
  </si>
  <si>
    <t xml:space="preserve">Engenheiro Junior (Leis Sociais = 72,58%)</t>
  </si>
  <si>
    <t xml:space="preserve">Tecnico Segundo Grau -B (Leis Sociais = 72,58%)</t>
  </si>
  <si>
    <t xml:space="preserve">Tecnico Segundo Grau-C - (Leis Sociais = 72,58%)</t>
  </si>
  <si>
    <t xml:space="preserve">Gerente de Projeto (Leis Sociais = 72,58%)</t>
  </si>
  <si>
    <t xml:space="preserve">Analista de Sistemas (Leis Sociais = 72,58%)</t>
  </si>
  <si>
    <t xml:space="preserve">Analista de Desenvolvimento (Leis Sociais = 72,58%)</t>
  </si>
  <si>
    <t xml:space="preserve">Gerente Bd/Servidores/Redes (Leis Sociais = 72,58%)</t>
  </si>
  <si>
    <t xml:space="preserve">Designer Gráfico (Leis Sociais = 72,58%)</t>
  </si>
  <si>
    <t xml:space="preserve">Analista Sistemas/Suporte(Leis Sociais = 72,58%)</t>
  </si>
  <si>
    <t xml:space="preserve">Coordenador Tecnico Especialista(Leis Sociais = 72,58%)</t>
  </si>
  <si>
    <t xml:space="preserve">Cotador(Leis Sociais = 72,58%)</t>
  </si>
  <si>
    <t xml:space="preserve">Tecnico Nivel Superior (Leis Sociais = 72,58%)</t>
  </si>
  <si>
    <t xml:space="preserve">Engenheiro Pleno(Leis Sociais = 72,58%)</t>
  </si>
  <si>
    <t xml:space="preserve">Almoxarife(Leis Sociais = 72,58%)</t>
  </si>
  <si>
    <t xml:space="preserve">Mestre Obras Senior (Leis Sociais = 72,58%)</t>
  </si>
  <si>
    <t xml:space="preserve">Vigia (Leis Sociais = 72,58%)</t>
  </si>
  <si>
    <t xml:space="preserve">Auxiliar de Almoxarife (Leis Sociais = 72,58%)</t>
  </si>
  <si>
    <t xml:space="preserve">MÃO DE OBRA (MENSALISTAS - DESONERADO - LEIS SOCIAIS=48,87%)</t>
  </si>
  <si>
    <t xml:space="preserve">Tecnico Segundo Grau -A-(Leis Sociais = 48,87%)</t>
  </si>
  <si>
    <t xml:space="preserve">Engenheiro Senior(Leis Sociais = 48,87%)</t>
  </si>
  <si>
    <t xml:space="preserve">Programador (Leis Sociais = 48,87%)</t>
  </si>
  <si>
    <t xml:space="preserve">Digitador - 6 Horas(Leis Sociais = 48,87%)</t>
  </si>
  <si>
    <t xml:space="preserve">Engenheiro Junior (Leis Sociais = 48,87%)</t>
  </si>
  <si>
    <t xml:space="preserve">Tecnico Segundo Grau -B (Leis Sociais = 48,87%)</t>
  </si>
  <si>
    <t xml:space="preserve">Tecnico Segundo Grau-C - (Leis Sociais = 48,87%)</t>
  </si>
  <si>
    <t xml:space="preserve">Gerente de Projeto (Leis Sociais = 48,87%)</t>
  </si>
  <si>
    <t xml:space="preserve">Analista de Sistemas (Leis Sociais = 48,87%)</t>
  </si>
  <si>
    <t xml:space="preserve">Analista de Desenvolvimento (Leis Sociais = 48,87%)</t>
  </si>
  <si>
    <t xml:space="preserve">Gerente Bd/Servidores/Redes (Leis Sociais = 48,87%)</t>
  </si>
  <si>
    <t xml:space="preserve">Designer Gráfico (Leis Sociais = 48,87%)</t>
  </si>
  <si>
    <t xml:space="preserve">Analista Sistemas/Suporte(Leis Sociais = 48,87%)</t>
  </si>
  <si>
    <t xml:space="preserve">Coordenador Tecnico Especialista(Leis Sociais = 48,87%)</t>
  </si>
  <si>
    <t xml:space="preserve">Cotador(Leis Sociais = 48,87%)</t>
  </si>
  <si>
    <t xml:space="preserve">Tecnico Nivel Superior (Leis Sociais = 48,87%)</t>
  </si>
  <si>
    <t xml:space="preserve">Engenheiro Pleno(Leis Sociais = 48,87%)</t>
  </si>
  <si>
    <t xml:space="preserve">Almoxarife(Leis Sociais = 48,87%)</t>
  </si>
  <si>
    <t xml:space="preserve">Mestre Obras Senior (Leis Sociais = 48,87%)</t>
  </si>
  <si>
    <t xml:space="preserve">Vigia (Leis Sociais = 48,87%)</t>
  </si>
  <si>
    <t xml:space="preserve">Auxiliar de Almoxarife (Leis Sociais = 48,87%)</t>
  </si>
  <si>
    <t xml:space="preserve">Encarregado de Turma (Leis Sociais = 48,87%)</t>
  </si>
  <si>
    <t xml:space="preserve">SINAPI</t>
  </si>
  <si>
    <t xml:space="preserve">Assentamento de tubo de ferro fundido para rede de água, dn 80 mm, junta elástica, instalado em local com nível alto de interferências (não inclui fornecimento). Af_11/2017</t>
  </si>
  <si>
    <t xml:space="preserve">M</t>
  </si>
  <si>
    <t xml:space="preserve">8,95</t>
  </si>
  <si>
    <t xml:space="preserve">Assentamento de tubo de ferro fundido para rede de água, dn 100 mm, junta elástica, instalado em local com nível alto de interferências (não inclui fornecimento). Af_11/2017</t>
  </si>
  <si>
    <t xml:space="preserve">9,92</t>
  </si>
  <si>
    <t xml:space="preserve">Assentamento de tubo de ferro fundido para rede de água, dn 150 mm, junta elástica, instalado em local com nível alto de interferências (não inclui fornecimento). Af_11/2017</t>
  </si>
  <si>
    <t xml:space="preserve">12,41</t>
  </si>
  <si>
    <t xml:space="preserve">Assentamento de tubo de ferro fundido para rede de água, dn 200 mm, junta elástica, instalado em local com nível alto de interferências (não inclui fornecimento). Af_11/2017</t>
  </si>
  <si>
    <t xml:space="preserve">14,87</t>
  </si>
  <si>
    <t xml:space="preserve">Assentamento de tubo de ferro fundido para rede de água, dn 250 mm, junta elástica, instalado em local com nível alto de interferências (não inclui fornecimento). Af_11/2017</t>
  </si>
  <si>
    <t xml:space="preserve">17,38</t>
  </si>
  <si>
    <t xml:space="preserve">Assentamento de tubo de ferro fundido para rede de água, dn 300 mm, junta elástica, instalado em local com nível alto de interferências (não inclui fornecimento). Af_11/2017</t>
  </si>
  <si>
    <t xml:space="preserve">19,85</t>
  </si>
  <si>
    <t xml:space="preserve">Assentamento de tubo de ferro fundido para rede de água, dn 350 mm, junta elástica, instalado em local com nível alto de interferências (não inclui fornecimento). Af_11/2017</t>
  </si>
  <si>
    <t xml:space="preserve">22,35</t>
  </si>
  <si>
    <t xml:space="preserve">Assentamento de tubo de ferro fundido para rede de água, dn 400 mm, junta elástica, instalado em local com nível alto de interferências (não inclui fornecimento). Af_11/2017</t>
  </si>
  <si>
    <t xml:space="preserve">24,85</t>
  </si>
  <si>
    <t xml:space="preserve">Assentamento de tubo de ferro fundido para rede de água, dn 450 mm, junta elástica, instalado em local com nível alto de interferências (não inclui fornecimento). Af_11/2017</t>
  </si>
  <si>
    <t xml:space="preserve">27,37</t>
  </si>
  <si>
    <t xml:space="preserve">Assentamento de tubo de ferro fundido para rede de água, dn 500 mm, junta elástica, instalado em local com nível alto de interferências (não inclui fornecimento). Af_11/2017</t>
  </si>
  <si>
    <t xml:space="preserve">34,12</t>
  </si>
  <si>
    <t xml:space="preserve">Assentamento de tubo de ferro fundido para rede de água, dn 600 mm, junta elástica, instalado em local com nível alto de interferências (não inclui fornecimento). Af_11/2017</t>
  </si>
  <si>
    <t xml:space="preserve">39,76</t>
  </si>
  <si>
    <t xml:space="preserve">Assentamento de tubo de ferro fundido para rede de água, dn 700 mm, junta elástica, instalado em local com nível alto de interferências (não inclui fornecimento). Af_11/2017</t>
  </si>
  <si>
    <t xml:space="preserve">45,14</t>
  </si>
  <si>
    <t xml:space="preserve">Assentamento de tubo de ferro fundido para rede de água, dn 800 mm, junta elástica, instalado em local com nível alto de interferências (não inclui fornecimento). Af_11/2017</t>
  </si>
  <si>
    <t xml:space="preserve">50,67</t>
  </si>
  <si>
    <t xml:space="preserve">Assentamento de tubo de ferro fundido para rede de água, dn 900 mm, junta elástica, instalado em local com nível alto de interferências (não inclui fornecimento). Af_11/2017</t>
  </si>
  <si>
    <t xml:space="preserve">56,24</t>
  </si>
  <si>
    <t xml:space="preserve">Assentamento de tubo de ferro fundido para rede de água, dn 1000 mm, junta elástica, instalado em local com nível alto de interferências (não inclui fornecimento). Af_11/2017</t>
  </si>
  <si>
    <t xml:space="preserve">61,81</t>
  </si>
  <si>
    <t xml:space="preserve">Assentamento de tubo de ferro fundido para rede de água, dn 1200 mm, junta elástica, instalado em local com nível alto de interferências (não inclui fornecimento). Af_11/2017</t>
  </si>
  <si>
    <t xml:space="preserve">73,40</t>
  </si>
  <si>
    <t xml:space="preserve">Assentamento de tubo de ferro fundido para rede de água, dn 80 mm, junta elástica, instalado em local com nível baixo de interferências (não inclui fornecimento). Af_11/2017</t>
  </si>
  <si>
    <t xml:space="preserve">5,39</t>
  </si>
  <si>
    <t xml:space="preserve">Assentamento de tubo de ferro fundido para rede de água, dn 100 mm, junta elástica, instalado em local com nível baixo de interferências (não inclui fornecimento). Af_11/2017</t>
  </si>
  <si>
    <t xml:space="preserve">5,98</t>
  </si>
  <si>
    <t xml:space="preserve">Assentamento de tubo de ferro fundido para rede de água, dn 150 mm, junta elástica, instalado em local com nível baixo de interferências (não inclui fornecimento). Af_11/2017</t>
  </si>
  <si>
    <t xml:space="preserve">7,50</t>
  </si>
  <si>
    <t xml:space="preserve">Assentamento de tubo de ferro fundido para rede de água, dn 200 mm, junta elástica, instalado em local com nível baixo de interferências (não inclui fornecimento). Af_11/2017</t>
  </si>
  <si>
    <t xml:space="preserve">8,98</t>
  </si>
  <si>
    <t xml:space="preserve">Assentamento de tubo de ferro fundido para rede de água, dn 250 mm, junta elástica, instalado em local com nível baixo de interferências (não inclui fornecimento). Af_11/2017</t>
  </si>
  <si>
    <t xml:space="preserve">10,53</t>
  </si>
  <si>
    <t xml:space="preserve">Assentamento de tubo de ferro fundido para rede de água, dn 300 mm, junta elástica, instalado em local com nível baixo de interferências (não inclui fornecimento). Af_11/2017</t>
  </si>
  <si>
    <t xml:space="preserve">12,04</t>
  </si>
  <si>
    <t xml:space="preserve">Assentamento de tubo de ferro fundido para rede de água, dn 350 mm, junta elástica, instalado em local com nível baixo de interferências (não inclui fornecimento). Af_11/2017</t>
  </si>
  <si>
    <t xml:space="preserve">13,57</t>
  </si>
  <si>
    <t xml:space="preserve">Assentamento de tubo de ferro fundido para rede de água, dn 400 mm, junta elástica, instalado em local com nível baixo de interferências (não inclui fornecimento). Af_11/2017</t>
  </si>
  <si>
    <t xml:space="preserve">15,10</t>
  </si>
  <si>
    <t xml:space="preserve">Assentamento de tubo de ferro fundido para rede de água, dn 450 mm, junta elástica, instalado em local com nível baixo de interferências (não inclui fornecimento). Af_11/2017</t>
  </si>
  <si>
    <t xml:space="preserve">16,65</t>
  </si>
  <si>
    <t xml:space="preserve">Assentamento de tubo de ferro fundido para rede de água, dn 500 mm, junta elástica, instalado em local com nível baixo de interferências (não inclui fornecimento). Af_11/2017</t>
  </si>
  <si>
    <t xml:space="preserve">20,77</t>
  </si>
  <si>
    <t xml:space="preserve">Assentamento de tubo de ferro fundido para rede de água, dn 600 mm, junta elástica, instalado em local com nível baixo de interferências (não inclui fornecimento). Af_11/2017</t>
  </si>
  <si>
    <t xml:space="preserve">24,23</t>
  </si>
  <si>
    <t xml:space="preserve">Assentamento de tubo de ferro fundido para rede de água, dn 700 mm, junta elástica, instalado em local com nível baixo de interferências (não inclui fornecimento). Af_11/2017</t>
  </si>
  <si>
    <t xml:space="preserve">27,43</t>
  </si>
  <si>
    <t xml:space="preserve">Assentamento de tubo de ferro fundido para rede de água, dn 800 mm, junta elástica, instalado em local com nível baixo de interferências (não inclui fornecimento). Af_11/2017</t>
  </si>
  <si>
    <t xml:space="preserve">30,79</t>
  </si>
  <si>
    <t xml:space="preserve">Assentamento de tubo de ferro fundido para rede de água, dn 900 mm, junta elástica, instalado em local com nível baixo de interferências (não inclui fornecimento). Af_11/2017</t>
  </si>
  <si>
    <t xml:space="preserve">34,18</t>
  </si>
  <si>
    <t xml:space="preserve">Assentamento de tubo de ferro fundido para rede de água, dn 1000 mm, junta elástica, instalado em local com nível baixo de interferências (não inclui fornecimento). Af_11/2017</t>
  </si>
  <si>
    <t xml:space="preserve">37,60</t>
  </si>
  <si>
    <t xml:space="preserve">Assentamento de tubo de ferro fundido para rede de água, dn 1200 mm, junta elástica, instalado em local com nível baixo de interferências (não inclui fornecimento). Af_11/2017</t>
  </si>
  <si>
    <t xml:space="preserve">44,82</t>
  </si>
  <si>
    <t xml:space="preserve">Assentamento de tubo de aço carbono para rede de água, dn 600 mm (24), junta soldada, instalado em local com nível alto de interferências (não inclui fornecimento). Af_11/2017</t>
  </si>
  <si>
    <t xml:space="preserve">39,39</t>
  </si>
  <si>
    <t xml:space="preserve">Assentamento de tubo de aço carbono para rede de água, dn 700 mm (28), junta soldada, instalado em local com nível alto de interferências (não inclui fornecimento). Af_11/2017</t>
  </si>
  <si>
    <t xml:space="preserve">45,62</t>
  </si>
  <si>
    <t xml:space="preserve">Assentamento de tubo de aço carbono para rede de água, dn 800 mm (32), junta soldada, instalado em local com nível alto de interferências (não inclui fornecimento). Af_11/2017</t>
  </si>
  <si>
    <t xml:space="preserve">51,84</t>
  </si>
  <si>
    <t xml:space="preserve">Assentamento de tubo de aço carbono para rede de água, dn 900 mm (36), junta soldada, instalado em local com nível alto de interferências (não inclui fornecimento). Af_11/2017</t>
  </si>
  <si>
    <t xml:space="preserve">58,06</t>
  </si>
  <si>
    <t xml:space="preserve">Assentamento de tubo de aço carbono para rede de água, dn 1000 mm (40) ou dn 1100 mm (44), junta soldada, instalado em local com nível alto de interferências (não inclui fornecimento). Af_11/2017</t>
  </si>
  <si>
    <t xml:space="preserve">70,51</t>
  </si>
  <si>
    <t xml:space="preserve">Assentamento de tubo de aço carbono para rede de água, dn 1200 mm (48) ou dn 1300 mm (52), junta soldada, instalado em local com nível alto de interferências (não inclui fornecimento). Af_11/2017</t>
  </si>
  <si>
    <t xml:space="preserve">82,96</t>
  </si>
  <si>
    <t xml:space="preserve">Assentamento de tubo de aço carbono para rede de água, dn 1400 mm (56'') ou dn 1500 mm (60), junta soldada, instalado em local com nível alto de interferências (não inclui fornecimento). Af_11/2017</t>
  </si>
  <si>
    <t xml:space="preserve">95,40</t>
  </si>
  <si>
    <t xml:space="preserve">Assentamento de tubo de aço carbono para rede de água, dn 1600 mm (64) ou dn 1700 mm (68), junta soldada, instalado em local com nível alto de interferências (não inclui fornecimento). Af_11/2017</t>
  </si>
  <si>
    <t xml:space="preserve">107,85</t>
  </si>
  <si>
    <t xml:space="preserve">Assentamento de tubo de aço carbono para rede de água, dn 1800 mm (72) ou dn 1900 mm (76), junta soldada, instalado em local com nível alto de interferências (não inclui fornecimento). Af_11/2017</t>
  </si>
  <si>
    <t xml:space="preserve">124,97</t>
  </si>
  <si>
    <t xml:space="preserve">Assentamento de tubo de aço carbono para rede de água, dn 2000 mm (80) ou dn 2100 mm (84), junta soldada, instalado em local com nível alto de interferências (não inclui fornecimento). Af_11/2017</t>
  </si>
  <si>
    <t xml:space="preserve">137,90</t>
  </si>
  <si>
    <t xml:space="preserve">Assentamento de tubo de aço carbono para rede de água, dn 600 mm (24), junta soldada, instalado em local com nível baixo de interferências (não inclui fornecimento). Af_11/2017</t>
  </si>
  <si>
    <t xml:space="preserve">31,92</t>
  </si>
  <si>
    <t xml:space="preserve">Assentamento de tubo de aço carbono para rede de água, dn 700 mm (28), junta soldada, instalado em local com nível baixo de interferências (não inclui fornecimento). Af_11/2017</t>
  </si>
  <si>
    <t xml:space="preserve">37,03</t>
  </si>
  <si>
    <t xml:space="preserve">Assentamento de tubo de aço carbono para rede de água, dn 800 mm (32), junta soldada, instalado em local com nível baixo de interferências (não inclui fornecimento). Af_11/2017</t>
  </si>
  <si>
    <t xml:space="preserve">42,15</t>
  </si>
  <si>
    <t xml:space="preserve">Assentamento de tubo de aço carbono para rede de água, dn 900 mm (36), junta soldada, instalado em local com nível baixo de interferências (não inclui fornecimento). Af_11/2017</t>
  </si>
  <si>
    <t xml:space="preserve">47,26</t>
  </si>
  <si>
    <t xml:space="preserve">Assentamento de tubo de aço carbono para rede de água, dn 1000 mm (40  ) ou dn 1100 mm (44  ), junta soldada, instalado em local com nível baixo de interferências (não inclui fornecimento). Af_11/2017</t>
  </si>
  <si>
    <t xml:space="preserve">57,49</t>
  </si>
  <si>
    <t xml:space="preserve">Assentamento de tubo de aço carbono para rede de água, dn 1200 mm (48) ou dn 1300 mm (52), junta soldada, instalado em local com nível baixo de interferências (não inclui fornecimento). Af_11/2017</t>
  </si>
  <si>
    <t xml:space="preserve">67,71</t>
  </si>
  <si>
    <t xml:space="preserve">Assentamento de tubo de aço carbono para rede de água, dn 1400 mm (56'') ou dn 1500 mm (60), junta soldada, instalado em local com nível baixo de interferências (não inclui fornecimento). Af_11/2017</t>
  </si>
  <si>
    <t xml:space="preserve">77,93</t>
  </si>
  <si>
    <t xml:space="preserve">Assentamento de tubo de aço carbono para rede de água, dn 1600 mm (64) ou dn 1700 mm (68), junta soldada, instalado em local com nível baixo de interferências (não inclui fornecimento). Af_11/2017</t>
  </si>
  <si>
    <t xml:space="preserve">88,17</t>
  </si>
  <si>
    <t xml:space="preserve">Assentamento de tubo de aço carbono para rede de água, dn 1800 mm (72) ou dn 1900 mm (76), junta soldada, instalado em local com nível baixo de interferências (não inclui fornecimento). Af_11/2017</t>
  </si>
  <si>
    <t xml:space="preserve">101,82</t>
  </si>
  <si>
    <t xml:space="preserve">Assentamento de tubo de aço carbono para rede de água, dn 2000 mm (80) ou dn 2100 mm (84), junta soldada, instalado em local com nível baixo de interferências (não inclui fornecimento). Af_11/2017</t>
  </si>
  <si>
    <t xml:space="preserve">112,40</t>
  </si>
  <si>
    <t xml:space="preserve">Tubo de pvc para rede coletora de esgoto de parede maciça, dn 100 mm, junta elástica - fornecimento e assentamento. Af_01/2021</t>
  </si>
  <si>
    <t xml:space="preserve">60,21</t>
  </si>
  <si>
    <t xml:space="preserve">Tubo de pvc para rede coletora de esgoto de parede maciça, dn 150 mm, junta elástica  - fornecimento e assentamento. Af_01/2021</t>
  </si>
  <si>
    <t xml:space="preserve">115,27</t>
  </si>
  <si>
    <t xml:space="preserve">Tubo de pvc para rede coletora de esgoto de parede maciça, dn 200 mm, junta elástica - fornecimento e assentamento. Af_01/2021</t>
  </si>
  <si>
    <t xml:space="preserve">193,38</t>
  </si>
  <si>
    <t xml:space="preserve">Tubo de pvc para rede coletora de esgoto de parede maciça, dn 250 mm, junta elástica  - fornecimento e assentamento. Af_01/2021</t>
  </si>
  <si>
    <t xml:space="preserve">300,73</t>
  </si>
  <si>
    <t xml:space="preserve">Tubo de pvc para rede coletora de esgoto de parede maciça, dn 300 mm, junta elástica,  fornecimento e assentamento. Af_01/2021</t>
  </si>
  <si>
    <t xml:space="preserve">460,47</t>
  </si>
  <si>
    <t xml:space="preserve">Tubo de pvc para rede coletora de esgoto de parede maciça, dn 350 mm, junta elástica  - fornecimento e assentamento. Af_01/2021</t>
  </si>
  <si>
    <t xml:space="preserve">648,78</t>
  </si>
  <si>
    <t xml:space="preserve">Tubo de pvc para rede coletora de esgoto de parede maciça, dn 400 mm, junta elástica  fornecimento e assentamento. Af_01/2021</t>
  </si>
  <si>
    <t xml:space="preserve">757,40</t>
  </si>
  <si>
    <t xml:space="preserve">Tubo de pvc corrugado de dupla parede para rede coletora de esgoto, dn 150 mm, junta elástica - fornecimento e assentamento. Af_01/2021</t>
  </si>
  <si>
    <t xml:space="preserve">89,80</t>
  </si>
  <si>
    <t xml:space="preserve">Tubo de pvc corrugado de dupla parede para rede coletora de esgoto, dn 200 mm, junta elástica - fornecimento e assentamento. Af_01/2021</t>
  </si>
  <si>
    <t xml:space="preserve">149,57</t>
  </si>
  <si>
    <t xml:space="preserve">Tubo de pvc corrugado de dupla parede para rede coletora de esgoto, dn 250 mm, junta elástica - fornecimento e assentamento. Af_01/2021</t>
  </si>
  <si>
    <t xml:space="preserve">234,74</t>
  </si>
  <si>
    <t xml:space="preserve">Tubo de pvc corrugado de dupla parede para rede coletora de esgoto, dn 300 mm, junta elástica - fornecimento e assentamento. Af_01/2021</t>
  </si>
  <si>
    <t xml:space="preserve">348,93</t>
  </si>
  <si>
    <t xml:space="preserve">Tubo de pvc corrugado de dupla parede para rede coletora de esgoto, dn 350 mm, junta elástica - fornecimento e assentamento. Af_01/2021</t>
  </si>
  <si>
    <t xml:space="preserve">457,84</t>
  </si>
  <si>
    <t xml:space="preserve">Tubo de pvc corrugado de dupla parede para rede coletora de esgoto, dn 400 mm, junta elástica - fornecimento e assentamento. Af_01/2021</t>
  </si>
  <si>
    <t xml:space="preserve">606,73</t>
  </si>
  <si>
    <t xml:space="preserve">Tubo de pead corrugado de dupla parede para rede coletora de esgoto, dn 600 mm, junta elástica integrada - fornecimento e assentamento. Af_01/2021</t>
  </si>
  <si>
    <t xml:space="preserve">856,16</t>
  </si>
  <si>
    <t xml:space="preserve">Junta argamassada entre tubo dn 100 mm e o poço de visita/ caixa de concreto ou alvenaria em redes de esgoto. Af_01/2021</t>
  </si>
  <si>
    <t xml:space="preserve">Un</t>
  </si>
  <si>
    <t xml:space="preserve">24,09</t>
  </si>
  <si>
    <t xml:space="preserve">Junta argamassada entre tubo dn 150 mm e o poço de visita/ caixa de concreto ou alvenaria em redes de esgoto. Af_01/2021</t>
  </si>
  <si>
    <t xml:space="preserve">29,62</t>
  </si>
  <si>
    <t xml:space="preserve">Junta argamassada entre tubo dn 200 mm e o poço/ caixa de concreto ou alvenaria em redes de esgoto. Af_01/2021</t>
  </si>
  <si>
    <t xml:space="preserve">35,21</t>
  </si>
  <si>
    <t xml:space="preserve">Junta argamassada entre tubo dn 250 mm e o poço de visita/ caixa de concreto ou alvenaria em redes de esgoto. Af_01/2021</t>
  </si>
  <si>
    <t xml:space="preserve">40,76</t>
  </si>
  <si>
    <t xml:space="preserve">Junta argamassada entre tubo dn 300 mm e o poço de visita/ caixa de concreto ou alvenaria em redes de esgoto. Af_01/2021</t>
  </si>
  <si>
    <t xml:space="preserve">46,30</t>
  </si>
  <si>
    <t xml:space="preserve">Junta argamassada entre tubo dn 350 mm e o poço de visita/ caixa de concreto ou alvenaria em redes de esgoto. Af_01/2021</t>
  </si>
  <si>
    <t xml:space="preserve">51,83</t>
  </si>
  <si>
    <t xml:space="preserve">Junta argamassada entre tubo dn 400 mm e o poço de visita/ caixa de concreto ou alvenaria em redes de esgoto. Af_01/2021</t>
  </si>
  <si>
    <t xml:space="preserve">57,38</t>
  </si>
  <si>
    <t xml:space="preserve">Junta argamassada entre tubo dn 450 mm e o poço de visita/ caixa de concreto ou alvenaria em redes de esgoto. Af_01/2021</t>
  </si>
  <si>
    <t xml:space="preserve">62,91</t>
  </si>
  <si>
    <t xml:space="preserve">Junta argamassada entre tubo dn 600 mm e o poço de visita/ caixa de concreto ou alvenaria em redes de esgoto. Af_01/2021</t>
  </si>
  <si>
    <t xml:space="preserve">79,53</t>
  </si>
  <si>
    <t xml:space="preserve">Assentamento de tubo de pvc para rede coletora de esgoto de parede maciça, dn 100 mm, junta elástica (não inclui fornecimento). Af_01/2021</t>
  </si>
  <si>
    <t xml:space="preserve">3,40</t>
  </si>
  <si>
    <t xml:space="preserve">Assentamento de tubo de pvc para rede coletora de esgoto de parede maciça, dn 150 mm, junta elástica,  (não inclui fornecimento). Af_01/2021</t>
  </si>
  <si>
    <t xml:space="preserve">4,02</t>
  </si>
  <si>
    <t xml:space="preserve">Assentamento de tubo de pvc para rede coletora de esgoto de parede maciça, dn 200 mm, junta elástica (não inclui fornecimento). Af_01/2021</t>
  </si>
  <si>
    <t xml:space="preserve">4,66</t>
  </si>
  <si>
    <t xml:space="preserve">Assentamento de tubo de pvc para rede coletora de esgoto de parede maciça, dn 250 mm, junta elástica (não inclui fornecimento). Af_01/2021</t>
  </si>
  <si>
    <t xml:space="preserve">5,28</t>
  </si>
  <si>
    <t xml:space="preserve">Assentamento de tubo de pvc para rede coletora de esgoto de parede maciça, dn 300 mm, junta elástica  (não inclui fornecimento). Af_01/2021</t>
  </si>
  <si>
    <t xml:space="preserve">5,91</t>
  </si>
  <si>
    <t xml:space="preserve">Assentamento de tubo de pvc para rede coletora de esgoto de parede maciça, dn 350 mm, junta elástica (não inclui fornecimento). Af_01/2021</t>
  </si>
  <si>
    <t xml:space="preserve">6,54</t>
  </si>
  <si>
    <t xml:space="preserve">Assentamento de tubo de pvc para rede coletora de esgoto de parede maciça, dn 400 mm, junta elástica (não inclui fornecimento). Af_01/2021</t>
  </si>
  <si>
    <t xml:space="preserve">9,46</t>
  </si>
  <si>
    <t xml:space="preserve">Assentamento de tubo de pvc corrugado de dupla parede para rede coletora de esgoto, dn 150 mm, junta elástica (não inclui fornecimento). Af_01/2021</t>
  </si>
  <si>
    <t xml:space="preserve">4,49</t>
  </si>
  <si>
    <t xml:space="preserve">Assentamento de tubo de pvc corrugado de dupla parede para rede coletora de esgoto, dn 200 mm, junta elástica (não inclui fornecimento). Af_01/2021</t>
  </si>
  <si>
    <t xml:space="preserve">5,11</t>
  </si>
  <si>
    <t xml:space="preserve">Assentamento de tubo de pvc corrugado de dupla parede para rede coletora de esgoto, dn 250 mm, junta elástica (não inclui fornecimento). Af_01/2021</t>
  </si>
  <si>
    <t xml:space="preserve">5,74</t>
  </si>
  <si>
    <t xml:space="preserve">Assentamento de tubo de pvc corrugado de dupla parede para rede coletora de esgoto, dn 300 mm, junta elástica (não inclui fornecimento). Af_01/2021</t>
  </si>
  <si>
    <t xml:space="preserve">6,38</t>
  </si>
  <si>
    <t xml:space="preserve">Assentamento de tubo de pvc corrugado de dupla parede para rede coletora de esgoto, dn 350 mm, junta elástica (não inclui fornecimento). Af_01/2021</t>
  </si>
  <si>
    <t xml:space="preserve">7,00</t>
  </si>
  <si>
    <t xml:space="preserve">Assentamento de tubo de pvc corrugado de dupla parede para rede coletora de esgoto, dn 400 mm, junta elástica  (não inclui fornecimento). Af_01/2021</t>
  </si>
  <si>
    <t xml:space="preserve">10,57</t>
  </si>
  <si>
    <t xml:space="preserve">Assentamento de tubo de pead corrugado de dupla parede para rede coletora de esgoto, dn 450 mm, junta elástica integrada (não inclui fornecimento). Af_01/2021</t>
  </si>
  <si>
    <t xml:space="preserve">3,68</t>
  </si>
  <si>
    <t xml:space="preserve">Assentamento de tubo de pead corrugado de dupla parede para rede coletora de esgoto, dn 600 mm, junta elástica integrada (não inclui fornecimento). Af_01/2021</t>
  </si>
  <si>
    <t xml:space="preserve">17,29</t>
  </si>
  <si>
    <t xml:space="preserve">Tubo de pead corrugado de dupla parede para rede coletora de esgoto, dn 250 mm, junta elástica integrada - fornecimento e assentamento. Af_01/2021</t>
  </si>
  <si>
    <t xml:space="preserve">151,06</t>
  </si>
  <si>
    <t xml:space="preserve">Assentamento de tubo de pead corrugado de dupla parede para rede coletora de esgoto, dn 250 mm, junta elástica integrada (não inclui fornecimento). Af_01/2021</t>
  </si>
  <si>
    <t xml:space="preserve">1,92</t>
  </si>
  <si>
    <t xml:space="preserve">Tubo de pead corrugado de dupla parede para rede coletora de esgoto, dn 300 mm, junta elástica integrada - fornecimento e assentamento. Af_01/2021</t>
  </si>
  <si>
    <t xml:space="preserve">236,35</t>
  </si>
  <si>
    <t xml:space="preserve">Assentamento de tubo de pead corrugado de dupla parede para rede coletora de esgoto, dn 300 mm, junta elástica integrada  (não inclui fornecimento). Af_01/2021</t>
  </si>
  <si>
    <t xml:space="preserve">2,70</t>
  </si>
  <si>
    <t xml:space="preserve">Tubo de pead corrugado de dupla parede para rede coletora de esgoto, dn 800 mm, junta elástica integrada - fornecimento e assentamento. Af_01/2021</t>
  </si>
  <si>
    <t xml:space="preserve">1.390,39</t>
  </si>
  <si>
    <t xml:space="preserve">Assentamento de tubo de pead corrugado de dupla parede para rede coletora de esgoto, dn 800 mm, junta elástica integrada  (não inclui fornecimento). Af_01/2021</t>
  </si>
  <si>
    <t xml:space="preserve">29,00</t>
  </si>
  <si>
    <t xml:space="preserve">Assentamento de tubo de pead corrugado de dupla parede para rede coletora de esgoto, dn 900 mm, junta elástica integrada (não inclui fornecimento). Af_01/2021</t>
  </si>
  <si>
    <t xml:space="preserve">33,55</t>
  </si>
  <si>
    <t xml:space="preserve">Tubo de pead corrugado de dupla parede para rede coletora de esgoto, dn 1000 mm, junta elástica integrada - fornecimento e assentamento. Af_01/2021</t>
  </si>
  <si>
    <t xml:space="preserve">2.140,47</t>
  </si>
  <si>
    <t xml:space="preserve">Assentamento de tubo de pead corrugado de dupla parede para rede coletora de esgoto, dn 1000 mm, junta elástica integrada (não inclui fornecimento). Af_01/2021</t>
  </si>
  <si>
    <t xml:space="preserve">43,27</t>
  </si>
  <si>
    <t xml:space="preserve">Tubo de pead corrugado de dupla parede para rede coletora de esgoto, dn 1200 mm, junta elástica integrada - fornecimento e assentamento. Af_01/2021</t>
  </si>
  <si>
    <t xml:space="preserve">2.948,74</t>
  </si>
  <si>
    <t xml:space="preserve">Assentamento de tubo de pead corrugado de dupla parede para rede coletora de esgoto, dn 1200 mm, junta elástica integrada (não inclui fornecimento). Af_01/2021</t>
  </si>
  <si>
    <t xml:space="preserve">50,27</t>
  </si>
  <si>
    <t xml:space="preserve">Assentamento de tubo de pead corrugado de dupla parede para rede coletora de esgoto, dn 1500 mm, junta elástica integrada (não inclui fornecimento). Af_01/2021</t>
  </si>
  <si>
    <t xml:space="preserve">64,49</t>
  </si>
  <si>
    <t xml:space="preserve">Assentamento de tubo de pvc pba para rede de água, dn 50 mm, junta elástica integrada, instalado em local com nível alto de interferências (não inclui fornecimento). Af_11/2017</t>
  </si>
  <si>
    <t xml:space="preserve">2,03</t>
  </si>
  <si>
    <t xml:space="preserve">Assentamento de tubo de pvc pba para rede de água, dn 75 mm, junta elástica integrada, instalado em local com nível alto de interferências (não inclui fornecimento). Af_11/2017</t>
  </si>
  <si>
    <t xml:space="preserve">2,82</t>
  </si>
  <si>
    <t xml:space="preserve">Assentamento de tubo de pvc pba para rede de água, dn 100 mm, junta elástica integrada, instalado em local com nível alto de interferências (não inclui fornecimento). Af_11/2017</t>
  </si>
  <si>
    <t xml:space="preserve">3,58</t>
  </si>
  <si>
    <t xml:space="preserve">Assentamento de tubo de pvc pba para rede de água, dn 50 mm, junta elástica integrada, instalado em local com nível baixo de interferências (não inclui fornecimento). Af_11/2017</t>
  </si>
  <si>
    <t xml:space="preserve">0,90</t>
  </si>
  <si>
    <t xml:space="preserve">Assentamento de tubo de pvc pba para rede de água, dn 75 mm, junta elástica integrada, instalado em local com nível baixo de interferências (não inclui fornecimento). Af_11/2017</t>
  </si>
  <si>
    <t xml:space="preserve">1,28</t>
  </si>
  <si>
    <t xml:space="preserve">Assentamento de tubo de pvc pba para rede de água, dn 100 mm, junta elástica integrada, instalado em local com nível baixo de interferências (não inclui fornecimento). Af_11/2017</t>
  </si>
  <si>
    <t xml:space="preserve">1,63</t>
  </si>
  <si>
    <t xml:space="preserve">Tubo de pvc branco para rede coletora de esgoto condominial de parede maciça, dn 100 mm, junta elástica - fornecimento e assentamento. Af_01/2021</t>
  </si>
  <si>
    <t xml:space="preserve">25,29</t>
  </si>
  <si>
    <t xml:space="preserve">Junta argamassada entre tubo dn 800 mm e o poço de visita/ caixa de concreto ou alvenaria em redes de esgoto. Af_01/2021</t>
  </si>
  <si>
    <t xml:space="preserve">101,67</t>
  </si>
  <si>
    <t xml:space="preserve">Junta argamassada entre tubo dn 900 mm e o poço de visita/ caixa de concreto ou alvenaria em redes de esgoto. Af_01/2021</t>
  </si>
  <si>
    <t xml:space="preserve">112,75</t>
  </si>
  <si>
    <t xml:space="preserve">Junta argamassada entre tubo dn 1000 mm e o poço de visita/ caixa de concreto ou alvenaria em redes de esgoto. Af_01/2021</t>
  </si>
  <si>
    <t xml:space="preserve">129,43</t>
  </si>
  <si>
    <t xml:space="preserve">Junta argamassada entre tubo dn 1200 mm e o poço de visita/ caixa de concreto ou alvenaria em redes de esgoto. Af_01/2021</t>
  </si>
  <si>
    <t xml:space="preserve">146,04</t>
  </si>
  <si>
    <t xml:space="preserve">Junta argamassada entre tubo dn 1500 mm e o poço de visita/ caixa de concreto ou alvenaria em redes de esgoto. Af_01/2021</t>
  </si>
  <si>
    <t xml:space="preserve">179,26</t>
  </si>
  <si>
    <t xml:space="preserve">Tubo de concreto para redes coletoras de esgoto sanitário, diâmetro de 300 mm, junta elástica, instalado em local com baixo nível de interferências - fornecimento e assentamento. Af_12/2015</t>
  </si>
  <si>
    <t xml:space="preserve">191,49</t>
  </si>
  <si>
    <t xml:space="preserve">Assentamento de tubo de concreto para redes coletoras de esgoto sanitário, diâmetro de 300 mm, junta elástica, instalado em local com baixo nível de interferências (não inclui fornecimento). Af_12/2015</t>
  </si>
  <si>
    <t xml:space="preserve">9,40</t>
  </si>
  <si>
    <t xml:space="preserve">Tubo de concreto para redes coletoras de esgoto sanitário, diâmetro de 400 mm, junta elástica, instalado em local com baixo nível de interferências - fornecimento e assentamento. Af_12/2015</t>
  </si>
  <si>
    <t xml:space="preserve">200,88</t>
  </si>
  <si>
    <t xml:space="preserve">Assentamento de tubo de concreto para redes coletoras de esgoto sanitário, diâmetro de 400 mm, junta elástica, instalado em local com baixo nível de interferências (não inclui fornecimento). Af_12/2015</t>
  </si>
  <si>
    <t xml:space="preserve">11,99</t>
  </si>
  <si>
    <t xml:space="preserve">Tubo de concreto para redes coletoras de esgoto sanitário, diâmetro de 500 mm, junta elástica, instalado em local com baixo nível de interferências - fornecimento e assentamento. Af_12/2015</t>
  </si>
  <si>
    <t xml:space="preserve">353,91</t>
  </si>
  <si>
    <t xml:space="preserve">Assentamento de tubo de concreto para redes coletoras de esgoto sanitário, diâmetro de 500 mm, junta elástica, instalado em local com baixo nível de interferências (não inclui fornecimento). Af_12/2015</t>
  </si>
  <si>
    <t xml:space="preserve">14,39</t>
  </si>
  <si>
    <t xml:space="preserve">Tubo de concreto para redes coletoras de esgoto sanitário, diâmetro de 600 mm, junta elástica, instalado em local com baixo nível de interferências - fornecimento e assentamento. Af_12/2015</t>
  </si>
  <si>
    <t xml:space="preserve">432,92</t>
  </si>
  <si>
    <t xml:space="preserve">Assentamento de tubo de concreto para redes coletoras de esgoto sanitário, diâmetro de 600 mm, junta elástica, instalado em local com baixo nível de interferências (não inclui fornecimento). Af_12/2015</t>
  </si>
  <si>
    <t xml:space="preserve">17,06</t>
  </si>
  <si>
    <t xml:space="preserve">Tubo de concreto para redes coletoras de esgoto sanitário, diâmetro de 700 mm, junta elástica, instalado em local com baixo nível de interferências - fornecimento e assentamento. Af_12/2015</t>
  </si>
  <si>
    <t xml:space="preserve">563,87</t>
  </si>
  <si>
    <t xml:space="preserve">Assentamento de tubo de concreto para redes coletoras de esgoto sanitário, diâmetro de 700 mm, junta elástica, instalado em local com baixo nível de interferências (não inclui fornecimento). Af_12/2015</t>
  </si>
  <si>
    <t xml:space="preserve">19,47</t>
  </si>
  <si>
    <t xml:space="preserve">Tubo de concreto para redes coletoras de esgoto sanitário, diâmetro de 800 mm, junta elástica, instalado em local com baixo nível de interferências - fornecimento e assentamento. Af_12/2015</t>
  </si>
  <si>
    <t xml:space="preserve">584,68</t>
  </si>
  <si>
    <t xml:space="preserve">Assentamento de tubo de concreto para redes coletoras de esgoto sanitário, diâmetro de 800 mm, junta elástica, instalado em local com baixo nível de interferências (não inclui fornecimento). Af_12/2015</t>
  </si>
  <si>
    <t xml:space="preserve">22,14</t>
  </si>
  <si>
    <t xml:space="preserve">Tubo de concreto para redes coletoras de esgoto sanitário, diâmetro de 900 mm, junta elástica, instalado em local com baixo nível de interferências - fornecimento e assentamento. Af_12/2015</t>
  </si>
  <si>
    <t xml:space="preserve">864,72</t>
  </si>
  <si>
    <t xml:space="preserve">Assentamento de tubo de concreto para redes coletoras de esgoto sanitário, diâmetro de 900 mm, junta elástica, instalado em local com baixo nível de interferências (não inclui fornecimento). Af_12/2015</t>
  </si>
  <si>
    <t xml:space="preserve">24,54</t>
  </si>
  <si>
    <t xml:space="preserve">Tubo de concreto para redes coletoras de esgoto sanitário, diâmetro de 1000 mm, junta elástica, instalado em local com baixo nível de interferências - fornecimento e assentamento. Af_12/2015</t>
  </si>
  <si>
    <t xml:space="preserve">889,39</t>
  </si>
  <si>
    <t xml:space="preserve">Assentamento de tubo de concreto para redes coletoras de esgoto sanitário, diâmetro de 1000 mm, junta elástica, instalado em local com baixo nível de interferências (não inclui fornecimento). Af_12/2015</t>
  </si>
  <si>
    <t xml:space="preserve">27,24</t>
  </si>
  <si>
    <t xml:space="preserve">Tubo de concreto para redes coletoras de esgoto sanitário, diâmetro de 300 mm, junta elástica, instalado em local com alto nível de interferências - fornecimento e assentamento. Af_12/2015</t>
  </si>
  <si>
    <t xml:space="preserve">199,86</t>
  </si>
  <si>
    <t xml:space="preserve">Assentamento de tubo de concreto para redes coletoras de esgoto sanitário, diâmetro de 300 mm, junta elástica, instalado em local com alto nível de interferências (não inclui fornecimento). Af_12/2015</t>
  </si>
  <si>
    <t xml:space="preserve">17,77</t>
  </si>
  <si>
    <t xml:space="preserve">Tubo de concreto para redes coletoras de esgoto sanitário, diâmetro de 400 mm, junta elástica, instalado em local com alto nível de interferências - fornecimento e assentamento. Af_12/2015</t>
  </si>
  <si>
    <t xml:space="preserve">211,32</t>
  </si>
  <si>
    <t xml:space="preserve">Assentamento de tubo de concreto para redes coletoras de esgoto sanitário, diâmetro de 400 mm, junta elástica, instalado em local com alto nível de interferências (não inclui fornecimento). Af_12/2015</t>
  </si>
  <si>
    <t xml:space="preserve">22,43</t>
  </si>
  <si>
    <t xml:space="preserve">Tubo de concreto para redes coletoras de esgoto sanitário, diâmetro de 500 mm, junta elástica, instalado em local com alto nível de interferências - fornecimento e assentamento. Af_12/2015</t>
  </si>
  <si>
    <t xml:space="preserve">366,84</t>
  </si>
  <si>
    <t xml:space="preserve">Assentamento de tubo de concreto para redes coletoras de esgoto sanitário, diâmetro de 500 mm, junta elástica, instalado em local com alto nível de interferências (não inclui fornecimento). Af_12/2015</t>
  </si>
  <si>
    <t xml:space="preserve">27,32</t>
  </si>
  <si>
    <t xml:space="preserve">Tubo de concreto para redes coletoras de esgoto sanitário, diâmetro de 600 mm, junta elástica, instalado em local com alto nível de interferências - fornecimento e assentamento. Af_12/2015</t>
  </si>
  <si>
    <t xml:space="preserve">448,06</t>
  </si>
  <si>
    <t xml:space="preserve">Assentamento de tubo de concreto para redes coletoras de esgoto sanitário, diâmetro de 600 mm, junta elástica, instalado em local com alto nível de interferências (não inclui fornecimento). Af_12/2015</t>
  </si>
  <si>
    <t xml:space="preserve">32,20</t>
  </si>
  <si>
    <t xml:space="preserve">Tubo de concreto para redes coletoras de esgoto sanitário, diâmetro de 700 mm, junta elástica, instalado em local com alto nível de interferências - fornecimento e assentamento. Af_12/2015</t>
  </si>
  <si>
    <t xml:space="preserve">581,24</t>
  </si>
  <si>
    <t xml:space="preserve">Assentamento de tubo de concreto para redes coletoras de esgoto sanitário, diâmetro de 700 mm, junta elástica, instalado em local com alto nível de interferências (não inclui fornecimento). Af_12/2015</t>
  </si>
  <si>
    <t xml:space="preserve">36,84</t>
  </si>
  <si>
    <t xml:space="preserve">Tubo de concreto para redes coletoras de esgoto sanitário, diâmetro de 800 mm, junta elástica, instalado em local com alto nível de interferências - fornecimento e assentamento. Af_12/2015</t>
  </si>
  <si>
    <t xml:space="preserve">604,39</t>
  </si>
  <si>
    <t xml:space="preserve">Assentamento de tubo de concreto para redes coletoras de esgoto sanitário, diâmetro de 800 mm, junta elástica, instalado em local com alto nível de interferências (não inclui fornecimento). Af_12/2015</t>
  </si>
  <si>
    <t xml:space="preserve">41,85</t>
  </si>
  <si>
    <t xml:space="preserve">Tubo de concreto para redes coletoras de esgoto sanitário, diâmetro de 900 mm, junta elástica, instalado em local com alto nível de interferências - fornecimento e assentamento. Af_12/2015</t>
  </si>
  <si>
    <t xml:space="preserve">886,88</t>
  </si>
  <si>
    <t xml:space="preserve">Assentamento de tubo de concreto para redes coletoras de esgoto sanitário, diâmetro de 900 mm, junta elástica, instalado em local com alto nível de interferências (não inclui fornecimento). Af_12/2015</t>
  </si>
  <si>
    <t xml:space="preserve">46,70</t>
  </si>
  <si>
    <t xml:space="preserve">Tubo de concreto para redes coletoras de esgoto sanitário, diâmetro de 1000 mm, junta elástica, instalado em local com alto nível de interferências - fornecimento e assentamento. Af_12/2015</t>
  </si>
  <si>
    <t xml:space="preserve">913,74</t>
  </si>
  <si>
    <t xml:space="preserve">Assentamento de tubo de concreto para redes coletoras de esgoto sanitário, diâmetro de 1000 mm, junta elástica, instalado em local com alto nível de interferências (não inclui fornecimento). Af_12/2015</t>
  </si>
  <si>
    <t xml:space="preserve">51,59</t>
  </si>
  <si>
    <t xml:space="preserve">Tubo de concreto para redes coletoras de águas pluviais, diâmetro de 400 mm, junta rígida, instalado em local com baixo nível de interferências - fornecimento e assentamento. Af_12/2015</t>
  </si>
  <si>
    <t xml:space="preserve">161,04</t>
  </si>
  <si>
    <t xml:space="preserve">Tubo de concreto para redes coletoras de águas pluviais, diâmetro de 500 mm, junta rígida, instalado em local com baixo nível de interferências - fornecimento e assentamento. Af_12/2015</t>
  </si>
  <si>
    <t xml:space="preserve">193,62</t>
  </si>
  <si>
    <t xml:space="preserve">Tubo de concreto para redes coletoras de águas pluviais, diâmetro de 600 mm, junta rígida, instalado em local com baixo nível de interferências - fornecimento e assentamento. Af_12/2015</t>
  </si>
  <si>
    <t xml:space="preserve">285,20</t>
  </si>
  <si>
    <t xml:space="preserve">Tubo de concreto para redes coletoras de águas pluviais, diâmetro de 700 mm, junta rígida, instalado em local com baixo nível de interferências - fornecimento e assentamento. Af_12/2015</t>
  </si>
  <si>
    <t xml:space="preserve">372,59</t>
  </si>
  <si>
    <t xml:space="preserve">Tubo de concreto para redes coletoras de águas pluviais, diâmetro de 800 mm, junta rígida, instalado em local com baixo nível de interferências - fornecimento e assentamento. Af_12/2015</t>
  </si>
  <si>
    <t xml:space="preserve">449,10</t>
  </si>
  <si>
    <t xml:space="preserve">Tubo de concreto para redes coletoras de águas pluviais, diâmetro de 900 mm, junta rígida, instalado em local com baixo nível de interferências - fornecimento e assentamento. Af_12/2015</t>
  </si>
  <si>
    <t xml:space="preserve">515,28</t>
  </si>
  <si>
    <t xml:space="preserve">Tubo de concreto para redes coletoras de águas pluviais, diâmetro de 1000 mm, junta rígida, instalado em local com baixo nível de interferências - fornecimento e assentamento. Af_12/2015</t>
  </si>
  <si>
    <t xml:space="preserve">540,08</t>
  </si>
  <si>
    <t xml:space="preserve">Tubo de concreto para redes coletoras de águas pluviais, diâmetro de 400 mm, junta rígida, instalado em local com alto nível de interferências - fornecimento e assentamento. Af_12/2015</t>
  </si>
  <si>
    <t xml:space="preserve">171,47</t>
  </si>
  <si>
    <t xml:space="preserve">Tubo de concreto para redes coletoras de águas pluviais, diâmetro de 500 mm, junta rígida, instalado em local com alto nível de interferências - fornecimento e assentamento. Af_12/2015</t>
  </si>
  <si>
    <t xml:space="preserve">206,55</t>
  </si>
  <si>
    <t xml:space="preserve">Tubo de concreto para redes coletoras de águas pluviais, diâmetro de 600 mm, junta rígida, instalado em local com alto nível de interferências - fornecimento e assentamento. Af_12/2015</t>
  </si>
  <si>
    <t xml:space="preserve">300,34</t>
  </si>
  <si>
    <t xml:space="preserve">Tubo de concreto para redes coletoras de águas pluviais, diâmetro de 700 mm, junta rígida, instalado em local com alto nível de interferências - fornecimento e assentamento. Af_12/2015</t>
  </si>
  <si>
    <t xml:space="preserve">390,19</t>
  </si>
  <si>
    <t xml:space="preserve">Tubo de concreto para redes coletoras de águas pluviais, diâmetro de 800 mm, junta rígida, instalado em local com alto nível de interferências - fornecimento e assentamento. Af_12/2015</t>
  </si>
  <si>
    <t xml:space="preserve">468,80</t>
  </si>
  <si>
    <t xml:space="preserve">Tubo de concreto para redes coletoras de águas pluviais, diâmetro de 900 mm, junta rígida, instalado em local com alto nível de interferências - fornecimento e assentamento. Af_12/2015</t>
  </si>
  <si>
    <t xml:space="preserve">537,14</t>
  </si>
  <si>
    <t xml:space="preserve">Tubo de concreto para redes coletoras de águas pluviais, diâmetro de 1000 mm, junta rígida, instalado em local com alto nível de interferências - fornecimento e assentamento. Af_12/2015</t>
  </si>
  <si>
    <t xml:space="preserve">564,54</t>
  </si>
  <si>
    <t xml:space="preserve">Assentamento de tubo de concreto para redes coletoras de águas pluviais, diâmetro de 300 mm, junta rígida, instalado em local com baixo nível de interferências (não inclui fornecimento). Af_12/2015</t>
  </si>
  <si>
    <t xml:space="preserve">42,24</t>
  </si>
  <si>
    <t xml:space="preserve">Assentamento de tubo de concreto para redes coletoras de águas pluviais, diâmetro de 400 mm, junta rígida, instalado em local com baixo nível de interferências (não inclui fornecimento). Af_12/2015</t>
  </si>
  <si>
    <t xml:space="preserve">54,17</t>
  </si>
  <si>
    <t xml:space="preserve">Assentamento de tubo de concreto para redes coletoras de águas pluviais, diâmetro de 500 mm, junta rígida, instalado em local com baixo nível de interferências (não inclui fornecimento). Af_12/2015</t>
  </si>
  <si>
    <t xml:space="preserve">65,89</t>
  </si>
  <si>
    <t xml:space="preserve">Assentamento de tubo de concreto para redes coletoras de águas pluviais, diâmetro de 600 mm, junta rígida, instalado em local com baixo nível de interferências (não inclui fornecimento). Af_12/2015</t>
  </si>
  <si>
    <t xml:space="preserve">78,39</t>
  </si>
  <si>
    <t xml:space="preserve">Assentamento de tubo de concreto para redes coletoras de águas pluviais, diâmetro de 700 mm, junta rígida, instalado em local com baixo nível de interferências (não inclui fornecimento). Af_12/2015</t>
  </si>
  <si>
    <t xml:space="preserve">90,70</t>
  </si>
  <si>
    <t xml:space="preserve">Assentamento de tubo de concreto para redes coletoras de águas pluviais, diâmetro de 800 mm, junta rígida, instalado em local com baixo nível de interferências (não inclui fornecimento). Af_12/2015</t>
  </si>
  <si>
    <t xml:space="preserve">105,00</t>
  </si>
  <si>
    <t xml:space="preserve">Assentamento de tubo de concreto para redes coletoras de águas pluviais, diâmetro de 900 mm, junta rígida, instalado em local com baixo nível de interferências (não inclui fornecimento). Af_12/2015</t>
  </si>
  <si>
    <t xml:space="preserve">119,91</t>
  </si>
  <si>
    <t xml:space="preserve">Assentamento de tubo de concreto para redes coletoras de águas pluviais, diâmetro de 1000 mm, junta rígida, instalado em local com baixo nível de interferências (não inclui fornecimento). Af_12/2015</t>
  </si>
  <si>
    <t xml:space="preserve">136,89</t>
  </si>
  <si>
    <t xml:space="preserve">Tubo de concreto para redes coletoras de águas pluviais, diâmetro de 1200 mm, junta rígida, instalado em local com baixo nível de interferências - fornecimento e assentamento. Af_12/2015</t>
  </si>
  <si>
    <t xml:space="preserve">773,46</t>
  </si>
  <si>
    <t xml:space="preserve">Assentamento de tubo de concreto para redes coletoras de águas pluviais, diâmetro de 1200 mm, junta rígida, instalado em local com baixo nível de interferências (não inclui fornecimento). Af_12/2015</t>
  </si>
  <si>
    <t xml:space="preserve">171,28</t>
  </si>
  <si>
    <t xml:space="preserve">Tubo de concreto para redes coletoras de águas pluviais, diâmetro de 1500 mm, junta rígida, instalado em local com baixo nível de interferências - fornecimento e assentamento. Af_12/2015</t>
  </si>
  <si>
    <t xml:space="preserve">1.103,00</t>
  </si>
  <si>
    <t xml:space="preserve">Assentamento de tubo de concreto para redes coletoras de águas pluviais, diâmetro de 1500 mm, junta rígida, instalado em local com baixo nível de interferências (não inclui fornecimento). Af_12/2015</t>
  </si>
  <si>
    <t xml:space="preserve">230,56</t>
  </si>
  <si>
    <t xml:space="preserve">Assentamento de tubo de concreto para redes coletoras de águas pluviais, diâmetro de 300 mm, junta rígida, instalado em local com alto nível de interferências (não inclui fornecimento). Af_12/2015</t>
  </si>
  <si>
    <t xml:space="preserve">50,41</t>
  </si>
  <si>
    <t xml:space="preserve">Assentamento de tubo de concreto para redes coletoras de águas pluviais, diâmetro de 400 mm, junta rígida, instalado em local com alto nível de interferências (não inclui fornecimento). Af_12/2015</t>
  </si>
  <si>
    <t xml:space="preserve">64,60</t>
  </si>
  <si>
    <t xml:space="preserve">Assentamento de tubo de concreto para redes coletoras de águas pluviais, diâmetro de 500 mm, junta rígida, instalado em local com alto nível de interferências (não inclui fornecimento). Af_12/2015</t>
  </si>
  <si>
    <t xml:space="preserve">78,82</t>
  </si>
  <si>
    <t xml:space="preserve">Assentamento de tubo de concreto para redes coletoras de águas pluviais, diâmetro de 600 mm, junta rígida, instalado em local com alto nível de interferências (não inclui fornecimento). Af_12/2015</t>
  </si>
  <si>
    <t xml:space="preserve">93,53</t>
  </si>
  <si>
    <t xml:space="preserve">Assentamento de tubo de concreto para redes coletoras de águas pluviais, diâmetro de 700 mm, junta rígida, instalado em local com alto nível de interferências (não inclui fornecimento). Af_12/2015</t>
  </si>
  <si>
    <t xml:space="preserve">108,30</t>
  </si>
  <si>
    <t xml:space="preserve">Assentamento de tubo de concreto para redes coletoras de águas pluviais, diâmetro de 800 mm, junta rígida, instalado em local com alto nível de interferências (não inclui fornecimento). Af_12/2015</t>
  </si>
  <si>
    <t xml:space="preserve">124,70</t>
  </si>
  <si>
    <t xml:space="preserve">Assentamento de tubo de concreto para redes coletoras de águas pluviais, diâmetro de 900 mm, junta rígida, instalado em local com alto nível de interferências (não inclui fornecimento). Af_12/2015</t>
  </si>
  <si>
    <t xml:space="preserve">141,77</t>
  </si>
  <si>
    <t xml:space="preserve">Assentamento de tubo de concreto para redes coletoras de águas pluviais, diâmetro de 1000 mm, junta rígida, instalado em local com alto nível de interferências (não inclui fornecimento). Af_12/2015</t>
  </si>
  <si>
    <t xml:space="preserve">161,35</t>
  </si>
  <si>
    <t xml:space="preserve">Tubo de concreto para redes coletoras de águas pluviais, diâmetro de 1200 mm, junta rígida, instalado em local com alto nível de interferências - fornecimento e assentamento. Af_12/2015</t>
  </si>
  <si>
    <t xml:space="preserve">802,34</t>
  </si>
  <si>
    <t xml:space="preserve">Assentamento de tubo de concreto para redes coletoras de águas pluviais, diâmetro de 1200 mm, junta rígida, instalado em local com alto nível de interferências (não inclui fornecimento). Af_12/2015</t>
  </si>
  <si>
    <t xml:space="preserve">200,16</t>
  </si>
  <si>
    <t xml:space="preserve">Tubo de concreto para redes coletoras de águas pluviais, diâmetro de 1500 mm, junta rígida, instalado em local com alto nível de interferências - fornecimento e assentamento. Af_12/2015</t>
  </si>
  <si>
    <t xml:space="preserve">1.138,52</t>
  </si>
  <si>
    <t xml:space="preserve">Assentamento de tubo de concreto para redes coletoras de águas pluviais, diâmetro de 1500 mm, junta rígida, instalado em local com alto nível de interferências (não inclui fornecimento). Af_12/2015</t>
  </si>
  <si>
    <t xml:space="preserve">266,08</t>
  </si>
  <si>
    <t xml:space="preserve">Tubo de concreto para redes coletoras de águas pluviais, diâmetro de 300mm, junta rígida, instalado em local com baixo nível de interferências - fornecimento e assentamento. Af_12/2015</t>
  </si>
  <si>
    <t xml:space="preserve">136,94</t>
  </si>
  <si>
    <t xml:space="preserve">Tubo de concreto para redes coletoras de águas pluviais, diâmetro de 300mm, junta rígida, instalado em local com alto nível de interferências - fornecimento e assentamento. Af_12/2015</t>
  </si>
  <si>
    <t xml:space="preserve">145,11</t>
  </si>
  <si>
    <t xml:space="preserve">Tubo de concreto (simples) para redes coletoras de águas pluviais, diâmetro de 300 mm, junta rígida, instalado em local com baixo nível de interferências - fornecimento e assentamento. Af_12/2015</t>
  </si>
  <si>
    <t xml:space="preserve">118,34</t>
  </si>
  <si>
    <t xml:space="preserve">Tubo de concreto (simples) para redes coletoras de águas pluviais, diâmetro de 400 mm, junta rígida, instalado em local com baixo nível de interferências - fornecimento e assentamento. Af_12/2015</t>
  </si>
  <si>
    <t xml:space="preserve">144,10</t>
  </si>
  <si>
    <t xml:space="preserve">Tubo de concreto (simples) para redes coletoras de águas pluviais, diâmetro de 500 mm, junta rígida, instalado em local com baixo nível de interferências - fornecimento e assentamento. Af_12/2015</t>
  </si>
  <si>
    <t xml:space="preserve">199,73</t>
  </si>
  <si>
    <t xml:space="preserve">Tubo de concreto (simples) para redes coletoras de águas pluviais, diâmetro de 300 mm, junta rígida, instalado em local com alto nível de interferências - fornecimento e assentamento. Af_12/2015</t>
  </si>
  <si>
    <t xml:space="preserve">126,51</t>
  </si>
  <si>
    <t xml:space="preserve">Tubo de concreto (simples) para redes coletoras de águas pluviais, diâmetro de 400 mm, junta rígida, instalado em local com alto nível de interferências - fornecimento e assentamento. Af_12/2015</t>
  </si>
  <si>
    <t xml:space="preserve">154,53</t>
  </si>
  <si>
    <t xml:space="preserve">Tubo de concreto (simples) para redes coletoras de águas pluviais, diâmetro de 500 mm, junta rígida, instalado em local com alto nível de interferências - fornecimento e assentamento. Af_12/2015</t>
  </si>
  <si>
    <t xml:space="preserve">212,66</t>
  </si>
  <si>
    <t xml:space="preserve">Assentamento de tubo de pvc defofo ou prfv ou rpvc para rede de água, dn 150 mm, junta elástica integrada, instalado em local com nível alto de interferências (não inclui fornecimento). Af_11/2017</t>
  </si>
  <si>
    <t xml:space="preserve">5,15</t>
  </si>
  <si>
    <t xml:space="preserve">Assentamento de tubo de pvc defofo ou prfv ou rpvc para rede de água, dn 200 mm, junta elástica integrada, instalado em local com nível alto de interferências (não inclui fornecimento). Af_11/2017</t>
  </si>
  <si>
    <t xml:space="preserve">10,79</t>
  </si>
  <si>
    <t xml:space="preserve">Assentamento de tubo de pvc defofo ou prfv ou rpvc para rede de água, dn 250 mm, junta elástica integrada, instalado em local com nível alto de interferências (não inclui fornecimento). Af_11/2017</t>
  </si>
  <si>
    <t xml:space="preserve">13,26</t>
  </si>
  <si>
    <t xml:space="preserve">Assentamento de tubo de pvc defofo ou prfv ou rpvc para rede de água, dn 300 mm, junta elástica integrada, instalado em local com nível alto de interferências (não inclui fornecimento). Af_11/2017</t>
  </si>
  <si>
    <t xml:space="preserve">15,74</t>
  </si>
  <si>
    <t xml:space="preserve">Assentamento de tubo de pvc defofo ou prfv ou rpvc para rede de água, dn 350 mm, junta elástica integrada, instalado em local com nível alto de interferências (não inclui fornecimento). Af_11/2017</t>
  </si>
  <si>
    <t xml:space="preserve">18,20</t>
  </si>
  <si>
    <t xml:space="preserve">Assentamento de tubo de pvc defofo ou prfv ou rpvc para rede de água, dn 400 mm, junta elástica integrada, instalado em local com nível alto de interferências (não inclui fornecimento). Af_11/2017</t>
  </si>
  <si>
    <t xml:space="preserve">20,67</t>
  </si>
  <si>
    <t xml:space="preserve">Assentamento de tubo de pvc defofo ou prfv ou rpvc para rede de água, dn 500 mm, junta elástica integrada, instalado em local com nível alto de interferências (não inclui fornecimento). Af_11/2017</t>
  </si>
  <si>
    <t xml:space="preserve">25,62</t>
  </si>
  <si>
    <t xml:space="preserve">Assentamento de tubo de pvc defofo ou prfv ou rpvc para rede de água, dn 150 mm, junta elástica integrada, instalado em local com nível baixo de interferências (não inclui fornecimento). Af_11/2017</t>
  </si>
  <si>
    <t xml:space="preserve">2,36</t>
  </si>
  <si>
    <t xml:space="preserve">Assentamento de tubo de pvc defofo ou prfv ou rpvc para rede de água, dn 200 mm, junta elástica integrada, instalado em local com nível baixo de interferências (não inclui fornecimento). Af_11/2017</t>
  </si>
  <si>
    <t xml:space="preserve">5,49</t>
  </si>
  <si>
    <t xml:space="preserve">Assentamento de tubo de pvc defofo ou prfv ou rpvc para rede de água, dn 250 mm, junta elástica integrada, instalado em local com nível baixo de interferências (não inclui fornecimento). Af_11/2017</t>
  </si>
  <si>
    <t xml:space="preserve">6,75</t>
  </si>
  <si>
    <t xml:space="preserve">Assentamento de tubo de pvc defofo ou prfv ou rpvc para rede de água, dn 300 mm, junta elástica integrada, instalado em local com nível baixo de interferências (não inclui fornecimento). Af_11/2017</t>
  </si>
  <si>
    <t xml:space="preserve">8,02</t>
  </si>
  <si>
    <t xml:space="preserve">Assentamento de tubo de pvc defofo ou prfv ou rpvc para rede de água, dn 350 mm, junta elástica integrada, instalado em local com nível baixo de interferências (não inclui fornecimento). Af_11/2017</t>
  </si>
  <si>
    <t xml:space="preserve">9,28</t>
  </si>
  <si>
    <t xml:space="preserve">Assentamento de tubo de pvc defofo ou prfv ou rpvc para rede de água, dn 400 mm, junta elástica integrada, instalado em local com nível baixo de interferências (não inclui fornecimento). Af_11/2017</t>
  </si>
  <si>
    <t xml:space="preserve">Assentamento de tubo de pvc defofo ou prfv ou rpvc para rede de água, dn 500 mm, junta elástica integrada, instalado em local com nível baixo de interferências (não inclui fornecimento). Af_11/2017</t>
  </si>
  <si>
    <t xml:space="preserve">13,05</t>
  </si>
  <si>
    <t xml:space="preserve">Assentamento de tubo de ferro fundido para rede de água, dn 80 mm, junta flangeada (não inclui o fornecimento). Af_09/2021</t>
  </si>
  <si>
    <t xml:space="preserve">11,29</t>
  </si>
  <si>
    <t xml:space="preserve">Assentamento de tubo de ferro fundido para rede de água, dn 100 mm, junta flangeada (não inclui o fornecimento). Af_09/2021</t>
  </si>
  <si>
    <t xml:space="preserve">13,48</t>
  </si>
  <si>
    <t xml:space="preserve">Assentamento de tubo de ferro fundido para rede de água, dn 150 mm, junta flangeada (não inclui o fornecimento). Af_09/2021</t>
  </si>
  <si>
    <t xml:space="preserve">18,94</t>
  </si>
  <si>
    <t xml:space="preserve">Assentamento de tubo de ferro fundido para rede de água, dn 200 mm, junta flangeada (não inclui o fornecimento). Af_09/2021</t>
  </si>
  <si>
    <t xml:space="preserve">24,42</t>
  </si>
  <si>
    <t xml:space="preserve">Assentamento de tubo de ferro fundido para rede de água, dn 250 mm, junta flangeada (não inclui o fornecimento). Af_09/2021</t>
  </si>
  <si>
    <t xml:space="preserve">37,33</t>
  </si>
  <si>
    <t xml:space="preserve">Assentamento de tubo de ferro fundido para rede de água, dn 300 mm, junta flangeada (não inclui o fornecimento). Af_09/2021</t>
  </si>
  <si>
    <t xml:space="preserve">42,83</t>
  </si>
  <si>
    <t xml:space="preserve">Assentamento de tubo de ferro fundido para rede de água, dn 350 mm, junta flangeada (não inclui o fornecimento). Af_09/2021</t>
  </si>
  <si>
    <t xml:space="preserve">55,71</t>
  </si>
  <si>
    <t xml:space="preserve">Assentamento de tubo de ferro fundido para rede de água, dn 400 mm, junta flangeada (não inclui o fornecimento). Af_09/2021</t>
  </si>
  <si>
    <t xml:space="preserve">61,21</t>
  </si>
  <si>
    <t xml:space="preserve">Assentamento de tubo de ferro fundido para rede de água, dn 450 mm, junta flangeada (não inclui o fornecimento). Af_09/2021</t>
  </si>
  <si>
    <t xml:space="preserve">74,12</t>
  </si>
  <si>
    <t xml:space="preserve">Assentamento de tubo de ferro fundido para rede de água, dn 500 mm, junta flangeada (não inclui o fornecimento). Af_09/2021</t>
  </si>
  <si>
    <t xml:space="preserve">79,60</t>
  </si>
  <si>
    <t xml:space="preserve">Assentamento de tubo de ferro fundido para rede de água, dn 600 mm, junta flangeada (não inclui o fornecimento). Af_09/2021</t>
  </si>
  <si>
    <t xml:space="preserve">90,54</t>
  </si>
  <si>
    <t xml:space="preserve">Assentamento de tubo de ferro fundido para rede de água, dn 700 mm, junta flangeada (não inclui o fornecimento). Af_09/2021</t>
  </si>
  <si>
    <t xml:space="preserve">96,61</t>
  </si>
  <si>
    <t xml:space="preserve">Assentamento de tubo de ferro fundido para rede de água, dn 800 mm, junta flangeada (não inclui o fornecimento). Af_09/2021</t>
  </si>
  <si>
    <t xml:space="preserve">106,41</t>
  </si>
  <si>
    <t xml:space="preserve">Assentamento de tubo de ferro fundido para rede de água, dn 900 mm, junta flangeada (não inclui o fornecimento). Af_09/2021</t>
  </si>
  <si>
    <t xml:space="preserve">122,55</t>
  </si>
  <si>
    <t xml:space="preserve">Assentamento de tubo de ferro fundido para rede de água, dn 1000 mm, junta flangeada (não inclui o fornecimento). Af_09/2021</t>
  </si>
  <si>
    <t xml:space="preserve">132,34</t>
  </si>
  <si>
    <t xml:space="preserve">Assentamento de tubo de ferro fundido para rede de água, dn 1200 mm, junta flangeada (não inclui o fornecimento). Af_09/2021</t>
  </si>
  <si>
    <t xml:space="preserve">158,28</t>
  </si>
  <si>
    <t xml:space="preserve">Assentamento de conexão com 2 acessos, ferro fundido para rede de água, dn  80 mm, junta flangeada (não inclui o fornecimento). Af_09/2021</t>
  </si>
  <si>
    <t xml:space="preserve">47,56</t>
  </si>
  <si>
    <t xml:space="preserve">Assentamento de conexão com 2 acessos, ferro fundido para rede de água, dn  100 mm, junta flangeada (não inclui o fornecimento). Af_09/2021</t>
  </si>
  <si>
    <t xml:space="preserve">56,74</t>
  </si>
  <si>
    <t xml:space="preserve">Assentamento de conexão com 2 acessos, ferro fundido para rede de água, dn  150 mm, junta flangeada (não inclui o fornecimento). Af_09/2021</t>
  </si>
  <si>
    <t xml:space="preserve">79,69</t>
  </si>
  <si>
    <t xml:space="preserve">Assentamento de conexão com 2 acessos, ferro fundido para rede de água, dn  200 mm, junta flangeada (não inclui o fornecimento). Af_09/2021</t>
  </si>
  <si>
    <t xml:space="preserve">102,62</t>
  </si>
  <si>
    <t xml:space="preserve">Assentamento de conexão com 2 acessos, ferro fundido para rede de água, dn  250 mm, junta flangeada (não inclui o fornecimento). Af_09/2021</t>
  </si>
  <si>
    <t xml:space="preserve">168,66</t>
  </si>
  <si>
    <t xml:space="preserve">Assentamento de conexão com 2 acessos, ferro fundido para rede de água, dn  300 mm, junta flangeada (não inclui o fornecimento). Af_09/2021</t>
  </si>
  <si>
    <t xml:space="preserve">191,61</t>
  </si>
  <si>
    <t xml:space="preserve">Assentamento de conexão com 2 acessos, ferro fundido para rede de água, dn  350 mm, junta flangeada (não inclui o fornecimento). Af_09/2021</t>
  </si>
  <si>
    <t xml:space="preserve">257,65</t>
  </si>
  <si>
    <t xml:space="preserve">Assentamento de conexão com 2 acessos, ferro fundido para rede de água, dn  400 mm, junta flangeada (não inclui o fornecimento). Af_09/2021</t>
  </si>
  <si>
    <t xml:space="preserve">280,59</t>
  </si>
  <si>
    <t xml:space="preserve">Assentamento de conexão com 2 acessos, ferro fundido para rede de água, dn  450 mm, junta flangeada (não inclui o fornecimento). Af_09/2021</t>
  </si>
  <si>
    <t xml:space="preserve">346,62</t>
  </si>
  <si>
    <t xml:space="preserve">Assentamento de conexão com 2 acessos, ferro fundido para rede de água, dn  500 mm, junta flangeada (não inclui o fornecimento). Af_09/2021</t>
  </si>
  <si>
    <t xml:space="preserve">369,57</t>
  </si>
  <si>
    <t xml:space="preserve">Assentamento de conexão com 2 acessos, ferro fundido para rede de água, dn  600 mm, junta flangeada (não inclui o fornecimento). Af_09/2021</t>
  </si>
  <si>
    <t xml:space="preserve">415,43</t>
  </si>
  <si>
    <t xml:space="preserve">Assentamento de conexão com 2 acessos, ferro fundido para rede de água, dn  700 mm, junta flangeada (não inclui o fornecimento). Af_09/2021</t>
  </si>
  <si>
    <t xml:space="preserve">504,42</t>
  </si>
  <si>
    <t xml:space="preserve">Assentamento de conexão com 2 acessos, ferro fundido para rede de água, dn  800 mm, junta flangeada (não inclui o fornecimento). Af_09/2021</t>
  </si>
  <si>
    <t xml:space="preserve">550,30</t>
  </si>
  <si>
    <t xml:space="preserve">Assentamento de conexão com 2 acessos, ferro fundido para rede de água, dn  900 mm, junta flangeada (não inclui o fornecimento). Af_09/2021</t>
  </si>
  <si>
    <t xml:space="preserve">639,27</t>
  </si>
  <si>
    <t xml:space="preserve">Assentamento de conexão com 2 acessos, ferro fundido para rede de água, dn  1000 mm, junta flangeada (não inclui o fornecimento). Af_09/2021</t>
  </si>
  <si>
    <t xml:space="preserve">685,15</t>
  </si>
  <si>
    <t xml:space="preserve">Assentamento de conexão com 2 acessos, ferro fundido para rede de água, dn  1200 mm, junta flangeada (não inclui o fornecimento). Af_09/2021</t>
  </si>
  <si>
    <t xml:space="preserve">820,02</t>
  </si>
  <si>
    <t xml:space="preserve">Assentamento de conexão com 3 acessos, ferro fundido para rede de água, dn  80 mm, junta flangeada (não inclui o fornecimento). Af_09/2021</t>
  </si>
  <si>
    <t xml:space="preserve">62,43</t>
  </si>
  <si>
    <t xml:space="preserve">Assentamento de conexão com 3 acessos, ferro fundido para rede de água, dn  100 mm, junta flangeada (não inclui o fornecimento). Af_09/2021</t>
  </si>
  <si>
    <t xml:space="preserve">76,18</t>
  </si>
  <si>
    <t xml:space="preserve">Assentamento de conexão com 3 acessos, ferro fundido para rede de água, dn  150 mm, junta flangeada (não inclui o fornecimento). Af_09/2021</t>
  </si>
  <si>
    <t xml:space="preserve">110,61</t>
  </si>
  <si>
    <t xml:space="preserve">Assentamento de conexão com 3 acessos, ferro fundido para rede de água, dn  200 mm, junta flangeada (não inclui o fornecimento). Af_09/2021</t>
  </si>
  <si>
    <t xml:space="preserve">144,99</t>
  </si>
  <si>
    <t xml:space="preserve">Assentamento de conexão com 3 acessos, ferro fundido para rede de água, dn  250 mm, junta flangeada (não inclui o fornecimento). Af_09/2021</t>
  </si>
  <si>
    <t xml:space="preserve">244,08</t>
  </si>
  <si>
    <t xml:space="preserve">Assentamento de conexão com 3 acessos, ferro fundido para rede de água, dn  300 mm, junta flangeada (não inclui o fornecimento). Af_09/2021</t>
  </si>
  <si>
    <t xml:space="preserve">278,48</t>
  </si>
  <si>
    <t xml:space="preserve">Assentamento de conexão com 3 acessos, ferro fundido para rede de água, dn  350 mm, junta flangeada (não inclui o fornecimento). Af_09/2021</t>
  </si>
  <si>
    <t xml:space="preserve">377,54</t>
  </si>
  <si>
    <t xml:space="preserve">Assentamento de conexão com 3 acessos, ferro fundido para rede de água, dn  400 mm, junta flangeada (não inclui o fornecimento). Af_09/2021</t>
  </si>
  <si>
    <t xml:space="preserve">411,94</t>
  </si>
  <si>
    <t xml:space="preserve">Assentamento de conexão com 3 acessos, ferro fundido para rede de água, dn  450 mm, junta flangeada (não inclui o fornecimento). Af_09/2021</t>
  </si>
  <si>
    <t xml:space="preserve">511,01</t>
  </si>
  <si>
    <t xml:space="preserve">Assentamento de conexão com 3 acessos, ferro fundido para rede de água, dn  500 mm, junta flangeada (não inclui o fornecimento). Af_09/2021</t>
  </si>
  <si>
    <t xml:space="preserve">545,40</t>
  </si>
  <si>
    <t xml:space="preserve">Assentamento de conexão com 3 acessos, ferro fundido para rede de água, dn  600 mm, junta flangeada (não inclui o fornecimento). Af_09/2021</t>
  </si>
  <si>
    <t xml:space="preserve">614,22</t>
  </si>
  <si>
    <t xml:space="preserve">Assentamento de conexão com 3 acessos, ferro fundido para rede de água, dn  700 mm, junta flangeada (não inclui o fornecimento). Af_09/2021</t>
  </si>
  <si>
    <t xml:space="preserve">747,69</t>
  </si>
  <si>
    <t xml:space="preserve">Assentamento de conexão com 3 acessos, ferro fundido para rede de água, dn  800 mm, junta flangeada (não inclui o fornecimento). Af_09/2021</t>
  </si>
  <si>
    <t xml:space="preserve">816,51</t>
  </si>
  <si>
    <t xml:space="preserve">Assentamento de conexão com 3 acessos, ferro fundido para rede de água, dn  900 mm, junta flangeada (não inclui o fornecimento). Af_09/2021</t>
  </si>
  <si>
    <t xml:space="preserve">949,98</t>
  </si>
  <si>
    <t xml:space="preserve">Assentamento de conexão com 3 acessos, ferro fundido para rede de água, dn  1000 mm, junta flangeada (não inclui o fornecimento). Af_09/2021</t>
  </si>
  <si>
    <t xml:space="preserve">1.018,80</t>
  </si>
  <si>
    <t xml:space="preserve">Assentamento de conexão com 3 acessos, ferro fundido para rede de água, dn  1200 mm, junta flangeada (não inclui o fornecimento). Af_09/2021</t>
  </si>
  <si>
    <t xml:space="preserve">1.221,09</t>
  </si>
  <si>
    <t xml:space="preserve">Assentamento de conexão com 1 acesso, ferro fundido para rede de água, dn  80 mm, junta flangeada (não inclui o fornecimento). Af_09/2021</t>
  </si>
  <si>
    <t xml:space="preserve">32,73</t>
  </si>
  <si>
    <t xml:space="preserve">Assentamento de conexão com 1 acesso, ferro fundido para rede de água, dn  100 mm, junta flangeada (não inclui o fornecimento). Af_09/2021</t>
  </si>
  <si>
    <t xml:space="preserve">37,30</t>
  </si>
  <si>
    <t xml:space="preserve">Assentamento de conexão com 1 acesso, ferro fundido para rede de água, dn  150 mm, junta flangeada (não inclui o fornecimento). Af_09/2021</t>
  </si>
  <si>
    <t xml:space="preserve">48,79</t>
  </si>
  <si>
    <t xml:space="preserve">Assentamento de conexão com 1 acesso, ferro fundido para rede de água, dn  200 mm, junta flangeada (não inclui o fornecimento). Af_09/2021</t>
  </si>
  <si>
    <t xml:space="preserve">60,25</t>
  </si>
  <si>
    <t xml:space="preserve">Assentamento de conexão com 1 acesso, ferro fundido para rede de água, dn  250 mm, junta flangeada (não inclui o fornecimento). Af_09/2021</t>
  </si>
  <si>
    <t xml:space="preserve">93,29</t>
  </si>
  <si>
    <t xml:space="preserve">Assentamento de conexão com 1 acesso, ferro fundido para rede de água, dn  300 mm, junta flangeada (não inclui o fornecimento). Af_09/2021</t>
  </si>
  <si>
    <t xml:space="preserve">104,74</t>
  </si>
  <si>
    <t xml:space="preserve">Assentamento de conexão com 1 acesso, ferro fundido para rede de água, dn  350 mm, junta flangeada (não inclui o fornecimento). Af_09/2021</t>
  </si>
  <si>
    <t xml:space="preserve">137,77</t>
  </si>
  <si>
    <t xml:space="preserve">Assentamento de conexão com 1 acesso, ferro fundido para rede de água, dn  400 mm, junta flangeada (não inclui o fornecimento). Af_09/2021</t>
  </si>
  <si>
    <t xml:space="preserve">149,23</t>
  </si>
  <si>
    <t xml:space="preserve">Assentamento de conexão com 1 acesso, ferro fundido para rede de água, dn  450 mm, junta flangeada (não inclui o fornecimento). Af_09/2021</t>
  </si>
  <si>
    <t xml:space="preserve">182,26</t>
  </si>
  <si>
    <t xml:space="preserve">Assentamento de conexão com 1 acesso, ferro fundido para rede de água, dn  500 mm, junta flangeada (não inclui o fornecimento). Af_09/2021</t>
  </si>
  <si>
    <t xml:space="preserve">193,72</t>
  </si>
  <si>
    <t xml:space="preserve">Assentamento de conexão com 1 acesso, ferro fundido para rede de água, dn  600 mm, junta flangeada (não inclui o fornecimento). Af_09/2021</t>
  </si>
  <si>
    <t xml:space="preserve">216,67</t>
  </si>
  <si>
    <t xml:space="preserve">Assentamento de conexão com 1 acesso, ferro fundido para rede de água, dn  700 mm, junta flangeada (não inclui o fornecimento). Af_09/2021</t>
  </si>
  <si>
    <t xml:space="preserve">261,15</t>
  </si>
  <si>
    <t xml:space="preserve">Assentamento de conexão com 1 acesso, ferro fundido para rede de água, dn  800 mm, junta flangeada (não inclui o fornecimento). Af_09/2021</t>
  </si>
  <si>
    <t xml:space="preserve">284,09</t>
  </si>
  <si>
    <t xml:space="preserve">Assentamento de conexão com 1 acesso, ferro fundido para rede de água, dn  900 mm, junta flangeada (não inclui o fornecimento). Af_09/2021</t>
  </si>
  <si>
    <t xml:space="preserve">328,52</t>
  </si>
  <si>
    <t xml:space="preserve">Assentamento de conexão com 1 acesso, ferro fundido para rede de água, dn  1000 mm, junta flangeada (não inclui o fornecimento). Af_09/2021</t>
  </si>
  <si>
    <t xml:space="preserve">351,51</t>
  </si>
  <si>
    <t xml:space="preserve">Assentamento de conexão com 1 acesso, ferro fundido para rede de água, dn  1200 mm, junta flangeada (não inclui o fornecimento). Af_09/2021</t>
  </si>
  <si>
    <t xml:space="preserve">418,94</t>
  </si>
  <si>
    <t xml:space="preserve">Tubo pead liso para rede de água ou esgoto, diâmetro de 20 mm, junta soldada (não inclui a execução de solda) - fornecimento e assentamento. Af_12/2021</t>
  </si>
  <si>
    <t xml:space="preserve">5,42</t>
  </si>
  <si>
    <t xml:space="preserve">Tubo pead liso para rede de água ou esgoto, diâmetro de 32 mm, junta soldada (não inclui a execução de solda) - fornecimento e assentamento. Af_12/2021</t>
  </si>
  <si>
    <t xml:space="preserve">10,61</t>
  </si>
  <si>
    <t xml:space="preserve">Tubo pead liso para rede de água ou esgoto, diâmetro de 110 mm, junta soldada (não inclui a execução de solda) - fornecimento e assentamento. Af_12/2021</t>
  </si>
  <si>
    <t xml:space="preserve">126,45</t>
  </si>
  <si>
    <t xml:space="preserve">Tubo pead liso para rede de água ou esgoto, diâmetro de 160 mm, junta soldada (não inclui a execução de solda) - fornecimento e assentamento. Af_12/2021</t>
  </si>
  <si>
    <t xml:space="preserve">270,60</t>
  </si>
  <si>
    <t xml:space="preserve">Tubo pead liso para rede de água ou esgoto, diâmetro de 200 mm, junta soldada (não inclui a execução de solda) - fornecimento e assentamento. Af_12/2021</t>
  </si>
  <si>
    <t xml:space="preserve">421,29</t>
  </si>
  <si>
    <t xml:space="preserve">Tubo pead liso para rede de água ou esgoto, diâmetro de 315 mm, junta soldada (não inclui a execução de solda) - fornecimento e assentamento. Af_12/2021</t>
  </si>
  <si>
    <t xml:space="preserve">1.032,80</t>
  </si>
  <si>
    <t xml:space="preserve">Tubo pead liso para rede de água ou esgoto, diâmetro de 400 mm, junta soldada (não inclui a execução de solda) - fornecimento e assentamento. Af_12/2021</t>
  </si>
  <si>
    <t xml:space="preserve">1.665,30</t>
  </si>
  <si>
    <t xml:space="preserve">Tubo pead liso para rede de água ou esgoto, diâmetro de 500 mm, junta soldada (não inclui a execução de solda) - fornecimento e assentamento. Af_12/2021</t>
  </si>
  <si>
    <t xml:space="preserve">2.921,44</t>
  </si>
  <si>
    <t xml:space="preserve">Tubo pead liso para rede de água ou esgoto, diâmetro de 630 mm, junta soldada (não inclui a execução de solda) - fornecimento e assentamento. Af_12/2021</t>
  </si>
  <si>
    <t xml:space="preserve">4.344,65</t>
  </si>
  <si>
    <t xml:space="preserve">Tubo pead liso para rede de água ou esgoto, diâmetro de 800 mm, junta soldada (não inclui a execução de solda) - fornecimento e assentamento. Af_12/2021</t>
  </si>
  <si>
    <t xml:space="preserve">2.862,67</t>
  </si>
  <si>
    <t xml:space="preserve">Tubo pead liso para rede de água ou esgoto, diâmetro de 900 mm, junta soldada (não inclui a execução de solda) - fornecimento e assentamento. Af_12/2021</t>
  </si>
  <si>
    <t xml:space="preserve">4.678,50</t>
  </si>
  <si>
    <t xml:space="preserve">Tubo pead liso para rede de água ou esgoto, diâmetro de 1000 mm, junta soldada (não inclui a execução de solda) - fornecimento e assentamento. Af_12/2021</t>
  </si>
  <si>
    <t xml:space="preserve">5.160,24</t>
  </si>
  <si>
    <t xml:space="preserve">Assentamento de conexão com 2 acessos, em pead liso para rede de água ou esgoto, diâmetro de 20 mm, junta soldada (não inclui o fornecimento e execução de solda). Af_12/2021</t>
  </si>
  <si>
    <t xml:space="preserve">3,83</t>
  </si>
  <si>
    <t xml:space="preserve">Assentamento de conexão com 2 acessos, em pead liso para rede de água ou esgoto, diâmetro de 32 mm, junta soldada (não inclui o fornecimento e execução de solda). Af_12/2021</t>
  </si>
  <si>
    <t xml:space="preserve">6,14</t>
  </si>
  <si>
    <t xml:space="preserve">Assentamento de conexão com 2 acessos, em pead liso para rede de água ou esgoto, diâmetro de 63 mm, junta soldada (não inclui o fornecimento e execução de solda). Af_12/2021</t>
  </si>
  <si>
    <t xml:space="preserve">12,09</t>
  </si>
  <si>
    <t xml:space="preserve">Assentamento de conexão com 2 acessos, em pead liso para rede de água ou esgoto, diâmetro de 90 mm, junta soldada (não inclui o fornecimento e execução de solda). Af_12/2021</t>
  </si>
  <si>
    <t xml:space="preserve">17,28</t>
  </si>
  <si>
    <t xml:space="preserve">Assentamento de conexão com 2 acessos, em pead liso para rede de água ou esgoto, diâmetro de 110 mm, junta soldada (não inclui o fornecimento e execução de solda). Af_12/2021</t>
  </si>
  <si>
    <t xml:space="preserve">21,12</t>
  </si>
  <si>
    <t xml:space="preserve">Assentamento de conexão com 2 acessos, em pead liso para rede de água ou esgoto, diâmetro de 160 mm, junta soldada (não inclui o fornecimento e execução de solda). Af_12/2021</t>
  </si>
  <si>
    <t xml:space="preserve">30,73</t>
  </si>
  <si>
    <t xml:space="preserve">Assentamento de conexão com 2 acessos, em pead liso para rede de água ou esgoto, diâmetro de 180 mm, junta soldada (não inclui o fornecimento e execução de solda). Af_12/2021</t>
  </si>
  <si>
    <t xml:space="preserve">34,57</t>
  </si>
  <si>
    <t xml:space="preserve">Assentamento de conexão com 2 acessos, em pead liso para rede de água ou esgoto, diâmetro de 200 mm, junta soldada (não inclui o fornecimento e execução de solda). Af_12/2021</t>
  </si>
  <si>
    <t xml:space="preserve">38,42</t>
  </si>
  <si>
    <t xml:space="preserve">Assentamento de conexão com 2 acessos, em pead liso para rede de água ou esgoto, diâmetro de 225 mm, junta soldada (não inclui o fornecimento e execução de solda). Af_12/2021</t>
  </si>
  <si>
    <t xml:space="preserve">43,22</t>
  </si>
  <si>
    <t xml:space="preserve">Assentamento de conexão com 2 acessos, em pead liso para rede de água ou esgoto, diâmetro de 250 mm, junta soldada (não inclui o fornecimento e execução de solda). Af_12/2021</t>
  </si>
  <si>
    <t xml:space="preserve">48,02</t>
  </si>
  <si>
    <t xml:space="preserve">Assentamento de conexão com 2 acessos, em pead liso para rede de água ou esgoto, diâmetro de 280 mm, junta soldada (não inclui o fornecimento e execução de solda). Af_12/2021</t>
  </si>
  <si>
    <t xml:space="preserve">53,79</t>
  </si>
  <si>
    <t xml:space="preserve">Assentamento de conexão com 2 acessos, em pead liso para rede de água ou esgoto, diâmetro de 315 mm, junta soldada (não inclui o fornecimento e execução de solda). Af_12/2021</t>
  </si>
  <si>
    <t xml:space="preserve">60,51</t>
  </si>
  <si>
    <t xml:space="preserve">Assentamento de conexão com 2 acessos, em pead liso para rede de água ou esgoto, diâmetro de 355 mm, junta soldada (não inclui o fornecimento e execução de solda). Af_12/2021</t>
  </si>
  <si>
    <t xml:space="preserve">68,19</t>
  </si>
  <si>
    <t xml:space="preserve">Assentamento de conexão com 2 acessos, em pead liso para rede de água ou esgoto, diâmetro de 400 mm, junta soldada (não inclui o fornecimento e execução de solda). Af_12/2021</t>
  </si>
  <si>
    <t xml:space="preserve">76,84</t>
  </si>
  <si>
    <t xml:space="preserve">Assentamento de conexão com 3 acessos, em pead liso para rede de água ou esgoto, diâmetro de 20 mm, junta soldada (não inclui o fornecimento e execução de solda). Af_12/2021</t>
  </si>
  <si>
    <t xml:space="preserve">7,68</t>
  </si>
  <si>
    <t xml:space="preserve">Assentamento de conexão com 3 acessos, em pead liso para rede de água ou esgoto, diâmetro de 32 mm, junta soldada (não inclui o fornecimento e execução de solda). Af_12/2021</t>
  </si>
  <si>
    <t xml:space="preserve">12,29</t>
  </si>
  <si>
    <t xml:space="preserve">Assentamento de conexão com 3 acessos, em pead liso para rede de água ou esgoto, diâmetro de 63 mm, junta soldada (não inclui o fornecimento e execução de solda). Af_12/2021</t>
  </si>
  <si>
    <t xml:space="preserve">24,20</t>
  </si>
  <si>
    <t xml:space="preserve">Assentamento de conexão com 3 acessos, em pead liso para rede de água ou esgoto, diâmetro de 90 mm, junta soldada (não inclui o fornecimento e execução de solda). Af_12/2021</t>
  </si>
  <si>
    <t xml:space="preserve">Assentamento de conexão com 3 acessos, em pead liso para rede de água ou esgoto, diâmetro de 110 mm, junta soldada (não inclui o fornecimento e execução de solda). Af_12/2021</t>
  </si>
  <si>
    <t xml:space="preserve">42,25</t>
  </si>
  <si>
    <t xml:space="preserve">Assentamento de conexão com 3 acessos, em pead liso para rede de água ou esgoto, diâmetro de 160 mm, junta soldada (não inclui o fornecimento e execução de solda). Af_12/2021</t>
  </si>
  <si>
    <t xml:space="preserve">61,47</t>
  </si>
  <si>
    <t xml:space="preserve">Assentamento de conexão com 3 acessos, em pead liso para rede de água ou esgoto, diâmetro de 180 mm, junta soldada (não inclui o fornecimento e execução de solda). Af_12/2021</t>
  </si>
  <si>
    <t xml:space="preserve">69,16</t>
  </si>
  <si>
    <t xml:space="preserve">Assentamento de conexão com 3 acessos, em pead liso para rede de água ou esgoto, diâmetro de 200 mm, junta soldada (não inclui o fornecimento e execução de solda). Af_12/2021</t>
  </si>
  <si>
    <t xml:space="preserve">Assentamento de conexão com 3 acessos, em pead liso para rede de água ou esgoto, diâmetro de 225 mm, junta soldada (não inclui o fornecimento e execução de solda). Af_12/2021</t>
  </si>
  <si>
    <t xml:space="preserve">86,44</t>
  </si>
  <si>
    <t xml:space="preserve">Assentamento de conexão com 3 acessos, em pead liso para rede de água ou esgoto, diâmetro de 250 mm, junta soldada (não inclui o fornecimento e execução de solda). Af_12/2021</t>
  </si>
  <si>
    <t xml:space="preserve">96,05</t>
  </si>
  <si>
    <t xml:space="preserve">Assentamento de conexão com 3 acessos, em pead liso para rede de água ou esgoto, diâmetro de 280 mm, junta soldada (não inclui o fornecimento e execução de solda). Af_12/2021</t>
  </si>
  <si>
    <t xml:space="preserve">107,58</t>
  </si>
  <si>
    <t xml:space="preserve">Assentamento de conexão com 3 acessos, em pead liso para rede de água ou esgoto, diâmetro de 315 mm, junta soldada (não inclui o fornecimento e execução de solda). Af_12/2021</t>
  </si>
  <si>
    <t xml:space="preserve">121,03</t>
  </si>
  <si>
    <t xml:space="preserve">Assentamento de conexão com 3 acessos, em pead liso para rede de água ou esgoto, diâmetro de 355 mm, junta soldada (não inclui o fornecimento e execução de solda). Af_12/2021</t>
  </si>
  <si>
    <t xml:space="preserve">136,40</t>
  </si>
  <si>
    <t xml:space="preserve">Assentamento de conexão com 3 acessos, em pead liso para rede de água ou esgoto, diâmetro de 400 mm, junta soldada (não inclui o fornecimento e execução de solda). Af_12/2021</t>
  </si>
  <si>
    <t xml:space="preserve">153,69</t>
  </si>
  <si>
    <t xml:space="preserve">Luva, em pead liso para rede de água ou esgoto, diâmetro de 20 mm, junta soldada por eletrofusão (não inclui a execução de solda). Af_12/2021</t>
  </si>
  <si>
    <t xml:space="preserve">15,61</t>
  </si>
  <si>
    <t xml:space="preserve">Luva, em pead liso para rede de água ou esgoto, diâmetro de 32 mm, junta soldada por eletrofusão (não inclui a execução de solda). Af_12/2021</t>
  </si>
  <si>
    <t xml:space="preserve">18,84</t>
  </si>
  <si>
    <t xml:space="preserve">Luva, em pead liso para rede de água ou esgoto, diâmetro de 63 mm, junta soldada por eletrofusão (não inclui a execução de solda). Af_12/2021</t>
  </si>
  <si>
    <t xml:space="preserve">37,73</t>
  </si>
  <si>
    <t xml:space="preserve">Luva, em pead liso para rede de água ou esgoto, diâmetro de 200 mm, junta soldada por eletrofusão (não inclui a execução de solda). Af_12/2021</t>
  </si>
  <si>
    <t xml:space="preserve">249,24</t>
  </si>
  <si>
    <t xml:space="preserve">Luva, em pead liso para rede de água ou esgoto, diâmetro de 400 mm, junta soldada por eletrofusão (não inclui a execução de solda). Af_12/2021</t>
  </si>
  <si>
    <t xml:space="preserve">2.742,80</t>
  </si>
  <si>
    <t xml:space="preserve">Cotovelo 45 graus, em pead liso para rede de água ou esgoto, diâmetro de 32 mm, junta soldada por eletrofusão (não inclui a execução de solda). Af_12/2021</t>
  </si>
  <si>
    <t xml:space="preserve">33,43</t>
  </si>
  <si>
    <t xml:space="preserve">Cotovelo 45 graus, em pead liso para rede de água ou esgoto, diâmetro de 63 mm, junta soldada por eletrofusão (não inclui a execução de solda). Af_12/2021</t>
  </si>
  <si>
    <t xml:space="preserve">58,67</t>
  </si>
  <si>
    <t xml:space="preserve">Cotovelo 45 graus, em pead liso para rede de água ou esgoto, diâmetro de 200 mm, junta soldada por eletrofusão (não inclui a execução de solda). Af_12/2021</t>
  </si>
  <si>
    <t xml:space="preserve">1.556,74</t>
  </si>
  <si>
    <t xml:space="preserve">Cotovelo 90 graus, em pead liso para rede de água ou esgoto, diâmetro de 20 mm, junta soldada por eletrofusão (não inclui a execução de solda). Af_12/2021</t>
  </si>
  <si>
    <t xml:space="preserve">32,93</t>
  </si>
  <si>
    <t xml:space="preserve">Cotovelo 90 graus, em pead liso para rede de água ou esgoto, diâmetro de 32 mm, junta soldada por eletrofusão (não inclui a execução de solda). Af_12/2021</t>
  </si>
  <si>
    <t xml:space="preserve">Cotovelo 90 graus, em pead liso para rede de água ou esgoto, diâmetro de 63 mm, junta soldada por eletrofusão (não inclui a execução de solda). Af_12/2021</t>
  </si>
  <si>
    <t xml:space="preserve">84,91</t>
  </si>
  <si>
    <t xml:space="preserve">Cotovelo 90 graus, polietileno de alta densidade (pead) para rede de água ou esgoto, diâmetro de 200 mm, junta soldada por eletrofusão (não inclui a execução de solda). Af_12/2021</t>
  </si>
  <si>
    <t xml:space="preserve">2.203,76</t>
  </si>
  <si>
    <t xml:space="preserve">Tê de serviço, em pead liso para rede de água ou esgoto, diâmetro de 63 x 20 mm, junta soldada por eletrofusão (não inclui a execução de solda). Af_12/2021</t>
  </si>
  <si>
    <t xml:space="preserve">176,12</t>
  </si>
  <si>
    <t xml:space="preserve">Tê de serviço, em pead liso para rede de água ou esgoto, diâmetro de 63 x 32 mm, junta soldada por eletrofusão (não inclui a execução de solda). Af_12/2021</t>
  </si>
  <si>
    <t xml:space="preserve">Tê de serviço, em pead liso para rede de água ou esgoto, diâmetro de 63 x 63 mm, junta soldada por eletrofusão (não inclui a execução de solda). Af_12/2021</t>
  </si>
  <si>
    <t xml:space="preserve">207,18</t>
  </si>
  <si>
    <t xml:space="preserve">Tê de serviço, em pead liso para rede de água ou esgoto, diâmetro de 200 x 20 mm, junta soldada por eletrofusão (não inclui a execução de solda). Af_12/2021</t>
  </si>
  <si>
    <t xml:space="preserve">398,48</t>
  </si>
  <si>
    <t xml:space="preserve">Tê de serviço, em pead liso para rede de água ou esgoto, diâmetro de 200 x 32 mm, junta soldada por eletrofusão (não inclui a execução de solda). Af_12/2021</t>
  </si>
  <si>
    <t xml:space="preserve">403,52</t>
  </si>
  <si>
    <t xml:space="preserve">Tê de serviço, em pead liso para rede de água ou esgoto, diâmetro de 200 x 63 mm, junta soldada por eletrofusão (não inclui a execução de solda). Af_12/2021</t>
  </si>
  <si>
    <t xml:space="preserve">524,93</t>
  </si>
  <si>
    <t xml:space="preserve">Execução de escritório em canteiro de obra em alvenaria, não incluso mobiliário e equipamentos. Af_02/2016</t>
  </si>
  <si>
    <t xml:space="preserve">M2</t>
  </si>
  <si>
    <t xml:space="preserve">1.160,10</t>
  </si>
  <si>
    <t xml:space="preserve">Execução de escritório em canteiro de obra em chapa de madeira compensada, não incluso mobiliário e equipamentos. Af_02/2016</t>
  </si>
  <si>
    <t xml:space="preserve">1.161,89</t>
  </si>
  <si>
    <t xml:space="preserve">Execução de almoxarifado em canteiro de obra em chapa de madeira compensada, incluso prateleiras. Af_02/2016</t>
  </si>
  <si>
    <t xml:space="preserve">906,33</t>
  </si>
  <si>
    <t xml:space="preserve">Execução de almoxarifado em canteiro de obra em alvenaria, incluso prateleiras. Af_02/2016</t>
  </si>
  <si>
    <t xml:space="preserve">921,43</t>
  </si>
  <si>
    <t xml:space="preserve">Execução de refeitório em canteiro de obra em chapa de madeira compensada, não incluso mobiliário e equipamentos. Af_02/2016</t>
  </si>
  <si>
    <t xml:space="preserve">598,67</t>
  </si>
  <si>
    <t xml:space="preserve">Execução de refeitório em canteiro de obra em alvenaria, não incluso mobiliário e equipamentos. Af_02/2016</t>
  </si>
  <si>
    <t xml:space="preserve">586,09</t>
  </si>
  <si>
    <t xml:space="preserve">Execução de sanitário e vestiário em canteiro de obra em chapa de madeira compensada, não incluso mobiliário. Af_02/2016</t>
  </si>
  <si>
    <t xml:space="preserve">1.003,94</t>
  </si>
  <si>
    <t xml:space="preserve">Execução de sanitário e vestiário em canteiro de obra em alvenaria, não incluso mobiliário. Af_02/2016</t>
  </si>
  <si>
    <t xml:space="preserve">1.013,82</t>
  </si>
  <si>
    <t xml:space="preserve">Execução de reservatório elevado de água (1000 litros) em canteiro de obra, apoiado em estrutura de madeira. Af_02/2016_pa</t>
  </si>
  <si>
    <t xml:space="preserve">6.234,46</t>
  </si>
  <si>
    <t xml:space="preserve">Execução de reservatório elevado de água (2000 litros) em canteiro de obra, apoiado em estrutura de madeira. Af_02/2016_pa</t>
  </si>
  <si>
    <t xml:space="preserve">9.758,65</t>
  </si>
  <si>
    <t xml:space="preserve">Execução de central de armadura em canteiro de obra, não incluso mobiliário e equipamentos. Af_04/2016</t>
  </si>
  <si>
    <t xml:space="preserve">285,80</t>
  </si>
  <si>
    <t xml:space="preserve">Execução de central de fôrmas, produção de argamassa ou concreto em canteiro de obra, não incluso mobiliário e equipamentos. Af_04/2016</t>
  </si>
  <si>
    <t xml:space="preserve">463,93</t>
  </si>
  <si>
    <t xml:space="preserve">Execução de depósito em canteiro de obra em chapa de madeira compensada, não incluso mobiliário. Af_04/2016</t>
  </si>
  <si>
    <t xml:space="preserve">909,57</t>
  </si>
  <si>
    <t xml:space="preserve">Execução de guarita em canteiro de obra em chapa de madeira compensada, não incluso mobiliário. Af_04/2016</t>
  </si>
  <si>
    <t xml:space="preserve">1.284,47</t>
  </si>
  <si>
    <t xml:space="preserve">Parede de madeira compensada para construção temporária em chapa simples, externa, com área líquida maior ou igual a 6 m², sem vão. Af_05/2018</t>
  </si>
  <si>
    <t xml:space="preserve">153,62</t>
  </si>
  <si>
    <t xml:space="preserve">Parede de madeira compensada para construção temporária em chapa simples, externa, com área líquida menor que 6 m², sem vão. Af_05/2018</t>
  </si>
  <si>
    <t xml:space="preserve">157,23</t>
  </si>
  <si>
    <t xml:space="preserve">Parede de madeira compensada para construção temporária em chapa simples, interna, com área líquida maior ou igual a 6 m², sem vão. Af_05/2018</t>
  </si>
  <si>
    <t xml:space="preserve">133,68</t>
  </si>
  <si>
    <t xml:space="preserve">Parede de madeira compensada para construção temporária em chapa simples, interna, com área líquida menor que 6 m², sem vão. Af_05/2018</t>
  </si>
  <si>
    <t xml:space="preserve">136,24</t>
  </si>
  <si>
    <t xml:space="preserve">Parede de madeira compensada para construção temporária em chapa simples, externa, com área líquida maior ou igual a 6 m², com vão. Af_05/2018</t>
  </si>
  <si>
    <t xml:space="preserve">185,36</t>
  </si>
  <si>
    <t xml:space="preserve">Parede de madeira compensada para construção temporária em chapa simples, externa, com área líquida menor que 6 m², com vão. Af_05/2018</t>
  </si>
  <si>
    <t xml:space="preserve">238,89</t>
  </si>
  <si>
    <t xml:space="preserve">Parede de madeira compensada para construção temporária em chapa simples, interna, com área líquida maior ou igual a 6 m², com vão. Af_05/2018</t>
  </si>
  <si>
    <t xml:space="preserve">157,61</t>
  </si>
  <si>
    <t xml:space="preserve">Parede de madeira compensada para construção temporária em chapa simples, interna, com área líquida menor que 6 m², com vão. Af_05/2018</t>
  </si>
  <si>
    <t xml:space="preserve">198,99</t>
  </si>
  <si>
    <t xml:space="preserve">Parede de madeira compensada para construção temporária em chapa dupla, externa, com área líquida maior ou igual a 6 m², sem vão. Af_05/2018</t>
  </si>
  <si>
    <t xml:space="preserve">200,20</t>
  </si>
  <si>
    <t xml:space="preserve">Parede de madeira compensada para construção temporária em chapa dupla, externa, com área líquida menor que 6 m², sem vão. Af_05/2018</t>
  </si>
  <si>
    <t xml:space="preserve">205,46</t>
  </si>
  <si>
    <t xml:space="preserve">Parede de madeira compensada para construção temporária em chapa dupla, interna, com área líquida maior ou igual a 6 m², sem vão. Af_05/2018</t>
  </si>
  <si>
    <t xml:space="preserve">177,14</t>
  </si>
  <si>
    <t xml:space="preserve">Parede de madeira compensada para construção temporária em chapa dupla, interna, com área líquida menor que 6 m², sem vão. Af_05/2018</t>
  </si>
  <si>
    <t xml:space="preserve">180,32</t>
  </si>
  <si>
    <t xml:space="preserve">Parede de madeira compensada para construção temporária em chapa dupla, externa, com área líquida maior ou igual a que 6 m², com vão. Af_05/2018</t>
  </si>
  <si>
    <t xml:space="preserve">238,18</t>
  </si>
  <si>
    <t xml:space="preserve">Parede de madeira compensada para construção temporária em chapa dupla, externa, com área líquida menor que 6 m², com vão. Af_05/2018</t>
  </si>
  <si>
    <t xml:space="preserve">306,88</t>
  </si>
  <si>
    <t xml:space="preserve">Parede de madeira compensada para construção temporária em chapa dupla, interna, com área líquida maior ou igual a 6 m², com vão. Af_05/2018</t>
  </si>
  <si>
    <t xml:space="preserve">207,31</t>
  </si>
  <si>
    <t xml:space="preserve">Parede de madeira compensada para construção temporária em chapa dupla, interna, com área líquida menor que 6 m², com vão. Af_05/2018</t>
  </si>
  <si>
    <t xml:space="preserve">262,83</t>
  </si>
  <si>
    <t xml:space="preserve">Tapume com compensado de madeira. Af_05/2018</t>
  </si>
  <si>
    <t xml:space="preserve">147,40</t>
  </si>
  <si>
    <t xml:space="preserve">Tapume com telha metálica. Af_05/2018</t>
  </si>
  <si>
    <t xml:space="preserve">112,60</t>
  </si>
  <si>
    <t xml:space="preserve">Piso para construção temporária em madeira, sem reaproveitamento. Af_05/2018</t>
  </si>
  <si>
    <t xml:space="preserve">182,81</t>
  </si>
  <si>
    <t xml:space="preserve">Estrutura de madeira provisória para suporte de caixa d água elevada de 1000 litros. Af_05/2018_ps</t>
  </si>
  <si>
    <t xml:space="preserve">5.356,46</t>
  </si>
  <si>
    <t xml:space="preserve">Estrutura de madeira provisória para suporte de caixa d água elevada de 3000 litros. Af_05/2018_ps</t>
  </si>
  <si>
    <t xml:space="preserve">8.115,06</t>
  </si>
  <si>
    <t xml:space="preserve">Escavadeira hidráulica sobre esteiras, caçamba 0,80 m3, peso operacional 17 t, potencia bruta 111 hp - chp diurno. Af_06/2014</t>
  </si>
  <si>
    <t xml:space="preserve">Chp</t>
  </si>
  <si>
    <t xml:space="preserve">214,06</t>
  </si>
  <si>
    <t xml:space="preserve">Retroescavadeira sobre rodas com carregadeira, tração 4x4, potência líq. 88 hp, caçamba carreg. Cap. Mín. 1 m3, caçamba retro cap. 0,26 m3, peso operacional mín. 6.674 kg, profundidade escavação máx. 4,37 m - chp diurno. Af_06/2014</t>
  </si>
  <si>
    <t xml:space="preserve">153,60</t>
  </si>
  <si>
    <t xml:space="preserve">Retroescavadeira sobre rodas com carregadeira, tração 4x2, potência líq. 79 hp, caçamba carreg. Cap. Mín. 1 m3, caçamba retro cap. 0,20 m3, peso operacional mín. 6.570 kg, profundidade escavação máx. 4,37 m - chp diurno. Af_06/2014</t>
  </si>
  <si>
    <t xml:space="preserve">140,71</t>
  </si>
  <si>
    <t xml:space="preserve">Rolo compactador vibratório de um cilindro aço liso, potência 80 hp, peso operacional máximo 8,1 t, impacto dinâmico 16,15 / 9,5 t, largura de trabalho 1,68 m - chp diurno. Af_06/2014</t>
  </si>
  <si>
    <t xml:space="preserve">165,05</t>
  </si>
  <si>
    <t xml:space="preserve">Grade de disco controle remoto rebocável, com 24 discos 24 x 6 mm com pneus para transporte - chp diurno. Af_06/2014</t>
  </si>
  <si>
    <t xml:space="preserve">6,78</t>
  </si>
  <si>
    <t xml:space="preserve">Martelete ou rompedor pneumático manual, 28 kg, com silenciador - chp diurno. Af_07/2016</t>
  </si>
  <si>
    <t xml:space="preserve">28,07</t>
  </si>
  <si>
    <t xml:space="preserve">Caminhão basculante 6 m3, peso bruto total 16.000 kg, carga útil máxima 13.071 kg, distância entre eixos 4,80 m, potência 230 cv inclusive caçamba metálica - chp diurno. Af_06/2014</t>
  </si>
  <si>
    <t xml:space="preserve">202,13</t>
  </si>
  <si>
    <t xml:space="preserve">Usina de concreto fixa, capacidade nominal de 90 a 120 m3/h, sem silo - chp diurno. Af_07/2016</t>
  </si>
  <si>
    <t xml:space="preserve">222,62</t>
  </si>
  <si>
    <t xml:space="preserve">Caminhão toco, pbt 16.000 kg, carga útil máx. 10.685 kg, dist. Entre eixos 4,8 m, potência 189 cv, inclusive carroceria fixa aberta de madeira p/ transporte geral de carga seca, dimen. Aprox. 2,5 x 7,00 x 0,50 m - chp diurno. Af_06/2014</t>
  </si>
  <si>
    <t xml:space="preserve">214,69</t>
  </si>
  <si>
    <t xml:space="preserve">Vibroacabadora de asfalto sobre esteiras, largura de pavimentação 1,90 m a 5,30 m, potência 105 hp capacidade 450 t/h - chp diurno. Af_11/2014</t>
  </si>
  <si>
    <t xml:space="preserve">398,73</t>
  </si>
  <si>
    <t xml:space="preserve">Vassoura mecânica rebocável com escova cilíndrica, largura útil de varrimento de 2,44 m - chp diurno. Af_06/2014</t>
  </si>
  <si>
    <t xml:space="preserve">10,01</t>
  </si>
  <si>
    <t xml:space="preserve">Trator de pneus, potência 122 cv, tração 4x4, peso com lastro de 4.510 kg - chp diurno. Af_06/2014</t>
  </si>
  <si>
    <t xml:space="preserve">177,67</t>
  </si>
  <si>
    <t xml:space="preserve">Trator de esteiras, potência 170 hp, peso operacional 19 t, caçamba 5,2 m3 - chp diurno. Af_06/2014</t>
  </si>
  <si>
    <t xml:space="preserve">266,18</t>
  </si>
  <si>
    <t xml:space="preserve">Trator de esteiras, potência 150 hp, peso operacional 16,7 t, com roda motriz elevada e lâmina 3,18 m3 - chp diurno. Af_06/2014</t>
  </si>
  <si>
    <t xml:space="preserve">254,22</t>
  </si>
  <si>
    <t xml:space="preserve">Trator de esteiras, potência 347 hp, peso operacional 38,5 t, com lâmina 8,70 m3 - chp diurno. Af_06/2014</t>
  </si>
  <si>
    <t xml:space="preserve">662,79</t>
  </si>
  <si>
    <t xml:space="preserve">Rolo compactador vibratório rebocável, cilindro de aço liso, potência de tração de 65 cv, peso 4,7 t, impacto dinâmico 18,3 t, largura de trabalho 1,67 m - chp diurno. Af_02/2016</t>
  </si>
  <si>
    <t xml:space="preserve">24,36</t>
  </si>
  <si>
    <t xml:space="preserve">Rolo compactador vibratório tandem aço liso, potência 58 hp, peso sem/com lastro 6,5 / 9,4 t, largura de trabalho 1,2 m - chp diurno. Af_06/2014</t>
  </si>
  <si>
    <t xml:space="preserve">166,91</t>
  </si>
  <si>
    <t xml:space="preserve">Retroescavadeira sobre rodas com carregadeira, tração 4x4, potência líq. 72 hp, caçamba carreg. Cap. Mín. 0,79 m3, caçamba retro cap. 0,18 m3, peso operacional mín. 7.140 kg, profundidade escavação máx. 4,50 m - chp diurno. Af_06/2014</t>
  </si>
  <si>
    <t xml:space="preserve">141,74</t>
  </si>
  <si>
    <t xml:space="preserve">Rolo compactador vibratório pé de carneiro, operado por controle remoto, potência 12,5 kw, peso operacional 1,675 t, largura de trabalho 0,85 m - chp diurno. Af_02/2016</t>
  </si>
  <si>
    <t xml:space="preserve">148,68</t>
  </si>
  <si>
    <t xml:space="preserve">Usina de lama asfáltica, prod 30 a 50 t/h, silo de agregado 7 m3, reservatórios para emulsão e água de 2,3 m3 cada, misturador tipo pug mill a ser montado sobre caminhão - chp diurno. Af_10/2014</t>
  </si>
  <si>
    <t xml:space="preserve">124,33</t>
  </si>
  <si>
    <t xml:space="preserve">Caminhão toco, peso bruto total 14.300 kg, carga útil máxima 9590 kg, distância entre eixos 4,76 m, potência 185 cv (não inclui carroceria) - chp diurno. Af_06/2014</t>
  </si>
  <si>
    <t xml:space="preserve">202,32</t>
  </si>
  <si>
    <t xml:space="preserve">Caminhão toco, peso bruto total 16.000 kg, carga útil máxima de 10.685 kg, distância entre eixos 4,80 m, potência 189 cv exclusive carroceria - chp diurno. Af_06/2014</t>
  </si>
  <si>
    <t xml:space="preserve">210,68</t>
  </si>
  <si>
    <t xml:space="preserve">Caminhão pipa 10.000 l trucado, peso bruto total 23.000 kg, carga útil máxima 15.935 kg, distância entre eixos 4,8 m, potência 230 cv, inclusive tanque de aço para transporte de água - chp diurno. Af_06/2014</t>
  </si>
  <si>
    <t xml:space="preserve">316,96</t>
  </si>
  <si>
    <t xml:space="preserve">Espargidor de asfalto pressurizado com tanque de 2500 l, rebocável com motor a gasolina potência 3,4 hp - chp diurno. Af_07/2014</t>
  </si>
  <si>
    <t xml:space="preserve">33,92</t>
  </si>
  <si>
    <t xml:space="preserve">Grade de disco rebocável com 20 discos 24" x 6 mm com pneus para transporte - chp diurno. Af_06/2014</t>
  </si>
  <si>
    <t xml:space="preserve">5,31</t>
  </si>
  <si>
    <t xml:space="preserve">Guindauto hidráulico, capacidade máxima de carga 6200 kg, momento máximo de carga 11,7 tm, alcance máximo horizontal 9,70 m, inclusive caminhão toco pbt 16.000 kg, potência de 189 cv - chp diurno. Af_06/2014</t>
  </si>
  <si>
    <t xml:space="preserve">275,18</t>
  </si>
  <si>
    <t xml:space="preserve">Motoniveladora potência básica líquida (primeira marcha) 125 hp, peso bruto 13032 kg, largura da lâmina de 3,7 m - chp diurno. Af_06/2014</t>
  </si>
  <si>
    <t xml:space="preserve">261,74</t>
  </si>
  <si>
    <t xml:space="preserve">Pá carregadeira sobre rodas, potência líquida 128 hp, capacidade da caçamba 1,7 a 2,8 m3, peso operacional 11632 kg - chp diurno. Af_06/2014</t>
  </si>
  <si>
    <t xml:space="preserve">210,42</t>
  </si>
  <si>
    <t xml:space="preserve">Pá carregadeira sobre rodas, potência 197 hp, capacidade da caçamba 2,5 a 3,5 m3, peso operacional 18338 kg - chp diurno. Af_06/2014</t>
  </si>
  <si>
    <t xml:space="preserve">254,56</t>
  </si>
  <si>
    <t xml:space="preserve">Compressor de ar rebocável, vazão 189 pcm, pressão efetiva de trabalho 102 psi, motor diesel, potência 63 cv - chp diurno. Af_06/2015</t>
  </si>
  <si>
    <t xml:space="preserve">60,72</t>
  </si>
  <si>
    <t xml:space="preserve">Caminhão pipa 6.000 l, peso bruto total 13.000 kg, distância entre eixos 4,80 m, potência 189 cv inclusive tanque de aço para transporte de água, capacidade 6 m3 - chp diurno. Af_06/2014</t>
  </si>
  <si>
    <t xml:space="preserve">255,21</t>
  </si>
  <si>
    <t xml:space="preserve">Rolo compactador de pneus estático, pressão variável, potência 111 hp, peso sem/com lastro 9,5 / 26 t, largura de trabalho 1,90 m - chp diurno. Af_07/2014</t>
  </si>
  <si>
    <t xml:space="preserve">217,95</t>
  </si>
  <si>
    <t xml:space="preserve">Tanque de asfalto estacionário com serpentina, capacidade 30.000 l - chp diurno. Af_05/2023</t>
  </si>
  <si>
    <t xml:space="preserve">272,52</t>
  </si>
  <si>
    <t xml:space="preserve">Motobomba trash (para água suja) auto escorvante, motor gasolina de 6,41 hp, diâmetros de sucção x recalque: 3" x 3", hm/q = 10 mca / 60 m3/h a 23 mca / 0 m3/h - chp diurno. Af_10/2014</t>
  </si>
  <si>
    <t xml:space="preserve">24,01</t>
  </si>
  <si>
    <t xml:space="preserve">Rolo compactador pe de carneiro vibratorio, potencia 125 hp, peso operacional sem/com lastro 11,95 / 13,30 t, impacto dinamico 38,5 / 22,5 t, largura de trabalho 2,15 m - chp diurno. Af_06/2014</t>
  </si>
  <si>
    <t xml:space="preserve">229,04</t>
  </si>
  <si>
    <t xml:space="preserve">Caminhão basculante 6 m3 toco, peso bruto total 16.000 kg, carga útil máxima 11.130 kg, distância entre eixos 5,36 m, potência 185 cv, inclusive caçamba metálica - chp diurno. Af_06/2014</t>
  </si>
  <si>
    <t xml:space="preserve">184,51</t>
  </si>
  <si>
    <t xml:space="preserve">Grupo gerador estacionário, motor diesel potência 170 kva - chp diurno. Af_02/2016</t>
  </si>
  <si>
    <t xml:space="preserve">193,83</t>
  </si>
  <si>
    <t xml:space="preserve">Rolo compactador vibratório pé de carneiro para solos, potência 80 hp, peso operacional sem/com lastro 7,4 / 8,8 t, largura de trabalho 1,68 m - chp diurno. Af_02/2016</t>
  </si>
  <si>
    <t xml:space="preserve">168,33</t>
  </si>
  <si>
    <t xml:space="preserve">Caminhão toco, pbt 14.300 kg, carga útil máx. 9.710 kg, dist. Entre eixos 3,56 m, potência 185 cv, inclusive carroceria fixa aberta de madeira p/ transporte geral de carga seca, dimen. Aprox. 2,50 x 6,50 x 0,50 m - chp diurno. Af_06/2014</t>
  </si>
  <si>
    <t xml:space="preserve">247,53</t>
  </si>
  <si>
    <t xml:space="preserve">Motobomba centrífuga, motor a gasolina, potência 5,42 hp, bocais 1 1/2" x 1", diâmetro rotor 143 mm hm/q = 6 mca / 16,8 m3/h a 38 mca / 6,6 m3/h - chp diurno. Af_06/2014</t>
  </si>
  <si>
    <t xml:space="preserve">20,32</t>
  </si>
  <si>
    <t xml:space="preserve">Espargidor de asfalto pressurizado, tanque 6 m3 com isolação térmica, aquecido com 2 maçaricos, com barra espargidora 3,60 m, montado sobre caminhão  toco, pbt 14.300 kg, potência 185 cv - chp diurno. Af_05/2023</t>
  </si>
  <si>
    <t xml:space="preserve">274,69</t>
  </si>
  <si>
    <t xml:space="preserve">Grupo de soldagem com gerador a diesel 60 cv para solda elétrica, sobre 04 rodas, com motor 4 cilindros 600 a - chp diurno. Af_02/2016</t>
  </si>
  <si>
    <t xml:space="preserve">101,48</t>
  </si>
  <si>
    <t xml:space="preserve">Betoneira capacidade nominal 400 l, capacidade de mistura 310 l, motor a diesel potência 5,0 hp, sem carregador - chp diurno. Af_05/2023</t>
  </si>
  <si>
    <t xml:space="preserve">Misturador de argamassa, eixo horizontal, capacidade de mistura 300 kg, motor elétrico potência 5 cv - chp diurno. Af_05/2023</t>
  </si>
  <si>
    <t xml:space="preserve">4,48</t>
  </si>
  <si>
    <t xml:space="preserve">Misturador de argamassa, eixo horizontal, capacidade de mistura 600 kg, motor elétrico potência 7,5 cv - chp diurno. Af_05/2023</t>
  </si>
  <si>
    <t xml:space="preserve">6,17</t>
  </si>
  <si>
    <t xml:space="preserve">Misturador de argamassa, eixo horizontal, capacidade de mistura 160 kg, motor elétrico potência 3 cv - chp diurno. Af_05/2023</t>
  </si>
  <si>
    <t xml:space="preserve">3,32</t>
  </si>
  <si>
    <t xml:space="preserve">Projetor de argamassa, capacidade de projeção 1,5 m3/h, alcance de 30 até 60 m, motor elétrico potência 7,5 hp - chp diurno. Af_06/2014</t>
  </si>
  <si>
    <t xml:space="preserve">13,36</t>
  </si>
  <si>
    <t xml:space="preserve">Projetor de argamassa, capacidade de projeção 2 m3/h, alcance até 50 m, motor elétrico potência 7,5 hp - chp diurno. Af_06/2014</t>
  </si>
  <si>
    <t xml:space="preserve">17,43</t>
  </si>
  <si>
    <t xml:space="preserve">Betoneira capacidade nominal de 400 l, capacidade de mistura 280 l, motor elétrico trifásico potência de 2 cv, sem carregador - chp diurno. Af_05/2023</t>
  </si>
  <si>
    <t xml:space="preserve">1,74</t>
  </si>
  <si>
    <t xml:space="preserve">Trator de esteiras, potência 125 hp, peso operacional 12,9 t, com lâmina 2,7 m3 - chp diurno. Af_10/2014</t>
  </si>
  <si>
    <t xml:space="preserve">214,34</t>
  </si>
  <si>
    <t xml:space="preserve">Escavadeira hidráulica sobre esteiras, caçamba 1,20 m3, peso operacional 21 t, potência bruta 155 hp - chp diurno. Af_06/2014</t>
  </si>
  <si>
    <t xml:space="preserve">252,98</t>
  </si>
  <si>
    <t xml:space="preserve">Bomba submersível elétrica trifásica, potência 2,96 hp, ø rotor 144 mm semi-aberto, bocal de saída ø 2, hm/q = 2 mca / 38,8 m3/h a 28 mca / 5 m3/h - chp diurno. Af_06/2014</t>
  </si>
  <si>
    <t xml:space="preserve">2,35</t>
  </si>
  <si>
    <t xml:space="preserve">Tanque de asfalto estacionário com maçarico, capacidade 20.000 l - chp diurno. Af_05/2023</t>
  </si>
  <si>
    <t xml:space="preserve">183,37</t>
  </si>
  <si>
    <t xml:space="preserve">Trator de esteiras, potência 100 hp, peso operacional 9,4 t, com lâmina 2,19 m3 - chp diurno. Af_06/2014</t>
  </si>
  <si>
    <t xml:space="preserve">193,90</t>
  </si>
  <si>
    <t xml:space="preserve">Trator de pneus, potência 85 cv, tração 4x4, peso com lastro de 4.675 kg - chp diurno. Af_06/2014</t>
  </si>
  <si>
    <t xml:space="preserve">135,81</t>
  </si>
  <si>
    <t xml:space="preserve">Betoneira capacidade nominal de 600 l, capacidade de mistura 360 l, motor elétrico trifásico potência de 4 cv, sem carregador - chp diurno. Af_05/2023</t>
  </si>
  <si>
    <t xml:space="preserve">4,95</t>
  </si>
  <si>
    <t xml:space="preserve">Fresadora de asfalto a frio sobre rodas, largura fresagem de 1,0 m, potência 208 hp - chp diurno. Af_11/2014</t>
  </si>
  <si>
    <t xml:space="preserve">604,75</t>
  </si>
  <si>
    <t xml:space="preserve">Fresadora de asfalto a frio sobre rodas, largura fresagem de 2,0 m, potência 550 hp - chp diurno. Af_11/2014</t>
  </si>
  <si>
    <t xml:space="preserve">1.424,21</t>
  </si>
  <si>
    <t xml:space="preserve">Recicladora de asfalto a frio sobre rodas, largura fresagem de 2,0 m, potência 422 hp - chp diurno. Af_11/2014</t>
  </si>
  <si>
    <t xml:space="preserve">1.234,13</t>
  </si>
  <si>
    <t xml:space="preserve">Vibroacabadora de asfalto sobre esteiras, largura de pavimentação 2,13 m a 4,55 m, potência 100 hp capacidade 400 t/h - chp diurno. Af_11/2014</t>
  </si>
  <si>
    <t xml:space="preserve">344,32</t>
  </si>
  <si>
    <t xml:space="preserve">Guindaste hidráulico autopropelido, com lança telescópica 28,80 m, capacidade máxima 30 t, potência 97 kw, tração 4 x 4 - chp diurno. Af_11/2014</t>
  </si>
  <si>
    <t xml:space="preserve">228,15</t>
  </si>
  <si>
    <t xml:space="preserve">Betoneira capacidade nominal de 600 l, capacidade de mistura 440 l, motor a diesel potência 10 hp, com carregador - chp diurno. Af_05/2023</t>
  </si>
  <si>
    <t xml:space="preserve">12,30</t>
  </si>
  <si>
    <t xml:space="preserve">Bate-estacas por gravidade, potência de 160 hp, peso do martelo até 3 toneladas - chp diurno. Af_11/2014</t>
  </si>
  <si>
    <t xml:space="preserve">224,38</t>
  </si>
  <si>
    <t xml:space="preserve">Caminhão basculante 14 m3, com cavalo mecânico de capacidade máxima de tração combinado de 36000 kg, potência 286 cv, inclusive semireboque com caçamba metálica - chp diurno. Af_12/2014</t>
  </si>
  <si>
    <t xml:space="preserve">329,43</t>
  </si>
  <si>
    <t xml:space="preserve">Caminhão basculante 18 m3, com cavalo mecânico de capacidade máxima de tração combinado de 45000 kg, potência 330 cv, inclusive semireboque com caçamba metálica - chp diurno. Af_12/2014</t>
  </si>
  <si>
    <t xml:space="preserve">364,10</t>
  </si>
  <si>
    <t xml:space="preserve">Vibrador de imersão, diâmetro de ponteira 45mm, motor elétrico trifásico potência de 2 cv - chp diurno. Af_06/2015</t>
  </si>
  <si>
    <t xml:space="preserve">1,20</t>
  </si>
  <si>
    <t xml:space="preserve">Perfuratriz manual, torque máximo 83 n.m, potência 5 cv, com diâmetro máximo 4" - chp diurno. Af_06/2015</t>
  </si>
  <si>
    <t xml:space="preserve">7,55</t>
  </si>
  <si>
    <t xml:space="preserve">Perfuratriz sobre esteira, torque máximo 600 kgf, peso médio 1000 kg, potência 20 hp, diâmetro máximo 10" - chp diurno. Af_06/2015</t>
  </si>
  <si>
    <t xml:space="preserve">153,21</t>
  </si>
  <si>
    <t xml:space="preserve">Misturador duplo horizontal de alta turbulência, capacidade / volume 2 x 500 litros, motores elétricos mínimo 5 cv cada, para nata cimento, argamassa e outros - chp diurno. Af_06/2015</t>
  </si>
  <si>
    <t xml:space="preserve">14,30</t>
  </si>
  <si>
    <t xml:space="preserve">Bomba triplex, para injeção de nata de cimento, vazão máxima de 100 litros/minuto, pressão máxima de 70 bar - chp diurno. Af_06/2015</t>
  </si>
  <si>
    <t xml:space="preserve">26,19</t>
  </si>
  <si>
    <t xml:space="preserve">Bomba centrífuga monoestágio com motor elétrico monofásico, potência 15 hp, diâmetro do rotor 173 mm, hm/q = 30 mca / 90 m3/h a 45 mca / 55 m3/h - chp diurno. Af_06/2015</t>
  </si>
  <si>
    <t xml:space="preserve">10,08</t>
  </si>
  <si>
    <t xml:space="preserve">Bomba de projeção de concreto seco, potência 10 cv, vazão 3 m3/h - chp diurno. Af_06/2015</t>
  </si>
  <si>
    <t xml:space="preserve">14,17</t>
  </si>
  <si>
    <t xml:space="preserve">Bomba de projeção de concreto seco, potência 10 cv, vazão 6 m3/h - chp diurno. Af_06/2015</t>
  </si>
  <si>
    <t xml:space="preserve">14,79</t>
  </si>
  <si>
    <t xml:space="preserve">Projetor pneumático de argamassa para chapisco e reboco com recipiente acoplado, tipo canequinha, com compressor de ar rebocável vazão 89 pcm e motor diesel de 20 cv - chp diurno. Af_05/2023</t>
  </si>
  <si>
    <t xml:space="preserve">32,76</t>
  </si>
  <si>
    <t xml:space="preserve">Perfuratriz com torre metálica para execução de estaca hélice contínua, profundidade máxima de 30 m, diâmetro máximo de 800 mm, potência instalada de 268 hp, mesa rotativa com torque máximo de 170 knm - chp diurno. Af_06/2015</t>
  </si>
  <si>
    <t xml:space="preserve">696,01</t>
  </si>
  <si>
    <t xml:space="preserve">Perfuratriz hidráulica sobre caminhão com trado curto acoplado, profundidade máxima de 20 m, diâmetro máximo de 1500 mm, potência instalada de 137 hp, mesa rotativa com torque máximo de 30 knm - chp diurno. Af_06/2015</t>
  </si>
  <si>
    <t xml:space="preserve">420,25</t>
  </si>
  <si>
    <t xml:space="preserve">Manipulador telescópico, potência de 85 hp, capacidade de carga de 3.500 kg, altura máxima de elevação de 12,3 m - chp diurno. Af_05/2023</t>
  </si>
  <si>
    <t xml:space="preserve">163,17</t>
  </si>
  <si>
    <t xml:space="preserve">Minicarregadeira sobre rodas, potência líquida de 47 hp, capacidade nominal de operação de 646 kg - chp diurno. Af_06/2015</t>
  </si>
  <si>
    <t xml:space="preserve">133,88</t>
  </si>
  <si>
    <t xml:space="preserve">Compressor de ar rebocável, vazão 89 pcm, pressão efetiva de trabalho 102 psi, motor diesel, potência 20 cv - chp diurno. Af_06/2015</t>
  </si>
  <si>
    <t xml:space="preserve">32,25</t>
  </si>
  <si>
    <t xml:space="preserve">Compressor de ar rebocavel, vazão 250 pcm, pressao de trabalho 102 psi, motor a diesel potência 81 cv - chp diurno. Af_06/2015</t>
  </si>
  <si>
    <t xml:space="preserve">78,77</t>
  </si>
  <si>
    <t xml:space="preserve">Compressor de ar rebocável, vazão 748 pcm, pressão efetiva de trabalho 102 psi, motor diesel, potência 210 cv - chp diurno. Af_06/2015</t>
  </si>
  <si>
    <t xml:space="preserve">203,43</t>
  </si>
  <si>
    <t xml:space="preserve">Escavadeira hidráulica sobre esteiras, caçamba 0,80 m3, peso operacional 17,8 t, potência líquida 110 hp - chp diurno. Af_10/2014</t>
  </si>
  <si>
    <t xml:space="preserve">208,17</t>
  </si>
  <si>
    <t xml:space="preserve">Compressor de ar rebocavel, vazão 400 pcm, pressao de trabalho 102 psi, motor a diesel potência 110 cv - chp diurno. Af_06/2015</t>
  </si>
  <si>
    <t xml:space="preserve">104,04</t>
  </si>
  <si>
    <t xml:space="preserve">Caminhão trucado (c/ terceiro eixo) eletrônico - potência 231cv - pbt = 22000kg - dist. Entre eixos 5170 mm - inclui carroceria fixa aberta de madeira - chp diurno. Af_06/2015</t>
  </si>
  <si>
    <t xml:space="preserve">257,95</t>
  </si>
  <si>
    <t xml:space="preserve">Placa vibratória reversível com motor 4 tempos a gasolina, força centrífuga de 25 kn (2500 kgf), potência 5,5 cv - chp diurno. Af_08/2015</t>
  </si>
  <si>
    <t xml:space="preserve">9,51</t>
  </si>
  <si>
    <t xml:space="preserve">Cortadora de piso com motor 4 tempos a gasolina, potência de 13 hp, com disco de corte diamantado segmentado para concreto, diâmetro de 350 mm, furo de 1" (14 x 1") - chp diurno. Af_08/2015</t>
  </si>
  <si>
    <t xml:space="preserve">10,19</t>
  </si>
  <si>
    <t xml:space="preserve">Caminhão basculante 10 m3, trucado cabine simples, peso bruto total 23.000 kg, carga útil máxima 15.935 kg, distância entre eixos 4,80 m, potência 230 cv inclusive caçamba metálica - chp diurno. Af_06/2014</t>
  </si>
  <si>
    <t xml:space="preserve">265,85</t>
  </si>
  <si>
    <t xml:space="preserve">Compactador de solos de percussão (soquete) com motor a gasolina 4 tempos, potência 4 cv - chp diurno. Af_08/2015</t>
  </si>
  <si>
    <t xml:space="preserve">42,05</t>
  </si>
  <si>
    <t xml:space="preserve">Guindauto hidráulico, capacidade máxima de carga 6500 kg, momento máximo de carga 5,8 tm, alcance máximo horizontal 7,60 m, inclusive caminhão toco pbt 9.700 kg, potência de 160 cv - chp diurno. Af_08/2015</t>
  </si>
  <si>
    <t xml:space="preserve">233,17</t>
  </si>
  <si>
    <t xml:space="preserve">Caminhão de transporte de material asfáltico 30.000 l, com cavalo mecânico de capacidade máxima de tração combinado de 66.000 kg, potência 360 cv, inclusive tanque de asfalto com serpentina - chp diurno. Af_08/2015</t>
  </si>
  <si>
    <t xml:space="preserve">475,63</t>
  </si>
  <si>
    <t xml:space="preserve">Serra circular de bancada com motor elétrico potência de 5hp, com coifa para disco 10" - chp diurno. Af_08/2015</t>
  </si>
  <si>
    <t xml:space="preserve">35,61</t>
  </si>
  <si>
    <t xml:space="preserve">Distribuidor de agregados rebocavel, capacidade 1,9 m³, largura de trabalho 3,66 m - chp diurno. Af_11/2015</t>
  </si>
  <si>
    <t xml:space="preserve">13,19</t>
  </si>
  <si>
    <t xml:space="preserve">Caminhão para equipamento de limpeza a sucção, com caminhão trucado de peso bruto total 23000 kg, carga útil máxima 15935 kg, distância entre eixos 4,80 m, potência 230 cv, inclusive limpadora a sucção, tanque 12000 l - chp diurno. Af_05/2023</t>
  </si>
  <si>
    <t xml:space="preserve">337,52</t>
  </si>
  <si>
    <t xml:space="preserve">Peneira rotativa com motor elétrico trifásico de 2 cv, cilindro de 1 m x 0,60 m, com furos de 3,17 mm - chp diurno. Af_05/2023</t>
  </si>
  <si>
    <t xml:space="preserve">3,23</t>
  </si>
  <si>
    <t xml:space="preserve">Dosador de areia, capacidade de 26 litros - chp diurno. Af_05/2023</t>
  </si>
  <si>
    <t xml:space="preserve">0,41</t>
  </si>
  <si>
    <t xml:space="preserve">Caminhonete com motor a diesel, potência 180 cv, cabine dupla, 4x4 - chp diurno. Af_11/2015</t>
  </si>
  <si>
    <t xml:space="preserve">94,11</t>
  </si>
  <si>
    <t xml:space="preserve">Caminhonete cabine simples com motor 1.6 flex, câmbio manual, potência 101/104 cv, 2 portas - chp diurno. Af_11/2015</t>
  </si>
  <si>
    <t xml:space="preserve">74,51</t>
  </si>
  <si>
    <t xml:space="preserve">Caminhão de transporte de material asfáltico 20.000 l, com cavalo mecânico de capacidade máxima de tração combinado de 45.000 kg, potência 330 cv, inclusive tanque de asfalto com maçarico - chp diurno. Af_12/2015</t>
  </si>
  <si>
    <t xml:space="preserve">412,47</t>
  </si>
  <si>
    <t xml:space="preserve">Aparelho para corte e solda oxi-acetileno sobre rodas, inclusive cilindros e maçaricos - chp diurno. Af_05/2023</t>
  </si>
  <si>
    <t xml:space="preserve">91,93</t>
  </si>
  <si>
    <t xml:space="preserve">Máquina extrusora de concreto para guias e sarjetas, motor a diesel, potência 14 cv - chp diurno. Af_12/2015</t>
  </si>
  <si>
    <t xml:space="preserve">19,43</t>
  </si>
  <si>
    <t xml:space="preserve">Martelo perfurador pneumático manual, haste 25 x 75 mm, 21 kg - chp diurno. Af_12/2015</t>
  </si>
  <si>
    <t xml:space="preserve">28,17</t>
  </si>
  <si>
    <t xml:space="preserve">Perfuratriz com torre metálica para execução de estaca hélice contínua, profundidade máxima de 32 m, diâmetro máximo de 1000 mm, potência instalada de 350 hp, mesa rotativa com torque máximo de 263 knm - chp diurno. Af_01/2016</t>
  </si>
  <si>
    <t xml:space="preserve">1.032,95</t>
  </si>
  <si>
    <t xml:space="preserve">Betoneira capacidade nominal 400 l, capacidade de mistura 310 l, motor a gasolina potência 5,5 hp, sem carregador - chp diurno. Af_02/2016</t>
  </si>
  <si>
    <t xml:space="preserve">5,37</t>
  </si>
  <si>
    <t xml:space="preserve">Grua ascensional, lanca de 30 m, capacidade de 1,0 t a 30 m, altura ate 39 m - chp diurno. Af_05/2023</t>
  </si>
  <si>
    <t xml:space="preserve">117,70</t>
  </si>
  <si>
    <t xml:space="preserve">Guincho elétrico de coluna, capacidade 400 kg, com moto freio, motor trifásico de 1,25 cv - chp diurno. Af_03/2016</t>
  </si>
  <si>
    <t xml:space="preserve">27,97</t>
  </si>
  <si>
    <t xml:space="preserve">Guindaste hidráulico autopropelido, com lança telescópica 40 m, capacidade máxima 60 t, potência 260 kw - chp diurno. Af_03/2016</t>
  </si>
  <si>
    <t xml:space="preserve">353,79</t>
  </si>
  <si>
    <t xml:space="preserve">Guindauto hidráulico, capacidade máxima de carga 3300 kg, momento máximo de carga 5,8 tm, alcance máximo horizontal 7,60 m, inclusive caminhão toco pbt 16.000 kg, potência de 189 cv - chp diurno. Af_03/2016</t>
  </si>
  <si>
    <t xml:space="preserve">269,34</t>
  </si>
  <si>
    <t xml:space="preserve">Máquina jato de pressao portátil, camara de 1 saida, capacidade 280 l, diametro 670 mm, bico de jato curto venturi de 5/16 , mangueira de 1 com compressor de ar rebocável 189 pcm e motor diesel 63 cv - chp diurno. Af_05/2023</t>
  </si>
  <si>
    <t xml:space="preserve">88,18</t>
  </si>
  <si>
    <t xml:space="preserve">Gerador portátil monofásico, potência 5500 va, motor a gasolina, potência do motor 13 cv - chp diurno. Af_03/2016</t>
  </si>
  <si>
    <t xml:space="preserve">15,04</t>
  </si>
  <si>
    <t xml:space="preserve">Grupo gerador rebocável, potência 66 kva, motor a diesel - chp diurno. Af_03/2016</t>
  </si>
  <si>
    <t xml:space="preserve">77,62</t>
  </si>
  <si>
    <t xml:space="preserve">Grupo gerador estacionário, potência 150 kva, motor a diesel- chp diurno. Af_03/2016</t>
  </si>
  <si>
    <t xml:space="preserve">176,40</t>
  </si>
  <si>
    <t xml:space="preserve">Usina de mistura asfáltica à quente, tipo contra fluxo, prod 40 a 80 ton/hora - chp diurno. Af_05/2023</t>
  </si>
  <si>
    <t xml:space="preserve">2.605,92</t>
  </si>
  <si>
    <t xml:space="preserve">Usina de asfalto à frio, capacidade de 40 a 60 ton/hora, elétrica potência 30 cv - chp diurno. Af_05/2023</t>
  </si>
  <si>
    <t xml:space="preserve">255,04</t>
  </si>
  <si>
    <t xml:space="preserve">Usina misturadora de solos, capacidade de 200 a 500 ton/h, potencia 75kw - chp diurno. Af_07/2016</t>
  </si>
  <si>
    <t xml:space="preserve">308,62</t>
  </si>
  <si>
    <t xml:space="preserve">Distribuidor de agregados autopropelido, cap 3 m3, a diesel, potência 176cv - chp diurno. Af_07/2016</t>
  </si>
  <si>
    <t xml:space="preserve">227,12</t>
  </si>
  <si>
    <t xml:space="preserve">Máquina demarcadora de faixa de tráfego à frio, autopropelida, potência 38 hp - chp diurno. Af_07/2016</t>
  </si>
  <si>
    <t xml:space="preserve">185,14</t>
  </si>
  <si>
    <t xml:space="preserve">Talha manual de corrente, capacidade de 2 ton. Com elevação de 3 m - chp diurno. Af_07/2016</t>
  </si>
  <si>
    <t xml:space="preserve">0,06</t>
  </si>
  <si>
    <t xml:space="preserve">Grua ascencional, lanca de 42 m, capacidade de 1,5 t a 30 m, altura ate 39 m - chp diurno. Af_05/2023</t>
  </si>
  <si>
    <t xml:space="preserve">127,69</t>
  </si>
  <si>
    <t xml:space="preserve">Martelo demolidor pneumático manual, 32 kg - chp diurno. Af_09/2016</t>
  </si>
  <si>
    <t xml:space="preserve">27,65</t>
  </si>
  <si>
    <t xml:space="preserve">Compactador de solos de percusão (soquete) com motor a gasolina, potência 3 cv - chp diurno. Af_09/2016</t>
  </si>
  <si>
    <t xml:space="preserve">6,73</t>
  </si>
  <si>
    <t xml:space="preserve">Régua vibratória dupla para concreto, peso de 60kg, comprimento 4 m, com motor a gasolina, potência 5,5 hp - chp diurno. Af_09/2016</t>
  </si>
  <si>
    <t xml:space="preserve">9,25</t>
  </si>
  <si>
    <t xml:space="preserve">Polidora de piso (politriz), peso de 100kg, diâmetro 450 mm, motor elétrico, potência 4 hp - chp diurno. Af_05/2023</t>
  </si>
  <si>
    <t xml:space="preserve">2,98</t>
  </si>
  <si>
    <t xml:space="preserve">Desempenadeira de concreto, peso de 78 kg, 4 pás, motor a gasolina, potência 5,5 hp - chp diurno. Af_05/2023</t>
  </si>
  <si>
    <t xml:space="preserve">9,39</t>
  </si>
  <si>
    <t xml:space="preserve">Perfuratriz pneumatica manual de peso medio, martelete, 18kg, comprimento máximo de curso de 6 m, diametro do pistao de 5,5 cm - chp diurno. Af_11/2016</t>
  </si>
  <si>
    <t xml:space="preserve">27,08</t>
  </si>
  <si>
    <t xml:space="preserve">Rolo compactador vibratorio tandem, aco liso, potencia 125 hp, peso sem/com lastro 10,20/11,65 t, largura de trabalho 1,73 m - chp diurno. Af_11/2016</t>
  </si>
  <si>
    <t xml:space="preserve">237,82</t>
  </si>
  <si>
    <t xml:space="preserve">Perfuratriz manual, torque maximo 55 kgf.M, potencia 5 cv, com diametro maximo 8 1/2" - chp diurno. Af_11/2016</t>
  </si>
  <si>
    <t xml:space="preserve">47,84</t>
  </si>
  <si>
    <t xml:space="preserve">Perfuratriz sobre esteira, torque máximo 600 kgf, potência entre 50 e 60 hp, diâmetro máximo 10 - chp diurno. Af_11/2016</t>
  </si>
  <si>
    <t xml:space="preserve">150,54</t>
  </si>
  <si>
    <t xml:space="preserve">Escavadeira hidraulica sobre esteira, com garra giratoria de mandibulas, peso operacional entre 22,00 e 25,50 ton, potencia liquida entre 150 e 160 hp - chp diurno. Af_11/2016</t>
  </si>
  <si>
    <t xml:space="preserve">259,92</t>
  </si>
  <si>
    <t xml:space="preserve">Escavadeira hidraulica sobre esteira, equipada com clamshell, com capacidade da caçamba entre 1,20 e 1,50 m3, peso operacional entre 20,00 e 22,00 ton, potencia liquida entre 150 e 160 hp - chp diurno. Af_11/2016</t>
  </si>
  <si>
    <t xml:space="preserve">254,87</t>
  </si>
  <si>
    <t xml:space="preserve">Grupo gerador com carenagem, motor diesel potência standart entre 250 e 260 kva - chp diurno. Af_12/2016</t>
  </si>
  <si>
    <t xml:space="preserve">299,11</t>
  </si>
  <si>
    <t xml:space="preserve">Trator de pneus com potência de 122 cv, tração 4x4, com vassoura mecânica acoplada - chp diurno. Af_02/2017</t>
  </si>
  <si>
    <t xml:space="preserve">186,58</t>
  </si>
  <si>
    <t xml:space="preserve">Trator de pneus com potência de 122 cv, tração 4x4, com grade de discos acoplada - chp diurno. Af_02/2017</t>
  </si>
  <si>
    <t xml:space="preserve">186,08</t>
  </si>
  <si>
    <t xml:space="preserve">Trator de pneus com potência de 85 cv, tração 4x4, com grade de discos acoplada - chp diurno. Af_02/2017</t>
  </si>
  <si>
    <t xml:space="preserve">144,25</t>
  </si>
  <si>
    <t xml:space="preserve">Caminhão basculante 10 m3, trucado, potência 230 cv, inclusive caçamba metálica, com distribuidor de agregados acoplado - chp diurno. Af_02/2017</t>
  </si>
  <si>
    <t xml:space="preserve">276,29</t>
  </si>
  <si>
    <t xml:space="preserve">Trator de pneus com potência de 85 cv, tração 4x4, com vassoura mecânica acoplada - chp diurno. Af_03/2017</t>
  </si>
  <si>
    <t xml:space="preserve">144,75</t>
  </si>
  <si>
    <t xml:space="preserve">Minicarregadeira sobre rodas potencia 47hp capacidade operacao 646 kg, com vassoura mecânica acoplada - chp diurno. Af_03/2017</t>
  </si>
  <si>
    <t xml:space="preserve">147,73</t>
  </si>
  <si>
    <t xml:space="preserve">Miniescavadeira sobre esteiras, potencia liquida de *30* hp, peso operacional de *3.500* kg - chp diurno. Af_04/2017</t>
  </si>
  <si>
    <t xml:space="preserve">119,25</t>
  </si>
  <si>
    <t xml:space="preserve">Rolo compactador de pneus, estatico, pressao variavel, potencia 110 hp, peso sem/com lastro 10,8/27 t, largura de rolagem 2,30 m - chp diurno. Af_06/2017</t>
  </si>
  <si>
    <t xml:space="preserve">225,11</t>
  </si>
  <si>
    <t xml:space="preserve">Inversor de solda monofásico de 160 a, potência de 5400 w, tensão de 220 v, para solda com eletrodos de 2,0 a 4,0 mm e processo tig - chp diurno. Af_06/2018</t>
  </si>
  <si>
    <t xml:space="preserve">4,03</t>
  </si>
  <si>
    <t xml:space="preserve">Lavadora de alta pressao (lava-jato) para agua fria, pressao de operacao entre 1400 e 1900 lib/pol2, vazao maxima entre 400 e 700 l/h - chp diurno. Af_05/2023</t>
  </si>
  <si>
    <t xml:space="preserve">1,89</t>
  </si>
  <si>
    <t xml:space="preserve">Usina de mistura asfáltica à quente, tipo contra fluxo, prod 100 a 140 ton/hora - chp diurno. Af_12/2019</t>
  </si>
  <si>
    <t xml:space="preserve">4.795,35</t>
  </si>
  <si>
    <t xml:space="preserve">Usina de asfalto, tipo gravimétrica, prod 150 ton/hora - chp diurno. Af_12/2019</t>
  </si>
  <si>
    <t xml:space="preserve">6.400,77</t>
  </si>
  <si>
    <t xml:space="preserve">Martelo demolidor elétrico, com potência de 2.000 w, 1.000 impactos por minuto, peso de 30 kg - chp diurno. Af_01/2021</t>
  </si>
  <si>
    <t xml:space="preserve">27,45</t>
  </si>
  <si>
    <t xml:space="preserve">Termofusora para tubos e conexões em ppr com diâmetros de 20 a 63 mm, potência de 800 w, tensao 220 v - chp diurno. Af_05/2022</t>
  </si>
  <si>
    <t xml:space="preserve">0,70</t>
  </si>
  <si>
    <t xml:space="preserve">Termofusora para tubos e conexões em ppr com diâmetros de 75 a 110 mm, potência de *1100* w, tensão 220 v - chp diurno. Af_05/2022</t>
  </si>
  <si>
    <t xml:space="preserve">0,98</t>
  </si>
  <si>
    <t xml:space="preserve">Escavadeira hidráulica sobre esteiras, caçamba 0,80 m3, peso operacional 17 t, potencia bruta 111 hp - chi diurno. Af_06/2014</t>
  </si>
  <si>
    <t xml:space="preserve">Chi</t>
  </si>
  <si>
    <t xml:space="preserve">91,14</t>
  </si>
  <si>
    <t xml:space="preserve">Retroescavadeira sobre rodas com carregadeira, tração 4x4, potência líq. 88 hp, caçamba carreg. Cap. Mín. 1 m3, caçamba retro cap. 0,26 m3, peso operacional mín. 6.674 kg, profundidade escavação máx. 4,37 m - chi diurno. Af_06/2014</t>
  </si>
  <si>
    <t xml:space="preserve">67,60</t>
  </si>
  <si>
    <t xml:space="preserve">Retroescavadeira sobre rodas com carregadeira, tração 4x2, potência líq. 79 hp, caçamba carreg. Cap. Mín. 1 m3, caçamba retro cap. 0,20 m3, peso operacional mín. 6.570 kg, profundidade escavação máx. 4,37 m - chi diurno. Af_06/2014</t>
  </si>
  <si>
    <t xml:space="preserve">63,78</t>
  </si>
  <si>
    <t xml:space="preserve">Rolo compactador vibratório de um cilindro aço liso, potência 80 hp, peso operacional máximo 8,1 t, impacto dinâmico 16,15 / 9,5 t, largura de trabalho 1,68 m - chi diurno. Af_06/2014</t>
  </si>
  <si>
    <t xml:space="preserve">66,79</t>
  </si>
  <si>
    <t xml:space="preserve">Grade de disco controle remoto rebocável, com 24 discos 24 x 6 mm com pneus para transporte - chi diurno. Af_06/2014</t>
  </si>
  <si>
    <t xml:space="preserve">4,39</t>
  </si>
  <si>
    <t xml:space="preserve">Motobomba centrífuga, motor a gasolina, potência 5,42 hp, bocais 1 1/2" x 1", diâmetro rotor 143 mm hm/q = 6 mca / 16,8 m3/h a 38 mca / 6,6 m3/h - chi diurno. Af_06/2014</t>
  </si>
  <si>
    <t xml:space="preserve">0,27</t>
  </si>
  <si>
    <t xml:space="preserve">Caminhão toco, pbt 16.000 kg, carga útil máx. 10.685 kg, dist. Entre eixos 4,8 m, potência 189 cv, inclusive carroceria fixa aberta de madeira p/ transporte geral de carga seca, dimen. Aprox. 2,5 x 7,00 x 0,50 m - chi diurno. Af_06/2014</t>
  </si>
  <si>
    <t xml:space="preserve">58,62</t>
  </si>
  <si>
    <t xml:space="preserve">Usina de concreto fixa, capacidade nominal de 90 a 120 m3/h, sem silo - chi diurno. Af_07/2016</t>
  </si>
  <si>
    <t xml:space="preserve">166,77</t>
  </si>
  <si>
    <t xml:space="preserve">Vibroacabadora de asfalto sobre esteiras, largura de pavimentação 1,90 m a 5,30 m, potência 105 hp capacidade 450 t/h - chi diurno. Af_11/2014</t>
  </si>
  <si>
    <t xml:space="preserve">157,45</t>
  </si>
  <si>
    <t xml:space="preserve">Vassoura mecânica rebocável com escova cilíndrica, largura útil de varrimento de 2,44 m - chi diurno. Af_06/2014</t>
  </si>
  <si>
    <t xml:space="preserve">5,03</t>
  </si>
  <si>
    <t xml:space="preserve">Trator de pneus, potência 122 cv, tração 4x4, peso com lastro de 4.510 kg - chi diurno. Af_06/2014</t>
  </si>
  <si>
    <t xml:space="preserve">58,46</t>
  </si>
  <si>
    <t xml:space="preserve">Trator de esteiras, potência 170 hp, peso operacional 19 t, caçamba 5,2 m3 - chi diurno. Af_06/2014</t>
  </si>
  <si>
    <t xml:space="preserve">89,51</t>
  </si>
  <si>
    <t xml:space="preserve">Trator de esteiras, potência 150 hp, peso operacional 16,7 t, com roda motriz elevada e lâmina 3,18 m3 - chi diurno. Af_06/2014</t>
  </si>
  <si>
    <t xml:space="preserve">89,85</t>
  </si>
  <si>
    <t xml:space="preserve">Trator de esteiras, potência 347 hp, peso operacional 38,5 t, com lâmina 8,70 m3 - chi diurno. Af_06/2014</t>
  </si>
  <si>
    <t xml:space="preserve">216,26</t>
  </si>
  <si>
    <t xml:space="preserve">Rolo compactador vibratório rebocável, cilindro de aço liso, potência de tração de 65 cv, peso 4,7 t, impacto dinâmico 18,3 t, largura de trabalho 1,67 m - chi diurno. Af_02/2016</t>
  </si>
  <si>
    <t xml:space="preserve">12,26</t>
  </si>
  <si>
    <t xml:space="preserve">Rolo compactador vibratório tandem aço liso, potência 58 hp, peso sem/com lastro 6,5 / 9,4 t, largura de trabalho 1,2 m - chi diurno. Af_06/2014</t>
  </si>
  <si>
    <t xml:space="preserve">76,06</t>
  </si>
  <si>
    <t xml:space="preserve">Retroescavadeira sobre rodas com carregadeira, tração 4x4, potência líq. 72 hp, caçamba carreg. Cap. Mín. 0,79 m3, caçamba retro cap. 0,18 m3, peso operacional mín. 7.140 kg, profundidade escavação máx. 4,50 m - chi diurno. Af_06/2014</t>
  </si>
  <si>
    <t xml:space="preserve">66,38</t>
  </si>
  <si>
    <t xml:space="preserve">Rolo compactador vibratório pé de carneiro, operado por controle remoto, potência 12,5 kw, peso operacional 1,675 t, largura de trabalho 0,85 m - chi diurno. Af_02/2016</t>
  </si>
  <si>
    <t xml:space="preserve">81,69</t>
  </si>
  <si>
    <t xml:space="preserve">Usina de lama asfáltica, prod 30 a 50 t/h, silo de agregado 7 m3, reservatórios para emulsão e água de 2,3 m3 cada, misturador tipo pug mill a ser montado sobre caminhão - chi diurno. Af_10/2014</t>
  </si>
  <si>
    <t xml:space="preserve">53,48</t>
  </si>
  <si>
    <t xml:space="preserve">Caminhão toco, peso bruto total 14.300 kg, carga útil máxima 9590 kg, distância entre eixos 4,76 m, potência 185 cv (não inclui carroceria) - chi diurno. Af_06/2014</t>
  </si>
  <si>
    <t xml:space="preserve">53,85</t>
  </si>
  <si>
    <t xml:space="preserve">Caminhão toco, peso bruto total 16.000 kg, carga útil máxima de 10.685 kg, distância entre eixos 4,80 m, potência 189 cv exclusive carroceria - chi diurno. Af_06/2014</t>
  </si>
  <si>
    <t xml:space="preserve">56,53</t>
  </si>
  <si>
    <t xml:space="preserve">Caminhão pipa 10.000 l trucado, peso bruto total 23.000 kg, carga útil máxima 15.935 kg, distância entre eixos 4,8 m, potência 230 cv, inclusive tanque de aço para transporte de água - chi diurno. Af_06/2014</t>
  </si>
  <si>
    <t xml:space="preserve">70,56</t>
  </si>
  <si>
    <t xml:space="preserve">Espargidor de asfalto pressurizado com tanque de 2500 l, rebocável com motor a gasolina potência 3,4 hp - chi diurno. Af_07/2014</t>
  </si>
  <si>
    <t xml:space="preserve">26,52</t>
  </si>
  <si>
    <t xml:space="preserve">Grade de disco rebocável com 20 discos 24" x 6 mm com pneus para transporte - chi diurno. Af_06/2014</t>
  </si>
  <si>
    <t xml:space="preserve">3,44</t>
  </si>
  <si>
    <t xml:space="preserve">Guindauto hidráulico, capacidade máxima de carga 6200 kg, momento máximo de carga 11,7 tm, alcance máximo horizontal 9,70 m, inclusive caminhão toco pbt 16.000 kg, potência de 189 cv - chi diurno. Af_06/2014</t>
  </si>
  <si>
    <t xml:space="preserve">69,03</t>
  </si>
  <si>
    <t xml:space="preserve">Motoniveladora potência básica líquida (primeira marcha) 125 hp, peso bruto 13032 kg, largura da lâmina de 3,7 m - chi diurno. Af_06/2014</t>
  </si>
  <si>
    <t xml:space="preserve">101,88</t>
  </si>
  <si>
    <t xml:space="preserve">Pá carregadeira sobre rodas, potência líquida 128 hp, capacidade da caçamba 1,7 a 2,8 m3, peso operacional 11632 kg - chi diurno. Af_06/2014</t>
  </si>
  <si>
    <t xml:space="preserve">85,90</t>
  </si>
  <si>
    <t xml:space="preserve">Pá carregadeira sobre rodas, potência 197 hp, capacidade da caçamba 2,5 a 3,5 m3, peso operacional 18338 kg - chi diurno. Af_06/2014</t>
  </si>
  <si>
    <t xml:space="preserve">107,24</t>
  </si>
  <si>
    <t xml:space="preserve">Martelete ou rompedor pneumático manual, 28 kg, com silenciador - chi diurno. Af_07/2016</t>
  </si>
  <si>
    <t xml:space="preserve">26,22</t>
  </si>
  <si>
    <t xml:space="preserve">Compressor de ar rebocável, vazão 189 pcm, pressão efetiva de trabalho 102 psi, motor diesel, potência 63 cv - chi diurno. Af_06/2015</t>
  </si>
  <si>
    <t xml:space="preserve">6,41</t>
  </si>
  <si>
    <t xml:space="preserve">Caminhão basculante 6 m3, peso bruto total 16.000 kg, carga útil máxima 13.071 kg, distância entre eixos 4,80 m, potência 230 cv inclusive caçamba metálica - chi diurno. Af_06/2014</t>
  </si>
  <si>
    <t xml:space="preserve">60,36</t>
  </si>
  <si>
    <t xml:space="preserve">Caminhão pipa 6.000 l, peso bruto total 13.000 kg, distância entre eixos 4,80 m, potência 189 cv inclusive tanque de aço para transporte de água, capacidade 6 m3 - chi diurno. Af_06/2014</t>
  </si>
  <si>
    <t xml:space="preserve">58,16</t>
  </si>
  <si>
    <t xml:space="preserve">Rolo compactador de pneus estático, pressão variável, potência 111 hp, peso sem/com lastro 9,5 / 26 t, largura de trabalho 1,90 m - chi diurno. Af_07/2014</t>
  </si>
  <si>
    <t xml:space="preserve">89,68</t>
  </si>
  <si>
    <t xml:space="preserve">Tanque de asfalto estacionário com serpentina, capacidade 30.000 l - chi diurno. Af_05/2023</t>
  </si>
  <si>
    <t xml:space="preserve">5,82</t>
  </si>
  <si>
    <t xml:space="preserve">Motobomba trash (para água suja) auto escorvante, motor gasolina de 6,41 hp, diâmetros de sucção x recalque: 3" x 3", hm/q = 10 mca / 60 m3/h a 23 mca / 0 m3/h - chi diurno. Af_10/2014</t>
  </si>
  <si>
    <t xml:space="preserve">0,33</t>
  </si>
  <si>
    <t xml:space="preserve">Rolo compactador pe de carneiro vibratorio, potencia 125 hp, peso operacional sem/com lastro 11,95 / 13,30 t, impacto dinamico 38,5 / 22,5 t, largura de trabalho 2,15 m - chi diurno. Af_06/2014</t>
  </si>
  <si>
    <t xml:space="preserve">82,57</t>
  </si>
  <si>
    <t xml:space="preserve">Caminhão basculante 6 m3 toco, peso bruto total 16.000 kg, carga útil máxima 11.130 kg, distância entre eixos 5,36 m, potência 185 cv, inclusive caçamba metálica - chi diurno. Af_06/2014</t>
  </si>
  <si>
    <t xml:space="preserve">61,55</t>
  </si>
  <si>
    <t xml:space="preserve">Grupo gerador estacionário, motor diesel potência 170 kva - chi diurno. Af_02/2016</t>
  </si>
  <si>
    <t xml:space="preserve">8,96</t>
  </si>
  <si>
    <t xml:space="preserve">Grupo de soldagem com gerador a diesel 60 cv para solda elétrica, sobre 04 rodas, com motor 4 cilindros 600 a - chi diurno. Af_02/2016</t>
  </si>
  <si>
    <t xml:space="preserve">42,51</t>
  </si>
  <si>
    <t xml:space="preserve">Escavadeira hidráulica sobre esteiras, caçamba 0,80 m3, peso operacional 17,8 t, potência líquida 110 hp - chi diurno. Af_10/2014</t>
  </si>
  <si>
    <t xml:space="preserve">88,48</t>
  </si>
  <si>
    <t xml:space="preserve">Betoneira capacidade nominal 400 l, capacidade de mistura 310 l, motor a diesel potência 5,0 hp, sem carregador - chi diurno. Af_05/2023</t>
  </si>
  <si>
    <t xml:space="preserve">0,48</t>
  </si>
  <si>
    <t xml:space="preserve">Misturador de argamassa, eixo horizontal, capacidade de mistura 300 kg, motor elétrico potência 5 cv - chi diurno. Af_05/2023</t>
  </si>
  <si>
    <t xml:space="preserve">0,94</t>
  </si>
  <si>
    <t xml:space="preserve">Misturador de argamassa, eixo horizontal, capacidade de mistura 600 kg, motor elétrico potência 7,5 cv - chi diurno. Af_05/2023</t>
  </si>
  <si>
    <t xml:space="preserve">1,13</t>
  </si>
  <si>
    <t xml:space="preserve">Misturador de argamassa, eixo horizontal, capacidade de mistura 160 kg, motor elétrico potência 3 cv - chi diurno. Af_05/2023</t>
  </si>
  <si>
    <t xml:space="preserve">0,89</t>
  </si>
  <si>
    <t xml:space="preserve">Projetor de argamassa, capacidade de projeção 1,5 m3/h, alcance de 30 até 60 m, motor elétrico potência 7,5 hp - chi diurno. Af_06/2014</t>
  </si>
  <si>
    <t xml:space="preserve">6,18</t>
  </si>
  <si>
    <t xml:space="preserve">Projetor de argamassa, capacidade de projeção 2 m3/h, alcance até 50 m, motor elétrico potência 7,5 hp - chi diurno. Af_06/2014</t>
  </si>
  <si>
    <t xml:space="preserve">8,20</t>
  </si>
  <si>
    <t xml:space="preserve">Betoneira capacidade nominal de 400 l, capacidade de mistura 280 l, motor elétrico trifásico potência de 2 cv, sem carregador - chi diurno. Af_05/2023</t>
  </si>
  <si>
    <t xml:space="preserve">0,35</t>
  </si>
  <si>
    <t xml:space="preserve">Trator de esteiras, potência 125 hp, peso operacional 12,9 t, com lâmina 2,7 m3 - chi diurno. Af_10/2014</t>
  </si>
  <si>
    <t xml:space="preserve">79,15</t>
  </si>
  <si>
    <t xml:space="preserve">Escavadeira hidráulica sobre esteiras, caçamba 1,20 m3, peso operacional 21 t, potência bruta 155 hp - chi diurno. Af_06/2014</t>
  </si>
  <si>
    <t xml:space="preserve">97,66</t>
  </si>
  <si>
    <t xml:space="preserve">Bomba submersível elétrica trifásica, potência 2,96 hp, ø rotor 144 mm semi-aberto, bocal de saída ø 2, hm/q = 2 mca / 38,8 m3/h a 28 mca / 5 m3/h - chi diurno. Af_06/2014</t>
  </si>
  <si>
    <t xml:space="preserve">0,38</t>
  </si>
  <si>
    <t xml:space="preserve">Tanque de asfalto estacionário com maçarico, capacidade 20.000 l - chi diurno. Af_05/2023</t>
  </si>
  <si>
    <t xml:space="preserve">4,74</t>
  </si>
  <si>
    <t xml:space="preserve">Trator de esteiras, potência 100 hp, peso operacional 9,4 t, com lâmina 2,19 m3 - chi diurno. Af_06/2014</t>
  </si>
  <si>
    <t xml:space="preserve">77,15</t>
  </si>
  <si>
    <t xml:space="preserve">Trator de pneus, potência 85 cv, tração 4x4, peso com lastro de 4.675 kg - chi diurno. Af_06/2014</t>
  </si>
  <si>
    <t xml:space="preserve">51,99</t>
  </si>
  <si>
    <t xml:space="preserve">Bate-estacas por gravidade, potência de 160 hp, peso do martelo até 3 toneladas - chi diurno. Af_11/2014</t>
  </si>
  <si>
    <t xml:space="preserve">102,73</t>
  </si>
  <si>
    <t xml:space="preserve">Betoneira capacidade nominal de 600 l, capacidade de mistura 360 l, motor elétrico trifásico potência de 4 cv, sem carregador - chi diurno. Af_05/2023</t>
  </si>
  <si>
    <t xml:space="preserve">1,46</t>
  </si>
  <si>
    <t xml:space="preserve">Fresadora de asfalto a frio sobre rodas, largura fresagem de 1,0 m, potência 208 hp - chi diurno. Af_11/2014</t>
  </si>
  <si>
    <t xml:space="preserve">201,45</t>
  </si>
  <si>
    <t xml:space="preserve">Fresadora de asfalto a frio sobre rodas, largura fresagem de 2,0 m, potência 550 hp - chi diurno. Af_11/2014</t>
  </si>
  <si>
    <t xml:space="preserve">429,62</t>
  </si>
  <si>
    <t xml:space="preserve">Recicladora de asfalto a frio sobre rodas, largura fresagem de 2,0 m, potência 422 hp - chi diurno. Af_11/2014</t>
  </si>
  <si>
    <t xml:space="preserve">377,33</t>
  </si>
  <si>
    <t xml:space="preserve">Vibroacabadora de asfalto sobre esteiras, largura de pavimentação 2,13 m a 4,55 m, potência 100 hp, capacidade 400 t/h - chi diurno. Af_11/2014</t>
  </si>
  <si>
    <t xml:space="preserve">134,56</t>
  </si>
  <si>
    <t xml:space="preserve">Guindaste hidráulico autopropelido, com lança telescópica 28,80 m, capacidade máxima 30 t, potência 97 kw, tração 4 x 4 - chi diurno. Af_11/2014</t>
  </si>
  <si>
    <t xml:space="preserve">117,72</t>
  </si>
  <si>
    <t xml:space="preserve">Betoneira capacidade nominal de 600 l, capacidade de mistura 440 l, motor a diesel potência 10 hp, com carregador - chi diurno. Af_05/2023</t>
  </si>
  <si>
    <t xml:space="preserve">1,77</t>
  </si>
  <si>
    <t xml:space="preserve">Caminhão basculante 14 m3, com cavalo mecânico de capacidade máxima de tração combinado de 36000 kg, potência 286 cv, inclusive semireboque com caçamba metálica - chi diurno. Af_12/2014</t>
  </si>
  <si>
    <t xml:space="preserve">84,43</t>
  </si>
  <si>
    <t xml:space="preserve">Caminhão basculante 18 m3, com cavalo mecânico de capacidade máxima de tração combinado de 45000 kg, potência 330 cv, inclusive semireboque com caçamba metálica - chi diurno. Af_12/2014</t>
  </si>
  <si>
    <t xml:space="preserve">87,85</t>
  </si>
  <si>
    <t xml:space="preserve">Vibrador de imersão, diâmetro de ponteira 45mm, motor elétrico trifásico potência de 2 cv - chi diurno. Af_06/2015</t>
  </si>
  <si>
    <t xml:space="preserve">0,46</t>
  </si>
  <si>
    <t xml:space="preserve">Perfuratriz manual, torque máximo 83 n.m, potência 5 cv, com diâmetro máximo 4" - chi diurno. Af_06/2015</t>
  </si>
  <si>
    <t xml:space="preserve">2,42</t>
  </si>
  <si>
    <t xml:space="preserve">Perfuratriz sobre esteira, torque máximo 600 kgf, peso médio 1000 kg, potência 20 hp, diâmetro máximo 10" - chi diurno. Af_06/2015</t>
  </si>
  <si>
    <t xml:space="preserve">93,52</t>
  </si>
  <si>
    <t xml:space="preserve">Misturador duplo horizontal de alta turbulência, capacidade / volume 2 x 500 litros, motores elétricos mínimo 5 cv cada, para nata cimento, argamassa e outros - chi diurno. Af_06/2015</t>
  </si>
  <si>
    <t xml:space="preserve">4,75</t>
  </si>
  <si>
    <t xml:space="preserve">Bomba triplex, para injeção de nata de cimento, vazão máxima de 100 litros/minuto, pressão máxima de 70 bar - chi diurno. Af_06/2015</t>
  </si>
  <si>
    <t xml:space="preserve">7,10</t>
  </si>
  <si>
    <t xml:space="preserve">Bomba centrífuga monoestágio com motor elétrico monofásico, potência 15 hp, diâmetro do rotor 173 mm, hm/q = 30 mca / 90 m3/h a 45 mca / 55 m3/h - chi diurno. Af_06/2015</t>
  </si>
  <si>
    <t xml:space="preserve">0,96</t>
  </si>
  <si>
    <t xml:space="preserve">Bomba de projeção de concreto seco, potência 10 cv, vazão 3 m3/h - chi diurno. Af_06/2015</t>
  </si>
  <si>
    <t xml:space="preserve">4,62</t>
  </si>
  <si>
    <t xml:space="preserve">Bomba de projeção de concreto seco, potência 10 cv, vazão 6 m3/h - chi diurno. Af_06/2015</t>
  </si>
  <si>
    <t xml:space="preserve">Projetor pneumático de argamassa para chapisco e reboco com recipiente acoplado, tipo canequinha, com compressor de ar rebocável vazão 89 pcm e motor diesel de 20 cv - chi diurno. Af_05/2023</t>
  </si>
  <si>
    <t xml:space="preserve">8,61</t>
  </si>
  <si>
    <t xml:space="preserve">Perfuratriz com torre metálica para execução de estaca hélice contínua, profundidade máxima de 30 m, diâmetro máximo de 800 mm, potência instalada de 268 hp, mesa rotativa com torque máximo de 170 knm - chi diurno. Af_06/2015</t>
  </si>
  <si>
    <t xml:space="preserve">306,10</t>
  </si>
  <si>
    <t xml:space="preserve">Perfuratriz hidráulica sobre caminhão com trado curto acoplado, profundidade máxima de 20 m, diâmetro máximo de 1500 mm, potência instalada de 137 hp, mesa rotativa com torque máximo de 30 knm - chi diurno. Af_06/2015</t>
  </si>
  <si>
    <t xml:space="preserve">182,35</t>
  </si>
  <si>
    <t xml:space="preserve">Manipulador telescópico, potência de 85 hp, capacidade de carga de 3.500 kg, altura máxima de elevação de 12,3 m - chi diurno. Af_05/2023</t>
  </si>
  <si>
    <t xml:space="preserve">69,20</t>
  </si>
  <si>
    <t xml:space="preserve">Minicarregadeira sobre rodas, potência líquida de 47 hp, capacidade nominal de operação de 646 kg - chi diurno. Af_06/2015</t>
  </si>
  <si>
    <t xml:space="preserve">61,33</t>
  </si>
  <si>
    <t xml:space="preserve">Compressor de ar rebocável, vazão 89 pcm, pressão efetiva de trabalho 102 psi, motor diesel, potência 20 cv - chi diurno. Af_06/2015</t>
  </si>
  <si>
    <t xml:space="preserve">8,57</t>
  </si>
  <si>
    <t xml:space="preserve">Compressor de ar rebocavel, vazão 250 pcm, pressao de trabalho 102 psi, motor a diesel potência 81 cv - chi diurno. Af_06/2015</t>
  </si>
  <si>
    <t xml:space="preserve">8,60</t>
  </si>
  <si>
    <t xml:space="preserve">Compressor de ar rebocável, vazão 748 pcm, pressão efetiva de trabalho 102 psi, motor diesel, potência 210 cv - chi diurno. Af_06/2015</t>
  </si>
  <si>
    <t xml:space="preserve">21,84</t>
  </si>
  <si>
    <t xml:space="preserve">Compressor de ar rebocavel, vazão 400 pcm, pressao de trabalho 102 psi, motor a diesel potência 110 cv - chi diurno. Af_06/2015</t>
  </si>
  <si>
    <t xml:space="preserve">Caminhão trucado (c/ terceiro eixo) eletrônico - potência 231cv - pbt = 22000kg - dist. Entre eixos 5170 mm - inclui carroceria fixa aberta de madeira - chi diurno. Af_06/2015</t>
  </si>
  <si>
    <t xml:space="preserve">64,32</t>
  </si>
  <si>
    <t xml:space="preserve">Placa vibratória reversível com motor 4 tempos a gasolina, força centrífuga de 25 kn (2500 kgf), potência 5,5 cv - chi diurno. Af_08/2015</t>
  </si>
  <si>
    <t xml:space="preserve">0,61</t>
  </si>
  <si>
    <t xml:space="preserve">Cortadora de piso com motor 4 tempos a gasolina, potência de 13 hp, com disco de corte diamantado segmentado para concreto, diâmetro de 350 mm, furo de 1" (14 x 1") - chi diurno. Af_08/2015</t>
  </si>
  <si>
    <t xml:space="preserve">Caminhão basculante 10 m3, trucado cabine simples, peso bruto total 23.000 kg, carga útil máxima 15.935 kg, distância entre eixos 4,80 m, potência 230 cv inclusive caçamba metálica - chi diurno. Af_06/2014</t>
  </si>
  <si>
    <t xml:space="preserve">70,75</t>
  </si>
  <si>
    <t xml:space="preserve">Caminhão toco, pbt 14.300 kg, carga útil máx. 9.710 kg, dist. Entre eixos 3,56 m, potência 185 cv, inclusive carroceria fixa aberta de madeira p/ transporte geral de carga seca, dimen. Aprox. 2,50 x 6,50 x 0,50 m - chi diurno. Af_06/2014</t>
  </si>
  <si>
    <t xml:space="preserve">55,80</t>
  </si>
  <si>
    <t xml:space="preserve">Espargidor de asfalto pressurizado, tanque 6 m3 com isolação térmica, aquecido com 2 maçaricos, com barra espargidora 3,60 m, montado sobre caminhão  toco, pbt 14.300 kg, potência 185 cv - chi diurno. Af_05/2023</t>
  </si>
  <si>
    <t xml:space="preserve">66,43</t>
  </si>
  <si>
    <t xml:space="preserve">Compactador de solos de percussão (soquete) com motor a gasolina 4 tempos, potência 4 cv - chi diurno. Af_08/2015</t>
  </si>
  <si>
    <t xml:space="preserve">35,22</t>
  </si>
  <si>
    <t xml:space="preserve">Guindauto hidráulico, capacidade máxima de carga 6500 kg, momento máximo de carga 5,8 tm, alcance máximo horizontal 7,60 m, inclusive caminhão toco pbt 9.700 kg, potência de 160 cv - chi diurno. Af_08/2015</t>
  </si>
  <si>
    <t xml:space="preserve">60,75</t>
  </si>
  <si>
    <t xml:space="preserve">Caminhão de transporte de material asfáltico 30.000 l, com cavalo mecânico de capacidade máxima de tração combinado de 66.000 kg, potência 360 cv, inclusive tanque de asfalto com serpentina - chi diurno. Af_08/2015</t>
  </si>
  <si>
    <t xml:space="preserve">95,50</t>
  </si>
  <si>
    <t xml:space="preserve">Serra circular de bancada com motor elétrico potência de 5hp, com coifa para disco 10" - chi diurno. Af_08/2015</t>
  </si>
  <si>
    <t xml:space="preserve">34,40</t>
  </si>
  <si>
    <t xml:space="preserve">Distribuidor de agregados rebocavel, capacidade 1,9 m³, largura de trabalho 3,66 m - chi diurno. Af_11/2015</t>
  </si>
  <si>
    <t xml:space="preserve">7,80</t>
  </si>
  <si>
    <t xml:space="preserve">Caminhão para equipamento de limpeza a sucção com caminhão trucado de peso bruto total 23000 kg, carga útil máxima 15935 kg, distância entre eixos 4,80 m, potência 230 cv, inclusive limpadora a sucção, tanque 12000 l - chi diurno. Af_05/2023</t>
  </si>
  <si>
    <t xml:space="preserve">91,04</t>
  </si>
  <si>
    <t xml:space="preserve">Peneira rotativa com motor elétrico trifásico de 2 cv, cilindro de 1 m x 0,60 m, com furos de 3,17 mm - chi diurno. Af_05/2023</t>
  </si>
  <si>
    <t xml:space="preserve">1,04</t>
  </si>
  <si>
    <t xml:space="preserve">Dosador de areia, capacidade de 26 litros - chi diurno. Af_05/2023</t>
  </si>
  <si>
    <t xml:space="preserve">0,26</t>
  </si>
  <si>
    <t xml:space="preserve">Caminhonete com motor a diesel, potência 180 cv, cabine dupla, 4x4 - chi diurno. Af_11/2015</t>
  </si>
  <si>
    <t xml:space="preserve">41,87</t>
  </si>
  <si>
    <t xml:space="preserve">Caminhonete cabine simples com motor 1.6 flex, câmbio manual, potência 101/104 cv, 2 portas - chi diurno. Af_11/2015</t>
  </si>
  <si>
    <t xml:space="preserve">29,98</t>
  </si>
  <si>
    <t xml:space="preserve">Caminhão de transporte de material asfáltico 20.000 l, com cavalo mecânico de capacidade máxima de tração combinado de 45.000 kg, potência 330 cv, inclusive tanque de asfalto com maçarico - chi diurno. Af_12/2015</t>
  </si>
  <si>
    <t xml:space="preserve">78,11</t>
  </si>
  <si>
    <t xml:space="preserve">Aparelho para corte e solda oxi-acetileno sobre rodas, inclusive cilindros e maçaricos - chi diurno. Af_05/2023</t>
  </si>
  <si>
    <t xml:space="preserve">0,17</t>
  </si>
  <si>
    <t xml:space="preserve">Máquina extrusora de concreto para guias e sarjetas, motor a diesel, potência 14 cv - chi diurno. Af_12/2015</t>
  </si>
  <si>
    <t xml:space="preserve">5,29</t>
  </si>
  <si>
    <t xml:space="preserve">Martelo perfurador pneumático manual, haste 25 x 75 mm, 21 kg - chi diurno. Af_12/2015</t>
  </si>
  <si>
    <t xml:space="preserve">26,27</t>
  </si>
  <si>
    <t xml:space="preserve">Perfuratriz com torre metálica para execução de estaca hélice contínua, profundidade máxima de 32 m, diâmetro máximo de 1000 mm, potência instalada de 350 hp, mesa rotativa com torque máximo de 263 knm - chi diurno. Af_01/2016</t>
  </si>
  <si>
    <t xml:space="preserve">456,94</t>
  </si>
  <si>
    <t xml:space="preserve">Betoneira capacidade nominal 400 l, capacidade de mistura 310 l, motor a gasolina potência 5,5 hp, sem carregador - chi diurno. Af_02/2016</t>
  </si>
  <si>
    <t xml:space="preserve">Rolo compactador vibratório pé de carneiro para solos, potência 80 hp, peso operacional sem/com lastro 7,4 / 8,8 t, largura de trabalho 1,68 m - chi diurno. Af_02/2016</t>
  </si>
  <si>
    <t xml:space="preserve">68,47</t>
  </si>
  <si>
    <t xml:space="preserve">Grua ascensional, lança de 30 m, capacidade de 1,0 t a 30 m, altura até 39 m - chi diurno. Af_05/2023</t>
  </si>
  <si>
    <t xml:space="preserve">80,98</t>
  </si>
  <si>
    <t xml:space="preserve">Guincho elétrico de coluna, capacidade 400 kg, com moto freio, motor trifásico de 1,25 cv - chi diurno. Af_03/2016</t>
  </si>
  <si>
    <t xml:space="preserve">27,03</t>
  </si>
  <si>
    <t xml:space="preserve">Guindaste hidráulico autopropelido, com lança telescópica 40 m, capacidade máxima 60 t, potência 260 kw - chi diurno. Af_03/2016</t>
  </si>
  <si>
    <t xml:space="preserve">187,17</t>
  </si>
  <si>
    <t xml:space="preserve">Guindauto hidráulico, capacidade máxima de carga 3300 kg, momento máximo de carga 5,8 tm, alcance máximo horizontal 7,60 m, inclusive caminhão toco pbt 16.000 kg, potência de 189 cv - chi diurno. Af_03/2016</t>
  </si>
  <si>
    <t xml:space="preserve">65,98</t>
  </si>
  <si>
    <t xml:space="preserve">Máquina jato de pressao portátil, camara de 1 saida, capacidade 280 l, diametro 670 mm, bico de jato curto venturi de 5/16 , mangueira de 1 com compressor de ar rebocável 189 pcm e motor diesel 63 cv - chi diurno. Af_05/2023</t>
  </si>
  <si>
    <t xml:space="preserve">30,91</t>
  </si>
  <si>
    <t xml:space="preserve">Gerador portátil monofásico, potência 5500 va, motor a gasolina, potência do motor 13 cv - chi diurno. Af_03/2016</t>
  </si>
  <si>
    <t xml:space="preserve">0,42</t>
  </si>
  <si>
    <t xml:space="preserve">Grupo gerador rebocável, potência 66 kva, motor a diesel - chi diurno. Af_03/2016</t>
  </si>
  <si>
    <t xml:space="preserve">5,64</t>
  </si>
  <si>
    <t xml:space="preserve">Grupo gerador estacionário, potência 150 kva, motor a diesel- chi diurno. Af_03/2016</t>
  </si>
  <si>
    <t xml:space="preserve">7,98</t>
  </si>
  <si>
    <t xml:space="preserve">Usina de mistura asfáltica à quente, tipo contra fluxo, prod 40 a 80 ton/hora - chi diurno. Af_05/2023</t>
  </si>
  <si>
    <t xml:space="preserve">275,52</t>
  </si>
  <si>
    <t xml:space="preserve">Usina de asfalto à frio, capacidade de 40 a 60 ton/hora, elétrica potência 30 cv - chi diurno. Af_05/2023</t>
  </si>
  <si>
    <t xml:space="preserve">133,48</t>
  </si>
  <si>
    <t xml:space="preserve">Usina misturadora de solos, capacidade de 200 a 500 ton/h, potencia 75kw - chi diurno. Af_07/2016</t>
  </si>
  <si>
    <t xml:space="preserve">195,12</t>
  </si>
  <si>
    <t xml:space="preserve">Distribuidor de agregados autopropelido, cap 3 m3, a diesel, potência 176cv - chi diurno. Af_07/2016</t>
  </si>
  <si>
    <t xml:space="preserve">57,69</t>
  </si>
  <si>
    <t xml:space="preserve">Talha manual de corrente, capacidade de 2 ton. Com elevação de 3 m - chi diurno. Af_07/2016</t>
  </si>
  <si>
    <t xml:space="preserve">0,04</t>
  </si>
  <si>
    <t xml:space="preserve">Grua ascencional, lança de 42 m, capacidade de 1,5 t a 30 m, altura até 39 m - chi diurno. Af_05/2023</t>
  </si>
  <si>
    <t xml:space="preserve">87,15</t>
  </si>
  <si>
    <t xml:space="preserve">Martelo demolidor pneumático manual, 32 kg - chi diurno. Af_09/2016</t>
  </si>
  <si>
    <t xml:space="preserve">26,01</t>
  </si>
  <si>
    <t xml:space="preserve">Compactador de solos de percusão (soquete) com motor a gasolina, potência 3 cv - chi diurno. Af_09/2016</t>
  </si>
  <si>
    <t xml:space="preserve">0,87</t>
  </si>
  <si>
    <t xml:space="preserve">Régua vibratória dupla para concreto, peso de 60kg, comprimento 4 m, com motor a gasolina, potência 5,5 hp - chi diurno. Af_09/2016</t>
  </si>
  <si>
    <t xml:space="preserve">0,53</t>
  </si>
  <si>
    <t xml:space="preserve">Polidora de piso (politriz), peso de 100kg, diâmetro 450 mm, motor elétrico, potência 4 hp - chi diurno. Af_05/2023</t>
  </si>
  <si>
    <t xml:space="preserve">0,50</t>
  </si>
  <si>
    <t xml:space="preserve">Desempenadeira de concreto, peso de 78 kg, 4 pás, motor a gasolina, potência 5,5 hp - chi diurno. Af_05/2023</t>
  </si>
  <si>
    <t xml:space="preserve">Perfuratriz pneumatica manual de peso medio, martelete, 18kg, comprimento máximo de curso de 6 m, diametro do pistao de 5,5 cm - chi diurno. Af_11/2016</t>
  </si>
  <si>
    <t xml:space="preserve">25,73</t>
  </si>
  <si>
    <t xml:space="preserve">Rolo compactador vibratorio tandem, aco liso, potencia 125 hp, peso sem/com lastro 10,20/11,65 t, largura de trabalho 1,73 m - chi diurno. Af_11/2016</t>
  </si>
  <si>
    <t xml:space="preserve">86,95</t>
  </si>
  <si>
    <t xml:space="preserve">Perfuratriz manual, torque maximo 55 kgf.M, potencia 5 cv, com diametro maximo 8 1/2" - chi diurno. Af_11/2016</t>
  </si>
  <si>
    <t xml:space="preserve">39,70</t>
  </si>
  <si>
    <t xml:space="preserve">Perfuratriz sobre esteira, torque máximo 600 kgf, potência entre 50 e 60 hp, diâmetro máximo 10 - chi diurno. Af_11/2016</t>
  </si>
  <si>
    <t xml:space="preserve">91,06</t>
  </si>
  <si>
    <t xml:space="preserve">Escavadeira hidraulica sobre esteira, com garra giratoria de mandibulas, peso operacional entre 22,00 e 25,50 ton, potencia liquida entre 150 e 160 hp - chi diurno. Af_11/2016</t>
  </si>
  <si>
    <t xml:space="preserve">101,15</t>
  </si>
  <si>
    <t xml:space="preserve">Escavadeira hidraulica sobre esteira, equipada com clamshell, com capacidade da caçamba entre 1,20 e 1,50 m3, peso operacional entre 20,00 e 22,00 ton, potencia liquida entre 150 e 160 hp - chi diurno. Af_11/2016</t>
  </si>
  <si>
    <t xml:space="preserve">98,61</t>
  </si>
  <si>
    <t xml:space="preserve">Grupo gerador com carenagem, motor diesel potência standart entre 250 e 260 kva - chi diurno. Af_12/2016</t>
  </si>
  <si>
    <t xml:space="preserve">12,75</t>
  </si>
  <si>
    <t xml:space="preserve">Trator de pneus com potência de 122 cv, tração 4x4, com vassoura mecânica acoplada - chi diurno. Af_02/2017</t>
  </si>
  <si>
    <t xml:space="preserve">63,23</t>
  </si>
  <si>
    <t xml:space="preserve">Trator de pneus com potência de 122 cv, tração 4x4, com grade de discos acoplada - chi diurno. Af_02/2017</t>
  </si>
  <si>
    <t xml:space="preserve">62,96</t>
  </si>
  <si>
    <t xml:space="preserve">Trator de pneus com potência de 85 cv, tração 4x4, com grade de discos acoplada - chi diurno. Af_02/2017</t>
  </si>
  <si>
    <t xml:space="preserve">56,52</t>
  </si>
  <si>
    <t xml:space="preserve">Caminhão basculante 10 m3, trucado, potência 230 cv, inclusive caçamba metálica, com distribuidor de agregados acoplado - chi diurno. Af_02/2017</t>
  </si>
  <si>
    <t xml:space="preserve">76,70</t>
  </si>
  <si>
    <t xml:space="preserve">Trator de pneus com potência de 85 cv, tração 4x4, com vassoura mecânica acoplada - chi diurno. Af_02/2017</t>
  </si>
  <si>
    <t xml:space="preserve">56,79</t>
  </si>
  <si>
    <t xml:space="preserve">Minicarregadeira sobre rodas potencia 47hp capacidade operacao 646 kg, com vassoura mecânica acoplada - chi diurno. Af_03/2017</t>
  </si>
  <si>
    <t xml:space="preserve">68,07</t>
  </si>
  <si>
    <t xml:space="preserve">Máquina demarcadora de faixa de tráfego à frio, autopropelida, potência 38 hp - chi diurno. Af_07/2016</t>
  </si>
  <si>
    <t xml:space="preserve">95,94</t>
  </si>
  <si>
    <t xml:space="preserve">Miniescavadeira sobre esteiras, potencia liquida de *30* hp, peso operacional de *3.500* kg - chi diurno. Af_04/2017</t>
  </si>
  <si>
    <t xml:space="preserve">67,53</t>
  </si>
  <si>
    <t xml:space="preserve">Rolo compactador de pneus, estatico, pressao variavel, potencia 110 hp, peso sem/com lastro 10,8/27 t, largura de rolagem 2,30 m - chi diurno. Af_06/2017</t>
  </si>
  <si>
    <t xml:space="preserve">93,58</t>
  </si>
  <si>
    <t xml:space="preserve">Inversor de solda monofásico de 160 a, potência de 5400 w, tensão de 220 v, para solda com eletrodos de 2,0 a 4,0 mm e processo tig - chi diurno. Af_06/2018</t>
  </si>
  <si>
    <t xml:space="preserve">Lavadora de alta pressao (lava-jato) para agua fria, pressao de operacao entre 1400 e 1900 lib/pol2, vazao maxima entre 400 e 700 l/h - chi diurno. Af_05/2023</t>
  </si>
  <si>
    <t xml:space="preserve">0,19</t>
  </si>
  <si>
    <t xml:space="preserve">Usina de mistura asfáltica à quente, tipo contra fluxo, prod 100 a 140 ton/hora - chi diurno. Af_12/2019</t>
  </si>
  <si>
    <t xml:space="preserve">228,90</t>
  </si>
  <si>
    <t xml:space="preserve">Usina de asfalto, tipo gravimétrica, prod 150 ton/hora - chi diurno. Af_12/2019</t>
  </si>
  <si>
    <t xml:space="preserve">441,48</t>
  </si>
  <si>
    <t xml:space="preserve">Martelo demolidor elétrico, com potência de 2.000 w, 1.000 impactos por minuto, peso de 30 kg -  chi diurno. Af_01/2021</t>
  </si>
  <si>
    <t xml:space="preserve">25,20</t>
  </si>
  <si>
    <t xml:space="preserve">Termofusora para tubos e conexões em ppr com diâmetros de 20 a 63 mm, potência de 800 w, tensao 220 v - chi diurno. Af_05/2022</t>
  </si>
  <si>
    <t xml:space="preserve">Termofusora para tubos e conexões em ppr com diâmetros de 75 a 110 mm, potência de *1100* w, tensão 220 v - chi diurno. Af_05/2022</t>
  </si>
  <si>
    <t xml:space="preserve">0,09</t>
  </si>
  <si>
    <t xml:space="preserve">Rolo compactador vibratório pé de carneiro para solos, potência 80 hp, peso operacional sem/com lastro 7,4 / 8,8 t, largura de trabalho 1,68 m - manutenção. Af_02/2016</t>
  </si>
  <si>
    <t xml:space="preserve">H</t>
  </si>
  <si>
    <t xml:space="preserve">41,71</t>
  </si>
  <si>
    <t xml:space="preserve">Escavadeira hidráulica sobre esteiras, caçamba 0,80 m3, peso operacional 17 t, potencia bruta 111 hp - depreciação. Af_06/2014</t>
  </si>
  <si>
    <t xml:space="preserve">45,87</t>
  </si>
  <si>
    <t xml:space="preserve">Escavadeira hidráulica sobre esteiras, caçamba 0,80 m3, peso operacional 17 t, potencia bruta 111 hp - juros. Af_06/2014</t>
  </si>
  <si>
    <t xml:space="preserve">12,12</t>
  </si>
  <si>
    <t xml:space="preserve">Escavadeira hidráulica sobre esteiras, caçamba 0,80 m3, peso operacional 17 t, potencia bruta 111 hp - manutenção. Af_06/2014</t>
  </si>
  <si>
    <t xml:space="preserve">57,34</t>
  </si>
  <si>
    <t xml:space="preserve">Escavadeira hidráulica sobre esteiras, caçamba 0,80 m3, peso operacional 17 t, potencia bruta 111 hp - materiais na operação. Af_06/2014</t>
  </si>
  <si>
    <t xml:space="preserve">65,58</t>
  </si>
  <si>
    <t xml:space="preserve">Grade de disco controle remoto rebocável, com 24 discos 24 x 6 mm com pneus para transporte - manutenção. Af_06/2014</t>
  </si>
  <si>
    <t xml:space="preserve">2,39</t>
  </si>
  <si>
    <t xml:space="preserve">Retroescavadeira sobre rodas com carregadeira, tração 4x4, potência líq. 88 hp, caçamba carreg. Cap. Mín. 1 m3, caçamba retro cap. 0,26 m3, peso operacional mín. 6.674 kg, profundidade escavação máx. 4,37 m - manutenção. Af_06/2014</t>
  </si>
  <si>
    <t xml:space="preserve">34,06</t>
  </si>
  <si>
    <t xml:space="preserve">Retroescavadeira sobre rodas com carregadeira, tração 4x2, potência líq. 79 hp, caçamba carreg. Cap. Mín. 1 m3, caçamba retro cap. 0,20 m3, peso operacional mín. 6.570 kg, profundidade escavação máx. 4,37 m - manutenção. Af_06/2014</t>
  </si>
  <si>
    <t xml:space="preserve">30,29</t>
  </si>
  <si>
    <t xml:space="preserve">Retroescavadeira sobre rodas com carregadeira, tração 4x2, potência líq. 79 hp, caçamba carreg. Cap. Mín. 1 m3, caçamba retro cap. 0,20 m3, peso operacional mín. 6.570 kg, profundidade escavação máx. 4,37 m - materiais na operação. Af_06/2014</t>
  </si>
  <si>
    <t xml:space="preserve">46,64</t>
  </si>
  <si>
    <t xml:space="preserve">Rolo compactador vibratório de um cilindro aço liso, potência 80 hp, peso operacional máximo 8,1 t, impacto dinâmico 16,15 / 9,5 t, largura de trabalho 1,68 m - manutenção. Af_06/2014</t>
  </si>
  <si>
    <t xml:space="preserve">40,11</t>
  </si>
  <si>
    <t xml:space="preserve">Motobomba centrífuga, motor a gasolina, potência 5,42 hp, bocais 1 1/2" x 1", diâmetro rotor 143 mm hm/q = 6 mca / 16,8 m3/h a 38 mca / 6,6 m3/h - manutenção. Af_06/2014</t>
  </si>
  <si>
    <t xml:space="preserve">0,24</t>
  </si>
  <si>
    <t xml:space="preserve">Motobomba centrífuga, motor a gasolina, potência 5,42 hp, bocais 1 1/2" x 1", diâmetro rotor 143 mm hm/q = 6 mca / 16,8 m3/h a 38 mca / 6,6 m3/h - materiais na operação. Af_06/2014</t>
  </si>
  <si>
    <t xml:space="preserve">19,81</t>
  </si>
  <si>
    <t xml:space="preserve">Caminhão basculante 6 m3, peso bruto total 16.000 kg, carga útil máxima 13.071 kg, distância entre eixos 4,80 m, potência 230 cv inclusive caçamba metálica - manutenção. Af_06/2014</t>
  </si>
  <si>
    <t xml:space="preserve">38,67</t>
  </si>
  <si>
    <t xml:space="preserve">Usina de concreto fixa, capacidade nominal de 90 a 120 m3/h, sem silo - materiais na operação. Af_07/2016</t>
  </si>
  <si>
    <t xml:space="preserve">20,23</t>
  </si>
  <si>
    <t xml:space="preserve">Caminhão toco, pbt 16.000 kg, carga útil máx. 10.685 kg, dist. Entre eixos 4,8 m, potência 189 cv, inclusive carroceria fixa aberta de madeira p/ transporte geral de carga seca, dimen. Aprox. 2,5 x 7,00 x 0,50 m - manutenção. Af_06/2014</t>
  </si>
  <si>
    <t xml:space="preserve">37,50</t>
  </si>
  <si>
    <t xml:space="preserve">Usina misturadora de solos, capacidade de 200 a 500 ton/h, potencia 75kw - manutenção. Af_07/2016</t>
  </si>
  <si>
    <t xml:space="preserve">59,32</t>
  </si>
  <si>
    <t xml:space="preserve">Vibroacabadora de asfalto sobre esteiras, largura de pavimentação 1,90 m a 5,30 m, potência 105 hp capacidade 450 t/h - manutenção. Af_11/2014</t>
  </si>
  <si>
    <t xml:space="preserve">150,67</t>
  </si>
  <si>
    <t xml:space="preserve">Vibroacabadora de asfalto sobre esteiras, largura de pavimentação 1,90 m a 5,30 m, potência 105 hp capacidade 450 t/h - materiais na operação. Af_11/2014</t>
  </si>
  <si>
    <t xml:space="preserve">90,61</t>
  </si>
  <si>
    <t xml:space="preserve">Trator de pneus, potência 85 cv, tração 4x4, peso com lastro de 4.675 kg - manutenção. Af_06/2014</t>
  </si>
  <si>
    <t xml:space="preserve">15,25</t>
  </si>
  <si>
    <t xml:space="preserve">Trator de pneus, potência 85 cv, tração 4x4, peso com lastro de 4.675 kg - materiais na operação. Af_06/2014</t>
  </si>
  <si>
    <t xml:space="preserve">68,57</t>
  </si>
  <si>
    <t xml:space="preserve">Trator de esteiras, potência 170 hp, peso operacional 19 t, caçamba 5,2 m3 - materiais na operação. Af_06/2014</t>
  </si>
  <si>
    <t xml:space="preserve">108,15</t>
  </si>
  <si>
    <t xml:space="preserve">Trator de esteiras, potência 150 hp, peso operacional 16,7 t, com roda motriz elevada e lâmina 3,18 m3 - materiais na operação. Af_06/2014</t>
  </si>
  <si>
    <t xml:space="preserve">95,43</t>
  </si>
  <si>
    <t xml:space="preserve">Trator de esteiras, potência 347 hp, peso operacional 38,5 t, com lâmina 8,70 m3 - materiais na operação. Af_06/2014</t>
  </si>
  <si>
    <t xml:space="preserve">220,70</t>
  </si>
  <si>
    <t xml:space="preserve">Trator de esteiras, potência 100 hp, peso operacional 9,4 t, com lâmina 2,19 m3 - manutenção. Af_06/2014</t>
  </si>
  <si>
    <t xml:space="preserve">53,18</t>
  </si>
  <si>
    <t xml:space="preserve">Rolo compactador vibratório rebocável, cilindro de aço liso, potência de tração de 65 cv, peso 4,7 t, impacto dinâmico 18,3 t, largura de trabalho 1,67 m - manutenção. Af_02/2016</t>
  </si>
  <si>
    <t xml:space="preserve">12,10</t>
  </si>
  <si>
    <t xml:space="preserve">Rolo compactador vibratório tandem aço liso, potência 58 hp, peso sem/com lastro 6,5 / 9,4 t, largura de trabalho 1,2 m - manutenção. Af_06/2014</t>
  </si>
  <si>
    <t xml:space="preserve">49,26</t>
  </si>
  <si>
    <t xml:space="preserve">Rolo compactador vibratório tandem aço liso, potência 58 hp, peso sem/com lastro 6,5 / 9,4 t, largura de trabalho 1,2 m - materiais na operação. Af_06/2014</t>
  </si>
  <si>
    <t xml:space="preserve">41,59</t>
  </si>
  <si>
    <t xml:space="preserve">Retroescavadeira sobre rodas com carregadeira, tração 4x4, potência líq. 72 hp, caçamba carreg. Cap. Mín. 0,79 m3, caçamba retro cap. 0,18 m3, peso operacional mín. 7.140 kg, profundidade escavação máx. 4,50 m - manutenção. Af_06/2014</t>
  </si>
  <si>
    <t xml:space="preserve">32,86</t>
  </si>
  <si>
    <t xml:space="preserve">Retroescavadeira sobre rodas com carregadeira, tração 4x4, potência líq. 72 hp, caçamba carreg. Cap. Mín. 0,79 m3, caçamba retro cap. 0,18 m3, peso operacional mín. 7.140 kg, profundidade escavação máx. 4,50 m - materiais na operação. Af_06/2014</t>
  </si>
  <si>
    <t xml:space="preserve">42,50</t>
  </si>
  <si>
    <t xml:space="preserve">Rolo compactador vibratório pé de carneiro, operado por controle remoto, potência 12,5 kw, peso operacional 1,675 t, largura de trabalho 0,85 m - depreciação. Af_02/2016</t>
  </si>
  <si>
    <t xml:space="preserve">43,80</t>
  </si>
  <si>
    <t xml:space="preserve">Rolo compactador vibratório pé de carneiro, operado por controle remoto, potência 12,5 kw, peso operacional 1,675 t, largura de trabalho 0,85 m - manutenção. Af_02/2016</t>
  </si>
  <si>
    <t xml:space="preserve">54,81</t>
  </si>
  <si>
    <t xml:space="preserve">Usina de lama asfáltica, prod 30 a 50 t/h, silo de agregado 7 m3, reservatórios para emulsão e água de 2,3 m3 cada, misturador tipo pug mill a ser montado sobre caminhão - manutenção. Af_10/2014</t>
  </si>
  <si>
    <t xml:space="preserve">42,78</t>
  </si>
  <si>
    <t xml:space="preserve">Usina de lama asfáltica, prod 30 a 50 t/h, silo de agregado 7 m3, reservatórios para emulsão e água de 2,3 m3 cada, misturador tipo pug mill a ser montado sobre caminhão - materiais na operação. Af_10/2014</t>
  </si>
  <si>
    <t xml:space="preserve">Caminhão pipa 6.000 l, peso bruto total 13.000 kg, distância entre eixos 4,80 m, potência 189 cv inclusive tanque de aço para transporte de água, capacidade 6 m3 - materiais na operação. Af_06/2014</t>
  </si>
  <si>
    <t xml:space="preserve">160,95</t>
  </si>
  <si>
    <t xml:space="preserve">Caminhão toco, peso bruto total 14.300 kg, carga útil máxima 9590 kg, distância entre eixos 4,76 m, potência 185 cv (não inclui carroceria) - manutenção. Af_06/2014</t>
  </si>
  <si>
    <t xml:space="preserve">32,40</t>
  </si>
  <si>
    <t xml:space="preserve">Caminhão toco, peso bruto total 16.000 kg, carga útil máxima de 10.685 kg, distância entre eixos 4,80 m, potência 189 cv exclusive carroceria - manutenção. Af_06/2014</t>
  </si>
  <si>
    <t xml:space="preserve">35,58</t>
  </si>
  <si>
    <t xml:space="preserve">Caminhão pipa 10.000 l trucado, peso bruto total 23.000 kg, carga útil máxima 15.935 kg, distância entre eixos 4,8 m, potência 230 cv, inclusive tanque de aço para transporte de água - manutenção. Af_06/2014</t>
  </si>
  <si>
    <t xml:space="preserve">50,55</t>
  </si>
  <si>
    <t xml:space="preserve">Espargidor de asfalto pressurizado com tanque de 2500 l, rebocável com motor a gasolina potência 3,4 hp - manutenção. Af_07/2014</t>
  </si>
  <si>
    <t xml:space="preserve">4,64</t>
  </si>
  <si>
    <t xml:space="preserve">Espargidor de asfalto pressurizado com tanque de 2500 l, rebocável com motor a gasolina potência 3,4 hp - materiais na operação. Af_07/2014</t>
  </si>
  <si>
    <t xml:space="preserve">2,76</t>
  </si>
  <si>
    <t xml:space="preserve">Motoniveladora potência básica líquida (primeira marcha) 125 hp, peso bruto 13032 kg, largura da lâmina de 3,7 m - manutenção. Af_06/2014</t>
  </si>
  <si>
    <t xml:space="preserve">74,67</t>
  </si>
  <si>
    <t xml:space="preserve">Pá carregadeira sobre rodas, potência 197 hp, capacidade da caçamba 2,5 a 3,5 m3, peso operacional 18338 kg - materiais na operação. Af_06/2014</t>
  </si>
  <si>
    <t xml:space="preserve">71,61</t>
  </si>
  <si>
    <t xml:space="preserve">Compressor de ar rebocável, vazão 189 pcm, pressão efetiva de trabalho 102 psi, motor diesel, potência 63 cv - manutenção. Af_06/2015</t>
  </si>
  <si>
    <t xml:space="preserve">6,33</t>
  </si>
  <si>
    <t xml:space="preserve">Bomba submersível elétrica trifásica, potência 2,96 hp, ø rotor 144 mm semi-aberto, bocal de saída ø 2, hm/q = 2 mca / 38,8 m3/h a 28 mca / 5 m3/h - manutenção. Af_06/2014</t>
  </si>
  <si>
    <t xml:space="preserve">0,34</t>
  </si>
  <si>
    <t xml:space="preserve">Tanque de asfalto estacionário com serpentina, capacidade 30.000 l - depreciação. Af_05/2023</t>
  </si>
  <si>
    <t xml:space="preserve">4,25</t>
  </si>
  <si>
    <t xml:space="preserve">Tanque de asfalto estacionário com serpentina, capacidade 30.000 l - juros. Af_05/2023</t>
  </si>
  <si>
    <t xml:space="preserve">1,57</t>
  </si>
  <si>
    <t xml:space="preserve">Tanque de asfalto estacionário com serpentina, capacidade 30.000 l - manutenção. Af_05/2023</t>
  </si>
  <si>
    <t xml:space="preserve">5,67</t>
  </si>
  <si>
    <t xml:space="preserve">Tanque de asfalto estacionário com serpentina, capacidade 30.000 l - materiais na operação. Af_05/2023</t>
  </si>
  <si>
    <t xml:space="preserve">261,03</t>
  </si>
  <si>
    <t xml:space="preserve">Rolo compactador de pneus estático, pressão variável, potência 111 hp, peso sem/com lastro 9,5 / 26 t, largura de trabalho 1,90 m - depreciação. Af_07/2014</t>
  </si>
  <si>
    <t xml:space="preserve">50,10</t>
  </si>
  <si>
    <t xml:space="preserve">Rolo compactador de pneus estático, pressão variável, potência 111 hp, peso sem/com lastro 9,5 / 26 t, largura de trabalho 1,90 m - juros. Af_07/2014</t>
  </si>
  <si>
    <t xml:space="preserve">13,44</t>
  </si>
  <si>
    <t xml:space="preserve">Rolo compactador de pneus estático, pressão variável, potência 111 hp, peso sem/com lastro 9,5 / 26 t, largura de trabalho 1,90 m - manutenção. Af_07/2014</t>
  </si>
  <si>
    <t xml:space="preserve">62,69</t>
  </si>
  <si>
    <t xml:space="preserve">Motobomba trash (para água suja) auto escorvante, motor gasolina de 6,41 hp, diâmetros de sucção x recalque: 3" x 3", hm/q = 10 mca / 60 m3/h a 23 mca / 0 m3/h - depreciação. Af_10/2014</t>
  </si>
  <si>
    <t xml:space="preserve">Motobomba trash (para água suja) auto escorvante, motor gasolina de 6,41 hp, diâmetros de sucção x recalque: 3" x 3", hm/q = 10 mca / 60 m3/h a 23 mca / 0 m3/h - juros. Af_10/2014</t>
  </si>
  <si>
    <t xml:space="preserve">Motobomba trash (para água suja) auto escorvante, motor gasolina de 6,41 hp, diâmetros de sucção x recalque: 3" x 3", hm/q = 10 mca / 60 m3/h a 23 mca / 0 m3/h - manutenção. Af_10/2014</t>
  </si>
  <si>
    <t xml:space="preserve">0,30</t>
  </si>
  <si>
    <t xml:space="preserve">Motobomba trash (para água suja) auto escorvante, motor gasolina de 6,41 hp, diâmetros de sucção x recalque: 3" x 3", hm/q = 10 mca / 60 m3/h a 23 mca / 0 m3/h - materiais na operação. Af_10/2014</t>
  </si>
  <si>
    <t xml:space="preserve">23,38</t>
  </si>
  <si>
    <t xml:space="preserve">Rolo compactador pe de carneiro vibratorio, potencia 125 hp, peso operacional sem/com lastro 11,95 / 13,30 t, impacto dinamico 38,5 / 22,5 t, largura de trabalho 2,15 m - depreciação. Af_06/2014</t>
  </si>
  <si>
    <t xml:space="preserve">44,43</t>
  </si>
  <si>
    <t xml:space="preserve">Rolo compactador pe de carneiro vibratorio, potencia 125 hp, peso operacional sem/com lastro 11,95 / 13,30 t, impacto dinamico 38,5 / 22,5 t, largura de trabalho 2,15 m - juros. Af_06/2014</t>
  </si>
  <si>
    <t xml:space="preserve">12,00</t>
  </si>
  <si>
    <t xml:space="preserve">Rolo compactador pe de carneiro vibratorio, potencia 125 hp, peso operacional sem/com lastro 11,95 / 13,30 t, impacto dinamico 38,5 / 22,5 t, largura de trabalho 2,15 m - manutenção. Af_06/2014</t>
  </si>
  <si>
    <t xml:space="preserve">55,61</t>
  </si>
  <si>
    <t xml:space="preserve">Rolo compactador pe de carneiro vibratorio, potencia 125 hp, peso operacional sem/com lastro 11,95 / 13,30 t, impacto dinamico 38,5 / 22,5 t, largura de trabalho 2,15 m - materiais na operação. Af_06/2014</t>
  </si>
  <si>
    <t xml:space="preserve">90,86</t>
  </si>
  <si>
    <t xml:space="preserve">Caminhão basculante 6 m3 toco, peso bruto total 16.000 kg, carga útil máxima 11.130 kg, distância entre eixos 5,36 m, potência 185 cv, inclusive caçamba metálica - depreciação. Af_06/2014</t>
  </si>
  <si>
    <t xml:space="preserve">22,12</t>
  </si>
  <si>
    <t xml:space="preserve">Caminhão basculante 6 m3 toco, peso bruto total 16.000 kg, carga útil máxima 11.130 kg, distância entre eixos 5,36 m, potência 185 cv, inclusive caçamba metálica - juros. Af_06/2014</t>
  </si>
  <si>
    <t xml:space="preserve">Caminhão basculante 6 m3 toco, peso bruto total 16.000 kg, carga útil máxima 11.130 kg, distância entre eixos 5,36 m, potência 185 cv, inclusive caçamba metálica - manutenção. Af_06/2014</t>
  </si>
  <si>
    <t xml:space="preserve">40,02</t>
  </si>
  <si>
    <t xml:space="preserve">Caminhão basculante 6 m3 toco, peso bruto total 16.000 kg, carga útil máxima 11.130 kg, distância entre eixos 5,36 m, potência 185 cv, inclusive caçamba metálica - materiais na operação. Af_06/2014</t>
  </si>
  <si>
    <t xml:space="preserve">82,94</t>
  </si>
  <si>
    <t xml:space="preserve">Trator de pneus, potência 122 cv, tração 4x4, peso com lastro de 4.510 kg - depreciação. Af_06/2014</t>
  </si>
  <si>
    <t xml:space="preserve">19,02</t>
  </si>
  <si>
    <t xml:space="preserve">Trator de pneus, potência 122 cv, tração 4x4, peso com lastro de 4.510 kg - juros. Af_06/2014</t>
  </si>
  <si>
    <t xml:space="preserve">5,13</t>
  </si>
  <si>
    <t xml:space="preserve">Trator de pneus, potência 122 cv, tração 4x4, peso com lastro de 4.510 kg - manutenção. Af_06/2014</t>
  </si>
  <si>
    <t xml:space="preserve">20,80</t>
  </si>
  <si>
    <t xml:space="preserve">Trator de pneus, potência 122 cv, tração 4x4, peso com lastro de 4.510 kg - materiais na operação. Af_06/2014</t>
  </si>
  <si>
    <t xml:space="preserve">98,41</t>
  </si>
  <si>
    <t xml:space="preserve">Retroescavadeira sobre rodas com carregadeira, tração 4x4, potência líq. 88 hp, caçamba carreg. Cap. Mín. 1 m3, caçamba retro cap. 0,26 m3, peso operacional mín. 6.674 kg, profundidade escavação máx. 4,37 m - materiais na operação. Af_06/2014</t>
  </si>
  <si>
    <t xml:space="preserve">51,94</t>
  </si>
  <si>
    <t xml:space="preserve">Rolo compactador vibratório de um cilindro aço liso, potência 80 hp, peso operacional máximo 8,1 t, impacto dinâmico 16,15 / 9,5 t, largura de trabalho 1,68 m - materiais na operação. Af_06/2014</t>
  </si>
  <si>
    <t xml:space="preserve">58,15</t>
  </si>
  <si>
    <t xml:space="preserve">Caminhão basculante 6 m3, peso bruto total 16.000 kg, carga útil máxima 13.071 kg, distância entre eixos 4,80 m, potência 230 cv inclusive caçamba metálica - materiais na operação. Af_06/2014</t>
  </si>
  <si>
    <t xml:space="preserve">103,10</t>
  </si>
  <si>
    <t xml:space="preserve">Usina de concreto fixa, capacidade nominal de 90 a 120 m3/h, sem silo - manutenção. Af_07/2016</t>
  </si>
  <si>
    <t xml:space="preserve">35,62</t>
  </si>
  <si>
    <t xml:space="preserve">Caminhão toco, pbt 16.000 kg, carga útil máx. 10.685 kg, dist. Entre eixos 4,8 m, potência 189 cv, inclusive carroceria fixa aberta de madeira p/ transporte geral de carga seca, dimen. Aprox. 2,5 x 7,00 x 0,50 m - materiais na operação. Af_06/2014</t>
  </si>
  <si>
    <t xml:space="preserve">118,57</t>
  </si>
  <si>
    <t xml:space="preserve">Vassoura mecânica rebocável com escova cilíndrica, largura útil de varrimento de 2,44 m - manutenção. Af_06/2014</t>
  </si>
  <si>
    <t xml:space="preserve">4,98</t>
  </si>
  <si>
    <t xml:space="preserve">Trator de esteiras, potência 170 hp, peso operacional 19 t, caçamba 5,2 m3 - manutenção. Af_06/2014</t>
  </si>
  <si>
    <t xml:space="preserve">68,52</t>
  </si>
  <si>
    <t xml:space="preserve">Trator de esteiras, potência 150 hp, peso operacional 16,7 t, com roda motriz elevada e lâmina 3,18 m3 - manutenção. Af_06/2014</t>
  </si>
  <si>
    <t xml:space="preserve">68,94</t>
  </si>
  <si>
    <t xml:space="preserve">Trator de esteiras, potência 347 hp, peso operacional 38,5 t, com lâmina 8,70 m3 - manutenção. Af_06/2014</t>
  </si>
  <si>
    <t xml:space="preserve">225,83</t>
  </si>
  <si>
    <t xml:space="preserve">Trator de esteiras, potência 100 hp, peso operacional 9,4 t, com lâmina 2,19 m3 - materiais na operação. Af_06/2014</t>
  </si>
  <si>
    <t xml:space="preserve">63,57</t>
  </si>
  <si>
    <t xml:space="preserve">Rolo compactador vibratório rebocável, cilindro de aço liso, potência de tração de 65 cv, peso 4,7 t, impacto dinâmico 18,3 t, largura de trabalho 1,67 m - depreciação. Af_02/2016</t>
  </si>
  <si>
    <t xml:space="preserve">9,67</t>
  </si>
  <si>
    <t xml:space="preserve">Caminhão toco, peso bruto total 14.300 kg, carga útil máxima 9590 kg, distância entre eixos 4,76 m, potência 185 cv (não inclui carroceria) - materiais na operação. Af_06/2014</t>
  </si>
  <si>
    <t xml:space="preserve">116,07</t>
  </si>
  <si>
    <t xml:space="preserve">Caminhão toco, peso bruto total 16.000 kg, carga útil máxima de 10.685 kg, distância entre eixos 4,80 m, potência 189 cv exclusive carroceria - materiais na operação. Af_06/2014</t>
  </si>
  <si>
    <t xml:space="preserve">Caminhão pipa 10.000 l trucado, peso bruto total 23.000 kg, carga útil máxima 15.935 kg, distância entre eixos 4,8 m, potência 230 cv, inclusive tanque de aço para transporte de água - materiais na operação. Af_06/2014</t>
  </si>
  <si>
    <t xml:space="preserve">195,85</t>
  </si>
  <si>
    <t xml:space="preserve">Grade de disco rebocável com 20 discos 24" x 6 mm com pneus para transporte - depreciação. Af_06/2014</t>
  </si>
  <si>
    <t xml:space="preserve">Grade de disco rebocável com 20 discos 24" x 6 mm com pneus para transporte - manutenção. Af_06/2014</t>
  </si>
  <si>
    <t xml:space="preserve">1,87</t>
  </si>
  <si>
    <t xml:space="preserve">Motoniveladora potência básica líquida (primeira marcha) 125 hp, peso bruto 13032 kg, largura da lâmina de 3,7 m - materiais na operação. Af_06/2014</t>
  </si>
  <si>
    <t xml:space="preserve">85,19</t>
  </si>
  <si>
    <t xml:space="preserve">Pá carregadeira sobre rodas, potência líquida 128 hp, capacidade da caçamba 1,7 a 2,8 m3, peso operacional 11632 kg - manutenção. Af_06/2014</t>
  </si>
  <si>
    <t xml:space="preserve">78,00</t>
  </si>
  <si>
    <t xml:space="preserve">Pá carregadeira sobre rodas, potência líquida 128 hp, capacidade da caçamba 1,7 a 2,8 m3, peso operacional 11632 kg - materiais na operação. Af_06/2014</t>
  </si>
  <si>
    <t xml:space="preserve">46,52</t>
  </si>
  <si>
    <t xml:space="preserve">Pá carregadeira sobre rodas, potência 197 hp, capacidade da caçamba 2,5 a 3,5 m3, peso operacional 18338 kg - manutenção. Af_06/2014</t>
  </si>
  <si>
    <t xml:space="preserve">75,71</t>
  </si>
  <si>
    <t xml:space="preserve">Martelete ou rompedor pneumático manual, 28 kg, com silenciador - manutenção. Af_07/2016</t>
  </si>
  <si>
    <t xml:space="preserve">1,85</t>
  </si>
  <si>
    <t xml:space="preserve">Compressor de ar rebocável, vazão 189 pcm, pressão efetiva de trabalho 102 psi, motor diesel, potência 63 cv - materiais na operação. Af_06/2015</t>
  </si>
  <si>
    <t xml:space="preserve">47,98</t>
  </si>
  <si>
    <t xml:space="preserve">Bomba submersível elétrica trifásica, potência 2,96 hp, ø rotor 144 mm semi-aberto, bocal de saída ø 2, hm/q = 2 mca / 38,8 m3/h a 28 mca / 5 m3/h - materiais na operação. Af_06/2014</t>
  </si>
  <si>
    <t xml:space="preserve">Caminhão pipa 6.000 l, peso bruto total 13.000 kg, distância entre eixos 4,80 m, potência 189 cv inclusive tanque de aço para transporte de água, capacidade 6 m3 - manutenção. Af_06/2014</t>
  </si>
  <si>
    <t xml:space="preserve">36,10</t>
  </si>
  <si>
    <t xml:space="preserve">Rolo compactador de pneus estático, pressão variável, potência 111 hp, peso sem/com lastro 9,5 / 26 t, largura de trabalho 1,90 m - materiais na operação. Af_07/2014</t>
  </si>
  <si>
    <t xml:space="preserve">Grupo gerador estacionário, motor diesel potência 170 kva - depreciação. Af_02/2016</t>
  </si>
  <si>
    <t xml:space="preserve">6,63</t>
  </si>
  <si>
    <t xml:space="preserve">Grupo gerador estacionário, motor diesel potência 170 kva - manutenção. Af_02/2016</t>
  </si>
  <si>
    <t xml:space="preserve">Rolo compactador vibratório pé de carneiro para solos, potência 80 hp, peso operacional sem/com lastro 7,4 / 8,8 t, largura de trabalho 1,68 m - depreciação. Af_02/2016</t>
  </si>
  <si>
    <t xml:space="preserve">33,33</t>
  </si>
  <si>
    <t xml:space="preserve">Grupo gerador estacionário, motor diesel potência 170 kva - materiais na operação. Af_02/2016</t>
  </si>
  <si>
    <t xml:space="preserve">181,29</t>
  </si>
  <si>
    <t xml:space="preserve">Rolo compactador vibratório pé de carneiro para solos, potência 80 hp, peso operacional sem/com lastro 7,4 / 8,8 t, largura de trabalho 1,68 m - juros. Af_02/2016</t>
  </si>
  <si>
    <t xml:space="preserve">9,00</t>
  </si>
  <si>
    <t xml:space="preserve">Rolo compactador vibratório pé de carneiro para solos, potência 80 hp, peso operacional sem/com lastro 7,4 / 8,8 t, largura de trabalho 1,68 m - materiais na operação. Af_02/2016</t>
  </si>
  <si>
    <t xml:space="preserve">Caminhão toco, pbt 14.300 kg, carga útil máx. 9.710 kg, dist. Entre eixos 3,56 m, potência 185 cv, inclusive carroceria fixa aberta de madeira p/ transporte geral de carga seca, dimen. Aprox. 2,50 x 6,50 x 0,50 m - manutenção. Af_06/2014</t>
  </si>
  <si>
    <t xml:space="preserve">34,19</t>
  </si>
  <si>
    <t xml:space="preserve">Caminhão toco, pbt 14.300 kg, carga útil máx. 9.710 kg, dist. Entre eixos 3,56 m, potência 185 cv, inclusive carroceria fixa aberta de madeira p/ transporte geral de carga seca, dimen. Aprox. 2,50 x 6,50 x 0,50 m - materiais na operação. Af_06/2014</t>
  </si>
  <si>
    <t xml:space="preserve">157,54</t>
  </si>
  <si>
    <t xml:space="preserve">Espargidor de asfalto pressurizado, tanque 6 m3 com isolação térmica, aquecido com 2 maçaricos, com barra espargidora 3,60 m, montado sobre caminhão  toco, pbt 14.300 kg, potência 185 cv - manutenção. Af_08/2015</t>
  </si>
  <si>
    <t xml:space="preserve">42,19</t>
  </si>
  <si>
    <t xml:space="preserve">Grupo de soldagem com gerador a diesel 60 cv para solda elétrica, sobre 04 rodas, com motor 4 cilindros 600 a - depreciação. Af_02/2016</t>
  </si>
  <si>
    <t xml:space="preserve">8,83</t>
  </si>
  <si>
    <t xml:space="preserve">Grupo de soldagem com gerador a diesel 60 cv para solda elétrica, sobre 04 rodas, com motor 4 cilindros 600 a - manutenção. Af_02/2016</t>
  </si>
  <si>
    <t xml:space="preserve">7,88</t>
  </si>
  <si>
    <t xml:space="preserve">Grupo de soldagem com gerador a diesel 60 cv para solda elétrica, sobre 04 rodas, com motor 4 cilindros 600 a - materiais na operação. Af_02/2016</t>
  </si>
  <si>
    <t xml:space="preserve">51,09</t>
  </si>
  <si>
    <t xml:space="preserve">Grupo de soldagem com gerador a diesel 60 cv para solda elétrica, sobre 04 rodas, com motor 4 cilindros 600 a - juros. Af_02/2016</t>
  </si>
  <si>
    <t xml:space="preserve">3,11</t>
  </si>
  <si>
    <t xml:space="preserve">Grade de disco rebocável com 20 discos 24" x 6 mm com pneus para transporte - juros. Af_06/2014</t>
  </si>
  <si>
    <t xml:space="preserve">0,74</t>
  </si>
  <si>
    <t xml:space="preserve">Betoneira capacidade nominal 400 l, capacidade de mistura 310 l, motor a diesel potência 5,0 cv, sem carregador - depreciação. Af_05/2023</t>
  </si>
  <si>
    <t xml:space="preserve">0,39</t>
  </si>
  <si>
    <t xml:space="preserve">Betoneira capacidade nominal 400 l, capacidade de mistura 310 l, motor a diesel potência 5,0 cv, sem carregador - juros. Af_05/2023</t>
  </si>
  <si>
    <t xml:space="preserve">Betoneira capacidade nominal 400 l, capacidade de mistura 310 l, motor a diesel potência 5,0 cv, sem carregador - manutenção. Af_05/2023</t>
  </si>
  <si>
    <t xml:space="preserve">0,52</t>
  </si>
  <si>
    <t xml:space="preserve">Betoneira capacidade nominal 400 l, capacidade de mistura 310 l, motor a diesel potência 5,0 cv, sem carregador - materiais na operação. Af_05/2023</t>
  </si>
  <si>
    <t xml:space="preserve">4,31</t>
  </si>
  <si>
    <t xml:space="preserve">Misturador de argamassa, eixo horizontal, capacidade de mistura 300 kg, motor elétrico potência 5 cv - depreciação. Af_05/2023</t>
  </si>
  <si>
    <t xml:space="preserve">0,76</t>
  </si>
  <si>
    <t xml:space="preserve">Misturador de argamassa, eixo horizontal, capacidade de mistura 300 kg, motor elétrico potência 5 cv - juros. Af_05/2023</t>
  </si>
  <si>
    <t xml:space="preserve">0,18</t>
  </si>
  <si>
    <t xml:space="preserve">Misturador de argamassa, eixo horizontal, capacidade de mistura 300 kg, motor elétrico potência 5 cv - manutenção. Af_05/2023</t>
  </si>
  <si>
    <t xml:space="preserve">Misturador de argamassa, eixo horizontal, capacidade de mistura 300 kg, motor elétrico potência 5 cv - materiais na operação. Af_05/2023</t>
  </si>
  <si>
    <t xml:space="preserve">2,65</t>
  </si>
  <si>
    <t xml:space="preserve">Misturador de argamassa, eixo horizontal, capacidade de mistura 600 kg, motor elétrico potência 7,5 cv - depreciação. Af_05/2023</t>
  </si>
  <si>
    <t xml:space="preserve">0,91</t>
  </si>
  <si>
    <t xml:space="preserve">Misturador de argamassa, eixo horizontal, capacidade de mistura 600 kg, motor elétrico potência 7,5 cv - juros. Af_05/2023</t>
  </si>
  <si>
    <t xml:space="preserve">0,22</t>
  </si>
  <si>
    <t xml:space="preserve">Misturador de argamassa, eixo horizontal, capacidade de mistura 600 kg, motor elétrico potência 7,5 cv - manutenção. Af_05/2023</t>
  </si>
  <si>
    <t xml:space="preserve">1,06</t>
  </si>
  <si>
    <t xml:space="preserve">Misturador de argamassa, eixo horizontal, capacidade de mistura 600 kg, motor elétrico potência 7,5 cv - materiais na operação. Af_05/2023</t>
  </si>
  <si>
    <t xml:space="preserve">3,98</t>
  </si>
  <si>
    <t xml:space="preserve">Misturador de argamassa, eixo horizontal, capacidade de mistura 160 kg, motor elétrico potência 3 cv - depreciação. Af_05/2023</t>
  </si>
  <si>
    <t xml:space="preserve">0,72</t>
  </si>
  <si>
    <t xml:space="preserve">Misturador de argamassa, eixo horizontal, capacidade de mistura 160 kg, motor elétrico potência 3 cv - juros. Af_05/2023</t>
  </si>
  <si>
    <t xml:space="preserve">Misturador de argamassa, eixo horizontal, capacidade de mistura 160 kg, motor elétrico potência 3 cv - manutenção. Af_05/2023</t>
  </si>
  <si>
    <t xml:space="preserve">0,84</t>
  </si>
  <si>
    <t xml:space="preserve">Misturador de argamassa, eixo horizontal, capacidade de mistura 160 kg, motor elétrico potência 3 cv - materiais na operação. Af_05/2023</t>
  </si>
  <si>
    <t xml:space="preserve">1,59</t>
  </si>
  <si>
    <t xml:space="preserve">Projetor de argamassa, capacidade de projeção 1,5 m3/h, alcance de 30 até 60 m, motor elétrico potência 7,5 hp - depreciação. Af_06/2014</t>
  </si>
  <si>
    <t xml:space="preserve">5,02</t>
  </si>
  <si>
    <t xml:space="preserve">Projetor de argamassa, capacidade de projeção 1,5 m3/h, alcance de 30 até 60 m, motor elétrico potência 7,5 hp - juros. Af_06/2014</t>
  </si>
  <si>
    <t xml:space="preserve">1,16</t>
  </si>
  <si>
    <t xml:space="preserve">Projetor de argamassa, capacidade de projeção 1,5 m3/h, alcance de 30 até 60 m, motor elétrico potência 7,5 hp - manutenção. Af_06/2014</t>
  </si>
  <si>
    <t xml:space="preserve">6,28</t>
  </si>
  <si>
    <t xml:space="preserve">Projetor de argamassa, capacidade de projeção 1,5 m3/h, alcance de 30 até 60 m, motor elétrico potência 7,5 hp - materiais na operação. Af_06/2014</t>
  </si>
  <si>
    <t xml:space="preserve">Projetor de argamassa, capacidade de projeção 2 m3/h, alcance até 50 m, motor elétrico potência 7,5 hp - depreciação. Af_06/2014</t>
  </si>
  <si>
    <t xml:space="preserve">6,66</t>
  </si>
  <si>
    <t xml:space="preserve">Projetor de argamassa, capacidade de projeção 2 m3/h, alcance até 50 m, motor elétrico potência 7,5 hp - juros. Af_06/2014</t>
  </si>
  <si>
    <t xml:space="preserve">1,54</t>
  </si>
  <si>
    <t xml:space="preserve">Projetor de argamassa, capacidade de projeção 2 m3/h, alcance até 50 m, motor elétrico potência 7,5 hp - manutenção. Af_06/2014</t>
  </si>
  <si>
    <t xml:space="preserve">8,33</t>
  </si>
  <si>
    <t xml:space="preserve">Projetor de argamassa, capacidade de projeção 2 m3/h, alcance até 50 m, motor elétrico potência 7,5 hp - materiais na operação. Af_06/2014</t>
  </si>
  <si>
    <t xml:space="preserve">Espargidor de asfalto pressurizado com tanque de 2500 l, rebocável com motor a gasolina potência 3,4 hp - depreciação. Af_07/2014</t>
  </si>
  <si>
    <t xml:space="preserve">3,96</t>
  </si>
  <si>
    <t xml:space="preserve">Espargidor de asfalto pressurizado com tanque de 2500 l, rebocável com motor a gasolina potência 3,4 hp - juros. Af_07/2014</t>
  </si>
  <si>
    <t xml:space="preserve">Betoneira capacidade nominal de 400 l, capacidade de mistura 280 l, motor elétrico trifásico potência de 2 cv, sem carregador - depreciação. Af_05/2023</t>
  </si>
  <si>
    <t xml:space="preserve">0,28</t>
  </si>
  <si>
    <t xml:space="preserve">Betoneira capacidade nominal de 400 l, capacidade de mistura 280 l, motor elétrico trifásico potência de 2 cv, sem carregador - juros. Af_05/2023</t>
  </si>
  <si>
    <t xml:space="preserve">0,07</t>
  </si>
  <si>
    <t xml:space="preserve">Betoneira capacidade nominal de 400 l, capacidade de mistura 280 l, motor elétrico trifásico potência de 2 cv, sem carregador - manutenção. Af_05/2023</t>
  </si>
  <si>
    <t xml:space="preserve">Betoneira capacidade nominal de 400 l, capacidade de mistura 280 l, motor elétrico trifásico potência de 2 cv, sem carregador - materiais na operação. Af_05/2023</t>
  </si>
  <si>
    <t xml:space="preserve">Escavadeira hidráulica sobre esteiras, caçamba 0,80 m3, peso operacional 17,8 t, potência líquida 110 hp - depreciação. Af_10/2014</t>
  </si>
  <si>
    <t xml:space="preserve">43,77</t>
  </si>
  <si>
    <t xml:space="preserve">Escavadeira hidráulica sobre esteiras, caçamba 0,80 m3, peso operacional 17,8 t, potência líquida 110 hp - juros. Af_10/2014</t>
  </si>
  <si>
    <t xml:space="preserve">11,56</t>
  </si>
  <si>
    <t xml:space="preserve">Escavadeira hidráulica sobre esteiras, caçamba 0,80 m3, peso operacional 17,8 t, potência líquida 110 hp - manutenção. Af_10/2014</t>
  </si>
  <si>
    <t xml:space="preserve">54,71</t>
  </si>
  <si>
    <t xml:space="preserve">Escavadeira hidráulica sobre esteiras, caçamba 0,80 m3, peso operacional 17,8 t, potência líquida 110 hp - materiais na operação. Af_10/2014</t>
  </si>
  <si>
    <t xml:space="preserve">64,98</t>
  </si>
  <si>
    <t xml:space="preserve">Trator de esteiras, potência 125 hp, peso operacional 12,9 t, com lâmina 2,7 m3 - depreciação. Af_10/2014</t>
  </si>
  <si>
    <t xml:space="preserve">31,13</t>
  </si>
  <si>
    <t xml:space="preserve">Trator de esteiras, potência 125 hp, peso operacional 12,9 t, com lâmina 2,7 m3 - juros. Af_10/2014</t>
  </si>
  <si>
    <t xml:space="preserve">13,71</t>
  </si>
  <si>
    <t xml:space="preserve">Trator de esteiras, potência 125 hp, peso operacional 12,9 t, com lâmina 2,7 m3 - manutenção. Af_10/2014</t>
  </si>
  <si>
    <t xml:space="preserve">55,66</t>
  </si>
  <si>
    <t xml:space="preserve">Trator de esteiras, potência 125 hp, peso operacional 12,9 t, com lâmina 2,7 m3 - materiais na operação. Af_10/2014</t>
  </si>
  <si>
    <t xml:space="preserve">Usina de lama asfáltica, prod 30 a 50 t/h, silo de agregado 7 m3, reservatórios para emulsão e água de 2,3 m3 cada, misturador tipo pug mill a ser montado sobre caminhão - depreciação. Af_10/2014</t>
  </si>
  <si>
    <t xml:space="preserve">22,82</t>
  </si>
  <si>
    <t xml:space="preserve">Usina de lama asfáltica, prod 30 a 50 t/h, silo de agregado 7 m3, reservatórios para emulsão e água de 2,3 m3 cada, misturador tipo pug mill a ser montado sobre caminhão - juros. Af_10/2014</t>
  </si>
  <si>
    <t xml:space="preserve">9,38</t>
  </si>
  <si>
    <t xml:space="preserve">Motobomba centrífuga, motor a gasolina, potência 5,42 hp, bocais 1 1/2" x 1", diâmetro rotor 143 mm hm/q = 6 mca / 16,8 m3/h a 38 mca / 6,6 m3/h - depreciação. Af_06/2014</t>
  </si>
  <si>
    <t xml:space="preserve">Motobomba centrífuga, motor a gasolina, potência 5,42 hp, bocais 1 1/2" x 1", diâmetro rotor 143 mm hm/q = 6 mca / 16,8 m3/h a 38 mca / 6,6 m3/h - juros. Af_06/2014</t>
  </si>
  <si>
    <t xml:space="preserve">0,05</t>
  </si>
  <si>
    <t xml:space="preserve">Grade de disco controle remoto rebocável, com 24 discos 24 x 6 mm com pneus para transporte - depreciação. Af_06/2014</t>
  </si>
  <si>
    <t xml:space="preserve">3,45</t>
  </si>
  <si>
    <t xml:space="preserve">Grade de disco controle remoto rebocável, com 24 discos 24 x 6 mm com pneus para transporte - juros. Af_06/2014</t>
  </si>
  <si>
    <t xml:space="preserve">Retroescavadeira sobre rodas com carregadeira, tração 4x4, potência líq. 88 hp, caçamba carreg. Cap. Mín. 1 m3, caçamba retro cap. 0,26 m3, peso operacional mín. 6.674 kg, profundidade escavação máx. 4,37 m - depreciação. Af_06/2014</t>
  </si>
  <si>
    <t xml:space="preserve">27,25</t>
  </si>
  <si>
    <t xml:space="preserve">Retroescavadeira sobre rodas com carregadeira, tração 4x4, potência líq. 88 hp, caçamba carreg. Cap. Mín. 1 m3, caçamba retro cap. 0,26 m3, peso operacional mín. 6.674 kg, profundidade escavação máx. 4,37 m - juros. Af_06/2014</t>
  </si>
  <si>
    <t xml:space="preserve">7,20</t>
  </si>
  <si>
    <t xml:space="preserve">Retroescavadeira sobre rodas com carregadeira, tração 4x2, potência líq. 79 hp, caçamba carreg. Cap. Mín. 1 m3, caçamba retro cap. 0,20 m3, peso operacional mín. 6.570 kg, profundidade escavação máx. 4,37 m - depreciação. Af_06/2014</t>
  </si>
  <si>
    <t xml:space="preserve">Retroescavadeira sobre rodas com carregadeira, tração 4x2, potência líq. 79 hp, caçamba carreg. Cap. Mín. 1 m3, caçamba retro cap. 0,20 m3, peso operacional mín. 6.570 kg, profundidade escavação máx. 4,37 m - juros. Af_06/2014</t>
  </si>
  <si>
    <t xml:space="preserve">6,40</t>
  </si>
  <si>
    <t xml:space="preserve">Escavadeira hidráulica sobre esteiras, caçamba 1,20 m3, peso operacional 21 t, potência bruta 155 hp - depreciação. Af_06/2014</t>
  </si>
  <si>
    <t xml:space="preserve">51,03</t>
  </si>
  <si>
    <t xml:space="preserve">Escavadeira hidráulica sobre esteiras, caçamba 1,20 m3, peso operacional 21 t, potência bruta 155 hp - juros. Af_06/2014</t>
  </si>
  <si>
    <t xml:space="preserve">Escavadeira hidráulica sobre esteiras, caçamba 1,20 m3, peso operacional 21 t, potência bruta 155 hp - manutenção. Af_06/2014</t>
  </si>
  <si>
    <t xml:space="preserve">63,79</t>
  </si>
  <si>
    <t xml:space="preserve">Escavadeira hidráulica sobre esteiras, caçamba 1,20 m3, peso operacional 21 t, potência bruta 155 hp - materiais na operação. Af_06/2014</t>
  </si>
  <si>
    <t xml:space="preserve">91,53</t>
  </si>
  <si>
    <t xml:space="preserve">Trator de esteiras, potência 150 hp, peso operacional 16,7 t, com roda motriz elevada e lâmina 3,18 m3 - depreciação. Af_06/2014</t>
  </si>
  <si>
    <t xml:space="preserve">38,56</t>
  </si>
  <si>
    <t xml:space="preserve">Trator de esteiras, potência 150 hp, peso operacional 16,7 t, com roda motriz elevada e lâmina 3,18 m3 - juros. Af_06/2014</t>
  </si>
  <si>
    <t xml:space="preserve">16,98</t>
  </si>
  <si>
    <t xml:space="preserve">Retroescavadeira sobre rodas com carregadeira, tração 4x4, potência líq. 72 hp, caçamba carreg. Cap. Mín. 0,79 m3, caçamba retro cap. 0,18 m3, peso operacional mín. 7.140 kg, profundidade escavação máx. 4,50 m - depreciação. Af_06/2014</t>
  </si>
  <si>
    <t xml:space="preserve">26,29</t>
  </si>
  <si>
    <t xml:space="preserve">Retroescavadeira sobre rodas com carregadeira, tração 4x4, potência líq. 72 hp, caçamba carreg. Cap. Mín. 0,79 m3, caçamba retro cap. 0,18 m3, peso operacional mín. 7.140 kg, profundidade escavação máx. 4,50 m - juros. Af_06/2014</t>
  </si>
  <si>
    <t xml:space="preserve">6,94</t>
  </si>
  <si>
    <t xml:space="preserve">Trator de esteiras, potência 347 hp, peso operacional 38,5 t, com lâmina 8,70 m3 - depreciação. Af_06/2014</t>
  </si>
  <si>
    <t xml:space="preserve">126,31</t>
  </si>
  <si>
    <t xml:space="preserve">Trator de esteiras, potência 347 hp, peso operacional 38,5 t, com lâmina 8,70 m3 - juros. Af_06/2014</t>
  </si>
  <si>
    <t xml:space="preserve">55,64</t>
  </si>
  <si>
    <t xml:space="preserve">Vassoura mecânica rebocável com escova cilíndrica, largura útil de varrimento de 2,44 m - depreciação. Af_06/2014</t>
  </si>
  <si>
    <t xml:space="preserve">Vassoura mecânica rebocável com escova cilíndrica, largura útil de varrimento de 2,44 m - juros. Af_06/2014</t>
  </si>
  <si>
    <t xml:space="preserve">1,05</t>
  </si>
  <si>
    <t xml:space="preserve">Trator de esteiras, potência 170 hp, peso operacional 19 t, caçamba 5,2 m3 - depreciação. Af_06/2014</t>
  </si>
  <si>
    <t xml:space="preserve">38,32</t>
  </si>
  <si>
    <t xml:space="preserve">Trator de esteiras, potência 170 hp, peso operacional 19 t, caçamba 5,2 m3 - juros. Af_06/2014</t>
  </si>
  <si>
    <t xml:space="preserve">16,88</t>
  </si>
  <si>
    <t xml:space="preserve">Bomba submersível elétrica trifásica, potência 2,96 hp, ø rotor 144 mm semi-aberto, bocal de saída ø 2, hm/q = 2 mca / 38,8 m3/h a 28 mca / 5 m3/h - depreciação. Af_06/2014</t>
  </si>
  <si>
    <t xml:space="preserve">0,31</t>
  </si>
  <si>
    <t xml:space="preserve">Bomba submersível elétrica trifásica, potência 2,96 hp, ø rotor 144 mm semi-aberto, bocal de saída ø 2, hm/q = 2 mca / 38,8 m3/h a 28 mca / 5 m3/h - juros. Af_06/2014</t>
  </si>
  <si>
    <t xml:space="preserve">Tanque de asfalto estacionário com maçarico, capacidade 20.000 l - depreciação. Af_05/2023</t>
  </si>
  <si>
    <t xml:space="preserve">3,46</t>
  </si>
  <si>
    <t xml:space="preserve">Tanque de asfalto estacionário com maçarico, capacidade 20.000 l - juros. Af_05/2023</t>
  </si>
  <si>
    <t xml:space="preserve">Tanque de asfalto estacionário com maçarico, capacidade 20.000 l - manutenção. Af_05/2023</t>
  </si>
  <si>
    <t xml:space="preserve">4,61</t>
  </si>
  <si>
    <t xml:space="preserve">Tanque de asfalto estacionário com maçarico, capacidade 20.000 l - materiais na operação. Af_05/2023</t>
  </si>
  <si>
    <t xml:space="preserve">174,02</t>
  </si>
  <si>
    <t xml:space="preserve">Trator de esteiras, potência 100 hp, peso operacional 9,4 t, com lâmina 2,19 m3 - depreciação. Af_06/2014</t>
  </si>
  <si>
    <t xml:space="preserve">29,74</t>
  </si>
  <si>
    <t xml:space="preserve">Trator de esteiras, potência 100 hp, peso operacional 9,4 t, com lâmina 2,19 m3 - juros. Af_06/2014</t>
  </si>
  <si>
    <t xml:space="preserve">13,10</t>
  </si>
  <si>
    <t xml:space="preserve">Trator de pneus, potência 85 cv, tração 4x4, peso com lastro de 4.675 kg - depreciação. Af_06/2014</t>
  </si>
  <si>
    <t xml:space="preserve">13,94</t>
  </si>
  <si>
    <t xml:space="preserve">Trator de pneus, potência 85 cv, tração 4x4, peso com lastro de 4.675 kg - juros. Af_06/2014</t>
  </si>
  <si>
    <t xml:space="preserve">3,74</t>
  </si>
  <si>
    <t xml:space="preserve">Pá carregadeira sobre rodas, potência líquida 128 hp, capacidade da caçamba 1,7 a 2,8 m3, peso operacional 11632 kg - depreciação. Af_06/2014</t>
  </si>
  <si>
    <t xml:space="preserve">43,68</t>
  </si>
  <si>
    <t xml:space="preserve">Pá carregadeira sobre rodas, potência líquida 128 hp, capacidade da caçamba 1,7 a 2,8 m3, peso operacional 11632 kg - juros. Af_06/2014</t>
  </si>
  <si>
    <t xml:space="preserve">11,54</t>
  </si>
  <si>
    <t xml:space="preserve">Pá carregadeira sobre rodas, potência 197 hp, capacidade da caçamba 2,5 a 3,5 m3, peso operacional 18338 kg - depreciação. Af_06/2014</t>
  </si>
  <si>
    <t xml:space="preserve">60,56</t>
  </si>
  <si>
    <t xml:space="preserve">Pá carregadeira sobre rodas, potência 197 hp, capacidade da caçamba 2,5 a 3,5 m3, peso operacional 18338 kg - juros. Af_06/2014</t>
  </si>
  <si>
    <t xml:space="preserve">16,00</t>
  </si>
  <si>
    <t xml:space="preserve">Rolo compactador vibratório de um cilindro aço liso, potência 80 hp, peso operacional máximo 8,1 t, impacto dinâmico 16,15 / 9,5 t, largura de trabalho 1,68 m - depreciação. Af_06/2014</t>
  </si>
  <si>
    <t xml:space="preserve">32,05</t>
  </si>
  <si>
    <t xml:space="preserve">Rolo compactador vibratório de um cilindro aço liso, potência 80 hp, peso operacional máximo 8,1 t, impacto dinâmico 16,15 / 9,5 t, largura de trabalho 1,68 m - juros. Af_06/2014</t>
  </si>
  <si>
    <t xml:space="preserve">Bate-estacas por gravidade, potência de 160 hp, peso do martelo até 3 toneladas - depreciação. Af_11/2014</t>
  </si>
  <si>
    <t xml:space="preserve">28,91</t>
  </si>
  <si>
    <t xml:space="preserve">Bate-estacas por gravidade, potência de 160 hp, peso do martelo até 3 toneladas - juros. Af_11/2014</t>
  </si>
  <si>
    <t xml:space="preserve">8,92</t>
  </si>
  <si>
    <t xml:space="preserve">Bate-estacas por gravidade, potência de 160 hp, peso do martelo até 3 toneladas - manutenção. Af_11/2014</t>
  </si>
  <si>
    <t xml:space="preserve">27,14</t>
  </si>
  <si>
    <t xml:space="preserve">Bate-estacas por gravidade, potência de 160 hp, peso do martelo até 3 toneladas - materiais na operação. Af_11/2014</t>
  </si>
  <si>
    <t xml:space="preserve">94,51</t>
  </si>
  <si>
    <t xml:space="preserve">Betoneira capacidade nominal de 600 l, capacidade de mistura 360 l, motor elétrico trifásico potência de 4 cv, sem carregador - depreciação. Af_05/2023</t>
  </si>
  <si>
    <t xml:space="preserve">1,17</t>
  </si>
  <si>
    <t xml:space="preserve">Betoneira capacidade nominal de 600 l, capacidade de mistura 360 l, motor elétrico trifásico potência de 4 cv, sem carregador - juros. Af_05/2023</t>
  </si>
  <si>
    <t xml:space="preserve">0,29</t>
  </si>
  <si>
    <t xml:space="preserve">Betoneira capacidade nominal de 600 l, capacidade de mistura 360 l, motor elétrico trifásico potência de 4 cv, sem carregador - manutenção. Af_05/2023</t>
  </si>
  <si>
    <t xml:space="preserve">1,37</t>
  </si>
  <si>
    <t xml:space="preserve">Betoneira capacidade nominal de 600 l, capacidade de mistura 360 l, motor elétrico trifásico potência de 4 cv, sem carregador - materiais na operação. Af_05/2023</t>
  </si>
  <si>
    <t xml:space="preserve">2,12</t>
  </si>
  <si>
    <t xml:space="preserve">Motoniveladora potência básica líquida (primeira marcha) 125 hp, peso bruto 13032 kg, largura da lâmina de 3,7 m - depreciação. Af_06/2014</t>
  </si>
  <si>
    <t xml:space="preserve">46,45</t>
  </si>
  <si>
    <t xml:space="preserve">Motoniveladora potência básica líquida (primeira marcha) 125 hp, peso bruto 13032 kg, largura da lâmina de 3,7 m - juros. Af_06/2014</t>
  </si>
  <si>
    <t xml:space="preserve">16,37</t>
  </si>
  <si>
    <t xml:space="preserve">Fresadora de asfalto a frio sobre rodas, largura fresagem de 1,0 m, potência 208 hp - depreciação. Af_11/2014</t>
  </si>
  <si>
    <t xml:space="preserve">130,74</t>
  </si>
  <si>
    <t xml:space="preserve">Fresadora de asfalto a frio sobre rodas, largura fresagem de 1,0 m, potência 208 hp - juros. Af_11/2014</t>
  </si>
  <si>
    <t xml:space="preserve">40,03</t>
  </si>
  <si>
    <t xml:space="preserve">Fresadora de asfalto a frio sobre rodas, largura fresagem de 1,0 m, potência 208 hp - manutenção. Af_11/2014</t>
  </si>
  <si>
    <t xml:space="preserve">233,21</t>
  </si>
  <si>
    <t xml:space="preserve">Fresadora de asfalto a frio sobre rodas, largura fresagem de 1,0 m, potência 208 hp - materiais na operação. Af_11/2014</t>
  </si>
  <si>
    <t xml:space="preserve">170,09</t>
  </si>
  <si>
    <t xml:space="preserve">Fresadora de asfalto a frio sobre rodas, largura fresagem de 2,0 m, potência 550 hp - depreciação. Af_11/2014</t>
  </si>
  <si>
    <t xml:space="preserve">305,42</t>
  </si>
  <si>
    <t xml:space="preserve">Fresadora de asfalto a frio sobre rodas, largura fresagem de 2,0 m, potência 550 hp - juros. Af_11/2014</t>
  </si>
  <si>
    <t xml:space="preserve">Fresadora de asfalto a frio sobre rodas, largura fresagem de 2,0 m, potência 550 hp - manutenção. Af_11/2014</t>
  </si>
  <si>
    <t xml:space="preserve">544,79</t>
  </si>
  <si>
    <t xml:space="preserve">Fresadora de asfalto a frio sobre rodas, largura fresagem de 2,0 m, potência 550 hp - materiais na operação. Af_11/2014</t>
  </si>
  <si>
    <t xml:space="preserve">449,80</t>
  </si>
  <si>
    <t xml:space="preserve">Vibroacabadora de asfalto sobre esteiras, largura de pavimentação 1,90 m a 5,30 m, potência 105 hp capacidade 450 t/h - depreciação. Af_11/2014</t>
  </si>
  <si>
    <t xml:space="preserve">93,73</t>
  </si>
  <si>
    <t xml:space="preserve">Vibroacabadora de asfalto sobre esteiras, largura de pavimentação 1,90 m a 5,30 m, potência 105 hp capacidade 450 t/h - juros. Af_11/2014</t>
  </si>
  <si>
    <t xml:space="preserve">33,04</t>
  </si>
  <si>
    <t xml:space="preserve">Recicladora de asfalto a frio sobre rodas, largura fresagem de 2,0 m, potência 422 hp - depreciação. Af_11/2014</t>
  </si>
  <si>
    <t xml:space="preserve">265,39</t>
  </si>
  <si>
    <t xml:space="preserve">Recicladora de asfalto a frio sobre rodas, largura fresagem de 2,0 m, potência 422 hp - juros. Af_11/2014</t>
  </si>
  <si>
    <t xml:space="preserve">81,26</t>
  </si>
  <si>
    <t xml:space="preserve">Recicladora de asfalto a frio sobre rodas, largura fresagem de 2,0 m, potência 422 hp - manutenção. Af_11/2014</t>
  </si>
  <si>
    <t xml:space="preserve">473,38</t>
  </si>
  <si>
    <t xml:space="preserve">Recicladora de asfalto a frio sobre rodas, largura fresagem de 2,0 m, potência 422 hp - materiais na operação. Af_11/2014</t>
  </si>
  <si>
    <t xml:space="preserve">383,42</t>
  </si>
  <si>
    <t xml:space="preserve">Vibroacabadora de asfalto sobre esteiras, largura de pavimentação 2,13 m a 4,55 m, potência 100 hp, capacidade 400 t/h - depreciação. Af_11/2014</t>
  </si>
  <si>
    <t xml:space="preserve">76,81</t>
  </si>
  <si>
    <t xml:space="preserve">Vibroacabadora de asfalto sobre esteiras, largura de pavimentação 2,13 m a 4,55 m, potência 100 hp, capacidade 400 t/h - juros. Af_11/2014</t>
  </si>
  <si>
    <t xml:space="preserve">27,07</t>
  </si>
  <si>
    <t xml:space="preserve">Vibroacabadora de asfalto sobre esteiras, largura de pavimentação 2,13 m a 4,55 m, potência 100 hp, capacidade 400 t/h - manutenção. Af_11/2014</t>
  </si>
  <si>
    <t xml:space="preserve">123,47</t>
  </si>
  <si>
    <t xml:space="preserve">Vibroacabadora de asfalto sobre esteiras, largura de pavimentação 2,13 m a 4,55 m, potência 100 hp, capacidade 400 t/h - materiais na operação. Af_11/2014</t>
  </si>
  <si>
    <t xml:space="preserve">86,29</t>
  </si>
  <si>
    <t xml:space="preserve">Guindauto hidráulico, capacidade máxima de carga 6200 kg, momento máximo de carga 11,7 tm, alcance máximo horizontal 9,70 m, inclusive caminhão toco pbt 16.000 kg, potência de 189 cv - depreciação. Af_06/2014</t>
  </si>
  <si>
    <t xml:space="preserve">26,67</t>
  </si>
  <si>
    <t xml:space="preserve">Guindauto hidráulico, capacidade máxima de carga 6200 kg, momento máximo de carga 11,7 tm, alcance máximo horizontal 9,70 m, inclusive caminhão toco pbt 16.000 kg, potência de 189 cv - juros. Af_06/2014</t>
  </si>
  <si>
    <t xml:space="preserve">9,81</t>
  </si>
  <si>
    <t xml:space="preserve">Guindauto hidráulico, capacidade máxima de carga 6200 kg, momento máximo de carga 11,7 tm, alcance máximo horizontal 9,70 m, inclusive caminhão toco pbt 16.000 kg, potência de 189 cv - manutenção. Af_06/2014</t>
  </si>
  <si>
    <t xml:space="preserve">45,20</t>
  </si>
  <si>
    <t xml:space="preserve">Caminhão toco, pbt 16.000 kg, carga útil máx. 10.685 kg, dist. Entre eixos 4,8 m, potência 189 cv, inclusive carroceria fixa aberta de madeira p/ transporte geral de carga seca, dimen. Aprox. 2,5 x 7,00 x 0,50 m - depreciação. Af_06/2014</t>
  </si>
  <si>
    <t xml:space="preserve">20,51</t>
  </si>
  <si>
    <t xml:space="preserve">Caminhão toco, pbt 16.000 kg, carga útil máx. 10.685 kg, dist. Entre eixos 4,8 m, potência 189 cv, inclusive carroceria fixa aberta de madeira p/ transporte geral de carga seca, dimen. Aprox. 2,5 x 7,00 x 0,50 m - juros. Af_06/2014</t>
  </si>
  <si>
    <t xml:space="preserve">Caminhão toco, pbt 16.000 kg, carga útil máx. 10.685 kg, dist. Entre eixos 4,8 m, potência 189 cv, inclusive carroceria fixa aberta de madeira p/ transporte geral de carga seca, dimen. Aprox. 2,5 x 7,00 x 0,50 m - impostos e seguros. Af_06/2014</t>
  </si>
  <si>
    <t xml:space="preserve">3,31</t>
  </si>
  <si>
    <t xml:space="preserve">Guindaste hidráulico autopropelido, com lança telescópica 28,80 m, capacidade máxima 30 t, potência 97 kw, tração 4 x 4 - depreciação. Af_11/2014</t>
  </si>
  <si>
    <t xml:space="preserve">50,32</t>
  </si>
  <si>
    <t xml:space="preserve">Guindaste hidráulico autopropelido, com lança telescópica 28,80 m, capacidade máxima 30 t, potência 97 kw, tração 4 x 4 - juros. Af_11/2014</t>
  </si>
  <si>
    <t xml:space="preserve">17,74</t>
  </si>
  <si>
    <t xml:space="preserve">Guindaste hidráulico autopropelido, com lança telescópica 28,80 m, capacidade máxima 30 t, potência 97 kw, tração 4 x 4 - impostos e seguros. Af_11/2014</t>
  </si>
  <si>
    <t xml:space="preserve">7,17</t>
  </si>
  <si>
    <t xml:space="preserve">Guindaste hidráulico autopropelido, com lança telescópica 28,80 m, capacidade máxima 30 t, potência 97 kw, tração 4 x 4 - manutenção. Af_11/2014</t>
  </si>
  <si>
    <t xml:space="preserve">80,90</t>
  </si>
  <si>
    <t xml:space="preserve">Guindaste hidráulico autopropelido, com lança telescópica 28,80 m, capacidade máxima 30 t, potência 97 kw, tração 4 x 4 - materiais na operação. Af_11/2014</t>
  </si>
  <si>
    <t xml:space="preserve">29,53</t>
  </si>
  <si>
    <t xml:space="preserve">Betoneira capacidade nominal de 600 l, capacidade de mistura 440 l, motor a diesel potência 10 cv, com carregador - depreciação. Af_05/2023</t>
  </si>
  <si>
    <t xml:space="preserve">1,42</t>
  </si>
  <si>
    <t xml:space="preserve">Betoneira capacidade nominal de 600 l, capacidade de mistura 440 l, motor a diesel potência 10 cv, com carregador - juros. Af_05/2023</t>
  </si>
  <si>
    <t xml:space="preserve">Betoneira capacidade nominal de 600 l, capacidade de mistura 440 l, motor a diesel potência 10 cv, com carregador - manutenção. Af_05/2023</t>
  </si>
  <si>
    <t xml:space="preserve">1,90</t>
  </si>
  <si>
    <t xml:space="preserve">Betoneira capacidade nominal de 600 l, capacidade de mistura 440 l, motor a diesel potência 10 cv, com carregador - materiais na operação. Af_05/2023</t>
  </si>
  <si>
    <t xml:space="preserve">8,63</t>
  </si>
  <si>
    <t xml:space="preserve">Rolo compactador vibratório tandem aço liso, potência 58 hp, peso sem/com lastro 6,5 / 9,4 t, largura de trabalho 1,2 m - depreciação. Af_06/2014</t>
  </si>
  <si>
    <t xml:space="preserve">39,36</t>
  </si>
  <si>
    <t xml:space="preserve">Rolo compactador vibratório tandem aço liso, potência 58 hp, peso sem/com lastro 6,5 / 9,4 t, largura de trabalho 1,2 m - juros. Af_06/2014</t>
  </si>
  <si>
    <t xml:space="preserve">10,56</t>
  </si>
  <si>
    <t xml:space="preserve">Caminhão basculante 14 m3, com cavalo mecânico de capacidade máxima de tração combinado de 36000 kg, potência 286 cv, inclusive semireboque com caçamba metálica - depreciação. Af_12/2014</t>
  </si>
  <si>
    <t xml:space="preserve">38,01</t>
  </si>
  <si>
    <t xml:space="preserve">Caminhão basculante 14 m3, com cavalo mecânico de capacidade máxima de tração combinado de 36000 kg, potência 286 cv, inclusive semireboque com caçamba metálica - juros. Af_12/2014</t>
  </si>
  <si>
    <t xml:space="preserve">13,55</t>
  </si>
  <si>
    <t xml:space="preserve">Caminhão basculante 14 m3, com cavalo mecânico de capacidade máxima de tração combinado de 36000 kg, potência 286 cv, inclusive semireboque com caçamba metálica - impostos e seguros. Af_12/2014</t>
  </si>
  <si>
    <t xml:space="preserve">5,47</t>
  </si>
  <si>
    <t xml:space="preserve">Caminhão basculante 14 m3, com cavalo mecânico de capacidade máxima de tração combinado de 36000 kg, potência 286 cv, inclusive semireboque com caçamba metálica - manutenção. Af_12/2014</t>
  </si>
  <si>
    <t xml:space="preserve">65,53</t>
  </si>
  <si>
    <t xml:space="preserve">Caminhão basculante 14 m3, com cavalo mecânico de capacidade máxima de tração combinado de 36000 kg, potência 286 cv, inclusive semireboque com caçamba metálica - materiais na operação. Af_12/2014</t>
  </si>
  <si>
    <t xml:space="preserve">179,47</t>
  </si>
  <si>
    <t xml:space="preserve">Caminhão basculante 18 m3, com cavalo mecânico de capacidade máxima de tração combinado de 45000 kg, potência 330 cv, inclusive semireboque com caçamba metálica - depreciação. Af_12/2014</t>
  </si>
  <si>
    <t xml:space="preserve">40,51</t>
  </si>
  <si>
    <t xml:space="preserve">Caminhão basculante 18 m3, com cavalo mecânico de capacidade máxima de tração combinado de 45000 kg, potência 330 cv, inclusive semireboque com caçamba metálica - juros. Af_12/2014</t>
  </si>
  <si>
    <t xml:space="preserve">14,21</t>
  </si>
  <si>
    <t xml:space="preserve">Caminhão basculante 18 m3, com cavalo mecânico de capacidade máxima de tração combinado de 45000 kg, potência 330 cv, inclusive semireboque com caçamba metálica - impostos e seguros. Af_12/2014</t>
  </si>
  <si>
    <t xml:space="preserve">5,73</t>
  </si>
  <si>
    <t xml:space="preserve">Caminhão basculante 18 m3, com cavalo mecânico de capacidade máxima de tração combinado de 45000 kg, potência 330 cv, inclusive semireboque com caçamba metálica - manutenção. Af_12/2014</t>
  </si>
  <si>
    <t xml:space="preserve">69,19</t>
  </si>
  <si>
    <t xml:space="preserve">Caminhão basculante 18 m3, com cavalo mecânico de capacidade máxima de tração combinado de 45000 kg, potência 330 cv, inclusive semireboque com caçamba metálica - materiais na operação. Af_12/2014</t>
  </si>
  <si>
    <t xml:space="preserve">207,06</t>
  </si>
  <si>
    <t xml:space="preserve">Vibrador de imersão, diâmetro de ponteira 45mm, motor elétrico trifásico potência de 2 cv - depreciação. Af_06/2015</t>
  </si>
  <si>
    <t xml:space="preserve">Vibrador de imersão, diâmetro de ponteira 45mm, motor elétrico trifásico potência de 2 cv - juros. Af_06/2015</t>
  </si>
  <si>
    <t xml:space="preserve">0,08</t>
  </si>
  <si>
    <t xml:space="preserve">Vibrador de imersão, diâmetro de ponteira 45mm, motor elétrico trifásico potência de 2 cv - manutenção. Af_06/2015</t>
  </si>
  <si>
    <t xml:space="preserve">Vibrador de imersão, diâmetro de ponteira 45mm, motor elétrico trifásico potência de 2 cv - materiais na operação. Af_06/2015</t>
  </si>
  <si>
    <t xml:space="preserve">0,44</t>
  </si>
  <si>
    <t xml:space="preserve">Perfuratriz manual, torque máximo 83 n.m, potência 5 cv, com diâmetro máximo 4" - depreciação. Af_06/2015</t>
  </si>
  <si>
    <t xml:space="preserve">1,97</t>
  </si>
  <si>
    <t xml:space="preserve">Perfuratriz manual, torque máximo 83 n.m, potência 5 cv, com diâmetro máximo 4" - juros. Af_06/2015</t>
  </si>
  <si>
    <t xml:space="preserve">0,45</t>
  </si>
  <si>
    <t xml:space="preserve">Perfuratriz manual, torque máximo 83 n.m, potência 5 cv, com diâmetro máximo 4" - manutenção. Af_06/2015</t>
  </si>
  <si>
    <t xml:space="preserve">2,47</t>
  </si>
  <si>
    <t xml:space="preserve">Perfuratriz manual, torque máximo 83 n.m, potência 5 cv, com diâmetro máximo 4" - materiais na operação. Af_06/2015</t>
  </si>
  <si>
    <t xml:space="preserve">2,66</t>
  </si>
  <si>
    <t xml:space="preserve">Perfuratriz sobre esteira, torque máximo 600 kgf, peso médio 1000 kg, potência 20 hp, diâmetro máximo 10" - depreciação. Af_06/2015</t>
  </si>
  <si>
    <t xml:space="preserve">46,69</t>
  </si>
  <si>
    <t xml:space="preserve">Perfuratriz sobre esteira, torque máximo 600 kgf, peso médio 1000 kg, potência 20 hp, diâmetro máximo 10" - juros. Af_06/2015</t>
  </si>
  <si>
    <t xml:space="preserve">12,52</t>
  </si>
  <si>
    <t xml:space="preserve">Perfuratriz sobre esteira, torque máximo 600 kgf, peso médio 1000 kg, potência 20 hp, diâmetro máximo 10" - manutenção. Af_06/2015</t>
  </si>
  <si>
    <t xml:space="preserve">58,43</t>
  </si>
  <si>
    <t xml:space="preserve">Perfuratriz sobre esteira, torque máximo 600 kgf, peso médio 1000 kg, potência 20 hp, diâmetro máximo 10" - materiais na operação. Af_06/2015</t>
  </si>
  <si>
    <t xml:space="preserve">1,26</t>
  </si>
  <si>
    <t xml:space="preserve">Misturador duplo horizontal de alta turbulência, capacidade / volume 2 x 500 litros, motores elétricos mínimo 5 cv cada, para nata cimento, argamassa e outros - depreciação. Af_06/2015</t>
  </si>
  <si>
    <t xml:space="preserve">3,86</t>
  </si>
  <si>
    <t xml:space="preserve">Misturador duplo horizontal de alta turbulência, capacidade / volume 2 x 500 litros, motores elétricos mínimo 5 cv cada, para nata cimento, argamassa e outros - juros. Af_06/2015</t>
  </si>
  <si>
    <t xml:space="preserve">Misturador duplo horizontal de alta turbulência, capacidade / volume 2 x 500 litros, motores elétricos mínimo 5 cv cada, para nata cimento, argamassa e outros - manutenção. Af_06/2015</t>
  </si>
  <si>
    <t xml:space="preserve">4,23</t>
  </si>
  <si>
    <t xml:space="preserve">Misturador duplo horizontal de alta turbulência, capacidade / volume 2 x 500 litros, motores elétricos mínimo 5 cv cada, para nata cimento, argamassa e outros - materiais na operação. Af_06/2015</t>
  </si>
  <si>
    <t xml:space="preserve">5,32</t>
  </si>
  <si>
    <t xml:space="preserve">Bomba triplex, para injeção de nata de cimento, vazão máxima de 100 litros/minuto, pressão máxima de 70 bar - depreciação. Af_06/2015</t>
  </si>
  <si>
    <t xml:space="preserve">5,77</t>
  </si>
  <si>
    <t xml:space="preserve">Bomba triplex, para injeção de nata de cimento, vazão máxima de 100 litros/minuto, pressão máxima de 70 bar - juros. Af_06/2015</t>
  </si>
  <si>
    <t xml:space="preserve">1,33</t>
  </si>
  <si>
    <t xml:space="preserve">Bomba triplex, para injeção de nata de cimento, vazão máxima de 100 litros/minuto, pressão máxima de 70 bar - manutenção. Af_06/2015</t>
  </si>
  <si>
    <t xml:space="preserve">6,31</t>
  </si>
  <si>
    <t xml:space="preserve">Bomba triplex, para injeção de nata de cimento, vazão máxima de 100 litros/minuto, pressão máxima de 70 bar - materiais na operação. Af_06/2015</t>
  </si>
  <si>
    <t xml:space="preserve">12,78</t>
  </si>
  <si>
    <t xml:space="preserve">Bomba centrífuga monoestágio com motor elétrico monofásico, potência 15 hp, diâmetro do rotor 173 mm, hm/q = 30 mca / 90 m3/h a 45 mca / 55 m3/h - depreciação. Af_06/2015</t>
  </si>
  <si>
    <t xml:space="preserve">0,78</t>
  </si>
  <si>
    <t xml:space="preserve">Bomba centrífuga monoestágio com motor elétrico monofásico, potência 15 hp, diâmetro do rotor 173 mm, hm/q = 30 mca / 90 m3/h a 45 mca / 55 m3/h - juros. Af_06/2015</t>
  </si>
  <si>
    <t xml:space="preserve">Bomba centrífuga monoestágio com motor elétrico monofásico, potência 15 hp, diâmetro do rotor 173 mm, hm/q = 30 mca / 90 m3/h a 45 mca / 55 m3/h - manutenção. Af_06/2015</t>
  </si>
  <si>
    <t xml:space="preserve">0,85</t>
  </si>
  <si>
    <t xml:space="preserve">Bomba centrífuga monoestágio com motor elétrico monofásico, potência 15 hp, diâmetro do rotor 173 mm, hm/q = 30 mca / 90 m3/h a 45 mca / 55 m3/h - materiais na operação. Af_06/2015</t>
  </si>
  <si>
    <t xml:space="preserve">8,27</t>
  </si>
  <si>
    <t xml:space="preserve">Bomba de projeção de concreto seco, potência 10 cv, vazão 3 m3/h - depreciação. Af_06/2015</t>
  </si>
  <si>
    <t xml:space="preserve">3,76</t>
  </si>
  <si>
    <t xml:space="preserve">Bomba de projeção de concreto seco, potência 10 cv, vazão 3 m3/h - juros. Af_06/2015</t>
  </si>
  <si>
    <t xml:space="preserve">0,86</t>
  </si>
  <si>
    <t xml:space="preserve">Bomba de projeção de concreto seco, potência 10 cv, vazão 3 m3/h - manutenção. Af_06/2015</t>
  </si>
  <si>
    <t xml:space="preserve">4,11</t>
  </si>
  <si>
    <t xml:space="preserve">Bomba de projeção de concreto seco, potência 10 cv, vazão 3 m3/h - materiais na operação. Af_06/2015</t>
  </si>
  <si>
    <t xml:space="preserve">5,44</t>
  </si>
  <si>
    <t xml:space="preserve">Bomba de projeção de concreto seco, potência 10 cv, vazão 6 m3/h - depreciação. Af_06/2015</t>
  </si>
  <si>
    <t xml:space="preserve">Bomba de projeção de concreto seco, potência 10 cv, vazão 6 m3/h - juros. Af_06/2015</t>
  </si>
  <si>
    <t xml:space="preserve">0,93</t>
  </si>
  <si>
    <t xml:space="preserve">Bomba de projeção de concreto seco, potência 10 cv, vazão 6 m3/h - manutenção. Af_06/2015</t>
  </si>
  <si>
    <t xml:space="preserve">4,40</t>
  </si>
  <si>
    <t xml:space="preserve">Bomba de projeção de concreto seco, potência 10 cv, vazão 6 m3/h - materiais na operação. Af_06/2015</t>
  </si>
  <si>
    <t xml:space="preserve">Projetor pneumático de argamassa para chapisco e reboco com recipiente acoplado, tipo canequinha, com compressor de ar rebocável vazão 89 pcm e motor diesel de 20 cv - depreciação. Af_05/2023</t>
  </si>
  <si>
    <t xml:space="preserve">6,80</t>
  </si>
  <si>
    <t xml:space="preserve">Projetor pneumático de argamassa para chapisco e reboco com recipiente acoplado, tipo canequinha, com compressor de ar rebocável vazão 89 pcm e motor diesel de 20 cv - juros. Af_05/2023</t>
  </si>
  <si>
    <t xml:space="preserve">1,81</t>
  </si>
  <si>
    <t xml:space="preserve">Projetor pneumático de argamassa para chapisco e reboco com recipiente acoplado, tipo canequinha, com compressor de ar rebocável vazão 89 pcm e motor diesel de 20 cv - manutenção. Af_05/2023</t>
  </si>
  <si>
    <t xml:space="preserve">Projetor pneumático de argamassa para chapisco e reboco com recipiente acoplado, tipo canequinha, com compressor de ar rebocável vazão 89 pcm e motor diesel de 20 cv - materiais na operação. Af_05/2023</t>
  </si>
  <si>
    <t xml:space="preserve">15,23</t>
  </si>
  <si>
    <t xml:space="preserve">Perfuratriz com torre metálica para execução de estaca hélice contínua, profundidade máxima de 30 m, diâmetro máximo de 800 mm, potência instalada de 268 hp, mesa rotativa com torque máximo de 170 knm - depreciação. Af_06/2015</t>
  </si>
  <si>
    <t xml:space="preserve">214,30</t>
  </si>
  <si>
    <t xml:space="preserve">Perfuratriz com torre metálica para execução de estaca hélice contínua, profundidade máxima de 30 m, diâmetro máximo de 800 mm, potência instalada de 268 hp, mesa rotativa com torque máximo de 170 knm - juros. Af_06/2015</t>
  </si>
  <si>
    <t xml:space="preserve">Perfuratriz com torre metálica para execução de estaca hélice contínua, profundidade máxima de 30 m, diâmetro máximo de 800 mm, potência instalada de 268 hp, mesa rotativa com torque máximo de 170 knm - manutenção. Af_06/2015</t>
  </si>
  <si>
    <t xml:space="preserve">268,18</t>
  </si>
  <si>
    <t xml:space="preserve">Perfuratriz com torre metálica para execução de estaca hélice contínua, profundidade máxima de 30 m, diâmetro máximo de 800 mm, potência instalada de 268 hp, mesa rotativa com torque máximo de 170 knm - materiais na operação. Af_06/2015</t>
  </si>
  <si>
    <t xml:space="preserve">121,73</t>
  </si>
  <si>
    <t xml:space="preserve">Perfuratriz hidráulica sobre caminhão com trado curto acoplado, profundidade máxima de 20 m, diâmetro máximo de 1500 mm, potência instalada de 137 hp, mesa rotativa com torque máximo de 30 knm - depreciação. Af_06/2015</t>
  </si>
  <si>
    <t xml:space="preserve">104,20</t>
  </si>
  <si>
    <t xml:space="preserve">Perfuratriz hidráulica sobre caminhão com trado curto acoplado, profundidade máxima de 20 m, diâmetro máximo de 1500 mm, potência instalada de 137 hp, mesa rotativa com torque máximo de 30 knm - juros. Af_06/2015</t>
  </si>
  <si>
    <t xml:space="preserve">31,20</t>
  </si>
  <si>
    <t xml:space="preserve">Perfuratriz hidráulica sobre caminhão com trado curto acoplado, profundidade máxima de 20 m, diâmetro máximo de 1500 mm, potência instalada de 137 hp, mesa rotativa com torque máximo de 30 knm - manutenção. Af_06/2015</t>
  </si>
  <si>
    <t xml:space="preserve">144,55</t>
  </si>
  <si>
    <t xml:space="preserve">Perfuratriz hidráulica sobre caminhão com trado curto acoplado, profundidade máxima de 20 m, diâmetro máximo de 1500 mm, potência instalada de 137 hp, mesa rotativa com torque máximo de 30 knm - materiais na operação. Af_06/2015</t>
  </si>
  <si>
    <t xml:space="preserve">93,35</t>
  </si>
  <si>
    <t xml:space="preserve">Manipulador telescópico, potência de 85 hp, capacidade de carga de 3.500 kg, altura máxima de elevação de 12,3 m - depreciação. Af_05/2023</t>
  </si>
  <si>
    <t xml:space="preserve">30,90</t>
  </si>
  <si>
    <t xml:space="preserve">Manipulador telescópico, potência de 85 hp, capacidade de carga de 3.500 kg, altura máxima de elevação de 12,3 m - juros. Af_05/2023</t>
  </si>
  <si>
    <t xml:space="preserve">7,62</t>
  </si>
  <si>
    <t xml:space="preserve">Manipulador telescópico, potência de 85 hp, capacidade de carga de 3.500 kg, altura máxima de elevação de 12,3 m - manutenção. Af_05/2023</t>
  </si>
  <si>
    <t xml:space="preserve">36,05</t>
  </si>
  <si>
    <t xml:space="preserve">Manipulador telescópico, potência de 85 hp, capacidade de carga de 3.500 kg, altura máxima de elevação de 12,3 m - materiais na operação. Af_05/2023</t>
  </si>
  <si>
    <t xml:space="preserve">57,92</t>
  </si>
  <si>
    <t xml:space="preserve">Minicarregadeira sobre rodas, potência líquida de 47 hp, capacidade nominal de operação de 646 kg - depreciação. Af_06/2015</t>
  </si>
  <si>
    <t xml:space="preserve">25,60</t>
  </si>
  <si>
    <t xml:space="preserve">Minicarregadeira sobre rodas, potência líquida de 47 hp, capacidade nominal de operação de 646 kg - juros. Af_06/2015</t>
  </si>
  <si>
    <t xml:space="preserve">5,05</t>
  </si>
  <si>
    <t xml:space="preserve">Minicarregadeira sobre rodas, potência líquida de 47 hp, capacidade nominal de operação de 646 kg - manutenção. Af_06/2015</t>
  </si>
  <si>
    <t xml:space="preserve">32,00</t>
  </si>
  <si>
    <t xml:space="preserve">Minicarregadeira sobre rodas, potência líquida de 47 hp, capacidade nominal de operação de 646 kg - materiais na operação. Af_06/2015</t>
  </si>
  <si>
    <t xml:space="preserve">40,55</t>
  </si>
  <si>
    <t xml:space="preserve">Compressor de ar rebocável, vazão 189 pcm, pressão efetiva de trabalho 102 psi, motor diesel, potência 63 cv - depreciação. Af_06/2015</t>
  </si>
  <si>
    <t xml:space="preserve">5,06</t>
  </si>
  <si>
    <t xml:space="preserve">Compressor de ar rebocável, vazão 189 pcm, pressão efetiva de trabalho 102 psi, motor diesel, potência 63 cv - juros. Af_06/2015</t>
  </si>
  <si>
    <t xml:space="preserve">1,35</t>
  </si>
  <si>
    <t xml:space="preserve">Compressor de ar rebocável, vazão 89 pcm, pressão efetiva de trabalho 102 psi, motor diesel, potência 20 cv - depreciação. Af_06/2015</t>
  </si>
  <si>
    <t xml:space="preserve">6,76</t>
  </si>
  <si>
    <t xml:space="preserve">Compressor de ar rebocável, vazão 89 pcm, pressão efetiva de trabalho 102 psi, motor diesel, potência 20 cv - juros. Af_06/2015</t>
  </si>
  <si>
    <t xml:space="preserve">Compressor de ar rebocável, vazão 89 pcm, pressão efetiva de trabalho 102 psi, motor diesel, potência 20 cv - manutenção. Af_06/2015</t>
  </si>
  <si>
    <t xml:space="preserve">8,46</t>
  </si>
  <si>
    <t xml:space="preserve">Compressor de ar rebocável, vazão 89 pcm, pressão efetiva de trabalho 102 psi, motor diesel, potência 20 cv - materiais na operação. Af_06/2015</t>
  </si>
  <si>
    <t xml:space="preserve">15,22</t>
  </si>
  <si>
    <t xml:space="preserve">Compressor de ar rebocavel, vazão 250 pcm, pressao de trabalho 102 psi, motor a diesel potência 81 cv - depreciação. Af_06/2015</t>
  </si>
  <si>
    <t xml:space="preserve">Compressor de ar rebocavel, vazão 250 pcm, pressao de trabalho 102 psi, motor a diesel potência 81 cv - juros. Af_06/2015</t>
  </si>
  <si>
    <t xml:space="preserve">1,82</t>
  </si>
  <si>
    <t xml:space="preserve">Compressor de ar rebocavel, vazão 250 pcm, pressao de trabalho 102 psi, motor a diesel potência 81 cv - manutenção. Af_06/2015</t>
  </si>
  <si>
    <t xml:space="preserve">8,48</t>
  </si>
  <si>
    <t xml:space="preserve">Compressor de ar rebocavel, vazão 250 pcm, pressao de trabalho 102 psi, motor a diesel potência 81 cv - materiais na operação. Af_06/2015</t>
  </si>
  <si>
    <t xml:space="preserve">61,69</t>
  </si>
  <si>
    <t xml:space="preserve">Compressor de ar rebocável, vazão 748 pcm, pressão efetiva de trabalho 102 psi, motor diesel, potência 210 cv - depreciação. Af_06/2015</t>
  </si>
  <si>
    <t xml:space="preserve">17,22</t>
  </si>
  <si>
    <t xml:space="preserve">Compressor de ar rebocável, vazão 748 pcm, pressão efetiva de trabalho 102 psi, motor diesel, potência 210 cv - juros. Af_06/2015</t>
  </si>
  <si>
    <t xml:space="preserve">Compressor de ar rebocável, vazão 748 pcm, pressão efetiva de trabalho 102 psi, motor diesel, potência 210 cv - manutenção. Af_06/2015</t>
  </si>
  <si>
    <t xml:space="preserve">21,55</t>
  </si>
  <si>
    <t xml:space="preserve">Compressor de ar rebocável, vazão 748 pcm, pressão efetiva de trabalho 102 psi, motor diesel, potência 210 cv - materiais na operação. Af_06/2015</t>
  </si>
  <si>
    <t xml:space="preserve">160,04</t>
  </si>
  <si>
    <t xml:space="preserve">Compressor de ar rebocavel, vazão 400 pcm, pressao de trabalho 102 psi, motor a diesel potência 110 cv - depreciação. Af_06/2015</t>
  </si>
  <si>
    <t xml:space="preserve">8,04</t>
  </si>
  <si>
    <t xml:space="preserve">Compressor de ar rebocavel, vazão 400 pcm, pressao de trabalho 102 psi, motor a diesel potência 110 cv - juros. Af_06/2015</t>
  </si>
  <si>
    <t xml:space="preserve">2,15</t>
  </si>
  <si>
    <t xml:space="preserve">Compressor de ar rebocavel, vazão 400 pcm, pressao de trabalho 102 psi, motor a diesel potência 110 cv - manutenção. Af_06/2015</t>
  </si>
  <si>
    <t xml:space="preserve">10,06</t>
  </si>
  <si>
    <t xml:space="preserve">Compressor de ar rebocavel, vazão 400 pcm, pressao de trabalho 102 psi, motor a diesel potência 110 cv - materiais na operação. Af_06/2015</t>
  </si>
  <si>
    <t xml:space="preserve">83,79</t>
  </si>
  <si>
    <t xml:space="preserve">Perfuratriz hidráulica sobre caminhão com trado curto acoplado, profundidade máxima de 20 m, diâmetro máximo de 1500 mm, potência instalada de 137 hp, mesa rotativa com torque máximo de 30 knm - impostos e seguros. Af_06/2015</t>
  </si>
  <si>
    <t xml:space="preserve">12,64</t>
  </si>
  <si>
    <t xml:space="preserve">Caminhão trucado (c/ terceiro eixo) eletrônico - potência 231cv - pbt = 22000kg - dist. Entre eixos 5170 mm - inclui carroceria fixa aberta de madeira - depreciação. Af_06/2015</t>
  </si>
  <si>
    <t xml:space="preserve">24,11</t>
  </si>
  <si>
    <t xml:space="preserve">Caminhão trucado (c/ terceiro eixo) eletrônico - potência 231cv - pbt = 22000kg - dist. Entre eixos 5170 mm - inclui carroceria fixa aberta de madeira - juros. Af_06/2015</t>
  </si>
  <si>
    <t xml:space="preserve">9,69</t>
  </si>
  <si>
    <t xml:space="preserve">Caminhão trucado (c/ terceiro eixo) eletrônico - potência 231cv - pbt = 22000kg - dist. Entre eixos 5170 mm - inclui carroceria fixa aberta de madeira - impostos e seguros. Af_06/2015</t>
  </si>
  <si>
    <t xml:space="preserve">3,92</t>
  </si>
  <si>
    <t xml:space="preserve">Caminhão trucado (c/ terceiro eixo) eletrônico - potência 231cv - pbt = 22000kg - dist. Entre eixos 5170 mm - inclui carroceria fixa aberta de madeira - manutenção. Af_06/2015</t>
  </si>
  <si>
    <t xml:space="preserve">44,31</t>
  </si>
  <si>
    <t xml:space="preserve">Caminhão trucado (c/ terceiro eixo) eletrônico - potência 231cv - pbt = 22000kg - dist. Entre eixos 5170 mm - inclui carroceria fixa aberta de madeira - materiais na operação. Af_06/2015</t>
  </si>
  <si>
    <t xml:space="preserve">149,32</t>
  </si>
  <si>
    <t xml:space="preserve">Placa vibratória reversível com motor 4 tempos a gasolina, força centrífuga de 25 kn (2500 kgf), potência 5,5 cv - depreciação. Af_08/2015</t>
  </si>
  <si>
    <t xml:space="preserve">Placa vibratória reversível com motor 4 tempos a gasolina, força centrífuga de 25 kn (2500 kgf), potência 5,5 cv - juros. Af_08/2015</t>
  </si>
  <si>
    <t xml:space="preserve">0,13</t>
  </si>
  <si>
    <t xml:space="preserve">Placa vibratória reversível com motor 4 tempos a gasolina, força centrífuga de 25 kn (2500 kgf), potência 5,5 cv - manutenção. Af_08/2015</t>
  </si>
  <si>
    <t xml:space="preserve">Placa vibratória reversível com motor 4 tempos a gasolina, força centrífuga de 25 kn (2500 kgf), potência 5,5 cv - materiais na operação. Af_08/2015</t>
  </si>
  <si>
    <t xml:space="preserve">8,29</t>
  </si>
  <si>
    <t xml:space="preserve">Cortadora de piso com motor 4 tempos a gasolina, potência de 13 hp, com disco de corte diamantado segmentado para concreto, diâmetro de 350 mm, furo de 1" (14 x 1") - depreciação. Af_08/2015</t>
  </si>
  <si>
    <t xml:space="preserve">Cortadora de piso com motor 4 tempos a gasolina, potência de 13 hp, com disco de corte diamantado segmentado para concreto, diâmetro de 350 mm, furo de 1" (14 x 1") - juros. Af_08/2015</t>
  </si>
  <si>
    <t xml:space="preserve">0,16</t>
  </si>
  <si>
    <t xml:space="preserve">Cortadora de piso com motor 4 tempos a gasolina, potência de 13 hp, com disco de corte diamantado segmentado para concreto, diâmetro de 350 mm, furo de 1" (14 x 1") - manutenção. Af_08/2015</t>
  </si>
  <si>
    <t xml:space="preserve">Cortadora de piso com motor 4 tempos a gasolina, potência de 13 hp, com disco de corte diamantado segmentado para concreto, diâmetro de 350 mm, furo de 1" (14 x 1") - materiais na operação. Af_08/2015</t>
  </si>
  <si>
    <t xml:space="preserve">8,35</t>
  </si>
  <si>
    <t xml:space="preserve">Caminhão toco, peso bruto total 14.300 kg, carga útil máxima 9590 kg, distância entre eixos 4,76 m, potência 185 cv (não inclui carroceria) - depreciação. Af_06/2014</t>
  </si>
  <si>
    <t xml:space="preserve">Caminhão toco, peso bruto total 14.300 kg, carga útil máxima 9590 kg, distância entre eixos 4,76 m, potência 185 cv (não inclui carroceria) - juros. Af_06/2014</t>
  </si>
  <si>
    <t xml:space="preserve">Caminhão toco, peso bruto total 14.300 kg, carga útil máxima 9590 kg, distância entre eixos 4,76 m, potência 185 cv (não inclui carroceria) - impostos e seguros. Af_06/2014</t>
  </si>
  <si>
    <t xml:space="preserve">2,87</t>
  </si>
  <si>
    <t xml:space="preserve">Caminhão pipa 6.000 l, peso bruto total 13.000 kg, distância entre eixos 4,80 m, potência 189 cv inclusive tanque de aço para transporte de água, capacidade 6 m3 - depreciação. Af_06/2014</t>
  </si>
  <si>
    <t xml:space="preserve">20,53</t>
  </si>
  <si>
    <t xml:space="preserve">Caminhão pipa 6.000 l, peso bruto total 13.000 kg, distância entre eixos 4,80 m, potência 189 cv inclusive tanque de aço para transporte de água, capacidade 6 m3 - juros. Af_06/2014</t>
  </si>
  <si>
    <t xml:space="preserve">7,86</t>
  </si>
  <si>
    <t xml:space="preserve">Caminhão pipa 6.000 l, peso bruto total 13.000 kg, distância entre eixos 4,80 m, potência 189 cv inclusive tanque de aço para transporte de água, capacidade 6 m3 - impostos e seguros. Af_06/2014</t>
  </si>
  <si>
    <t xml:space="preserve">3,17</t>
  </si>
  <si>
    <t xml:space="preserve">Caminhão basculante 6 m3, peso bruto total 16.000 kg, carga útil máxima 13.071 kg, distância entre eixos 4,80 m, potência 230 cv inclusive caçamba metálica - depreciação. Af_06/2014</t>
  </si>
  <si>
    <t xml:space="preserve">21,37</t>
  </si>
  <si>
    <t xml:space="preserve">Caminhão basculante 6 m3, peso bruto total 16.000 kg, carga útil máxima 13.071 kg, distância entre eixos 4,80 m, potência 230 cv inclusive caçamba metálica - juros. Af_06/2014</t>
  </si>
  <si>
    <t xml:space="preserve">8,26</t>
  </si>
  <si>
    <t xml:space="preserve">Caminhão basculante 6 m3, peso bruto total 16.000 kg, carga útil máxima 13.071 kg, distância entre eixos 4,80 m, potência 230 cv inclusive caçamba metálica - impostos e seguros. Af_06/2014</t>
  </si>
  <si>
    <t xml:space="preserve">3,33</t>
  </si>
  <si>
    <t xml:space="preserve">Caminhão toco, peso bruto total 16.000 kg, carga útil máxima de 10.685 kg, distância entre eixos 4,80 m, potência 189 cv exclusive carroceria - depreciação. Af_06/2014</t>
  </si>
  <si>
    <t xml:space="preserve">18,98</t>
  </si>
  <si>
    <t xml:space="preserve">Caminhão toco, peso bruto total 16.000 kg, carga útil máxima de 10.685 kg, distância entre eixos 4,80 m, potência 189 cv exclusive carroceria - juros. Af_06/2014</t>
  </si>
  <si>
    <t xml:space="preserve">Caminhão toco, peso bruto total 16.000 kg, carga útil máxima de 10.685 kg, distância entre eixos 4,80 m, potência 189 cv exclusive carroceria - impostos e seguros. Af_06/2014</t>
  </si>
  <si>
    <t xml:space="preserve">3,15</t>
  </si>
  <si>
    <t xml:space="preserve">Caminhão basculante 10 m3, trucado cabine simples, peso bruto total 23.000 kg, carga útil máxima 15.935 kg, distância entre eixos 4,80 m, potência 230 cv inclusive caçamba metálica - depreciação. Af_06/2014</t>
  </si>
  <si>
    <t xml:space="preserve">28,11</t>
  </si>
  <si>
    <t xml:space="preserve">Caminhão basculante 10 m3, trucado cabine simples, peso bruto total 23.000 kg, carga útil máxima 15.935 kg, distância entre eixos 4,80 m, potência 230 cv inclusive caçamba metálica - juros. Af_06/2014</t>
  </si>
  <si>
    <t xml:space="preserve">10,86</t>
  </si>
  <si>
    <t xml:space="preserve">Caminhão basculante 10 m3, trucado cabine simples, peso bruto total 23.000 kg, carga útil máxima 15.935 kg, distância entre eixos 4,80 m, potência 230 cv inclusive caçamba metálica - impostos e seguros. Af_06/2014</t>
  </si>
  <si>
    <t xml:space="preserve">4,38</t>
  </si>
  <si>
    <t xml:space="preserve">Caminhão basculante 10 m3, trucado cabine simples, peso bruto total 23.000 kg, carga útil máxima 15.935 kg, distância entre eixos 4,80 m, potência 230 cv inclusive caçamba metálica - manutenção. Af_06/2014</t>
  </si>
  <si>
    <t xml:space="preserve">50,77</t>
  </si>
  <si>
    <t xml:space="preserve">Caminhão basculante 10 m3, trucado cabine simples, peso bruto total 23.000 kg, carga útil máxima 15.935 kg, distância entre eixos 4,80 m, potência 230 cv inclusive caçamba metálica - materiais na operação. Af_06/2014</t>
  </si>
  <si>
    <t xml:space="preserve">144,33</t>
  </si>
  <si>
    <t xml:space="preserve">Caminhão toco, pbt 14.300 kg, carga útil máx. 9.710 kg, dist. Entre eixos 3,56 m, potência 185 cv, inclusive carroceria fixa aberta de madeira p/ transporte geral de carga seca, dimen. Aprox. 2,50 x 6,50 x 0,50 m - depreciação. Af_06/2014</t>
  </si>
  <si>
    <t xml:space="preserve">18,71</t>
  </si>
  <si>
    <t xml:space="preserve">Caminhão toco, pbt 14.300 kg, carga útil máx. 9.710 kg, dist. Entre eixos 3,56 m, potência 185 cv, inclusive carroceria fixa aberta de madeira p/ transporte geral de carga seca, dimen. Aprox. 2,50 x 6,50 x 0,50 m - juros. Af_06/2014</t>
  </si>
  <si>
    <t xml:space="preserve">7,47</t>
  </si>
  <si>
    <t xml:space="preserve">Caminhão toco, pbt 14.300 kg, carga útil máx. 9.710 kg, dist. Entre eixos 3,56 m, potência 185 cv, inclusive carroceria fixa aberta de madeira p/ transporte geral de carga seca, dimen. Aprox. 2,50 x 6,50 x 0,50 m - impostos e seguros. Af_06/2014</t>
  </si>
  <si>
    <t xml:space="preserve">3,02</t>
  </si>
  <si>
    <t xml:space="preserve">Caminhão pipa 10.000 l trucado, peso bruto total 23.000 kg, carga útil máxima 15.935 kg, distância entre eixos 4,8 m, potência 230 cv, inclusive tanque de aço para transporte de água - depreciação. Af_06/2014</t>
  </si>
  <si>
    <t xml:space="preserve">28,49</t>
  </si>
  <si>
    <t xml:space="preserve">Caminhão pipa 10.000 l trucado, peso bruto total 23.000 kg, carga útil máxima 15.935 kg, distância entre eixos 4,8 m, potência 230 cv, inclusive tanque de aço para transporte de água - juros. Af_06/2014</t>
  </si>
  <si>
    <t xml:space="preserve">11,02</t>
  </si>
  <si>
    <t xml:space="preserve">Caminhão pipa 10.000 l trucado, peso bruto total 23.000 kg, carga útil máxima 15.935 kg, distância entre eixos 4,8 m, potência 230 cv, inclusive tanque de aço para transporte de água - impostos e seguros. Af_06/2014</t>
  </si>
  <si>
    <t xml:space="preserve">4,45</t>
  </si>
  <si>
    <t xml:space="preserve">Caminhão basculante 6 m3 toco, peso bruto total 16.000 kg, carga útil máxima 11.130 kg, distância entre eixos 5,36 m, potência 185 cv, inclusive caçamba metálica - impostos e seguros. Af_06/2014</t>
  </si>
  <si>
    <t xml:space="preserve">Guindauto hidráulico, capacidade máxima de carga 6200 kg, momento máximo de carga 11,7 tm, alcance máximo horizontal 9,70 m, inclusive caminhão toco pbt 16.000 kg, potência de 189 cv - impostos e seguros. Af_08/2015</t>
  </si>
  <si>
    <t xml:space="preserve">3,95</t>
  </si>
  <si>
    <t xml:space="preserve">Guindauto hidráulico, capacidade máxima de carga 6200 kg, momento máximo de carga 11,7 tm, alcance máximo horizontal 9,70 m, inclusive caminhão toco pbt 16.000 kg, potência de 189 cv - materiais na operação. Af_08/2015</t>
  </si>
  <si>
    <t xml:space="preserve">Espargidor de asfalto pressurizado, tanque 6 m3 com isolação térmica, aquecido com 2 maçaricos, com barra espargidora 3,60 m, montado sobre caminhão  toco, pbt 14.300 kg, potência 185 cv - depreciação. Af_05/2023</t>
  </si>
  <si>
    <t xml:space="preserve">22,50</t>
  </si>
  <si>
    <t xml:space="preserve">Espargidor de asfalto pressurizado, tanque 6 m3 com isolação térmica, aquecido com 2 maçaricos, com barra espargidora 3,60 m, montado sobre caminhão  toco, pbt 14.300 kg, potência 185 cv - juros. Af_05/2023</t>
  </si>
  <si>
    <t xml:space="preserve">9,83</t>
  </si>
  <si>
    <t xml:space="preserve">Espargidor de asfalto pressurizado, tanque 6 m3 com isolação térmica, aquecido com 2 maçaricos, com barra espargidora 3,60 m, montado sobre caminhão  toco, pbt 14.300 kg, potência 185 cv - impostos e seguros. Af_05/2023</t>
  </si>
  <si>
    <t xml:space="preserve">Espargidor de asfalto pressurizado, tanque 6 m3 com isolação térmica, aquecido com 2 maçaricos, com barra espargidora 3,60 m, montado sobre caminhão  toco, pbt 14.300 kg, potência 185 cv - materiais na operação. Af_05/2023</t>
  </si>
  <si>
    <t xml:space="preserve">166,07</t>
  </si>
  <si>
    <t xml:space="preserve">Compactador de solos de percussão (soquete) com motor a gasolina 4 tempos, potência 4 cv - depreciação. Af_08/2015</t>
  </si>
  <si>
    <t xml:space="preserve">Compactador de solos de percussão (soquete) com motor a gasolina 4 tempos, potência 4 cv - juros. Af_08/2015</t>
  </si>
  <si>
    <t xml:space="preserve">Compactador de solos de percussão (soquete) com motor a gasolina 4 tempos, potência 4 cv - manutenção. Af_08/2015</t>
  </si>
  <si>
    <t xml:space="preserve">Compactador de solos de percussão (soquete) com motor a gasolina 4 tempos, potência 4 cv - materiais na operação. Af_08/2015</t>
  </si>
  <si>
    <t xml:space="preserve">5,93</t>
  </si>
  <si>
    <t xml:space="preserve">Guindauto hidráulico, capacidade máxima de carga 6500 kg, momento máximo de carga 5,8 tm, alcance máximo horizontal 7,60 m, inclusive caminhão toco pbt 9.700 kg, potência de 160 cv - depreciação. Af_08/2015</t>
  </si>
  <si>
    <t xml:space="preserve">Guindauto hidráulico, capacidade máxima de carga 6500 kg, momento máximo de carga 5,8 tm, alcance máximo horizontal 7,60 m, inclusive caminhão toco pbt 9.700 kg, potência de 160 cv - juros. Af_08/2015</t>
  </si>
  <si>
    <t xml:space="preserve">Guindauto hidráulico, capacidade máxima de carga 6500 kg, momento máximo de carga 5,8 tm, alcance máximo horizontal 7,60 m, inclusive caminhão toco pbt 9.700 kg, potência de 160 cv - impostos e seguros. Af_08/2015</t>
  </si>
  <si>
    <t xml:space="preserve">Guindauto hidráulico, capacidade máxima de carga 6500 kg, momento máximo de carga 5,8 tm, alcance máximo horizontal 7,60 m, inclusive caminhão toco pbt 9.700 kg, potência de 160 cv - manutenção. Af_08/2015</t>
  </si>
  <si>
    <t xml:space="preserve">36,19</t>
  </si>
  <si>
    <t xml:space="preserve">Guindauto hidráulico, capacidade máxima de carga 6500 kg, momento máximo de carga 5,8 tm, alcance máximo horizontal 7,60 m, inclusive caminhão toco pbt 9.700 kg, potência de 160 cv - materiais na operação. Af_08/2015</t>
  </si>
  <si>
    <t xml:space="preserve">136,23</t>
  </si>
  <si>
    <t xml:space="preserve">Caminhão de transporte de material asfáltico 30.000 l, com cavalo mecânico de capacidade máxima de tração combinado de 66.000 kg, potência 360 cv, inclusive tanque de asfalto com serpentina - depreciação. Af_08/2015</t>
  </si>
  <si>
    <t xml:space="preserve">40,75</t>
  </si>
  <si>
    <t xml:space="preserve">Caminhão de transporte de material asfáltico 30.000 l, com cavalo mecânico de capacidade máxima de tração combinado de 66.000 kg, potência 360 cv, inclusive tanque de asfalto com serpentina - juros. Af_08/2015</t>
  </si>
  <si>
    <t xml:space="preserve">16,45</t>
  </si>
  <si>
    <t xml:space="preserve">Caminhão de transporte de material asfáltico 30.000 l, com cavalo mecânico de capacidade máxima de tração combinado de 66.000 kg, potência 360 cv, inclusive tanque de asfalto com serpentina - impostos e seguros. Af_08/2015</t>
  </si>
  <si>
    <t xml:space="preserve">6,64</t>
  </si>
  <si>
    <t xml:space="preserve">Caminhão de transporte de material asfáltico 30.000 l, com cavalo mecânico de capacidade máxima de tração combinado de 66.000 kg, potência 360 cv, inclusive tanque de asfalto com serpentina - manutenção. Af_08/2015</t>
  </si>
  <si>
    <t xml:space="preserve">73,56</t>
  </si>
  <si>
    <t xml:space="preserve">Caminhão de transporte de material asfáltico 30.000 l, com cavalo mecânico de capacidade máxima de tração combinado de 66.000 kg, potência 360 cv, inclusive tanque de asfalto com serpentina - materiais na operação. Af_08/2015</t>
  </si>
  <si>
    <t xml:space="preserve">306,57</t>
  </si>
  <si>
    <t xml:space="preserve">Serra circular de bancada com motor elétrico potência de 5hp, com coifa para disco 10" - depreciação. Af_08/2015</t>
  </si>
  <si>
    <t xml:space="preserve">Serra circular de bancada com motor elétrico potência de 5hp, com coifa para disco 10" - juros. Af_08/2015</t>
  </si>
  <si>
    <t xml:space="preserve">0,01</t>
  </si>
  <si>
    <t xml:space="preserve">Serra circular de bancada com motor elétrico potência de 5hp, com coifa para disco 10" - manutenção. Af_08/2015</t>
  </si>
  <si>
    <t xml:space="preserve">Serra circular de bancada com motor elétrico potência de 5hp, com coifa para disco 10" - materiais na operação. Af_08/2015</t>
  </si>
  <si>
    <t xml:space="preserve">1,15</t>
  </si>
  <si>
    <t xml:space="preserve">Distribuidor de agregados rebocavel, capacidade 1,9 m³, largura de trabalho 3,66 m - depreciação. Af_11/2015</t>
  </si>
  <si>
    <t xml:space="preserve">6,47</t>
  </si>
  <si>
    <t xml:space="preserve">Distribuidor de agregados rebocavel, capacidade 1,9 m³, largura de trabalho 3,66 m - juros. Af_11/2015</t>
  </si>
  <si>
    <t xml:space="preserve">Distribuidor de agregados rebocavel, capacidade 1,9 m³, largura de trabalho 3,66 m - manutenção. Af_11/2015</t>
  </si>
  <si>
    <t xml:space="preserve">Caminhão para equipamento de limpeza a sucção com caminhão trucado de peso bruto total 23000 kg, carga útil máxima 15935 kg, distância entre eixos 4,80 m, potência 230 cv, inclusive limpadora a sucção, tanque 12000 l - depreciação. Af_05/2023</t>
  </si>
  <si>
    <t xml:space="preserve">40,88</t>
  </si>
  <si>
    <t xml:space="preserve">Caminhão para equipamento de limpeza a sucção com caminhão trucado de peso bruto total 23000 kg, carga útil máxima 15935 kg, distância entre eixos 4,80 m, potência 230 cv, inclusive limpadora a sucção, tanque 12000 l - juros. Af_05/2023</t>
  </si>
  <si>
    <t xml:space="preserve">13,87</t>
  </si>
  <si>
    <t xml:space="preserve">Caminhão para equipamento de limpeza a sucção com caminhão trucado de peso bruto total 23000 kg, carga útil máxima 15935 kg, distância entre eixos 4,80 m, potência 230 cv, inclusive limpadora a sucção, tanque 12000 l - impostos e seguros. Af_05/2023</t>
  </si>
  <si>
    <t xml:space="preserve">Caminhão para equipamento de limpeza a sucção com caminhão trucado de peso bruto total 23000 kg, carga útil máxima 15935 kg, distância entre eixos 4,80 m, potência 230 cv, inclusive limpadora a sucção, tanque 12000 l - manutenção. Af_05/2023</t>
  </si>
  <si>
    <t xml:space="preserve">67,02</t>
  </si>
  <si>
    <t xml:space="preserve">Caminhão para equipamento de limpeza a sucção com caminhão trucado de peso bruto total 23000 kg, carga útil máx. 15935 kg, distância entre eixos 4,80 m, potência 230 cv, inclusive limpadora a sucção, tanque 12000 l - materiais na operação. Af_05/2023</t>
  </si>
  <si>
    <t xml:space="preserve">179,46</t>
  </si>
  <si>
    <t xml:space="preserve">Peneira rotativa com motor elétrico trifásico de 2 cv, cilindro de 1 m x 0,60 m, com furos de 3,17 mm - depreciação. Af_05/2023</t>
  </si>
  <si>
    <t xml:space="preserve">Peneira rotativa com motor elétrico trifásico de 2 cv, cilindro de 1 m x 0,60 m, com furos de 3,17 mm - juros. Af_05/2023</t>
  </si>
  <si>
    <t xml:space="preserve">0,20</t>
  </si>
  <si>
    <t xml:space="preserve">Peneira rotativa com motor elétrico trifásico de 2 cv, cilindro de 1 m x 0,60 m, com furos de 3,17 mm - manutenção. Af_05/2023</t>
  </si>
  <si>
    <t xml:space="preserve">Peneira rotativa com motor elétrico trifásico de 2 cv, cilindro de 1 m x 0,60 m, com furos de 3,17 mm - materiais na operação. Af_05/2023</t>
  </si>
  <si>
    <t xml:space="preserve">Dosador de areia, capacidade de 26 litros - depreciação. Af_05/2023</t>
  </si>
  <si>
    <t xml:space="preserve">Dosador de areia, capacidade de 26 litros - juros. Af_05/2023</t>
  </si>
  <si>
    <t xml:space="preserve">Dosador de areia, capacidade de 26 litros - manutenção. Af_05/2023</t>
  </si>
  <si>
    <t xml:space="preserve">0,15</t>
  </si>
  <si>
    <t xml:space="preserve">Caminhonete com motor a diesel, potência 180 cv, cabine dupla, 4x4 - depreciação. Af_11/2015</t>
  </si>
  <si>
    <t xml:space="preserve">Caminhonete com motor a diesel, potência 180 cv, cabine dupla, 4x4 - juros. Af_11/2015</t>
  </si>
  <si>
    <t xml:space="preserve">4,04</t>
  </si>
  <si>
    <t xml:space="preserve">Caminhonete com motor a diesel, potência 180 cv, cabine dupla, 4x4 - impostos e seguros. Af_11/2015</t>
  </si>
  <si>
    <t xml:space="preserve">Caminhonete com motor a diesel, potência 180 cv, cabine dupla, 4x4 - manutenção. Af_11/2015</t>
  </si>
  <si>
    <t xml:space="preserve">Caminhonete com motor a diesel, potência 180 cv, cabine dupla, 4x4 - materiais na operação. Af_11/2015</t>
  </si>
  <si>
    <t xml:space="preserve">35,87</t>
  </si>
  <si>
    <t xml:space="preserve">Caminhonete cabine simples com motor 1.6 flex, câmbio manual, potência 101/104 cv, 2 portas - depreciação. Af_11/2015</t>
  </si>
  <si>
    <t xml:space="preserve">4,80</t>
  </si>
  <si>
    <t xml:space="preserve">Caminhonete cabine simples com motor 1.6 flex, câmbio manual, potência 101/104 cv, 2 portas - juros. Af_11/2015</t>
  </si>
  <si>
    <t xml:space="preserve">1,48</t>
  </si>
  <si>
    <t xml:space="preserve">Caminhonete cabine simples com motor 1.6 flex, câmbio manual, potência 101/104 cv, 2 portas - impostos e seguros. Af_11/2015</t>
  </si>
  <si>
    <t xml:space="preserve">0,60</t>
  </si>
  <si>
    <t xml:space="preserve">Caminhonete cabine simples com motor 1.6 flex, câmbio manual, potência 101/104 cv, 2 portas - manutenção. Af_11/2015</t>
  </si>
  <si>
    <t xml:space="preserve">6,00</t>
  </si>
  <si>
    <t xml:space="preserve">Caminhonete cabine simples com motor 1.6 flex, câmbio manual, potência 101/104 cv, 2 portas - materiais na operação. Af_11/2015</t>
  </si>
  <si>
    <t xml:space="preserve">38,53</t>
  </si>
  <si>
    <t xml:space="preserve">Caminhão de transporte de material asfáltico 20.000 l, com cavalo mecânico de capacidade máxima de tração combinado de 45.000 kg, potência 330 cv, inclusive tanque de asfalto com maçarico - depreciação. Af_12/2015</t>
  </si>
  <si>
    <t xml:space="preserve">29,67</t>
  </si>
  <si>
    <t xml:space="preserve">Caminhão de transporte de material asfáltico 20.000 l, com cavalo mecânico de capacidade máxima de tração combinado de 45.000 kg, potência 330 cv, inclusive tanque de asfalto com maçarico - juros. Af_12/2015</t>
  </si>
  <si>
    <t xml:space="preserve">11,96</t>
  </si>
  <si>
    <t xml:space="preserve">Caminhão de transporte de material asfáltico 20.000 l, com cavalo mecânico de capacidade máxima de tração combinado de 45.000 kg, potência 330 cv, inclusive tanque de asfalto com maçarico - impostos e seguros. Af_12/2015</t>
  </si>
  <si>
    <t xml:space="preserve">4,82</t>
  </si>
  <si>
    <t xml:space="preserve">Caminhão de transporte de material asfáltico 20.000 l, com cavalo mecânico de capacidade máxima de tração combinado de 45.000 kg, potência 330 cv, inclusive tanque de asfalto com maçarico - manutenção. Af_12/2015</t>
  </si>
  <si>
    <t xml:space="preserve">53,31</t>
  </si>
  <si>
    <t xml:space="preserve">Caminhão de transporte de material asfáltico 20.000 l, com cavalo mecânico de capacidade máxima de tração combinado de 45.000 kg, potência 330 cv, inclusive tanque de asfalto com maçarico - materiais na operação. Af_12/2015</t>
  </si>
  <si>
    <t xml:space="preserve">281,05</t>
  </si>
  <si>
    <t xml:space="preserve">Aparelho para corte e solda oxi-acetileno sobre rodas, inclusive cilindros e maçaricos - depreciação. Af_05/2023</t>
  </si>
  <si>
    <t xml:space="preserve">0,14</t>
  </si>
  <si>
    <t xml:space="preserve">Aparelho para corte e solda oxi-acetileno sobre rodas, inclusive cilindros e maçaricos - juros. Af_05/2023</t>
  </si>
  <si>
    <t xml:space="preserve">0,03</t>
  </si>
  <si>
    <t xml:space="preserve">Aparelho para corte e solda oxi-acetileno sobre rodas, inclusive cilindros e maçaricos - manutenção. Af_05/2023</t>
  </si>
  <si>
    <t xml:space="preserve">Aparelho para corte e solda oxi-acetileno sobre rodas, inclusive cilindros e maçaricos - materiais na operação. Af_05/2023</t>
  </si>
  <si>
    <t xml:space="preserve">91,58</t>
  </si>
  <si>
    <t xml:space="preserve">Máquina extrusora de concreto para guias e sarjetas, motor a diesel, potência 14 cv - depreciação. Af_12/2015</t>
  </si>
  <si>
    <t xml:space="preserve">4,30</t>
  </si>
  <si>
    <t xml:space="preserve">Máquina extrusora de concreto para guias e sarjetas, motor a diesel, potência 14 cv - juros. Af_12/2015</t>
  </si>
  <si>
    <t xml:space="preserve">0,99</t>
  </si>
  <si>
    <t xml:space="preserve">Máquina extrusora de concreto para guias e sarjetas, motor a diesel, potência 14 cv - manutenção. Af_12/2015</t>
  </si>
  <si>
    <t xml:space="preserve">4,71</t>
  </si>
  <si>
    <t xml:space="preserve">Máquina extrusora de concreto para guias e sarjetas, motor a diesel, potência 14 cv - materiais na operação. Af_12/2015</t>
  </si>
  <si>
    <t xml:space="preserve">9,43</t>
  </si>
  <si>
    <t xml:space="preserve">Martelo perfurador pneumático manual, haste 25 x 75 mm, 21 kg - depreciação. Af_12/2015</t>
  </si>
  <si>
    <t xml:space="preserve">1,52</t>
  </si>
  <si>
    <t xml:space="preserve">Martelo perfurador pneumático manual, haste 25 x 75 mm, 21 kg - juros. Af_12/2015</t>
  </si>
  <si>
    <t xml:space="preserve">Martelo perfurador pneumático manual, haste 25 x 75 mm, 21 kg - manutenção. Af_12/2015</t>
  </si>
  <si>
    <t xml:space="preserve">Perfuratriz com torre metálica para execução de estaca hélice contínua, profundidade máxima de 32 m, diâmetro máximo de 1000 mm, potência instalada de 350 hp, mesa rotativa com torque máximo de 263 knm - depreciação. Af_01/2016</t>
  </si>
  <si>
    <t xml:space="preserve">333,23</t>
  </si>
  <si>
    <t xml:space="preserve">Perfuratriz com torre metálica para execução de estaca hélice contínua, profundidade máxima de 32 m, diâmetro máximo de 1000 mm, potência instalada de 350 hp, mesa rotativa com torque máximo de 263 knm - juros. Af_01/2016</t>
  </si>
  <si>
    <t xml:space="preserve">89,40</t>
  </si>
  <si>
    <t xml:space="preserve">Perfuratriz com torre metálica para execução de estaca hélice contínua, profundidade máxima de 32 m, diâmetro máximo de 1000 mm, potência instalada de 350 hp, mesa rotativa com torque máximo de 263 knm - manutenção. Af_01/2016</t>
  </si>
  <si>
    <t xml:space="preserve">417,01</t>
  </si>
  <si>
    <t xml:space="preserve">Perfuratriz com torre metálica para execução de estaca hélice contínua, profundidade máxima de 32 m, diâmetro máximo de 1000 mm, potência instalada de 350 hp, mesa rotativa com torque máximo de 263 knm  materiais na operação. Af_01/2016</t>
  </si>
  <si>
    <t xml:space="preserve">159,00</t>
  </si>
  <si>
    <t xml:space="preserve">Betoneira capacidade nominal 400 l, capacidade de mistura 310 l, motor a gasolina potência 5,5 cv, sem carregador - depreciação. Af_02/2016</t>
  </si>
  <si>
    <t xml:space="preserve">Betoneira capacidade nominal 400 l, capacidade de mistura 310 l, motor a gasolina potência 5,5 cv, sem carregador - juros. Af_02/2016</t>
  </si>
  <si>
    <t xml:space="preserve">Betoneira capacidade nominal 400 l, capacidade de mistura 310 l, motor a gasolina potência 5,5 cv, sem carregador - manutenção. Af_02/2016</t>
  </si>
  <si>
    <t xml:space="preserve">Betoneira capacidade nominal 400 l, capacidade de mistura 310 l, motor a gasolina potência 5,5 cv, sem carregador - materiais na operação. Af_02/2016</t>
  </si>
  <si>
    <t xml:space="preserve">4,43</t>
  </si>
  <si>
    <t xml:space="preserve">Grupo gerador estacionário, motor diesel potência 170 kva - juros. Af_02/2016</t>
  </si>
  <si>
    <t xml:space="preserve">2,33</t>
  </si>
  <si>
    <t xml:space="preserve">Rolo compactador vibratório rebocável, cilindro de aço liso, potência de tração de 65 cv, peso 4,7 t, impacto dinâmico 18,3 t, largura de trabalho 1,67 m - juros. Af_02/2016</t>
  </si>
  <si>
    <t xml:space="preserve">2,59</t>
  </si>
  <si>
    <t xml:space="preserve">Rolo compactador vibratório pé de carneiro, operado por controle remoto, potência 12,5 kw, peso operacional 1,675 t, largura de trabalho 0,85 m - juros. Af_02/2016</t>
  </si>
  <si>
    <t xml:space="preserve">11,75</t>
  </si>
  <si>
    <t xml:space="preserve">Rolo compactador vibratório pé de carneiro, operado por controle remoto, potência 12,5 kw, peso operacional 1,675 t, largura de trabalho 0,85 m - materiais na operação. Af_02/2016</t>
  </si>
  <si>
    <t xml:space="preserve">12,18</t>
  </si>
  <si>
    <t xml:space="preserve">Grua ascencional, lança de 30 m, capacidade de 1,0 t a 30 m, altura até 39 m   depreciação. Af_05/2023</t>
  </si>
  <si>
    <t xml:space="preserve">28,78</t>
  </si>
  <si>
    <t xml:space="preserve">Grua ascencional, lança de 30 m, capacidade de 1,0 t a 30 m, altura até 39 m   juros. Af_05/2023</t>
  </si>
  <si>
    <t xml:space="preserve">9,71</t>
  </si>
  <si>
    <t xml:space="preserve">Grua ascencional, lança de 30 m, capacidade de 1,0 t a 30 m, altura até 39 m   manutenção. Af_05/2023</t>
  </si>
  <si>
    <t xml:space="preserve">Grua ascencional, lança de 30 m, capacidade de 1,0 t a 30 m, altura até 39 m   materiais na operação. Af_05/2023</t>
  </si>
  <si>
    <t xml:space="preserve">7,94</t>
  </si>
  <si>
    <t xml:space="preserve">Guincho elétrico de coluna, capacidade 400 kg, com moto freio, motor trifásico de 1,25 cv - depreciação. Af_03/2016</t>
  </si>
  <si>
    <t xml:space="preserve">Guincho elétrico de coluna, capacidade 400 kg, com moto freio, motor trifásico de 1,25 cv - juros. Af_03/2016</t>
  </si>
  <si>
    <t xml:space="preserve">Guincho elétrico de coluna, capacidade 400 kg, com moto freio, motor trifásico de 1,25 cv - manutenção. Af_03/2016</t>
  </si>
  <si>
    <t xml:space="preserve">Guincho elétrico de coluna, capacidade 400 kg, com moto freio, motor trifásico de 1,25 cv - materiais na operação. Af_03/2016</t>
  </si>
  <si>
    <t xml:space="preserve">0,66</t>
  </si>
  <si>
    <t xml:space="preserve">Guindaste hidráulico autopropelido, com lança telescópica 40 m, capacidade máxima 60 t, potência 260 kw - depreciação. Af_03/2016</t>
  </si>
  <si>
    <t xml:space="preserve">96,78</t>
  </si>
  <si>
    <t xml:space="preserve">Guindaste hidráulico autopropelido, com lança telescópica 40 m, capacidade máxima 60 t, potência 260 kw - juros. Af_03/2016</t>
  </si>
  <si>
    <t xml:space="preserve">34,11</t>
  </si>
  <si>
    <t xml:space="preserve">Guindaste hidráulico autopropelido, com lança telescópica 40 m, capacidade máxima 60 t, potência 260 kw - manutenção. Af_03/2016</t>
  </si>
  <si>
    <t xml:space="preserve">155,57</t>
  </si>
  <si>
    <t xml:space="preserve">Guindaste hidráulico autopropelido, com lança telescópica 40 m, capacidade máxima 60 t, potência 260 kw - materiais na operação. Af_03/2016</t>
  </si>
  <si>
    <t xml:space="preserve">11,05</t>
  </si>
  <si>
    <t xml:space="preserve">Guindaste hidráulico autopropelido, com lança telescópica 40 m, capacidade máxima 60 t, potência 260 kw - impostos e seguros. Af_03/2016</t>
  </si>
  <si>
    <t xml:space="preserve">13,79</t>
  </si>
  <si>
    <t xml:space="preserve">Guindauto hidráulico, capacidade máxima de carga 3300 kg, momento máximo de carga 5,8 tm, alcance máximo horizontal 7,60 m, inclusive caminhão toco pbt 16.000 kg, potência de 189 cv - depreciação. Af_03/2016</t>
  </si>
  <si>
    <t xml:space="preserve">24,44</t>
  </si>
  <si>
    <t xml:space="preserve">Guindauto hidráulico, capacidade máxima de carga 3300 kg, momento máximo de carga 5,8 tm, alcance máximo horizontal 7,60 m, inclusive caminhão toco pbt 16.000 kg, potência de 189 cv - juros. Af_03/2016</t>
  </si>
  <si>
    <t xml:space="preserve">9,22</t>
  </si>
  <si>
    <t xml:space="preserve">Guindauto hidráulico, capacidade máxima de carga 3300 kg, momento máximo de carga 5,8 tm, alcance máximo horizontal 7,60 m, inclusive caminhão toco pbt 16.000 kg, potência de 189 cv  impostos e seguros. Af_03/2016</t>
  </si>
  <si>
    <t xml:space="preserve">3,72</t>
  </si>
  <si>
    <t xml:space="preserve">Guindauto hidráulico, capacidade máxima de carga 3300 kg, momento máximo de carga 5,8 tm, alcance máximo horizontal 7,60 m, inclusive caminhão toco pbt 16.000 kg, potência de 189 cv - manutenção. Af_03/2016</t>
  </si>
  <si>
    <t xml:space="preserve">42,41</t>
  </si>
  <si>
    <t xml:space="preserve">Guindauto hidráulico, capacidade máxima de carga 3300 kg, momento máximo de carga 5,8 tm, alcance máximo horizontal 7,60 m, inclusive caminhão toco pbt 16.000 kg, potência de 189 cv - materiais na operação. Af_03/2016</t>
  </si>
  <si>
    <t xml:space="preserve">Máquina jato de pressao portátil, camara de 1 saida, capacidade 280 l, diametro 670 mm, bico de jato curto venturi de 5/16 , mangueira de 1 com compressor de ar rebocável 189 pcm e motor diesel 63 cv - depreciação. Af_05/2023</t>
  </si>
  <si>
    <t xml:space="preserve">Máquina jato de pressao portátil, camara de 1 saida, capacidade 280 l, diametro 670 mm, bico de jato curto venturi de 5/16 , mangueira de 1 com compressor de ar rebocável 189 pcm e motor diesel 63 cv - juros. Af_05/2023</t>
  </si>
  <si>
    <t xml:space="preserve">Máquina jato de pressao portátil, camara de 1 saida, capacidade 280 l, diametro 670 mm, bico de jato curto venturi de 5/16 , mangueira de 1 com compressor de ar rebocável 189 pcm e motor diesel 63 cv - manutenção. Af_05/2023</t>
  </si>
  <si>
    <t xml:space="preserve">9,27</t>
  </si>
  <si>
    <t xml:space="preserve">Máquina jato de pressao portátil, camara de 1 saida, capacidade 280 l, diametro 670 mm, bico de jato curto venturi de 5/16 , mangueira de 1 com compressor de ar rebocável 189 pcm e motor diesel 63 cv - materiais na operação. Af_05/2023</t>
  </si>
  <si>
    <t xml:space="preserve">48,00</t>
  </si>
  <si>
    <t xml:space="preserve">Gerador portátil monofásico, potência 5500 va, motor a gasolina, potência do motor 13 cv - depreciação. Af_03/2016</t>
  </si>
  <si>
    <t xml:space="preserve">Gerador portátil monofásico, potência 5500 va, motor a gasolina, potência do motor 13 cv - juros. Af_03/2016</t>
  </si>
  <si>
    <t xml:space="preserve">0,11</t>
  </si>
  <si>
    <t xml:space="preserve">Gerador portátil monofásico, potência 5500 va, motor a gasolina, potência do motor 13 cv - manutenção. Af_03/2016</t>
  </si>
  <si>
    <t xml:space="preserve">Gerador portátil monofásico, potência 5500 va, motor a gasolina, potência do motor 13 cv - materiais na operação. Af_03/2016</t>
  </si>
  <si>
    <t xml:space="preserve">14,34</t>
  </si>
  <si>
    <t xml:space="preserve">Grupo gerador rebocável, potência 66 kva, motor a diesel - depreciação. Af_03/2016</t>
  </si>
  <si>
    <t xml:space="preserve">4,17</t>
  </si>
  <si>
    <t xml:space="preserve">Grupo gerador rebocável, potência 66 kva, motor a diesel - juros. Af_03/2016</t>
  </si>
  <si>
    <t xml:space="preserve">1,47</t>
  </si>
  <si>
    <t xml:space="preserve">Grupo gerador rebocável, potência 66 kva, motor a diesel - manutenção. Af_03/2016</t>
  </si>
  <si>
    <t xml:space="preserve">Grupo gerador rebocável, potência 66 kva, motor a diesel - materiais na operação. Af_03/2016</t>
  </si>
  <si>
    <t xml:space="preserve">68,26</t>
  </si>
  <si>
    <t xml:space="preserve">Grupo gerador estacionário, potência 150 kva, motor a diesel- depreciação. Af_03/2016</t>
  </si>
  <si>
    <t xml:space="preserve">5,90</t>
  </si>
  <si>
    <t xml:space="preserve">Grupo gerador estacionário, potência 150 kva, motor a diesel- juros. Af_03/2016</t>
  </si>
  <si>
    <t xml:space="preserve">2,08</t>
  </si>
  <si>
    <t xml:space="preserve">Grupo gerador estacionário, potência 150 kva, motor a diesel- manutenção. Af_03/2016</t>
  </si>
  <si>
    <t xml:space="preserve">5,27</t>
  </si>
  <si>
    <t xml:space="preserve">Grupo gerador estacionário, potência 150 kva, motor a diesel- materiais na operação. Af_03/2016</t>
  </si>
  <si>
    <t xml:space="preserve">163,15</t>
  </si>
  <si>
    <t xml:space="preserve">Usina de mistura asfáltica à quente, tipo contra fluxo, prod 40 a 80 ton/hora - depreciação. Af_05/2023</t>
  </si>
  <si>
    <t xml:space="preserve">115,00</t>
  </si>
  <si>
    <t xml:space="preserve">Usina de mistura asfáltica à quente, tipo contra fluxo, prod 40 a 80 ton/hora - juros. Af_05/2023</t>
  </si>
  <si>
    <t xml:space="preserve">36,34</t>
  </si>
  <si>
    <t xml:space="preserve">Usina de mistura asfáltica à quente, tipo contra fluxo, prod 40 a 80 ton/hora - manutenção. Af_05/2023</t>
  </si>
  <si>
    <t xml:space="preserve">138,00</t>
  </si>
  <si>
    <t xml:space="preserve">Usina de mistura asfáltica à quente, tipo contra fluxo, prod 40 a 80 ton/hora - materiais na operação. Af_05/2023</t>
  </si>
  <si>
    <t xml:space="preserve">2.192,40</t>
  </si>
  <si>
    <t xml:space="preserve">Usina de asfalto à frio, capacidade de 40 a 60 ton/hora, elétrica potência 30 cv - depreciação. Af_05/2023</t>
  </si>
  <si>
    <t xml:space="preserve">7,26</t>
  </si>
  <si>
    <t xml:space="preserve">Usina de asfalto à frio, capacidade de 40 a 60 ton/hora, elétrica potência 30 cv - juros. Af_05/2023</t>
  </si>
  <si>
    <t xml:space="preserve">2,04</t>
  </si>
  <si>
    <t xml:space="preserve">Usina de asfalto à frio, capacidade de 40 a 60 ton/hora, elétrica potência 30 cv - manutenção. Af_05/2023</t>
  </si>
  <si>
    <t xml:space="preserve">Usina de asfalto à frio, capacidade de 40 a 60 ton/hora, elétrica potência 30 cv - materiais na operação. Af_05/2023</t>
  </si>
  <si>
    <t xml:space="preserve">114,30</t>
  </si>
  <si>
    <t xml:space="preserve">Martelete ou rompedor pneumático manual, 28 kg, com silenciador - depreciação. Af_07/2016</t>
  </si>
  <si>
    <t xml:space="preserve">Martelete ou rompedor pneumático manual, 28 kg, com silenciador - juros. Af_07/2016</t>
  </si>
  <si>
    <t xml:space="preserve">Usina de concreto fixa, capacidade nominal de 90 a 120 m3/h, sem silo - depreciação. Af_07/2016</t>
  </si>
  <si>
    <t xml:space="preserve">32,55</t>
  </si>
  <si>
    <t xml:space="preserve">Usina de concreto fixa, capacidade nominal de 90 a 120 m3/h, sem silo - juros. Af_07/2016</t>
  </si>
  <si>
    <t xml:space="preserve">10,04</t>
  </si>
  <si>
    <t xml:space="preserve">Usina misturadora de solos, capacidade de 200 a 500 ton/h, potencia 75kw - depreciação. Af_07/2016</t>
  </si>
  <si>
    <t xml:space="preserve">54,22</t>
  </si>
  <si>
    <t xml:space="preserve">Usina misturadora de solos, capacidade de 200 a 500 ton/h, potencia 75kw - juros. Af_07/2016</t>
  </si>
  <si>
    <t xml:space="preserve">16,72</t>
  </si>
  <si>
    <t xml:space="preserve">Usina misturadora de solos, capacidade de 200 a 500 ton/h, potencia 75kw - materiais na operação. Af_07/2016</t>
  </si>
  <si>
    <t xml:space="preserve">54,18</t>
  </si>
  <si>
    <t xml:space="preserve">Distribuidor de agregados autopropelido, cap 3 m3, a diesel, potência 176cv - depreciação. Af_07/2016</t>
  </si>
  <si>
    <t xml:space="preserve">17,87</t>
  </si>
  <si>
    <t xml:space="preserve">Distribuidor de agregados autopropelido, c/ap 3 m3, a diesel, potência 176cv - juros. Af_07/2016</t>
  </si>
  <si>
    <t xml:space="preserve">5,51</t>
  </si>
  <si>
    <t xml:space="preserve">Distribuidor de agregados autopropelido, cap 3 m3, a diesel, potência 176cv - manutenção. Af_07/2016</t>
  </si>
  <si>
    <t xml:space="preserve">19,56</t>
  </si>
  <si>
    <t xml:space="preserve">Distribuidor de agregados autopropelido, cap 3 m3, a diesel, potência 176cv  materiais na operação. Af_07/2016</t>
  </si>
  <si>
    <t xml:space="preserve">149,87</t>
  </si>
  <si>
    <t xml:space="preserve">Máquina demarcadora de faixa de tráfego à frio, autopropelida, potência 38 hp - depreciação. Af_07/2016</t>
  </si>
  <si>
    <t xml:space="preserve">47,90</t>
  </si>
  <si>
    <t xml:space="preserve">Máquina demarcadora de faixa de tráfego à frio, autopropelida, potência 38 hp - juros. Af_07/2016</t>
  </si>
  <si>
    <t xml:space="preserve">17,36</t>
  </si>
  <si>
    <t xml:space="preserve">Máquina demarcadora de faixa de tráfego à frio, autopropelida, potência 38 hp - manutenção. Af_07/2016</t>
  </si>
  <si>
    <t xml:space="preserve">56,38</t>
  </si>
  <si>
    <t xml:space="preserve">Máquina demarcadora de faixa de tráfego à frio, autopropelida, potência 38 hp - materiais na operação. Af_07/2016</t>
  </si>
  <si>
    <t xml:space="preserve">32,82</t>
  </si>
  <si>
    <t xml:space="preserve">Talha manual de corrente, capacidade de 2 ton. Com elevação de 3 m - depreciação. Af_07/2016</t>
  </si>
  <si>
    <t xml:space="preserve">Talha manual de corrente, capacidade de 2 ton. Com elevação de 3 m - juros. Af_07/2016</t>
  </si>
  <si>
    <t xml:space="preserve">Talha manual de corrente, capacidade de 2 ton. Com elevação de 3 m - manutenção. Af_07/2016</t>
  </si>
  <si>
    <t xml:space="preserve">0,02</t>
  </si>
  <si>
    <t xml:space="preserve">Grua ascencional, lança de 42 m, capacidade de 1,5 t a 30 m, altura até 39 m   depreciação. Af_05/2023</t>
  </si>
  <si>
    <t xml:space="preserve">32,60</t>
  </si>
  <si>
    <t xml:space="preserve">Grua ascencional, lanca de 42 m, capacidade de 1,5 t a 30 m, altura ate 39 m   juros. Af_05/2023</t>
  </si>
  <si>
    <t xml:space="preserve">12,06</t>
  </si>
  <si>
    <t xml:space="preserve">Grua ascencional, lanca de 42 m, capacidade de 1,5 t a 30 m, altura ate 39 m   manutenção. Af_05/2023</t>
  </si>
  <si>
    <t xml:space="preserve">Grua ascencional, lanca de 42 m, capacidade de 1,5 t a 30 m, altura ate 39 m   materiais na operação. Af_05/2023</t>
  </si>
  <si>
    <t xml:space="preserve">Pulverizador de tinta elétrico/máquina de pintura airless, vazão 2 l/min - materiais na operação. Af_05/2023</t>
  </si>
  <si>
    <t xml:space="preserve">0,64</t>
  </si>
  <si>
    <t xml:space="preserve">Martelo demolidor pneumático manual, 32 kg - depreciação. Af_09/2016</t>
  </si>
  <si>
    <t xml:space="preserve">1,31</t>
  </si>
  <si>
    <t xml:space="preserve">Martelo demolidor pneumático manual, 32 kg - juros. Af_09/2016</t>
  </si>
  <si>
    <t xml:space="preserve">Martelo demolidor pneumático manual, 32 kg - manutenção. Af_09/2016</t>
  </si>
  <si>
    <t xml:space="preserve">1,64</t>
  </si>
  <si>
    <t xml:space="preserve">Compactador de solos de percusão (soquete) com motor a gasolina, potência 3 cv - depreciação. Af_09/2016</t>
  </si>
  <si>
    <t xml:space="preserve">0,58</t>
  </si>
  <si>
    <t xml:space="preserve">Compactador de solos de percusão (soquete) com motor a gasolina, potência 3 cv - juros. Af_09/2016</t>
  </si>
  <si>
    <t xml:space="preserve">Compactador de solos de percusão (soquete) com motor a gasolina, potência 3 cv - manutenção. Af_09/2016</t>
  </si>
  <si>
    <t xml:space="preserve">Compactador de solos de percusão (soquete) com motor a gasolina, potência 3 cv - materiais na operação. Af_09/2016</t>
  </si>
  <si>
    <t xml:space="preserve">Régua vibratória dupla para concreto, peso de 60kg, comprimento 4 m, com motor a gasolina, potência 5,5 hp - depreciação. Af_09/2016</t>
  </si>
  <si>
    <t xml:space="preserve">Régua vibratória dupla para concreto, peso de 60kg, comprimento 4 m, com motor a gasolina, potência 5,5 hp - juros. Af_09/2016</t>
  </si>
  <si>
    <t xml:space="preserve">Régua vibratória dupla para concreto, peso de 60kg, comprimento 4 m, com motor a gasolina, potência 5,5 hp - manutenção. Af_09/2016</t>
  </si>
  <si>
    <t xml:space="preserve">0,43</t>
  </si>
  <si>
    <t xml:space="preserve">Régua vibratória dupla para concreto, peso de 60kg, comprimento 4 m, com motor a gasolina, potência 5,5 hp  materiais na operação. Af_09/2016</t>
  </si>
  <si>
    <t xml:space="preserve">Polidora de piso (politriz), peso de 100kg, diâmetro 450 mm, motor elétrico, potência 4 hp - depreciação. Af_05/2023</t>
  </si>
  <si>
    <t xml:space="preserve">0,40</t>
  </si>
  <si>
    <t xml:space="preserve">Polidora de piso (politriz), peso de 100kg, diâmetro 450 mm, motor elétrico, potência 4 hp - juros. Af_05/2023</t>
  </si>
  <si>
    <t xml:space="preserve">0,10</t>
  </si>
  <si>
    <t xml:space="preserve">Polidora de piso (politriz), peso de 100kg, diâmetro 450 mm, motor elétrico, potência 4 hp - manutenção. Af_05/2023</t>
  </si>
  <si>
    <t xml:space="preserve">Polidora de piso (politriz), peso de 100kg, diâmetro 450 mm, motor elétrico, potência 4 hp - materiais na operação. Af_05/2023</t>
  </si>
  <si>
    <t xml:space="preserve">Desempenadeira de concreto, peso de 78 kg, 4 pás, motor a gasolina, potência 5,5 hp - depreciação. Af_05/2023</t>
  </si>
  <si>
    <t xml:space="preserve">0,51</t>
  </si>
  <si>
    <t xml:space="preserve">Desempenadeira de concreto, peso de 78 kg, 4 pás, motor a gasolina, potência 5,5 hp - juros. Af_05/2023</t>
  </si>
  <si>
    <t xml:space="preserve">Desempenadeira de concreto, peso de 78 kg, 4 pás, motor a gasolina, potência 5,5 hp - manutenção. Af_05/2023</t>
  </si>
  <si>
    <t xml:space="preserve">Desempenadeira de concreto, peso de 78 kg, 4 pás, motor a gasolina, potência 5,5 hp   materiais na operação. Af_05/2023</t>
  </si>
  <si>
    <t xml:space="preserve">Perfuratriz pneumatica manual de peso medio, martelete, 18kg, comprimento máximo de curso de 6 m, diametro do pistao de 5,5 cm - depreciação. Af_11/2016</t>
  </si>
  <si>
    <t xml:space="preserve">1,08</t>
  </si>
  <si>
    <t xml:space="preserve">Perfuratriz pneumatica manual de peso medio, martelete, 18kg, comprimento máximo de curso de 6 m, diametro do pistao de 5,5 cm - juros. Af_11/2016</t>
  </si>
  <si>
    <t xml:space="preserve">0,25</t>
  </si>
  <si>
    <t xml:space="preserve">Perfuratriz pneumatica manual de peso medio, martelete, 18kg, comprimento máximo de curso de 6 m, diametro do pistao de 5,5 cm - manutenção. Af_11/2016</t>
  </si>
  <si>
    <t xml:space="preserve">Rolo compactador vibratorio tandem, aco liso, potencia 125 hp, peso sem/com lastro 10,20/11,65 t, largura de trabalho 1,73 m - depreciação. Af_11/2016</t>
  </si>
  <si>
    <t xml:space="preserve">47,95</t>
  </si>
  <si>
    <t xml:space="preserve">Rolo compactador vibratorio tandem, aco liso, potencia 125 hp, peso sem/com lastro 10,20/11,65 t, largura de trabalho 1,73 m - juros. Af_11/2016</t>
  </si>
  <si>
    <t xml:space="preserve">12,86</t>
  </si>
  <si>
    <t xml:space="preserve">Rolo compactador vibratorio tandem, aco liso, potencia 125 hp, peso sem/com lastro 10,20/11,65 t, largura de trabalho 1,73 m - manutenção. Af_11/2016</t>
  </si>
  <si>
    <t xml:space="preserve">60,01</t>
  </si>
  <si>
    <t xml:space="preserve">Rolo compactador vibratorio tandem, aco liso, potencia 125 hp, peso sem/com lastro 10,20/11,65 t, largura de trabalho 1,73 m - materiais na operação. Af_11/2016</t>
  </si>
  <si>
    <t xml:space="preserve">Perfuratriz manual, torque maximo 55 kgf.M, potencia 5 cv, com diametro maximo 8 1/2" - depreciação. Af_11/2016</t>
  </si>
  <si>
    <t xml:space="preserve">Perfuratriz manual, torque maximo 55 kgf.M, potencia 5 cv, com diametro maximo 8 1/2" - juros. Af_11/2016</t>
  </si>
  <si>
    <t xml:space="preserve">1,01</t>
  </si>
  <si>
    <t xml:space="preserve">Perfuratriz manual, torque maximo 55 kgf.M, potencia 5 cv, com diametro maximo 8 1/2" - manutenção. Af_11/2016</t>
  </si>
  <si>
    <t xml:space="preserve">5,48</t>
  </si>
  <si>
    <t xml:space="preserve">Perfuratriz manual, torque maximo 55 kgf.M, potencia 5 cv, com diametro maximo 8 1/2" - materiais na operação. Af_11/2016</t>
  </si>
  <si>
    <t xml:space="preserve">Perfuratriz sobre esteira, torque máximo 600 kgf, potência entre 50 e 60 hp, diâmetro máximo 10 - depreciação. Af_11/2016</t>
  </si>
  <si>
    <t xml:space="preserve">44,75</t>
  </si>
  <si>
    <t xml:space="preserve">Perfuratriz sobre esteira, torque máximo 600 kgf, potência entre 50 e 60 hp, diâmetro máximo 10 - juros. Af_11/2016</t>
  </si>
  <si>
    <t xml:space="preserve">Perfuratriz sobre esteira, torque máximo 600 kgf, potência entre 50 e 60 hp, diâmetro máximo 10 - manutenção. Af_11/2016</t>
  </si>
  <si>
    <t xml:space="preserve">56,00</t>
  </si>
  <si>
    <t xml:space="preserve">Perfuratriz sobre esteira, torque máximo 600 kgf, potência entre 50 e 60 hp, diâmetro máximo 10 - materiais na operação. Af_11/2016</t>
  </si>
  <si>
    <t xml:space="preserve">3,48</t>
  </si>
  <si>
    <t xml:space="preserve">Escavadeira hidraulica sobre esteira, com garra giratoria de mandibulas, peso operacional entre 22,00 e 25,50 ton, potencia liquida entre 150 e 160 hp - depreciação. Af_11/2016</t>
  </si>
  <si>
    <t xml:space="preserve">Escavadeira hidraulica sobre esteira, com garra giratoria de mandibulas, peso operacional entre 22,00 e 25,50 ton, potencia liquida entre 150 e 160 hp - juros. Af_11/2016</t>
  </si>
  <si>
    <t xml:space="preserve">Escavadeira hidraulica sobre esteira, com garra giratoria de mandibulas, peso operacional entre 22,00 e 25,50 ton, potencia liquida entre 150 e 160 hp - manutenção. Af_11/2016</t>
  </si>
  <si>
    <t xml:space="preserve">67,24</t>
  </si>
  <si>
    <t xml:space="preserve">Escavadeira hidraulica sobre esteira, com garra giratoria de mandibulas, peso operacional entre 22,00 e 25,50 ton, potencia liquida entre 150 e 160 hp - materiais na operação. Af_11/2016</t>
  </si>
  <si>
    <t xml:space="preserve">Escavadeira hidraulica sobre esteira, equipada com clamshell, com capacidade da caçamba entre 1,20 e 1,50 m3, peso operacional entre 20,00 e 22,00 ton, potencia liquida entre 150 e 160 hp - depreciação. Af_11/2016</t>
  </si>
  <si>
    <t xml:space="preserve">51,78</t>
  </si>
  <si>
    <t xml:space="preserve">Escavadeira hidraulica sobre esteira, equipada com clamshell, com capacidade da caçamba entre 1,20 e 1,50 m3, peso operacional entre 20,00 e 22,00 ton, potencia liquida entre 150 e 160 hp - juros. Af_11/2016</t>
  </si>
  <si>
    <t xml:space="preserve">13,68</t>
  </si>
  <si>
    <t xml:space="preserve">Escavadeira hidraulica sobre esteira, equipada com clamshell, com capacidade da caçamba entre 1,20 e 1,50 m3, peso operacional entre 20,00 e 22,00 ton, potencia liquida entre 150 e 160 hp - manutenção. Af_11/2016</t>
  </si>
  <si>
    <t xml:space="preserve">64,73</t>
  </si>
  <si>
    <t xml:space="preserve">Escavadeira hidraulica sobre esteira, equipada com clamshell, com capacidade da caçamba entre 1,20 e 1,50 m3, peso operacional entre 20,00 e 22,00 ton, potencia liquida entre 150 e 160 hp - materiais na operação. Af_11/2016</t>
  </si>
  <si>
    <t xml:space="preserve">Grupo gerador com carenagem, motor diesel potência standart entre 250 e 260 kva - juros. Af_12/2016</t>
  </si>
  <si>
    <t xml:space="preserve">Grupo gerador com carenagem, motor diesel potência standart entre 250 e 260 kva - manutenção. Af_12/2016</t>
  </si>
  <si>
    <t xml:space="preserve">8,42</t>
  </si>
  <si>
    <t xml:space="preserve">Grupo gerador com carenagem, motor diesel potência standart entre 250 e 260 kva - materiais na operação. Af_12/2016</t>
  </si>
  <si>
    <t xml:space="preserve">277,94</t>
  </si>
  <si>
    <t xml:space="preserve">Grupo gerador com carenagem, motor diesel potência standart entre 250 e 260 kva - depreciação. Af_12/2016</t>
  </si>
  <si>
    <t xml:space="preserve">Trator de pneus com potência de 122 cv, tração 4x4, com vassoura mecânica acoplada - depreciação. Af_02/2017</t>
  </si>
  <si>
    <t xml:space="preserve">22,81</t>
  </si>
  <si>
    <t xml:space="preserve">Trator de pneus com potência de 122 cv, tração 4x4, com vassoura mecânica acoplada - juros. Af_02/2017</t>
  </si>
  <si>
    <t xml:space="preserve">6,11</t>
  </si>
  <si>
    <t xml:space="preserve">Trator de pneus com potência de 122 cv, tração 4x4, com vassoura mecânica acoplada - manutenção. Af_02/2017</t>
  </si>
  <si>
    <t xml:space="preserve">24,94</t>
  </si>
  <si>
    <t xml:space="preserve">Trator de pneus com potência de 122 cv, tração 4x4, com vassoura mecânica acoplada - materiais na operação. Af_02/2017</t>
  </si>
  <si>
    <t xml:space="preserve">Trator de pneus com potência de 122 cv, tração 4x4, com grade de discos acoplada - depreciação. Af_02/2017</t>
  </si>
  <si>
    <t xml:space="preserve">22,59</t>
  </si>
  <si>
    <t xml:space="preserve">Trator de pneus com potência de 122 cv, tração 4x4, com grade de discos acoplada - juros. Af_02/2017</t>
  </si>
  <si>
    <t xml:space="preserve">6,06</t>
  </si>
  <si>
    <t xml:space="preserve">Trator de pneus com potência de 122 cv, tração 4x4, com grade de discos acoplada - manutenção. Af_02/2017</t>
  </si>
  <si>
    <t xml:space="preserve">24,71</t>
  </si>
  <si>
    <t xml:space="preserve">Trator de pneus com potência de 122 cv, tração 4x4, com grade de discos acoplada - materiais na operação. Af_02/2017</t>
  </si>
  <si>
    <t xml:space="preserve">Trator de pneus com potência de 85 cv, tração 4x4, com grade de discos acoplada - depreciação. Af_02/2017</t>
  </si>
  <si>
    <t xml:space="preserve">17,51</t>
  </si>
  <si>
    <t xml:space="preserve">Trator de pneus com potência de 85 cv, tração 4x4, com grade de discos acoplada - juros. Af_02/2017</t>
  </si>
  <si>
    <t xml:space="preserve">4,70</t>
  </si>
  <si>
    <t xml:space="preserve">Trator de pneus com potência de 85 cv, tração 4x4, com grade de discos acoplada - manutenção. Af_02/2017</t>
  </si>
  <si>
    <t xml:space="preserve">19,16</t>
  </si>
  <si>
    <t xml:space="preserve">Trator de pneus com potência de 85 cv, tração 4x4, com grade de discos acoplada - materiais na operação. Af_02/2017</t>
  </si>
  <si>
    <t xml:space="preserve">Caminhão basculante 10 m3, trucado, potência 230 cv, inclusive caçamba metálica, com distribuidor de agregados acoplado - depreciação. Af_02/2017</t>
  </si>
  <si>
    <t xml:space="preserve">32,22</t>
  </si>
  <si>
    <t xml:space="preserve">Caminhão basculante 10 m3, trucado, potência 230 cv, inclusive caçamba metálica, com distribuidor de agregados acoplado - juros. Af_02/2017</t>
  </si>
  <si>
    <t xml:space="preserve">12,19</t>
  </si>
  <si>
    <t xml:space="preserve">Caminhão basculante 10 m3, trucado, potência 230 cv, inclusive caçamba metálica, com distribuidor de agregados acoplado - impostos e seguros. Af_02/2017</t>
  </si>
  <si>
    <t xml:space="preserve">4,89</t>
  </si>
  <si>
    <t xml:space="preserve">Caminhão basculante 10 m3, trucado, potência 230 cv, inclusive caçamba metálica, com distribuidor de agregados acoplado - manutenção. Af_02/2017</t>
  </si>
  <si>
    <t xml:space="preserve">55,26</t>
  </si>
  <si>
    <t xml:space="preserve">Caminhão basculante 10 m3, trucado, potência 230 cv, inclusive caçamba metálica, com distribuidor de agregados acoplado - materiais na operação. Af_02/2017</t>
  </si>
  <si>
    <t xml:space="preserve">Trator de pneus com potência de 85 cv, tração 4x4, com vassoura mecânica acoplada - depreciação. Af_03/2017</t>
  </si>
  <si>
    <t xml:space="preserve">17,73</t>
  </si>
  <si>
    <t xml:space="preserve">Minicarregadeira sobre rodas potencia 47hp capacidade operacao 646 kg, com vassoura mecânica acoplada - depreciação. Af_03/2017</t>
  </si>
  <si>
    <t xml:space="preserve">31,29</t>
  </si>
  <si>
    <t xml:space="preserve">Trator de pneus com potência de 85 cv, tração 4x4, com vassoura mecânica acoplada - juros. Af_03/2017</t>
  </si>
  <si>
    <t xml:space="preserve">Trator de pneus com potência de 85 cv, tração 4x4, com vassoura mecânica acoplada - manutenção. Af_03/2017</t>
  </si>
  <si>
    <t xml:space="preserve">19,39</t>
  </si>
  <si>
    <t xml:space="preserve">Trator de pneus com potência de 85 cv, tração 4x4, com vassoura mecânica acoplada - materiais na operação. Af_03/2017</t>
  </si>
  <si>
    <t xml:space="preserve">Minicarregadeira sobre rodas potencia 47hp capacidade operacao 646 kg, com vassoura mecânica acoplada - juros. Af_03/2017</t>
  </si>
  <si>
    <t xml:space="preserve">6,10</t>
  </si>
  <si>
    <t xml:space="preserve">Minicarregadeira sobre rodas potencia 47hp capacidade operacao 646 kg, com vassoura mecânica acoplada - manutenção. Af_03/2017</t>
  </si>
  <si>
    <t xml:space="preserve">39,11</t>
  </si>
  <si>
    <t xml:space="preserve">Minicarregadeira sobre rodas potencia 47hp capacidade operacao 646 kg, com vassoura mecânica acoplada - materiais na operação. Af_03/2017</t>
  </si>
  <si>
    <t xml:space="preserve">Miniescavadeira sobre esteiras, potencia liquida de *30* hp, peso operacional de *3.500* kg - depreciacao. Af_04/2017</t>
  </si>
  <si>
    <t xml:space="preserve">27,20</t>
  </si>
  <si>
    <t xml:space="preserve">Miniescavadeira sobre esteiras, potencia liquida de *30* hp, peso operacional de *3.500* kg - juros. Af_04/2017</t>
  </si>
  <si>
    <t xml:space="preserve">7,18</t>
  </si>
  <si>
    <t xml:space="preserve">Miniescavadeira sobre esteiras, potencia liquida de *30* hp, peso operacional de *3.500* kg - manutencao. Af_04/2017</t>
  </si>
  <si>
    <t xml:space="preserve">34,00</t>
  </si>
  <si>
    <t xml:space="preserve">Miniescavadeira sobre esteiras, potencia liquida de *30* hp, peso operacional de *3.500* kg - materiais na operacao. Af_04/2017</t>
  </si>
  <si>
    <t xml:space="preserve">17,72</t>
  </si>
  <si>
    <t xml:space="preserve">Perfuratriz rotativa sobre esteira, torque maximo 2500 kgm, potencia 110 hp, motor diesel - materiais na operação. Af_05/2017</t>
  </si>
  <si>
    <t xml:space="preserve">49,99</t>
  </si>
  <si>
    <t xml:space="preserve">Rolo compactador de pneus, estatico, pressao variavel, potencia 110 hp, peso sem/com lastro 10,8/27 t, largura de rolagem 2,30 m - materiais na operacao. Af_06/2017</t>
  </si>
  <si>
    <t xml:space="preserve">Rolo compactador de pneus, estatico, pressao variavel, potencia 110 hp, peso sem/com lastro 10,8/27 t, largura de rolagem 2,30 m - manutencao. Af_06/2017</t>
  </si>
  <si>
    <t xml:space="preserve">66,55</t>
  </si>
  <si>
    <t xml:space="preserve">Rolo compactador de pneus, estatico, pressao variavel, potencia 110 hp, peso sem/com lastro 10,8/27 t, largura de rolagem 2,30 m - juros. Af_06/2017</t>
  </si>
  <si>
    <t xml:space="preserve">14,26</t>
  </si>
  <si>
    <t xml:space="preserve">Rolo compactador de pneus, estatico, pressao variavel, potencia 110 hp, peso sem/com lastro 10,8/27 t, largura de rolagem 2,30 m - depreciação. Af_06/2017</t>
  </si>
  <si>
    <t xml:space="preserve">Inversor de solda monofásico de 160 a, potência de 5400 w, tensão de 220 v, para solda com eletrodos de 2,0 a 4,0 mm e processo tig - depreciação. Af_06/2018</t>
  </si>
  <si>
    <t xml:space="preserve">Inversor de solda monofásico de 160 a, potência de 5400 w, tensão de 220 v, para solda com eletrodos de 2,0 a 4,0 mm e processo tig - juros. Af_06/2018</t>
  </si>
  <si>
    <t xml:space="preserve">Inversor de solda monofásico de 160 a, potência de 5400 w, tensão de 220 v, para solda com eletrodos de 2,0 a 4,0 mm e processo tig - manutenção. Af_06/2018</t>
  </si>
  <si>
    <t xml:space="preserve">Inversor de solda monofásico de 160 a, potência de 5400 w, tensão de 220 v, para solda com eletrodos de 2,0 a 4,0 mm e processo tig - materiais na operação. Af_06/2018</t>
  </si>
  <si>
    <t xml:space="preserve">3,90</t>
  </si>
  <si>
    <t xml:space="preserve">Lavadora de alta pressao (lava-jato) para agua fria, pressao de operacao entre 1400 e 1900 lib/pol2, vazao maxima entre 400 e 700 l/h - depreciação. Af_05/2023</t>
  </si>
  <si>
    <t xml:space="preserve">Lavadora de alta pressao (lava-jato) para agua fria, pressao de operacao entre 1400 e 1900 lib/pol2, vazao maxima entre 400 e 700 l/h - juros. Af_05/2023</t>
  </si>
  <si>
    <t xml:space="preserve">Lavadora de alta pressao (lava-jato) para agua fria, pressao de operacao entre 1400 e 1900 lib/pol2, vazao maxima entre 400 e 700 l/h - manutenção. Af_05/2023</t>
  </si>
  <si>
    <t xml:space="preserve">Lavadora de alta pressao (lava-jato) para agua fria, pressao de operacao entre 1400 e 1900 lib/pol2, vazao maxima entre 400 e 700 l/h - materiais na operação. Af_05/2023</t>
  </si>
  <si>
    <t xml:space="preserve">Usina de mistura asfáltica à quente, tipo contra fluxo, prod 100 a 140 ton/hora - depreciação. Af_12/2019</t>
  </si>
  <si>
    <t xml:space="preserve">145,21</t>
  </si>
  <si>
    <t xml:space="preserve">Usina de mistura asfáltica à quente, tipo contra fluxo, prod 100 a 140 ton/hora - juros. Af_12/2019</t>
  </si>
  <si>
    <t xml:space="preserve">44,63</t>
  </si>
  <si>
    <t xml:space="preserve">Usina de mistura asfáltica à quente, tipo contra fluxo, prod 100 a 140 ton/hora - manutenção. Af_12/2019</t>
  </si>
  <si>
    <t xml:space="preserve">181,65</t>
  </si>
  <si>
    <t xml:space="preserve">Usina de mistura asfáltica à quente, tipo contra fluxo, prod 100 a 140 ton/hora - materiais na operação. Af_12/2019</t>
  </si>
  <si>
    <t xml:space="preserve">4.384,80</t>
  </si>
  <si>
    <t xml:space="preserve">Usina de asfalto, tipo gravimétrica, prod 150 ton/hora - depreciação. Af_12/2019</t>
  </si>
  <si>
    <t xml:space="preserve">297,54</t>
  </si>
  <si>
    <t xml:space="preserve">Usina de asfalto, tipo gravimétrica, prod 150 ton/hora - juros. Af_12/2019</t>
  </si>
  <si>
    <t xml:space="preserve">104,88</t>
  </si>
  <si>
    <t xml:space="preserve">Usina de asfalto, tipo gravimétrica, prod 150 ton/hora - manutenção. Af_12/2019</t>
  </si>
  <si>
    <t xml:space="preserve">478,29</t>
  </si>
  <si>
    <t xml:space="preserve">Usina de asfalto, tipo gravimétrica, prod 150 ton/hora - materiais na operação. Af_12/2019</t>
  </si>
  <si>
    <t xml:space="preserve">5.481,00</t>
  </si>
  <si>
    <t xml:space="preserve">Martelo demolidor elétrico, com potência de 2.000 w, 1.000 impactos por minuto, peso de 30 kg - depreciação. Af_01/2021</t>
  </si>
  <si>
    <t xml:space="preserve">0,65</t>
  </si>
  <si>
    <t xml:space="preserve">Martelo demolidor elétrico, com potência de 2.000 w, 1.000 impactos por minuto, peso de 30 kg - juros. Af_01/2021</t>
  </si>
  <si>
    <t xml:space="preserve">Martelo demolidor elétrico, com potência de 2.000 w, 1.000 impactos por minuto, peso de 30 kg - manutenção. Af_01/2021</t>
  </si>
  <si>
    <t xml:space="preserve">0,81</t>
  </si>
  <si>
    <t xml:space="preserve">Martelo demolidor elétrico, com potência de 2.000 w, 1.000 impactos por minuto, peso de 30 kg - materiais na operação. Af_01/2021</t>
  </si>
  <si>
    <t xml:space="preserve">1,44</t>
  </si>
  <si>
    <t xml:space="preserve">Caldeira a gás com termostato, capacidade 100 litros - materiais na operação. Af_05/2023</t>
  </si>
  <si>
    <t xml:space="preserve">15,70</t>
  </si>
  <si>
    <t xml:space="preserve">Central de lama bentonítica (depósito de bentonita, misturador de alta turbulência, silos de armazenamento de lama e água, laboratório de controle de qualidade da lama) - materiais na operação. Af_04/2019</t>
  </si>
  <si>
    <t xml:space="preserve">2,89</t>
  </si>
  <si>
    <t xml:space="preserve">Conjunto macaco e bomba hidráulica para protensao de cordoalhas, esforço maximo de 115 toneladas - materiais na operação. Af_05/2023</t>
  </si>
  <si>
    <t xml:space="preserve">Conjunto cilindro e bomba hidráulica para protensão de monobarras para tirantes, esforço máximo de 30 toneladas  - materiais na operação. Af_05/2023</t>
  </si>
  <si>
    <t xml:space="preserve">7,22</t>
  </si>
  <si>
    <t xml:space="preserve">Guindaste hidraulico autopropelido, com lança treliçada 40 m, capacidade máxima 75 t, equipado com clamshell - materiais na operação. Af_04/2019</t>
  </si>
  <si>
    <t xml:space="preserve">137,02</t>
  </si>
  <si>
    <t xml:space="preserve">Guindaste sobre esteiras, com lança treliçada 40 m, capacidade máxima 75 t - materiais na operação. Af_04/2019</t>
  </si>
  <si>
    <t xml:space="preserve">66,99</t>
  </si>
  <si>
    <t xml:space="preserve">Guindaste sobre esteiras, com lança treliçada 40 m, capacidade máxima 75 t, equipado com clamshell - materiais na operação. Af_04/2019</t>
  </si>
  <si>
    <t xml:space="preserve">Máquina former dobras diversas: 220v/380v trifásico ou monofásico, capacidade 0,5-1,27mm, motor 2cv - materiais na operação. Af_05/2023</t>
  </si>
  <si>
    <t xml:space="preserve">Máquina solda arco com pistola de soldagem para stud bolt de 5 mm a 22 mm - materiais na operação. Af_05/2023</t>
  </si>
  <si>
    <t xml:space="preserve">0,57</t>
  </si>
  <si>
    <t xml:space="preserve">Perfuratriz hidráulica sobre esteira, torque máximo 161 knm, profundidade máxima 54 m, diâmetro máximo 1500 mm, potência motor 268 hp - materiais na operação. Af_04/2019</t>
  </si>
  <si>
    <t xml:space="preserve">Perfuratriz para execução de estacas secantes, tipo hélice contínua com cabeçote duplo e tubo metálico - materiais na operação. Af_04/2019</t>
  </si>
  <si>
    <t xml:space="preserve">182,70</t>
  </si>
  <si>
    <t xml:space="preserve">Plataforma elevatória - materiais na operação. Af_04/2019</t>
  </si>
  <si>
    <t xml:space="preserve">Pórtico rolante monoviga, perfil i, 4 pernas, capacidade 5 t  - materiais na operação. Af_04/2019</t>
  </si>
  <si>
    <t xml:space="preserve">Escavadeira hidráulica sobre esteira, peso operacional entre 22,00 e 23,50 t, potência nominal 139 hp, com martelo rompedor hidráulico 1700 kg - materiais na operação. Af_04/2019</t>
  </si>
  <si>
    <t xml:space="preserve">Torre, composta por guincho mecânico, guincho manual, cabos de aço, piteira e soquete  - materiais na operação. Af_05/2023</t>
  </si>
  <si>
    <t xml:space="preserve">11,87</t>
  </si>
  <si>
    <t xml:space="preserve">Unidade dosadora airless tipo hot spray - materiais na operação. Af_05/2023</t>
  </si>
  <si>
    <t xml:space="preserve">Enceradeira industrial, 400 mm, 220v, 1 hp - materiais na operação. Af_05/2023</t>
  </si>
  <si>
    <t xml:space="preserve">Serra fita horizontal, elétrica, com controle hidráulico, painel de comando em 24 v, motor elétrico 1,5 cv, dimensões da fita 3880 x 27 x 0,9 mm, trifásica - materiais na operação. Af_05/2023</t>
  </si>
  <si>
    <t xml:space="preserve">0,79</t>
  </si>
  <si>
    <t xml:space="preserve">Furadeira eletromagnética, velocidade (sem carga/ com carga) 450/ 270 rpm, espessura máxima da chapa a ser furada 50 mm, porça de adesão magnética 17000 n, potência 1100 w, alimentção 220 - 60 hz, monofásica - materiais na operação. Af_08/2019</t>
  </si>
  <si>
    <t xml:space="preserve">Máquina metaleira universal modelo iw 110/180 btd - materiais na operação. Af_05/2023</t>
  </si>
  <si>
    <t xml:space="preserve">Tartaruga de oxicorte cg1, monofásica, 220 v, frequência 50 hz, velocidade de corte (mm/min) 50 a 750, diâmetro mínimo do compasso mm 200 - materiais na operação. Af_05/2023</t>
  </si>
  <si>
    <t xml:space="preserve">Betoneira capacidade nominal de 250 l, capacidade de mistura de 175 l, motor elétrico monofásico potência 1cv - materiais na operação. Af_05/2023</t>
  </si>
  <si>
    <t xml:space="preserve">Retroescavadeira sobre rodas com carregadeira , peso operacional mín. 6,674, potência líq 88 hp, com martelo rompedor hidráulico entre  275 a 362 kg - materiais na operação. Af_02/2021</t>
  </si>
  <si>
    <t xml:space="preserve">Perfuratriz hidráulica sobre esteira, torque máximo 98 knm, profundidade máxima 25 m, diâmetro máximo 115 mm, potência motor 190 hp - materiais na operação. Af_02/2021</t>
  </si>
  <si>
    <t xml:space="preserve">Compressor de ar, vazao de 10 pcm, reservatorio 100 l, pressao de trabalho entre 6,9 e 9,7 bar, potencia 2 hp, tensao 110/220 v - materiais na operação. Af_05/2023</t>
  </si>
  <si>
    <t xml:space="preserve">1,07</t>
  </si>
  <si>
    <t xml:space="preserve">Máquina demarcadora de faixa de tráfego à frio, tração manual, 4 cv, pressão max 3300 psi, tanque 20 l - materiais na operação. Af_06/2021</t>
  </si>
  <si>
    <t xml:space="preserve">3,04</t>
  </si>
  <si>
    <t xml:space="preserve">Máquina para solda por eletrofusão para tubos de polietileno de alta densidade (pead) com diâmetro externo de 20 a 800 mm, potência entre 2750 e 3000 w - materiais na operação. Af_05/2023</t>
  </si>
  <si>
    <t xml:space="preserve">2,07</t>
  </si>
  <si>
    <t xml:space="preserve">Máquina para solda por eletrofusão para tubos de polietileno de alta densidade (pead) com diâmetro externo de 20 a 1600 mm, potência de 3500 w - materiais na operação. Af_05/2023</t>
  </si>
  <si>
    <t xml:space="preserve">2,52</t>
  </si>
  <si>
    <t xml:space="preserve">Máquina para solda por termofusão para tubos de polietileno de alta densidade (pead) com diâmetro externo de 90 a 315 mm, potência entre 2500 e 5350 w - materiais na operação. Af_05/2023</t>
  </si>
  <si>
    <t xml:space="preserve">2,83</t>
  </si>
  <si>
    <t xml:space="preserve">Máquina para solda por termofusão para tubos de polietileno de alta densidade (pead) com diâmetro externo de 315 a 630 mm, potência entre 8000 e 12350 w - materiais na operação. Af_05/2023</t>
  </si>
  <si>
    <t xml:space="preserve">7,35</t>
  </si>
  <si>
    <t xml:space="preserve">Máquina para solda por termofusão para tubos de polietileno de alta densidade (pead) com diâmetro externo de 710 a 1200 mm, potência entre 16000 e 29500 w - materiais na operação. Af_05/2023</t>
  </si>
  <si>
    <t xml:space="preserve">16,43</t>
  </si>
  <si>
    <t xml:space="preserve">Perfuratriz para furo direcional horizontal (hdd) com capacidade até 89 kn, potência 24,8 hp a 80 hp (incluso ferramentas e localizador) - materiais na operação. Af_05/2023</t>
  </si>
  <si>
    <t xml:space="preserve">35,71</t>
  </si>
  <si>
    <t xml:space="preserve">Perfuratriz para furo direcional horizontal (hdd) com capacidade de 90 kn a 200 kn, potência 100 hp a 160 hp (incluso ferramentas e localizador) - materiais na operação. Af_05/2023</t>
  </si>
  <si>
    <t xml:space="preserve">98,81</t>
  </si>
  <si>
    <t xml:space="preserve">Perfuratriz para furo direcional horizontal (hdd) com capacidade de 201 kn a 560 kn, potência 200 hp a 260 hp (incluso ferramentas e localizador) - materiais na operação. Af_05/2023</t>
  </si>
  <si>
    <t xml:space="preserve">104,49</t>
  </si>
  <si>
    <t xml:space="preserve">Misturador para preparo de lama estabilizante com capacidade de *4000* l, com bomba centrífuga 5,5 hp a 23,07 hp, para sistema de furo direcional - materiais na operação. Af_05/2023</t>
  </si>
  <si>
    <t xml:space="preserve">7,69</t>
  </si>
  <si>
    <t xml:space="preserve">Varredeira de grama sintética a gasolina, 2,4 cv, 4 tempos - materiais na operação. Af_05/2023</t>
  </si>
  <si>
    <t xml:space="preserve">11,19</t>
  </si>
  <si>
    <t xml:space="preserve">Bate estaca para instalação de defensas metálicas (guard rail) fixo, inclusive caminhão toco pbt 9.700 kg, potência de 160 cv - materiais na operação. Af_05/2023</t>
  </si>
  <si>
    <t xml:space="preserve">163,93</t>
  </si>
  <si>
    <t xml:space="preserve">Mini guindaste aranha sobre esteiras e lanca telescópica, capacidade máxima de carga 3,0 ton, raio máximo de trabalho 8,25 m, altura de lança do solo 9,2 m, 55 m de cabo de aço 8 mm, motor elétrico 220/380 volts trifásico - materiais na operação. Af_03/2022</t>
  </si>
  <si>
    <t xml:space="preserve">0,23</t>
  </si>
  <si>
    <t xml:space="preserve">Conjunto macaco hidráulico e central de bombeamento motorizado 1,8 kw para protensão de monocabos para concreto protendido, esforço máximo de 20 toneladas  - materiais na operação. Af_05/2022</t>
  </si>
  <si>
    <t xml:space="preserve">1,30</t>
  </si>
  <si>
    <t xml:space="preserve">Conjunto macaco hidráulico e central de bombeamento motorizado 1,8 kw para protensão de monocabos para concreto protendido, esforço máximo de 30 toneladas  - materiais na operação. Af_05/2022</t>
  </si>
  <si>
    <t xml:space="preserve">Termofusora para tubos e conexões em ppr com diâmetros de 20 a 63 mm, potência de 800 w, tensao 220 v - depreciação. Af_05/2022</t>
  </si>
  <si>
    <t xml:space="preserve">Termofusora para tubos e conexões em ppr com diâmetros de 20 a 63 mm, potência de 800 w, tensao 220 v - juros. Af_05/2022</t>
  </si>
  <si>
    <t xml:space="preserve">Termofusora para tubos e conexões em ppr com diâmetros de 20 a 63 mm, potência de 800 w, tensao 220 v - manutenção. Af_05/2022</t>
  </si>
  <si>
    <t xml:space="preserve">Termofusora para tubos e conexões em ppr com diâmetros de 20 a 63 mm, potência de 800 w, tensao 220 v - materiais na operação. Af_05/2022</t>
  </si>
  <si>
    <t xml:space="preserve">Termofusora para tubos e conexões em ppr com diâmetros de 75 a 110 mm, potência de *1100* w, tensão 220 v - depreciação. Af_05/2022</t>
  </si>
  <si>
    <t xml:space="preserve">Termofusora para tubos e conexões em ppr com diâmetros de 75 a 110 mm, potência de *1100* w, tensão 220 v - juros. Af_05/2022</t>
  </si>
  <si>
    <t xml:space="preserve">Termofusora para tubos e conexões em ppr com diâmetros de 75 a 110 mm, potência de *1100* w, tensão 220 v - manutenção. Af_05/2022</t>
  </si>
  <si>
    <t xml:space="preserve">Termofusora para tubos e conexões em ppr com diâmetros de 75 a 110 mm, potência de *1100* w, tensão 220 v - materiais na operação. Af_05/2022</t>
  </si>
  <si>
    <t xml:space="preserve">Lixadeira de parede, com led, potência 750 w, frequência 60 hz, velocidade 1000 a 2100 rpm, diâmetro da lixa 225 mm - materiais na operação. Af_12/2022</t>
  </si>
  <si>
    <t xml:space="preserve">0,54</t>
  </si>
  <si>
    <t xml:space="preserve">Martelete perfurador/ rompedor elétrico, potência 800 w, 220 v - materiais na operação. Af_05/2023</t>
  </si>
  <si>
    <t xml:space="preserve">Grupo gerador diesel, com carenagem, potência standart entre 400 e 460 kva, velocidade de 1800 rpm, frequência de 60 hz - materiais na operação. Af_05/2023</t>
  </si>
  <si>
    <t xml:space="preserve">457,48</t>
  </si>
  <si>
    <t xml:space="preserve">Perfuratriz de coroa diamantada para concreto, diâmetro até 250 mm, motor elétrico 220 v, potência 2.500 w - materiais na operação. Af_05/2023</t>
  </si>
  <si>
    <t xml:space="preserve">Caminhão tanque para hidrossemeadura, com capacidade de 8.000 litros, incluindo bomba para lançamento com motor diesel com potência de 105 cv - materiais na operação. Af_06/2023</t>
  </si>
  <si>
    <t xml:space="preserve">94,15</t>
  </si>
  <si>
    <t xml:space="preserve">Guindaste hidráulico autopropelido, com lança trelicada 41 m, capacidade máxima de elevação 43 t, potência 230 kw, equipado com caçamba de arrasto (dragline) de 0,76 m3 - materiais na operação. Af_06/2023</t>
  </si>
  <si>
    <t xml:space="preserve">1.190,59</t>
  </si>
  <si>
    <t xml:space="preserve">Escavadeira hidráulica de braço longo (longo alcance) sobre esteiras, caçamba 0,52 m3, peso operacional 24 t, potência líquida 155 hp  - materiais na operação. Af_06/2023</t>
  </si>
  <si>
    <t xml:space="preserve">Instalação de tesoura (inteira ou meia), biapoiada, em madeira não aparelhada, para vãos maiores ou iguais a 3,0 m e menores que 6,0 m, incluso içamento. Af_07/2019</t>
  </si>
  <si>
    <t xml:space="preserve">476,55</t>
  </si>
  <si>
    <t xml:space="preserve">Instalação de tesoura (inteira ou meia), biapoiada, em madeira não aparelhada, para vãos maiores ou iguais a 6,0 m e menores que 8,0 m, incluso içamento. Af_07/2019</t>
  </si>
  <si>
    <t xml:space="preserve">546,34</t>
  </si>
  <si>
    <t xml:space="preserve">Instalação de tesoura (inteira ou meia), biapoiada, em madeira não aparelhada, para vãos maiores ou iguais a 8,0 m e menores que 10,0 m, incluso içamento. Af_07/2019</t>
  </si>
  <si>
    <t xml:space="preserve">614,01</t>
  </si>
  <si>
    <t xml:space="preserve">Instalação de tesoura (inteira ou meia), biapoiada, em madeira não aparelhada, para vãos maiores ou iguais a 10,0 m e menores que 12,0 m, incluso içamento. Af_07/2019</t>
  </si>
  <si>
    <t xml:space="preserve">722,94</t>
  </si>
  <si>
    <t xml:space="preserve">Trama de madeira composta por ripas, caibros e terças para telhados de até 2 águas para telha de encaixe de cerâmica ou de concreto, incluso transporte vertical. Af_07/2019</t>
  </si>
  <si>
    <t xml:space="preserve">77,78</t>
  </si>
  <si>
    <t xml:space="preserve">Trama de madeira composta por ripas, caibros e terças para telhados de mais que 2 águas para telha de encaixe de cerâmica ou de concreto, incluso transporte vertical. Af_07/2019</t>
  </si>
  <si>
    <t xml:space="preserve">88,14</t>
  </si>
  <si>
    <t xml:space="preserve">Trama de madeira composta por ripas, caibros e terças para telhados de até 2 águas para telha cerâmica capa-canal, incluso transporte vertical. Af_07/2019</t>
  </si>
  <si>
    <t xml:space="preserve">83,80</t>
  </si>
  <si>
    <t xml:space="preserve">Trama de madeira composta por ripas, caibros e terças para telhados de mais que 2 águas para telha cerâmica capa-canal, incluso transporte vertical. Af_07/2019</t>
  </si>
  <si>
    <t xml:space="preserve">102,33</t>
  </si>
  <si>
    <t xml:space="preserve">Trama de madeira composta por terças para telhados de até 2 águas para telha ondulada de fibrocimento, metálica, plástica ou termoacústica, incluso transporte vertical. Af_07/2019</t>
  </si>
  <si>
    <t xml:space="preserve">23,28</t>
  </si>
  <si>
    <t xml:space="preserve">Trama de madeira composta por terças para telhados de até 2 águas para telha estrutural de fibrocimento, incluso transporte vertical. Af_07/2019</t>
  </si>
  <si>
    <t xml:space="preserve">18,53</t>
  </si>
  <si>
    <t xml:space="preserve">Fabricação e instalação de tesoura inteira em madeira não aparelhada, vão de 3 m, para telha cerâmica ou de concreto, incluso içamento. Af_07/2019</t>
  </si>
  <si>
    <t xml:space="preserve">1.055,88</t>
  </si>
  <si>
    <t xml:space="preserve">Fabricação e instalação de tesoura inteira em madeira não aparelhada, vão de 4 m, para telha cerâmica ou de concreto, incluso içamento. Af_07/2019</t>
  </si>
  <si>
    <t xml:space="preserve">1.298,73</t>
  </si>
  <si>
    <t xml:space="preserve">Fabricação e instalação de tesoura inteira em madeira não aparelhada, vão de 5 m, para telha cerâmica ou de concreto, incluso içamento. Af_07/2019</t>
  </si>
  <si>
    <t xml:space="preserve">1.369,46</t>
  </si>
  <si>
    <t xml:space="preserve">Fabricação e instalação de tesoura inteira em madeira não aparelhada, vão de 6 m, para telha cerâmica ou de concreto, incluso içamento. Af_07/2019</t>
  </si>
  <si>
    <t xml:space="preserve">1.523,70</t>
  </si>
  <si>
    <t xml:space="preserve">Fabricação e instalação de tesoura inteira em madeira não aparelhada, vão de 7 m, para telha cerâmica ou de concreto, incluso içamento. Af_07/2019</t>
  </si>
  <si>
    <t xml:space="preserve">1.914,53</t>
  </si>
  <si>
    <t xml:space="preserve">Fabricação e instalação de tesoura inteira em madeira não aparelhada, vão de 8 m, para telha cerâmica ou de concreto, incluso içamento. Af_07/2019</t>
  </si>
  <si>
    <t xml:space="preserve">2.342,86</t>
  </si>
  <si>
    <t xml:space="preserve">Fabricação e instalação de tesoura inteira em madeira não aparelhada, vão de 9 m, para telha cerâmica ou de concreto, incluso içamento. Af_07/2019</t>
  </si>
  <si>
    <t xml:space="preserve">2.433,70</t>
  </si>
  <si>
    <t xml:space="preserve">Fabricação e instalação de tesoura inteira em madeira não aparelhada, vão de 10 m, para telha cerâmica ou de concreto, incluso içamento. Af_07/2019</t>
  </si>
  <si>
    <t xml:space="preserve">2.647,19</t>
  </si>
  <si>
    <t xml:space="preserve">Fabricação e instalação de tesoura inteira em madeira não aparelhada, vão de 11 m, para telha cerâmica ou de concreto, incluso içamento. Af_07/2019</t>
  </si>
  <si>
    <t xml:space="preserve">3.047,90</t>
  </si>
  <si>
    <t xml:space="preserve">Fabricação e instalação de tesoura inteira em madeira não aparelhada, vão de 12 m, para telha cerâmica ou de concreto, incluso içamento. Af_07/2019</t>
  </si>
  <si>
    <t xml:space="preserve">3.152,01</t>
  </si>
  <si>
    <t xml:space="preserve">Fabricação e instalação de tesoura inteira em madeira não aparelhada, vão de 3 m, para telha ondulada de fibrocimento, metálica, plástica ou termoacústica, incluso içamento. Af_07/2019</t>
  </si>
  <si>
    <t xml:space="preserve">1.042,16</t>
  </si>
  <si>
    <t xml:space="preserve">Fabricação e instalação de tesoura inteira em madeira não aparelhada, vão de 4 m, para telha ondulada de fibrocimento, metálica, plástica ou termoacústica, incluso içamento. Af_07/2019</t>
  </si>
  <si>
    <t xml:space="preserve">1.274,69</t>
  </si>
  <si>
    <t xml:space="preserve">Fabricação e instalação de tesoura inteira em madeira não aparelhada, vão de 5 m, para telha ondulada de fibrocimento, metálica, plástica ou termoacústica, incluso içamento. Af_07/2019</t>
  </si>
  <si>
    <t xml:space="preserve">1.345,41</t>
  </si>
  <si>
    <t xml:space="preserve">Fabricação e instalação de tesoura inteira em madeira não aparelhada, vão de 6 m, para telha ondulada de fibrocimento, metálica, plástica ou termoacústica, incluso içamento. Af_07/2019</t>
  </si>
  <si>
    <t xml:space="preserve">1.509,97</t>
  </si>
  <si>
    <t xml:space="preserve">Fabricação e instalação de tesoura inteira em madeira não aparelhada, vão de 7 m, para telha ondulada de fibrocimento, metálica, plástica ou termoacústica, incluso içamento. Af_07/2019</t>
  </si>
  <si>
    <t xml:space="preserve">1.888,98</t>
  </si>
  <si>
    <t xml:space="preserve">Fabricação e instalação de tesoura inteira em madeira não aparelhada, vão de 8 m, para telha ondulada de fibrocimento, metálica, plástica ou termoacústica, incluso içamento. Af_07/2019</t>
  </si>
  <si>
    <t xml:space="preserve">2.308,06</t>
  </si>
  <si>
    <t xml:space="preserve">Fabricação e instalação de tesoura inteira em madeira não aparelhada, vão de 9 m, para telha ondulada de fibrocimento, metálica, plástica ou termoacústica, incluso içamento. Af_07/2019</t>
  </si>
  <si>
    <t xml:space="preserve">2.399,84</t>
  </si>
  <si>
    <t xml:space="preserve">Fabricação e instalação de tesoura inteira em madeira não aparelhada, vão de 10 m, para telha ondulada de fibrocimento, metálica, plástica ou termoacústica, incluso içamento. Af_07/2019</t>
  </si>
  <si>
    <t xml:space="preserve">2.589,29</t>
  </si>
  <si>
    <t xml:space="preserve">Fabricação e instalação de tesoura inteira em madeira não aparelhada, vão de 11 m, para telha ondulada de fibrocimento, metálica, plástica ou termoacústica, incluso içamento. Af_07/2019</t>
  </si>
  <si>
    <t xml:space="preserve">2.980,20</t>
  </si>
  <si>
    <t xml:space="preserve">Fabricação e instalação de tesoura inteira em madeira não aparelhada, vão de 12 m, para telha ondulada de fibrocimento, metálica, plástica ou termoacústica, incluso içamento. Af_07/2019</t>
  </si>
  <si>
    <t xml:space="preserve">3.069,09</t>
  </si>
  <si>
    <t xml:space="preserve">Fabricação e instalação de pontaletes de madeira não aparelhada para telhados com até 2 águas e com telha cerâmica ou de concreto em edifício residencial térreo, incluso transporte vertical. Af_07/2019</t>
  </si>
  <si>
    <t xml:space="preserve">39,12</t>
  </si>
  <si>
    <t xml:space="preserve">Fabricação e instalação de pontaletes de madeira não aparelhada para telhados com até 2 águas e com telha cerâmica ou de concreto em edifício residencial de múltiplos pavimentos, incluso transporte vertical. Af_07/2019</t>
  </si>
  <si>
    <t xml:space="preserve">52,11</t>
  </si>
  <si>
    <t xml:space="preserve">Fabricação e instalação de pontaletes de madeira não aparelhada para telhados com até 2 águas e com telha cerâmica ou de concreto em edifício institucional térreo, incluso transporte vertical. Af_07/2019</t>
  </si>
  <si>
    <t xml:space="preserve">58,63</t>
  </si>
  <si>
    <t xml:space="preserve">Fabricação e instalação de pontaletes de madeira não aparelhada para telhados com até 2 águas e com telha ondulada de fibrocimento, alumínio ou plástica em edifício residencial de múltiplos pavimentos, incluso transporte vertical. Af_07/2019</t>
  </si>
  <si>
    <t xml:space="preserve">25,87</t>
  </si>
  <si>
    <t xml:space="preserve">Fabricação e instalação de pontaletes de madeira não aparelhada para telhados com até 2 águas e com telha ondulada de fibrocimento, alumínio ou plástica em edifício institucional térreo, incluso transporte vertical. Af_07/2019</t>
  </si>
  <si>
    <t xml:space="preserve">Fabricação e instalação de pontaletes de madeira não aparelhada para telhados com mais que 2 águas e com telha cerâmica ou de concreto em edifício residencial térreo, incluso transporte vertical. Af_07/2019</t>
  </si>
  <si>
    <t xml:space="preserve">34,86</t>
  </si>
  <si>
    <t xml:space="preserve">Fabricação e instalação de pontaletes de madeira não aparelhada para telhados com mais que 2 águas e com telha cerâmica ou de concreto em edifício residencial de múltiplos pavimentos. Af_07/2019</t>
  </si>
  <si>
    <t xml:space="preserve">45,02</t>
  </si>
  <si>
    <t xml:space="preserve">Fabricação e instalação de pontaletes de madeira não aparelhada para telhados com mais que 2 águas e com telha cerâmica ou de concreto em edifício institucional térreo, incluso transporte vertical. Af_07/2019</t>
  </si>
  <si>
    <t xml:space="preserve">54,96</t>
  </si>
  <si>
    <t xml:space="preserve">Retirada e recolocação de ripa em telhados de até 2 águas com telha cerâmica ou de concreto de encaixe, incluso transporte vertical. Af_07/2019</t>
  </si>
  <si>
    <t xml:space="preserve">19,96</t>
  </si>
  <si>
    <t xml:space="preserve">Retirada e recolocação de caibro em telhados de até 2 águas com telha cerâmica ou de concreto de encaixe, incluso transporte vertical. Af_07/2019</t>
  </si>
  <si>
    <t xml:space="preserve">18,15</t>
  </si>
  <si>
    <t xml:space="preserve">Retirada e recolocação de ripa em telhados de mais de 2 águas com telha cerâmica ou de concreto de encaixe, incluso transporte vertical. Af_07/2019</t>
  </si>
  <si>
    <t xml:space="preserve">24,07</t>
  </si>
  <si>
    <t xml:space="preserve">Retirada e recolocação de caibro em telhados de mais de 2 águas com telha cerâmica ou de concreto de encaixe, incluso transporte vertical. Af_07/2019</t>
  </si>
  <si>
    <t xml:space="preserve">20,88</t>
  </si>
  <si>
    <t xml:space="preserve">Retirada e recolocação de ripa em telhados de até 2 águas com telha cerâmica capa-canal, incluso transporte vertical. Af_07/2019</t>
  </si>
  <si>
    <t xml:space="preserve">15,73</t>
  </si>
  <si>
    <t xml:space="preserve">Retirada e recolocação de caibro em telhados de até 2 águas com telha cerâmica capa-canal, incluso transporte vertical. Af_07/2019</t>
  </si>
  <si>
    <t xml:space="preserve">Retirada e recolocação de ripa em telhados de mais de 2 águas com telha cerâmica capa-canal, incluso transporte vertical. Af_07/2019</t>
  </si>
  <si>
    <t xml:space="preserve">18,95</t>
  </si>
  <si>
    <t xml:space="preserve">Retirada e recolocação de caibro em telhados de mais de 2 águas com telha cerâmica capa-canal, incluso transporte vertical. Af_07/2019</t>
  </si>
  <si>
    <t xml:space="preserve">24,88</t>
  </si>
  <si>
    <t xml:space="preserve">Telhamento com telha de concreto de encaixe, com até 2 águas, incluso transporte vertical. Af_07/2019</t>
  </si>
  <si>
    <t xml:space="preserve">38,66</t>
  </si>
  <si>
    <t xml:space="preserve">Telhamento com telha de concreto de encaixe, com mais de 2 águas, incluso transporte vertical. Af_07/2019</t>
  </si>
  <si>
    <t xml:space="preserve">41,40</t>
  </si>
  <si>
    <t xml:space="preserve">Telhamento com telha cerâmica de encaixe, tipo portuguesa, com até 2 águas, incluso transporte vertical. Af_07/2019</t>
  </si>
  <si>
    <t xml:space="preserve">25,32</t>
  </si>
  <si>
    <t xml:space="preserve">Telhamento com telha cerâmica de encaixe, tipo portuguesa, com mais de 2 águas, incluso transporte vertical. Af_07/2019</t>
  </si>
  <si>
    <t xml:space="preserve">28,92</t>
  </si>
  <si>
    <t xml:space="preserve">Telhamento com telha cerâmica capa-canal, tipo colonial, com até 2 águas, incluso transporte vertical. Af_07/2019</t>
  </si>
  <si>
    <t xml:space="preserve">36,81</t>
  </si>
  <si>
    <t xml:space="preserve">Telhamento com telha cerâmica capa-canal, tipo colonial, com mais de 2 águas, incluso transporte vertical. Af_07/2019</t>
  </si>
  <si>
    <t xml:space="preserve">42,94</t>
  </si>
  <si>
    <t xml:space="preserve">Emboçamento com argamassa traço 1:2:9 (cimento, cal e areia). Af_07/2019</t>
  </si>
  <si>
    <t xml:space="preserve">26,79</t>
  </si>
  <si>
    <t xml:space="preserve">Subcobertura com manta plástica revestida por película de alumíno, incluso transporte vertical. Af_07/2019</t>
  </si>
  <si>
    <t xml:space="preserve">17,91</t>
  </si>
  <si>
    <t xml:space="preserve">Amarração de telhas cerâmicas ou de concreto. Af_07/2019</t>
  </si>
  <si>
    <t xml:space="preserve">3,16</t>
  </si>
  <si>
    <t xml:space="preserve">Telhamento com telha cerâmica de encaixe, tipo francesa, com até 2 águas, incluso transporte vertical. Af_07/2019</t>
  </si>
  <si>
    <t xml:space="preserve">Telhamento com telha cerâmica de encaixe, tipo francesa, com mais de 2 águas, incluso transporte vertical. Af_07/2019</t>
  </si>
  <si>
    <t xml:space="preserve">Telhamento com telha cerâmica de encaixe, tipo romana, com até 2 águas, incluso transporte vertical. Af_07/2019</t>
  </si>
  <si>
    <t xml:space="preserve">Telhamento com telha cerâmica de encaixe, tipo romana, com mais de 2 águas, incluso transporte vertical. Af_07/2019</t>
  </si>
  <si>
    <t xml:space="preserve">Telhamento com telha cerâmica capa-canal, tipo plan, com até 2 águas, incluso transporte vertical. Af_07/2019</t>
  </si>
  <si>
    <t xml:space="preserve">Telhamento com telha cerâmica capa-canal, tipo plan, com mais de 2 águas, incluso transporte vertical. Af_07/2019</t>
  </si>
  <si>
    <t xml:space="preserve">Telhamento com telha cerâmica capa-canal, tipo paulista, com até 2 águas, incluso transporte vertical. Af_07/2019</t>
  </si>
  <si>
    <t xml:space="preserve">Telhamento com telha cerâmica capa-canal, tipo paulista, com mais de 2 águas, incluso transporte vertical. Af_07/2019</t>
  </si>
  <si>
    <t xml:space="preserve">Telhamento com telha ondulada de fibrocimento e = 6 mm, com recobrimento lateral de 1/4 de onda para telhado com inclinação maior que 10°, com até 2 águas, incluso içamento. Af_07/2019</t>
  </si>
  <si>
    <t xml:space="preserve">45,92</t>
  </si>
  <si>
    <t xml:space="preserve">Telhamento com telha ondulada de fibrocimento e = 6 mm, com recobrimento lateral de 1 1/4 de onda para telhado com inclinação máxima de 10°, com até 2 águas, incluso içamento. Af_07/2019</t>
  </si>
  <si>
    <t xml:space="preserve">48,70</t>
  </si>
  <si>
    <t xml:space="preserve">Telhamento com telha estrutural de fibrocimento e= 8 mm, com até 2 águas, incluso içamento. Af_07/2019_ps</t>
  </si>
  <si>
    <t xml:space="preserve">113,95</t>
  </si>
  <si>
    <t xml:space="preserve">Telhamento com telha de aço/alumínio e = 0,5 mm, com até 2 águas, incluso içamento. Af_07/2019</t>
  </si>
  <si>
    <t xml:space="preserve">70,53</t>
  </si>
  <si>
    <t xml:space="preserve">Telhamento com telha metálica termoacústica e = 30 mm, com até 2 águas, incluso içamento. Af_07/2019</t>
  </si>
  <si>
    <t xml:space="preserve">196,29</t>
  </si>
  <si>
    <t xml:space="preserve">Composição paramétrica para execução de cobertura em casas com estrutura de tesoura de madeira, duas águas, telha cerâmica de encaixe e sem platibanda. Af_11/2023</t>
  </si>
  <si>
    <t xml:space="preserve">210,02</t>
  </si>
  <si>
    <t xml:space="preserve">Composição paramétrica para execução de cobertura em casas com estrutura de pontaletes de madeira, duas águas, telha cerâmica de encaixe e sem platibanda. Af_11/2023</t>
  </si>
  <si>
    <t xml:space="preserve">158,85</t>
  </si>
  <si>
    <t xml:space="preserve">Composição paramétrica para execução de cobertura em casas com estrutura de pontaletes de madeira, duas águas, telha de fibrocimento e sem platibanda. Af_11/2023</t>
  </si>
  <si>
    <t xml:space="preserve">103,85</t>
  </si>
  <si>
    <t xml:space="preserve">Composição paramétrica para execução de cobertura em casas com estrutura de tesoura metálica, duas águas, telha cerâmica de encaixe e sem platibanda. Af_11/2023</t>
  </si>
  <si>
    <t xml:space="preserve">259,08</t>
  </si>
  <si>
    <t xml:space="preserve">Composição paramétrica para execução de cobertura em casas com estrutura de tesoura metálica, duas águas, telha de fibrocimento e sem platibanda. Af_11/2023</t>
  </si>
  <si>
    <t xml:space="preserve">187,06</t>
  </si>
  <si>
    <t xml:space="preserve">Composição paramétrica para execução de cobertura em casas sem estrutura de apoio para a trama, com duas águas, telha cerâmica e sem platibanda. Af_11/2023</t>
  </si>
  <si>
    <t xml:space="preserve">119,73</t>
  </si>
  <si>
    <t xml:space="preserve">Composição paramétrica para execução de cobertura em casas sem estrutura de apoio para a trama, com duas águas, telha de fibrocimento e sem platibanda. Af_11/2023</t>
  </si>
  <si>
    <t xml:space="preserve">80,10</t>
  </si>
  <si>
    <t xml:space="preserve">Composição paramétrica para execução de cobertura em casas com estrutura de pontaletes de madeira, uma água, telha de fibrocimento e com platibanda. Af_11/2023</t>
  </si>
  <si>
    <t xml:space="preserve">159,39</t>
  </si>
  <si>
    <t xml:space="preserve">Composição paramétrica para execução de cobertura em casas com estrutura de tesoura de madeira, duas águas, telha de fibrocimento e sem platibanda. Af_11/2023</t>
  </si>
  <si>
    <t xml:space="preserve">169,58</t>
  </si>
  <si>
    <t xml:space="preserve">Composição paramétrica para execução de cobertura de edificações com estrutura em pontaletes de madeira, duas águas, telha de fibrocimento ondulada e com platibanda. Af_11/2023</t>
  </si>
  <si>
    <t xml:space="preserve">1.714,84</t>
  </si>
  <si>
    <t xml:space="preserve">Composição paramétrica para execução de cobertura de edificações com estrutura em pontaletes de madeira, duas águas, telha cerâmica e sem platibanda. Af_11/2023</t>
  </si>
  <si>
    <t xml:space="preserve">170,76</t>
  </si>
  <si>
    <t xml:space="preserve">Composição paramétrica para execução de cobertura de edificações com estrutura em tesoura metálica, duas águas, telha cerâmica e sem platibanda. Af_11/2023</t>
  </si>
  <si>
    <t xml:space="preserve">203,75</t>
  </si>
  <si>
    <t xml:space="preserve">Composição paramétrica para execução de cobertura de edificações com estrutura em tesoura de madeira, duas águas, telha cerâmica e sem platibanda. Af_11/2023</t>
  </si>
  <si>
    <t xml:space="preserve">185,70</t>
  </si>
  <si>
    <t xml:space="preserve">Composição paramétrica para execução de cobertura de edificações com estrutura em pontaletes de madeira, mais de duas águas, geometria recortada em planta, telha cerâmica e com platibanda. Af_11/2023</t>
  </si>
  <si>
    <t xml:space="preserve">231,85</t>
  </si>
  <si>
    <t xml:space="preserve">Composição paramétrica para execução de cobertura de edificações com estrutura em pontaletes de madeira, mais de duas águas, geometria recortada em planta, telha cerâmica e sem platibanda. Af_11/2023</t>
  </si>
  <si>
    <t xml:space="preserve">202,96</t>
  </si>
  <si>
    <t xml:space="preserve">Cumeeira e espigão para telha cerâmica emboçada com argamassa traço 1:2:9 (cimento, cal e areia), para telhados com mais de 2 águas, incluso transporte vertical. Af_07/2019</t>
  </si>
  <si>
    <t xml:space="preserve">29,02</t>
  </si>
  <si>
    <t xml:space="preserve">Cumeeira e espigão para telha de concreto emboçada com argamassa traço 1:2:9 (cimento, cal e areia), para telhados com mais de 2 águas, incluso transporte vertical. Af_07/2019</t>
  </si>
  <si>
    <t xml:space="preserve">54,10</t>
  </si>
  <si>
    <t xml:space="preserve">Cumeeira para telha cerâmica emboçada com argamassa traço 1:2:9 (cimento, cal e areia) para telhados com até 2 águas, incluso transporte vertical. Af_07/2019</t>
  </si>
  <si>
    <t xml:space="preserve">21,89</t>
  </si>
  <si>
    <t xml:space="preserve">Cumeeira para telha de concreto emboçada com argamassa traço 1:2:9 (cimento, cal e areia) para telhados com até 2 águas, incluso transporte vertical. Af_07/2019</t>
  </si>
  <si>
    <t xml:space="preserve">46,97</t>
  </si>
  <si>
    <t xml:space="preserve">Cumeeira para telha de fibrocimento ondulada e = 6 mm, incluso acessórios de fixação e içamento. Af_07/2019</t>
  </si>
  <si>
    <t xml:space="preserve">80,68</t>
  </si>
  <si>
    <t xml:space="preserve">Cumeeira para telha de fibrocimento estrutural e = 6 mm, incluso acessórios de fixação e içamento. Af_07/2019</t>
  </si>
  <si>
    <t xml:space="preserve">89,31</t>
  </si>
  <si>
    <t xml:space="preserve">Cumeeira shed para telha ondulada de fibrocimento, e = 6 mm, incluso acessórios de fixação e içamento. Af_07/2019</t>
  </si>
  <si>
    <t xml:space="preserve">86,81</t>
  </si>
  <si>
    <t xml:space="preserve">Rufo externo/interno em chapa de aço galvanizado número 26, corte de 33 cm, incluso içamento. Af_07/2019</t>
  </si>
  <si>
    <t xml:space="preserve">60,22</t>
  </si>
  <si>
    <t xml:space="preserve">Retirada e recolocação de  telha cerâmica de encaixe, com até duas águas, incluso içamento. Af_07/2019</t>
  </si>
  <si>
    <t xml:space="preserve">12,02</t>
  </si>
  <si>
    <t xml:space="preserve">Retirada e recolocação de  telha cerâmica de encaixe, com mais de duas águas, incluso içamento. Af_07/2019</t>
  </si>
  <si>
    <t xml:space="preserve">15,64</t>
  </si>
  <si>
    <t xml:space="preserve">Retirada e recolocação de  telha cerâmica capa-canal, com até duas águas, incluso içamento. Af_07/2019</t>
  </si>
  <si>
    <t xml:space="preserve">16,28</t>
  </si>
  <si>
    <t xml:space="preserve">Retirada e recolocação de  telha cerâmica capa-canal, com mais de duas águas, incluso içamento. Af_07/2019</t>
  </si>
  <si>
    <t xml:space="preserve">22,46</t>
  </si>
  <si>
    <t xml:space="preserve">Calha de beiral, semicircular de pvc, diametro 125 mm, incluindo cabeceiras, emendas, bocais, suportes e vedações, excluindo condutores, incluso transporte vertical. Af_07/2019</t>
  </si>
  <si>
    <t xml:space="preserve">213,10</t>
  </si>
  <si>
    <t xml:space="preserve">Rufo em fibrocimento para telha ondulada e = 6 mm, aba de 26 cm, incluso transporte vertical, exceto contrarrufo. Af_07/2019</t>
  </si>
  <si>
    <t xml:space="preserve">57,88</t>
  </si>
  <si>
    <t xml:space="preserve">Calha em chapa de aço galvanizado número 24, desenvolvimento de 33 cm, incluso transporte vertical. Af_07/2019</t>
  </si>
  <si>
    <t xml:space="preserve">Calha em chapa de aço galvanizado número 24, desenvolvimento de 50 cm, incluso transporte vertical. Af_07/2019</t>
  </si>
  <si>
    <t xml:space="preserve">90,64</t>
  </si>
  <si>
    <t xml:space="preserve">Calha em chapa de aço galvanizado número 24, desenvolvimento de 100 cm, incluso transporte vertical. Af_07/2019</t>
  </si>
  <si>
    <t xml:space="preserve">175,17</t>
  </si>
  <si>
    <t xml:space="preserve">Rufo em chapa de aço galvanizado número 24, corte de 25 cm, incluso transporte vertical. Af_07/2019</t>
  </si>
  <si>
    <t xml:space="preserve">53,58</t>
  </si>
  <si>
    <t xml:space="preserve">Telhamento com telha ondulada de fibra de vidro e = 0,6 mm, para telhado com inclinação maior que 10°, com até 2 águas, incluso içamento. Af_07/2019</t>
  </si>
  <si>
    <t xml:space="preserve">80,43</t>
  </si>
  <si>
    <t xml:space="preserve">Instalação de tesoura (inteira ou meia), em aço, para vãos maiores ou iguais a 3,0 m e menores que 6,0 m, incluso içamento. Af_07/2019</t>
  </si>
  <si>
    <t xml:space="preserve">205,86</t>
  </si>
  <si>
    <t xml:space="preserve">Instalação de tesoura (inteira ou meia), em aço, para vãos maiores ou iguais a 6,0 m e menores que 8,0 m, incluso içamento. Af_07/2019</t>
  </si>
  <si>
    <t xml:space="preserve">257,21</t>
  </si>
  <si>
    <t xml:space="preserve">Instalação de tesoura (inteira ou meia), em aço, para vãos maiores ou iguais a 8,0 m e menores que 10,0 m, incluso içamento. Af_07/2019</t>
  </si>
  <si>
    <t xml:space="preserve">307,85</t>
  </si>
  <si>
    <t xml:space="preserve">Instalação de tesoura (inteira ou meia), em aço, para vãos maiores ou iguais a 10,0 m e menores que 12,0 m, incluso içamento. Af_07/2019</t>
  </si>
  <si>
    <t xml:space="preserve">389,30</t>
  </si>
  <si>
    <t xml:space="preserve">Trama de aço composta por ripas, caibros e terças para telhados de até 2 águas para telha de encaixe de cerâmica ou de concreto, incluso transporte vertical. Af_07/2019</t>
  </si>
  <si>
    <t xml:space="preserve">126,26</t>
  </si>
  <si>
    <t xml:space="preserve">Trama de aço composta por ripas e caibros para telhados de até 2 águas para telha de encaixe de cerâmica ou de concreto, incluso transporte vertical. Af_07/2019</t>
  </si>
  <si>
    <t xml:space="preserve">69,85</t>
  </si>
  <si>
    <t xml:space="preserve">Trama de aço composta por ripas para telhados de até 2 águas para telha de encaixe de cerâmica ou de concreto, incluso transporte vertical. Af_07/2019</t>
  </si>
  <si>
    <t xml:space="preserve">43,97</t>
  </si>
  <si>
    <t xml:space="preserve">Trama de aço composta por ripas, caibros e terças para telhados de mais de 2 águas para telha de encaixe de cerâmica ou de concreto, incluso transporte vertical. Af_07/2019</t>
  </si>
  <si>
    <t xml:space="preserve">135,94</t>
  </si>
  <si>
    <t xml:space="preserve">Trama de aço composta por ripas e caibros para telhados de mais de 2 águas para telha de encaixe de cerâmica ou de concreto, incluso transporte vertical. Af_07/2019</t>
  </si>
  <si>
    <t xml:space="preserve">80,96</t>
  </si>
  <si>
    <t xml:space="preserve">Trama de aço composta por ripas para telhados de mais de 2 águas para telha de encaixe de cerâmica ou de concreto, incluso transporte vertical, incluso transporte vertical. Af_07/2019</t>
  </si>
  <si>
    <t xml:space="preserve">48,13</t>
  </si>
  <si>
    <t xml:space="preserve">Trama de aço composta por ripas, caibros e terças para telhados de até 2 águas para telha cerâmica capa-canal, incluso transporte vertical. Af_07/2019</t>
  </si>
  <si>
    <t xml:space="preserve">128,54</t>
  </si>
  <si>
    <t xml:space="preserve">Trama de aço composta por ripas e caibros para telhados de até 2 águas para telha cerâmica capa-canal, incluso transporte vertical. Af_07/2019</t>
  </si>
  <si>
    <t xml:space="preserve">64,07</t>
  </si>
  <si>
    <t xml:space="preserve">Trama de aço composta por ripas para telhados de até 2 águas para telha cerâmica capa-canal, incluso transporte vertical. Af_07/2019</t>
  </si>
  <si>
    <t xml:space="preserve">34,79</t>
  </si>
  <si>
    <t xml:space="preserve">Trama de aço composta por ripas, caibros e terças para telhados de mais de 2 águas para telha cerâmica capa-canal, incluso transporte vertical. Af_07/2019</t>
  </si>
  <si>
    <t xml:space="preserve">138,58</t>
  </si>
  <si>
    <t xml:space="preserve">Trama de aço composta por ripas e caibros para telhados de mais de 2 águas para telha cerâmica capa-canal, incluso transporte vertical. Af_07/2019</t>
  </si>
  <si>
    <t xml:space="preserve">69,71</t>
  </si>
  <si>
    <t xml:space="preserve">Trama de aço composta por ripas para telhados de mais de 2 águas para telha cerâmica capa-canal, incluso transporte vertical. Af_07/2019</t>
  </si>
  <si>
    <t xml:space="preserve">38,10</t>
  </si>
  <si>
    <t xml:space="preserve">Trama de aço composta por terças para telhados de até 2 águas para telha ondulada de fibrocimento, metálica, plástica ou termoacústica, incluso transporte vertical. Af_07/2019</t>
  </si>
  <si>
    <t xml:space="preserve">47,85</t>
  </si>
  <si>
    <t xml:space="preserve">Trama de aço composta por terças para telhados de até 2 águas para telha estrutural de fibrocimento, incluso transporte vertical. Af_07/2019</t>
  </si>
  <si>
    <t xml:space="preserve">49,65</t>
  </si>
  <si>
    <t xml:space="preserve">Fabricação e instalação de tesoura inteira em aço, vão de 3 m, para telha cerâmica ou de concreto, incluso içamento. Af_12/2015</t>
  </si>
  <si>
    <t xml:space="preserve">713,02</t>
  </si>
  <si>
    <t xml:space="preserve">Fabricação e instalação de tesoura inteira em aço, vão de 4 m, para telha cerâmica ou de concreto, incluso içamento. Af_12/2015</t>
  </si>
  <si>
    <t xml:space="preserve">829,08</t>
  </si>
  <si>
    <t xml:space="preserve">Fabricação e instalação de tesoura inteira em aço, vão de 5 m, para telha cerâmica ou de concreto, incluso içamento. Af_12/2015</t>
  </si>
  <si>
    <t xml:space="preserve">945,13</t>
  </si>
  <si>
    <t xml:space="preserve">Fabricação e instalação de tesoura inteira em aço, vão de 6 m, para telha cerâmica ou de concreto, incluso içamento. Af_12/2015</t>
  </si>
  <si>
    <t xml:space="preserve">1.200,26</t>
  </si>
  <si>
    <t xml:space="preserve">Fabricação e instalação de tesoura inteira em aço, vão de 7 m, para telha cerâmica ou de concreto, incluso içamento. Af_12/2015</t>
  </si>
  <si>
    <t xml:space="preserve">1.316,31</t>
  </si>
  <si>
    <t xml:space="preserve">Fabricação e instalação de tesoura inteira em aço, vão de 8 m, para telha cerâmica ou de concreto, incluso içamento. Af_12/2015</t>
  </si>
  <si>
    <t xml:space="preserve">1.483,01</t>
  </si>
  <si>
    <t xml:space="preserve">Fabricação e instalação de tesoura inteira em aço, vão de 9 m, para telha cerâmica ou de concreto, incluso içamento. Af_12/2015</t>
  </si>
  <si>
    <t xml:space="preserve">1.716,16</t>
  </si>
  <si>
    <t xml:space="preserve">Fabricação e instalação de tesoura inteira em aço, vão de 10 m, para telha cerâmica ou de concreto, incluso içamento. Af_12/2015</t>
  </si>
  <si>
    <t xml:space="preserve">1.918,63</t>
  </si>
  <si>
    <t xml:space="preserve">Fabricação e instalação de tesoura inteira em aço, vão de 11 m, para telha cerâmica ou de concreto, incluso içamento. Af_12/2015</t>
  </si>
  <si>
    <t xml:space="preserve">2.034,68</t>
  </si>
  <si>
    <t xml:space="preserve">Fabricação e instalação de tesoura inteira em aço, vão de 12 m, para telha cerâmica ou de concreto, incluso içamento. Af_12/2015</t>
  </si>
  <si>
    <t xml:space="preserve">2.180,09</t>
  </si>
  <si>
    <t xml:space="preserve">Fabricação e instalação de tesoura inteira em aço, vão de 3 m, para telha ondulada de fibrocimento, metálica, plástica ou termoacústica, incluso içamento. Af_12/2015</t>
  </si>
  <si>
    <t xml:space="preserve">Fabricação e instalação de tesoura inteira em aço, vão de 4 m, para telha ondulada de fibrocimento, metálica, plástica ou termoacústica, incluso içamento. Af_12/2015</t>
  </si>
  <si>
    <t xml:space="preserve">799,72</t>
  </si>
  <si>
    <t xml:space="preserve">Fabricação e instalação de tesoura inteira em aço, vão de 5 m, para telha ondulada de fibrocimento, metálica, plástica ou termoacústica, incluso içamento. Af_12/2015</t>
  </si>
  <si>
    <t xml:space="preserve">915,78</t>
  </si>
  <si>
    <t xml:space="preserve">Fabricação e instalação de tesoura inteira em aço, vão de 6 m, para telha ondulada de fibrocimento, metálica, plástica ou termoacústica, incluso içamento. Af_12/2015</t>
  </si>
  <si>
    <t xml:space="preserve">1.141,55</t>
  </si>
  <si>
    <t xml:space="preserve">Fabricação e instalação de tesoura inteira em aço, vão de 7 m, para telha ondulada de fibrocimento, metálica, plástica ou termoacústica, incluso içamento. Af_12/2015</t>
  </si>
  <si>
    <t xml:space="preserve">1.257,61</t>
  </si>
  <si>
    <t xml:space="preserve">Fabricação e instalação de tesoura inteira em aço, vão de 8 m, para telha ondulada de fibrocimento, metálica, plástica ou termoacústica, incluso içamento, incluso içamento. Af_12/2015</t>
  </si>
  <si>
    <t xml:space="preserve">1.424,30</t>
  </si>
  <si>
    <t xml:space="preserve">Fabricação e instalação de tesoura inteira em aço, vão de 9 m, para telha ondulada de fibrocimento, metálica, plástica ou termoacústica, incluso içamento. Af_12/2015</t>
  </si>
  <si>
    <t xml:space="preserve">1.598,75</t>
  </si>
  <si>
    <t xml:space="preserve">Fabricação e instalação de tesoura inteira em aço, vão de 10 m, para telha ondulada de fibrocimento, metálica, plástica ou termoacústica, incluso içamento. Af_12/2015</t>
  </si>
  <si>
    <t xml:space="preserve">1.830,57</t>
  </si>
  <si>
    <t xml:space="preserve">Fabricação e instalação de tesoura inteira em aço, vão de 11 m, para telha ondulada de fibrocimento, metálica, plástica ou termoacústica, incluso içamento. Af_12/2015</t>
  </si>
  <si>
    <t xml:space="preserve">1.946,62</t>
  </si>
  <si>
    <t xml:space="preserve">Fabricação e instalação de tesoura inteira em aço, vão de 12 m, para telha ondulada de fibrocimento, metálica, plástica ou termoacústica, incluso içamento. Af_12/2015</t>
  </si>
  <si>
    <t xml:space="preserve">2.062,67</t>
  </si>
  <si>
    <t xml:space="preserve">Fabricação e instalação de meia tesoura de madeira não aparelhada, com vão de 3 m, para telha cerâmica ou de concreto, incluso içamento. Af_07/2019</t>
  </si>
  <si>
    <t xml:space="preserve">1.094,18</t>
  </si>
  <si>
    <t xml:space="preserve">Fabricação e instalação de meia tesoura de madeira não aparelhada, com vão de 4 m, para telha cerâmica ou de concreto, incluso içamento. Af_07/2019</t>
  </si>
  <si>
    <t xml:space="preserve">1.489,88</t>
  </si>
  <si>
    <t xml:space="preserve">Fabricação e instalação de meia tesoura de madeira não aparelhada, com vão de 5 m, para telha cerâmica ou de concreto, incluso içamento. Af_07/2019</t>
  </si>
  <si>
    <t xml:space="preserve">1.562,05</t>
  </si>
  <si>
    <t xml:space="preserve">Fabricação e instalação de meia tesoura de madeira não aparelhada, com vão de 6 m, para telha cerâmica ou de concreto, incluso içamento. Af_07/2019</t>
  </si>
  <si>
    <t xml:space="preserve">1.730,51</t>
  </si>
  <si>
    <t xml:space="preserve">Fabricação e instalação de meia tesoura de madeira não aparelhada, com vão de 7 m, para telha cerâmica ou de concreto, incluso içamento. Af_07/2019</t>
  </si>
  <si>
    <t xml:space="preserve">2.156,63</t>
  </si>
  <si>
    <t xml:space="preserve">Fabricação e instalação de meia tesoura de madeira não aparelhada, com vão de 8 m, para telha cerâmica ou de concreto, incluso içamento. Af_07/2019</t>
  </si>
  <si>
    <t xml:space="preserve">2.848,79</t>
  </si>
  <si>
    <t xml:space="preserve">Fabricação e instalação de meia tesoura de madeira não aparelhada, com vão de 9 m, para telha cerâmica ou de concreto, incluso içamento. Af_07/2019</t>
  </si>
  <si>
    <t xml:space="preserve">2.937,56</t>
  </si>
  <si>
    <t xml:space="preserve">Fabricação e instalação de meia tesoura de madeira não aparelhada, com vão de 10 m, para telha cerâmica ou de concreto, incluso içamento. Af_07/2019</t>
  </si>
  <si>
    <t xml:space="preserve">3.188,80</t>
  </si>
  <si>
    <t xml:space="preserve">Fabricação e instalação de meia tesoura de madeira não aparelhada, com vão de 11 m, para telha cerâmica ou de concreto, incluso içamento. Af_07/2019</t>
  </si>
  <si>
    <t xml:space="preserve">3.668,78</t>
  </si>
  <si>
    <t xml:space="preserve">Fabricação e instalação de meia tesoura de madeira não aparelhada, com vão de 12 m, para telha cerâmica ou de concreto, incluso içamento. Af_07/2019</t>
  </si>
  <si>
    <t xml:space="preserve">3.905,25</t>
  </si>
  <si>
    <t xml:space="preserve">Fabricação e instalação de meia tesoura de madeira não aparelhada, com vão de 3 m, para telha ondulada de fibrocimento, alumínio, plástica ou termoacústica, incluso içamento. Af_07/2019</t>
  </si>
  <si>
    <t xml:space="preserve">1.066,73</t>
  </si>
  <si>
    <t xml:space="preserve">Fabricação e instalação de meia tesoura de madeira não aparelhada, com vão de 4 m, para telha ondulada de fibrocimento, alumínio, plástica ou termoacústica, incluso içamento. Af_07/2019</t>
  </si>
  <si>
    <t xml:space="preserve">1.456,02</t>
  </si>
  <si>
    <t xml:space="preserve">Fabricação e instalação de meia tesoura de madeira não aparelhada, com vão de 5 m, para telha ondulada de fibrocimento, alumínio, plástica ou termoacústica, incluso içamento. Af_07/2019</t>
  </si>
  <si>
    <t xml:space="preserve">1.528,20</t>
  </si>
  <si>
    <t xml:space="preserve">Fabricação e instalação de meia tesoura de madeira não aparelhada, com vão de 6 m, para telha ondulada de fibrocimento, alumínio, plástica ou termoacústica, incluso içamento. Af_07/2019</t>
  </si>
  <si>
    <t xml:space="preserve">1.801,57</t>
  </si>
  <si>
    <t xml:space="preserve">Fabricação e instalação de meia tesoura de madeira não aparelhada, com vão de 7 m, para telha ondulada de fibrocimento, alumínio, plástica ou termoacústica, incluso içamento. Af_07/2019</t>
  </si>
  <si>
    <t xml:space="preserve">2.066,36</t>
  </si>
  <si>
    <t xml:space="preserve">Fabricação e instalação de meia tesoura de madeira não aparelhada, com vão de 8 m, para telha ondulada de fibrocimento, alumínio, plástica ou termoacústica, incluso içamento. Af_07/2019</t>
  </si>
  <si>
    <t xml:space="preserve">2.694,11</t>
  </si>
  <si>
    <t xml:space="preserve">Fabricação e instalação de meia tesoura de madeira não aparelhada, com vão de 9 m, para telha ondulada de fibrocimento, alumínio, plástica ou termoacústica, incluso içamento. Af_07/2019</t>
  </si>
  <si>
    <t xml:space="preserve">2.781,50</t>
  </si>
  <si>
    <t xml:space="preserve">Fabricação e instalação de meia tesoura de madeira não aparelhada, com vão de 10 m, para telha ondulada de fibrocimento, alumínio, plástica ou termoacústica, incluso içamento. Af_07/2019</t>
  </si>
  <si>
    <t xml:space="preserve">2.982,72</t>
  </si>
  <si>
    <t xml:space="preserve">Fabricação e instalação de meia tesoura de madeira não aparelhada, com vão de 11 m, para telha ondulada de fibrocimento, alumínio, plástica ou termoacústica, incluso içamento. Af_07/2019</t>
  </si>
  <si>
    <t xml:space="preserve">3.362,32</t>
  </si>
  <si>
    <t xml:space="preserve">Fabricação e instalação de meia tesoura de madeira não aparelhada, com vão de 12 m, para telha ondulada de fibrocimento, alumínio, plástica ou termoacústica, incluso içamento. Af_07/2019</t>
  </si>
  <si>
    <t xml:space="preserve">3.296,48</t>
  </si>
  <si>
    <t xml:space="preserve">Fabricação e instalação de tesoura (inteira ou meia) em aço, vãos maiores ou iguais a 3,0 m e menores ou igual a 6,0 m, incluso içamento. Af_07/2019</t>
  </si>
  <si>
    <t xml:space="preserve">Kg</t>
  </si>
  <si>
    <t xml:space="preserve">11,71</t>
  </si>
  <si>
    <t xml:space="preserve">Fabricação e instalação de tesoura (inteira ou meia) em aço, vãos maiores que 6,0 m e menores que 12,0 m, incluso içamento. Af_07/2019</t>
  </si>
  <si>
    <t xml:space="preserve">10,85</t>
  </si>
  <si>
    <t xml:space="preserve">Fabricação e instalação de pontaletes de madeira não aparelhada para telhados com até 2 águas e com telha ondulada de fibrocimento, alumínio ou plástica em edifício residencial térreo, incluso transporte vertical. Af_07/2019</t>
  </si>
  <si>
    <t xml:space="preserve">23,75</t>
  </si>
  <si>
    <t xml:space="preserve">Trama de aço composta por terças para telhados de até 2 águas para telha ondulada de fibrocimento, metálica, plástica ou termoacústica, incluso transporte vertical (em kg). Af_07/2019</t>
  </si>
  <si>
    <t xml:space="preserve">11,03</t>
  </si>
  <si>
    <t xml:space="preserve">Telhamento com telha de encaixe, tipo francesa de vidro, com até 2 águas, incluso transporte vertical. Af_07/2019</t>
  </si>
  <si>
    <t xml:space="preserve">763,50</t>
  </si>
  <si>
    <t xml:space="preserve">Esgotamento de vala com bomba submersível. Af_12/2022</t>
  </si>
  <si>
    <t xml:space="preserve">32,07</t>
  </si>
  <si>
    <t xml:space="preserve">Instalação e desinstalação de registro de pvc para sistema de rebaixamento de lençol freático por ponteiras filtrantes. Af_12/2022</t>
  </si>
  <si>
    <t xml:space="preserve">Instalação e desinstalação de conjunto de bombas, à vácuo e centrífuga, para sistema de rebaixamento de lençol freático por ponteiras filtrantes (exclui o fornecimento de bombas). Af_12/2022</t>
  </si>
  <si>
    <t xml:space="preserve">26,97</t>
  </si>
  <si>
    <t xml:space="preserve">Instalação de material granular filtrante para sistema de rebaixamento de lençol freático por poços profundosa, diâmetro do poço de 400 mm. Af_12/2022</t>
  </si>
  <si>
    <t xml:space="preserve">M3</t>
  </si>
  <si>
    <t xml:space="preserve">123,28</t>
  </si>
  <si>
    <t xml:space="preserve">Instalação e desinstalação de sistema de bomba para sistema de rebaixamento de lençol freático por poços profundos (exclui o fornecimento de bomba). Af_12/2022</t>
  </si>
  <si>
    <t xml:space="preserve">701,69</t>
  </si>
  <si>
    <t xml:space="preserve">Dreno subsuperficial (seção 0,40 x 0,40 m), com tubo de pead corrugado perfurado, dn 100 mm, enchimento com areia. Af_07/2021</t>
  </si>
  <si>
    <t xml:space="preserve">30,63</t>
  </si>
  <si>
    <t xml:space="preserve">Dreno subsuperficial (seção 0,40 x 0,40 m), com tubo de pvc corrugado rígido perfurado, dn 100 mm, enchimento com areia. Af_07/2021</t>
  </si>
  <si>
    <t xml:space="preserve">106,24</t>
  </si>
  <si>
    <t xml:space="preserve">Dreno subsuperficial (seção 0,40 x 0,40 m), com tubo de concreto simples poroso, dn 200 mm, enchimento com areia. Af_07/2021</t>
  </si>
  <si>
    <t xml:space="preserve">69,17</t>
  </si>
  <si>
    <t xml:space="preserve">Dreno subsuperficial (seção 0,40 x 0,40 m), cego, enchimento de brita, envolvido com manta geotêxtil. Af_07/2021</t>
  </si>
  <si>
    <t xml:space="preserve">57,61</t>
  </si>
  <si>
    <t xml:space="preserve">Dreno subsuperficial (seção 0,40 x 0,40 m), cego, enchimento de brita. Af_07/2021</t>
  </si>
  <si>
    <t xml:space="preserve">Dreno subsuperficial (seção 0,40 x 0,40 m), com tubo de pead corrugado perfurado, dn 100 mm, enchimento com brita, envolvido com manta geotêxtil. Af_07/2021</t>
  </si>
  <si>
    <t xml:space="preserve">Dreno subsuperficial (seção 0,40 x 0,40 m), com tubo de pvc corrugado rígido perfurado, dn 100 mm, enchimento com brita, envolvido com manta geotêxtil. Af_07/2021</t>
  </si>
  <si>
    <t xml:space="preserve">143,14</t>
  </si>
  <si>
    <t xml:space="preserve">Dreno subsuperficial (seção 0,40 x 0,40 m), com tubo de concreto simples poroso, dn 200 mm, enchimento com brita, envolvido com manta geotêxtil. Af_07/2021</t>
  </si>
  <si>
    <t xml:space="preserve">104,43</t>
  </si>
  <si>
    <t xml:space="preserve">Dreno profundo (seção 0,50 x 1,50 m), com tubo de pead corrugado perfurado, dn 100 mm, enchimento com areia, com selo de argila. Af_07/2021</t>
  </si>
  <si>
    <t xml:space="preserve">87,71</t>
  </si>
  <si>
    <t xml:space="preserve">Dreno profundo (seção 0,50 x 1,50 m), com tubo de pvc corrugado rígido perfurado, dn 100 mm, enchimento com areia, com selo de argila. Af_07/2021</t>
  </si>
  <si>
    <t xml:space="preserve">177,10</t>
  </si>
  <si>
    <t xml:space="preserve">Dreno profundo (seção 0,50 x 1,50 m), com tubo de concreto simples poroso, dn 200 mm, enchimento com areia, com selo de argila. Af_07/2021</t>
  </si>
  <si>
    <t xml:space="preserve">154,26</t>
  </si>
  <si>
    <t xml:space="preserve">Dreno profundo (seção 0,50 x 1,50 m), com tubo de pead corrugado perfurado, dn 100 mm, enchimento com areia. Af_07/2021</t>
  </si>
  <si>
    <t xml:space="preserve">Dreno profundo (seção 0,50 x 1,50 m), com tubo de pvc corrugado rígido perfurado, dn 100 mm, enchimento com areia. Af_07/2021</t>
  </si>
  <si>
    <t xml:space="preserve">174,83</t>
  </si>
  <si>
    <t xml:space="preserve">Dreno profundo (seção 0,50 x 1,50 m), com tubo de concreto simples poroso, dn 200 mm, enchimento com areia. Af_07/2021</t>
  </si>
  <si>
    <t xml:space="preserve">140,43</t>
  </si>
  <si>
    <t xml:space="preserve">Dreno profundo (seção 0,50 x 1,50 m), cego, enchimento de brita, envolvido com manta geotêxtil, com selo de argila. Af_07/2021</t>
  </si>
  <si>
    <t xml:space="preserve">170,34</t>
  </si>
  <si>
    <t xml:space="preserve">Dreno profundo (seção 0,50 x 1,50 m), cego, enchimento de brita, envolvido com manta geotêxtil. Af_07/2021</t>
  </si>
  <si>
    <t xml:space="preserve">188,68</t>
  </si>
  <si>
    <t xml:space="preserve">Dreno profundo (seção 0,50 x 1,50 m), com tubo de pead corrugado perfurado, dn 100 mm, enchimento com brita, envolvido com manta geotêxtil, com selo de argila. Af_07/2021</t>
  </si>
  <si>
    <t xml:space="preserve">181,56</t>
  </si>
  <si>
    <t xml:space="preserve">Dreno profundo (seção 0,50 x 1,50 m), com tubo de pvc corrugado rígido perfurado, dn 100 mm, enchimento com brita, envolvido com manta geotêxtil, com selo de argila. Af_07/2021</t>
  </si>
  <si>
    <t xml:space="preserve">260,96</t>
  </si>
  <si>
    <t xml:space="preserve">Dreno profundo (seção 0,50 x 1,50 m), com tubo de concreto simples poroso, dn 200 mm, enchimento com brita, envolvido com manta geotêxtil, com selo de argila. Af_07/2021</t>
  </si>
  <si>
    <t xml:space="preserve">229,25</t>
  </si>
  <si>
    <t xml:space="preserve">Dreno profundo (seção 0,50 x 1,50 m), com tubo de pead corrugado perfurado, dn 100 mm, enchimento com brita, envolvido com manta geotêxtil. Af_07/2021</t>
  </si>
  <si>
    <t xml:space="preserve">199,89</t>
  </si>
  <si>
    <t xml:space="preserve">Dreno profundo (seção 0,50 x 1,50 m), com tubo de pvc corrugado rígido perfurado, dn 100 mm, enchimento com brita, envolvido com manta geotêxtil. Af_07/2021</t>
  </si>
  <si>
    <t xml:space="preserve">279,30</t>
  </si>
  <si>
    <t xml:space="preserve">Dreno profundo (seção 0,50 x 1,50 m), com tubo de concreto simples poroso, dn 200 mm, enchimento com brita, envolvido com manta geotêxtil. Af_07/2021</t>
  </si>
  <si>
    <t xml:space="preserve">243,27</t>
  </si>
  <si>
    <t xml:space="preserve">Dreno espinha de peixe (seção 0,40 x 0,40 m), com tubo de pead corrugado perfurado, dn 100 mm, enchimento com areia, inclusive conexões. Af_07/2021</t>
  </si>
  <si>
    <t xml:space="preserve">37,47</t>
  </si>
  <si>
    <t xml:space="preserve">Dreno espinha de peixe (seção 0,40 x 0,40 m), com tubo de pvc corrugado rígido perfurado, dn 100 mm, enchimento com areia, inclusive conexões. Af_07/2021</t>
  </si>
  <si>
    <t xml:space="preserve">110,30</t>
  </si>
  <si>
    <t xml:space="preserve">Dreno espinha de peixe (seção (0,40 x 0,40 m), com tubo de pead corrugado perfurado, dn 100 mm, enchimento com brita, envolvido com manta geotêxtil, inclusive conexões. Af_07/2021</t>
  </si>
  <si>
    <t xml:space="preserve">74,38</t>
  </si>
  <si>
    <t xml:space="preserve">Dreno espinha de peixe (seção 0,40 x 0,40 m), com tubo de pvc corrugado rígido perfurado, dn 100 mm, enchimento com brita, envolvido com manta geotêxtil, inclusive conexões. Af_07/2021</t>
  </si>
  <si>
    <t xml:space="preserve">147,21</t>
  </si>
  <si>
    <t xml:space="preserve">Dreno espinha de peixe (seção 0,50 x 0,80 m), com tubo de pead corrugado perfurado, dn 100 mm, enchimento com areia, inclusive conexões. Af_07/2021</t>
  </si>
  <si>
    <t xml:space="preserve">68,23</t>
  </si>
  <si>
    <t xml:space="preserve">Dreno espinha de peixe (seção 0,50 x 0,80 m), com tubo de pvc corrugado rígido perfurado, dn 100 mm, enchimento com areia, inclusive conexões. Af_07/2021</t>
  </si>
  <si>
    <t xml:space="preserve">140,72</t>
  </si>
  <si>
    <t xml:space="preserve">Dreno espinha de peixe (seção 0,50 x 0,80 m), com tubo de pead corrugado perfurado, dn 100 mm, enchimento com brita, envolvido com manta geotêxtil, inclusive conexões. Af_07/2021</t>
  </si>
  <si>
    <t xml:space="preserve">131,60</t>
  </si>
  <si>
    <t xml:space="preserve">Dreno espinha de peixe (seção 0,50 x 0,80 m), com tubo de pvc corrugado rígido perfurado, dn 100 mm, enchimento com brita, envolvido com manta geotêxtil, inclusive conexões. Af_07/2021</t>
  </si>
  <si>
    <t xml:space="preserve">204,09</t>
  </si>
  <si>
    <t xml:space="preserve">Tubo de pead corrugado perfurado, dn 100 mm, para dreno - fornecimento e assentamento. Af_07/2021</t>
  </si>
  <si>
    <t xml:space="preserve">Tubo de pvc corrugado rígido perfurado, dn 100 mm, para dreno - fornecimento e assentamento. Af_07/2021</t>
  </si>
  <si>
    <t xml:space="preserve">82,61</t>
  </si>
  <si>
    <t xml:space="preserve">Tubo de concreto simples poroso, dn 200 mm, para dreno - fornecimento e assentamento. Af_07/2021</t>
  </si>
  <si>
    <t xml:space="preserve">52,71</t>
  </si>
  <si>
    <t xml:space="preserve">Luva de pvc, série normal, para esgoto predial, dn 100 mm, instalada em dreno  - fornecimento e instalação. Af_07/2021</t>
  </si>
  <si>
    <t xml:space="preserve">26,23</t>
  </si>
  <si>
    <t xml:space="preserve">Junção simples de pvc, 45 graus, série normal, para esgoto predial, dn 100 mm, instalada em dreno - fornecimento e instalação. Af_07/2021</t>
  </si>
  <si>
    <t xml:space="preserve">67,12</t>
  </si>
  <si>
    <t xml:space="preserve">Junção dupla de pvc, série normal, para esgoto predial, dn 100 x 100 x 100 mm, instalada em dreno  - fornecimento e instalação. Af_07/2021</t>
  </si>
  <si>
    <t xml:space="preserve">91,08</t>
  </si>
  <si>
    <t xml:space="preserve">Geotêxtil não tecido 100% poliéster, resistência a tração de 9 kn/m (rt - 9), instalado em dreno - fornecimento e instalação. Af_07/2021</t>
  </si>
  <si>
    <t xml:space="preserve">10,20</t>
  </si>
  <si>
    <t xml:space="preserve">Geotêxtil não tecido 100% poliéster, resistência a tração de 14 kn/m (rt - 14), instalado em dreno - fornecimento e instalação. Af_07/2021</t>
  </si>
  <si>
    <t xml:space="preserve">14,05</t>
  </si>
  <si>
    <t xml:space="preserve">Geotêxtil não tecido 100% poliéster, resistência a tração de 26 kn/m (rt - 26), instalado em dreno - fornecimento e instalação. Af_07/2021</t>
  </si>
  <si>
    <t xml:space="preserve">27,86</t>
  </si>
  <si>
    <t xml:space="preserve">Enchimento de areia para dreno, lançamento mecanizado. Af_07/2021</t>
  </si>
  <si>
    <t xml:space="preserve">110,34</t>
  </si>
  <si>
    <t xml:space="preserve">Enchimento de brita para dreno, lançamento mecanizado. Af_07/2021</t>
  </si>
  <si>
    <t xml:space="preserve">179,87</t>
  </si>
  <si>
    <t xml:space="preserve">Enchimento de areia para dreno, lançamento manual. Af_07/2021</t>
  </si>
  <si>
    <t xml:space="preserve">118,41</t>
  </si>
  <si>
    <t xml:space="preserve">Enchimento de brita para dreno, lançamento manual. Af_07/2021</t>
  </si>
  <si>
    <t xml:space="preserve">187,94</t>
  </si>
  <si>
    <t xml:space="preserve">Dreno em muro de contenção, executado no pé do muro, com tubo de pead corrugado flexível perfurado, enchimento com brita, envolvido com manta geotêxtil. Af_07/2021</t>
  </si>
  <si>
    <t xml:space="preserve">59,19</t>
  </si>
  <si>
    <t xml:space="preserve">Dreno em muro de contenção, executado no pé do muro, com tubo de pvc corrugado flexível perfurado, enchimento com brita, envolvido com manta geotêxtil. Af_07/2021</t>
  </si>
  <si>
    <t xml:space="preserve">59,68</t>
  </si>
  <si>
    <t xml:space="preserve">Dreno barbacã, dn 100 mm, com material drenante. Af_07/2021</t>
  </si>
  <si>
    <t xml:space="preserve">34,14</t>
  </si>
  <si>
    <t xml:space="preserve">Dreno barbacã, dn 75 mm, com material drenante. Af_07/2021</t>
  </si>
  <si>
    <t xml:space="preserve">33,36</t>
  </si>
  <si>
    <t xml:space="preserve">Dreno barbacã, dn 50 mm, com material drenante. Af_07/2021</t>
  </si>
  <si>
    <t xml:space="preserve">30,85</t>
  </si>
  <si>
    <t xml:space="preserve">Geotêxtil não tecido 100% poliéster, resistência a tração de 31 kn/m (rt-31), instalado em dreno - fornecimento e instalação. Af_07/2021</t>
  </si>
  <si>
    <t xml:space="preserve">33,29</t>
  </si>
  <si>
    <t xml:space="preserve">Muro de gabião, enchimento com pedra de mão tipo rachão, de gravidade, com gaiolas de comprimento igual a 2 m, para muros com altura menor ou igual a 4 m  fornecimento e execução. Af_12/2015</t>
  </si>
  <si>
    <t xml:space="preserve">736,78</t>
  </si>
  <si>
    <t xml:space="preserve">Muro de gabião, enchimento com pedra de mão tipo rachão, de gravidade, com gaiolas de comprimento igual a 5 m, para muros com altura menor ou igual a 4 m  fornecimento e execução. Af_12/2015</t>
  </si>
  <si>
    <t xml:space="preserve">703,94</t>
  </si>
  <si>
    <t xml:space="preserve">Muro de gabião, enchimento com pedra de mão tipo rachão, de gravidade, com gaiolas de comprimento igual a 2 m, para muros com altura maior que 4 m e menor ou igual a 6 m  fornecimento e execução. Af_12/2015</t>
  </si>
  <si>
    <t xml:space="preserve">902,56</t>
  </si>
  <si>
    <t xml:space="preserve">Muro de gabião, enchimento com pedra de mão tipo rachão, de gravidade, com gaiolas de comprimento igual a 5 m, para muros com altura maior que 4 m e menor ou igual a 6 m   fornecimento e execução. Af_12/2015</t>
  </si>
  <si>
    <t xml:space="preserve">827,07</t>
  </si>
  <si>
    <t xml:space="preserve">Muro de gabião, enchimento com pedra de mão tipo rachão, de gravidade, com gaiolas de comprimento igual a 2 m, para muros com altura maior que 6 m e menor ou igual a 10 m   fornecimento e execução. Af_12/2015</t>
  </si>
  <si>
    <t xml:space="preserve">996,87</t>
  </si>
  <si>
    <t xml:space="preserve">Muro de gabião, enchimento com pedra de mão tipo rachão, de gravidade, com gaiolas de comprimento igual a 5 m, para muros com altura maior que 6 m e menor ou igual a 10 m fornecimento e execução. Af_12/2015</t>
  </si>
  <si>
    <t xml:space="preserve">897,51</t>
  </si>
  <si>
    <t xml:space="preserve">Muro de gabião, enchimento com pedra de mão tipo rachão, com solo reforçado, para muros com altura menor ou igual a 4 m   fornecimento e execução. Af_12/2015</t>
  </si>
  <si>
    <t xml:space="preserve">1.030,44</t>
  </si>
  <si>
    <t xml:space="preserve">Muro de gabião, enchimento com pedra de mão tipo rachão, com solo reforçado, para muros com altura maior que 4 m e menor ou igual a 12 m   fornecimento e execução. Af_12/2015</t>
  </si>
  <si>
    <t xml:space="preserve">1.735,87</t>
  </si>
  <si>
    <t xml:space="preserve">Muro de gabião, enchimento com pedra de mão tipo rachão, com solo reforçado, para muros com altura maior que 12 m e menor ou igual a 20 m    fornecimento e execução. Af_12/2015</t>
  </si>
  <si>
    <t xml:space="preserve">2.145,62</t>
  </si>
  <si>
    <t xml:space="preserve">Muro de gabião, enchimento com pedra de mão tipo rachão, com solo reforçado, para muros com altura maior que 20 m e menor ou igual a 28 m   fornecimento e execução. Af_12/2015</t>
  </si>
  <si>
    <t xml:space="preserve">2.553,73</t>
  </si>
  <si>
    <t xml:space="preserve">Muro de gabião, enchimento com resíduo de construção e demolição, de gravidade, com gaiola trapezoidal de comprimento igual a 2 m, para muros com altura menor ou igual a 2 m   fornecimento e execução. Af_12/2015</t>
  </si>
  <si>
    <t xml:space="preserve">667,45</t>
  </si>
  <si>
    <t xml:space="preserve">Muro de gabião, enchimento com resíduo de construção e demolição, de gravidade, com gaiola trapezoidal de comprimento igual a 2 m, para muros com altura maior que 2 m e menor ou igual a 4 m    fornecimento e execução. Af_12/2015</t>
  </si>
  <si>
    <t xml:space="preserve">610,91</t>
  </si>
  <si>
    <t xml:space="preserve">Proteção superficial de canal em gabião tipo colchão, altura de 17 centímetros, enchimento com pedra de mão tipo rachão - fornecimento e execução. Af_12/2015</t>
  </si>
  <si>
    <t xml:space="preserve">261,53</t>
  </si>
  <si>
    <t xml:space="preserve">Proteção superficial de canal em gabião tipo colchão, altura de 23 centímetros, enchimento com pedra de mão tipo rachão - fornecimento e execução. Af_12/2015</t>
  </si>
  <si>
    <t xml:space="preserve">298,53</t>
  </si>
  <si>
    <t xml:space="preserve">Proteção superficial de canal em gabião tipo colchão, altura de 30 centímetros, enchimento com pedra de mão tipo rachão - fornecimento e execução. Af_12/2015</t>
  </si>
  <si>
    <t xml:space="preserve">343,31</t>
  </si>
  <si>
    <t xml:space="preserve">Proteção superficial de canal em gabião tipo saco, diâmetro de 65 centímetros, enchimento manual com pedra de mão tipo rachão - fornecimento e execução. Af_12/2015</t>
  </si>
  <si>
    <t xml:space="preserve">817,51</t>
  </si>
  <si>
    <t xml:space="preserve">Execução de revestimento de concreto projetado com espessura de 7 cm, armado com tela, inclinação menor que 90°, aplicação contínua, utilizando equipamento de projeção com 6 m³/h de capacidade. Af_01/2016</t>
  </si>
  <si>
    <t xml:space="preserve">124,77</t>
  </si>
  <si>
    <t xml:space="preserve">Execução de revestimento de concreto projetado com espessura de 10 cm, armado com tela, inclinação menor que 90°, aplicação contínua, utilizando equipamento de projeção com 6 m³/h de capacidade. Af_01/2016</t>
  </si>
  <si>
    <t xml:space="preserve">137,96</t>
  </si>
  <si>
    <t xml:space="preserve">Execução de revestimento de concreto projetado com espessura de 7 cm, armado com tela, inclinação de 90°, aplicação contínua, utilizando equipamento de projeção com 6 m³/h de capacidade. Af_01/2016</t>
  </si>
  <si>
    <t xml:space="preserve">175,28</t>
  </si>
  <si>
    <t xml:space="preserve">Execução de revestimento de concreto projetado com espessura de 10 cm, armado com tela, inclinação de 90°, aplicação contínua, utilizando equipamento de projeção com 6 m³/h de capacidade. Af_01/2016</t>
  </si>
  <si>
    <t xml:space="preserve">188,34</t>
  </si>
  <si>
    <t xml:space="preserve">Execução de revestimento de concreto projetado com espessura de 7 cm, armado com tela, inclinação menor que 90°, aplicação contínua, utilizando equipamento de projeção com 3 m³/h de capacidade. Af_01/2016</t>
  </si>
  <si>
    <t xml:space="preserve">142,22</t>
  </si>
  <si>
    <t xml:space="preserve">Execução de revestimento de concreto projetado com espessura de 10 cm, armado com tela, inclinação menor que 90°, aplicação contínua, utilizando equipamento de projeção com 3 m³/h de capacidade. Af_01/2016</t>
  </si>
  <si>
    <t xml:space="preserve">157,19</t>
  </si>
  <si>
    <t xml:space="preserve">Execução de revestimento de concreto projetado com espessura de 7 cm, armado com tela, inclinação de 90°, aplicação contínua, utilizando equipamento de projeção com 3 m³/h de capacidade. Af_01/2016</t>
  </si>
  <si>
    <t xml:space="preserve">194,95</t>
  </si>
  <si>
    <t xml:space="preserve">Execução de revestimento de concreto projetado com espessura de 10 cm, armado com tela, inclinação de 90°, aplicação contínua, utilizando equipamento de projeção com 3 m³/h de capacidade. Af_01/2016</t>
  </si>
  <si>
    <t xml:space="preserve">209,88</t>
  </si>
  <si>
    <t xml:space="preserve">Execução de revestimento de concreto projetado com espessura de 7 cm, armado com fibras de aço, inclinação menor que 90°, aplicação contínua, utilizando equipamento de projeção com 6 m³/h de capacidade. Af_01/2016</t>
  </si>
  <si>
    <t xml:space="preserve">131,64</t>
  </si>
  <si>
    <t xml:space="preserve">Execução de revestimento de concreto projetado com espessura de 10 cm, armado com fibras de aço, inclinação menor que 90°, aplicação contínua, utilizando equipamento de projeção com 6 m³/h de capacidade. Af_01/2016</t>
  </si>
  <si>
    <t xml:space="preserve">153,90</t>
  </si>
  <si>
    <t xml:space="preserve">Execução de revestimento de concreto projetado com espessura de 7 cm, armado com fibras de aço, inclinação de 90°, aplicação contínua, utilizando equipamento de projeção com 6 m³/h de capacidade. Af_01/2016</t>
  </si>
  <si>
    <t xml:space="preserve">138,40</t>
  </si>
  <si>
    <t xml:space="preserve">Execução de revestimento de concreto projetado com espessura de 10 cm, armado com fibras de aço, inclinação de 90°, aplicação contínua, utilizando equipamento de projeção com 6 m³/h de capacidade. Af_01/2016</t>
  </si>
  <si>
    <t xml:space="preserve">160,39</t>
  </si>
  <si>
    <t xml:space="preserve">Execução de revestimento de concreto projetado com espessura de 7 cm, armado com fibras de aço, inclinação menor que 90°, aplicação contínua, utilizando equipamento de projeção com 3 m³/h de capacidade. Af_01/2016</t>
  </si>
  <si>
    <t xml:space="preserve">151,31</t>
  </si>
  <si>
    <t xml:space="preserve">Execução de revestimento de concreto projetado com espessura de 10 cm, armado com fibras de aço, inclinação menor que 90°, aplicação contínua, utilizando equipamento de projeção com 3 m³/h de capacidade. Af_01/2016</t>
  </si>
  <si>
    <t xml:space="preserve">175,19</t>
  </si>
  <si>
    <t xml:space="preserve">Execução de revestimento de concreto projetado com espessura de 7 cm, armado com fibras de aço, inclinação de 90°, aplicação contínua, utilizando equipamento de projeção com 3 m³/h de capacidade. Af_01/2016</t>
  </si>
  <si>
    <t xml:space="preserve">163,12</t>
  </si>
  <si>
    <t xml:space="preserve">Execução de revestimento de concreto projetado com espessura de 10 cm, armado com fibras de aço, inclinação de 90°, aplicação contínua, utilizando equipamento de projeção com 3 m³/h de capacidade. Af_01/2016</t>
  </si>
  <si>
    <t xml:space="preserve">186,60</t>
  </si>
  <si>
    <t xml:space="preserve">Execução de revestimento de concreto projetado com espessura de 7 cm, armado com tela, inclinação menor que 90°, aplicação descontínua, utilizando equipamento de projeção com 6 m³/h de capacidade. Af_01/2016</t>
  </si>
  <si>
    <t xml:space="preserve">Execução de revestimento de concreto projetado com espessura de 10 cm, armado com tela, inclinação menor que 90°, aplicação descontínua, utilizando equipamento de projeção com 6 m³/h de capacidade. Af_01/2016</t>
  </si>
  <si>
    <t xml:space="preserve">151,96</t>
  </si>
  <si>
    <t xml:space="preserve">Execução de revestimento de concreto projetado com espessura de 7 cm, armado com tela, inclinação de 90°, aplicação descontínua, utilizando equipamento de projeção com 6 m³/h de capacidade. Af_01/2016</t>
  </si>
  <si>
    <t xml:space="preserve">190,45</t>
  </si>
  <si>
    <t xml:space="preserve">Execução de revestimento de concreto projetado com espessura de 10 cm, armado com tela, inclinação de 90°, aplicação descontínua, utilizando equipamento de projeção com 6 m³/h de capacidade. Af_01/2016</t>
  </si>
  <si>
    <t xml:space="preserve">204,13</t>
  </si>
  <si>
    <t xml:space="preserve">Execução de revestimento de concreto projetado com espessura de 7 cm, armado com tela, inclinação menor que 90°, aplicação descontínua, utilizando equipamento de projeção com 3 m³/h de capacidade. Af_01/2016</t>
  </si>
  <si>
    <t xml:space="preserve">153,17</t>
  </si>
  <si>
    <t xml:space="preserve">Execução de revestimento de concreto projetado com espessura de 10 cm, armado com tela, inclinação menor que 90°, aplicação descontínua, utilizando equipamento de projeção com 3 m³/h de capacidade. Af_01/2016</t>
  </si>
  <si>
    <t xml:space="preserve">168,77</t>
  </si>
  <si>
    <t xml:space="preserve">Execução de revestimento de concreto projetado com espessura de 7 cm, armado com tela, inclinação de 90°, aplicação descontínua, utilizando equipamento de projeção com 3 m³/h de capacidade. Af_01/2016</t>
  </si>
  <si>
    <t xml:space="preserve">206,87</t>
  </si>
  <si>
    <t xml:space="preserve">Execução de revestimento de concreto projetado com espessura de 10 cm, armado com tela, inclinação de 90°, aplicação descontínua, utilizando equipamento de projeção com 3 m³/h de capacidade. Af_01/2016</t>
  </si>
  <si>
    <t xml:space="preserve">222,80</t>
  </si>
  <si>
    <t xml:space="preserve">Execução de revestimento de concreto projetado com espessura de 7 cm, armado com fibras de aço, inclinação menor que 90°, aplicação descontínua, utilizando equipamento de projeção com 6 m³/h de capacidade. Af_01/2016</t>
  </si>
  <si>
    <t xml:space="preserve">139,92</t>
  </si>
  <si>
    <t xml:space="preserve">Execução de revestimento de concreto projetado com espessura de 10 cm, armado com fibras de aço, inclinação menor que 90°, aplicação descontínua, utilizando equipamento de projeção com 6 m³/h de capacidade. Af_01/2016</t>
  </si>
  <si>
    <t xml:space="preserve">162,71</t>
  </si>
  <si>
    <t xml:space="preserve">Execução de revestimento de concreto projetado com espessura de 7 cm, armado com fibras de aço, inclinação de 90°, aplicação descontínua, utilizando equipamento de projeção com 6 m³/h de capacidade. Af_01/2016</t>
  </si>
  <si>
    <t xml:space="preserve">142,84</t>
  </si>
  <si>
    <t xml:space="preserve">Execução de revestimento de concreto projetado com espessura de 10 cm, armado com fibras de aço, inclinação de 90°, aplicação descontínua, utilizando equipamento de projeção com 6 m³/h de capacidade. Af_01/2016</t>
  </si>
  <si>
    <t xml:space="preserve">165,37</t>
  </si>
  <si>
    <t xml:space="preserve">Execução de revestimento de concreto projetado com espessura de 7 cm, armado com fibras de aço, inclinação menor que 90°, aplicação descontínua, utilizando equipamento de projeção com 3 m³/h de capacidade. Af_01/2016</t>
  </si>
  <si>
    <t xml:space="preserve">159,31</t>
  </si>
  <si>
    <t xml:space="preserve">Execução de revestimento de concreto projetado com espessura de 10 cm, armado com fibras de aço, inclinação menor que 90°, aplicação descontínua, utilizando equipamento de projeção com 3 m³/h de capacidade. Af_01/2016</t>
  </si>
  <si>
    <t xml:space="preserve">183,82</t>
  </si>
  <si>
    <t xml:space="preserve">Execução de revestimento de concreto projetado com espessura de 7 cm, armado com fibras de aço, inclinação de 90°, aplicação descontínua, utilizando equipamento de projeção com 3 m³/h de capacidade. Af_01/2016</t>
  </si>
  <si>
    <t xml:space="preserve">168,29</t>
  </si>
  <si>
    <t xml:space="preserve">Execução de revestimento de concreto projetado com espessura de 10 cm, armado com fibras de aço, inclinação de 90°, aplicação descontínua, utilizando equipamento de projeção com 3 m³/h de capacidade. Af_01/2016</t>
  </si>
  <si>
    <t xml:space="preserve">192,60</t>
  </si>
  <si>
    <t xml:space="preserve">Execução de grampo para solo grampeado com comprimento menor ou igual a 4 m, diâmetro de 10 cm, perfuração com equipamento manual e armadura com diâmetro de 16 mm. Af_05/2016</t>
  </si>
  <si>
    <t xml:space="preserve">242,72</t>
  </si>
  <si>
    <t xml:space="preserve">Execução de grampo para solo grampeado com comprimento maior que 4 m e menor ou igual a 6 m, diâmetro de 10 cm, perfuração com equipamento manual e armadura com diâmetro de 16 mm. Af_05/2016</t>
  </si>
  <si>
    <t xml:space="preserve">225,00</t>
  </si>
  <si>
    <t xml:space="preserve">Execução de grampo para solo grampeado com comprimento maior que 6 m e menor ou igual a 8 m, diâmetro de 10 cm, perfuração com equipamento manual e armadura com diâmetro de 16 mm. Af_05/2016</t>
  </si>
  <si>
    <t xml:space="preserve">214,42</t>
  </si>
  <si>
    <t xml:space="preserve">Execução de grampo para solo grampeado com comprimento maior que 8 m e menor ou igual a 10 m, diâmetro de 10 cm, perfuração com equipamento manual e armadura com diâmetro de 16 mm. Af_05/2016</t>
  </si>
  <si>
    <t xml:space="preserve">206,92</t>
  </si>
  <si>
    <t xml:space="preserve">Execução de grampo para solo grampeado com comprimento maior que 10 m, diâmetro de 10 cm, perfuração com equipamento manual e armadura com diâmetro de 16 mm. Af_05/2016</t>
  </si>
  <si>
    <t xml:space="preserve">200,97</t>
  </si>
  <si>
    <t xml:space="preserve">Execução de grampo para solo grampeado com comprimento menor ou igual a 4 m, diâmetro de 10 cm, perfuração com equipamento manual e armadura com diâmetro de 20 mm. Af_05/2016</t>
  </si>
  <si>
    <t xml:space="preserve">259,71</t>
  </si>
  <si>
    <t xml:space="preserve">Execução de grampo para solo grampeado com comprimento maior que 4 m e menor ou igual a 6 m, diâmetro de 10 cm, perfuração com equipamento manual e armadura com diâmetro de 20 mm. Af_05/2016</t>
  </si>
  <si>
    <t xml:space="preserve">241,00</t>
  </si>
  <si>
    <t xml:space="preserve">Execução de grampo para solo grampeado com comprimento maior que 6 m e menor ou igual a 8 m, diâmetro de 10 cm, perfuração com equipamento manual e armadura com diâmetro de 20 mm. Af_05/2016</t>
  </si>
  <si>
    <t xml:space="preserve">229,85</t>
  </si>
  <si>
    <t xml:space="preserve">Execução de grampo para solo grampeado com comprimento maior que 8 m e menor ou igual a 10 m, diâmetro de 10 cm, perfuração com equipamento manual e armadura com diâmetro de 20 mm. Af_05/2016</t>
  </si>
  <si>
    <t xml:space="preserve">222,01</t>
  </si>
  <si>
    <t xml:space="preserve">Execução de grampo para solo grampeado com comprimento maior que 10 m, diâmetro de 10 cm, perfuração com equipamento manual e armadura com diâmetro de 20 mm. Af_05/2016</t>
  </si>
  <si>
    <t xml:space="preserve">215,86</t>
  </si>
  <si>
    <t xml:space="preserve">Execução de grampo para solo grampeado com comprimento menor ou igual a 4 m, diâmetro de 7 cm, perfuração com equipamento manual e armadura com diâmetro de 16 mm. Af_05/2016</t>
  </si>
  <si>
    <t xml:space="preserve">229,08</t>
  </si>
  <si>
    <t xml:space="preserve">Execução de grampo para solo grampeado com comprimento maior que 4 e menor ou igual a 6 m, diâmetro de 7 cm, perfuração com equipamento manual e armadura com diâmetro de 16 mm. Af_05/2016</t>
  </si>
  <si>
    <t xml:space="preserve">211,43</t>
  </si>
  <si>
    <t xml:space="preserve">Execução de grampo para solo grampeado com comprimento maior que 6 m e menor ou igual a 8 m, diâmetro de 7 cm, perfuração com equipamento manual e armadura com diâmetro de 16 mm. Af_05/2016</t>
  </si>
  <si>
    <t xml:space="preserve">200,92</t>
  </si>
  <si>
    <t xml:space="preserve">Execução de grampo para solo grampeado com comprimento maior que 8 m e menor ou igual a 10 m, diâmetro de 7 cm, perfuração com equipamento manual e armadura com diâmetro de 16 mm. Af_05/2016</t>
  </si>
  <si>
    <t xml:space="preserve">190,00</t>
  </si>
  <si>
    <t xml:space="preserve">Execução de grampo para solo grampeado com comprimento maior que 10 m, diâmetro de 7 cm, perfuração com equipamento manual e armadura com diâmetro de 16 mm. Af_05/2016</t>
  </si>
  <si>
    <t xml:space="preserve">187,55</t>
  </si>
  <si>
    <t xml:space="preserve">Execução de grampo para solo grampeado com comprimento menor ou igual a 4 m, diâmetro de 7 cm, perfuração com equipamento manual e armadura com diâmetro de 20 mm. Af_05/2016</t>
  </si>
  <si>
    <t xml:space="preserve">246,12</t>
  </si>
  <si>
    <t xml:space="preserve">Execução de grampo para solo grampeado com comprimento maior que 4 e menor ou igual a 6 m, diâmetro de 7 cm, perfuração com equipamento manual e armadura com diâmetro de 20 mm. Af_05/2016</t>
  </si>
  <si>
    <t xml:space="preserve">227,41</t>
  </si>
  <si>
    <t xml:space="preserve">Execução de grampo para solo grampeado com comprimento maior que 6 m e menor ou igual a 8 m, diâmetro de 7 cm, perfuração com equipamento manual e armadura com diâmetro de 20 mm. Af_05/2016</t>
  </si>
  <si>
    <t xml:space="preserve">216,33</t>
  </si>
  <si>
    <t xml:space="preserve">Execução de grampo para solo grampeado com comprimento maior que 8 menor ou igual a 10 m, diâmetro de 7 cm, perfuração com equipamento manual e armadura com diâmetro de 20 mm. Af_05/2016</t>
  </si>
  <si>
    <t xml:space="preserve">208,55</t>
  </si>
  <si>
    <t xml:space="preserve">Execução de grampo para solo grampeado com comprimento maior que 10 m, diâmetro de 7 cm, perfuração com equipamento manual e armadura com diâmetro de 20 mm. Af_05/2016</t>
  </si>
  <si>
    <t xml:space="preserve">196,00</t>
  </si>
  <si>
    <t xml:space="preserve">Execução de proteção da cabeça do tirante com uso de fôrmas metálicas, 50 utilizações, e concreto fck =15 mpa. Af_11/2023</t>
  </si>
  <si>
    <t xml:space="preserve">37,07</t>
  </si>
  <si>
    <t xml:space="preserve">Contenção em perfil pranchado com pranchão de madeira, perfis espaçados a 1,5 m para 1 subsolo. Af_07/2019</t>
  </si>
  <si>
    <t xml:space="preserve">835,32</t>
  </si>
  <si>
    <t xml:space="preserve">Contenção em perfil pranchado com pranchão de madeira, perfis espaçados a 1,5 m para 2 ou mais subsolos. Af_07/2019</t>
  </si>
  <si>
    <t xml:space="preserve">517,66</t>
  </si>
  <si>
    <t xml:space="preserve">Contenção em perfil pranchado com pranchão de madeira, perfis espaçados a 2 m para 1 subsolo. Af_07/2019</t>
  </si>
  <si>
    <t xml:space="preserve">662,74</t>
  </si>
  <si>
    <t xml:space="preserve">Contenção em perfil pranchado com pranchão de madeira, perfis espaçados a 2 m para 2 ou mais subsolos. Af_07/2019</t>
  </si>
  <si>
    <t xml:space="preserve">424,50</t>
  </si>
  <si>
    <t xml:space="preserve">Fabricação, montagem e desmontagem de fôrma para cortina de contenção, em chapa de madeira compensada plastificada, e = 18 mm, 10 utilizações. Af_07/2019</t>
  </si>
  <si>
    <t xml:space="preserve">42,35</t>
  </si>
  <si>
    <t xml:space="preserve">Armação de cortina de contenção em concreto armado, com aço ca-50 de 6,3 mm - montagem. Af_07/2019</t>
  </si>
  <si>
    <t xml:space="preserve">17,62</t>
  </si>
  <si>
    <t xml:space="preserve">Armação de cortina de contenção em concreto armado, com aço ca-50 de 8 mm - montagem. Af_07/2019</t>
  </si>
  <si>
    <t xml:space="preserve">16,83</t>
  </si>
  <si>
    <t xml:space="preserve">Armação de cortina de contenção em concreto armado, com aço ca-50 de 10 mm - montagem. Af_07/2019</t>
  </si>
  <si>
    <t xml:space="preserve">15,16</t>
  </si>
  <si>
    <t xml:space="preserve">Armação de cortina de contenção em concreto armado, com aço ca-50 de 12,5 mm - montagem. Af_07/2019</t>
  </si>
  <si>
    <t xml:space="preserve">12,88</t>
  </si>
  <si>
    <t xml:space="preserve">Armação de cortina de contenção em concreto armado, com aço ca-50 de 16 mm - montagem. Af_07/2019</t>
  </si>
  <si>
    <t xml:space="preserve">12,31</t>
  </si>
  <si>
    <t xml:space="preserve">Armação de cortina de contenção em concreto armado, com aço ca-50 de 20 mm - montagem. Af_07/2019</t>
  </si>
  <si>
    <t xml:space="preserve">13,91</t>
  </si>
  <si>
    <t xml:space="preserve">Armação de cortina de contenção em concreto armado, com aço ca-50 de 25 mm - montagem. Af_07/2019</t>
  </si>
  <si>
    <t xml:space="preserve">13,65</t>
  </si>
  <si>
    <t xml:space="preserve">Concretagem de cortina de contenção, através de bomba   lançamento, adensamento e acabamento. Af_07/2019</t>
  </si>
  <si>
    <t xml:space="preserve">691,10</t>
  </si>
  <si>
    <t xml:space="preserve">Execução de perfuração para tirante, comprimento maior ou igual a 14 m e menor que 22 m, com diâmetro de furo de 100 mm executado com haste e tubos de revestimento utilizando perfuratriz sobre esteira. Af_11/2023</t>
  </si>
  <si>
    <t xml:space="preserve">81,67</t>
  </si>
  <si>
    <t xml:space="preserve">Execução de perfuração para tirante, comprimento maior ou igual a 22 m e menor que 30 m, com diâmetro de furo de 100 mm executado com haste e tubos de revestimento utilizando perfuratriz sobre esteira. Af_11/2023</t>
  </si>
  <si>
    <t xml:space="preserve">69,57</t>
  </si>
  <si>
    <t xml:space="preserve">Execução de perfuração para tirante, comprimento maior ou igual a 6 m e menor que 14 m, com diâmetro de furo de 150 mm executado com haste e tubos de revestimento utilizando perfuratriz sobre esteira. Af_11/2023</t>
  </si>
  <si>
    <t xml:space="preserve">112,61</t>
  </si>
  <si>
    <t xml:space="preserve">Execução de perfuração para tirante, comprimento maior ou igual a 14 m e menor que 22 m, com diâmetro de furo de 150 mm executado com haste e tubos de revestimento utilizando perfuratriz sobre esteira. Af_11/2023</t>
  </si>
  <si>
    <t xml:space="preserve">90,28</t>
  </si>
  <si>
    <t xml:space="preserve">Execução de perfuração para tirante, comprimento maior ou igual a 6 m e menor que 14 m, com diâmetro de furo de 200 mm executado com haste e tubos de revestimento utilizando perfuratriz sobre esteira. Af_11/2023</t>
  </si>
  <si>
    <t xml:space="preserve">128,59</t>
  </si>
  <si>
    <t xml:space="preserve">Execução de perfuração para tirante, comprimento maior ou igual a 14 m e menor que 22 m, com diâmetro de furo de 200 mm executado com haste e tubos de revestimento utilizando perfuratriz sobre esteira. Af_11/2023</t>
  </si>
  <si>
    <t xml:space="preserve">103,11</t>
  </si>
  <si>
    <t xml:space="preserve">Execução de perfuração para tirante, comprimento maior ou igual a 22 m e menor que 30 m, com diâmetro de furo de 200 mm executado com haste e tubos de revestimento utilizando perfuratriz sobre esteira. Af_11/2023</t>
  </si>
  <si>
    <t xml:space="preserve">87,44</t>
  </si>
  <si>
    <t xml:space="preserve">Execução de perfuração para tirante, comprimento maior ou igual a 6 m e menor que 14 m, com diâmetro de furo de 100 mm executado com haste utilizando perfuratriz manual sobre base de montagem. Af_11/2023</t>
  </si>
  <si>
    <t xml:space="preserve">65,28</t>
  </si>
  <si>
    <t xml:space="preserve">Execução de perfuração para tirante, comprimento maior ou igual a 14 m e menor que 22 m, com diâmetro de furo de 100 mm executado com haste utilizando perfuratriz manual sobre base de montagem. Af_11/2023</t>
  </si>
  <si>
    <t xml:space="preserve">55,89</t>
  </si>
  <si>
    <t xml:space="preserve">Execução de perfuração para tirante, comprimento maior ou igual a 22 m e menor que 30 m, com diâmetro de furo de 100 mm executado com haste utilizando perfuratriz manual sobre base de montagem. Af_11/2023</t>
  </si>
  <si>
    <t xml:space="preserve">49,60</t>
  </si>
  <si>
    <t xml:space="preserve">Execução de perfuração para tirante, comprimento maior ou igual a 6 m e menor que 14 m, com diâmetro de furo de 150 mm executado com haste utilizando perfuratriz manual sobre base de montagem. Af_11/2023</t>
  </si>
  <si>
    <t xml:space="preserve">72,55</t>
  </si>
  <si>
    <t xml:space="preserve">Execução de perfuração para tirante, comprimento maior ou igual a 14 m e menor que 22 m, com diâmetro de furo de 150 mm executado com haste utilizando perfuratriz manual sobre base de montagem. Af_11/2023</t>
  </si>
  <si>
    <t xml:space="preserve">61,72</t>
  </si>
  <si>
    <t xml:space="preserve">Execução de perfuração para tirante, comprimento maior ou igual a 22 m e menor que 30 m, com diâmetro de furo de 150 mm executado com haste utilizando perfuratriz manual sobre base de montagem. Af_11/2023</t>
  </si>
  <si>
    <t xml:space="preserve">54,48</t>
  </si>
  <si>
    <t xml:space="preserve">Execução de perfuração para tirante, comprimento maior ou igual a 14 m e menor que 22 m, com diâmetro de furo de 200 mm executado com haste utilizando perfuratriz manual sobre base de montagem. Af_11/2023</t>
  </si>
  <si>
    <t xml:space="preserve">70,36</t>
  </si>
  <si>
    <t xml:space="preserve">Execução de perfuração para tirante, comprimento maior ou igual a 22 m e menor que 30 m, com diâmetro de furo de 200 mm executado com haste utilizando perfuratriz manual sobre base de montagem. Af_11/2023</t>
  </si>
  <si>
    <t xml:space="preserve">61,65</t>
  </si>
  <si>
    <t xml:space="preserve">Perfuração de cortina pré-moldada com martelete rompedor. Af_11/2023</t>
  </si>
  <si>
    <t xml:space="preserve">23,83</t>
  </si>
  <si>
    <t xml:space="preserve">Execução de longarina, para tirantes provisórios, com perfil metálico, incluindo cunha e solidarização. Af_11/2023</t>
  </si>
  <si>
    <t xml:space="preserve">642,00</t>
  </si>
  <si>
    <t xml:space="preserve">Execução de longarina, para tirantes permanentes, com perfil metálico, incluindo cunha e solidarização. Af_11/2023</t>
  </si>
  <si>
    <t xml:space="preserve">2.497,62</t>
  </si>
  <si>
    <t xml:space="preserve">Execução de perfuração para tirante, comprimento maior ou igual a 22 m e menor que 30 m, com diâmetro de furo de 150 mm executado com haste e tubos de revestimento utilizando perfuratriz sobre esteira. Af_11/2023</t>
  </si>
  <si>
    <t xml:space="preserve">76,76</t>
  </si>
  <si>
    <t xml:space="preserve">Execução de perfuração para tirante, comprimento maior ou igual a 6 m e menor que 14 m, com diâmetro de furo de 200 mm executado com haste utilizando perfuratriz manual sobre base de montagem. Af_11/2023</t>
  </si>
  <si>
    <t xml:space="preserve">83,31</t>
  </si>
  <si>
    <t xml:space="preserve">Execução de perfuração para tirante, comprimento maior ou igual a 6 m e menor que 14 m, com diâmetro de furo de 100 mm executado com haste utilizando perfuratriz sobre esteira. Af_11/2023</t>
  </si>
  <si>
    <t xml:space="preserve">48,74</t>
  </si>
  <si>
    <t xml:space="preserve">Execução de perfuração para tirante, comprimento maior ou igual a 14 m e menor que 22 m, com diâmetro de furo de 100 mm executado com haste utilizando perfuratriz sobre esteira. Af_11/2023</t>
  </si>
  <si>
    <t xml:space="preserve">42,69</t>
  </si>
  <si>
    <t xml:space="preserve">Execução de perfuração para tirante, comprimento maior ou igual a 22 m e menor que 30 m, com diâmetro de furo de 100 mm executado com haste utilizando perfuratriz sobre esteira. Af_11/2023</t>
  </si>
  <si>
    <t xml:space="preserve">38,63</t>
  </si>
  <si>
    <t xml:space="preserve">Execução de perfuração para tirante, comprimento maior ou igual a 6 m e menor que 14 m, com diâmetro de furo de 200 mm executado com haste utilizando perfuratriz sobre esteira. Af_11/2023</t>
  </si>
  <si>
    <t xml:space="preserve">56,78</t>
  </si>
  <si>
    <t xml:space="preserve">Execução de perfuração para tirante, comprimento maior ou igual a 14 m e menor que 22 m, com diâmetro de furo de 200 mm executado com haste utilizando perfuratriz sobre esteira. Af_11/2023</t>
  </si>
  <si>
    <t xml:space="preserve">49,19</t>
  </si>
  <si>
    <t xml:space="preserve">Execução de perfuração para tirante, comprimento maior ou igual a 22 m e menor que 30 m, com diâmetro de furo de 200 mm executado com haste utilizando perfuratriz sobre esteira. Af_11/2023</t>
  </si>
  <si>
    <t xml:space="preserve">44,11</t>
  </si>
  <si>
    <t xml:space="preserve">Execução de perfuração para tirante, comprimento maior ou igual a 6 m e menor que 14 m, com diâmetro de furo de 100 mm executado com haste e tubos de revestimento utilizando perfuratriz sobre esteira. Af_11/2023</t>
  </si>
  <si>
    <t xml:space="preserve">101,86</t>
  </si>
  <si>
    <t xml:space="preserve">Canaleta meia cana pré-moldada de concreto (d = 20 cm) - fornecimento e instalação. Af_08/2021</t>
  </si>
  <si>
    <t xml:space="preserve">43,28</t>
  </si>
  <si>
    <t xml:space="preserve">Canaleta meia cana pré-moldada de concreto (d = 30 cm) - fornecimento e instalação. Af_08/2021</t>
  </si>
  <si>
    <t xml:space="preserve">52,59</t>
  </si>
  <si>
    <t xml:space="preserve">Canaleta meia cana pré-moldada de concreto (d = 40 cm) - fornecimento e instalação. Af_08/2021</t>
  </si>
  <si>
    <t xml:space="preserve">Canaleta meia cana pré-moldada de concreto (d = 50 cm) - fornecimento e instalação. Af_08/2021</t>
  </si>
  <si>
    <t xml:space="preserve">101,50</t>
  </si>
  <si>
    <t xml:space="preserve">Canaleta meia cana pré-moldada de concreto (d = 60 cm) - fornecimento e instalação. Af_08/2021</t>
  </si>
  <si>
    <t xml:space="preserve">132,10</t>
  </si>
  <si>
    <t xml:space="preserve">Canaleta meia cana pré-moldada de concreto (d = 80 cm) - fornecimento e instalação. Af_08/2021</t>
  </si>
  <si>
    <t xml:space="preserve">227,88</t>
  </si>
  <si>
    <t xml:space="preserve">Execução de canaleta de concreto moldado in loco, espessura de 0,07 m, geometria trapezoidal (dimensões internas: b=0,6 m; b=0,147 m; h=0,2 m). Af_08/2021</t>
  </si>
  <si>
    <t xml:space="preserve">51,35</t>
  </si>
  <si>
    <t xml:space="preserve">Execução de canaleta de concreto moldado in loco, espessura de 0,07 m, geometria trapezoidal (dimensões internas: b=0,9 m; b=0,246 m; h=0,3 m). Af_08/2021</t>
  </si>
  <si>
    <t xml:space="preserve">72,59</t>
  </si>
  <si>
    <t xml:space="preserve">Execução de canaleta de concreto moldado in loco, espessura de 0,08 m, geometria trapezoidal (dimensões internas: b=1m; b=0,5 m; h=0,25 m). Af_08/2021</t>
  </si>
  <si>
    <t xml:space="preserve">96,72</t>
  </si>
  <si>
    <t xml:space="preserve">Execução de canaleta de concreto moldado in loco, espessura de 0,08 m, geometria trapezoidal (dimensões internas: b=1,074 m; b=0,534 m; h=0,27 m). Af_08/2021</t>
  </si>
  <si>
    <t xml:space="preserve">92,47</t>
  </si>
  <si>
    <t xml:space="preserve">Execução de canaleta de concreto moldado in loco, espessura de 0,08 m, geometria trapezoidal (dimensões internas: b=1,4 m; b=0,7 m; h=0,35 m). Af_08/2021</t>
  </si>
  <si>
    <t xml:space="preserve">117,00</t>
  </si>
  <si>
    <t xml:space="preserve">Execução de canaleta de concreto moldado in loco, espessura de 0,08 m, geometria trapezoidal (dimensões internas: b=1,474 m; b=0,934 m; h=0,27 m). Af_08/2021</t>
  </si>
  <si>
    <t xml:space="preserve">117,50</t>
  </si>
  <si>
    <t xml:space="preserve">Grelha de ferro fundido simples com requadro, 150 x 1000 mm, assentada com argamassa 1 : 3 cimento: areia - fornecimento e instalação. Af_08/2021</t>
  </si>
  <si>
    <t xml:space="preserve">237,96</t>
  </si>
  <si>
    <t xml:space="preserve">Grelha de ferro fundido simples com requadro, 200 x 1000 mm, assentada com argamassa 1 : 3 cimento: areia - fornecimento e instalação. Af_08/2021</t>
  </si>
  <si>
    <t xml:space="preserve">296,62</t>
  </si>
  <si>
    <t xml:space="preserve">Grelha de ferro fundido simples com requadro, 300 x 1000 mm, assentada com argamassa 1 : 3 cimento: areia - fornecimento e instalação. Af_08/2021</t>
  </si>
  <si>
    <t xml:space="preserve">413,99</t>
  </si>
  <si>
    <t xml:space="preserve">Caixa com grelha retangular de ferro fundido, em alvenaria com tijolos cerâmicos maciços, dimensões internas: 0,15 x 1,00 x 0,3 m. Af_08/2021</t>
  </si>
  <si>
    <t xml:space="preserve">582,92</t>
  </si>
  <si>
    <t xml:space="preserve">Caixa com grelha retangular de ferro fundido, em alvenaria com tijolos cerâmicos maciços, dimensões internas: 0,20 x 1,00 x 0,4 m. Af_08/2021</t>
  </si>
  <si>
    <t xml:space="preserve">790,63</t>
  </si>
  <si>
    <t xml:space="preserve">Caixa com grelha retangular de ferro fundido, em alvenaria com tijolos cerâmicos maciços, dimensões internas: 0,30 x 1,00 x 0,5 m. Af_08/2021</t>
  </si>
  <si>
    <t xml:space="preserve">1.042,26</t>
  </si>
  <si>
    <t xml:space="preserve">Caixa com grelha simples retangular, em concreto pré-moldado, dimensões internas: 0,6x1,0x1,0 m. Af_12/2020</t>
  </si>
  <si>
    <t xml:space="preserve">956,50</t>
  </si>
  <si>
    <t xml:space="preserve">Caixa com grelha dupla retangular, em concreto pré-moldado, dimensões internas: 0,5x2,2x1,0 m. Af_12/2020</t>
  </si>
  <si>
    <t xml:space="preserve">2.290,18</t>
  </si>
  <si>
    <t xml:space="preserve">Caixa para boca de lobo simples retangular, em concreto pré-moldado, dimensões internas: 0,6x1,0x1,2 m. Af_12/2020</t>
  </si>
  <si>
    <t xml:space="preserve">811,54</t>
  </si>
  <si>
    <t xml:space="preserve">Caixa para boca de lobo dupla retangular, em concreto pré-moldado, dimensões internas: 0,6x2,2x1,2 m. Af_12/2020</t>
  </si>
  <si>
    <t xml:space="preserve">2.034,84</t>
  </si>
  <si>
    <t xml:space="preserve">Caixa com grelha simples retangular, em alvenaria com tijolos cerâmicos maciços, dimensões internas: 0,5x1x1 m. Af_12/2020</t>
  </si>
  <si>
    <t xml:space="preserve">1.626,46</t>
  </si>
  <si>
    <t xml:space="preserve">Caixa com grelha dupla retangular, em alvenaria com tijolos cerâmicos maciços, dimensões internas: 0,5x2,2x1 m. Af_12/2020</t>
  </si>
  <si>
    <t xml:space="preserve">3.013,21</t>
  </si>
  <si>
    <t xml:space="preserve">Caixa para boca de lobo simples retangular, em alvenaria com tijolos cerâmicos maciços, dimensões internas: 0,6x1x1,2 m. Af_12/2020</t>
  </si>
  <si>
    <t xml:space="preserve">1.665,86</t>
  </si>
  <si>
    <t xml:space="preserve">Caixa para boca de lobo dupla retangular, em alvenaria com tijolos cerâmicos maciços, dimensões internas: 0,6x2,2x1,2 m. Af_12/2020</t>
  </si>
  <si>
    <t xml:space="preserve">2.954,23</t>
  </si>
  <si>
    <t xml:space="preserve">Caixa para boca de lobo combinada com grelha retangular, em alvenaria com tijolos cerâmicos maciços, dimensões internas: 1,3x1x1,2 m. Af_12/2020</t>
  </si>
  <si>
    <t xml:space="preserve">2.649,86</t>
  </si>
  <si>
    <t xml:space="preserve">Caixa para boca de lobo dupla combinada com grelha retangular, em alvenaria com tijolos cerâmicos maciços, dimensões internas: 1,3x2,2x1,2 m. Af_12/2020</t>
  </si>
  <si>
    <t xml:space="preserve">4.622,60</t>
  </si>
  <si>
    <t xml:space="preserve">Caixa com grelha simples retangular, em alvenaria com blocos de concreto, dimensões internas: 0,5x1x1 m. Af_12/2020</t>
  </si>
  <si>
    <t xml:space="preserve">1.291,01</t>
  </si>
  <si>
    <t xml:space="preserve">Caixa com grelha dupla retangular, em alvenaria com blocos de concreto, dimensões internas: 0,5x2,2x1 m. Af_12/2020</t>
  </si>
  <si>
    <t xml:space="preserve">2.799,36</t>
  </si>
  <si>
    <t xml:space="preserve">Caixa para boca de lobo simples retangular, em alvenaria com blocos de concreto, dimensões internas: 0,6x1x1,2 m. Af_12/2020</t>
  </si>
  <si>
    <t xml:space="preserve">1.429,66</t>
  </si>
  <si>
    <t xml:space="preserve">Caixa para boca de lobo dupla retangular, em alvenaria com blocos de concreto, dimensões internas: 0,6x2,2x1,2 m. Af_12/2020</t>
  </si>
  <si>
    <t xml:space="preserve">2.570,61</t>
  </si>
  <si>
    <t xml:space="preserve">Caixa para boca de lobo combinada com grelha retangular, em alvenaria com blocos de concreto, dimensões internas: 1,3x1x1,2 m. Af_12/2020</t>
  </si>
  <si>
    <t xml:space="preserve">2.285,72</t>
  </si>
  <si>
    <t xml:space="preserve">Caixa para boca de lobo dupla combinada com grelha retangular, em alvenaria com blocos de concreto, dimensões internas: 1,3x2,2x1,2 m. Af_12/2020</t>
  </si>
  <si>
    <t xml:space="preserve">4.282,43</t>
  </si>
  <si>
    <t xml:space="preserve">Poço de inspeção circular para esgoto, em concreto pré-moldado, diâmetro interno = 0,60 m, profundidade = 0,90 m, excluindo tampão. Af_12/2020_pa</t>
  </si>
  <si>
    <t xml:space="preserve">490,44</t>
  </si>
  <si>
    <t xml:space="preserve">Poço de inspeção circular para esgoto, em concreto pré-moldado, diâmetro interno = 0,60 m, profundidade = 1,40 m, excluindo tampão. Af_12/2020_pa</t>
  </si>
  <si>
    <t xml:space="preserve">622,90</t>
  </si>
  <si>
    <t xml:space="preserve">Poço de inspeção circular para esgoto, em alvenaria com tijolos cerâmicos maciços, diâmetro interno = 0,60 m, profundidade = 0,95 m, excluindo tampão. Af_12/2020_pa</t>
  </si>
  <si>
    <t xml:space="preserve">1.134,42</t>
  </si>
  <si>
    <t xml:space="preserve">Poço de inspeção circular para esgoto, em alvenaria com tijolos cerâmicos maciços, diâmetro interno = 0,60 m, profundidade = 1,45 m, excluindo tampão. Af_12/2020_pa</t>
  </si>
  <si>
    <t xml:space="preserve">1.578,74</t>
  </si>
  <si>
    <t xml:space="preserve">Base para poço de visita circular para esgoto, em concreto pré-moldado, diâmetro interno = 0,80 m, profundidade = 1,35 m, excluindo tampão. Af_12/2020_pa</t>
  </si>
  <si>
    <t xml:space="preserve">965,52</t>
  </si>
  <si>
    <t xml:space="preserve">Base para poço de visita circular para  esgoto, em alvenaria com tijolos cerâmicos maciços, diâmetro interno = 0,80 m, profundidade = 1,40 m, excluindo tampão. Af_12/2020_pa</t>
  </si>
  <si>
    <t xml:space="preserve">2.061,40</t>
  </si>
  <si>
    <t xml:space="preserve">Acréscimo para poço de visita circular para esgoto, em alvenaria com tijolos cerâmicos maciços, diâmetro interno = 0,8 m. Af_12/2020</t>
  </si>
  <si>
    <t xml:space="preserve">1.103,99</t>
  </si>
  <si>
    <t xml:space="preserve">Acréscimo para poço de visita circular para esgoto, em concreto pré-moldado, diâmetro interno = 1 m. Af_12/2020</t>
  </si>
  <si>
    <t xml:space="preserve">466,52</t>
  </si>
  <si>
    <t xml:space="preserve">Acréscimo para poço de visita circular para  esgoto, em alvenaria com tijolos cerâmicos maciços, diâmetro interno = 1 m. Af_12/2020</t>
  </si>
  <si>
    <t xml:space="preserve">1.329,66</t>
  </si>
  <si>
    <t xml:space="preserve">Acréscimo para poço de visita circular para esgoto, em concreto pré-moldado, diâmetro interno = 1,2 m. Af_12/2020</t>
  </si>
  <si>
    <t xml:space="preserve">618,99</t>
  </si>
  <si>
    <t xml:space="preserve">Base para poço de visita circular para  esgoto, em alvenaria com tijolos cerâmicos maciços, diâmetro interno = 1,20 m, profundidade = 1,40 m, excluindo tampão. Af_12/2020_pa</t>
  </si>
  <si>
    <t xml:space="preserve">3.020,83</t>
  </si>
  <si>
    <t xml:space="preserve">Acréscimo para poço de visita circular para esgoto, em alvenaria com tijolos cerâmicos maciços, diâmetro interno = 1,2 m. Af_12/2020</t>
  </si>
  <si>
    <t xml:space="preserve">1.555,26</t>
  </si>
  <si>
    <t xml:space="preserve">Acréscimo para poço de visita circular para  esgoto, em concreto pré-moldado, diâmetro interno = 1,5 m. Af_12/2020</t>
  </si>
  <si>
    <t xml:space="preserve">847,25</t>
  </si>
  <si>
    <t xml:space="preserve">Base para poço de visita circular para esgoto, em alvenaria com tijolos cerâmicos maciços, diâmetro interno = 1,50 m, profundidade = 1,40 m, excluindo tampão. Af_12/2020_pa</t>
  </si>
  <si>
    <t xml:space="preserve">3.867,55</t>
  </si>
  <si>
    <t xml:space="preserve">Acréscimo para poço de visita circular para  esgoto, em alvenaria com tijolos cerâmicos maciços, diâmetro interno = 1,5 m. Af_12/2020</t>
  </si>
  <si>
    <t xml:space="preserve">1.893,77</t>
  </si>
  <si>
    <t xml:space="preserve">Base para poço de visita retangular para  esgoto, em alvenaria com blocos de concreto, dimensões internas = 1x1 m, profundidade = 1,40 m, excluindo tampão. Af_12/2020_pa</t>
  </si>
  <si>
    <t xml:space="preserve">2.662,77</t>
  </si>
  <si>
    <t xml:space="preserve">Acréscimo para poço de visita retangular para esgoto, em alvenaria com blocos de concreto, dimensões internas = 1x1 m. Af_12/2020</t>
  </si>
  <si>
    <t xml:space="preserve">1.284,25</t>
  </si>
  <si>
    <t xml:space="preserve">Base para poço de visita retangular para esgoto, em alvenaria com blocos de concreto, dimensões internas = 1x1,5 m, profundidade = 1,40 m, excluindo tampão. Af_12/2020_pa</t>
  </si>
  <si>
    <t xml:space="preserve">3.363,43</t>
  </si>
  <si>
    <t xml:space="preserve">Acréscimo para poço de visita retangular para esgoto, em alvenaria com blocos de concreto, dimensões internas = 1x1,5 m. Af_12/2020</t>
  </si>
  <si>
    <t xml:space="preserve">1.533,60</t>
  </si>
  <si>
    <t xml:space="preserve">Acréscimo para poço de visita retangular para esgoto, em alvenaria com blocos de concreto, dimensões internas = 1x2 m. Af_12/2020</t>
  </si>
  <si>
    <t xml:space="preserve">1.783,02</t>
  </si>
  <si>
    <t xml:space="preserve">Acréscimo para poço de visita retangular para esgoto, em alvenaria com blocos de concreto, dimensões internas = 1x2,5 m. Af_12/2020</t>
  </si>
  <si>
    <t xml:space="preserve">2.032,38</t>
  </si>
  <si>
    <t xml:space="preserve">Base para poço de visita retangular para esgoto, em alvenaria com blocos de concreto, dimensões internas = 1x3 m, profundidade = 1,40 m, excluindo tampão. Af_12/2020_pa</t>
  </si>
  <si>
    <t xml:space="preserve">5.497,81</t>
  </si>
  <si>
    <t xml:space="preserve">Acréscimo para poço de visita retangular para esgoto, em alvenaria com blocos de concreto, dimensões internas = 1x3 m. Af_12/2020</t>
  </si>
  <si>
    <t xml:space="preserve">2.281,80</t>
  </si>
  <si>
    <t xml:space="preserve">Acréscimo para poço de visita retangular para esgoto, em alvenaria com blocos de concreto, dimensões internas = 1x3,5 m. Af_12/2020</t>
  </si>
  <si>
    <t xml:space="preserve">2.531,24</t>
  </si>
  <si>
    <t xml:space="preserve">Base para poço de visita retangular para esgoto, em alvenaria com blocos de concreto, dimensões internas = 1x4 m, profundidade = 1,40 m, excluindo tampão. Af_12/2020_pa</t>
  </si>
  <si>
    <t xml:space="preserve">6.907,31</t>
  </si>
  <si>
    <t xml:space="preserve">Acréscimo para poço de visita retangular para esgoto, em alvenaria com blocos de concreto, dimensões internas = 1x4 m. Af_12/2020</t>
  </si>
  <si>
    <t xml:space="preserve">2.780,59</t>
  </si>
  <si>
    <t xml:space="preserve">Base para poço de visita retangular para esgoto, em alvenaria com blocos de concreto, dimensões internas = 1,5x1,5 m, profundidade = 1,45 m, excluindo tampão . Af_12/2020_pa</t>
  </si>
  <si>
    <t xml:space="preserve">4.163,60</t>
  </si>
  <si>
    <t xml:space="preserve">Acréscimo para poço de visita retangular para esgoto, em alvenaria com blocos de concreto, dimensões internas = 1,5x1,5 m. Af_12/2020</t>
  </si>
  <si>
    <t xml:space="preserve">Base para poço de visita retangular para esgoto, em alvenaria com blocos de concreto, dimensões internas = 1,5x2 m, profundidade = 1,40 m, excluindo tampão. Af_12/2020_pa</t>
  </si>
  <si>
    <t xml:space="preserve">5.074,72</t>
  </si>
  <si>
    <t xml:space="preserve">Acréscimo para poço de visita retangular para esgoto, em alvenaria com blocos de concreto, dimensões internas = 1,5x2 m. Af_12/2020</t>
  </si>
  <si>
    <t xml:space="preserve">Base para poço de visita retangular para esgoto, em alvenaria com blocos de concreto, dimensões internas = 1,5x2,5 m, profundidade = 1,40 m, excluindo tampão. Af_12/2020_pa</t>
  </si>
  <si>
    <t xml:space="preserve">5.960,12</t>
  </si>
  <si>
    <t xml:space="preserve">Acréscimo para poço de visita retangular para esgoto, em alvenaria com blocos de concreto, dimensões internas = 1,5x2,5 m. Af_12/2020</t>
  </si>
  <si>
    <t xml:space="preserve">Base para poço de visita retangular para esgoto, em alvenaria com blocos de concreto, dimensões internas = 1,5x3 m, profundidade = 1,40 m, excluindo tampão. Af_12/2020_pa</t>
  </si>
  <si>
    <t xml:space="preserve">6.845,45</t>
  </si>
  <si>
    <t xml:space="preserve">Acréscimo para poço de visita retangular para esgoto, em alvenaria com blocos de concreto, dimensões internas = 1,5x3 m. Af_12/2020</t>
  </si>
  <si>
    <t xml:space="preserve">Base para poço de visita retangular para esgoto, em alvenaria com blocos de concreto, dimensões internas = 1,5x3,5 m, profundidade = 1,40 m, excluindo tampão. Af_12/2020_pa</t>
  </si>
  <si>
    <t xml:space="preserve">7.730,91</t>
  </si>
  <si>
    <t xml:space="preserve">Acréscimo para poço de visita retangular para esgoto, em alvenaria com blocos de concreto, dimensões internas = 1,5x3,5 m. Af_12/2020</t>
  </si>
  <si>
    <t xml:space="preserve">Base para poço de visita retangular para esgoto, em alvenaria com blocos de concreto, dimensões internas = 1,5x4 m, profundidade = 1,40 m, excluindo tampão. Af_12/2020_pa</t>
  </si>
  <si>
    <t xml:space="preserve">8.616,26</t>
  </si>
  <si>
    <t xml:space="preserve">Acréscimo para poço de visita retangular para esgoto, em alvenaria com blocos de concreto, dimensões internas = 1,5x4 m. Af_12/2020</t>
  </si>
  <si>
    <t xml:space="preserve">3.052,35</t>
  </si>
  <si>
    <t xml:space="preserve">Base para poço de visita retangular para esgoto, em alvenaria com blocos de concreto, dimensões internas = 2x2 m, profundidade = 1,40 m, excluindo tampão. Af_12/2020_pa</t>
  </si>
  <si>
    <t xml:space="preserve">6.129,91</t>
  </si>
  <si>
    <t xml:space="preserve">Acréscimo para poço de visita retangular para esgoto, em alvenaria com blocos de concreto, dimensões internas = 2x2 m. Af_12/2020</t>
  </si>
  <si>
    <t xml:space="preserve">2.304,21</t>
  </si>
  <si>
    <t xml:space="preserve">Base para poço de visita retangular para esgoto, em alvenaria com blocos de concreto, dimensões internas = 2x2,5 m, profundidade = 1,40 m, excluindo tampão. Af_12/2020_pa</t>
  </si>
  <si>
    <t xml:space="preserve">7.183,71</t>
  </si>
  <si>
    <t xml:space="preserve">Acréscimo para poço de visita retangular para esgoto, em alvenaria com blocos de concreto, dimensões internas = 2x2,5 m. Af_12/2020</t>
  </si>
  <si>
    <t xml:space="preserve">2.553,58</t>
  </si>
  <si>
    <t xml:space="preserve">Base para poço de visita retangular para esgoto, em alvenaria com blocos de concreto, dimensões internas = 2x3 m, profundidade = 1,40 m, excluindo tampão. Af_12/2020_pa</t>
  </si>
  <si>
    <t xml:space="preserve">8.294,47</t>
  </si>
  <si>
    <t xml:space="preserve">Acréscimo para poço de visita retangular para esgoto, em alvenaria com blocos de concreto, dimensões internas = 2x3 m. Af_12/2020</t>
  </si>
  <si>
    <t xml:space="preserve">2.803,01</t>
  </si>
  <si>
    <t xml:space="preserve">Base para poço de visita retangular para esgoto, em alvenaria com blocos de concreto, dimensões internas = 2x3,5 m, profundidade = 1,40 m, excluindo tampão. Af_12/2020_pa</t>
  </si>
  <si>
    <t xml:space="preserve">9.355,42</t>
  </si>
  <si>
    <t xml:space="preserve">Acréscimo para poço de visita retangular para esgoto, em alvenaria com blocos de concreto, dimensões internas = 2x3,5 m. Af_12/2020</t>
  </si>
  <si>
    <t xml:space="preserve">Base para poço de visita retangular para esgoto, em alvenaria com blocos de concreto, dimensões internas = 2x4 m, profundidade = 1,40 m, excluindo tampão. Af_12/2020_pa</t>
  </si>
  <si>
    <t xml:space="preserve">10.416,47</t>
  </si>
  <si>
    <t xml:space="preserve">Acréscimo para poço de visita retangular para esgoto, em alvenaria com blocos de concreto, dimensões internas = 2x4 m. Af_12/2020</t>
  </si>
  <si>
    <t xml:space="preserve">3.306,35</t>
  </si>
  <si>
    <t xml:space="preserve">Base para poço de visita retangular para esgoto, em alvenaria com blocos de concreto, dimensões internas = 2,5x2,5 m, profundidade = 1,40 m, excluindo tampão. Af_12/2020_pa</t>
  </si>
  <si>
    <t xml:space="preserve">8.488,38</t>
  </si>
  <si>
    <t xml:space="preserve">Acréscimo para poço de visita retangular para esgoto, em alvenaria com blocos de concreto, dimensões internas = 2,5x2,5 m. Af_12/2020</t>
  </si>
  <si>
    <t xml:space="preserve">2.807,68</t>
  </si>
  <si>
    <t xml:space="preserve">Base para poço de visita retangular para esgoto, em alvenaria com blocos de concreto, dimensões internas = 2,5x3 m, profundidade = 1,40 m, excluindo tampão. Af_12/2020_pa</t>
  </si>
  <si>
    <t xml:space="preserve">9.765,77</t>
  </si>
  <si>
    <t xml:space="preserve">Acréscimo para poço de visita retangular para esgoto, em alvenaria com blocos de concreto, dimensões internas = 2,5x3 m. Af_12/2020</t>
  </si>
  <si>
    <t xml:space="preserve">3.057,02</t>
  </si>
  <si>
    <t xml:space="preserve">Base para poço de visita retangular para esgoto, em alvenaria com blocos de concreto, dimensões internas = 2,5x3,5 m, profundidade = 1,40 m, excluindo tampão. Af_12/2020_pa</t>
  </si>
  <si>
    <t xml:space="preserve">11.043,22</t>
  </si>
  <si>
    <t xml:space="preserve">Acréscimo para poço de visita retangular para esgoto, em alvenaria com blocos de concreto, dimensões internas = 2,5x3,5 m. Af_12/2020</t>
  </si>
  <si>
    <t xml:space="preserve">Base para poço de visita retangular para esgoto, em alvenaria com blocos de concreto, dimensões internas = 2,5x4 m, profundidade = 1,40 m, excluindo tampão. Af_12/2020_pa</t>
  </si>
  <si>
    <t xml:space="preserve">12.320,63</t>
  </si>
  <si>
    <t xml:space="preserve">Acréscimo para poço de visita retangular para esgoto, em alvenaria com blocos de concreto, dimensões internas = 2,5x4 m. Af_12/2020</t>
  </si>
  <si>
    <t xml:space="preserve">3.560,38</t>
  </si>
  <si>
    <t xml:space="preserve">Base para poço de visita retangular para esgoto, em alvenaria com blocos de concreto, dimensões internas = 3x3 m, profundidade = 1,40 m, excluindo tampão. Af_12/2020_pa</t>
  </si>
  <si>
    <t xml:space="preserve">11.275,37</t>
  </si>
  <si>
    <t xml:space="preserve">Acréscimo para poço de visita retangular para esgoto, em alvenaria com blocos de concreto, dimensões internas = 3x3 m. Af_12/2020</t>
  </si>
  <si>
    <t xml:space="preserve">3.311,03</t>
  </si>
  <si>
    <t xml:space="preserve">Base para poço de visita retangular para esgoto, em alvenaria com blocos de concreto, dimensões internas = 3x3,5 m, profundidade = 1,40 m, excluindo tampão. Af_12/2020_pa</t>
  </si>
  <si>
    <t xml:space="preserve">12.743,82</t>
  </si>
  <si>
    <t xml:space="preserve">Acréscimo para poço de visita retangular para esgoto, em alvenaria com blocos de concreto, dimensões internas = 3x3,5 m. Af_12/2020</t>
  </si>
  <si>
    <t xml:space="preserve">Base para poço de visita retangular para esgoto, em alvenaria com blocos de concreto, dimensões internas = 3x4 m, profundidade = 1,40 m, excluindo tampão. Af_12/2020_pa</t>
  </si>
  <si>
    <t xml:space="preserve">14.212,33</t>
  </si>
  <si>
    <t xml:space="preserve">Acréscimo para poço de visita retangular para esgoto, em alvenaria com blocos de concreto, dimensões internas = 3x4 m. Af_12/2020</t>
  </si>
  <si>
    <t xml:space="preserve">3.814,47</t>
  </si>
  <si>
    <t xml:space="preserve">Base para poço de visita retangular para esgoto, em alvenaria com blocos de concreto, dimensões internas = 3,5x3,5 m, profundidade = 1,40 m, excluindo tampão. Af_12/2020_pa</t>
  </si>
  <si>
    <t xml:space="preserve">14.444,53</t>
  </si>
  <si>
    <t xml:space="preserve">Acréscimo para poço de visita retangular para esgoto, em alvenaria com blocos de concreto, dimensões internas = 3,5x3,5 m. Af_12/2020</t>
  </si>
  <si>
    <t xml:space="preserve">Base para poço de visita retangular para esgoto, em alvenaria com blocos de concreto, dimensões internas = 3,5x4 m, profundidade = 1,40 m, excluindo tampão. Af_12/2020_pa</t>
  </si>
  <si>
    <t xml:space="preserve">16.103,88</t>
  </si>
  <si>
    <t xml:space="preserve">Acréscimo para poço de visita retangular para esgoto, em alvenaria com blocos de concreto, dimensões internas = 3,5x4 m. Af_12/2020</t>
  </si>
  <si>
    <t xml:space="preserve">4.068,50</t>
  </si>
  <si>
    <t xml:space="preserve">Base para poço de visita retangular para esgoto, em alvenaria com blocos de concreto, dimensões internas = 4x4 m, profundidade = 1,45 m, excluindo tampão. Af_12/2020_pa</t>
  </si>
  <si>
    <t xml:space="preserve">17.995,58</t>
  </si>
  <si>
    <t xml:space="preserve">Acréscimo para poço de visita retangular para esgoto, em alvenaria com blocos de concreto, dimensões internas = 4x4 m. Af_12/2020</t>
  </si>
  <si>
    <t xml:space="preserve">4.276,89</t>
  </si>
  <si>
    <t xml:space="preserve">Chaminé circular para poço de visita para esgoto, em concreto pré-moldado, diâmetro interno = 0,6 m. Af_12/2020</t>
  </si>
  <si>
    <t xml:space="preserve">257,49</t>
  </si>
  <si>
    <t xml:space="preserve">Chaminé circular para poço de visita para esgoto, em alvenaria com tijolos cerâmicos maciços, diâmetro interno = 0,6 m. Af_12/2020</t>
  </si>
  <si>
    <t xml:space="preserve">890,21</t>
  </si>
  <si>
    <t xml:space="preserve">Base para poço de visita circular para  esgoto, em alvenaria com tijolos cerâmicos maciços, diâmetro interno = 1,0 m, profundidade = 1,40 m, excluindo tampão. Af_12/2020_pa</t>
  </si>
  <si>
    <t xml:space="preserve">2.539,09</t>
  </si>
  <si>
    <t xml:space="preserve">Base para poço de visita retangular para esgoto, em alvenaria com blocos de concreto, dimensões internas = 1x3,5 m, profundidade = 1,40 m, excluindo tampão. Af_12/2020_pa</t>
  </si>
  <si>
    <t xml:space="preserve">6.202,54</t>
  </si>
  <si>
    <t xml:space="preserve">Base para poço de visita retangular para esgoto, em alvenaria com blocos de concreto, dimensões internas = 1x2 m, profundidade = 1,40 m, excluindo tampão. Af_12/2020_pa</t>
  </si>
  <si>
    <t xml:space="preserve">4.064,05</t>
  </si>
  <si>
    <t xml:space="preserve">Base para poço de visita retangular para esgoto, em alvenaria com blocos de concreto, dimensões internas = 1x2,5 m, profundidade = 1,40 m, excluindo tampão. Af_12/2020_pa</t>
  </si>
  <si>
    <t xml:space="preserve">4.764,70</t>
  </si>
  <si>
    <t xml:space="preserve">Acréscimo para poço de visita circular para esgoto, em concreto pré-moldado, diâmetro interno = 0,8 m. Af_12/2020</t>
  </si>
  <si>
    <t xml:space="preserve">354,42</t>
  </si>
  <si>
    <t xml:space="preserve">Base para poço de visita circular para esgoto, em concreto pré-moldado, diâmetro interno = 1,0 m, profundidade = 1,35 m, excluindo tampão. Af_12/2020_pa</t>
  </si>
  <si>
    <t xml:space="preserve">1.222,67</t>
  </si>
  <si>
    <t xml:space="preserve">Acréscimo para poço de visita circular para drenagem, em concreto pré-moldado, diâmetro interno = 1,2 m. Af_12/2020</t>
  </si>
  <si>
    <t xml:space="preserve">615,77</t>
  </si>
  <si>
    <t xml:space="preserve">Acréscimo para poço de visita retangular para drenagem, em alvenaria com blocos de concreto, dimensões internas = 1,5x1,5 m. Af_12/2020</t>
  </si>
  <si>
    <t xml:space="preserve">1.715,31</t>
  </si>
  <si>
    <t xml:space="preserve">Base para poço de visita circular para drenagem, em alvenaria com tijolos cerâmicos maciços, diâmetro interno = 1,2 m, profundidade = 1,40 m, excluindo tampão. Af_12/2020_pa</t>
  </si>
  <si>
    <t xml:space="preserve">2.928,77</t>
  </si>
  <si>
    <t xml:space="preserve">Acréscimo para poço de visita circular para drenagem, em alvenaria com tijolos cerâmicos maciços, diâmetro interno = 1,2 m. Af_12/2020</t>
  </si>
  <si>
    <t xml:space="preserve">1.468,07</t>
  </si>
  <si>
    <t xml:space="preserve">Base para poço de visita retangular para drenagem, em alvenaria com blocos de concreto, dimensões internas = 1,5x2 m, profundidade = 1,40 m, excluindo tampão. Af_12/2020_pa</t>
  </si>
  <si>
    <t xml:space="preserve">4.964,11</t>
  </si>
  <si>
    <t xml:space="preserve">Acréscimo para poço de visita circular para drenagem, em concreto pré-moldado, diâmetro interno = 1,5 m. Af_12/2020</t>
  </si>
  <si>
    <t xml:space="preserve">842,85</t>
  </si>
  <si>
    <t xml:space="preserve">Acréscimo para poço de visita retangular para drenagem, em alvenaria com blocos de concreto, dimensões internas = 1,5x2 m. Af_12/2020</t>
  </si>
  <si>
    <t xml:space="preserve">1.954,72</t>
  </si>
  <si>
    <t xml:space="preserve">Base para poço de visita circular para drenagem, em alvenaria com tijolos cerâmicos maciços, diâmetro interno = 1,50 m, profundidade = 1,40 m, excluindo tampão. Af_12/2020_pa</t>
  </si>
  <si>
    <t xml:space="preserve">3.756,44</t>
  </si>
  <si>
    <t xml:space="preserve">Acréscimo para poço de visita circular para drenagem, em alvenaria com tijolos cerâmicos maciços, diâmetro interno = 1,5 m. Af_12/2020</t>
  </si>
  <si>
    <t xml:space="preserve">1.793,00</t>
  </si>
  <si>
    <t xml:space="preserve">Base para poço de visita retangular para drenagem, em alvenaria com blocos de concreto, dimensões internas = 1x1 m, profundidade = 1,40 m, excluindo tampão. Af_12/2020_pa</t>
  </si>
  <si>
    <t xml:space="preserve">2.605,11</t>
  </si>
  <si>
    <t xml:space="preserve">Acréscimo para poço de visita retangular para drenagem, em alvenaria com blocos de concreto, dimensões internas = 1x1 m. Af_12/2020</t>
  </si>
  <si>
    <t xml:space="preserve">1.236,46</t>
  </si>
  <si>
    <t xml:space="preserve">Base para poço de visita retangular para drenagem, em alvenaria com blocos de concreto, dimensões internas = 1,5x2,5 m, profundidade = 1,40 m, excluindo tampão. Af_12/2020_pa</t>
  </si>
  <si>
    <t xml:space="preserve">5.829,57</t>
  </si>
  <si>
    <t xml:space="preserve">Base para poço de visita retangular para drenagem, em alvenaria com blocos de concreto, dimensões internas = 1x1,5 m, profundidade = 1,40 m, excluindo tampão. Af_12/2020_pa</t>
  </si>
  <si>
    <t xml:space="preserve">3.289,85</t>
  </si>
  <si>
    <t xml:space="preserve">Acréscimo para poço de visita retangular para drenagem, em alvenaria com blocos de concreto, dimensões internas = 1x1,5 m. Af_12/2020</t>
  </si>
  <si>
    <t xml:space="preserve">1.475,86</t>
  </si>
  <si>
    <t xml:space="preserve">Acréscimo para poço de visita retangular para drenagem, em alvenaria com blocos de concreto, dimensões internas = 1,5x2,5 m. Af_12/2020</t>
  </si>
  <si>
    <t xml:space="preserve">2.194,18</t>
  </si>
  <si>
    <t xml:space="preserve">Base para poço de visita retangular para drenagem, em alvenaria com blocos de concreto, dimensões internas = 1x2 m, profundidade = 1,40 m, excluindo tampão. Af_12/2020_pa</t>
  </si>
  <si>
    <t xml:space="preserve">3.974,57</t>
  </si>
  <si>
    <t xml:space="preserve">Acréscimo para poço de visita retangular para drenagem, em alvenaria com blocos de concreto, dimensões internas = 1x2 m. Af_12/2020</t>
  </si>
  <si>
    <t xml:space="preserve">Base para poço de visita retangular para drenagem, em alvenaria com blocos de concreto, dimensões internas = 1x2,5 m, profundidade = 1,40 m, excluindo tampão. Af_12/2020_pa</t>
  </si>
  <si>
    <t xml:space="preserve">4.659,30</t>
  </si>
  <si>
    <t xml:space="preserve">Poço de inspeção circular para drenagem, em concreto pré-moldado, diâmetro interno = 0,60 m, profundidade = 0,90 m, excluindo tampão. Af_12/2020_pa</t>
  </si>
  <si>
    <t xml:space="preserve">486,32</t>
  </si>
  <si>
    <t xml:space="preserve">Acréscimo para poço de visita retangular para drenagem, em alvenaria com blocos de concreto, dimensões internas = 1x2,5 m. Af_12/2020</t>
  </si>
  <si>
    <t xml:space="preserve">Poço de inspeção circular para drenagem, em concreto pré-moldado, diâmetro interno = 0,60 m, profundidade = 1,40 m, excluindo tampão. Af_12/2020_pa</t>
  </si>
  <si>
    <t xml:space="preserve">618,08</t>
  </si>
  <si>
    <t xml:space="preserve">Base para poço de visita retangular para drenagem, em alvenaria com blocos de concreto, dimensões internas = 1,5x3 m, profundidade = 1,40 m, excluindo tampão. Af_12/2020_pa</t>
  </si>
  <si>
    <t xml:space="preserve">6.694,95</t>
  </si>
  <si>
    <t xml:space="preserve">Poço de inspeção circular para drenagem, em alvenaria com tijolos cerâmicos maciços, diâmetro interno = 0,60 m, profundidade = 0,95 m, excluindo tampão. Af_12/2020_pa</t>
  </si>
  <si>
    <t xml:space="preserve">1.092,98</t>
  </si>
  <si>
    <t xml:space="preserve">Poço de inspeção circular para drenagem, em alvenaria com tijolos cerâmicos maciços, diâmetro interno = 0,60 m, profundidade = 1,45 m, excluindo tampão. Af_12/2020_pa</t>
  </si>
  <si>
    <t xml:space="preserve">1.505,27</t>
  </si>
  <si>
    <t xml:space="preserve">Base para poço de visita retangular para drenagem, em alvenaria com blocos de concreto, dimensões internas = 1x3 m, profundidade = 1,40 m, excluindo tampão. Af_12/2020_pa</t>
  </si>
  <si>
    <t xml:space="preserve">5.376,51</t>
  </si>
  <si>
    <t xml:space="preserve">Base para poço de visita circular para drenagem, em concreto pré-moldado, diâmetro interno = 0,80 m, profundidade = 1,35 m, excluindo tampão. Af_12/2020_pa</t>
  </si>
  <si>
    <t xml:space="preserve">957,43</t>
  </si>
  <si>
    <t xml:space="preserve">Acréscimo para poço de visita retangular para drenagem, em alvenaria com blocos de concreto, dimensões internas = 1,5x3 m. Af_12/2020</t>
  </si>
  <si>
    <t xml:space="preserve">2.433,66</t>
  </si>
  <si>
    <t xml:space="preserve">Acréscimo para poço de visita retangular para drenagem, em alvenaria com blocos de concreto, dimensões internas = 1x3 m. Af_12/2020</t>
  </si>
  <si>
    <t xml:space="preserve">Acréscimo para poço de visita circular para drenagem, em concreto pré-moldado, diâmetro interno = 0,8 m. Af_12/2020</t>
  </si>
  <si>
    <t xml:space="preserve">352,46</t>
  </si>
  <si>
    <t xml:space="preserve">Base para poço de visita retangular para drenagem, em alvenaria com blocos de concreto, dimensões internas = 1x3,5 m, profundidade = 1,40 m, excluindo tampão. Af_12/2020_pa</t>
  </si>
  <si>
    <t xml:space="preserve">6.065,32</t>
  </si>
  <si>
    <t xml:space="preserve">Base para poço de visita circular para drenagem, em alvenaria com tijolos cerâmicos maciços, diâmetro interno = 0,80 m, profundidade = 1,40 m, excluindo tampão. Af_12/2020_pa</t>
  </si>
  <si>
    <t xml:space="preserve">1.988,79</t>
  </si>
  <si>
    <t xml:space="preserve">Acréscimo para poço de visita retangular para drenagem, em alvenaria com blocos de concreto, dimensões internas = 1x3,5 m. Af_12/2020</t>
  </si>
  <si>
    <t xml:space="preserve">Acréscimo para poço de visita retangular para drenagem, em alvenaria com blocos de concreto, dimensões internas = 2,5x2,5 m. Af_12/2020</t>
  </si>
  <si>
    <t xml:space="preserve">2.696,52</t>
  </si>
  <si>
    <t xml:space="preserve">Acréscimo para poço de visita circular para drenagem, em alvenaria com tijolos cerâmicos maciços, diâmetro interno = 0,8 m. Af_12/2020</t>
  </si>
  <si>
    <t xml:space="preserve">1.034,88</t>
  </si>
  <si>
    <t xml:space="preserve">Base para poço de visita retangular para drenagem, em alvenaria com blocos de concreto, dimensões internas = 1,5x3,5 m, profundidade = 1,40 m, excluindo tampão. Af_12/2020_pa</t>
  </si>
  <si>
    <t xml:space="preserve">7.560,46</t>
  </si>
  <si>
    <t xml:space="preserve">Base para poço de visita circular para drenagem, em concreto pré-moldado, diâmetro interno = 1,0 m, profundidade = 1,35 m, excluindo tampão. Af_05/2018_pa</t>
  </si>
  <si>
    <t xml:space="preserve">1.252,31</t>
  </si>
  <si>
    <t xml:space="preserve">Base para poço de visita retangular para drenagem, em alvenaria com blocos de concreto, dimensões internas = 1x4 m, profundidade = 1,40 m, excluindo tampão. Af_12/2020_pa</t>
  </si>
  <si>
    <t xml:space="preserve">6.754,19</t>
  </si>
  <si>
    <t xml:space="preserve">Base para poço de visita retangular para drenagem, em alvenaria com blocos de concreto, dimensões internas = 2,5x3 m, profundidade = 1,40 m, excluindo tampão. Af_12/2020_pa</t>
  </si>
  <si>
    <t xml:space="preserve">9.548,83</t>
  </si>
  <si>
    <t xml:space="preserve">Acréscimo para poço de visita circular para drenagem, em concreto pré-moldado, diâmetro interno = 1 m. Af_12/2020</t>
  </si>
  <si>
    <t xml:space="preserve">463,95</t>
  </si>
  <si>
    <t xml:space="preserve">Acréscimo para poço de visita retangular para drenagem, em alvenaria com blocos de concreto, dimensões internas = 1x4 m. Af_12/2020</t>
  </si>
  <si>
    <t xml:space="preserve">2.673,07</t>
  </si>
  <si>
    <t xml:space="preserve">Base para poço de visita retangular para drenagem, em alvenaria com blocos de concreto, dimensões internas = 1,5x1,5 m, profundidade = 1,40 m, excluindo tampão. Af_12/2020_pa</t>
  </si>
  <si>
    <t xml:space="preserve">4.072,94</t>
  </si>
  <si>
    <t xml:space="preserve">Acréscimo para poço de visita retangular para drenagem, em alvenaria com blocos de concreto, dimensões internas = 1,5x3,5 m. Af_12/2020</t>
  </si>
  <si>
    <t xml:space="preserve">Base para poço de visita circular para drenagem, em alvenaria com tijolos cerâmicos maciços, diâmetro interno = 1,0 m, profundidade = 1,40 m, excluindo tampão. Af_12/2020_pa</t>
  </si>
  <si>
    <t xml:space="preserve">2.456,30</t>
  </si>
  <si>
    <t xml:space="preserve">Acréscimo para poço de visita circular para drenagem, em alvenaria com tijolos cerâmicos maciços, diâmetro interno = 1 m. Af_12/2020</t>
  </si>
  <si>
    <t xml:space="preserve">1.251,51</t>
  </si>
  <si>
    <t xml:space="preserve">Base para poço de visita retangular para drenagem, em alvenaria com blocos de concreto, dimensões internas = 1,5x4 m, profundidade = 1,40 m, excluindo tampão. Af_12/2020_pa</t>
  </si>
  <si>
    <t xml:space="preserve">8.425,86</t>
  </si>
  <si>
    <t xml:space="preserve">Acréscimo para poço de visita retangular para drenagem, em alvenaria com blocos de concreto, dimensões internas = 2,5x3 m. Af_12/2020</t>
  </si>
  <si>
    <t xml:space="preserve">2.935,92</t>
  </si>
  <si>
    <t xml:space="preserve">Acréscimo para poço de visita retangular para drenagem, em alvenaria com blocos de concreto, dimensões internas = 1,5x4 m. Af_12/2020</t>
  </si>
  <si>
    <t xml:space="preserve">2.931,87</t>
  </si>
  <si>
    <t xml:space="preserve">Base para poço de visita retangular para drenagem, em alvenaria com blocos de concreto, dimensões internas = 2,5x3,5 m, profundidade = 1,40 m, excluindo tampão. Af_12/2020_pa</t>
  </si>
  <si>
    <t xml:space="preserve">10.797,12</t>
  </si>
  <si>
    <t xml:space="preserve">Acréscimo para poço de visita retangular para drenagem, em alvenaria com blocos de concreto, dimensões internas = 2,5x3,5 m. Af_12/2020</t>
  </si>
  <si>
    <t xml:space="preserve">3.175,29</t>
  </si>
  <si>
    <t xml:space="preserve">Base para poço de visita retangular para drenagem, em alvenaria com blocos de concreto, dimensões internas = 2,5x4 m, profundidade = 1,40 m, excluindo tampão. Af_12/2020_pa</t>
  </si>
  <si>
    <t xml:space="preserve">12.045,39</t>
  </si>
  <si>
    <t xml:space="preserve">Base para poço de visita retangular para drenagem, em alvenaria com blocos de concreto, dimensões internas = 2x2 m, profundidade = 1,40 m, excluindo tampão. Af_12/2020_pa</t>
  </si>
  <si>
    <t xml:space="preserve">5.995,17</t>
  </si>
  <si>
    <t xml:space="preserve">Acréscimo para poço de visita retangular para drenagem, em alvenaria com blocos de concreto, dimensões internas = 2,5x4 m. Af_12/2020</t>
  </si>
  <si>
    <t xml:space="preserve">3.418,74</t>
  </si>
  <si>
    <t xml:space="preserve">Base para poço de visita retangular para drenagem, em alvenaria com blocos de concreto, dimensões internas = 3x3 m, profundidade = 1,40 m, excluindo tampão. Af_12/2020_pa</t>
  </si>
  <si>
    <t xml:space="preserve">11.023,70</t>
  </si>
  <si>
    <t xml:space="preserve">Acréscimo para poço de visita retangular para drenagem, em alvenaria com blocos de concreto, dimensões internas = 3x3 m. Af_12/2020</t>
  </si>
  <si>
    <t xml:space="preserve">3.179,34</t>
  </si>
  <si>
    <t xml:space="preserve">Base para poço de visita retangular para drenagem, em alvenaria com blocos de concreto, dimensões internas = 3x3,5 m, profundidade = 1,40 m, excluindo tampão. Af_12/2020_pa</t>
  </si>
  <si>
    <t xml:space="preserve">12.458,75</t>
  </si>
  <si>
    <t xml:space="preserve">Acréscimo para poço de visita retangular para drenagem, em alvenaria com blocos de concreto, dimensões internas = 3x3,5 m. Af_12/2020</t>
  </si>
  <si>
    <t xml:space="preserve">Acréscimo para poço de visita retangular para drenagem, em alvenaria com blocos de concreto, dimensões internas = 2x2 m. Af_12/2020</t>
  </si>
  <si>
    <t xml:space="preserve">2.213,60</t>
  </si>
  <si>
    <t xml:space="preserve">Base para poço de visita retangular para drenagem, em alvenaria com blocos de concreto, dimensões internas = 3x4 m, profundidade = 1,40 m, excluindo tampão. Af_12/2020_pa</t>
  </si>
  <si>
    <t xml:space="preserve">13.893,87</t>
  </si>
  <si>
    <t xml:space="preserve">Acréscimo para poço de visita retangular para drenagem, em alvenaria com blocos de concreto, dimensões internas = 3x4 m. Af_12/2020</t>
  </si>
  <si>
    <t xml:space="preserve">3.662,25</t>
  </si>
  <si>
    <t xml:space="preserve">Base para poço de visita retangular para drenagem, em alvenaria com blocos de concreto, dimensões internas = 3,5x3,5 m, profundidade = 1,40 m, excluindo tampão. Af_12/2020_pa</t>
  </si>
  <si>
    <t xml:space="preserve">14.120,48</t>
  </si>
  <si>
    <t xml:space="preserve">Acréscimo para poço de visita retangular para drenagem, em alvenaria com blocos de concreto, dimensões internas = 3,5x3,5 m. Af_12/2020</t>
  </si>
  <si>
    <t xml:space="preserve">Base para poço de visita retangular para drenagem, em alvenaria com blocos de concreto, dimensões internas = 2x2,5 m, profundidade = 1,40 m, excluindo tampão. Af_12/2020_pa</t>
  </si>
  <si>
    <t xml:space="preserve">7.025,48</t>
  </si>
  <si>
    <t xml:space="preserve">Base para poço de visita retangular para drenagem, em alvenaria com blocos de concreto, dimensões internas = 3,5x4 m, profundidade = 1,40 m, excluindo tampão. Af_12/2020_pa</t>
  </si>
  <si>
    <t xml:space="preserve">15.742,20</t>
  </si>
  <si>
    <t xml:space="preserve">Acréscimo para poço de visita retangular para drenagem, em alvenaria com blocos de concreto, dimensões internas = 3,5x4 m. Af_12/2020</t>
  </si>
  <si>
    <t xml:space="preserve">3.905,70</t>
  </si>
  <si>
    <t xml:space="preserve">Base para poço de visita retangular para drenagem, em alvenaria com blocos de concreto, dimensões internas = 4x4 m, profundidade = 1,40 m, excluindo tampão. Af_12/2020_pa</t>
  </si>
  <si>
    <t xml:space="preserve">17.590,68</t>
  </si>
  <si>
    <t xml:space="preserve">Acréscimo para poço de visita retangular para drenagem, em alvenaria com blocos de concreto, dimensões internas = 2x2,5 m. Af_12/2020</t>
  </si>
  <si>
    <t xml:space="preserve">2.453,02</t>
  </si>
  <si>
    <t xml:space="preserve">Chaminé circular para poço de visita para drenagem, em concreto pré-moldado, diâmetro interno = 0,6 m. Af_12/2020</t>
  </si>
  <si>
    <t xml:space="preserve">256,61</t>
  </si>
  <si>
    <t xml:space="preserve">Chaminé circular para poço de visita para drenagem, em alvenaria com tijolos cerâmicos maciços, diâmetro interno = 0,6 m. Af_12/2020</t>
  </si>
  <si>
    <t xml:space="preserve">832,39</t>
  </si>
  <si>
    <t xml:space="preserve">Base para poço de visita retangular para drenagem, em alvenaria com blocos de concreto, dimensões internas = 2x3 m, profundidade = 1,40 m, excluindo tampão. Af_12/2020_pa</t>
  </si>
  <si>
    <t xml:space="preserve">8.112,73</t>
  </si>
  <si>
    <t xml:space="preserve">Acréscimo para poço de visita retangular para drenagem, em alvenaria com blocos de concreto, dimensões internas = 2x3 m. Af_12/2020</t>
  </si>
  <si>
    <t xml:space="preserve">2.692,48</t>
  </si>
  <si>
    <t xml:space="preserve">Base para poço de visita retangular para drenagem, em alvenaria com blocos de concreto, dimensões internas = 2x3,5 m, profundidade = 1,40 m, excluindo tampão. Af_12/2020_pa</t>
  </si>
  <si>
    <t xml:space="preserve">9.150,19</t>
  </si>
  <si>
    <t xml:space="preserve">Acréscimo para poço de visita retangular para drenagem, em alvenaria com blocos de concreto, dimensões internas = 2x3,5 m. Af_12/2020</t>
  </si>
  <si>
    <t xml:space="preserve">Base para poço de visita retangular para drenagem, em alvenaria com blocos de concreto, dimensões internas = 2x4 m, profundidade = 1,40 m, excluindo tampão. Af_12/2020_pa</t>
  </si>
  <si>
    <t xml:space="preserve">10.187,73</t>
  </si>
  <si>
    <t xml:space="preserve">Acréscimo para poço de visita retangular para drenagem, em alvenaria com blocos de concreto, dimensões internas = 2x4 m. Af_12/2020</t>
  </si>
  <si>
    <t xml:space="preserve">Base para poço de visita retangular para drenagem, em alvenaria com blocos de concreto, dimensões internas = 2,5x2,5 m, profundidade = 1,40 m, excluindo tampão. Af_12/2020_pa</t>
  </si>
  <si>
    <t xml:space="preserve">8.300,58</t>
  </si>
  <si>
    <t xml:space="preserve">Acréscimo para poço de visita retangular para drenagem, em alvenaria com blocos de concreto, dimensões internas = 4x4 m. Af_12/2020</t>
  </si>
  <si>
    <t xml:space="preserve">4.109,62</t>
  </si>
  <si>
    <t xml:space="preserve">Caixa com grelha retangular de ferro fundido, em alvenaria com tijolos cerâmicos maciços, dimensões internas: 0,30 x 1,00 x 1,00. Af_12/2020</t>
  </si>
  <si>
    <t xml:space="preserve">1.408,99</t>
  </si>
  <si>
    <t xml:space="preserve">Caixa com grelha retangular de ferro fundido, em alvenaria com blocos de concreto, dimensões internas: 0,30 x 1,00 x 1,00. Af_12/2020</t>
  </si>
  <si>
    <t xml:space="preserve">1.058,54</t>
  </si>
  <si>
    <t xml:space="preserve">Caixa enterrada distribuidora de vazão (sumidouros múltiplos), retangular, em alvenaria com tijolos maciços, dimensões internas: 0,60 x 0,60 x h=0,50 m. Af_12/2020</t>
  </si>
  <si>
    <t xml:space="preserve">517,68</t>
  </si>
  <si>
    <t xml:space="preserve">Caixa enterrada distribuidora de vazão (sumidouros múltiplos), retangular, em alvenaria com blocos de concreto, dimensões internas: 0,60 x 0,60 x h=0,50 m. Af_12/2020</t>
  </si>
  <si>
    <t xml:space="preserve">487,07</t>
  </si>
  <si>
    <t xml:space="preserve">Caixa enterrada distribuidora de vazão (sumidouros múltiplos), retangular, em concreto pré-moldado, dimensões internas: 0,60 x 0,60 x h=0,50 m. Af_12/2020</t>
  </si>
  <si>
    <t xml:space="preserve">491,71</t>
  </si>
  <si>
    <t xml:space="preserve">Base para poco de visita retangular para esgoto e drenagem, em concreto estrutural, dimensões internas de 90x150 m, profundidade de 1,25 m, excluindo tampão. Af_12/2020_pa</t>
  </si>
  <si>
    <t xml:space="preserve">3.029,51</t>
  </si>
  <si>
    <t xml:space="preserve">Base para poço de visita circular para  esgoto, em concreto pré-moldado, diâmetro interno = 1,20 m, profundidade = 1,60 m, excluindo tampão. Af_12/2020_pa</t>
  </si>
  <si>
    <t xml:space="preserve">1.665,55</t>
  </si>
  <si>
    <t xml:space="preserve">Base para poço de visita circular para  esgoto, em concreto pré-moldado, diâmetro interno = 1,50 m, profundidade = 1,35 m, excluindo tampão. Af_12/2020_pa</t>
  </si>
  <si>
    <t xml:space="preserve">2.541,58</t>
  </si>
  <si>
    <t xml:space="preserve">Base para poço de visita circular para drenagem, em concreto pré-moldado, diâmetro interno = 1,50 m, profundidade = 1,35 m, excluindo tampão. Af_12/2020_pa</t>
  </si>
  <si>
    <t xml:space="preserve">2.505,06</t>
  </si>
  <si>
    <t xml:space="preserve">Base para poço de visita circular para drenagem, em concreto pré-moldado, diâmetro interno = 1,20 m, profundidade = 1,60 m, excluindo tampão. Af_05/2021_pa</t>
  </si>
  <si>
    <t xml:space="preserve">1.565,41</t>
  </si>
  <si>
    <t xml:space="preserve">Guia (meio-fio) concreto, moldada  in loco  em trecho reto com extrusora, 13 cm base x 22 cm altura. Af_06/2016</t>
  </si>
  <si>
    <t xml:space="preserve">35,25</t>
  </si>
  <si>
    <t xml:space="preserve">Guia (meio-fio) concreto, moldada  in loco  em trecho curvo com extrusora, 13 cm base x 22 cm altura. Af_06/2016</t>
  </si>
  <si>
    <t xml:space="preserve">38,94</t>
  </si>
  <si>
    <t xml:space="preserve">Guia (meio-fio) concreto, moldada  in loco  em trecho reto com extrusora, 15 cm base x 30 cm altura. Af_06/2016</t>
  </si>
  <si>
    <t xml:space="preserve">46,94</t>
  </si>
  <si>
    <t xml:space="preserve">Guia (meio-fio) concreto, moldada  in loco  em trecho curvo com extrusora, 15 cm base x 30 cm altura. Af_06/2016</t>
  </si>
  <si>
    <t xml:space="preserve">51,16</t>
  </si>
  <si>
    <t xml:space="preserve">Guia (meio-fio) e sarjeta conjugados de concreto, moldada  in loco  em trecho reto com extrusora, 45 cm base (15 cm base da guia + 30 cm base da sarjeta) x 22 cm altura. Af_06/2016</t>
  </si>
  <si>
    <t xml:space="preserve">55,83</t>
  </si>
  <si>
    <t xml:space="preserve">Guia (meio-fio) e sarjeta conjugados de concreto, moldada  in loco  em trecho curvo com extrusora, 45 cm base (15 cm base da guia + 30 cm base da sarjeta) x 22 cm altura. Af_06/2016</t>
  </si>
  <si>
    <t xml:space="preserve">60,48</t>
  </si>
  <si>
    <t xml:space="preserve">Guia (meio-fio) e sarjeta conjugados de concreto, moldada  in loco  em trecho reto com extrusora, 60 cm base (15 cm base da guia + 45 cm base da sarjeta) x 26 cm altura. Af_06/2016</t>
  </si>
  <si>
    <t xml:space="preserve">80,31</t>
  </si>
  <si>
    <t xml:space="preserve">Guia (meio-fio) e sarjeta conjugados de concreto, moldada in loco  em trecho curvo com extrusora, 60 cm base (15 cm base da guia + 45 cm base da sarjeta) x 26 cm altura. Af_06/2016</t>
  </si>
  <si>
    <t xml:space="preserve">86,77</t>
  </si>
  <si>
    <t xml:space="preserve">Guia (meio-fio) e sarjeta conjugados de concreto, moldada  in loco  em trecho reto com extrusora, 65 cm base (15 cm base da guia + 50 cm base da sarjeta) x 30 cm altura. Af_06/2016</t>
  </si>
  <si>
    <t xml:space="preserve">98,00</t>
  </si>
  <si>
    <t xml:space="preserve">Guia (meio-fio) e sarjeta conjugados de concreto, moldada  in loco  em trecho curvo com extrusora, 65 cm base (15 cm base da guia + 50 cm base da sarjeta) x 26 cm altura. Af_06/2016</t>
  </si>
  <si>
    <t xml:space="preserve">106,62</t>
  </si>
  <si>
    <t xml:space="preserve">Assentamento de guia (meio-fio) em trecho reto, confeccionada em concreto pré-fabricado, dimensões 100x15x13x30 cm (comprimento x base inferior x base superior x altura), para vias urbanas (uso viário). Af_06/2016</t>
  </si>
  <si>
    <t xml:space="preserve">58,45</t>
  </si>
  <si>
    <t xml:space="preserve">Assentamento de guia (meio-fio) em trecho curvo, confeccionada em concreto pré-fabricado, dimensões 100x15x13x30 cm (comprimento x base inferior x base superior x altura), para vias urbanas (uso viário). Af_06/2016</t>
  </si>
  <si>
    <t xml:space="preserve">62,79</t>
  </si>
  <si>
    <t xml:space="preserve">Assentamento de guia (meio-fio) em trecho reto, confeccionada em concreto pré-fabricado, dimensões 100x15x13x20 cm (comprimento x base inferior x base superior x altura), para urbanização interna de empreendimentos. Af_06/2016</t>
  </si>
  <si>
    <t xml:space="preserve">52,64</t>
  </si>
  <si>
    <t xml:space="preserve">Assentamento de guia (meio-fio) em trecho curvo, confeccionada em concreto pré-fabricado, dimensões 100x15x13x20 cm (comprimento x base inferior x base superior x altura), para urbanização interna de empreendimentos. Af_06/2016</t>
  </si>
  <si>
    <t xml:space="preserve">56,98</t>
  </si>
  <si>
    <t xml:space="preserve">Assentamento de guia (meio-fio) em trecho reto, confeccionada em concreto pré-fabricado, dimensões 80x08x08x25 cm (comprimento x base inferior x base superior x altura), para urbanização interna de empreendimentos. Af_06/2016</t>
  </si>
  <si>
    <t xml:space="preserve">46,36</t>
  </si>
  <si>
    <t xml:space="preserve">Assentamento de guia (meio-fio) em trecho curvo, confeccionada em concreto pré-fabricado, dimensões 80x08x08x25 cm (comprimento x base inferior x base superior x altura), para urbanização interna de empreendimentos. Af_06/2016</t>
  </si>
  <si>
    <t xml:space="preserve">50,70</t>
  </si>
  <si>
    <t xml:space="preserve">Assentamento de guia (meio-fio) em trecho reto, confeccionada em concreto pré-fabricado, dimensões 39x6,5x6,5x19 cm (comprimento x base inferior x base superior x altura), para delimitação de jardins, praças ou passeios. Af_05/2016</t>
  </si>
  <si>
    <t xml:space="preserve">54,11</t>
  </si>
  <si>
    <t xml:space="preserve">Assentamento de guia (meio-fio) em trecho curvo, confeccionada em concreto pré-fabricado, dimensões 39x6,5x6,5x19 cm (comprimento x base inferior x base superior x altura), para delimitação de jardins, praças ou passeios. Af_05/2016</t>
  </si>
  <si>
    <t xml:space="preserve">Execução de sarjeta de concreto usinado, moldada  in loco  em trecho reto, 30 cm base x 15 cm altura. Af_06/2016</t>
  </si>
  <si>
    <t xml:space="preserve">58,17</t>
  </si>
  <si>
    <t xml:space="preserve">Execução de sarjeta de concreto usinado, moldada  in loco  em trecho curvo, 30 cm base x 15 cm altura. Af_06/2016</t>
  </si>
  <si>
    <t xml:space="preserve">71,40</t>
  </si>
  <si>
    <t xml:space="preserve">Execução de sarjeta de concreto usinado, moldada  in loco  em trecho reto, 45 cm base x 15 cm altura. Af_06/2016</t>
  </si>
  <si>
    <t xml:space="preserve">75,36</t>
  </si>
  <si>
    <t xml:space="preserve">Execução de sarjeta de concreto usinado, moldada  in loco  em trecho curvo, 45 cm base x 15 cm altura. Af_06/2016</t>
  </si>
  <si>
    <t xml:space="preserve">88,59</t>
  </si>
  <si>
    <t xml:space="preserve">Execução de sarjeta de concreto usinado, moldada  in loco  em trecho reto, 60 cm base x 15 cm altura. Af_06/2016</t>
  </si>
  <si>
    <t xml:space="preserve">91,92</t>
  </si>
  <si>
    <t xml:space="preserve">Execução de sarjeta de concreto usinado, moldada  in loco  em trecho curvo, 60 cm base x 15 cm altura. Af_06/2016</t>
  </si>
  <si>
    <t xml:space="preserve">105,15</t>
  </si>
  <si>
    <t xml:space="preserve">Execução de sarjeta de concreto usinado, moldada  in loco  em trecho reto, 30 cm base x 10 cm altura. Af_06/2016</t>
  </si>
  <si>
    <t xml:space="preserve">44,99</t>
  </si>
  <si>
    <t xml:space="preserve">Execução de sarjeta de concreto usinado, moldada  in loco  em trecho curvo, 30 cm base x 10 cm altura. Af_06/2016</t>
  </si>
  <si>
    <t xml:space="preserve">56,55</t>
  </si>
  <si>
    <t xml:space="preserve">Execução de sarjeta de concreto usinado, moldada  in loco  em trecho reto, 45 cm base x 10 cm altura. Af_06/2016</t>
  </si>
  <si>
    <t xml:space="preserve">57,24</t>
  </si>
  <si>
    <t xml:space="preserve">Execução de sarjeta de concreto usinado, moldada  in loco  em trecho curvo, 45 cm base x 10 cm altura. Af_06/2016</t>
  </si>
  <si>
    <t xml:space="preserve">68,80</t>
  </si>
  <si>
    <t xml:space="preserve">Execução de sarjeta de concreto usinado, moldada  in loco  em trecho reto, 60 cm base x 10 cm altura. Af_06/2016</t>
  </si>
  <si>
    <t xml:space="preserve">68,90</t>
  </si>
  <si>
    <t xml:space="preserve">Execução de sarjeta de concreto usinado, moldada  in loco  em trecho curvo, 60 cm base x 10 cm altura. Af_06/2016</t>
  </si>
  <si>
    <t xml:space="preserve">80,47</t>
  </si>
  <si>
    <t xml:space="preserve">Execução de sarjetão de concreto usinado, moldada  in loco  em trecho reto, 100 cm base x 20 cm altura. Af_06/2016</t>
  </si>
  <si>
    <t xml:space="preserve">183,69</t>
  </si>
  <si>
    <t xml:space="preserve">Execução de escoras de concreto para contenção de guias pré-fabricadas. Af_06/2016</t>
  </si>
  <si>
    <t xml:space="preserve">Aduela/ galeria fechada pre-moldada de concreto armado, secao quadrangular interna de 1,50 x 1,50 m (l x a), misula de 20 x 20 cm, c = 1,00 m, espessura min = 15 cm, tb-45 e fck do concreto = 30 mpa   fornecimento e assentamento. Af_01/2023</t>
  </si>
  <si>
    <t xml:space="preserve">3.463,23</t>
  </si>
  <si>
    <t xml:space="preserve">Aduela/ galeria fechada pre-moldada de concreto armado, secao quadrangular interna de 2,00 x 2,00 m (l x a), misula de 20 x 20 cm, c = 1,00 m, espessura min = 15 cm, tb-45 e fck do concreto = 30 mpa   fornecimento e assentamento. Af_01/2023</t>
  </si>
  <si>
    <t xml:space="preserve">4.328,39</t>
  </si>
  <si>
    <t xml:space="preserve">Aduela/ galeria fechada pre-moldada de concreto armado, secao quadrangular interna de 2,50 x 2,50 m (l x a), misula de 20 x 20 cm, c = 1,00 m, espessura min = 15 cm, tb-45 e fck do concreto = 30 mpa   fornecimento e assentamento. Af_01/2023</t>
  </si>
  <si>
    <t xml:space="preserve">5.842,91</t>
  </si>
  <si>
    <t xml:space="preserve">Aduela/ galeria fechada pre-moldada de concreto armado, secao quadrangular interna de 3,00 x 3,00 m (l x a), misula de 20 x 20 cm, c = 1,00 m, espessura min = 20 cm, tb-45 e fck do concreto = 30 mpa   fornecimento e assentamento. Af_01/2023</t>
  </si>
  <si>
    <t xml:space="preserve">7.021,07</t>
  </si>
  <si>
    <t xml:space="preserve">Aplicação de manta geotêxtil nas juntas rígidas de aduelas pré-moldadas de concreto armado. Af_01/2023</t>
  </si>
  <si>
    <t xml:space="preserve">28,76</t>
  </si>
  <si>
    <t xml:space="preserve">Fabricação, montagem e desmontagem de fôrma para boca para bueiro, em chapa de madeira compensada resinada, e = 17 mm, 2 utilizações. Af_07/2021</t>
  </si>
  <si>
    <t xml:space="preserve">106,00</t>
  </si>
  <si>
    <t xml:space="preserve">Armação de muro ala e muro testa utilizando aço ca-50 de 6,3 mm - montagem. Af_07/2021</t>
  </si>
  <si>
    <t xml:space="preserve">18,05</t>
  </si>
  <si>
    <t xml:space="preserve">Armação de muro ala e muro testa utilizando aço ca-50 de 8 mm - montagem. Af_07/2021</t>
  </si>
  <si>
    <t xml:space="preserve">17,15</t>
  </si>
  <si>
    <t xml:space="preserve">Armação de muro ala e muro testa utilizando aço ca-50 de 10 mm - montagem. Af_07/2021</t>
  </si>
  <si>
    <t xml:space="preserve">15,40</t>
  </si>
  <si>
    <t xml:space="preserve">Armação de muro ala e muro testa utilizando aço ca-50 de 12,5 mm - montagem. Af_07/2021</t>
  </si>
  <si>
    <t xml:space="preserve">13,04</t>
  </si>
  <si>
    <t xml:space="preserve">Armação de muro ala e muro testa utilizando aço ca-50 de 16 mm - montagem. Af_07/2021</t>
  </si>
  <si>
    <t xml:space="preserve">12,42</t>
  </si>
  <si>
    <t xml:space="preserve">Armação de muro ala e muro testa utilizando aço ca-50 de 20 mm - montagem. Af_07/2021</t>
  </si>
  <si>
    <t xml:space="preserve">13,98</t>
  </si>
  <si>
    <t xml:space="preserve">Armação de soleira utilizando aço ca-50 de 6,3 mm - montagem. Af_07/2021</t>
  </si>
  <si>
    <t xml:space="preserve">17,12</t>
  </si>
  <si>
    <t xml:space="preserve">Armação de soleira utilizando aço ca-50 de 8 mm - montagem. Af_07/2021</t>
  </si>
  <si>
    <t xml:space="preserve">16,34</t>
  </si>
  <si>
    <t xml:space="preserve">Concretagem de boca para bueiro, fck = 20 mpa, com uso de bomba - lançamento, adensamento e acabamento. Af_07/2021</t>
  </si>
  <si>
    <t xml:space="preserve">667,32</t>
  </si>
  <si>
    <t xml:space="preserve">Boca para bueiro simples tubular d = 40 cm em concreto, alas com esconsidade de 0°, incluindo fôrmas e materiais. Af_07/2021</t>
  </si>
  <si>
    <t xml:space="preserve">1.211,04</t>
  </si>
  <si>
    <t xml:space="preserve">Boca para bueiro simples tubular d = 60 cm em concreto, alas com esconsidade de 0°, incluindo fôrmas e materiais. Af_07/2021</t>
  </si>
  <si>
    <t xml:space="preserve">2.489,23</t>
  </si>
  <si>
    <t xml:space="preserve">Boca para bueiro simples tubular d = 80 cm em concreto, alas com esconsidade de 0°, incluindo fôrmas e materiais. Af_07/2021</t>
  </si>
  <si>
    <t xml:space="preserve">4.181,52</t>
  </si>
  <si>
    <t xml:space="preserve">Boca para bueiro simples tubular d = 100 cm em concreto, alas com esconsidade de 0°, incluindo fôrmas e materiais. Af_07/2021</t>
  </si>
  <si>
    <t xml:space="preserve">6.282,53</t>
  </si>
  <si>
    <t xml:space="preserve">Boca para bueiro simples tubular d = 120 cm em concreto, alas com esconsidade de 0°, incluindo fôrmas e materiais. Af_07/2021</t>
  </si>
  <si>
    <t xml:space="preserve">8.835,81</t>
  </si>
  <si>
    <t xml:space="preserve">Boca para bueiro simples tubular d = 150 cm em concreto, alas com esconsidade de 0°, incluindo fôrmas e materiais. Af_07/2021</t>
  </si>
  <si>
    <t xml:space="preserve">15.327,98</t>
  </si>
  <si>
    <t xml:space="preserve">Boca para bueiro duplo tubular d = 80 cm em concreto, alas com esconsidade de 0°, incluindo fôrmas e materiais. Af_07/2021</t>
  </si>
  <si>
    <t xml:space="preserve">5.054,57</t>
  </si>
  <si>
    <t xml:space="preserve">Boca para bueiro duplo tubular d = 100 cm em concreto, alas com esconsidade de 0°, incluindo fôrmas e materiais. Af_07/2021</t>
  </si>
  <si>
    <t xml:space="preserve">7.592,20</t>
  </si>
  <si>
    <t xml:space="preserve">Boca para bueiro duplo tubular d = 120 cm em concreto, alas com esconsidade de 0°, incluindo fôrmas e materiais. Af_07/2021</t>
  </si>
  <si>
    <t xml:space="preserve">10.694,93</t>
  </si>
  <si>
    <t xml:space="preserve">Boca para bueiro duplo tubular d = 150 cm em concreto, alas com esconsidade de 0°, incluindo fôrmas e materiais. Af_07/2021</t>
  </si>
  <si>
    <t xml:space="preserve">18.577,53</t>
  </si>
  <si>
    <t xml:space="preserve">Boca para bueiro triplo tubular d = 100 cm em concreto, alas com esconsidade de 0°, incluindo fôrmas e materiais. Af_07/2021</t>
  </si>
  <si>
    <t xml:space="preserve">9.423,08</t>
  </si>
  <si>
    <t xml:space="preserve">Boca para bueiro triplo tubular d = 120 cm em concreto, alas com esconsidade de 0°, incluindo fôrmas e materiais. Af_07/2021</t>
  </si>
  <si>
    <t xml:space="preserve">13.215,84</t>
  </si>
  <si>
    <t xml:space="preserve">Boca para bueiro triplo tubular d = 150 cm em concreto, alas com esconsidade de 0°, incluindo fôrmas e materiais. Af_07/2021</t>
  </si>
  <si>
    <t xml:space="preserve">22.733,05</t>
  </si>
  <si>
    <t xml:space="preserve">Boca para bueiro simples tubular d = 60 cm em concreto, alas com esconsidade de 30°, incluindo fôrmas e materiais. Af_07/2021</t>
  </si>
  <si>
    <t xml:space="preserve">3.039,91</t>
  </si>
  <si>
    <t xml:space="preserve">Boca para bueiro simples tubular d = 80 cm em concreto, alas com esconsidade de 30°, incluindo fôrmas e materiais. Af_07/2021</t>
  </si>
  <si>
    <t xml:space="preserve">5.307,90</t>
  </si>
  <si>
    <t xml:space="preserve">Boca para bueiro simples tubular d = 100 cm em concreto, alas com esconsidade de 30°, incluindo fôrmas e materiais. Af_07/2021</t>
  </si>
  <si>
    <t xml:space="preserve">8.486,40</t>
  </si>
  <si>
    <t xml:space="preserve">Boca para bueiro simples tubular d = 120 cm em concreto, alas com esconsidade de 30°, incluindo fôrmas e materiais. Af_07/2021</t>
  </si>
  <si>
    <t xml:space="preserve">12.601,60</t>
  </si>
  <si>
    <t xml:space="preserve">Boca para bueiro simples tubular d = 150 cm em concreto, alas com esconsidade de 30°, incluindo fôrmas e materiais. Af_07/2021</t>
  </si>
  <si>
    <t xml:space="preserve">24.000,21</t>
  </si>
  <si>
    <t xml:space="preserve">Boca para bueiro duplo tubular d = 100 cm em concreto, alas com esconsidade de 30°, incluindo fôrmas e materiais. Af_07/2021</t>
  </si>
  <si>
    <t xml:space="preserve">11.864,34</t>
  </si>
  <si>
    <t xml:space="preserve">Boca para bueiro duplo tubular d = 120 cm em concreto, alas com esconsidade de 30°, incluindo fôrmas e materiais. Af_07/2021</t>
  </si>
  <si>
    <t xml:space="preserve">17.675,75</t>
  </si>
  <si>
    <t xml:space="preserve">Boca para bueiro duplo tubular d = 150 cm em concreto, alas com esconsidade de 30°, incluindo fôrmas e materiais. Af_07/2021</t>
  </si>
  <si>
    <t xml:space="preserve">32.941,90</t>
  </si>
  <si>
    <t xml:space="preserve">Boca para bueiro triplo tubular d = 100 cm em concreto, alas com esconsidade de 30°, incluindo fôrmas e materiais. Af_07/2021</t>
  </si>
  <si>
    <t xml:space="preserve">15.258,70</t>
  </si>
  <si>
    <t xml:space="preserve">Boca para bueiro triplo tubular d = 120 cm em concreto, alas com esconsidade de 30°, incluindo fôrmas e materiais. Af_07/2021</t>
  </si>
  <si>
    <t xml:space="preserve">22.774,84</t>
  </si>
  <si>
    <t xml:space="preserve">Boca para bueiro triplo tubular d = 150 cm em concreto, alas com esconsidade de 30°, incluindo fôrmas e materiais. Af_07/2021</t>
  </si>
  <si>
    <t xml:space="preserve">42.053,53</t>
  </si>
  <si>
    <t xml:space="preserve">Boca para bueiro simples celular 150 x 150 cm em concreto, alas com esconsidade de 30°, incluindo fôrmas e materiais. Af_07/2021</t>
  </si>
  <si>
    <t xml:space="preserve">14.452,04</t>
  </si>
  <si>
    <t xml:space="preserve">Boca para bueiro simples celular 200 x 200 cm em concreto, alas com esconsidade de 30°, incluindo fôrmas e materiais. Af_07/2021</t>
  </si>
  <si>
    <t xml:space="preserve">22.422,75</t>
  </si>
  <si>
    <t xml:space="preserve">Boca para bueiro simples celular 250 x 250 cm em concreto, alas com esconsidade de 30°, incluindo fôrmas e materiais. Af_07/2021</t>
  </si>
  <si>
    <t xml:space="preserve">31.255,12</t>
  </si>
  <si>
    <t xml:space="preserve">Boca para bueiro simples celular 300 x 300 cm em concreto, alas com esconsidade de 30°, incluindo fôrmas e materiais. Af_07/2021</t>
  </si>
  <si>
    <t xml:space="preserve">44.317,88</t>
  </si>
  <si>
    <t xml:space="preserve">Boca para bueiro duplo celular 150 x 150 cm em concreto, alas com esconsidade de 30°, incluindo fôrmas e materiais. Af_07/2021</t>
  </si>
  <si>
    <t xml:space="preserve">17.935,52</t>
  </si>
  <si>
    <t xml:space="preserve">Boca para bueiro duplo celular 200 x 200 cm em concreto, alas com esconsidade de 30°, incluindo fôrmas e materiais. Af_07/2021</t>
  </si>
  <si>
    <t xml:space="preserve">27.138,22</t>
  </si>
  <si>
    <t xml:space="preserve">Boca para bueiro duplo celular 250 x 250 cm em concreto, alas com esconsidade de 30°, incluindo fôrmas e materiais. Af_07/2021</t>
  </si>
  <si>
    <t xml:space="preserve">38.121,95</t>
  </si>
  <si>
    <t xml:space="preserve">Boca para bueiro duplo celular 300 x 300 cm em concreto, alas com esconsidade de 30°, incluindo fôrmas e materiais. Af_07/2021</t>
  </si>
  <si>
    <t xml:space="preserve">53.589,60</t>
  </si>
  <si>
    <t xml:space="preserve">Boca para bueiro triplo celular 150 x 150 cm em concreto, alas com esconsidade de 30°, incluindo fôrmas e materiais. Af_07/2021</t>
  </si>
  <si>
    <t xml:space="preserve">20.717,93</t>
  </si>
  <si>
    <t xml:space="preserve">Boca para bueiro triplo celular 200 x 200 cm em concreto, alas com esconsidade de 30°, incluindo fôrmas e materiais. Af_07/2021</t>
  </si>
  <si>
    <t xml:space="preserve">31.922,18</t>
  </si>
  <si>
    <t xml:space="preserve">Boca para bueiro triplo celular 250 x 250 cm em concreto, alas com esconsidade de 30°, incluindo fôrmas e materiais. Af_07/2021</t>
  </si>
  <si>
    <t xml:space="preserve">44.814,94</t>
  </si>
  <si>
    <t xml:space="preserve">Boca para bueiro triplo celular 300 x 300 cm em concreto, alas com esconsidade de 30°, incluindo fôrmas e materiais. Af_07/2021</t>
  </si>
  <si>
    <t xml:space="preserve">63.542,81</t>
  </si>
  <si>
    <t xml:space="preserve">Boca para bueiro simples tubular d = 40 cm em gabião, alas com esconsidade de 45°, incluindo fôrmas e materiais. Af_07/2021</t>
  </si>
  <si>
    <t xml:space="preserve">8.879,54</t>
  </si>
  <si>
    <t xml:space="preserve">Boca para bueiro simples tubular d = 60 cm em gabião, alas com esconsidade de 45°, incluindo fôrmas e materiais. Af_07/2021</t>
  </si>
  <si>
    <t xml:space="preserve">Boca para bueiro simples tubular d = 80 cm em gabião, alas com esconsidade de 45°, incluindo fôrmas e materiais. Af_07/2021</t>
  </si>
  <si>
    <t xml:space="preserve">13.300,22</t>
  </si>
  <si>
    <t xml:space="preserve">Boca para bueiro simples tubular d = 100 cm em gabião, alas com esconsidade de 45°, incluindo fôrmas e materiais. Af_07/2021</t>
  </si>
  <si>
    <t xml:space="preserve">Boca para bueiro simples tubular d = 120 cm em gabião, alas com esconsidade de 45°, incluindo fôrmas e materiais. Af_07/2021</t>
  </si>
  <si>
    <t xml:space="preserve">20.159,91</t>
  </si>
  <si>
    <t xml:space="preserve">Boca para bueiro simples tubular d = 150 cm em gabião, alas com esconsidade de 45°, incluindo fôrmas e materiais. Af_07/2021</t>
  </si>
  <si>
    <t xml:space="preserve">30.289,07</t>
  </si>
  <si>
    <t xml:space="preserve">Boca para bueiro duplo tubular d = 40 cm em gabião, alas com esconsidade de 45°, incluindo fôrmas e materiais. Af_07/2021</t>
  </si>
  <si>
    <t xml:space="preserve">Boca para bueiro duplo tubular d = 60 cm em gabião, alas com esconsidade de 45°, incluindo fôrmas e materiais. Af_07/2021</t>
  </si>
  <si>
    <t xml:space="preserve">10.213,38</t>
  </si>
  <si>
    <t xml:space="preserve">Boca para bueiro duplo tubular d = 80 cm em gabião, alas com esconsidade de 45°, incluindo fôrmas e materiais. Af_07/2021</t>
  </si>
  <si>
    <t xml:space="preserve">15.186,64</t>
  </si>
  <si>
    <t xml:space="preserve">Boca para bueiro duplo tubular d = 100 cm em gabião, alas com esconsidade de 45°, incluindo fôrmas e materiais. Af_07/2021</t>
  </si>
  <si>
    <t xml:space="preserve">16.941,71</t>
  </si>
  <si>
    <t xml:space="preserve">Boca para bueiro duplo tubular d = 120 cm em gabião, alas com esconsidade de 45°, incluindo fôrmas e materiais. Af_07/2021</t>
  </si>
  <si>
    <t xml:space="preserve">22.467,56</t>
  </si>
  <si>
    <t xml:space="preserve">Boca para bueiro duplo tubular d = 150 cm em gabião, alas com esconsidade de 45°, incluindo fôrmas e materiais. Af_07/2021</t>
  </si>
  <si>
    <t xml:space="preserve">35.353,65</t>
  </si>
  <si>
    <t xml:space="preserve">Boca para bueiro triplo tubular d = 40 cm em gabião, alas com esconsidade de 45°, incluindo fôrmas e materiais. Af_07/2021</t>
  </si>
  <si>
    <t xml:space="preserve">Boca para bueiro triplo tubular d = 60 cm em gabião, alas com esconsidade de 45°, incluindo fôrmas e materiais. Af_07/2021</t>
  </si>
  <si>
    <t xml:space="preserve">11.415,86</t>
  </si>
  <si>
    <t xml:space="preserve">Boca para bueiro triplo tubular d = 80 cm em gabião, alas com esconsidade de 45°, incluindo fôrmas e materiais. Af_07/2021</t>
  </si>
  <si>
    <t xml:space="preserve">Boca para bueiro triplo tubular d = 100 cm em gabião, alas com esconsidade de 45°, incluindo fôrmas e materiais. Af_07/2021</t>
  </si>
  <si>
    <t xml:space="preserve">18.672,14</t>
  </si>
  <si>
    <t xml:space="preserve">Boca para bueiro triplo tubular d = 120 cm em gabião, alas com esconsidade de 45°, incluindo fôrmas e materiais. Af_07/2021</t>
  </si>
  <si>
    <t xml:space="preserve">24.627,43</t>
  </si>
  <si>
    <t xml:space="preserve">Boca para bueiro triplo tubular d = 150 cm em gabião, alas com esconsidade de 45°, incluindo fôrmas e materiais. Af_07/2021</t>
  </si>
  <si>
    <t xml:space="preserve">40.828,73</t>
  </si>
  <si>
    <t xml:space="preserve">Boca para bueiro simples celular 150 x 150 cm em gabião, alas com esconsidade de 45°, incluindo fôrmas e materiais. Af_07/2021</t>
  </si>
  <si>
    <t xml:space="preserve">32.623,62</t>
  </si>
  <si>
    <t xml:space="preserve">Boca para bueiro simples celular 200 x 200 cm em gabião, alas com esconsidade de 45°, incluindo fôrmas e materiais. Af_07/2021</t>
  </si>
  <si>
    <t xml:space="preserve">53.211,90</t>
  </si>
  <si>
    <t xml:space="preserve">Boca para bueiro simples celular 250 x 250 cm em gabião, alas com esconsidade de 45°, incluindo fôrmas e materiais. Af_07/2021</t>
  </si>
  <si>
    <t xml:space="preserve">71.800,89</t>
  </si>
  <si>
    <t xml:space="preserve">Boca para bueiro simples celular 300 x 300 cm em gabião, alas com esconsidade de 45°, incluindo fôrmas e materiais. Af_07/2021</t>
  </si>
  <si>
    <t xml:space="preserve">103.097,56</t>
  </si>
  <si>
    <t xml:space="preserve">Boca para bueiro duplo celular 150 x 150 cm em gabião, alas com esconsidade de 45°, incluindo fôrmas e materiais. Af_07/2021</t>
  </si>
  <si>
    <t xml:space="preserve">34.766,77</t>
  </si>
  <si>
    <t xml:space="preserve">Boca para bueiro duplo celular 200 x 200 cm em gabião, alas com esconsidade de 45°, incluindo fôrmas e materiais. Af_07/2021</t>
  </si>
  <si>
    <t xml:space="preserve">56.254,82</t>
  </si>
  <si>
    <t xml:space="preserve">Boca para bueiro duplo celular 250 x 250 cm em gabião, alas com esconsidade de 45°, incluindo fôrmas e materiais. Af_07/2021</t>
  </si>
  <si>
    <t xml:space="preserve">79.790,78</t>
  </si>
  <si>
    <t xml:space="preserve">Boca para bueiro duplo celular 300 x 300 cm em gabião, alas com esconsidade de 45°, incluindo fôrmas e materiais. Af_07/2021</t>
  </si>
  <si>
    <t xml:space="preserve">97.823,05</t>
  </si>
  <si>
    <t xml:space="preserve">Boca para bueiro triplo celular 150 x 150 cm em gabião, alas com esconsidade de 45°, incluindo fôrmas e materiais. Af_07/2021</t>
  </si>
  <si>
    <t xml:space="preserve">35.503,55</t>
  </si>
  <si>
    <t xml:space="preserve">Boca para bueiro triplo celular 200 x 200 cm em gabião, alas com esconsidade de 45°, incluindo fôrmas e materiais. Af_07/2021</t>
  </si>
  <si>
    <t xml:space="preserve">61.708,70</t>
  </si>
  <si>
    <t xml:space="preserve">Boca para bueiro triplo celular 250 x 250 cm em gabião, alas com esconsidade de 45°, incluindo fôrmas e materiais. Af_07/2021</t>
  </si>
  <si>
    <t xml:space="preserve">86.479,98</t>
  </si>
  <si>
    <t xml:space="preserve">Boca para bueiro triplo celular 300 x 300 cm em gabião, alas com esconsidade de 45°, incluindo fôrmas e materiais. Af_07/2021</t>
  </si>
  <si>
    <t xml:space="preserve">103.790,38</t>
  </si>
  <si>
    <t xml:space="preserve">Escoramento de vala, tipo pontaleteamento, com profundidade de 0 a 1,5 m, largura menor que 1,5 m. Af_08/2020</t>
  </si>
  <si>
    <t xml:space="preserve">24,26</t>
  </si>
  <si>
    <t xml:space="preserve">Escoramento de vala, tipo pontaleteamento, com profundidade de 0 a 1,5 m, largura maior ou igual a 1,5 m e menor que 2,5 m. Af_08/2020</t>
  </si>
  <si>
    <t xml:space="preserve">33,30</t>
  </si>
  <si>
    <t xml:space="preserve">Escoramento de vala, tipo pontaleteamento, com profundidade de 1,5 a 3,0 m, largura menor que 1,5 m. Af_08/2020</t>
  </si>
  <si>
    <t xml:space="preserve">Escoramento de vala, tipo pontaleteamento, com profundidade de 1,5 a 3,0 m, largura maior ou igual a 1,5 m e menor que 2,5 m. Af_08/2020</t>
  </si>
  <si>
    <t xml:space="preserve">28,00</t>
  </si>
  <si>
    <t xml:space="preserve">Escoramento de vala, tipo pontaleteamento, com profundidade de 3,0 a 4,5 m, largura menor que 1,5 m. Af_08/2020</t>
  </si>
  <si>
    <t xml:space="preserve">Escoramento de vala, tipo pontaleteamento, com profundidade de 3,0 a 4,5 m, largura maior ou igual a 1,5 m e menor que 2,5 m. Af_08/2020</t>
  </si>
  <si>
    <t xml:space="preserve">23,60</t>
  </si>
  <si>
    <t xml:space="preserve">Escoramento de vala, tipo descontínuo, com profundidade de 0 a 1,5 m, largura menor que 1,5 m. Af_08/2020</t>
  </si>
  <si>
    <t xml:space="preserve">42,16</t>
  </si>
  <si>
    <t xml:space="preserve">Escoramento de vala, tipo descontínuo, com profundidade de 0 a 1,5 m, largura maior ou igual a 1,5 m e menor que 2,5 m. Af_08/2020</t>
  </si>
  <si>
    <t xml:space="preserve">53,74</t>
  </si>
  <si>
    <t xml:space="preserve">Escoramento de vala, tipo descontínuo, com profundidade de 1,5 m a 3,0 m, largura menor que 1,5 m. Af_08/2020</t>
  </si>
  <si>
    <t xml:space="preserve">34,60</t>
  </si>
  <si>
    <t xml:space="preserve">Escoramento de vala, tipo descontínuo, com profundidade de 1,5 a 3,0 m, largura maior ou igual a 1,5 m e menor que 2,5 m. Af_08/2020</t>
  </si>
  <si>
    <t xml:space="preserve">46,18</t>
  </si>
  <si>
    <t xml:space="preserve">Escoramento de vala, tipo descontínuo, com profundidade de 3,0 a 4,5 m, largura menor que 1,5 m. Af_08/2020</t>
  </si>
  <si>
    <t xml:space="preserve">30,13</t>
  </si>
  <si>
    <t xml:space="preserve">Escoramento de vala, tipo descontínuo, com profundidade de 3,0 a 4,5 m, largura maior ou igual a 1,5 e menor que 2,5 m. Af_08/2020</t>
  </si>
  <si>
    <t xml:space="preserve">41,88</t>
  </si>
  <si>
    <t xml:space="preserve">Escoramento de vala, tipo contínuo, com profundidade de 0 a 1,5 m, largura menor que 1,5 m. Af_08/2020</t>
  </si>
  <si>
    <t xml:space="preserve">69,00</t>
  </si>
  <si>
    <t xml:space="preserve">Escoramento de vala, tipo contínuo, com profundidade de 0 a 1,5 m, largura maior ou igual a 1,5 m e menor que 2,5 m. Af_08/2020</t>
  </si>
  <si>
    <t xml:space="preserve">87,04</t>
  </si>
  <si>
    <t xml:space="preserve">Escoramento de vala, tipo contínuo, com profundidade de 1,5 m a 3,0 m, largura menor que 1,5 m. Af_08/2020</t>
  </si>
  <si>
    <t xml:space="preserve">56,35</t>
  </si>
  <si>
    <t xml:space="preserve">Escoramento de vala, tipo contínuo, com profundidade de 1,5 a 3,0 m, largura maior ou igual a 1,5 m e menor que 2,5 m. Af_08/2020</t>
  </si>
  <si>
    <t xml:space="preserve">Escoramento de vala, tipo contínuo, com profundidade de 3,0 a 4,5 m, largura menor que 1,5 m. Af_08/2020</t>
  </si>
  <si>
    <t xml:space="preserve">47,99</t>
  </si>
  <si>
    <t xml:space="preserve">Escoramento de vala, tipo contínuo, com profundidade de 3,0 a 4,5 m, largura maior ou igual a 1,5 e menor que 2,5 m. Af_08/2020</t>
  </si>
  <si>
    <t xml:space="preserve">66,20</t>
  </si>
  <si>
    <t xml:space="preserve">Escoramento de vala, tipo contínuo com perfil metálico "u", com profundidade de 0 a 1,5 m, largura menor que 1,5 m. Af_08/2020</t>
  </si>
  <si>
    <t xml:space="preserve">93,22</t>
  </si>
  <si>
    <t xml:space="preserve">Escoramento de vala,tipo contínuo com perfil metálico "u", com profundidade de 0 a 1,5 m, largura maior ou igual a 1,5 e menor que 2,5 m. Af_08/2020</t>
  </si>
  <si>
    <t xml:space="preserve">136,01</t>
  </si>
  <si>
    <t xml:space="preserve">Escoramento de vala, tipo contínuo com perfil metálico "u", com profundidade de 1,5 a 3,0 m, largura menor que 1,5 m. Af_08/2020</t>
  </si>
  <si>
    <t xml:space="preserve">Escoramento de vala, tipo contínuo com perfil metálico "u", com profundidade de 1,5 a 3,0 m, largura maior ou igual 1,5 m e menor que 2,5 m. Af_08/2020</t>
  </si>
  <si>
    <t xml:space="preserve">113,30</t>
  </si>
  <si>
    <t xml:space="preserve">Escoramento de vala, tipo contínuo com perfil metálico "u", com profundidade de 3,0 a 4,5 m, largura menor que 1,5 m. Af_08/2020</t>
  </si>
  <si>
    <t xml:space="preserve">49,41</t>
  </si>
  <si>
    <t xml:space="preserve">Escoramento de vala, tipo contínuo com perfil metálico "u", com profundidade de 3,0 a 4,5 m, largura maior ou igual a 1,5 m e menor que 2,5 m. Af_08/2020</t>
  </si>
  <si>
    <t xml:space="preserve">92,33</t>
  </si>
  <si>
    <t xml:space="preserve">Escoramento de vala, tipo blindagem, com profundidade de 0 a 1,5 m, largura menor que 1,5 m - execução, não inclui material. Af_08/2020</t>
  </si>
  <si>
    <t xml:space="preserve">17,53</t>
  </si>
  <si>
    <t xml:space="preserve">Escoramento de vala, tipo blindagem com profundidade de 0 a 1,5 m, largura maior ou igual a 1,5 m e menor que 2,5 m - execução, não inclui material. Af_08/2020</t>
  </si>
  <si>
    <t xml:space="preserve">25,94</t>
  </si>
  <si>
    <t xml:space="preserve">Escoramento de vala, tipo blindagem, com profundidade de 1,5 a 3,0 m, largura menor que 1,5 m - execução, não inclui material. Af_08/2020</t>
  </si>
  <si>
    <t xml:space="preserve">12,99</t>
  </si>
  <si>
    <t xml:space="preserve">Escoramento de vala, tipo blindagem, com profundidade de 1,5 a 3,0 m, largura maior ou igual a 1,5 m e menor que 2,5 m - execução, não inclui material. Af_08/2020</t>
  </si>
  <si>
    <t xml:space="preserve">21,40</t>
  </si>
  <si>
    <t xml:space="preserve">Escoramento de vala, tipo blindagem, com profundidade de 3,0 a 4,5 m, largura menor que 1,5 m - execução, não inclui material. Af_08/2020</t>
  </si>
  <si>
    <t xml:space="preserve">8,51</t>
  </si>
  <si>
    <t xml:space="preserve">Escoramento de vala, tipo blindagem, com profundidade de 3,0 a 4,5 m, largura maior ou igual a 1,5 m e menor que 2,5 m - execução, não inclui material. Af_08/2020</t>
  </si>
  <si>
    <t xml:space="preserve">16,92</t>
  </si>
  <si>
    <t xml:space="preserve">Kit de porta-pronta de madeira em acabamento melamínico branco, folha leve ou média, 60x210cm, exclusive fechadura, fixação com preenchimento parcial de espuma expansiva - fornecimento e instalação. Af_12/2019</t>
  </si>
  <si>
    <t xml:space="preserve">730,12</t>
  </si>
  <si>
    <t xml:space="preserve">Kit de porta-pronta de madeira em acabamento melamínico branco, folha leve ou média, 70x210cm, exclusive fechadura, fixação com preenchimento parcial de espuma expansiva - fornecimento e instalação. Af_12/2019</t>
  </si>
  <si>
    <t xml:space="preserve">732,06</t>
  </si>
  <si>
    <t xml:space="preserve">Kit de porta-pronta de madeira em acabamento melamínico branco, folha leve ou média, 80x210cm, exclusive fechadura, fixação com preenchimento parcial de espuma expansiva - fornecimento e instalação. Af_12/2019</t>
  </si>
  <si>
    <t xml:space="preserve">755,27</t>
  </si>
  <si>
    <t xml:space="preserve">Kit de porta-pronta de madeira em acabamento melamínico branco, folha pesada ou superpesada, 80x210cm, fixação com preenchimento parcial de espuma expansiva - fornecimento e instalação. Af_12/2019</t>
  </si>
  <si>
    <t xml:space="preserve">885,81</t>
  </si>
  <si>
    <t xml:space="preserve">Kit de porta-pronta de madeira em acabamento melamínico branco, folha pesada ou superpesada, 90x210cm, fixação com preenchimento total de espuma expansiva - fornecimento e instalação. Af_12/2019</t>
  </si>
  <si>
    <t xml:space="preserve">941,16</t>
  </si>
  <si>
    <t xml:space="preserve">Kit de porta-pronta de madeira em acabamento melamínico branco, folha leve ou média, e batente metálico, 60x210cm, fixação com argamassa - fornecimento e instalação. Af_12/2019</t>
  </si>
  <si>
    <t xml:space="preserve">637,33</t>
  </si>
  <si>
    <t xml:space="preserve">Kit de porta-pronta de madeira em acabamento melamínico branco, folha leve ou média, e batente metálico, 70x210cm, fixação com argamassa - fornecimento e instalação. Af_12/2019</t>
  </si>
  <si>
    <t xml:space="preserve">644,92</t>
  </si>
  <si>
    <t xml:space="preserve">Kit de porta-pronta de madeira em acabamento melamínico branco, folha leve ou média, e batente metálico, 80x210cm, fixação com argamassa - fornecimento e instalação. Af_12/2019</t>
  </si>
  <si>
    <t xml:space="preserve">652,54</t>
  </si>
  <si>
    <t xml:space="preserve">Kit de porta-pronta de madeira em acabamento melamínico branco, folha leve ou média, e batente metálico, 90x210cm, fixação com argamassa - fornecimento e instalação. Af_12/2019</t>
  </si>
  <si>
    <t xml:space="preserve">660,14</t>
  </si>
  <si>
    <t xml:space="preserve">Kit de porta-pronta de madeira em acabamento melamínico branco, folha pesada ou superpesada, e batente metálico, 80x210cm, fixação com argamassa - fornecimento e instalação. Af_12/2019_ps</t>
  </si>
  <si>
    <t xml:space="preserve">950,72</t>
  </si>
  <si>
    <t xml:space="preserve">Kit de porta-pronta de madeira em acabamento melamínico branco, folha pesada ou superpesada, e batente metálico, 90x210cm, fixação com argamassa - fornecimento e instalação. Af_12/2019_ps</t>
  </si>
  <si>
    <t xml:space="preserve">982,12</t>
  </si>
  <si>
    <t xml:space="preserve">Batente para porta de madeira, padrão médio - fornecimento e montagem. Af_12/2019</t>
  </si>
  <si>
    <t xml:space="preserve">305,91</t>
  </si>
  <si>
    <t xml:space="preserve">Batente para porta de madeira, fixação com argamassa, padrão médio - fornecimento e instalação. Af_12/2019</t>
  </si>
  <si>
    <t xml:space="preserve">399,16</t>
  </si>
  <si>
    <t xml:space="preserve">Porta de madeira para pintura, semi-oca (leve ou média), 60x210cm, espessura de 3,5cm, incluso dobradiças - fornecimento e instalação. Af_12/2019</t>
  </si>
  <si>
    <t xml:space="preserve">291,93</t>
  </si>
  <si>
    <t xml:space="preserve">Porta de madeira para pintura, semi-oca (leve ou média), 70x210cm, espessura de 3,5cm, incluso dobradiças - fornecimento e instalação. Af_12/2019</t>
  </si>
  <si>
    <t xml:space="preserve">298,85</t>
  </si>
  <si>
    <t xml:space="preserve">Porta de madeira para pintura, semi-oca (leve ou média), 80x210cm, espessura de 3,5cm, incluso dobradiças - fornecimento e instalação. Af_12/2019</t>
  </si>
  <si>
    <t xml:space="preserve">320,74</t>
  </si>
  <si>
    <t xml:space="preserve">Porta de madeira para pintura, semi-oca (leve ou média), 90x210cm, espessura de 3,5cm, incluso dobradiças - fornecimento e instalação. Af_12/2019</t>
  </si>
  <si>
    <t xml:space="preserve">391,93</t>
  </si>
  <si>
    <t xml:space="preserve">Porta de madeira para pintura, semi-oca (pesada ou superpesada), 80x210cm, espessura de 3,5cm, incluso dobradiças - fornecimento e instalação. Af_12/2019</t>
  </si>
  <si>
    <t xml:space="preserve">557,60</t>
  </si>
  <si>
    <t xml:space="preserve">Porta de madeira, maciça (pesada ou superpesada), 90x210cm, espessura de 3,5cm, incluso dobradiças - fornecimento e instalação. Af_12/2019</t>
  </si>
  <si>
    <t xml:space="preserve">620,30</t>
  </si>
  <si>
    <t xml:space="preserve">Fechadura de embutir com cilindro, externa, completa, acabamento padrão médio, incluso execução de furo - fornecimento e instalação. Af_12/2019</t>
  </si>
  <si>
    <t xml:space="preserve">151,21</t>
  </si>
  <si>
    <t xml:space="preserve">Fechadura de embutir para porta de banheiro, completa, acabamento padrão médio, incluso execução de furo - fornecimento e instalação. Af_12/2019</t>
  </si>
  <si>
    <t xml:space="preserve">131,36</t>
  </si>
  <si>
    <t xml:space="preserve">Kit de porta de madeira para pintura, semi-oca (leve ou média), padrão médio, 60x210cm, espessura de 3,5cm, itens inclusos: dobradiças, montagem e instalação do batente, fechadura com execução do furo - fornecimento e instalação. Af_12/2019</t>
  </si>
  <si>
    <t xml:space="preserve">929,01</t>
  </si>
  <si>
    <t xml:space="preserve">Kit de porta de madeira para pintura, semi-oca (leve ou média), padrão médio, 70x210cm, espessura de 3,5cm, itens inclusos: dobradiças, montagem e instalação do batente, fechadura com execução do furo - fornecimento e instalação. Af_12/2019</t>
  </si>
  <si>
    <t xml:space="preserve">938,15</t>
  </si>
  <si>
    <t xml:space="preserve">Kit de porta de madeira para pintura, semi-oca (leve ou média), padrão médio, 80x210cm, espessura de 3,5cm, itens inclusos: dobradiças, montagem e instalação do batente, fechadura com execução do furo - fornecimento e instalação. Af_12/2019</t>
  </si>
  <si>
    <t xml:space="preserve">982,11</t>
  </si>
  <si>
    <t xml:space="preserve">Kit de porta de madeira para pintura, semi-oca (leve ou média), padrão médio, 90x210cm, espessura de 3,5cm, itens inclusos: dobradiças, montagem e instalação do batente, fechadura com execução do furo - fornecimento e instalação. Af_12/2019</t>
  </si>
  <si>
    <t xml:space="preserve">1.055,52</t>
  </si>
  <si>
    <t xml:space="preserve">Kit de porta de madeira para pintura, semi-oca (pesada ou superpesada), padrão médio, 80x210cm, espessura de 3,5cm, itens inclusos: dobradiças, montagem e instalação do batente, fechadura com execução do furo - fornecimento e instalação. Af_12/2019</t>
  </si>
  <si>
    <t xml:space="preserve">1.218,97</t>
  </si>
  <si>
    <t xml:space="preserve">Kit de porta de madeira para pintura, semi-oca (pesada ou superpesada), padrão médio, 90x210cm, espessura de 3,5cm, itens inclusos: dobradiças, montagem e instalação do batente, fechadura com execução do furo - fornecimento e instalação. Af_12/2019</t>
  </si>
  <si>
    <t xml:space="preserve">1.283,89</t>
  </si>
  <si>
    <t xml:space="preserve">Kit de porta de madeira para pintura, semi-oca (leve ou média), padrão médio, 60x210cm, espessura de 3,5cm, itens inclusos: dobradiças, montagem e instalação do batente, sem fechadura - fornecimento e instalação. Af_12/2019</t>
  </si>
  <si>
    <t xml:space="preserve">797,65</t>
  </si>
  <si>
    <t xml:space="preserve">Kit de porta de madeira para pintura, semi-oca (leve ou média), padrão médio, 70x210cm, espessura de 3,5cm, itens inclusos: dobradiças, montagem e instalação do batente, sem fechadura - fornecimento e instalação. Af_12/2019</t>
  </si>
  <si>
    <t xml:space="preserve">806,79</t>
  </si>
  <si>
    <t xml:space="preserve">Kit de porta de madeira para pintura, semi-oca (leve ou média), padrão médio, 80x210cm, espessura de 3,5cm, itens inclusos: dobradiças, montagem e instalação do batente, sem fechadura - fornecimento e instalação. Af_12/2019</t>
  </si>
  <si>
    <t xml:space="preserve">830,90</t>
  </si>
  <si>
    <t xml:space="preserve">Kit de porta de madeira para pintura, semi-oca (leve ou média), padrão médio, 90x210cm, espessura de 3,5cm, itens inclusos: dobradiças, montagem e instalação do batente, sem fechadura - fornecimento e instalação. Af_12/2019</t>
  </si>
  <si>
    <t xml:space="preserve">904,31</t>
  </si>
  <si>
    <t xml:space="preserve">Kit de porta de madeira para pintura, semi-oca (pesada ou superpesada), padrão médio, 80x210cm, espessura de 3,5cm, itens inclusos: dobradiças, montagem e instalação do batente, sem fechadura - fornecimento e instalação. Af_12/2019</t>
  </si>
  <si>
    <t xml:space="preserve">1.067,76</t>
  </si>
  <si>
    <t xml:space="preserve">Kit de porta de madeira para pintura, semi-oca (pesada ou superpesada), padrão médio, 90x210cm, espessura de 3,5cm, itens inclusos: dobradiças, montagem e instalação do batente, sem fechadura - fornecimento e instalação. Af_12/2019</t>
  </si>
  <si>
    <t xml:space="preserve">1.132,68</t>
  </si>
  <si>
    <t xml:space="preserve">Porta de madeira para verniz, semi-oca (leve ou média), 60x210cm, espessura de 3,5cm, incluso dobradiças - fornecimento e instalação. Af_12/2019</t>
  </si>
  <si>
    <t xml:space="preserve">301,79</t>
  </si>
  <si>
    <t xml:space="preserve">Porta de madeira para verniz, semi-oca (leve ou média), 70x210cm, espessura de 3,5cm, incluso dobradiças - fornecimento e instalação. Af_12/2019</t>
  </si>
  <si>
    <t xml:space="preserve">309,18</t>
  </si>
  <si>
    <t xml:space="preserve">Porta de madeira para verniz, semi-oca (leve ou média), 80x210cm, espessura de 3,5cm, incluso dobradiças - fornecimento e instalação. Af_12/2019</t>
  </si>
  <si>
    <t xml:space="preserve">360,78</t>
  </si>
  <si>
    <t xml:space="preserve">Porta de madeira para verniz, semi-oca (leve ou média), 90x210cm, espessura de 3,5cm, incluso dobradiças - fornecimento e instalação. Af_12/2019</t>
  </si>
  <si>
    <t xml:space="preserve">400,67</t>
  </si>
  <si>
    <t xml:space="preserve">Kit de porta de madeira para verniz, semi-oca (leve ou média), padrão médio, 60x210cm, espessura de 3,5cm, itens inclusos: dobradiças, montagem e instalação do batente, sem fechadura - fornecimento e instalação. Af_12/2019</t>
  </si>
  <si>
    <t xml:space="preserve">807,51</t>
  </si>
  <si>
    <t xml:space="preserve">Kit de porta de madeira para verniz, semi-oca (leve ou média), padrão médio, 70x210cm, espessura de 3,5cm, itens inclusos: dobradiças, montagem e instalação do batente, sem fechadura - fornecimento e instalação. Af_12/2019</t>
  </si>
  <si>
    <t xml:space="preserve">817,12</t>
  </si>
  <si>
    <t xml:space="preserve">Kit de porta de madeira para verniz, semi-oca (leve ou média), padrão médio, 80x210cm, espessura de 3,5cm, itens inclusos: dobradiças, montagem e instalação do batente, sem fechadura - fornecimento e instalação. Af_12/2019</t>
  </si>
  <si>
    <t xml:space="preserve">870,94</t>
  </si>
  <si>
    <t xml:space="preserve">Kit de porta de madeira para verniz, semi-oca (leve ou média), padrão médio, 90x210cm, espessura de 3,5cm, itens inclusos: dobradiças, montagem e instalação do batente, sem fechadura - fornecimento e instalação. Af_12/2019</t>
  </si>
  <si>
    <t xml:space="preserve">913,05</t>
  </si>
  <si>
    <t xml:space="preserve">Batente para porta de madeira, padrão popular - fornecimento e montagem. Af_12/2019</t>
  </si>
  <si>
    <t xml:space="preserve">232,07</t>
  </si>
  <si>
    <t xml:space="preserve">Batente para porta de madeira, fixação com argamassa, padrão popular. Fornecimento e instalação. Af_12/2019</t>
  </si>
  <si>
    <t xml:space="preserve">325,32</t>
  </si>
  <si>
    <t xml:space="preserve">Porta de madeira frisada, semi-oca (leve ou média), 60x210cm, espessura de 3cm, incluso dobradiças - fornecimento e instalação. Af_12/2019</t>
  </si>
  <si>
    <t xml:space="preserve">310,33</t>
  </si>
  <si>
    <t xml:space="preserve">Porta de madeira frisada, semi-oca (leve ou média), 70x210cm, espessura de 3cm, incluso dobradiças - fornecimento e instalação. Af_12/2019</t>
  </si>
  <si>
    <t xml:space="preserve">333,04</t>
  </si>
  <si>
    <t xml:space="preserve">Porta de madeira frisada, semi-oca (leve ou média), 80x210cm, espessura de 3,5cm, incluso dobradiças - fornecimento e instalação. Af_12/2019</t>
  </si>
  <si>
    <t xml:space="preserve">366,48</t>
  </si>
  <si>
    <t xml:space="preserve">Porta de madeira tipo veneziana, 80x210cm, espessura de 3cm, incluso dobradiças - fornecimento e instalação. Af_12/2019</t>
  </si>
  <si>
    <t xml:space="preserve">886,70</t>
  </si>
  <si>
    <t xml:space="preserve">Porta de madeira, tipo mexicana, maciça (pesada ou superpesada), 80x210cm, espessura de 3,5cm, incluso dobradiças - fornecimento e instalação. Af_12/2019</t>
  </si>
  <si>
    <t xml:space="preserve">1.245,37</t>
  </si>
  <si>
    <t xml:space="preserve">Fechadura de embutir com cilindro, externa, completa, acabamento padrão popular, incluso execução de furo - fornecimento e instalação. Af_12/2019</t>
  </si>
  <si>
    <t xml:space="preserve">96,39</t>
  </si>
  <si>
    <t xml:space="preserve">Fechadura de embutir para porta de banheiro, completa, acabamento padrão popular, incluso execução de furo - fornecimento e instalação. Af_12/2019</t>
  </si>
  <si>
    <t xml:space="preserve">93,64</t>
  </si>
  <si>
    <t xml:space="preserve">Fechadura de embutir para portas internas, completa, acabamento padrão médio, com execução de furo - fornecimento e instalação. Af_12/2019</t>
  </si>
  <si>
    <t xml:space="preserve">Fechadura de embutir para portas internas, completa, acabamento padrão popular, com execução de furo - fornecimento e instalação. Af_12/2019</t>
  </si>
  <si>
    <t xml:space="preserve">80,92</t>
  </si>
  <si>
    <t xml:space="preserve">Kit de porta de madeira para pintura, semi-oca (leve ou média), padrão popular, 60x210cm, espessura de 3,5cm, itens inclusos: dobradiças, montagem e instalação do batente, fechadura com execução do furo - fornecimento e instalação. Af_12/2019</t>
  </si>
  <si>
    <t xml:space="preserve">785,48</t>
  </si>
  <si>
    <t xml:space="preserve">Kit de porta de madeira para pintura, semi-oca (leve ou média), padrão popular, 70x210cm, espessura de 3,5cm, itens inclusos: dobradiças, montagem e instalação do batente, fechadura com execução do furo - fornecimento e instalação. Af_12/2019</t>
  </si>
  <si>
    <t xml:space="preserve">781,23</t>
  </si>
  <si>
    <t xml:space="preserve">Kit de porta de madeira para pintura, semi-oca (leve ou média), padrão popular, 80x210cm, espessura de 3,5cm, itens inclusos: dobradiças, montagem e instalação do batente, fechadura com execução do furo - fornecimento e instalação. Af_12/2019</t>
  </si>
  <si>
    <t xml:space="preserve">820,15</t>
  </si>
  <si>
    <t xml:space="preserve">Kit de porta de madeira para pintura, semi-oca (leve ou média), padrão popular, 90x210cm, espessura de 3,5cm, itens inclusos: dobradiças, montagem e instalação do batente, fechadura com execução do furo - fornecimento e instalação. Af_12/2019</t>
  </si>
  <si>
    <t xml:space="preserve">892,89</t>
  </si>
  <si>
    <t xml:space="preserve">Kit de porta de madeira para pintura, semi-oca (pesada ou superpesada), padrão popular, 80x210cm, espessura de 3,5cm, itens inclusos: dobradiças, montagem e instalação do batente, fechadura com execução do furo - fornecimento e instalação. Af_12/2019</t>
  </si>
  <si>
    <t xml:space="preserve">1.057,01</t>
  </si>
  <si>
    <t xml:space="preserve">Kit de porta de madeira para pintura, semi-oca (pesada ou superpesada), padrão popular, 90x210cm, espessura de 3,5cm, itens inclusos: dobradiças, montagem e instalação do batente, fechadura com execução do furo - fornecimento e instalação. Af_12/2019</t>
  </si>
  <si>
    <t xml:space="preserve">1.121,26</t>
  </si>
  <si>
    <t xml:space="preserve">Kit de porta de madeira para pintura, semi-oca (leve ou média), padrão popular, 60x210cm, espessura de 3,5cm, itens inclusos: dobradiças, montagem e instalação do batente, sem fechadura - fornecimento e instalação. Af_12/2019</t>
  </si>
  <si>
    <t xml:space="preserve">691,84</t>
  </si>
  <si>
    <t xml:space="preserve">Kit de porta de madeira para pintura, semi-oca (leve ou média), padrão popular, 70x210cm, espessura de 3,5cm, itens inclusos: dobradiças, montagem e instalação do batente, sem fechadura - fornecimento e instalação. Af_12/2019</t>
  </si>
  <si>
    <t xml:space="preserve">700,31</t>
  </si>
  <si>
    <t xml:space="preserve">Kit de porta de madeira para pintura, semi-oca (leve ou média), padrão popular, 80x210cm, espessura de 3,5cm, itens inclusos: dobradiças, montagem e instalação do batente, sem fechadura - fornecimento e instalação. Af_12/2019</t>
  </si>
  <si>
    <t xml:space="preserve">723,76</t>
  </si>
  <si>
    <t xml:space="preserve">Kit de porta de madeira para pintura, semi-oca (leve ou média), padrão popular, 90x210cm, espessura de 3,5cm, itens inclusos: dobradiças, montagem e instalação do batente, sem fechadura - fornecimento e instalação. Af_12/2019</t>
  </si>
  <si>
    <t xml:space="preserve">796,50</t>
  </si>
  <si>
    <t xml:space="preserve">Kit de porta de madeira para pintura, semi-oca (pesada ou superpesada), padrão popular, 80x210cm, espessura de 3,5cm, itens inclusos: dobradiças, montagem e instalação do batente, sem fechadura - fornecimento e instalação. Af_12/2019</t>
  </si>
  <si>
    <t xml:space="preserve">960,62</t>
  </si>
  <si>
    <t xml:space="preserve">Kit de porta de madeira para pintura, semi-oca (pesada ou superpesada), padrão popular, 90x210cm, espessura de 3,5cm, itens inclusos: dobradiças, montagem e instalação do batente, sem fechadura - fornecimento e instalação. Af_12/2019</t>
  </si>
  <si>
    <t xml:space="preserve">1.024,87</t>
  </si>
  <si>
    <t xml:space="preserve">Kit de porta de madeira para verniz, semi-oca (leve ou média), padrão popular, 60x210cm, espessura de 3,5cm, itens inclusos: dobradiças, montagem e instalação do batente, sem fechadura - fornecimento e instalação. Af_12/2019</t>
  </si>
  <si>
    <t xml:space="preserve">701,70</t>
  </si>
  <si>
    <t xml:space="preserve">Kit de porta de madeira para verniz, semi-oca (leve ou média), padrão popular, 70x210cm, espessura de 3,5cm, itens inclusos: dobradiças, montagem e instalação do batente, sem fechadura - fornecimento e instalação. Af_12/2019</t>
  </si>
  <si>
    <t xml:space="preserve">710,64</t>
  </si>
  <si>
    <t xml:space="preserve">Kit de porta de madeira para verniz, semi-oca (leve ou média), padrão popular, 80x210cm, espessura de 3,5cm, itens inclusos: dobradiças, montagem e instalação do batente, sem fechadura - fornecimento e instalação. Af_12/2019</t>
  </si>
  <si>
    <t xml:space="preserve">763,80</t>
  </si>
  <si>
    <t xml:space="preserve">Kit de porta de madeira para verniz, semi-oca (leve ou média), padrão popular, 90x210cm, espessura de 3,5cm, itens inclusos: dobradiças, montagem e instalação do batente, sem fechadura - fornecimento e instalação. Af_12/2019</t>
  </si>
  <si>
    <t xml:space="preserve">805,24</t>
  </si>
  <si>
    <t xml:space="preserve">Kit de porta de madeira frisada, semi-oca (leve ou média), padrão médio 60x210cm, espessura de 3cm, itens inclusos: dobradiças, montagem e instalação do batente, sem fechadura - fornecimento e instalação. Af_12/2019</t>
  </si>
  <si>
    <t xml:space="preserve">816,05</t>
  </si>
  <si>
    <t xml:space="preserve">Kit de porta de madeira frisada, semi-oca (leve ou média), padrão popular, 60x210cm, espessura de 3cm, itens inclusos: dobradiças, montagem e instalação do batente, sem fechadura - fornecimento e instalação. Af_12/2019</t>
  </si>
  <si>
    <t xml:space="preserve">710,24</t>
  </si>
  <si>
    <t xml:space="preserve">Kit de porta de madeira frisada, semi-oca (leve ou média), padrão médio, 70x210cm, espessura de 3cm, itens inclusos: dobradiças, montagem e instalação do batente, sem fechadura - fornecimento e instalação. Af_12/2019</t>
  </si>
  <si>
    <t xml:space="preserve">840,98</t>
  </si>
  <si>
    <t xml:space="preserve">Kit de porta de madeira frisada, semi-oca (leve ou média), padrão popular, 70x210cm, espessura de 3cm, itens inclusos: dobradiças, montagem e instalação do batente, sem fechadura - fornecimento e instalação. Af_12/2019</t>
  </si>
  <si>
    <t xml:space="preserve">734,50</t>
  </si>
  <si>
    <t xml:space="preserve">Kit de porta de madeira frisada, semi-oca (leve ou média), padrão médio, 80x210cm, espessura de 3,5cm, itens inclusos: dobradiças, montagem e instalação do batente, sem fechadura - fornecimento e instalação. Af_12/2019</t>
  </si>
  <si>
    <t xml:space="preserve">876,64</t>
  </si>
  <si>
    <t xml:space="preserve">Kit de porta de madeira frisada, semi-oca (leve ou média), padrão popular, 80x210cm, espessura de 3,5cm, itens inclusos: dobradiças, montagem e instalação do batente, sem fechadura - fornecimento e instalação. Af_12/2019</t>
  </si>
  <si>
    <t xml:space="preserve">769,50</t>
  </si>
  <si>
    <t xml:space="preserve">Kit de porta de madeira tipo veneziana, padrão médio, 80x210cm, espessura de 3cm, itens inclusos: dobradiças, montagem e instalação do batente, sem fechadura - fornecimento e instalação. Af_12/2019</t>
  </si>
  <si>
    <t xml:space="preserve">1.396,86</t>
  </si>
  <si>
    <t xml:space="preserve">Kit de porta de madeira tipo veneziana, padrão popular, 80x210cm, espessura de 3cm, itens inclusos: dobradiças, montagem e instalação do batente, sem fechadura - fornecimento e instalação. Af_12/2019</t>
  </si>
  <si>
    <t xml:space="preserve">1.289,72</t>
  </si>
  <si>
    <t xml:space="preserve">Kit de porta de madeira tipo mexicana, maciça (pesada ou superpesada), padrão médio, 80x210cm, espessura de 3cm, itens inclusos: dobradiças, montagem e instalação do batente, sem fechadura - fornecimento e instalação. Af_12/2019</t>
  </si>
  <si>
    <t xml:space="preserve">1.755,53</t>
  </si>
  <si>
    <t xml:space="preserve">Kit de porta de madeira tipo mexicana, maciça (pesada ou superpesada), padrão popular, 80x210cm, espessura de 3cm, itens inclusos: dobradiças, montagem e instalação do batente, sem fechadura - fornecimento e instalação. Af_12/2019</t>
  </si>
  <si>
    <t xml:space="preserve">1.648,39</t>
  </si>
  <si>
    <t xml:space="preserve">Alizar de 5x1,5cm para porta fixado com pregos, padrão médio - fornecimento e instalação. Af_12/2019</t>
  </si>
  <si>
    <t xml:space="preserve">11,10</t>
  </si>
  <si>
    <t xml:space="preserve">Alizar de 5x1,5cm para porta fixado com pregos, padrão popular - fornecimento e instalação. Af_12/2019</t>
  </si>
  <si>
    <t xml:space="preserve">7,77</t>
  </si>
  <si>
    <t xml:space="preserve">Kit de porta-pronta de madeira em acabamento melamínico branco, folha leve ou média, 90x210, exclusive fechadura, fixação com preenchimento total de espuma expansiva - fornecimento e instalação. Af_12/2019</t>
  </si>
  <si>
    <t xml:space="preserve">837,99</t>
  </si>
  <si>
    <t xml:space="preserve">Batente para porta com bandeira, fixação com parafuso e bucha. Af_12/2019</t>
  </si>
  <si>
    <t xml:space="preserve">192,58</t>
  </si>
  <si>
    <t xml:space="preserve">Kit de porta de madeira para verniz, semi-oca (leve ou média), padrão médio, 60x210cm, espessura de 3,5cm, itens inclusos: dobradiças, montagem e instalação de batente, fechadura com execução do furo - fornecimento e instalação. Af_12/2019</t>
  </si>
  <si>
    <t xml:space="preserve">938,87</t>
  </si>
  <si>
    <t xml:space="preserve">Kit de porta de madeira para verniz, semi-oca (leve ou média), padrão popular, 60x210cm, espessura de 3,5cm, itens inclusos: dobradiças, montagem e instalação de batente, fechadura com execução do furo - fornecimento e instalação. Af_12/2019</t>
  </si>
  <si>
    <t xml:space="preserve">795,34</t>
  </si>
  <si>
    <t xml:space="preserve">Kit de porta de madeira para verniz, semi-oca (leve ou média), padrão médio, 70x210cm, espessura de 3,5cm, itens inclusos: dobradiças, montagem e instalação de batente, fechadura com execução do furo - fornecimento e instalação. Af_12/2019</t>
  </si>
  <si>
    <t xml:space="preserve">948,48</t>
  </si>
  <si>
    <t xml:space="preserve">Kit de porta de madeira frisada, semi-oca (leve ou média), padrão médio, 70x210cm, espessura de 3cm, itens inclusos: dobradiças, montagem e instalação de batente, fechadura com execução do furo - fornecimento e instalação. Af_12/2019</t>
  </si>
  <si>
    <t xml:space="preserve">972,34</t>
  </si>
  <si>
    <t xml:space="preserve">Kit de porta de madeira frisada, semi-oca (leve ou média), padrão popular, 70x210cm, espessura de 3cm, itens inclusos: dobradiças, montagem e instalação de batente, fechadura com execução do furo - fornecimento e instalação. Af_12/2019</t>
  </si>
  <si>
    <t xml:space="preserve">815,42</t>
  </si>
  <si>
    <t xml:space="preserve">Kit de porta de madeira para verniz, semi-oca (leve ou média), padrão médio, 80x210cm, espessura de 3,5cm, itens inclusos: dobradiças, montagem e instalação de batente, fechadura com execução do furo - fornecimento e instalação. Af_12/2019</t>
  </si>
  <si>
    <t xml:space="preserve">1.022,15</t>
  </si>
  <si>
    <t xml:space="preserve">Kit de porta de madeira para verniz, semi-oca (leve ou média), padrão popular, 80x210cm, espessura de 3,5cm, itens inclusos: dobradiças, montagem e instalação de batente, fechadura com execução do furo - fornecimento e instalação. Af_12/2019</t>
  </si>
  <si>
    <t xml:space="preserve">860,19</t>
  </si>
  <si>
    <t xml:space="preserve">Kit de porta de madeira para verniz, semi-oca (leve ou média), padrão médio, 90x210cm, espessura de 3,5cm, itens inclusos: dobradiças, montagem e instalação de batente, fechadura com execução do furo - fornecimento e instalação. Af_12/2019</t>
  </si>
  <si>
    <t xml:space="preserve">1.064,26</t>
  </si>
  <si>
    <t xml:space="preserve">Kit de porta de madeira para verniz, semi-oca (leve ou média), padrão popular, 90x210cm, espessura de 3cm, itens inclusos: dobradiças, montagem e instalação de batente, fechadura com execução do furo - fornecimento e instalação. Af_12/2019</t>
  </si>
  <si>
    <t xml:space="preserve">901,63</t>
  </si>
  <si>
    <t xml:space="preserve">Kit de porta de madeira frisada, semi-oca (leve ou média), padrão médio, 60x210cm, espessura de 3,5cm, itens inclusos: dobradiças, montagem e instalação de batente, fechadura com execução do furo - fornecimento e instalação. Af_12/2019</t>
  </si>
  <si>
    <t xml:space="preserve">947,41</t>
  </si>
  <si>
    <t xml:space="preserve">Kit de porta de madeira frisada, semi-oca (leve ou média), padrão popular, 60x210cm, espessura de 3cm, itens inclusos: dobradiças, montagem e instalação de batente, fechadura com execução do furo - fornecimento e instalação. Af_12/2019</t>
  </si>
  <si>
    <t xml:space="preserve">803,88</t>
  </si>
  <si>
    <t xml:space="preserve">Kit de porta de madeira frisada, semi-oca (leve ou média), padrão médio, 80x210cm, espessura de 3,5cm, itens inclusos: dobradiças, montagem e instalação de batente, fechadura com execução do furo - fornecimento e instalação. Af_12/2019</t>
  </si>
  <si>
    <t xml:space="preserve">1.027,85</t>
  </si>
  <si>
    <t xml:space="preserve">Kit de porta de madeira frisada, semi-oca (leve ou média), padrão popular, 80x210cm, espessura de 3,5cm, itens inclusos: dobradiças, montagem e instalação de batente, fechadura com execução do furo - fornecimento e instalação. Af_12/2019</t>
  </si>
  <si>
    <t xml:space="preserve">865,89</t>
  </si>
  <si>
    <t xml:space="preserve">Kit de porta de madeira tipo veneziana, 80x210cm (espessura de 3cm), padrão médio, itens inclusos: dobradiças, montagem e instalação de batente, fechadura com execução do furo - fornecimento e instalação. Af_12/2019</t>
  </si>
  <si>
    <t xml:space="preserve">1.548,07</t>
  </si>
  <si>
    <t xml:space="preserve">Kit de porta de madeira tipo veneziana, 80x210cm (espessura de 3cm), padrão popular, itens inclusos: dobradiças, montagem e instalação de batente, fechadura com execução do furo - fornecimento e instalação. Af_12/2019</t>
  </si>
  <si>
    <t xml:space="preserve">1.386,11</t>
  </si>
  <si>
    <t xml:space="preserve">Kit de porta de madeira tipo mexicana, maciça (pesada ou superpesada), padrão médio, 80x210cm, espessura de 3,5cm, itens inclusos: dobradiças, montagem e instalação de batente, fechadura com execução do furo - fornecimento e instalação. Af_12/2019</t>
  </si>
  <si>
    <t xml:space="preserve">1.906,74</t>
  </si>
  <si>
    <t xml:space="preserve">Kit de porta de madeira tipo mexicana, maciça (pesada ou superpesada), padrão popular, 80x210cm, espessura de 3,5cm, itens inclusos: dobradiças, montagem e instalação de batente, fechadura com execução do furo - fornecimento e instalação. Af_12/2019</t>
  </si>
  <si>
    <t xml:space="preserve">1.744,78</t>
  </si>
  <si>
    <t xml:space="preserve">Recolocação de folhas de porta de madeira leve ou média de 60cm de largura, considerando reaproveitamento do material. Af_12/2019</t>
  </si>
  <si>
    <t xml:space="preserve">64,90</t>
  </si>
  <si>
    <t xml:space="preserve">Recolocação de folhas de porta de madeira leve ou média de 70cm de largura, considerando reaproveitamento do material. Af_12/2019</t>
  </si>
  <si>
    <t xml:space="preserve">72,12</t>
  </si>
  <si>
    <t xml:space="preserve">Recolocação de folhas de porta de madeira leve ou média de 80cm de largura, considerando reaproveitamento do material. Af_12/2019</t>
  </si>
  <si>
    <t xml:space="preserve">79,37</t>
  </si>
  <si>
    <t xml:space="preserve">Recolocação de folhas de porta de madeira leve ou média de 90cm de largura, considerando reaproveitamento do material. Af_12/2019</t>
  </si>
  <si>
    <t xml:space="preserve">86,61</t>
  </si>
  <si>
    <t xml:space="preserve">Recolocação de folhas de porta de madeira pesada ou superpesada de 80cm de largura, considerando reaproveitamento do material. Af_12/2019</t>
  </si>
  <si>
    <t xml:space="preserve">103,49</t>
  </si>
  <si>
    <t xml:space="preserve">Porta de madeira compensada lisa para pintura, 120x210x3,5cm, 2 folhas, incluso aduela 2a, alizar 2a e dobradiças. Af_12/2019</t>
  </si>
  <si>
    <t xml:space="preserve">782,92</t>
  </si>
  <si>
    <t xml:space="preserve">Kit de porta de madeira para verniz, semi-oca (leve ou média), padrão popular, 70x210cm, espessura de 3,5cm, itens inclusos: dobradiças, montagem e instalação de batente, fechadura com execução do furo - fornecimento e instalação. Af_12/2019</t>
  </si>
  <si>
    <t xml:space="preserve">791,56</t>
  </si>
  <si>
    <t xml:space="preserve">Janela de madeira - cedrinho/angelim ou equivalente da região - de abrir com 4 folhas (2 venezianas e 2 guilhotinas para vidro), com batente, alizar e ferragens. Exclusive vidros, acabamento e contramarco. Fornecimento e instalação. Af_12/2019</t>
  </si>
  <si>
    <t xml:space="preserve">1.196,37</t>
  </si>
  <si>
    <t xml:space="preserve">Janela de madeira (pinus/eucalipto ou equiv.) De abrir com 4 folhas (2 venezianas e 2 guilhotinas para vidro), com batente, alizar e ferragens. Exclusive vidros, acabamento e contramarco. Fornecimento e instalação. Af_12/2019</t>
  </si>
  <si>
    <t xml:space="preserve">941,14</t>
  </si>
  <si>
    <t xml:space="preserve">Janela de madeira (imbuia/cedro ou equiv.) De abrir com 4 folhas (2 venezianas e 2 guilhotinas para vidro), com batente, alizar e ferragens. Exclusive vidros, acabamento e contramarco. Fornecimento e instalação. Af_12/2019</t>
  </si>
  <si>
    <t xml:space="preserve">1.557,19</t>
  </si>
  <si>
    <t xml:space="preserve">Janela de madeira (cedrinho/angelim ou equiv.) Tipo maxim-ar, para vidro, com batente, alizar e ferragens. Exclusive vidro, acabamento e contramarco. Fornecimento e instalação. Af_12/2019</t>
  </si>
  <si>
    <t xml:space="preserve">1.836,91</t>
  </si>
  <si>
    <t xml:space="preserve">Janela de madeira (pinus/eucalipto ou equiv.) Tipo basculante com 2 folhas para vidro, com batente, alizar e ferragens. Exclusive vidros, acabamento e contramarco. Fornecimento e instalação. Af_12/2019</t>
  </si>
  <si>
    <t xml:space="preserve">1.112,45</t>
  </si>
  <si>
    <t xml:space="preserve">Janela de madeira (cedrinho/angelim ou equiv.) De correr com 6 folhas (2 venez. Fixas, 2 venez. De correr e 2 de correr para vidro), com batente, alizar e ferragens. Exclusive vidros, acabamento e contramarco. Fornecimento e instalação. Af_12/2019</t>
  </si>
  <si>
    <t xml:space="preserve">1.499,73</t>
  </si>
  <si>
    <t xml:space="preserve">Janela de madeira (imbuia/cedro ou equiv) de correr com 6 folhas (2 venezianas fixas, 2 venezianas de correr e 2 de correr para vidro), com batente, alizar e ferragens. Exclusive vidros, acabamento e contramarco. Fornecimento e instalação. Af_12/2019</t>
  </si>
  <si>
    <t xml:space="preserve">1.866,51</t>
  </si>
  <si>
    <t xml:space="preserve">Janela de madeira (pinus/eucalipto ou equiv.) De correr com 6 folhas (2 venez. Fixas, 2 venez. De correr e 2 de correr para vidro), com batente, alizar e ferragens. Exclusive vidros, acabamento e contramarco. Fornecimento einstalação. Af_12/2019</t>
  </si>
  <si>
    <t xml:space="preserve">1.197,33</t>
  </si>
  <si>
    <t xml:space="preserve">Porta de ferro, de abrir, tipo grade com chapa, com guarnições. Af_12/2019</t>
  </si>
  <si>
    <t xml:space="preserve">604,52</t>
  </si>
  <si>
    <t xml:space="preserve">Janela de aço tipo basculante para vidros, com batente, ferragens e pintura anticorrosiva. Exclusive vidros, acabamento, alizar e contramarco. Fornecimento e instalação. Af_12/2019</t>
  </si>
  <si>
    <t xml:space="preserve">663,07</t>
  </si>
  <si>
    <t xml:space="preserve">Janela de aço de correr com 4 folhas para vidro, com batente, ferragens e pintura anticorrosiva. Exclusive vidros, alizar e contramarco. Fornecimento e instalação. Af_12/2019</t>
  </si>
  <si>
    <t xml:space="preserve">610,51</t>
  </si>
  <si>
    <t xml:space="preserve">Contramarco de aço, fixação com argamassa - fornecimento e instalação. Af_12/2019</t>
  </si>
  <si>
    <t xml:space="preserve">62,99</t>
  </si>
  <si>
    <t xml:space="preserve">Contramarco de aço, fixação com parafuso - fornecimento e instalação. Af_12/2019</t>
  </si>
  <si>
    <t xml:space="preserve">54,67</t>
  </si>
  <si>
    <t xml:space="preserve">Guarda-corpo de aço galvanizado de 1,10m, montantes tubulares de 1.1/4 espaçados de 1,20m, travessa superior de 1.1/2, gradil formado por tubos horizontais de 1 e verticais de 3/4, fixado com chumbador mecânico. Af_04/2019_ps</t>
  </si>
  <si>
    <t xml:space="preserve">828,50</t>
  </si>
  <si>
    <t xml:space="preserve">Guarda-corpo de aço galvanizado de 1,10m de altura, montantes tubulares de 1.1/2  espaçados de 1,20m, travessa superior de 2 , gradil formado por barras chatas em ferro de 32x4,8mm, fixado com chumbador mecânico. Af_04/2019_ps</t>
  </si>
  <si>
    <t xml:space="preserve">599,12</t>
  </si>
  <si>
    <t xml:space="preserve">Guarda-corpo panorâmico com perfis de alumínio e vidro laminado 8 mm, fixado com chumbador mecânico. Af_04/2019_ps</t>
  </si>
  <si>
    <t xml:space="preserve">1.095,24</t>
  </si>
  <si>
    <t xml:space="preserve">Corrimão simples, diâmetro externo = 1 1/2, em aço galvanizado. Af_04/2019_ps</t>
  </si>
  <si>
    <t xml:space="preserve">150,43</t>
  </si>
  <si>
    <t xml:space="preserve">Corrimão simples, diâmetro externo = 1 1/2, em alumínio. Af_04/2019_ps</t>
  </si>
  <si>
    <t xml:space="preserve">95,39</t>
  </si>
  <si>
    <t xml:space="preserve">Gradil em ferro fixado em vãos de janelas, formado por barras chatas de 25x4,8 mm. Af_04/2019</t>
  </si>
  <si>
    <t xml:space="preserve">649,40</t>
  </si>
  <si>
    <t xml:space="preserve">Gradil em alumínio fixado em vãos de janelas, formado por tubos de 3/4". Af_04/2019</t>
  </si>
  <si>
    <t xml:space="preserve">609,00</t>
  </si>
  <si>
    <t xml:space="preserve">Porta corta-fogo 90x210x4cm - fornecimento e instalação. Af_12/2019</t>
  </si>
  <si>
    <t xml:space="preserve">1.526,72</t>
  </si>
  <si>
    <t xml:space="preserve">Porta de alumínio de abrir com lambri, com guarnição, fixação com parafusos - fornecimento e instalação. Af_12/2019</t>
  </si>
  <si>
    <t xml:space="preserve">773,15</t>
  </si>
  <si>
    <t xml:space="preserve">Porta em alumínio de abrir tipo veneziana com guarnição, fixação com parafusos - fornecimento e instalação. Af_12/2019</t>
  </si>
  <si>
    <t xml:space="preserve">606,17</t>
  </si>
  <si>
    <t xml:space="preserve">Porta de alumínio de abrir para vidro sem guarnição, 87x210cm, fixação com parafusos, inclusive vidros - fornecimento e instalação. Af_12/2019</t>
  </si>
  <si>
    <t xml:space="preserve">755,10</t>
  </si>
  <si>
    <t xml:space="preserve">Porta em aço de abrir para vidro sem guarnição, 87x210cm, fixação com parafusos, exclusive vidros - fornecimento e instalação. Af_12/2019</t>
  </si>
  <si>
    <t xml:space="preserve">709,11</t>
  </si>
  <si>
    <t xml:space="preserve">Porta em aço de abrir tipo veneziana sem guarnição, 87x210cm, fixação com parafusos - fornecimento e instalação. Af_12/2019</t>
  </si>
  <si>
    <t xml:space="preserve">646,66</t>
  </si>
  <si>
    <t xml:space="preserve">Porta de correr de alumínio, com duas folhas para vidro, incluso vidro liso incolor, fechadura e puxador, sem alizar. Af_12/2019</t>
  </si>
  <si>
    <t xml:space="preserve">423,89</t>
  </si>
  <si>
    <t xml:space="preserve">Mola hidraulica de piso para porta de vidro temperado. Af_01/2021</t>
  </si>
  <si>
    <t xml:space="preserve">777,03</t>
  </si>
  <si>
    <t xml:space="preserve">Jogo de ferragens cromadas para porta de vidro temperado, uma folha composto de dobradicas superior e inferior, trinco, fechadura, contra fechadura com capuchinho sem mola e puxador. Af_01/2021</t>
  </si>
  <si>
    <t xml:space="preserve">219,29</t>
  </si>
  <si>
    <t xml:space="preserve">Puxador central para esquadria de madeira. Af_12/2019</t>
  </si>
  <si>
    <t xml:space="preserve">33,13</t>
  </si>
  <si>
    <t xml:space="preserve">Porta cadeado zincado oxidado preto com cadeado de aço inox, largura de *50* mm. Af_12/2019</t>
  </si>
  <si>
    <t xml:space="preserve">69,32</t>
  </si>
  <si>
    <t xml:space="preserve">Tarjeta tipo livre/ocupado para porta de banheiro. Af_12/2019</t>
  </si>
  <si>
    <t xml:space="preserve">81,42</t>
  </si>
  <si>
    <t xml:space="preserve">Cremona em latão cromado ou polido, completa. Af_12/2019</t>
  </si>
  <si>
    <t xml:space="preserve">74,55</t>
  </si>
  <si>
    <t xml:space="preserve">Fecho de embutir tipo unha 22cm. Af_12/2019</t>
  </si>
  <si>
    <t xml:space="preserve">146,67</t>
  </si>
  <si>
    <t xml:space="preserve">Fecho de embutir tipo unha 40cm. Af_12/2019</t>
  </si>
  <si>
    <t xml:space="preserve">182,80</t>
  </si>
  <si>
    <t xml:space="preserve">Dobradiça em aço/ferro, 3" x 21/2", e=1,9 a 2mm, sen anel, cromado ou zincado, tampa bola, com parafusos. Af_12/2019</t>
  </si>
  <si>
    <t xml:space="preserve">47,92</t>
  </si>
  <si>
    <t xml:space="preserve">Dobradiça tipo vai e vem em latão polido 3". Af_12/2019</t>
  </si>
  <si>
    <t xml:space="preserve">107,70</t>
  </si>
  <si>
    <t xml:space="preserve">Instalação de vidro liso incolor, e = 3 mm, em esquadria de madeira, fixado com baguete. Af_01/2021</t>
  </si>
  <si>
    <t xml:space="preserve">172,82</t>
  </si>
  <si>
    <t xml:space="preserve">Instalação de vidro liso, e = 4 mm, em esquadria de madeira, fixado com baguete. Af_01/2021</t>
  </si>
  <si>
    <t xml:space="preserve">191,57</t>
  </si>
  <si>
    <t xml:space="preserve">Instalação de vidro liso fume, e = 4 mm, em esquadria de madeira, fixado com baguete. Af_01/2021</t>
  </si>
  <si>
    <t xml:space="preserve">241,56</t>
  </si>
  <si>
    <t xml:space="preserve">Instalação de vidro liso incolor, e = 5 mm, em esquadria de madeira, fixado com baguete. Af_01/2021</t>
  </si>
  <si>
    <t xml:space="preserve">208,43</t>
  </si>
  <si>
    <t xml:space="preserve">Instalação de vidro liso fume, e = 5 mm, em esquadria de madeira, fixado com baguete. Af_01/2021</t>
  </si>
  <si>
    <t xml:space="preserve">249,32</t>
  </si>
  <si>
    <t xml:space="preserve">Instalação de vidro liso incolor, e = 6 mm, em esquadria de madeira, fixado com baguete. Af_01/2021</t>
  </si>
  <si>
    <t xml:space="preserve">238,14</t>
  </si>
  <si>
    <t xml:space="preserve">Instalação de vidro liso fume, e = 6 mm, em esquadria de madeira, fixado com baguete. Af_01/2021</t>
  </si>
  <si>
    <t xml:space="preserve">325,64</t>
  </si>
  <si>
    <t xml:space="preserve">Instalação de vidro liso incolor, e = 8 mm, em esquadria de madeira, fixado com baguete. Af_01/2021</t>
  </si>
  <si>
    <t xml:space="preserve">329,03</t>
  </si>
  <si>
    <t xml:space="preserve">Instalação de vidro liso incolor, e = 10 mm, em esquadria de madeira, fixado com baguete. Af_01/2021</t>
  </si>
  <si>
    <t xml:space="preserve">391,66</t>
  </si>
  <si>
    <t xml:space="preserve">Instalação de vidro impresso, e = 4 mm, em esquadria de madeira, fixado com baguete. Af_01/2021</t>
  </si>
  <si>
    <t xml:space="preserve">166,56</t>
  </si>
  <si>
    <t xml:space="preserve">Instalação de vidro liso incolor, e = 3 mm, em esquadria de alumínio ou pvc, fixado com baguete. Af_01/2021_ps</t>
  </si>
  <si>
    <t xml:space="preserve">278,09</t>
  </si>
  <si>
    <t xml:space="preserve">Instalação de vidro liso incolor, e = 4 mm, em esquadria de alumínio ou pvc, fixado com baguete. Af_01/2021_ps</t>
  </si>
  <si>
    <t xml:space="preserve">296,84</t>
  </si>
  <si>
    <t xml:space="preserve">Instalação de vidro liso fume, e = 4 mm, em esquadria de alumínio ou pvc, fixado com baguete. Af_01/2021_ps</t>
  </si>
  <si>
    <t xml:space="preserve">346,83</t>
  </si>
  <si>
    <t xml:space="preserve">Instalação de vidro liso incolor, e = 5 mm, em esquadria de alumínio ou pvc, fixado com baguete. Af_01/2021_ps</t>
  </si>
  <si>
    <t xml:space="preserve">294,33</t>
  </si>
  <si>
    <t xml:space="preserve">Instalação de vidro liso fume, e = 5 mm, em esquadria de alumínio ou pvc, fixado com baguete. Af_01/2021_ps</t>
  </si>
  <si>
    <t xml:space="preserve">335,22</t>
  </si>
  <si>
    <t xml:space="preserve">Instalação de vidro liso incolor, e = 6 mm, em esquadria de alumínio ou pvc, fixado com baguete. Af_01/2021_ps</t>
  </si>
  <si>
    <t xml:space="preserve">304,65</t>
  </si>
  <si>
    <t xml:space="preserve">Instalação de vidro liso fume, e = 6 mm, em esquadria de alumínio ou pvc, fixado com baguete. Af_01/2021_ps</t>
  </si>
  <si>
    <t xml:space="preserve">392,15</t>
  </si>
  <si>
    <t xml:space="preserve">Instalação de vidro liso incolor, e = 8 mm, em esquadria de alumínio ou pvc, fixado com baguete. Af_01/2021_ps</t>
  </si>
  <si>
    <t xml:space="preserve">378,33</t>
  </si>
  <si>
    <t xml:space="preserve">Instalação de vidro liso incolor, e = 10 mm, em esquadria de alumínio ou pvc, fixado com baguete. Af_01/2021_ps</t>
  </si>
  <si>
    <t xml:space="preserve">434,59</t>
  </si>
  <si>
    <t xml:space="preserve">Instalação de vidro impresso, e = 4 mm, em esquadria de alumínio ou pvc, fixado com baguete. Af_01/2021_ps</t>
  </si>
  <si>
    <t xml:space="preserve">271,83</t>
  </si>
  <si>
    <t xml:space="preserve">Instalação de vidro aramado, e = 6 mm, em esquadria de alumínio ou pvc, fixado com baguete. Af_01/2021_ps</t>
  </si>
  <si>
    <t xml:space="preserve">494,33</t>
  </si>
  <si>
    <t xml:space="preserve">Instalação de vidro aramado, e = 7 mm, em esquadria de alumínio ou pvc, fixado com baguete. Af_01/2021_ps</t>
  </si>
  <si>
    <t xml:space="preserve">479,64</t>
  </si>
  <si>
    <t xml:space="preserve">Instalação de vidro laminado, e = 8 mm (4+4), encaixado em perfil u. Af_01/2021_ps</t>
  </si>
  <si>
    <t xml:space="preserve">880,96</t>
  </si>
  <si>
    <t xml:space="preserve">Instalação de vidro laminado, e = 12 mm (4+4+4), encaixado em perfil u. Af_01/2021_ps</t>
  </si>
  <si>
    <t xml:space="preserve">1.769,66</t>
  </si>
  <si>
    <t xml:space="preserve">Instalação de vidro laminado, e = 15 mm (5+5+5), encaixado em perfil u. Af_01/2021_ps</t>
  </si>
  <si>
    <t xml:space="preserve">2.030,63</t>
  </si>
  <si>
    <t xml:space="preserve">Instalação de vidro temperado, e = 6 mm, encaixado em perfil u. Af_01/2021_ps</t>
  </si>
  <si>
    <t xml:space="preserve">358,25</t>
  </si>
  <si>
    <t xml:space="preserve">Instalação de vidro temperado, e = 8 mm, encaixado em perfil u. Af_01/2021_ps</t>
  </si>
  <si>
    <t xml:space="preserve">419,72</t>
  </si>
  <si>
    <t xml:space="preserve">Instalação de vidro temperado, e = 10 mm, encaixado em perfil u. Af_01/2021_ps</t>
  </si>
  <si>
    <t xml:space="preserve">501,87</t>
  </si>
  <si>
    <t xml:space="preserve">Porta pivotante de vidro temperado, 90x210 cm, espessura 10 mm, inclusive acessórios. Af_01/2021</t>
  </si>
  <si>
    <t xml:space="preserve">1.027,48</t>
  </si>
  <si>
    <t xml:space="preserve">Porta pivotante de vidro temperado, 2 folhas de 90x210 cm, espessura de 10mm, inclusive acessórios. Af_01/2021</t>
  </si>
  <si>
    <t xml:space="preserve">2.066,61</t>
  </si>
  <si>
    <t xml:space="preserve">Porta de abrir com mola hidráulica, em vidro temperado, 90x210 cm, espessura 10 mm, inclusive acessórios. Af_01/2021</t>
  </si>
  <si>
    <t xml:space="preserve">1.782,88</t>
  </si>
  <si>
    <t xml:space="preserve">Porta de abrir com mola hidráulica, em vidro temperado, 2 folhas de 90x210 cm, espessura dd 10mm, inclusive acessórios. Af_01/2021</t>
  </si>
  <si>
    <t xml:space="preserve">3.577,07</t>
  </si>
  <si>
    <t xml:space="preserve">Remoção de vidro liso comum de esquadria com baguete de madeira. Af_01/2021</t>
  </si>
  <si>
    <t xml:space="preserve">17,88</t>
  </si>
  <si>
    <t xml:space="preserve">Remoção de vidro liso comum de esquadria com baguete de alumínio ou pvc. Af_01/2021</t>
  </si>
  <si>
    <t xml:space="preserve">21,72</t>
  </si>
  <si>
    <t xml:space="preserve">Remoção de vidro temperado fixado em perfil u. Af_01/2021</t>
  </si>
  <si>
    <t xml:space="preserve">15,51</t>
  </si>
  <si>
    <t xml:space="preserve">Janela de alumínio tipo maxim-ar, com vidros, batente e ferragens. Exclusive alizar, acabamento e contramarco. Fornecimento e instalação. Af_12/2019</t>
  </si>
  <si>
    <t xml:space="preserve">654,21</t>
  </si>
  <si>
    <t xml:space="preserve">Janela de alumínio de correr com 2 folhas para vidros, com vidros, batente, acabamento com acetato ou brilhante e ferragens. Exclusive alizar e contramarco. Fornecimento e instalação. Af_12/2019</t>
  </si>
  <si>
    <t xml:space="preserve">337,81</t>
  </si>
  <si>
    <t xml:space="preserve">Janela de alumínio de correr com 3 folhas (2 venezianas e 1 para vidro), com vidros, batente e ferragens. Exclusive acabamento, alizar e contramarco. Fornecimento e instalação. Af_12/2019</t>
  </si>
  <si>
    <t xml:space="preserve">481,30</t>
  </si>
  <si>
    <t xml:space="preserve">Janela de alumínio de correr com 4 folhas para vidros, com vidros, batente, acabamento com acetato ou brilhante e ferragens. Exclusive alizar e contramarco. Fornecimento e instalação. Af_12/2019</t>
  </si>
  <si>
    <t xml:space="preserve">392,40</t>
  </si>
  <si>
    <t xml:space="preserve">Janela de alumínio de correr com 6 folhas (2 venezianas fixas, 2 venezianas de correr e 2 para vidro), com vidros, batente, acabamento com acetato ou brilhante e ferragens. Exclusive alizar e contramarco. Fornecimento e instalação. Af_12/2019</t>
  </si>
  <si>
    <t xml:space="preserve">537,32</t>
  </si>
  <si>
    <t xml:space="preserve">Contramarco de alumínio, fixação com argamassa - fornecimento e instalação. Af_12/2019</t>
  </si>
  <si>
    <t xml:space="preserve">21,42</t>
  </si>
  <si>
    <t xml:space="preserve">Contramarco de alumínio, fixação com parafuso - fornecimento e instalação. Af_12/2019</t>
  </si>
  <si>
    <t xml:space="preserve">17,56</t>
  </si>
  <si>
    <t xml:space="preserve">Janela fixa de alumínio para vidro, com vidro, batente e ferragens. Exclusive acabamento, alizar e contramarco. Fornecimento e instalação. Af_12/2019</t>
  </si>
  <si>
    <t xml:space="preserve">702,93</t>
  </si>
  <si>
    <t xml:space="preserve">Tubulão a céu aberto, diâmetro do fuste de 70cm, escavação manual, sem alargamento de base, concreto feito em obra e lançado com jerica. Af_05/2020_pa</t>
  </si>
  <si>
    <t xml:space="preserve">1.319,77</t>
  </si>
  <si>
    <t xml:space="preserve">Tubulão a céu aberto, diâmetro do fuste de 80cm, escavação manual, sem alargamento de base, concreto feito em obra e lançado com jerica. Af_05/2020_pa</t>
  </si>
  <si>
    <t xml:space="preserve">1.249,47</t>
  </si>
  <si>
    <t xml:space="preserve">Tubulão a céu aberto, diâmetro do fuste de 100cm, escavação manual, sem alargamento de base, concreto feito em obra e lançado com jerica. Af_05/2020_pa</t>
  </si>
  <si>
    <t xml:space="preserve">1.162,88</t>
  </si>
  <si>
    <t xml:space="preserve">Tubulão a céu aberto, diâmetro do fuste de 120cm, escavação manual, sem alargamento de base, concreto feito em obra e lançado com jerica. Af_05/2020_pa</t>
  </si>
  <si>
    <t xml:space="preserve">1.061,64</t>
  </si>
  <si>
    <t xml:space="preserve">Tubulão a céu aberto, diâmetro do fuste de 70cm, escavação mecânica, sem alargamento de base, concreto feito em obra e lançado com jerica. Af_05/2020_pa</t>
  </si>
  <si>
    <t xml:space="preserve">964,08</t>
  </si>
  <si>
    <t xml:space="preserve">Tubulão a céu aberto, diâmetro do fuste de 80cm, escavação mecânica, sem alargamento de base, concreto feito em obra e lançado com jerica (exclusive mobilização e desmobilização). Af_05/2020_pa</t>
  </si>
  <si>
    <t xml:space="preserve">943,05</t>
  </si>
  <si>
    <t xml:space="preserve">Tubulão a céu aberto, diâmetro do fuste de 100cm, escavação mecânica, sem alargamento de base, concreto feito em obra e lançado com jerica (exclusive mobilização e desmobilização). Af_05/2020_pa</t>
  </si>
  <si>
    <t xml:space="preserve">924,42</t>
  </si>
  <si>
    <t xml:space="preserve">Tubulão a céu aberto, diâmetro do fuste de 120cm, escavação mecânica, sem alargamento de base, concreto feito em obra e lançado com jerica (exclusive mobilização e desmobilização). Af_05/2020_pa</t>
  </si>
  <si>
    <t xml:space="preserve">867,33</t>
  </si>
  <si>
    <t xml:space="preserve">Tubulão a céu aberto, diâmetro do fuste de 70cm, escavação manual, sem alargamento de base, concreto usinado e lançado com bomba ou diretamente do caminhão (exclusive bombeamento). Af_05/2020_pa</t>
  </si>
  <si>
    <t xml:space="preserve">1.394,72</t>
  </si>
  <si>
    <t xml:space="preserve">Tubulão a céu aberto, diâmetro do fuste de 80cm, escavação manual, sem alargamento de base, concreto usinado e lançado com bomba ou diretamente do caminhão (exclusive bombeamento). Af_05/2020_pa</t>
  </si>
  <si>
    <t xml:space="preserve">1.323,40</t>
  </si>
  <si>
    <t xml:space="preserve">Tubulão a céu aberto, diâmetro do fuste de 100cm, escavação manual, sem alargamento de base, concreto usinado e lançado com bomba ou diretamente do caminhão (exclusive bombeamento). Af_05/2020_pa</t>
  </si>
  <si>
    <t xml:space="preserve">1.235,72</t>
  </si>
  <si>
    <t xml:space="preserve">Tubulão a céu aberto, diâmetro do fuste de 120cm, escavação manual, sem alargamento de base, concreto usinado e lançado com bomba ou diretamente do caminhão (exclusive bombeamento). Af_05/2020_pa</t>
  </si>
  <si>
    <t xml:space="preserve">1.132,42</t>
  </si>
  <si>
    <t xml:space="preserve">Tubulão a céu aberto, diâmetro do fuste de 70cm, escavação mecânica, sem alargamento de base, concreto usinado e lançado com bomba ou diretamente do caminhão (exclusive bombeamento, mobilização e desmobilização). Af_05/2020_pa</t>
  </si>
  <si>
    <t xml:space="preserve">1.033,01</t>
  </si>
  <si>
    <t xml:space="preserve">Tubulão a céu aberto, diâmetro do fuste de 80cm, escavação mecânica, sem alargamento de base, concreto usinado e lançado com bomba ou diretamente do caminhão (exclusive bombeamento, mobilização e desmobilização). Af_05/2020_pa</t>
  </si>
  <si>
    <t xml:space="preserve">1.011,29</t>
  </si>
  <si>
    <t xml:space="preserve">Tubulão a céu aberto, diâmetro do fuste de 100cm, escavação mecânica, sem alargamento de base, concreto usinado e lançado com bomba ou diretamente do caminhão (exclusive bombeamento, mobilização e desmobilização). Af_05/2020_pa</t>
  </si>
  <si>
    <t xml:space="preserve">992,26</t>
  </si>
  <si>
    <t xml:space="preserve">Tubulão a céu aberto, diâmetro do fuste de 120cm, escavação mecânica, sem alargamento de base, concreto usinado e lançado com bomba ou diretamente do caminhão (exclusive bombeamento, mobilização e desmobilização). Af_05/2020_pa</t>
  </si>
  <si>
    <t xml:space="preserve">933,78</t>
  </si>
  <si>
    <t xml:space="preserve">Alargamento de base de tubulão a céu aberto, escavação manual, concreto feito em obra e lançado com jerica. Af_05/2020</t>
  </si>
  <si>
    <t xml:space="preserve">901,91</t>
  </si>
  <si>
    <t xml:space="preserve">Alargamento de base de tubulão a céu aberto, escavação manual, concreto usinado e lançado com bomba ou diretamente do caminhão (exclusive bombeamento). Af_05/2020</t>
  </si>
  <si>
    <t xml:space="preserve">982,66</t>
  </si>
  <si>
    <t xml:space="preserve">Arrasamento mecanico de estaca de concreto armado, diametros de até 40 cm. Af_05/2021</t>
  </si>
  <si>
    <t xml:space="preserve">Arrasamento mecanico de estaca de concreto armado, diametros de 41 cm a 60 cm. Af_05/2021</t>
  </si>
  <si>
    <t xml:space="preserve">27,56</t>
  </si>
  <si>
    <t xml:space="preserve">Arrasamento mecanico de estaca de concreto armado, diametros de 61 cm a 80 cm. Af_05/2021</t>
  </si>
  <si>
    <t xml:space="preserve">47,03</t>
  </si>
  <si>
    <t xml:space="preserve">Arrasamento mecanico de estaca de concreto armado, diametros de 81 cm a 100 cm. Af_05/2021</t>
  </si>
  <si>
    <t xml:space="preserve">72,99</t>
  </si>
  <si>
    <t xml:space="preserve">Arrasamento mecanico de estaca de concreto armado, diametros de 101 cm a 150 cm. Af_05/2021</t>
  </si>
  <si>
    <t xml:space="preserve">134,04</t>
  </si>
  <si>
    <t xml:space="preserve">Arrasamento de estaca metálica, perfil laminado tipo  i  família 250. Af_05/2021</t>
  </si>
  <si>
    <t xml:space="preserve">22,60</t>
  </si>
  <si>
    <t xml:space="preserve">Arrasamento mecânico de estaca metálica, perfil laminado tipo  h - família 250. Af_05/2021</t>
  </si>
  <si>
    <t xml:space="preserve">32,78</t>
  </si>
  <si>
    <t xml:space="preserve">Arrasamento mecânico de estaca metálica, perfil laminado tipo  h - família 310. Af_05/2021</t>
  </si>
  <si>
    <t xml:space="preserve">41,57</t>
  </si>
  <si>
    <t xml:space="preserve">Estaca hélice contínua, diâmetro de 30 cm, incluso concreto fck=30mpa e armadura mínima (exclusive bombeamento, mobilização e desmobilização). Af_12/2019_pa</t>
  </si>
  <si>
    <t xml:space="preserve">149,71</t>
  </si>
  <si>
    <t xml:space="preserve">Estaca hélice contínua , diâmetro de 50 cm, incluso concreto fck=30mpa e armadura mínima (exclusive bombeamento, mobilização e desmobilização). Af_12/2019_pa</t>
  </si>
  <si>
    <t xml:space="preserve">285,71</t>
  </si>
  <si>
    <t xml:space="preserve">Estaca hélice contínua, diâmetro de 70 cm, incluso concreto fck=30mpa e armadura mínima (exclusive bombeamento, mobilização e desmobilização). Af_12/2019_pa</t>
  </si>
  <si>
    <t xml:space="preserve">476,28</t>
  </si>
  <si>
    <t xml:space="preserve">Estaca hélice contínua, diâmetro de 80 cm, incluso concreto fck=30mpa e armadura mínima (exclusive bombeamento, mobilização e desmobilização). Af_12/2019_pa</t>
  </si>
  <si>
    <t xml:space="preserve">648,94</t>
  </si>
  <si>
    <t xml:space="preserve">Estaca hélice contínua, diâmetro de 90 cm, incluso concreto fck=30mpa e armadura mínima (exclusive bombeamento, mobilização e desmobilização). Af_12/2019_pa</t>
  </si>
  <si>
    <t xml:space="preserve">749,67</t>
  </si>
  <si>
    <t xml:space="preserve">Estaca pré-moldada de concreto, seção quadrada, capacidade de 25 toneladas, incluso emenda (exclusive mobilização e desmobilização). Af_12/2019</t>
  </si>
  <si>
    <t xml:space="preserve">118,95</t>
  </si>
  <si>
    <t xml:space="preserve">Estaca pré-moldada de concreto seção quadrada, capacidade de 50 toneladas, incluso emenda (exclusive mobilização e desmobilização). Af_12/2019</t>
  </si>
  <si>
    <t xml:space="preserve">153,39</t>
  </si>
  <si>
    <t xml:space="preserve">Estaca pré-moldada de concreto centrifugado, seção circular, capacidade de 100 toneladas, incluso emenda (exclusive mobilização e desmobilização). Af_12/2019</t>
  </si>
  <si>
    <t xml:space="preserve">353,35</t>
  </si>
  <si>
    <t xml:space="preserve">Estaca metálica para fundação, utilizando perfil laminado hp250x62 (exclusive mobilização e desmobilização). Af_01/2020</t>
  </si>
  <si>
    <t xml:space="preserve">13,01</t>
  </si>
  <si>
    <t xml:space="preserve">Estaca metálica para fundação, utilizando perfil laminado hp310x79 (exclusive mobilização e desmobilização). Af_01/2020</t>
  </si>
  <si>
    <t xml:space="preserve">12,82</t>
  </si>
  <si>
    <t xml:space="preserve">Estaca metálica para contenção, utilizando perfil laminado w250x32,7 (exclusive mobilização e desmobilização). Af_01/2020</t>
  </si>
  <si>
    <t xml:space="preserve">12,49</t>
  </si>
  <si>
    <t xml:space="preserve">Estaca metálica para contenção, utilizando perfil laminado w250x38,5 (exclusive mobilização e desmobilização). Af_01/2020</t>
  </si>
  <si>
    <t xml:space="preserve">Estaca metálica para contenção, utilizando perfil laminado w250x44,8 (exclusive mobilização e desmobilização). Af_01/2020</t>
  </si>
  <si>
    <t xml:space="preserve">12,16</t>
  </si>
  <si>
    <t xml:space="preserve">Estaca escavada mecanicamente, sem fluido estabilizante, com 25cm de diâmetro, concreto lançado por caminhão betoneira (exclusive mobilização e desmobilização). Af_01/2020_pa</t>
  </si>
  <si>
    <t xml:space="preserve">66,51</t>
  </si>
  <si>
    <t xml:space="preserve">Estaca escavada mecanicamente, sem fluido estabilizante, com 40cm de diâmetro, concreto lançado por caminhão betoneira (exclusive mobilização e desmobilização). Af_01/2020_pa</t>
  </si>
  <si>
    <t xml:space="preserve">Estaca escavada mecanicamente, sem fluido estabilizante, com 60cm de diâmetro, concreto lançado por caminhão betoneira (exclusive mobilização e desmobilização). Af_01/2020_pa</t>
  </si>
  <si>
    <t xml:space="preserve">249,92</t>
  </si>
  <si>
    <t xml:space="preserve">Estaca escavada mecanicamente, sem fluido estabilizante, com 25cm de diâmetro, concreto lançado manualmente (exclusive mobilização e desmobilização). Af_01/2020_pa</t>
  </si>
  <si>
    <t xml:space="preserve">90,59</t>
  </si>
  <si>
    <t xml:space="preserve">Estaca escavada mecanicamente, sem fluido estabilizante, com 60cm de diâmetro, concreto lançado por bomba lança (exclusive bombeamento, mobilização e desmobilização). Af_01/2020_pa</t>
  </si>
  <si>
    <t xml:space="preserve">286,21</t>
  </si>
  <si>
    <t xml:space="preserve">Estaca broca de concreto, diâmetro de 20cm, escavação manual com trado concha, com armadura de arranque. Af_05/2020</t>
  </si>
  <si>
    <t xml:space="preserve">63,76</t>
  </si>
  <si>
    <t xml:space="preserve">Estaca broca de concreto, diâmetro de 25cm, escavação manual com trado concha, com armadura de arranque. Af_05/2020</t>
  </si>
  <si>
    <t xml:space="preserve">87,82</t>
  </si>
  <si>
    <t xml:space="preserve">Estaca broca de concreto, diâmetro de 30cm, escavação manual com trado concha, com armadura de arranque. Af_05/2020</t>
  </si>
  <si>
    <t xml:space="preserve">119,90</t>
  </si>
  <si>
    <t xml:space="preserve">Estaca broca de concreto, diâmetro de 30cm, escavação manual com trado concha, inteiramente armada. Af_05/2020_pa</t>
  </si>
  <si>
    <t xml:space="preserve">154,96</t>
  </si>
  <si>
    <t xml:space="preserve">Arrasamento mecânico de estaca barrete de concreto armado, seção de 0,40 x 2,50 m. Af_05/2021</t>
  </si>
  <si>
    <t xml:space="preserve">110,57</t>
  </si>
  <si>
    <t xml:space="preserve">Arrasamento mecânico de estaca barrete de concreto armado, seção de 0,60 x 2,50 m. Af_05/2021</t>
  </si>
  <si>
    <t xml:space="preserve">162,21</t>
  </si>
  <si>
    <t xml:space="preserve">Arrasamento mecânico de estaca barrete de concreto armado, seção de 0,80 x 2,50 m. Af_05/2021</t>
  </si>
  <si>
    <t xml:space="preserve">213,86</t>
  </si>
  <si>
    <t xml:space="preserve">Lastro de concreto magro, aplicado em pisos, lajes sobre solo ou radiers, espessura de 3 cm. Af_07/2016</t>
  </si>
  <si>
    <t xml:space="preserve">18,18</t>
  </si>
  <si>
    <t xml:space="preserve">Lastro de concreto magro, aplicado em pisos, lajes sobre solo ou radiers, espessura de 5 cm. Af_07/2016</t>
  </si>
  <si>
    <t xml:space="preserve">30,32</t>
  </si>
  <si>
    <t xml:space="preserve">Lastro de concreto magro, aplicado em blocos de coroamento ou sapatas. Af_08/2017</t>
  </si>
  <si>
    <t xml:space="preserve">632,61</t>
  </si>
  <si>
    <t xml:space="preserve">Lastro de concreto magro, aplicado em blocos de coroamento ou sapatas, espessura de 3 cm. Af_08/2017</t>
  </si>
  <si>
    <t xml:space="preserve">18,96</t>
  </si>
  <si>
    <t xml:space="preserve">Lastro de concreto magro, aplicado em blocos de coroamento ou sapatas, espessura de 5 cm. Af_08/2017</t>
  </si>
  <si>
    <t xml:space="preserve">31,62</t>
  </si>
  <si>
    <t xml:space="preserve">Lastro de concreto magro, aplicado em pisos, lajes sobre solo ou radiers. Af_08/2017</t>
  </si>
  <si>
    <t xml:space="preserve">606,79</t>
  </si>
  <si>
    <t xml:space="preserve">Lastro com material granular, aplicação em blocos de coroamento, espessura de *5 cm*. Af_08/2017</t>
  </si>
  <si>
    <t xml:space="preserve">276,32</t>
  </si>
  <si>
    <t xml:space="preserve">Lastro com material granular, aplicado em pisos ou lajes sobre solo, espessura de *5 cm*. Af_08/2017</t>
  </si>
  <si>
    <t xml:space="preserve">200,42</t>
  </si>
  <si>
    <t xml:space="preserve">Lastro com material granular, aplicado em blocos de coroamento, espessura de *10 cm*. Af_08/2017</t>
  </si>
  <si>
    <t xml:space="preserve">258,64</t>
  </si>
  <si>
    <t xml:space="preserve">Lastro com material granular (pedra britada n.2), aplicado em pisos ou lajes sobre solo, espessura de *10 cm*. Af_08/2017</t>
  </si>
  <si>
    <t xml:space="preserve">194,18</t>
  </si>
  <si>
    <t xml:space="preserve">Escavação manual de viga de borda para radier. Af_09/2021</t>
  </si>
  <si>
    <t xml:space="preserve">61,79</t>
  </si>
  <si>
    <t xml:space="preserve">Compactação mecânica de solo para execução de radier, piso de concreto ou laje sobre solo, com compactador de solos a percussão. Af_09/2021</t>
  </si>
  <si>
    <t xml:space="preserve">Compactação mecânica de solo para execução de radier, piso de concreto ou laje sobre solo, com compactador de solos tipo placa vibratória. Af_09/2021</t>
  </si>
  <si>
    <t xml:space="preserve">0,68</t>
  </si>
  <si>
    <t xml:space="preserve">Fabricação, montagem e desmontagem de forma para radier, piso de concreto ou laje sobre solo, em madeira serrada, 4 utilizações. Af_09/2021</t>
  </si>
  <si>
    <t xml:space="preserve">134,59</t>
  </si>
  <si>
    <t xml:space="preserve">Camada separadora para execução de radier, piso de concreto ou laje sobre solo, em lona plástica. Af_09/2021</t>
  </si>
  <si>
    <t xml:space="preserve">Armação para execução de radier, piso de concreto ou laje sobre solo, com uso de tela q-92. Af_09/2021</t>
  </si>
  <si>
    <t xml:space="preserve">19,62</t>
  </si>
  <si>
    <t xml:space="preserve">Armação para execução de radier, piso de concreto ou laje sobre solo, com uso de tela q-113. Af_09/2021</t>
  </si>
  <si>
    <t xml:space="preserve">17,95</t>
  </si>
  <si>
    <t xml:space="preserve">Armação para execução de radier, piso de concreto ou laje sobre solo, com uso de tela q-138. Af_09/2021</t>
  </si>
  <si>
    <t xml:space="preserve">17,61</t>
  </si>
  <si>
    <t xml:space="preserve">Armação para execução de radier, piso de concreto ou laje sobre solo, com uso de tela q-159. Af_09/2021</t>
  </si>
  <si>
    <t xml:space="preserve">17,07</t>
  </si>
  <si>
    <t xml:space="preserve">Armação para execução de radier, piso de concreto ou laje sobre solo, com uso de tela q-196. Af_09/2021</t>
  </si>
  <si>
    <t xml:space="preserve">16,52</t>
  </si>
  <si>
    <t xml:space="preserve">Armação para execução de radier, piso de concreto ou laje sobre solo, com uso de tela q-283. Af_09/2021</t>
  </si>
  <si>
    <t xml:space="preserve">15,50</t>
  </si>
  <si>
    <t xml:space="preserve">Concretagem de radier, piso de concreto ou laje sobre solo, fck 30 mpa - lançamento, adensamento e acabamento. Af_09/2021</t>
  </si>
  <si>
    <t xml:space="preserve">655,41</t>
  </si>
  <si>
    <t xml:space="preserve">Acabamento polido para piso de concreto armado ou laje sobre solo de alta resistência. Af_09/2021</t>
  </si>
  <si>
    <t xml:space="preserve">35,56</t>
  </si>
  <si>
    <t xml:space="preserve">Execução de radier, espessura de 10 cm, fck = 30 mpa, com uso de formas em madeira serrada. Af_09/2021</t>
  </si>
  <si>
    <t xml:space="preserve">191,70</t>
  </si>
  <si>
    <t xml:space="preserve">Execução de radier, espessura de 15 cm, fck = 30 mpa, com uso de formas em madeira serrada. Af_09/2021</t>
  </si>
  <si>
    <t xml:space="preserve">240,02</t>
  </si>
  <si>
    <t xml:space="preserve">Execução de radier, espessura de 20 cm, fck = 30 mpa, com uso de formas em madeira serrada. Af_09/2021</t>
  </si>
  <si>
    <t xml:space="preserve">284,04</t>
  </si>
  <si>
    <t xml:space="preserve">Lastro com material granular (pedra britada n.3), aplicado em pisos ou lajes sobre solo, espessura de *10 cm*. Af_07/2019</t>
  </si>
  <si>
    <t xml:space="preserve">184,63</t>
  </si>
  <si>
    <t xml:space="preserve">Lastro com material granular (areia média), aplicado em pisos ou lajes sobre solo, espessura de *10 cm*. Af_07/2019</t>
  </si>
  <si>
    <t xml:space="preserve">121,63</t>
  </si>
  <si>
    <t xml:space="preserve">Lastro com material granular (pedra britada n.1 e pedra britada n.2), aplicado em pisos ou lajes sobre solo, espessura de *10 cm*. Af_07/2019</t>
  </si>
  <si>
    <t xml:space="preserve">193,76</t>
  </si>
  <si>
    <t xml:space="preserve">Execução de radier, espessura de 25 cm, fck = 30 mpa, com uso de formas em madeira serrada. Af_09/2021</t>
  </si>
  <si>
    <t xml:space="preserve">336,22</t>
  </si>
  <si>
    <t xml:space="preserve">Execução de radier, espessura de 30 cm, fck = 30 mpa, com uso de formas em madeira serrada. Af_09/2021</t>
  </si>
  <si>
    <t xml:space="preserve">407,81</t>
  </si>
  <si>
    <t xml:space="preserve">Execução de piso de concreto, sem acabamento superficial, espessura de 15 cm, fck = 30 mpa, com uso de formas em madeira serrada. Af_09/2021</t>
  </si>
  <si>
    <t xml:space="preserve">188,24</t>
  </si>
  <si>
    <t xml:space="preserve">Execução de piso de concreto, com acabamento superficial, espessura de 15 cm, fck = 30 mpa, com uso de formas em madeira serrada. Af_09/2021</t>
  </si>
  <si>
    <t xml:space="preserve">223,80</t>
  </si>
  <si>
    <t xml:space="preserve">Execução de laje sobre solo, espessura de 10 cm, fck = 30 mpa, com uso de formas em madeira serrada. Af_09/2021</t>
  </si>
  <si>
    <t xml:space="preserve">166,03</t>
  </si>
  <si>
    <t xml:space="preserve">Execução de laje sobre solo, espessura de 15 cm, fck = 30 mpa, com uso de formas em madeira serrada. Af_09/2021</t>
  </si>
  <si>
    <t xml:space="preserve">214,35</t>
  </si>
  <si>
    <t xml:space="preserve">Execução de laje sobre solo, espessura de 20 cm, fck = 30 mpa, com uso de formas em madeira serrada. Af_09/2021</t>
  </si>
  <si>
    <t xml:space="preserve">258,37</t>
  </si>
  <si>
    <t xml:space="preserve">Execução de laje sobre solo, espessura de 25 cm, fck = 30 mpa, com uso de formas em madeira serrada. Af_09/2021</t>
  </si>
  <si>
    <t xml:space="preserve">310,55</t>
  </si>
  <si>
    <t xml:space="preserve">Execução de laje sobre solo, espessura de 30 cm, fck = 30 mpa, com uso de formas em madeira serrada. Af_09/2021</t>
  </si>
  <si>
    <t xml:space="preserve">382,14</t>
  </si>
  <si>
    <t xml:space="preserve">Fabricação de fôrma para pilares e estruturas similares, em chapa de madeira compensada resinada, e = 17 mm. Af_09/2020</t>
  </si>
  <si>
    <t xml:space="preserve">181,39</t>
  </si>
  <si>
    <t xml:space="preserve">Fabricação de fôrma para pilares e estruturas similares, em chapa de madeira compensada plastificada, e = 18 mm. Af_09/2020</t>
  </si>
  <si>
    <t xml:space="preserve">237,68</t>
  </si>
  <si>
    <t xml:space="preserve">Fabricação de fôrma para vigas, em chapa de madeira compensada resinada, e = 17 mm. Af_09/2020</t>
  </si>
  <si>
    <t xml:space="preserve">135,14</t>
  </si>
  <si>
    <t xml:space="preserve">Fabricação de fôrma para vigas, em chapa de madeira compensada plastificada, e = 18 mm. Af_09/2020</t>
  </si>
  <si>
    <t xml:space="preserve">183,42</t>
  </si>
  <si>
    <t xml:space="preserve">Fabricação de fôrma para lajes, em chapa de madeira compensada resinada, e = 17 mm. Af_09/2020</t>
  </si>
  <si>
    <t xml:space="preserve">64,96</t>
  </si>
  <si>
    <t xml:space="preserve">Fabricação de fôrma para lajes, em chapa de madeira compensada plastificada, e = 18 mm. Af_09/2020</t>
  </si>
  <si>
    <t xml:space="preserve">109,20</t>
  </si>
  <si>
    <t xml:space="preserve">Fabricação de fôrma para pilares e estruturas similares, em madeira serrada, e=25 mm. Af_09/2020</t>
  </si>
  <si>
    <t xml:space="preserve">130,90</t>
  </si>
  <si>
    <t xml:space="preserve">Fabricação de fôrma para vigas, com madeira serrada, e = 25 mm. Af_09/2020</t>
  </si>
  <si>
    <t xml:space="preserve">170,70</t>
  </si>
  <si>
    <t xml:space="preserve">Fabricação de fôrma para lajes, em madeira serrada, e=25 mm. Af_09/2020</t>
  </si>
  <si>
    <t xml:space="preserve">103,78</t>
  </si>
  <si>
    <t xml:space="preserve">Fabricação de escoras de viga do tipo garfo, em madeira. Af_09/2020</t>
  </si>
  <si>
    <t xml:space="preserve">39,99</t>
  </si>
  <si>
    <t xml:space="preserve">Fabricação de escoras do tipo pontalete, em madeira, para pé-direito simples. Af_09/2020</t>
  </si>
  <si>
    <t xml:space="preserve">Montagem e desmontagem de fôrma de pilares retangulares e estruturas similares, pé-direito simples, em madeira serrada, 1 utilização. Af_09/2020</t>
  </si>
  <si>
    <t xml:space="preserve">236,49</t>
  </si>
  <si>
    <t xml:space="preserve">Montagem e desmontagem de fôrma de pilares retangulares e estruturas similares, pé-direito simples, em madeira serrada, 2 utilizações. Af_09/2020</t>
  </si>
  <si>
    <t xml:space="preserve">160,34</t>
  </si>
  <si>
    <t xml:space="preserve">Montagem e desmontagem de fôrma de pilares retangulares e estruturas similares, pé-direito simples, em madeira serrada, 4 utilizações. Af_09/2020</t>
  </si>
  <si>
    <t xml:space="preserve">106,13</t>
  </si>
  <si>
    <t xml:space="preserve">Montagem e desmontagem de fôrma de pilares retangulares e estruturas similares, pé-direito simples, em chapa de madeira compensada resinada, 2 utilizações. Af_09/2020</t>
  </si>
  <si>
    <t xml:space="preserve">151,85</t>
  </si>
  <si>
    <t xml:space="preserve">Montagem e desmontagem de fôrma de pilares retangulares e estruturas similares, pé-direito duplo, em chapa de madeira compensada resinada, 2 utilizações. Af_09/2020</t>
  </si>
  <si>
    <t xml:space="preserve">176,46</t>
  </si>
  <si>
    <t xml:space="preserve">Montagem e desmontagem de fôrma de pilares retangulares e estruturas similares, pé-direito simples, em chapa de madeira compensada resinada, 4 utilizações. Af_09/2020</t>
  </si>
  <si>
    <t xml:space="preserve">95,58</t>
  </si>
  <si>
    <t xml:space="preserve">Montagem e desmontagem de fôrma de pilares retangulares e estruturas similares, pé-direito duplo, em chapa de madeira compensada resinada, 4 utilizações. Af_09/2020</t>
  </si>
  <si>
    <t xml:space="preserve">114,45</t>
  </si>
  <si>
    <t xml:space="preserve">Montagem e desmontagem de fôrma de pilares retangulares e estruturas similares, pé-direito simples, em chapa de madeira compensada resinada, 6 utilizações. Af_09/2020</t>
  </si>
  <si>
    <t xml:space="preserve">78,13</t>
  </si>
  <si>
    <t xml:space="preserve">Montagem e desmontagem de fôrma de pilares retangulares e estruturas similares, pé-direito duplo, em chapa de madeira compensada resinada, 6 utilizações. Af_09/2020</t>
  </si>
  <si>
    <t xml:space="preserve">94,53</t>
  </si>
  <si>
    <t xml:space="preserve">Montagem e desmontagem de fôrma de pilares retangulares e estruturas similares, pé-direito simples, em chapa de madeira compensada resinada, 8 utilizações. Af_09/2020</t>
  </si>
  <si>
    <t xml:space="preserve">69,28</t>
  </si>
  <si>
    <t xml:space="preserve">Montagem e desmontagem de fôrma de pilares retangulares e estruturas similares, pé-direito duplo, em chapa de madeira compensada resinada, 8 utilizações. Af_09/2020</t>
  </si>
  <si>
    <t xml:space="preserve">84,48</t>
  </si>
  <si>
    <t xml:space="preserve">Montagem e desmontagem de fôrma de pilares retangulares e estruturas similares, pé-direito simples, em chapa de madeira compensada plastificada, 10 utilizações. Af_09/2020</t>
  </si>
  <si>
    <t xml:space="preserve">65,85</t>
  </si>
  <si>
    <t xml:space="preserve">Montagem e desmontagem de fôrma de pilares retangulares e estruturas similares, pé-direito duplo, em chapa de madeira compensada plastificada, 10 utilizações. Af_09/2020</t>
  </si>
  <si>
    <t xml:space="preserve">80,29</t>
  </si>
  <si>
    <t xml:space="preserve">Montagem e desmontagem de fôrma de pilares retangulares e estruturas similares, pé-direito simples, em chapa de madeira compensada plastificada, 12 utilizações. Af_09/2020</t>
  </si>
  <si>
    <t xml:space="preserve">62,47</t>
  </si>
  <si>
    <t xml:space="preserve">Montagem e desmontagem de fôrma de pilares retangulares e estruturas similares, pé-direito duplo, em chapa de madeira compensada plastificada, 12 utilizações. Af_09/2020</t>
  </si>
  <si>
    <t xml:space="preserve">76,41</t>
  </si>
  <si>
    <t xml:space="preserve">Montagem e desmontagem de fôrma de pilares retangulares e estruturas similares, pé-direito simples, em chapa de madeira compensada plastificada, 14 utilizações. Af_09/2020</t>
  </si>
  <si>
    <t xml:space="preserve">60,02</t>
  </si>
  <si>
    <t xml:space="preserve">Montagem e desmontagem de fôrma de pilares retangulares e estruturas similares, pé-direito duplo, em chapa de madeira compensada plastificada, 14 utilizações. Af_09/2020</t>
  </si>
  <si>
    <t xml:space="preserve">73,62</t>
  </si>
  <si>
    <t xml:space="preserve">Montagem e desmontagem de fôrma de pilares retangulares e estruturas similares, pé-direito simples, em chapa de madeira compensada plastificada, 18 utilizações. Af_09/2020</t>
  </si>
  <si>
    <t xml:space="preserve">54,76</t>
  </si>
  <si>
    <t xml:space="preserve">Montagem e desmontagem de fôrma de pilares retangulares e estruturas similares, pé-direito duplo, em chapa de madeira compensada plastificada, 18 utilizações. Af_09/2020</t>
  </si>
  <si>
    <t xml:space="preserve">67,88</t>
  </si>
  <si>
    <t xml:space="preserve">Montagem e desmontagem de fôrma de viga, escoramento com pontalete de madeira, pé-direito simples, em madeira serrada, 1 utilização. Af_09/2020</t>
  </si>
  <si>
    <t xml:space="preserve">302,37</t>
  </si>
  <si>
    <t xml:space="preserve">Montagem e desmontagem de fôrma de viga, escoramento com pontalete de madeira, pé-direito simples, em madeira serrada, 2 utilizações. Af_09/2020</t>
  </si>
  <si>
    <t xml:space="preserve">211,02</t>
  </si>
  <si>
    <t xml:space="preserve">Montagem e desmontagem de fôrma de viga, escoramento com pontalete de madeira, pé-direito simples, em madeira serrada, 4 utilizações. Af_09/2020</t>
  </si>
  <si>
    <t xml:space="preserve">165,20</t>
  </si>
  <si>
    <t xml:space="preserve">Montagem e desmontagem de fôrma de viga, escoramento com garfo de madeira, pé-direito duplo, em chapa de madeira resinada, 2 utilizações. Af_09/2020</t>
  </si>
  <si>
    <t xml:space="preserve">299,24</t>
  </si>
  <si>
    <t xml:space="preserve">Montagem e desmontagem de fôrma de viga, escoramento metálico, pé-direito duplo, em chapa de madeira resinada, 2 utilizações. Af_09/2020</t>
  </si>
  <si>
    <t xml:space="preserve">332,99</t>
  </si>
  <si>
    <t xml:space="preserve">Montagem e desmontagem de fôrma de viga, escoramento com garfo de madeira, pé-direito simples, em chapa de madeira resinada, 2 utilizações. Af_09/2020</t>
  </si>
  <si>
    <t xml:space="preserve">204,35</t>
  </si>
  <si>
    <t xml:space="preserve">Montagem e desmontagem de fôrma de viga, escoramento metálico, pé-direito simples, em chapa de madeira resinada, 2 utilizações. Af_09/2020</t>
  </si>
  <si>
    <t xml:space="preserve">197,08</t>
  </si>
  <si>
    <t xml:space="preserve">Montagem e desmontagem de fôrma de viga, escoramento com garfo de madeira, pé-direito duplo, em chapa de madeira resinada, 4 utilizações. Af_09/2020</t>
  </si>
  <si>
    <t xml:space="preserve">256,15</t>
  </si>
  <si>
    <t xml:space="preserve">Montagem e desmontagem de fôrma de viga, escoramento metálico, pé-direito duplo, em chapa de madeira resinada, 4 utilizações. Af_09/2020</t>
  </si>
  <si>
    <t xml:space="preserve">299,00</t>
  </si>
  <si>
    <t xml:space="preserve">Montagem e desmontagem de fôrma de viga, escoramento com garfo de madeira, pé-direito simples, em chapa de madeira resinada, 4 utilizações. Af_09/2020</t>
  </si>
  <si>
    <t xml:space="preserve">167,36</t>
  </si>
  <si>
    <t xml:space="preserve">Montagem e desmontagem de fôrma de viga, escoramento metálico, pé-direito simples, em chapa de madeira resinada, 4 utilizações. Af_09/2020</t>
  </si>
  <si>
    <t xml:space="preserve">162,92</t>
  </si>
  <si>
    <t xml:space="preserve">Montagem e desmontagem de fôrma de viga, escoramento com garfo de madeira, pé-direito duplo, em chapa de madeira resinada, 6 utilizações. Af_09/2020</t>
  </si>
  <si>
    <t xml:space="preserve">222,16</t>
  </si>
  <si>
    <t xml:space="preserve">Montagem e desmontagem de fôrma de viga, escoramento metálico, pé-direito duplo, em chapa de madeira resinada, 6 utilizações. Af_12/2015</t>
  </si>
  <si>
    <t xml:space="preserve">277,60</t>
  </si>
  <si>
    <t xml:space="preserve">Montagem e desmontagem de fôrma de viga, escoramento com garfo de madeira, pé-direito simples, em chapa de madeira resinada, 6 utilizações. Af_09/2020</t>
  </si>
  <si>
    <t xml:space="preserve">Montagem e desmontagem de fôrma de viga, escoramento metálico, pé-direito simples, em chapa de madeira resinada, 6 utilizações. Af_09/2020</t>
  </si>
  <si>
    <t xml:space="preserve">136,21</t>
  </si>
  <si>
    <t xml:space="preserve">Montagem e desmontagem de fôrma de viga, escoramento com garfo de madeira, pé-direito duplo, em chapa de madeira resinada, 8 utilizações. Af_09/2020</t>
  </si>
  <si>
    <t xml:space="preserve">204,81</t>
  </si>
  <si>
    <t xml:space="preserve">Montagem e desmontagem de fôrma de viga, escoramento metálico, pé-direito duplo, em chapa de madeira resinada, 8 utilizações. Af_09/2020</t>
  </si>
  <si>
    <t xml:space="preserve">264,18</t>
  </si>
  <si>
    <t xml:space="preserve">Montagem e desmontagem de fôrma de viga, escoramento com garfo de madeira, pé-direito simples, em chapa de madeira resinada, 8 utilizações. Af_09/2020</t>
  </si>
  <si>
    <t xml:space="preserve">128,31</t>
  </si>
  <si>
    <t xml:space="preserve">Montagem e desmontagem de fôrma de viga, escoramento metálico, pé-direito simples, em chapa de madeira resinada, 8 utilizações. Af_09/2020</t>
  </si>
  <si>
    <t xml:space="preserve">129,02</t>
  </si>
  <si>
    <t xml:space="preserve">Montagem e desmontagem de fôrma de viga, escoramento com garfo de madeira, pé-direito duplo, em chapa de madeira plastificada, 10 utilizações. Af_09/2020</t>
  </si>
  <si>
    <t xml:space="preserve">164,24</t>
  </si>
  <si>
    <t xml:space="preserve">Montagem e desmontagem de fôrma de viga, escoramento metálico, pé-direito duplo, em chapa de madeira plastificada, 10 utilizações. Af_09/2020</t>
  </si>
  <si>
    <t xml:space="preserve">257,76</t>
  </si>
  <si>
    <t xml:space="preserve">Montagem e desmontagem de fôrma de viga, escoramento com garfo de madeira, pé-direito simples, em chapa de madeira plastificada, 10 utilizações. Af_09/2020</t>
  </si>
  <si>
    <t xml:space="preserve">Montagem e desmontagem de fôrma de viga, escoramento metálico, pé-direito simples, em chapa de madeira plastificada, 10 utilizações. Af_09/2020</t>
  </si>
  <si>
    <t xml:space="preserve">123,06</t>
  </si>
  <si>
    <t xml:space="preserve">Montagem e desmontagem de fôrma de viga, escoramento com garfo de madeira, pé-direito duplo, em chapa de madeira plastificada, 12 utilizações. Af_09/2020</t>
  </si>
  <si>
    <t xml:space="preserve">149,45</t>
  </si>
  <si>
    <t xml:space="preserve">Montagem e desmontagem de fôrma de viga, escoramento metálico, pé-direito duplo, em chapa de madeira plastificada, 12 utilizações. Af_09/2020</t>
  </si>
  <si>
    <t xml:space="preserve">250,25</t>
  </si>
  <si>
    <t xml:space="preserve">Montagem e desmontagem de fôrma de viga, escoramento com garfo de madeira, pé-direito simples, em chapa de madeira plastificada, 12 utilizações. Af_09/2020</t>
  </si>
  <si>
    <t xml:space="preserve">97,15</t>
  </si>
  <si>
    <t xml:space="preserve">Montagem e desmontagem de fôrma de viga, escoramento metálico, pé-direito simples, em chapa de madeira plastificada, 12 utilizações. Af_09/2020</t>
  </si>
  <si>
    <t xml:space="preserve">116,46</t>
  </si>
  <si>
    <t xml:space="preserve">Montagem e desmontagem de fôrma de viga, escoramento com garfo de madeira, pé-direito duplo, em chapa de madeira plastificada, 14 utilizações. Af_09/2020</t>
  </si>
  <si>
    <t xml:space="preserve">137,50</t>
  </si>
  <si>
    <t xml:space="preserve">Montagem e desmontagem de fôrma de viga, escoramento metálico, pé-direito duplo, em chapa de madeira plastificada, 14 utilizações. Af_09/2020</t>
  </si>
  <si>
    <t xml:space="preserve">243,81</t>
  </si>
  <si>
    <t xml:space="preserve">Montagem e desmontagem de fôrma de viga, escoramento com garfo de madeira, pé-direito simples, em chapa de madeira plastificada, 14 utilizações. Af_09/2020</t>
  </si>
  <si>
    <t xml:space="preserve">89,46</t>
  </si>
  <si>
    <t xml:space="preserve">Montagem e desmontagem de fôrma de viga, escoramento metálico, pé-direito simples, em chapa de madeira plastificada, 14 utilizações. Af_09/2020</t>
  </si>
  <si>
    <t xml:space="preserve">110,89</t>
  </si>
  <si>
    <t xml:space="preserve">Montagem e desmontagem de fôrma de viga, escoramento com garfo de madeira, pé-direito duplo, em chapa de madeira plastificada, 18 utilizações. Af_09/2020</t>
  </si>
  <si>
    <t xml:space="preserve">111,89</t>
  </si>
  <si>
    <t xml:space="preserve">Montagem e desmontagem de fôrma de viga, escoramento metálico, pé-direito duplo, em chapa de madeira plastificada, 18 utilizações. Af_09/2020</t>
  </si>
  <si>
    <t xml:space="preserve">231,01</t>
  </si>
  <si>
    <t xml:space="preserve">Montagem e desmontagem de fôrma de viga, escoramento com garfo de madeira, pé-direito simples, em chapa de madeira plastificada, 18 utilizações. Af_09/2020</t>
  </si>
  <si>
    <t xml:space="preserve">72,98</t>
  </si>
  <si>
    <t xml:space="preserve">Montagem e desmontagem de fôrma de viga, escoramento metálico, pé-direito simples, em chapa de madeira plastificada, 18 utilizações. Af_09/2020</t>
  </si>
  <si>
    <t xml:space="preserve">99,64</t>
  </si>
  <si>
    <t xml:space="preserve">Montagem e desmontagem de fôrma de laje maciça, pé-direito simples, em madeira serrada, 1 utilização. Af_09/2020</t>
  </si>
  <si>
    <t xml:space="preserve">333,42</t>
  </si>
  <si>
    <t xml:space="preserve">Montagem e desmontagem de fôrma de laje maciça, pé-direito simples, em madeira serrada, 2 utilizações. Af_09/2020</t>
  </si>
  <si>
    <t xml:space="preserve">232,44</t>
  </si>
  <si>
    <t xml:space="preserve">Montagem e desmontagem de fôrma de laje maciça, pé-direito simples, em madeira serrada, 4 utilizações. Af_09/2020</t>
  </si>
  <si>
    <t xml:space="preserve">167,47</t>
  </si>
  <si>
    <t xml:space="preserve">Montagem e desmontagem de fôrma de laje nervurada com cubeta e assoalho, pé-direito duplo, em chapa de madeira compensada resinada, 8 utilizações. Af_09/2020</t>
  </si>
  <si>
    <t xml:space="preserve">121,40</t>
  </si>
  <si>
    <t xml:space="preserve">Montagem e desmontagem de fôrma de laje nervurada com cubeta e assoalho, pé-direito simples, em chapa de madeira compensada resinada, 8 utilizações. Af_09/2020</t>
  </si>
  <si>
    <t xml:space="preserve">83,13</t>
  </si>
  <si>
    <t xml:space="preserve">Montagem e desmontagem de fôrma de laje nervurada com cubeta e assoalho, pé-direito duplo, em chapa de madeira compensada resinada, 10 utilizações. Af_09/2020</t>
  </si>
  <si>
    <t xml:space="preserve">115,09</t>
  </si>
  <si>
    <t xml:space="preserve">Montagem e desmontagem de fôrma de laje nervurada com cubeta e assoalho, pé-direito simples, em chapa de madeira compensada resinada, 10 utilizações. Af_09/2020</t>
  </si>
  <si>
    <t xml:space="preserve">77,99</t>
  </si>
  <si>
    <t xml:space="preserve">Montagem e desmontagem de fôrma de laje nervurada com cubeta e assoalho, pé-direito duplo, em chapa de madeira compensada resinada, 12 utilizações. Af_09/2020</t>
  </si>
  <si>
    <t xml:space="preserve">109,86</t>
  </si>
  <si>
    <t xml:space="preserve">Montagem e desmontagem de fôrma de laje nervurada com cubeta e assoalho, pé-direito simples, em chapa de madeira compensada resinada, 12 utilizações. Af_09/2020</t>
  </si>
  <si>
    <t xml:space="preserve">73,76</t>
  </si>
  <si>
    <t xml:space="preserve">Montagem e desmontagem de fôrma de laje nervurada com cubeta e assoalho, pé-direito duplo, em chapa de madeira compensada resinada, 14 utilizações. Af_09/2020</t>
  </si>
  <si>
    <t xml:space="preserve">105,75</t>
  </si>
  <si>
    <t xml:space="preserve">Montagem e desmontagem de fôrma de laje nervurada com cubeta e assoalho, pé-direito simples, em chapa de madeira compensada resinada, 14 utilizações. Af_09/2020</t>
  </si>
  <si>
    <t xml:space="preserve">70,63</t>
  </si>
  <si>
    <t xml:space="preserve">Montagem e desmontagem de fôrma de laje nervurada com cubeta e assoalho, pé-direito duplo, em chapa de madeira compensada resinada, 18 utilizações. Af_09/2020</t>
  </si>
  <si>
    <t xml:space="preserve">98,22</t>
  </si>
  <si>
    <t xml:space="preserve">Montagem e desmontagem de fôrma de laje nervurada com cubeta e assoalho, pé-direito simples, em chapa de madeira compensada resinada, 18 utilizações. Af_09/2020</t>
  </si>
  <si>
    <t xml:space="preserve">64,78</t>
  </si>
  <si>
    <t xml:space="preserve">Montagem e desmontagem de fôrma de laje maciça, pé-direito duplo, em chapa de madeira compensada resinada, 2 utilizações. Af_09/2020</t>
  </si>
  <si>
    <t xml:space="preserve">122,19</t>
  </si>
  <si>
    <t xml:space="preserve">Montagem e desmontagem de fôrma de laje maciça, pé-direito simples, em chapa de madeira compensada resinada, 2 utilizações. Af_09/2020</t>
  </si>
  <si>
    <t xml:space="preserve">81,89</t>
  </si>
  <si>
    <t xml:space="preserve">Montagem e desmontagem de fôrma de laje maciça, pé-direito duplo, em chapa de madeira compensada resinada, 4 utilizações. Af_09/2020</t>
  </si>
  <si>
    <t xml:space="preserve">103,82</t>
  </si>
  <si>
    <t xml:space="preserve">Montagem e desmontagem de fôrma de laje maciça, pé-direito simples, em chapa de madeira compensada resinada, 4 utilizações. Af_09/2020</t>
  </si>
  <si>
    <t xml:space="preserve">64,79</t>
  </si>
  <si>
    <t xml:space="preserve">Montagem e desmontagem de fôrma de laje maciça, pé-direito duplo, em chapa de madeira compensada resinada, 6 utilizações. Af_09/2020</t>
  </si>
  <si>
    <t xml:space="preserve">94,79</t>
  </si>
  <si>
    <t xml:space="preserve">Montagem e desmontagem de fôrma de laje maciça, pé-direito simples, em chapa de madeira compensada resinada, 6 utilizações. Af_09/2020</t>
  </si>
  <si>
    <t xml:space="preserve">56,94</t>
  </si>
  <si>
    <t xml:space="preserve">Montagem e desmontagem de fôrma de laje maciça, pé-direito duplo, em chapa de madeira compensada resinada, 8 utilizações. Af_09/2020</t>
  </si>
  <si>
    <t xml:space="preserve">88,93</t>
  </si>
  <si>
    <t xml:space="preserve">Montagem e desmontagem de fôrma de laje maciça, pé-direito simples, em chapa de madeira compensada resinada, 8 utilizações. Af_09/2020</t>
  </si>
  <si>
    <t xml:space="preserve">52,18</t>
  </si>
  <si>
    <t xml:space="preserve">Montagem e desmontagem de fôrma de laje maciça, pé-direito duplo, em chapa de madeira compensada plastificada, 10 utilizações. Af_09/2020</t>
  </si>
  <si>
    <t xml:space="preserve">88,68</t>
  </si>
  <si>
    <t xml:space="preserve">Montagem e desmontagem de fôrma de laje maciça, pé-direito simples, em chapa de madeira compensada plastificada, 10 utilizações. Af_09/2020</t>
  </si>
  <si>
    <t xml:space="preserve">52,95</t>
  </si>
  <si>
    <t xml:space="preserve">Montagem e desmontagem de fôrma de laje maciça, pé-direito duplo, em chapa de madeira compensada plastificada, 12 utilizações. Af_09/2020</t>
  </si>
  <si>
    <t xml:space="preserve">84,92</t>
  </si>
  <si>
    <t xml:space="preserve">Montagem e desmontagem de fôrma de laje maciça, pé-direito simples, em chapa de madeira compensada plastificada, 12 utilizações. Af_09/2020</t>
  </si>
  <si>
    <t xml:space="preserve">50,14</t>
  </si>
  <si>
    <t xml:space="preserve">Montagem e desmontagem de fôrma de laje maciça, pé-direito duplo, em chapa de madeira compensada plastificada, 14 utilizações. Af_09/2020</t>
  </si>
  <si>
    <t xml:space="preserve">Montagem e desmontagem de fôrma de laje maciça, pé-direito simples, em chapa de madeira compensada plastificada, 14 utilizações. Af_09/2020</t>
  </si>
  <si>
    <t xml:space="preserve">47,76</t>
  </si>
  <si>
    <t xml:space="preserve">Montagem e desmontagem de fôrma de laje maciça, pé-direito duplo, em chapa de madeira compensada plastificada, 18 utilizações. Af_09/2020</t>
  </si>
  <si>
    <t xml:space="preserve">75,42</t>
  </si>
  <si>
    <t xml:space="preserve">Montagem e desmontagem de fôrma de laje maciça, pé-direito simples, em chapa de madeira compensada plastificada, 18 utilizações. Af_09/2020</t>
  </si>
  <si>
    <t xml:space="preserve">43,00</t>
  </si>
  <si>
    <t xml:space="preserve">Fabricação de fôrma para pilares circulares, em chapa de madeira compensada resinada. Af_06/2017</t>
  </si>
  <si>
    <t xml:space="preserve">265,29</t>
  </si>
  <si>
    <t xml:space="preserve">Montagem e desmontagem de fôrma de pilares circulares, com área média das seções menor ou igual a 0,28 m², pé-direito simples, em madeira, 2 utilizações. Af_06/2017</t>
  </si>
  <si>
    <t xml:space="preserve">218,98</t>
  </si>
  <si>
    <t xml:space="preserve">Montagem e desmontagem de fôrma de pilares circulares, com área média das seções maior que 0,28 m², pé-direito simples, em madeira, 2 utilizações. Af_06/2017</t>
  </si>
  <si>
    <t xml:space="preserve">205,00</t>
  </si>
  <si>
    <t xml:space="preserve">Montagem e desmontagem de fôrma de pilares circulares, com área média das seções menor ou igual a 0,28 m², pé-direito duplo, em madeira, 2 utilizações. Af_06/2017</t>
  </si>
  <si>
    <t xml:space="preserve">244,18</t>
  </si>
  <si>
    <t xml:space="preserve">Fabricação, montagem e desmontagem de fôrma para sapata, em madeira serrada, e=25 mm, 1 utilização. Af_06/2017</t>
  </si>
  <si>
    <t xml:space="preserve">357,28</t>
  </si>
  <si>
    <t xml:space="preserve">Fabricação, montagem e desmontagem de fôrma para viga baldrame, em madeira serrada, e=25 mm, 1 utilização. Af_06/2017</t>
  </si>
  <si>
    <t xml:space="preserve">190,03</t>
  </si>
  <si>
    <t xml:space="preserve">Fabricação, montagem e desmontagem de fôrma para bloco de coroamento, em madeira serrada, e=25 mm, 2 utilizações. Af_06/2017</t>
  </si>
  <si>
    <t xml:space="preserve">Fabricação, montagem e desmontagem de fôrma para sapata, em madeira serrada, e=25 mm, 2 utilizações. Af_06/2017</t>
  </si>
  <si>
    <t xml:space="preserve">227,50</t>
  </si>
  <si>
    <t xml:space="preserve">Fabricação, montagem e desmontagem de fôrma para viga baldrame, em madeira serrada, e=25 mm, 2 utilizações. Af_06/2017</t>
  </si>
  <si>
    <t xml:space="preserve">118,12</t>
  </si>
  <si>
    <t xml:space="preserve">Fabricação, montagem e desmontagem de fôrma para bloco de coroamento, em madeira serrada, e=25 mm, 4 utilizações. Af_06/2017</t>
  </si>
  <si>
    <t xml:space="preserve">93,87</t>
  </si>
  <si>
    <t xml:space="preserve">Fabricação, montagem e desmontagem de fôrma para sapata, em madeira serrada, e=25 mm, 4 utilizações. Af_06/2017</t>
  </si>
  <si>
    <t xml:space="preserve">159,91</t>
  </si>
  <si>
    <t xml:space="preserve">Fabricação, montagem e desmontagem de fôrma para viga baldrame, em madeira serrada, e=25 mm, 4 utilizações. Af_06/2017</t>
  </si>
  <si>
    <t xml:space="preserve">80,70</t>
  </si>
  <si>
    <t xml:space="preserve">Fabricação, montagem e desmontagem de fôrma para bloco de coroamento, em chapa de madeira compensada resinada, e=17 mm, 2 utilizações. Af_06/2017</t>
  </si>
  <si>
    <t xml:space="preserve">207,13</t>
  </si>
  <si>
    <t xml:space="preserve">Fabricação, montagem e desmontagem de fôrma para sapata, em chapa de madeira compensada resinada, e=17 mm, 2 utilizações. Af_06/2017</t>
  </si>
  <si>
    <t xml:space="preserve">297,63</t>
  </si>
  <si>
    <t xml:space="preserve">Fabricação, montagem e desmontagem de fôrma para viga baldrame, em chapa de madeira compensada resinada, e=17 mm, 2 utilizações. Af_06/2017</t>
  </si>
  <si>
    <t xml:space="preserve">137,15</t>
  </si>
  <si>
    <t xml:space="preserve">Fabricação, montagem e desmontagem de fôrma para bloco de coroamento, em chapa de madeira compensada resinada, e=17 mm, 4 utilizações. Af_06/2017</t>
  </si>
  <si>
    <t xml:space="preserve">143,84</t>
  </si>
  <si>
    <t xml:space="preserve">Fabricação, montagem e desmontagem de fôrma para sapata, em chapa de madeira compensada resinada, e=17 mm, 4 utilizações. Af_06/2017</t>
  </si>
  <si>
    <t xml:space="preserve">209,23</t>
  </si>
  <si>
    <t xml:space="preserve">Fabricação, montagem e desmontagem de fôrma para viga baldrame, em chapa de madeira compensada resinada, e=17 mm, 4 utilizações. Af_06/2017</t>
  </si>
  <si>
    <t xml:space="preserve">101,64</t>
  </si>
  <si>
    <t xml:space="preserve">Armação de bloco, viga baldrame e sapata utilizando aço ca-60 de 5 mm - montagem. Af_06/2017</t>
  </si>
  <si>
    <t xml:space="preserve">Montagem e desmontagem de fôrma de pilares circulares, com área média das seções maior que 0,28 m², pé-direito duplo, em madeira, 2 utilizações.  Af_06/2017</t>
  </si>
  <si>
    <t xml:space="preserve">226,90</t>
  </si>
  <si>
    <t xml:space="preserve">Fabricação de escoras do tipo pontalete, em madeira, para pé-direito duplo. Af_09/2020</t>
  </si>
  <si>
    <t xml:space="preserve">25,68</t>
  </si>
  <si>
    <t xml:space="preserve">Escoramento de fôrmas de laje em madeira não aparelhada, pé-direito simples, incluso travamento, 4 utilizações. Af_09/2020</t>
  </si>
  <si>
    <t xml:space="preserve">17,11</t>
  </si>
  <si>
    <t xml:space="preserve">Escoramento de fôrmas de laje em madeira não aparelhada, pé-direito duplo, incluso travamento, 4 utilizações. Af_09/2020</t>
  </si>
  <si>
    <t xml:space="preserve">25,90</t>
  </si>
  <si>
    <t xml:space="preserve">Fabricação de fôrma para escadas, com 2 lances em "u" e laje plana, em chapa de madeira compensada plastificada, e=18 mm. Af_11/2020</t>
  </si>
  <si>
    <t xml:space="preserve">213,82</t>
  </si>
  <si>
    <t xml:space="preserve">Fabricação de fôrma para escadas, com 2 lances em "u" e laje plana, em chapa de madeira compensada resinada, e= 17 mm. Af_11/2020</t>
  </si>
  <si>
    <t xml:space="preserve">163,35</t>
  </si>
  <si>
    <t xml:space="preserve">Fabricação de fôrma para escadas, com 2 lances em "u" e laje plana, em madeira serrada, e=25 mm. Af_11/2020</t>
  </si>
  <si>
    <t xml:space="preserve">206,22</t>
  </si>
  <si>
    <t xml:space="preserve">Montagem e desmontagem de fôrma para escadas, com 2 lances em "u" e laje plana, em madeira serrada, 1 utilização. Af_11/2020</t>
  </si>
  <si>
    <t xml:space="preserve">496,28</t>
  </si>
  <si>
    <t xml:space="preserve">Montagem e desmontagem de fôrma para escadas, com 2 lances em "u"  e laje plana, em madeira serrada, 2 utilizações. Af_11/2020</t>
  </si>
  <si>
    <t xml:space="preserve">420,33</t>
  </si>
  <si>
    <t xml:space="preserve">Montagem e desmontagem de fôrma para escadas, com 2 lances em "u" e laje plana, em chapa de madeira compensada resinada, 2 utilizações. Af_11/2020</t>
  </si>
  <si>
    <t xml:space="preserve">332,37</t>
  </si>
  <si>
    <t xml:space="preserve">Montagem e desmontagem de fôrma para escadas, com 2 lances em "u" e laje plana, em chapa de madeira compensada resinada, 4 utilizações. Af_11/2020</t>
  </si>
  <si>
    <t xml:space="preserve">308,39</t>
  </si>
  <si>
    <t xml:space="preserve">Montagem e desmontagem de fôrma para escadas, com 2 lances em "u" e laje plana, em chapa de madeira compensada plastificada, 6 utilizações. Af_11/2020</t>
  </si>
  <si>
    <t xml:space="preserve">269,32</t>
  </si>
  <si>
    <t xml:space="preserve">Montagem e desmontagem de fôrma para escadas, com 2 lances em "u" e laje plana, em chapa de madeira compensada plastificada, 8 utilizações. Af_11/2020</t>
  </si>
  <si>
    <t xml:space="preserve">239,92</t>
  </si>
  <si>
    <t xml:space="preserve">Montagem e desmontagem de fôrma para escadas, com 2 lances em "u" e laje plana, em chapa de madeira compensada plastificada, 10 utilizações. Af_11/2020</t>
  </si>
  <si>
    <t xml:space="preserve">221,44</t>
  </si>
  <si>
    <t xml:space="preserve">Fabricação de fôrma para escadas, com 2 lances em "u" e laje cascata, em chapa de madeira compensada plastificada, e=18 mm. Af_11/2020</t>
  </si>
  <si>
    <t xml:space="preserve">229,29</t>
  </si>
  <si>
    <t xml:space="preserve">Fabricação de fôrma para escadas, com 2 lances em "u" e laje cascata, em chapa de madeira compensada resinada, e= 17 mm. Af_11/2020</t>
  </si>
  <si>
    <t xml:space="preserve">165,12</t>
  </si>
  <si>
    <t xml:space="preserve">Fabricação de fôrma para escadas, com 2 lances em "u" e laje cascata, em madeira serrada, e=25 mm. Af_11/2020</t>
  </si>
  <si>
    <t xml:space="preserve">241,45</t>
  </si>
  <si>
    <t xml:space="preserve">Fabricação de fôrma para escadas, com 2 lances em "l" e laje plana, em chapa de madeira compensada plastificada, e=18 mm. Af_11/2020</t>
  </si>
  <si>
    <t xml:space="preserve">221,59</t>
  </si>
  <si>
    <t xml:space="preserve">Fabricação de fôrma para escadas, com 2 lances em "l" e laje plana, em chapa de madeira compensada resinada, e= 17 mm. Af_11/2020</t>
  </si>
  <si>
    <t xml:space="preserve">171,75</t>
  </si>
  <si>
    <t xml:space="preserve">Fabricação de fôrma para escadas, com 2 lances em "l" e laje plana, em madeira serrada, e=25 mm. Af_11/2020</t>
  </si>
  <si>
    <t xml:space="preserve">221,93</t>
  </si>
  <si>
    <t xml:space="preserve">Fabricação de fôrma para escadas, com 2 lances em "l" e laje cascata, em chapa de madeira compensada plastificada, e=18 mm. Af_11/2020</t>
  </si>
  <si>
    <t xml:space="preserve">228,94</t>
  </si>
  <si>
    <t xml:space="preserve">Fabricação de fôrma para escadas, com 2 lances em "l" e laje cascata, em chapa de madeira compensada resinada, e= 17 mm. Af_11/2020</t>
  </si>
  <si>
    <t xml:space="preserve">167,60</t>
  </si>
  <si>
    <t xml:space="preserve">Fabricação de fôrma para escadas, com 2 lances em "l" e laje cascata, em madeira serrada, e=25 mm. Af_11/2020</t>
  </si>
  <si>
    <t xml:space="preserve">282,75</t>
  </si>
  <si>
    <t xml:space="preserve">Fabricação de fôrma para escadas, com 1 lance e laje plana, em chapa de madeira compensada plastificada, e=18 mm. Af_11/2020</t>
  </si>
  <si>
    <t xml:space="preserve">235,90</t>
  </si>
  <si>
    <t xml:space="preserve">Fabricação de fôrma para escadas, com 1 lance e laje plana, em chapa de madeira compensada resinada, e= 17 mm. Af_11/2020</t>
  </si>
  <si>
    <t xml:space="preserve">179,95</t>
  </si>
  <si>
    <t xml:space="preserve">Fabricação de fôrma para escadas, com 1 lance e laje plana, em madeira serrada, e=25 mm. Af_11/2020</t>
  </si>
  <si>
    <t xml:space="preserve">238,04</t>
  </si>
  <si>
    <t xml:space="preserve">Fabricação de fôrma para escadas, com 1 lance e laje cascata, em chapa de madeira compensada plastificada, e=18 mm. Af_11/2020</t>
  </si>
  <si>
    <t xml:space="preserve">229,28</t>
  </si>
  <si>
    <t xml:space="preserve">Fabricação de fôrma para escadas, com 1 lance e laje cascata, em chapa de madeira compensada resinada, e= 17 mm. Af_11/2020</t>
  </si>
  <si>
    <t xml:space="preserve">166,55</t>
  </si>
  <si>
    <t xml:space="preserve">Fabricação de fôrma para escadas, com 1 lance e laje cascata, em madeira serrada, e=25 mm. Af_11/2020</t>
  </si>
  <si>
    <t xml:space="preserve">302,59</t>
  </si>
  <si>
    <t xml:space="preserve">Montagem e desmontagem de fôrma para escadas, com 2 lances em "u" e laje cascata, em madeira serrada, 1 utilização. Af_11/2020</t>
  </si>
  <si>
    <t xml:space="preserve">504,90</t>
  </si>
  <si>
    <t xml:space="preserve">Montagem e desmontagem de fôrma para escadas, com 2 lances em "u" e laje cascata, em madeira serrada, 2 utilizações. Af_11/2020</t>
  </si>
  <si>
    <t xml:space="preserve">432,77</t>
  </si>
  <si>
    <t xml:space="preserve">Montagem e desmontagem de fôrma para escadas, com 2 lances em "u" e laje cascata, em chapa de madeira compensada resinada, 2 utilizações. Af_11/2020</t>
  </si>
  <si>
    <t xml:space="preserve">327,37</t>
  </si>
  <si>
    <t xml:space="preserve">Montagem e desmontagem de fôrma para escadas, com 2 lances em "u" e laje cascata, em chapa de madeira compensada resinada, 4 utilizações. Af_11/2020</t>
  </si>
  <si>
    <t xml:space="preserve">302,28</t>
  </si>
  <si>
    <t xml:space="preserve">Montagem e desmontagem de fôrma para escadas, com 2 lances em "u" e laje cascata, em chapa de madeira compensada plastificada, 6 utilizações. Af_11/2020</t>
  </si>
  <si>
    <t xml:space="preserve">268,26</t>
  </si>
  <si>
    <t xml:space="preserve">Montagem e desmontagem de fôrma para escadas, com 2 lances em "u" e laje cascata, em chapa de madeira compensada plastificada, 8 utilizações. Af_11/2020</t>
  </si>
  <si>
    <t xml:space="preserve">237,16</t>
  </si>
  <si>
    <t xml:space="preserve">Montagem e desmontagem de fôrma para escadas, com 2 lances em "u" e laje cascata, em chapa de madeira compensada plastificada, 10 utilizações. Af_11/2020</t>
  </si>
  <si>
    <t xml:space="preserve">217,59</t>
  </si>
  <si>
    <t xml:space="preserve">Montagem e desmontagem de fôrma para escadas, com 2 lances em "l" e laje plana, em madeira serrada, 1 utilização. Af_11/2020</t>
  </si>
  <si>
    <t xml:space="preserve">490,58</t>
  </si>
  <si>
    <t xml:space="preserve">Montagem e desmontagem de fôrma para escadas, com 2 lances em "l" e laje plana, em madeira serrada, 2 utilizações. Af_11/2020</t>
  </si>
  <si>
    <t xml:space="preserve">408,40</t>
  </si>
  <si>
    <t xml:space="preserve">Montagem e desmontagem de fôrma para escadas, com 2 lances em "l" e laje plana, em chapa de madeira compensada resinada, 2 utilizações. Af_11/2020</t>
  </si>
  <si>
    <t xml:space="preserve">333,70</t>
  </si>
  <si>
    <t xml:space="preserve">Montagem e desmontagem de fôrma para escadas, com 2 lances em "l" e laje plana, em chapa de madeira compensada resinada, 4 utilizações. Af_11/2020</t>
  </si>
  <si>
    <t xml:space="preserve">306,58</t>
  </si>
  <si>
    <t xml:space="preserve">Montagem e desmontagem de fôrma para escadas, com 2 lances em "l" e laje plana, em chapa de madeira compensada plastificada, 6 utilizações. Af_11/2020</t>
  </si>
  <si>
    <t xml:space="preserve">265,02</t>
  </si>
  <si>
    <t xml:space="preserve">Montagem e desmontagem de fôrma para escadas, com 2 lances em "l" e laje plana, em chapa de madeira compensada plastificada, 8 utilizações. Af_11/2020</t>
  </si>
  <si>
    <t xml:space="preserve">234,77</t>
  </si>
  <si>
    <t xml:space="preserve">Montagem e desmontagem de fôrma para escadas, com 2 lances em "l" e laje plana, em chapa de madeira compensada plastificada, 10 utilizações. Af_11/2020</t>
  </si>
  <si>
    <t xml:space="preserve">Montagem e desmontagem de fôrma para escadas, com 2 lances em "l" e laje cascata, em madeira serrada, 1 utilização. Af_11/2020</t>
  </si>
  <si>
    <t xml:space="preserve">546,15</t>
  </si>
  <si>
    <t xml:space="preserve">Montagem e desmontagem de fôrma para escadas, com 2 lances em "l" e laje cascata, em madeira serrada, 2 utilizações. Af_11/2020</t>
  </si>
  <si>
    <t xml:space="preserve">456,26</t>
  </si>
  <si>
    <t xml:space="preserve">Montagem e desmontagem de fôrma para escadas, com 2 lances em "l" e laje cascata, em chapa de madeira compensada resinada, 2 utilizações. Af_11/2020</t>
  </si>
  <si>
    <t xml:space="preserve">324,79</t>
  </si>
  <si>
    <t xml:space="preserve">Montagem e desmontagem de fôrma para escadas, com 2 lances em "l" e laje cascata, em chapa de madeira compensada resinada, 4 utilizações. Af_11/2020</t>
  </si>
  <si>
    <t xml:space="preserve">297,32</t>
  </si>
  <si>
    <t xml:space="preserve">Montagem e desmontagem de fôrma para escadas, com 2 lances em "l" e laje cascata, em chapa de madeira compensada plastificada, 6 utilizações. Af_11/2020</t>
  </si>
  <si>
    <t xml:space="preserve">261,22</t>
  </si>
  <si>
    <t xml:space="preserve">Montagem e desmontagem de fôrma para escadas, com 2 lances em "l" e laje cascata, em chapa de madeira compensada plastificada, 8 utilizações. Af_11/2020</t>
  </si>
  <si>
    <t xml:space="preserve">230,16</t>
  </si>
  <si>
    <t xml:space="preserve">Montagem e desmontagem de fôrma para escadas, com 2 lances em "l" e laje cascata, em chapa de madeira compensada plastificada, 10 utilizações. Af_11/2020</t>
  </si>
  <si>
    <t xml:space="preserve">212,90</t>
  </si>
  <si>
    <t xml:space="preserve">Montagem e desmontagem de fôrma para escadas, com 1 lance e laje plana, em madeira serrada, 1 utilização. Af_11/2020</t>
  </si>
  <si>
    <t xml:space="preserve">511,84</t>
  </si>
  <si>
    <t xml:space="preserve">Montagem e desmontagem de fôrma para escadas, com 1 lance e laje plana, em madeira serrada, 2 utilizações. Af_11/2020</t>
  </si>
  <si>
    <t xml:space="preserve">424,96</t>
  </si>
  <si>
    <t xml:space="preserve">Montagem e desmontagem de fôrma para escadas, com 1 lance e laje plana, em chapa de madeira compensada resinada, 2 utilizações. Af_11/2020</t>
  </si>
  <si>
    <t xml:space="preserve">334,67</t>
  </si>
  <si>
    <t xml:space="preserve">Montagem e desmontagem de fôrma para escadas, com 1 lance e laje plana, em chapa de madeira compensada resinada, 4 utilizações. Af_11/2020</t>
  </si>
  <si>
    <t xml:space="preserve">304,28</t>
  </si>
  <si>
    <t xml:space="preserve">Montagem e desmontagem de fôrma para escadas, com 1 lance e laje plana, em chapa de madeira compensada plastificada, 6 utilizações. Af_11/2020</t>
  </si>
  <si>
    <t xml:space="preserve">264,00</t>
  </si>
  <si>
    <t xml:space="preserve">Montagem e desmontagem de fôrma para escadas, com 1 lance e laje plana, em chapa de madeira compensada plastificada, 8 utilizações. Af_11/2020</t>
  </si>
  <si>
    <t xml:space="preserve">234,53</t>
  </si>
  <si>
    <t xml:space="preserve">Montagem e desmontagem de fôrma para escadas, com 1 lance e laje plana, em chapa de madeira compensada plastificada, 10 utilizações. Af_11/2020</t>
  </si>
  <si>
    <t xml:space="preserve">216,86</t>
  </si>
  <si>
    <t xml:space="preserve">Montagem e desmontagem de fôrma para escadas, com 1 lance e laje cascata, em madeira serrada, 1 utilização. Af_11/2020</t>
  </si>
  <si>
    <t xml:space="preserve">555,60</t>
  </si>
  <si>
    <t xml:space="preserve">Montagem e desmontagem de fôrma para escadas, com 1 lance e laje cascata, em madeira serrada, 2 utilizações. Af_11/2020</t>
  </si>
  <si>
    <t xml:space="preserve">471,82</t>
  </si>
  <si>
    <t xml:space="preserve">Montagem e desmontagem de fôrma para escadas, com 1 lance e laje cascata, em chapa de madeira compensada resinada, 2 utilizações. Af_11/2020</t>
  </si>
  <si>
    <t xml:space="preserve">316,68</t>
  </si>
  <si>
    <t xml:space="preserve">Montagem e desmontagem de fôrma para escadas, com 1 lance e laje cascata, em chapa de madeira compensada resinada, 4 utilizações. Af_11/2020</t>
  </si>
  <si>
    <t xml:space="preserve">285,04</t>
  </si>
  <si>
    <t xml:space="preserve">Montagem e desmontagem de fôrma para escadas, com 1 lance e laje cascata, em chapa de madeira compensada plastificada, 6 utilizações. Af_11/2020</t>
  </si>
  <si>
    <t xml:space="preserve">251,13</t>
  </si>
  <si>
    <t xml:space="preserve">Montagem e desmontagem de fôrma para escadas, com 1 lance e laje cascata, em chapa de madeira compensada plastificada, 8 utilizações. Af_11/2020</t>
  </si>
  <si>
    <t xml:space="preserve">220,03</t>
  </si>
  <si>
    <t xml:space="preserve">Montagem e desmontagem de fôrma para escadas, com 1 lance e laje cascata, em chapa de madeira compensada plastificada, 10 utilizações. Af_11/2020</t>
  </si>
  <si>
    <t xml:space="preserve">202,75</t>
  </si>
  <si>
    <t xml:space="preserve">Montagem e desmontagem de fôrma para escada dupla com 2 lances em "x" e laje plana, em madeira serrada, 1 utilização. Af_11/2020</t>
  </si>
  <si>
    <t xml:space="preserve">475,89</t>
  </si>
  <si>
    <t xml:space="preserve">Montagem e desmontagem de fôrma para escada dupla com 2 lances em "x" e laje plana, em madeira serrada, 2 utilizações. Af_11/2020</t>
  </si>
  <si>
    <t xml:space="preserve">398,47</t>
  </si>
  <si>
    <t xml:space="preserve">Montagem e desmontagem de fôrma para escada dupla com 2 lances em "x" e laje plana, em chapa de madeira compensada resinada, 2 utilizações. Af_11/2020</t>
  </si>
  <si>
    <t xml:space="preserve">310,63</t>
  </si>
  <si>
    <t xml:space="preserve">Montagem e desmontagem de fôrma para escada dupla com 2 lances em "x" e laje plana, em chapa de madeira compensada resinada, 4 utilizações. Af_11/2020</t>
  </si>
  <si>
    <t xml:space="preserve">289,20</t>
  </si>
  <si>
    <t xml:space="preserve">Montagem e desmontagem de fôrma para escada dupla com 2 lances em "x" e laje plana, em chapa de madeira compensada plastificada, 6 utilizações. Af_11/2020</t>
  </si>
  <si>
    <t xml:space="preserve">250,34</t>
  </si>
  <si>
    <t xml:space="preserve">Montagem e desmontagem de fôrma para escada dupla com 2 lances em "x" e laje plana, em chapa de madeira compensada plastificada, 8 utilizações. Af_11/2020</t>
  </si>
  <si>
    <t xml:space="preserve">220,57</t>
  </si>
  <si>
    <t xml:space="preserve">Montagem e desmontagem de fôrma para escada dupla com 2 lances em "x" e laje plana, em chapa de madeira compensada plastificada, 10 utilizações. Af_11/2020</t>
  </si>
  <si>
    <t xml:space="preserve">204,07</t>
  </si>
  <si>
    <t xml:space="preserve">Montagem e desmontagem de fôrma para escada dupla com 2 lances em "x" e laje cascata, em madeira serrada, 1 utilização. Af_11/2020</t>
  </si>
  <si>
    <t xml:space="preserve">495,14</t>
  </si>
  <si>
    <t xml:space="preserve">Montagem e desmontagem de fôrma para escada dupla com 2 lances em "x" e laje cascata, em madeira serrada, 2 utilizações. Af_11/2020</t>
  </si>
  <si>
    <t xml:space="preserve">422,42</t>
  </si>
  <si>
    <t xml:space="preserve">Montagem e desmontagem de fôrma para escada dupla com 2 lances em "x" e laje cascata, em chapa de madeira compensada resinada, 2 utilizações. Af_11/2020</t>
  </si>
  <si>
    <t xml:space="preserve">291,45</t>
  </si>
  <si>
    <t xml:space="preserve">Montagem e desmontagem de fôrma para escada dupla com 2 lances em "x" e laje cascata, em chapa de madeira compensada resinada, 4 utilizações. Af_11/2020</t>
  </si>
  <si>
    <t xml:space="preserve">269,70</t>
  </si>
  <si>
    <t xml:space="preserve">Montagem e desmontagem de fôrma para escada dupla com 2 lances em "x" e laje cascata, em chapa de madeira compensada plastificada, 6 utilizações. Af_11/2020</t>
  </si>
  <si>
    <t xml:space="preserve">237,76</t>
  </si>
  <si>
    <t xml:space="preserve">Montagem e desmontagem de fôrma para escada dupla com 2 lances em "x" e laje cascata, em chapa de madeira compensada plastificada, 8 utilizações. Af_11/2020</t>
  </si>
  <si>
    <t xml:space="preserve">208,92</t>
  </si>
  <si>
    <t xml:space="preserve">Montagem e desmontagem de fôrma para escada dupla com 2 lances em "x" e laje cascata, em chapa de madeira compensada plastificada, 10 utilizações. Af_11/2020</t>
  </si>
  <si>
    <t xml:space="preserve">195,96</t>
  </si>
  <si>
    <t xml:space="preserve">Escada em concreto armado moldado in loco, fck 25 mpa, com 1 lance e laje plana, fôrma em chapa de madeira compensada resinada. Af_11/2020_pa</t>
  </si>
  <si>
    <t xml:space="preserve">4.097,38</t>
  </si>
  <si>
    <t xml:space="preserve">Escada em concreto armado moldado in loco, fck 25 mpa, com 2 lances em  u  e laje plana, fôrma em chapa de madeira compensada resinada. Af_11/2020_pa</t>
  </si>
  <si>
    <t xml:space="preserve">4.989,47</t>
  </si>
  <si>
    <t xml:space="preserve">Escada em concreto armado moldado in loco, fck 25 mpa, com 2 lances em  l  e laje plana, fôrma em chapa de madeira compensada resinada. Af_11/2020_pa</t>
  </si>
  <si>
    <t xml:space="preserve">5.214,14</t>
  </si>
  <si>
    <t xml:space="preserve">Escada em concreto armado moldado in loco, fck 25 mpa, com 2 lances em  x  e laje plana, fôrma em chapa de madeira compensada resinada. Af_11/2020_pa</t>
  </si>
  <si>
    <t xml:space="preserve">5.351,53</t>
  </si>
  <si>
    <t xml:space="preserve">Escada em concreto armado moldado in loco, fck 25 mpa, com 1 lance e laje cascata, fôrma em chapa de madeira compensada resinada. Af_11/2020_pa</t>
  </si>
  <si>
    <t xml:space="preserve">5.811,96</t>
  </si>
  <si>
    <t xml:space="preserve">Escada em concreto armado moldado in loco, fck 25 mpa, com 2 lances em  u  e laje cascata, fôrma em chapa de madeira compensada resinada. Af_11/2020_pa</t>
  </si>
  <si>
    <t xml:space="preserve">5.938,14</t>
  </si>
  <si>
    <t xml:space="preserve">Escada em concreto armado moldado in loco, fck 25 mpa, com 2 lances em  l  e laje cascata, fôrma em chapa de madeira compensada resinada. Af_11/2020_pa</t>
  </si>
  <si>
    <t xml:space="preserve">5.714,95</t>
  </si>
  <si>
    <t xml:space="preserve">Escada em concreto armado moldado in loco, fck 25 mpa, com 2 lances em  x  e laje cascata, fôrma em chapa de madeira compensada resinada. Af_11/2020_pa</t>
  </si>
  <si>
    <t xml:space="preserve">5.039,22</t>
  </si>
  <si>
    <t xml:space="preserve">Fabricação de fôrma para escada dupla com 2 lances em "x" e laje plana, em chapa de madeira compensada plastificada, e=18 mm. Af_11/2020</t>
  </si>
  <si>
    <t xml:space="preserve">225,80</t>
  </si>
  <si>
    <t xml:space="preserve">Fabricação de fôrma para escada dupla com 2 lances em "x" e laje plana, em chapa de madeira compensada resinada, e= 17 mm. Af_11/2020</t>
  </si>
  <si>
    <t xml:space="preserve">173,48</t>
  </si>
  <si>
    <t xml:space="preserve">Fabricação de fôrma para escada dupla com 2 lances em x e laje plana, em madeira serrada, e=25 mm. Af_11/2020</t>
  </si>
  <si>
    <t xml:space="preserve">222,05</t>
  </si>
  <si>
    <t xml:space="preserve">Fabricação de fôrma para escada dupla com 2 lances em "x" e laje cascata, em chapa de madeira compensada plastificada, e=18 mm. Af_11/2020</t>
  </si>
  <si>
    <t xml:space="preserve">217,39</t>
  </si>
  <si>
    <t xml:space="preserve">Fabricação de fôrma para escada dupla com 2 lances em "x" e laje cascata, em chapa de madeira compensada resinada, e= 17 mm. Af_11/2020</t>
  </si>
  <si>
    <t xml:space="preserve">158,03</t>
  </si>
  <si>
    <t xml:space="preserve">Fabricação de fôrma para escada dupla com 2 lances em x e laje cascata, em madeira serrada, e=25 mm. Af_11/2020</t>
  </si>
  <si>
    <t xml:space="preserve">256,98</t>
  </si>
  <si>
    <t xml:space="preserve">Montagem e desmontagem de fôrma de laje maciça, pé-direito simples, em chapa de madeira compensada resinada e cimbramento de madeira, 2 utilizações. Af_03/2022</t>
  </si>
  <si>
    <t xml:space="preserve">124,54</t>
  </si>
  <si>
    <t xml:space="preserve">Montagem e desmontagem de fôrma de laje maciça, pé-direito simples, em chapa de madeira compensada resinada e cimbramento de madeira, 4 utilizações. Af_03/2022</t>
  </si>
  <si>
    <t xml:space="preserve">85,08</t>
  </si>
  <si>
    <t xml:space="preserve">Montagem e desmontagem de fôrma de laje maciça, pé-direito simples, em chapa de madeira compensada resinada e cimbramento de madeira, 6 utilizações. Af_03/2022</t>
  </si>
  <si>
    <t xml:space="preserve">72,30</t>
  </si>
  <si>
    <t xml:space="preserve">Montagem e desmontagem de fôrma de laje maciça, pé-direito simples, em chapa de madeira compensada resinada e cimbramento de madeira, 8 utilizações. Af_03/2022</t>
  </si>
  <si>
    <t xml:space="preserve">63,62</t>
  </si>
  <si>
    <t xml:space="preserve">Armação vertical de alvenaria estrutural; diâmetro de 10,0 mm. Af_09/2021</t>
  </si>
  <si>
    <t xml:space="preserve">13,70</t>
  </si>
  <si>
    <t xml:space="preserve">Armação vertical de alvenaria estrutural; diâmetro de 12,5 mm. Af_09/2021</t>
  </si>
  <si>
    <t xml:space="preserve">11,27</t>
  </si>
  <si>
    <t xml:space="preserve">Armação de cinta de alvenaria estrutural; diâmetro de 10,0 mm. Af_09/2021</t>
  </si>
  <si>
    <t xml:space="preserve">13,15</t>
  </si>
  <si>
    <t xml:space="preserve">Armação de verga e contraverga de alvenaria estrutural; diâmetro de 8,0 mm. Af_09/2021</t>
  </si>
  <si>
    <t xml:space="preserve">19,41</t>
  </si>
  <si>
    <t xml:space="preserve">Armação de verga e contraverga de alvenaria estrutural; diâmetro de 10,0 mm. Af_09/2021</t>
  </si>
  <si>
    <t xml:space="preserve">15,97</t>
  </si>
  <si>
    <t xml:space="preserve">Armação do sistema de paredes de concreto, executada em paredes de edificações de múltiplos pavimentos, tela q-138. Af_06/2019</t>
  </si>
  <si>
    <t xml:space="preserve">12,35</t>
  </si>
  <si>
    <t xml:space="preserve">Armação do sistema de paredes de concreto, executada em paredes de edificações térreas ou de múltiplos pavimentos, tela q-92. Af_06/2019</t>
  </si>
  <si>
    <t xml:space="preserve">12,79</t>
  </si>
  <si>
    <t xml:space="preserve">Armação do sistema de paredes de concreto, executada em paredes de edificações térreas, tela q-61. Af_06/2019</t>
  </si>
  <si>
    <t xml:space="preserve">13,52</t>
  </si>
  <si>
    <t xml:space="preserve">Armação do sistema de paredes de concreto, executada como armadura positiva de lajes, tela q-138. Af_06/2019</t>
  </si>
  <si>
    <t xml:space="preserve">12,68</t>
  </si>
  <si>
    <t xml:space="preserve">Armação do sistema de paredes de concreto, executada como armadura negativa de lajes, tela t-196. Af_06/2019</t>
  </si>
  <si>
    <t xml:space="preserve">Armação do sistema de paredes de concreto, executada como armadura positiva de lajes, tela q-113. Af_06/2019</t>
  </si>
  <si>
    <t xml:space="preserve">12,43</t>
  </si>
  <si>
    <t xml:space="preserve">Armação do sistema de paredes de concreto, executada como armadura negativa de lajes, tela l-159. Af_06/2019</t>
  </si>
  <si>
    <t xml:space="preserve">Armação do sistema de paredes de concreto, executada em platibandas, tela q-92. Af_06/2019</t>
  </si>
  <si>
    <t xml:space="preserve">15,33</t>
  </si>
  <si>
    <t xml:space="preserve">Armação do sistema de paredes de concreto, executada como reforço, vergalhão de 6,3 mm de diâmetro. Af_06/2019</t>
  </si>
  <si>
    <t xml:space="preserve">15,91</t>
  </si>
  <si>
    <t xml:space="preserve">Armação do sistema de paredes de concreto, executada como reforço, vergalhão de 8,0 mm de diâmetro. Af_06/2019</t>
  </si>
  <si>
    <t xml:space="preserve">14,93</t>
  </si>
  <si>
    <t xml:space="preserve">Armação do sistema de paredes de concreto, executada como reforço, vergalhão de 10,0 mm de diâmetro. Af_06/2019</t>
  </si>
  <si>
    <t xml:space="preserve">14,08</t>
  </si>
  <si>
    <t xml:space="preserve">Armação de pilar ou viga de estrutura convencional de concreto armado utilizando aço ca-60 de 5,0 mm - montagem. Af_06/2022</t>
  </si>
  <si>
    <t xml:space="preserve">17,25</t>
  </si>
  <si>
    <t xml:space="preserve">Armação de pilar ou viga de estrutura convencional de concreto armado utilizando aço ca-50 de 6,3 mm - montagem. Af_06/2022</t>
  </si>
  <si>
    <t xml:space="preserve">16,75</t>
  </si>
  <si>
    <t xml:space="preserve">Armação de pilar ou viga de estrutura convencional de concreto armado utilizando aço ca-50 de 8,0 mm - montagem. Af_06/2022</t>
  </si>
  <si>
    <t xml:space="preserve">16,10</t>
  </si>
  <si>
    <t xml:space="preserve">Armação de pilar ou viga de estrutura convencional de concreto armado utilizando aço ca-50 de 10,0 mm - montagem. Af_06/2022</t>
  </si>
  <si>
    <t xml:space="preserve">14,53</t>
  </si>
  <si>
    <t xml:space="preserve">Armação de pilar ou viga de estrutura convencional de concreto armado utilizando aço ca-50 de 12,5 mm - montagem. Af_06/2022</t>
  </si>
  <si>
    <t xml:space="preserve">Armação de pilar ou viga de estrutura convencional de concreto armado utilizando aço ca-50 de 16,0 mm - montagem. Af_06/2022</t>
  </si>
  <si>
    <t xml:space="preserve">Armação de pilar ou viga de estrutura convencional de concreto armado utilizando aço ca-50 de 20,0 mm - montagem. Af_06/2022</t>
  </si>
  <si>
    <t xml:space="preserve">13,77</t>
  </si>
  <si>
    <t xml:space="preserve">Armação de pilar ou viga de estrutura convencional de concreto armado utilizando aço ca-50 de 25,0 mm - montagem. Af_06/2022</t>
  </si>
  <si>
    <t xml:space="preserve">13,66</t>
  </si>
  <si>
    <t xml:space="preserve">Armação de laje de estrutura convencional de concreto armado utilizando aço ca-60 de 4,2 mm - montagem. Af_06/2022</t>
  </si>
  <si>
    <t xml:space="preserve">18,64</t>
  </si>
  <si>
    <t xml:space="preserve">Armação de laje de estrutura convencional de concreto armado utilizando aço ca-60 de 5,0 mm - montagem. Af_06/2022</t>
  </si>
  <si>
    <t xml:space="preserve">Armação de laje de estrutura convencional de concreto armado utilizando aço ca-50 de 6,3 mm - montagem. Af_06/2022</t>
  </si>
  <si>
    <t xml:space="preserve">16,24</t>
  </si>
  <si>
    <t xml:space="preserve">Armação de laje de estrutura convencional de concreto armado utilizando aço ca-50 de 8,0 mm - montagem. Af_06/2022</t>
  </si>
  <si>
    <t xml:space="preserve">Armação de laje de estrutura convencional de concreto armado utilizando aço ca-50 de 10,0 mm - montagem. Af_06/2022</t>
  </si>
  <si>
    <t xml:space="preserve">14,07</t>
  </si>
  <si>
    <t xml:space="preserve">Armação de laje de estrutura convencional de concreto armado utilizando aço ca-50 de 12,5 mm - montagem. Af_06/2022</t>
  </si>
  <si>
    <t xml:space="preserve">11,91</t>
  </si>
  <si>
    <t xml:space="preserve">Armação de laje de estrutura convencional de concreto armado utilizando aço ca-50 de 16,0 mm - montagem. Af_06/2022</t>
  </si>
  <si>
    <t xml:space="preserve">11,73</t>
  </si>
  <si>
    <t xml:space="preserve">Armação de laje de estrutura convencional de concreto armado utilizando aço ca-50 de 20,0 mm - montagem. Af_06/2022</t>
  </si>
  <si>
    <t xml:space="preserve">13,62</t>
  </si>
  <si>
    <t xml:space="preserve">Corte e dobra de aço ca-50, diâmetro de 25,0 mm. Af_06/2022</t>
  </si>
  <si>
    <t xml:space="preserve">12,63</t>
  </si>
  <si>
    <t xml:space="preserve">Corte e dobra de aço ca-60, diâmetro de 4,2 mm. Af_06/2022</t>
  </si>
  <si>
    <t xml:space="preserve">14,10</t>
  </si>
  <si>
    <t xml:space="preserve">Corte e dobra de aço ca-60, diâmetro de 5,0 mm. Af_06/2022</t>
  </si>
  <si>
    <t xml:space="preserve">Corte e dobra de aço ca-50, diâmetro de 6,3 mm. Af_06/2022</t>
  </si>
  <si>
    <t xml:space="preserve">Corte e dobra de aço ca-50, diâmetro de 8,0 mm. Af_06/2022</t>
  </si>
  <si>
    <t xml:space="preserve">13,54</t>
  </si>
  <si>
    <t xml:space="preserve">Corte e dobra de aço ca-50, diâmetro de 10,0 mm. Af_06/2022</t>
  </si>
  <si>
    <t xml:space="preserve">12,55</t>
  </si>
  <si>
    <t xml:space="preserve">Corte e dobra de aço ca-50, diâmetro de 12,5 mm. Af_06/2022</t>
  </si>
  <si>
    <t xml:space="preserve">10,78</t>
  </si>
  <si>
    <t xml:space="preserve">Corte e dobra de aço ca-50, diâmetro de 16,0 mm. Af_06/2022</t>
  </si>
  <si>
    <t xml:space="preserve">10,70</t>
  </si>
  <si>
    <t xml:space="preserve">Corte e dobra de aço ca-50, diâmetro de 20,0 mm. Af_06/2022</t>
  </si>
  <si>
    <t xml:space="preserve">Corte e dobra de aço ca-25, diâmetro de 6,3 mm. Af_06/2022</t>
  </si>
  <si>
    <t xml:space="preserve">Corte e dobra de aço ca-25, diâmetro de 8,0 mm. Af_06/2022</t>
  </si>
  <si>
    <t xml:space="preserve">12,47</t>
  </si>
  <si>
    <t xml:space="preserve">Corte e dobra de aço ca-25, diâmetro de 10,0 mm. Af_06/2022</t>
  </si>
  <si>
    <t xml:space="preserve">Corte e dobra de aço ca-25, diâmetro de 12,5 mm. Af_06/2022</t>
  </si>
  <si>
    <t xml:space="preserve">13,40</t>
  </si>
  <si>
    <t xml:space="preserve">Corte e dobra de aço ca-25, diâmetro de 16,0 mm. Af_06/2022</t>
  </si>
  <si>
    <t xml:space="preserve">13,29</t>
  </si>
  <si>
    <t xml:space="preserve">Corte e dobra de aço ca-25, diâmetro de 20,0 mm. Af_06/2022</t>
  </si>
  <si>
    <t xml:space="preserve">13,60</t>
  </si>
  <si>
    <t xml:space="preserve">Corte e dobra de aço ca-25, diâmetro de 25,0 mm. Af_06/2022</t>
  </si>
  <si>
    <t xml:space="preserve">13,58</t>
  </si>
  <si>
    <t xml:space="preserve">Armação utilizando aço ca-25 de 6,3 mm - montagem. Af_06/2022</t>
  </si>
  <si>
    <t xml:space="preserve">Armação utilizando aço ca-25 de 8,0 mm - montagem. Af_06/2022</t>
  </si>
  <si>
    <t xml:space="preserve">15,48</t>
  </si>
  <si>
    <t xml:space="preserve">Armação utilizando aço ca-25 de 10,0 mm - montagem. Af_06/2022</t>
  </si>
  <si>
    <t xml:space="preserve">Armação utilizando aço ca-25 de 12,5 mm - montagem. Af_06/2022</t>
  </si>
  <si>
    <t xml:space="preserve">Armação utilizando aço ca-25 de 16,0 mm - montagem. Af_06/2022</t>
  </si>
  <si>
    <t xml:space="preserve">Armação utilizando aço ca-25 de 20,0 mm - montagem. Af_06/2022</t>
  </si>
  <si>
    <t xml:space="preserve">14,80</t>
  </si>
  <si>
    <t xml:space="preserve">Armação utilizando aço ca-25 de 25,0 mm - montagem. Af_06/2022</t>
  </si>
  <si>
    <t xml:space="preserve">14,54</t>
  </si>
  <si>
    <t xml:space="preserve">Armação de estruturas diversas de concreto armado, exceto vigas, pilares, lajes e fundações, utilizando aço ca-60 de 5,0 mm - montagem. Af_06/2022</t>
  </si>
  <si>
    <t xml:space="preserve">19,94</t>
  </si>
  <si>
    <t xml:space="preserve">Armação de estruturas diversas de concreto armado, exceto vigas, pilares, lajes e fundações, utilizando aço ca-50 de 6,3 mm - montagem. Af_06/2022</t>
  </si>
  <si>
    <t xml:space="preserve">18,75</t>
  </si>
  <si>
    <t xml:space="preserve">Armação de estruturas diversas de concreto armado, exceto vigas, pilares, lajes e fundações, utilizando aço ca-50 de 8,0 mm - montagem. Af_06/2022</t>
  </si>
  <si>
    <t xml:space="preserve">Armação de estruturas diversas de concreto armado, exceto vigas, pilares, lajes e fundações, utilizando aço ca-50 de 10,0 mm - montagem. Af_06/2022</t>
  </si>
  <si>
    <t xml:space="preserve">Armação de estruturas diversas de concreto armado, exceto vigas, pilares, lajes e fundações, utilizando aço ca-50 de 12,5 mm - montagem. Af_06/2022</t>
  </si>
  <si>
    <t xml:space="preserve">12,95</t>
  </si>
  <si>
    <t xml:space="preserve">Armação de estruturas diversas de concreto armado, exceto vigas, pilares, lajes e fundações, utilizando aço ca-50 de 16,0 mm - montagem. Af_06/2022</t>
  </si>
  <si>
    <t xml:space="preserve">12,48</t>
  </si>
  <si>
    <t xml:space="preserve">Armação de estruturas diversas de concreto armado, exceto vigas, pilares, lajes e fundações, utilizando aço ca-50 de 20,0 mm - montagem. Af_06/2022</t>
  </si>
  <si>
    <t xml:space="preserve">14,16</t>
  </si>
  <si>
    <t xml:space="preserve">Armação de estruturas diversas de concreto armado, exceto vigas, pilares, lajes e fundações, utilizando aço ca-50 de 25,0 mm - montagem. Af_06/2022</t>
  </si>
  <si>
    <t xml:space="preserve">13,97</t>
  </si>
  <si>
    <t xml:space="preserve">Corte e dobra de aço ca-50, diâmero de 32 mm. Af_06/2022</t>
  </si>
  <si>
    <t xml:space="preserve">13,86</t>
  </si>
  <si>
    <t xml:space="preserve">Montagem de armadura de estacas, diâmetro = 8,0 mm. Af_09/2021_ps</t>
  </si>
  <si>
    <t xml:space="preserve">Montagem de armadura de estacas, diâmetro = 10,0 mm. Af_09/2021_ps</t>
  </si>
  <si>
    <t xml:space="preserve">Montagem de armadura de estacas, diâmetro = 12,5 mm. Af_09/2021_ps</t>
  </si>
  <si>
    <t xml:space="preserve">Montagem de armadura de estacas, diâmetro = 16,0 mm. Af_09/2021_ps</t>
  </si>
  <si>
    <t xml:space="preserve">11,59</t>
  </si>
  <si>
    <t xml:space="preserve">Montagem de armadura de estacas, diâmetro = 20,0 mm. Af_09/2021_ps</t>
  </si>
  <si>
    <t xml:space="preserve">Montagem de armadura de estacas, diâmetro = 25,0 mm. Af_09/2021_ps</t>
  </si>
  <si>
    <t xml:space="preserve">13,41</t>
  </si>
  <si>
    <t xml:space="preserve">Montagem de armadura de estacas, diâmetro = 32,0 mm. Af_09/2021_ps</t>
  </si>
  <si>
    <t xml:space="preserve">14,61</t>
  </si>
  <si>
    <t xml:space="preserve">Montagem de armadura transversal de estacas de seção circular, diâmetro = 5,0 mm. Af_09/2021_ps</t>
  </si>
  <si>
    <t xml:space="preserve">19,07</t>
  </si>
  <si>
    <t xml:space="preserve">Montagem de armadura transversal de estacas de seção circular, diâmetro = 6,30 mm. Af_09/2021_ps</t>
  </si>
  <si>
    <t xml:space="preserve">17,50</t>
  </si>
  <si>
    <t xml:space="preserve">Montagem de armadura tranversal de estacas de seção retangular, diâmetro = 5,0 mm. Af_09/2021_ps</t>
  </si>
  <si>
    <t xml:space="preserve">Montagem de armadura transversal de estacas de seção retangular, diâmetro = 6,30 mm. Af_09/2021_ps</t>
  </si>
  <si>
    <t xml:space="preserve">Armação de escada, de uma estrutura convencional de concreto armado utilizando aço ca-60 de 5,0 mm - montagem. Af_11/2020</t>
  </si>
  <si>
    <t xml:space="preserve">25,22</t>
  </si>
  <si>
    <t xml:space="preserve">Armação de escada, de uma estrutura convencional de concreto armado utilizando aço ca-50 de 6,3 mm - montagem. Af_11/2020</t>
  </si>
  <si>
    <t xml:space="preserve">23,48</t>
  </si>
  <si>
    <t xml:space="preserve">Armação de escada, de uma estrutura convencional de concreto armado utilizando aço ca-50 de 8,0 mm - montagem. Af_11/2020</t>
  </si>
  <si>
    <t xml:space="preserve">19,76</t>
  </si>
  <si>
    <t xml:space="preserve">Armação de escada, de uma estrutura convencional de concreto armado utilizando aço ca-50 de 10,0 mm - montagem. Af_11/2020</t>
  </si>
  <si>
    <t xml:space="preserve">16,20</t>
  </si>
  <si>
    <t xml:space="preserve">Armação de escada, de uma estrutura convencional de concreto armado utilizando aço ca-50 de 12,5 mm - montagem. Af_11/2020</t>
  </si>
  <si>
    <t xml:space="preserve">12,80</t>
  </si>
  <si>
    <t xml:space="preserve">Armação de escada, de uma estrutura convencional de concreto armado utilizando aço ca-50 de 16,0 mm - montagem. Af_11/2020</t>
  </si>
  <si>
    <t xml:space="preserve">11,60</t>
  </si>
  <si>
    <t xml:space="preserve">Armação de bloco, viga baldrame ou sapata utilizando aço ca-50 de 6,3 mm - montagem. Af_06/2017</t>
  </si>
  <si>
    <t xml:space="preserve">19,61</t>
  </si>
  <si>
    <t xml:space="preserve">Armação de bloco, viga baldrame ou sapata utilizando aço ca-50 de 8 mm - montagem. Af_06/2017</t>
  </si>
  <si>
    <t xml:space="preserve">18,37</t>
  </si>
  <si>
    <t xml:space="preserve">Armação de bloco, viga baldrame ou sapata utilizando aço ca-50 de 10 mm - montagem. Af_06/2017</t>
  </si>
  <si>
    <t xml:space="preserve">16,41</t>
  </si>
  <si>
    <t xml:space="preserve">Armação de bloco, viga baldrame ou sapata utilizando aço ca-50 de 12,5 mm - montagem. Af_06/2017</t>
  </si>
  <si>
    <t xml:space="preserve">Armação de bloco, viga baldrame ou sapata utilizando aço ca-50 de 16 mm - montagem. Af_06/2017</t>
  </si>
  <si>
    <t xml:space="preserve">13,12</t>
  </si>
  <si>
    <t xml:space="preserve">Armação de bloco, viga baldrame ou sapata utilizando aço ca-50 de 20 mm - montagem. Af_06/2017</t>
  </si>
  <si>
    <t xml:space="preserve">14,57</t>
  </si>
  <si>
    <t xml:space="preserve">Armação de bloco, viga baldrame ou sapata utilizando aço ca-50 de 25 mm - montagem. Af_06/2017</t>
  </si>
  <si>
    <t xml:space="preserve">Armação do sistema de paredes de concreto, executada como armadura positiva de lajes, tela q-159. Af_06/2019</t>
  </si>
  <si>
    <t xml:space="preserve">Armação do sistema de paredes de concreto, executada como armadura positiva de lajes, tela q-196. Af_06/2019</t>
  </si>
  <si>
    <t xml:space="preserve">Armação do sistema de paredes de concreto, executada como reforço, vergalhão de 5,0 mm de diâmetro. Af_06/2019</t>
  </si>
  <si>
    <t xml:space="preserve">15,26</t>
  </si>
  <si>
    <t xml:space="preserve">Armação do sistema de paredes de concreto, executada como reforço, vergalhão de 12,5 mm de diâmetro. Af_06/2019</t>
  </si>
  <si>
    <t xml:space="preserve">Armação de cinta de alvenaria estrutural; diâmetro de 12,5 mm. Af_09/2021</t>
  </si>
  <si>
    <t xml:space="preserve">10,92</t>
  </si>
  <si>
    <t xml:space="preserve">Armação vertical de alvenaria estrutural; diâmetro de 16,0 mm. Af_09/2021</t>
  </si>
  <si>
    <t xml:space="preserve">Armação de verga e contraverga de alvenaria estrutural; diâmetro de 16,0 mm. Af_09/2021</t>
  </si>
  <si>
    <t xml:space="preserve">11,50</t>
  </si>
  <si>
    <t xml:space="preserve">Armação de cinta de alvenaria estrutural; diâmetro de 16,0 mm. Af_09/2021</t>
  </si>
  <si>
    <t xml:space="preserve">10,40</t>
  </si>
  <si>
    <t xml:space="preserve">Armação de verga e contraverga de alvenaria estrutural; diâmetro de 12,5 mm. Af_09/2021</t>
  </si>
  <si>
    <t xml:space="preserve">12,72</t>
  </si>
  <si>
    <t xml:space="preserve">Armação de estruturas diversas de concreto armado, exceto vigas, pilares, lajes e fundações, utilizando aço ca-50 de 32,0 mm - montagem. Af_06/2022</t>
  </si>
  <si>
    <t xml:space="preserve">Armação de pilar ou viga de estrutura convencional de concreto armado utilizando aço ca-50 de 32,0 mm. Af_06/2022</t>
  </si>
  <si>
    <t xml:space="preserve">Armação de pilar ou viga de estrutura de concreto armado embutida em alvenaria de vedação utilizando aço ca-50 de 16,0 mm - montagem. Af_06/2022</t>
  </si>
  <si>
    <t xml:space="preserve">13,14</t>
  </si>
  <si>
    <t xml:space="preserve">Armação de pilar ou viga de estrutura de concreto armado embutida em alvenaria de vedação utilizando aço ca-50 de 12,5 mm - montagem. Af_06/2022</t>
  </si>
  <si>
    <t xml:space="preserve">13,82</t>
  </si>
  <si>
    <t xml:space="preserve">Armação de pilar ou viga de estrutura de concreto armado embutida em alvenaria de vedação utilizando aço ca-50 de 10,0 mm - montagem. Af_06/2022</t>
  </si>
  <si>
    <t xml:space="preserve">16,29</t>
  </si>
  <si>
    <t xml:space="preserve">Armação de pilar ou viga de estrutura de concreto armado embutida em alvenaria de vedação utilizando aço ca-50 de 8,0 mm - montagem. Af_06/2022</t>
  </si>
  <si>
    <t xml:space="preserve">19,40</t>
  </si>
  <si>
    <t xml:space="preserve">Armação de pilar ou viga de estrutura de concreto armado embutida em alvenaria de vedação utilizando aço ca-50 de 6,3 mm - montagem. Af_06/2022</t>
  </si>
  <si>
    <t xml:space="preserve">21,41</t>
  </si>
  <si>
    <t xml:space="preserve">Armação de pilar ou viga de estrutura de concreto armado embutida em alvenaria de vedação utilizando aço ca-60 de 5,0 mm - montagem. Af_06/2022</t>
  </si>
  <si>
    <t xml:space="preserve">23,55</t>
  </si>
  <si>
    <t xml:space="preserve">Grauteamento vertical em alvenaria estrutural. Af_09/2021</t>
  </si>
  <si>
    <t xml:space="preserve">1.006,74</t>
  </si>
  <si>
    <t xml:space="preserve">Grauteamento de cinta intermediária ou de contraverga em alvenaria estrutural. Af_09/2021</t>
  </si>
  <si>
    <t xml:space="preserve">862,83</t>
  </si>
  <si>
    <t xml:space="preserve">Grauteamento de cinta superior ou de verga em alvenaria estrutural. Af_09/2021</t>
  </si>
  <si>
    <t xml:space="preserve">969,93</t>
  </si>
  <si>
    <t xml:space="preserve">Graute fgk=15 mpa; traço 1:0,04:2,2:2,5 (em massa seca de cimento/cal/areia grossa/brita 0) - preparo mecânico com betoneira 400 l. Af_09/2021</t>
  </si>
  <si>
    <t xml:space="preserve">499,20</t>
  </si>
  <si>
    <t xml:space="preserve">Graute fgk=20 mpa; traço 1:0,04:1,8:2,1 (em massa seca de cimento/ cal/ areia grossa/ brita 0) - preparo mecânico com betoneira 400 l. Af_09/2021</t>
  </si>
  <si>
    <t xml:space="preserve">549,21</t>
  </si>
  <si>
    <t xml:space="preserve">Graute fgk=25 mpa; traço 1:0,02:1,3:1,6 (em massa seca de cimento/ cal/ areia grossa/ brita 0) - preparo mecânico com betoneira 400 l. Af_09/2021</t>
  </si>
  <si>
    <t xml:space="preserve">604,68</t>
  </si>
  <si>
    <t xml:space="preserve">Graute fgk=30 mpa; traço 1:0,02:0,9:1,2 (em massa seca de cimento/ cal/ areia grossa/ brita 0) - preparo mecânico com betoneira 400 l. Af_09/2021</t>
  </si>
  <si>
    <t xml:space="preserve">697,33</t>
  </si>
  <si>
    <t xml:space="preserve">Graute fgk=15 mpa; traço 1:2,2:2,5:0,3 (em massa seca de cimento/ areia grossa/ brita 0/ aditivo) - preparo mecânico com betoneira 400 l. Af_09/2021</t>
  </si>
  <si>
    <t xml:space="preserve">487,63</t>
  </si>
  <si>
    <t xml:space="preserve">Graute fgk=20 mpa; traço 1:1,8:2,1:0,4 (em massa seca de cimento/ areia grossa/ brita 0/ aditivo) - preparo mecânico com betoneira 400 l. Af_09/2021</t>
  </si>
  <si>
    <t xml:space="preserve">537,44</t>
  </si>
  <si>
    <t xml:space="preserve">Graute fgk=25 mpa; traço 1:1,3:1,6:0,4 (em massa seca de cimento/ areia grossa/ brita 0/ aditivo) - preparo mecânico com betoneira 400 l. Af_09/2021</t>
  </si>
  <si>
    <t xml:space="preserve">597,02</t>
  </si>
  <si>
    <t xml:space="preserve">Graute fgk=30 mpa; traço 1:0,9:1,2:0,6 (em massa seca de cimento/ areia grossa/ brita 0/ aditivo) - preparo mecânico com betoneira 400 l. Af_09/2021</t>
  </si>
  <si>
    <t xml:space="preserve">695,04</t>
  </si>
  <si>
    <t xml:space="preserve">Concreto magro para lastro, traço 1:4,5:4,5 (em massa seca de cimento/ areia média/ brita 1) - preparo mecânico com betoneira 400 l. Af_05/2021</t>
  </si>
  <si>
    <t xml:space="preserve">381,04</t>
  </si>
  <si>
    <t xml:space="preserve">Concreto fck = 15mpa, traço 1:3,4:3,5 (em massa seca de cimento/ areia média/ brita 1) - preparo mecânico com betoneira 400 l. Af_05/2021</t>
  </si>
  <si>
    <t xml:space="preserve">420,94</t>
  </si>
  <si>
    <t xml:space="preserve">Concreto fck = 20mpa, traço 1:2,7:3 (em massa seca de cimento/ areia média/ brita 1) - preparo mecânico com betoneira 400 l. Af_05/2021</t>
  </si>
  <si>
    <t xml:space="preserve">460,97</t>
  </si>
  <si>
    <t xml:space="preserve">Concreto fck = 25mpa, traço 1:2,3:2,7 (em massa seca de cimento/ areia média/ brita 1) - preparo mecânico com betoneira 400 l. Af_05/2021</t>
  </si>
  <si>
    <t xml:space="preserve">478,05</t>
  </si>
  <si>
    <t xml:space="preserve">Concreto fck = 30mpa, traço 1:2,1:2,5 (em massa seca de cimento/ areia média/ brita 1) - preparo mecânico com betoneira 400 l. Af_05/2021</t>
  </si>
  <si>
    <t xml:space="preserve">493,64</t>
  </si>
  <si>
    <t xml:space="preserve">Concreto fck = 40mpa, traço 1:1,6:1,9 (em massa seca de cimento/ areia média/ brita 1) - preparo mecânico com betoneira 400 l. Af_05/2021</t>
  </si>
  <si>
    <t xml:space="preserve">560,44</t>
  </si>
  <si>
    <t xml:space="preserve">Concreto magro para lastro, traço 1:4,5:4,5 (em massa seca de cimento/ areia média/ brita 1) - preparo mecânico com betoneira 600 l. Af_05/2021</t>
  </si>
  <si>
    <t xml:space="preserve">376,66</t>
  </si>
  <si>
    <t xml:space="preserve">Concreto fck = 15mpa, traço 1:3,4:3,5 (em massa seca de cimento/ areia média/ brita 1) - preparo mecânico com betoneira 600 l. Af_05/2021</t>
  </si>
  <si>
    <t xml:space="preserve">413,28</t>
  </si>
  <si>
    <t xml:space="preserve">Concreto fck = 20mpa, traço 1:2,7:3 (em massa seca de cimento/ areia média/ brita 1) - preparo mecânico com betoneira 600 l. Af_05/2021</t>
  </si>
  <si>
    <t xml:space="preserve">446,22</t>
  </si>
  <si>
    <t xml:space="preserve">Concreto fck = 25mpa, traço 1:2,3:2,7 (em massa seca de cimento/ areia média/ brita 1) - preparo mecânico com betoneira 600 l. Af_05/2021</t>
  </si>
  <si>
    <t xml:space="preserve">470,15</t>
  </si>
  <si>
    <t xml:space="preserve">Concreto fck = 30mpa, traço 1:2,1:2,5 (em massa seca de cimento/ areia média/ brita 1) - preparo mecânico com betoneira 600 l. Af_05/2021</t>
  </si>
  <si>
    <t xml:space="preserve">485,79</t>
  </si>
  <si>
    <t xml:space="preserve">Concreto fck = 40mpa, traço 1:1,6:1,9 (em massa seca de cimento/ areia média/ brita 1) - preparo mecânico com betoneira 600 l. Af_05/2021</t>
  </si>
  <si>
    <t xml:space="preserve">550,39</t>
  </si>
  <si>
    <t xml:space="preserve">Concreto magro para lastro, traço 1:4,5:4,5 (em massa seca de cimento/ areia média/ brita 1) - preparo manual. Af_05/2021</t>
  </si>
  <si>
    <t xml:space="preserve">432,74</t>
  </si>
  <si>
    <t xml:space="preserve">Concreto fck = 15mpa, traço 1:3,4:3,5 (em massa seca de cimento/ areia média/ brita 1) - preparo manual. Af_05/2021</t>
  </si>
  <si>
    <t xml:space="preserve">467,97</t>
  </si>
  <si>
    <t xml:space="preserve">Concretagem de blocos de coroamento e vigas baldrame, fck 30 mpa, com uso de jerica  lançamento, adensamento e acabamento. Af_06/2017</t>
  </si>
  <si>
    <t xml:space="preserve">677,22</t>
  </si>
  <si>
    <t xml:space="preserve">Concretagem de sapatas, fck 30 mpa, com uso de jerica  lançamento, adensamento e acabamento. Af_06/2017</t>
  </si>
  <si>
    <t xml:space="preserve">764,85</t>
  </si>
  <si>
    <t xml:space="preserve">Concretagem de blocos de coroamento e vigas baldrames, fck 30 mpa, com uso de bomba  lançamento, adensamento e acabamento. Af_06/2017</t>
  </si>
  <si>
    <t xml:space="preserve">710,91</t>
  </si>
  <si>
    <t xml:space="preserve">Concretagem de sapatas, fck 30 mpa, com uso de bomba  lançamento, adensamento e acabamento. Af_11/2016</t>
  </si>
  <si>
    <t xml:space="preserve">718,71</t>
  </si>
  <si>
    <t xml:space="preserve">Concretagem de edificações (paredes e lajes) feitas com sistema de fôrmas manuseáveis, com concreto usinado autoadensável fck 25 mpa - lançamento e acabamento. Af_10/2021</t>
  </si>
  <si>
    <t xml:space="preserve">689,78</t>
  </si>
  <si>
    <t xml:space="preserve">Concretagem de lajes em edificações unifamiliares feitas com sistema de fôrmas manuseáveis, com concreto usinado bombeável fck 25 mpa - lançamento, adensamento e acabamento (exclusive bomba lança). Af_10/2021</t>
  </si>
  <si>
    <t xml:space="preserve">713,37</t>
  </si>
  <si>
    <t xml:space="preserve">Concretagem de paredes em edificações unifamiliares feitas com sistema de fôrmas manuseáveis, com concreto usinado bombeável fck 25 mpa - lançamento, adensamento e acabamento (exclusive bomba lança). Af_10/2021</t>
  </si>
  <si>
    <t xml:space="preserve">692,78</t>
  </si>
  <si>
    <t xml:space="preserve">Concretagem de platibanda em edificações unifamiliares feitas com sistema de fôrmas manuseáveis, com concreto usinado bombeável fck 25 mpa, - lançamento, adensamento e acabamento (exclusive bomba lança). Af_10/2021</t>
  </si>
  <si>
    <t xml:space="preserve">750,95</t>
  </si>
  <si>
    <t xml:space="preserve">Concretagem de lajes em edificações multifamiliares feitas com sistema de fôrmas manuseáveis, com concreto usinado bombeável fck 25 mpa - lançamento, adensamento e acabamento (exclusive bomba lança). Af_10/2021</t>
  </si>
  <si>
    <t xml:space="preserve">717,65</t>
  </si>
  <si>
    <t xml:space="preserve">Concretagem de paredes em edificações multifamiliares feitas com sistema de fôrmas manuseáveis, com concreto usinado bombeável fck 25 mpa - lançamento, adensamento e acabamento (exclusive bomba lança). Af_10/2021</t>
  </si>
  <si>
    <t xml:space="preserve">695,69</t>
  </si>
  <si>
    <t xml:space="preserve">Concretagem de platibanda em edificações multifamiliares feitas com sistema de fôrmas manuseáveis, com concreto usinado bombeável fck 25 mpa - lançamento, adensamento e acabamento (exclusive bomba lança). Af_10/2021</t>
  </si>
  <si>
    <t xml:space="preserve">773,12</t>
  </si>
  <si>
    <t xml:space="preserve">Concretagem de platibanda em edificações unifamiliares feitas com sistema de fôrmas manuseáveis, com concreto usinado autoadensável fck 25 mpa - lançamento e acabamento. Af_10/2021</t>
  </si>
  <si>
    <t xml:space="preserve">731,35</t>
  </si>
  <si>
    <t xml:space="preserve">Concretagem de platibanda em edificações multifamiliares feitas com sistema de fôrmas manuseáveis, com concreto usinado autoadensável fck 25 mpa - lançamento e acabamento. Af_10/2021</t>
  </si>
  <si>
    <t xml:space="preserve">737,50</t>
  </si>
  <si>
    <t xml:space="preserve">Concretagem de edificações (paredes e lajes) feitas com sistema de fôrmas manuseáveis, com concreto usinado bombeável fck 25 mpa - lançamento, adensamento e acabamento (exclusive bomba lança). Af_10/2021</t>
  </si>
  <si>
    <t xml:space="preserve">702,25</t>
  </si>
  <si>
    <t xml:space="preserve">Concreto magro para lastro, traço 1:4,5:4,5 (em massa seca de cimento/ areia média/ seixo rolado) - preparo mecânico com betoneira 400 l. Af_05/2021</t>
  </si>
  <si>
    <t xml:space="preserve">580,25</t>
  </si>
  <si>
    <t xml:space="preserve">Concreto fck = 15mpa, traço 1:3,4:3,4 (em massa seca de cimento/ areia média/ seixo rolado) - preparo mecânico com betoneira 400 l. Af_05/2021</t>
  </si>
  <si>
    <t xml:space="preserve">614,94</t>
  </si>
  <si>
    <t xml:space="preserve">Concreto fck = 20mpa, traço 1:2,6:2,9 (em massa seca de cimento/ areia média/ seixo rolado) - preparo mecânico com betoneira 400 l. Af_05/2021</t>
  </si>
  <si>
    <t xml:space="preserve">661,68</t>
  </si>
  <si>
    <t xml:space="preserve">Concreto fck = 25mpa, traço 1:2,2:2,5 (em massa seca de cimento/ areia média/ seixo rolado) - preparo mecânico com betoneira 400 l. Af_05/2021</t>
  </si>
  <si>
    <t xml:space="preserve">676,09</t>
  </si>
  <si>
    <t xml:space="preserve">Concreto fck = 30mpa, traço 1:1,9:2,3 (em massa seca de cimento/ areia média/ seixo rolado) - preparo mecânico com betoneira 400 l. Af_05/2021</t>
  </si>
  <si>
    <t xml:space="preserve">712,30</t>
  </si>
  <si>
    <t xml:space="preserve">Concreto fck = 40mpa, traço 1:1,4:1,8 (em massa seca de cimento/ areia média/ seixo rolado) - preparo mecânico com betoneira 400 l. Af_05/2021</t>
  </si>
  <si>
    <t xml:space="preserve">757,66</t>
  </si>
  <si>
    <t xml:space="preserve">Concreto magro para lastro, traço 1:4,5:4,5 (em massa seca de cimento/ areia média/ seixo rolado) - preparo mecânico com betoneira 600 l. Af_05/2021</t>
  </si>
  <si>
    <t xml:space="preserve">576,81</t>
  </si>
  <si>
    <t xml:space="preserve">Concreto fck = 15mpa, traço 1:3,4:3,4 (em massa seca de cimento/ areia média/ seixo rolado) - preparo mecânico com betoneira 600 l. Af_05/2021</t>
  </si>
  <si>
    <t xml:space="preserve">607,96</t>
  </si>
  <si>
    <t xml:space="preserve">Concreto fck = 20mpa, traço 1:2,6:2,9 (em massa seca de cimento/ areia média/ seixo rolado) - preparo mecânico com betoneira 600 l. Af_05/2021</t>
  </si>
  <si>
    <t xml:space="preserve">647,73</t>
  </si>
  <si>
    <t xml:space="preserve">Concreto fck = 25mpa, traço 1:2,2:2,5 (em massa seca de cimento/ areia média/ seixo rolado) - preparo mecânico com betoneira 600 l. Af_05/2021</t>
  </si>
  <si>
    <t xml:space="preserve">672,81</t>
  </si>
  <si>
    <t xml:space="preserve">Concreto fck = 30mpa, traço 1:1,9:2,3 (em massa seca de cimento/ areia média/ seixo rolado) - preparo mecânico com betoneira 600 l. Af_05/2021</t>
  </si>
  <si>
    <t xml:space="preserve">704,39</t>
  </si>
  <si>
    <t xml:space="preserve">Concreto fck = 40mpa, traço 1:1,4:1,8 (em massa seca de cimento/ areia média/ seixo rolado) - preparo mecânico com betoneira 600 l. Af_05/2021</t>
  </si>
  <si>
    <t xml:space="preserve">756,33</t>
  </si>
  <si>
    <t xml:space="preserve">Concreto magro para lastro, traço 1:4,5:4,5 (em massa seca de cimento/ areia média/ seixo rolado) - preparo manual. Af_05/2021</t>
  </si>
  <si>
    <t xml:space="preserve">636,65</t>
  </si>
  <si>
    <t xml:space="preserve">Concreto fck = 15mpa, traço 1:3,4:3,4 (em massa seca de cimento/ areia média/ seixo rolado) - preparo manual. Af_05/2021</t>
  </si>
  <si>
    <t xml:space="preserve">663,83</t>
  </si>
  <si>
    <t xml:space="preserve">Concreto ciclópico fck = 15mpa, 30% pedra de mão em volume real, inclusive lançamento. Af_05/2021</t>
  </si>
  <si>
    <t xml:space="preserve">582,48</t>
  </si>
  <si>
    <t xml:space="preserve">Concretagem de escadas em edificações multifamiliares feitas com sistema de fôrmas manuseáveis - concreto usinado bombeável, fck 25 mpa - lançamento, adensamento e acabamento (exclusive bomba lança). Af_10/2021</t>
  </si>
  <si>
    <t xml:space="preserve">744,16</t>
  </si>
  <si>
    <t xml:space="preserve">Concretagem de escadas em edificações multifamiliares feitas com sistema de fôrmas manuseáveis - concreto usinado autoadensável, fck 25 mpa - lançamento, adensamento e acabamento. Af_10/2021</t>
  </si>
  <si>
    <t xml:space="preserve">702,16</t>
  </si>
  <si>
    <t xml:space="preserve">Concretagem de pilares, fck = 25 mpa,  com uso de baldes - lançamento, adensamento e acabamento. Af_02/2022</t>
  </si>
  <si>
    <t xml:space="preserve">979,77</t>
  </si>
  <si>
    <t xml:space="preserve">Lançamento com uso de baldes, adensamento e acabamento de concreto em estruturas. Af_02/2022</t>
  </si>
  <si>
    <t xml:space="preserve">299,28</t>
  </si>
  <si>
    <t xml:space="preserve">Concretagem de pilares, fck = 25 mpa, com uso de grua - lançamento, adensamento e acabamento. Af_02/2022</t>
  </si>
  <si>
    <t xml:space="preserve">729,02</t>
  </si>
  <si>
    <t xml:space="preserve">Concretagem de pilares, fck = 25 mpa, com uso de bomba - lançamento, adensamento e acabamento. Af_02/2022_ps</t>
  </si>
  <si>
    <t xml:space="preserve">682,88</t>
  </si>
  <si>
    <t xml:space="preserve">Lançamento com uso de bomba, adensamento e acabamento de concreto em estruturas. Af_02/2022</t>
  </si>
  <si>
    <t xml:space="preserve">41,56</t>
  </si>
  <si>
    <t xml:space="preserve">Concretagem de vigas e lajes, fck=25 mpa, para lajes premoldadas com uso de bomba - lançamento, adensamento e acabamento. Af_02/2022_ps</t>
  </si>
  <si>
    <t xml:space="preserve">703,28</t>
  </si>
  <si>
    <t xml:space="preserve">Concretagem de vigas e lajes, fck=25 mpa, para lajes maciças ou nervuradas com uso de bomba - lançamento, adensamento e acabamento. Af_02/2022_ps</t>
  </si>
  <si>
    <t xml:space="preserve">683,50</t>
  </si>
  <si>
    <t xml:space="preserve">Concretagem de vigas e lajes, fck=25 mpa, para lajes premoldadas com jericas em elevador de cabo em edificação de multipavimentos até 16 andares - lançamento, adensamento e acabamento. Af_02/2022</t>
  </si>
  <si>
    <t xml:space="preserve">1.031,46</t>
  </si>
  <si>
    <t xml:space="preserve">Concretagem de vigas e lajes, fck=25 mpa, para lajes maciças ou nervuradas com jericas em elevador de cabo em edificação de multipavimentos até 16 andares  - lançamento, adensamento e acabamento. Af_02/2022</t>
  </si>
  <si>
    <t xml:space="preserve">862,41</t>
  </si>
  <si>
    <t xml:space="preserve">Concretagem de vigas e lajes, fck=25 mpa, para lajes premoldadas com jericas em cremalheira em edificação de multipavimentos até 16 andares  - lançamento, adensamento e acabamento. Af_02/2022</t>
  </si>
  <si>
    <t xml:space="preserve">936,10</t>
  </si>
  <si>
    <t xml:space="preserve">Concretagem de vigas e lajes, fck=25 mpa, para lajes maciças ou nervuradas com jericas em cremalheira em edificação de multipavimentos até 16 andares - lançamento, adensamento e acabamento. Af_02/2022</t>
  </si>
  <si>
    <t xml:space="preserve">820,00</t>
  </si>
  <si>
    <t xml:space="preserve">Concretagem de vigas e lajes, fck=25 mpa, para lajes premoldadas com grua de caçamba de 350 l em edificação de multipavimentos até 16 andares - lançamento, adensamento e acabamento. Af_02/2022</t>
  </si>
  <si>
    <t xml:space="preserve">869,84</t>
  </si>
  <si>
    <t xml:space="preserve">Concretagem de vigas e lajes, fck=25 mpa, para lajes maciças ou nervuradas com grua de caçamba de 500 l em edificação de multipavimentos até 16 andares - lançamento, adensamento e acabamento. Af_02/2022</t>
  </si>
  <si>
    <t xml:space="preserve">755,01</t>
  </si>
  <si>
    <t xml:space="preserve">Concretagem de vigas e lajes, fck=25 mpa, para qualquer tipo de laje com baldes em edificação térrea - lançamento, adensamento e acabamento. Af_02/2022</t>
  </si>
  <si>
    <t xml:space="preserve">994,10</t>
  </si>
  <si>
    <t xml:space="preserve">Concretagem de vigas e lajes, fck=25 mpa, para qualquer tipo de laje com baldes em edificação de multipavimentos até 04 andares - lançamento, adensamento e acabamento. Af_02/2022</t>
  </si>
  <si>
    <t xml:space="preserve">1.281,22</t>
  </si>
  <si>
    <t xml:space="preserve">Concretagem de reservatórios, fck=25 mpa, com uso de bomba - lançamento, adensamento e acabamento. Af_02/2022_ps</t>
  </si>
  <si>
    <t xml:space="preserve">700,57</t>
  </si>
  <si>
    <t xml:space="preserve">Concretagem de muretas, fck=25 mpa, com uso de bomba - lançamento, adensamento e acabamento. Af_02/2022_ps</t>
  </si>
  <si>
    <t xml:space="preserve">688,23</t>
  </si>
  <si>
    <t xml:space="preserve">Concretagem de escadas, fck=25 mpa, com uso de bomba - lançamento, adensamento e acabamento. Af_02/2022_ps</t>
  </si>
  <si>
    <t xml:space="preserve">749,65</t>
  </si>
  <si>
    <t xml:space="preserve">Concretagem de pilares, fck=25 mpa, com uso de jericas em elevador de cabo - lançamento, adensamento e acabamento. Af_02/2022</t>
  </si>
  <si>
    <t xml:space="preserve">1.099,34</t>
  </si>
  <si>
    <t xml:space="preserve">Concretagem de pilares, fck=25 mpa, com uso de jericas em cremalheira - lançamento, adensamento e acabamento. Af_02/2022</t>
  </si>
  <si>
    <t xml:space="preserve">856,69</t>
  </si>
  <si>
    <t xml:space="preserve">Laje pré-moldada unidirecional, biapoiada, para piso, enchimento em cerâmica, vigota convencional, altura total da laje (enchimento+capa) = (8+4). Af_11/2020_pa</t>
  </si>
  <si>
    <t xml:space="preserve">176,70</t>
  </si>
  <si>
    <t xml:space="preserve">Laje pré-moldada unidirecional, biapoiada, para forro, enchimento em cerâmica, vigota convencional, altura total da laje (enchimento+capa) = (8+3). Af_11/2020_pa</t>
  </si>
  <si>
    <t xml:space="preserve">163,95</t>
  </si>
  <si>
    <t xml:space="preserve">Alvenaria de embasamento com bloco estrutural de concreto, de 14x19x29cm e argamassa de assentamento com preparo em betoneira. Af_05/2020</t>
  </si>
  <si>
    <t xml:space="preserve">923,70</t>
  </si>
  <si>
    <t xml:space="preserve">Alvenaria de embasamento com bloco estrutural de cerâmica, de 14x19x29cm e argamassa de assentamento com preparo em betoneira. Af_05/2020</t>
  </si>
  <si>
    <t xml:space="preserve">576,58</t>
  </si>
  <si>
    <t xml:space="preserve">Tratamento de junta de dilatação, com tarugo de polietileno e selante pu, incluso preenchimento com espuma expansiva pu. Af_09/2023</t>
  </si>
  <si>
    <t xml:space="preserve">66,86</t>
  </si>
  <si>
    <t xml:space="preserve">Tratamento de junta de dilatação com manta asfáltica aderida com maçarico. Af_09/2023</t>
  </si>
  <si>
    <t xml:space="preserve">26,03</t>
  </si>
  <si>
    <t xml:space="preserve">Tratamento de junta serrada, com tarugo de polietileno e selante à base de silicone. Af_09/2023</t>
  </si>
  <si>
    <t xml:space="preserve">45,68</t>
  </si>
  <si>
    <t xml:space="preserve">Verga pré-moldada para janelas com até 1,5 m de vão. Af_03/2016</t>
  </si>
  <si>
    <t xml:space="preserve">Verga pré-moldada para janelas com mais de 1,5 m de vão. Af_03/2016</t>
  </si>
  <si>
    <t xml:space="preserve">64,62</t>
  </si>
  <si>
    <t xml:space="preserve">Verga pré-moldada para portas com até 1,5 m de vão. Af_03/2016</t>
  </si>
  <si>
    <t xml:space="preserve">Verga pré-moldada para portas com mais de 1,5 m de vão. Af_03/2016</t>
  </si>
  <si>
    <t xml:space="preserve">63,65</t>
  </si>
  <si>
    <t xml:space="preserve">Verga moldada in loco em concreto para janelas com até 1,5 m de vão. Af_03/2016</t>
  </si>
  <si>
    <t xml:space="preserve">92,86</t>
  </si>
  <si>
    <t xml:space="preserve">Verga moldada in loco em concreto para janelas com mais de 1,5 m de vão. Af_03/2016</t>
  </si>
  <si>
    <t xml:space="preserve">106,52</t>
  </si>
  <si>
    <t xml:space="preserve">Verga moldada in loco em concreto para portas com até 1,5 m de vão. Af_03/2016</t>
  </si>
  <si>
    <t xml:space="preserve">86,43</t>
  </si>
  <si>
    <t xml:space="preserve">Verga moldada in loco em concreto para portas com mais de 1,5 m de vão. Af_03/2016</t>
  </si>
  <si>
    <t xml:space="preserve">107,41</t>
  </si>
  <si>
    <t xml:space="preserve">Verga moldada in loco com utilização de blocos canaleta para janelas com até 1,5 m de vão. Af_03/2016</t>
  </si>
  <si>
    <t xml:space="preserve">48,01</t>
  </si>
  <si>
    <t xml:space="preserve">Verga moldada in loco com utilização de blocos canaleta para janelas com mais de 1,5 m de vão. Af_03/2016</t>
  </si>
  <si>
    <t xml:space="preserve">50,58</t>
  </si>
  <si>
    <t xml:space="preserve">Verga moldada in loco com utilização de blocos canaleta para portas com até 1,5 m de vão. Af_03/2016</t>
  </si>
  <si>
    <t xml:space="preserve">52,69</t>
  </si>
  <si>
    <t xml:space="preserve">Verga moldada in loco com utilização de blocos canaleta para portas com mais de 1,5 m de vão. Af_03/2016</t>
  </si>
  <si>
    <t xml:space="preserve">Contraverga pré-moldada para vãos de até 1,5 m de comprimento. Af_03/2016</t>
  </si>
  <si>
    <t xml:space="preserve">49,39</t>
  </si>
  <si>
    <t xml:space="preserve">Contraverga pré-moldada para vãos de mais de 1,5 m de comprimento. Af_03/2016</t>
  </si>
  <si>
    <t xml:space="preserve">59,82</t>
  </si>
  <si>
    <t xml:space="preserve">Contraverga moldada in loco em concreto para vãos de até 1,5 m de comprimento. Af_03/2016</t>
  </si>
  <si>
    <t xml:space="preserve">90,04</t>
  </si>
  <si>
    <t xml:space="preserve">Contraverga moldada in loco em concreto para vãos de mais de 1,5 m de comprimento. Af_03/2016</t>
  </si>
  <si>
    <t xml:space="preserve">100,65</t>
  </si>
  <si>
    <t xml:space="preserve">Contraverga moldada in loco com utilização de blocos canaleta para vãos de até 1,5 m de comprimento. Af_03/2016</t>
  </si>
  <si>
    <t xml:space="preserve">41,97</t>
  </si>
  <si>
    <t xml:space="preserve">Contraverga moldada in loco com utilização de blocos canaleta para vãos de mais de 1,5 m de comprimento. Af_03/2016</t>
  </si>
  <si>
    <t xml:space="preserve">41,36</t>
  </si>
  <si>
    <t xml:space="preserve">Fixação (encunhamento) de alvenaria de vedação com argamassa aplicada com bisnaga. Af_03/2016</t>
  </si>
  <si>
    <t xml:space="preserve">3,14</t>
  </si>
  <si>
    <t xml:space="preserve">Fixação (encunhamento) de alvenaria de vedação com argamassa aplicada com colher. Af_03/2016</t>
  </si>
  <si>
    <t xml:space="preserve">6,52</t>
  </si>
  <si>
    <t xml:space="preserve">Fixação (encunhamento) de alvenaria de vedação com tijolo maciço. Af_03/2016</t>
  </si>
  <si>
    <t xml:space="preserve">24,69</t>
  </si>
  <si>
    <t xml:space="preserve">Fixação (encunhamento) de alvenaria de vedação com espuma de poliuretano expansiva. Af_03/2016</t>
  </si>
  <si>
    <t xml:space="preserve">15,87</t>
  </si>
  <si>
    <t xml:space="preserve">Cinta de amarração de alvenaria moldada in loco em concreto. Af_03/2016</t>
  </si>
  <si>
    <t xml:space="preserve">66,77</t>
  </si>
  <si>
    <t xml:space="preserve">Cinta de amarração de alvenaria moldada in loco com utilização de blocos canaleta. Af_03/2016</t>
  </si>
  <si>
    <t xml:space="preserve">41,07</t>
  </si>
  <si>
    <t xml:space="preserve">Peça retangular pré-moldada, volume de concreto de até 10 litros, taxa de aço aproximada de 30kg/m³. Af_01/2018</t>
  </si>
  <si>
    <t xml:space="preserve">3.516,62</t>
  </si>
  <si>
    <t xml:space="preserve">Peça retangular pré-moldada, volume de concreto de 10 a 30 litros, taxa de aço aproximada de 30kg/m³. Af_01/2018</t>
  </si>
  <si>
    <t xml:space="preserve">3.029,67</t>
  </si>
  <si>
    <t xml:space="preserve">Peça retangular pré-moldada, volume de concreto de 30 a 100 litros, taxa de aço aproximada de 30kg/m³. Af_01/2018</t>
  </si>
  <si>
    <t xml:space="preserve">2.501,04</t>
  </si>
  <si>
    <t xml:space="preserve">Peça retangular pré-moldada, volume de concreto acima de 100 litros, taxa de aço aproximada de 30kg/m³. Af_01/2018</t>
  </si>
  <si>
    <t xml:space="preserve">1.552,45</t>
  </si>
  <si>
    <t xml:space="preserve">Peça retangular pré-moldada, volume de concreto de 30 a 70 litros , taxa de aço aproximada de 70kg/m³. Af_01/2018</t>
  </si>
  <si>
    <t xml:space="preserve">3.416,42</t>
  </si>
  <si>
    <t xml:space="preserve">Peça circular pré-moldada, volume de concreto de 10 a 30 litros, taxa de fibra de polipropileno aproximada de 6 kg/m³. Af_01/2018_ps</t>
  </si>
  <si>
    <t xml:space="preserve">5.546,48</t>
  </si>
  <si>
    <t xml:space="preserve">Peça circular pré-moldada, volume de concreto de 30 a 100 litros, taxa de aço aproximada de 30kg/m³. Af_01/2018</t>
  </si>
  <si>
    <t xml:space="preserve">3.029,98</t>
  </si>
  <si>
    <t xml:space="preserve">Peça circular pré-moldada, volume de concreto acima de 100 litros, taxa de aço aproximada de 30kg/m³. Af_01/2018</t>
  </si>
  <si>
    <t xml:space="preserve">2.192,57</t>
  </si>
  <si>
    <t xml:space="preserve">Contenção em cortina com estacas espaçadas com 30 cm de diâmetro e profundidade menor ou igual a 10 m. Af_06/2018</t>
  </si>
  <si>
    <t xml:space="preserve">154,89</t>
  </si>
  <si>
    <t xml:space="preserve">Contenção em cortina com estacas espaçadas com 30 cm de diâmetro e profundidade maior que 10 m e menor ou igual a 15 m. Af_06/2018</t>
  </si>
  <si>
    <t xml:space="preserve">121,90</t>
  </si>
  <si>
    <t xml:space="preserve">Contenção em cortina com estacas espaçadas com 30 cm de diâmetro e profundidade maior que 15 m. Af_06/2018</t>
  </si>
  <si>
    <t xml:space="preserve">112,81</t>
  </si>
  <si>
    <t xml:space="preserve">Contenção em cortina com estacas espaçadas com 40 cm de diâmetro e profundidade menor ou igual a 10 m. Af_06/2018</t>
  </si>
  <si>
    <t xml:space="preserve">154,79</t>
  </si>
  <si>
    <t xml:space="preserve">Contenção em cortina com estacas espaçadas com 40 cm de diâmetro e profundidade maior que 10 m e menor ou igual a 15 m. Af_06/2018</t>
  </si>
  <si>
    <t xml:space="preserve">141,00</t>
  </si>
  <si>
    <t xml:space="preserve">Contenção em cortina com estacas espaçadas com 40 cm de diâmetro e profundidade maior que 15 m. Af_06/2018</t>
  </si>
  <si>
    <t xml:space="preserve">134,03</t>
  </si>
  <si>
    <t xml:space="preserve">Contenção em cortina com estacas espaçadas com 50 cm de diâmetro e profundidade menor ou igual a 10 m. Af_06/2018</t>
  </si>
  <si>
    <t xml:space="preserve">175,62</t>
  </si>
  <si>
    <t xml:space="preserve">Contenção em cortina com estacas espaçadas com 50 cm de diâmetro e profundidade maior que 10 m e menor ou igual a 15 m. Af_06/2018</t>
  </si>
  <si>
    <t xml:space="preserve">164,52</t>
  </si>
  <si>
    <t xml:space="preserve">Contenção em cortina com estacas espaçadas com 50 cm de diâmetro e profundidade maior que 15 m. Af_06/2018</t>
  </si>
  <si>
    <t xml:space="preserve">158,87</t>
  </si>
  <si>
    <t xml:space="preserve">Contenção em cortina com estacas espaçadas com 60 cm de diâmetro e profundidade menor ou igual a 10 m. Af_06/2018</t>
  </si>
  <si>
    <t xml:space="preserve">198,33</t>
  </si>
  <si>
    <t xml:space="preserve">Contenção em cortina com estacas espaçadas com 60 cm de diâmetro e profundidade maior que 10 m e menor ou igual a 15 m. Af_06/2018</t>
  </si>
  <si>
    <t xml:space="preserve">188,96</t>
  </si>
  <si>
    <t xml:space="preserve">Contenção em cortina com estacas espaçadas com 60 cm de diâmetro e profundidade maior que 15 m. Af_06/2018</t>
  </si>
  <si>
    <t xml:space="preserve">184,12</t>
  </si>
  <si>
    <t xml:space="preserve">Execução de mureta guia para contenção/ fundação com 30 cm de espessura. Af_06/2018</t>
  </si>
  <si>
    <t xml:space="preserve">711,47</t>
  </si>
  <si>
    <t xml:space="preserve">Execução de mureta guia para contenção/ fundação com 40 cm de espessura. Af_06/2018</t>
  </si>
  <si>
    <t xml:space="preserve">723,10</t>
  </si>
  <si>
    <t xml:space="preserve">Execução de mureta guia para contenção/ fundação com 50 cm de espessura. Af_06/2018</t>
  </si>
  <si>
    <t xml:space="preserve">734,73</t>
  </si>
  <si>
    <t xml:space="preserve">Execução de mureta guia para contenção/ fundação com 60 cm de espessura. Af_06/2018</t>
  </si>
  <si>
    <t xml:space="preserve">746,34</t>
  </si>
  <si>
    <t xml:space="preserve">Execução de mureta guia para contenção/ fundação com 80 cm de espessura. Af_06/2018</t>
  </si>
  <si>
    <t xml:space="preserve">769,60</t>
  </si>
  <si>
    <t xml:space="preserve">Solda de topo em chapa/perfil/tubo de aço chanfrado, espessura=1/4''. Af_06/2018</t>
  </si>
  <si>
    <t xml:space="preserve">67,93</t>
  </si>
  <si>
    <t xml:space="preserve">Solda de topo em chapa/perfil/tubo de aço chanfrado, espessura=5/16''. Af_06/2018</t>
  </si>
  <si>
    <t xml:space="preserve">80,07</t>
  </si>
  <si>
    <t xml:space="preserve">Solda de topo em chapa/perfil/tubo de aço chanfrado, espessura=3/8''. Af_06/2018</t>
  </si>
  <si>
    <t xml:space="preserve">94,64</t>
  </si>
  <si>
    <t xml:space="preserve">Solda de topo em chapa/perfil/tubo de aço chanfrado, espessura=1/2''. Af_06/2018</t>
  </si>
  <si>
    <t xml:space="preserve">132,64</t>
  </si>
  <si>
    <t xml:space="preserve">Solda de topo em chapa/perfil/tubo de aço chanfrado, espessura=5/8''. Af_06/2018</t>
  </si>
  <si>
    <t xml:space="preserve">178,23</t>
  </si>
  <si>
    <t xml:space="preserve">Solda de topo em chapa/perfil/tubo de aço chanfrado, espessura=3/4''. Af_06/2018</t>
  </si>
  <si>
    <t xml:space="preserve">234,80</t>
  </si>
  <si>
    <t xml:space="preserve">Viga metálica em perfil laminado ou soldado em aço estrutural, com conexões parafusadas, inclusos mão de obra, transporte e içamento utilizando guindaste - fornecimento e instalação. Af_01/2020_psa</t>
  </si>
  <si>
    <t xml:space="preserve">Viga metálica em perfil laminado ou soldado em aço estrutural, com conexões soldadas, inclusos mão de obra, transporte e içamento utilizando guindaste - fornecimento e instalação. Af_01/2020_pa</t>
  </si>
  <si>
    <t xml:space="preserve">Pilar metálico perfil laminado/soldado em aço estrutural, com conexões parafusadas, inclusos mão de obra, transporte e içamento utilizando guindaste - fornecimento e instalação. Af_01/2020_psa</t>
  </si>
  <si>
    <t xml:space="preserve">15,06</t>
  </si>
  <si>
    <t xml:space="preserve">Pilar metálico perfil laminado ou soldado em aço estrutural, com conexões soldadas, inclusos mão de obra, transporte e içamento utilizando guindaste - fornecimento e instalação. Af_01/2020_pa</t>
  </si>
  <si>
    <t xml:space="preserve">Contraventamento com cantoneiras de aço, abas iguais, com conexões parafusadas, inclusos mão de obra, transporte e içamento utilizando talha manual, para edifícios de até 2 pavimentos - fornecimento e instalação. Af_01/2020_psa</t>
  </si>
  <si>
    <t xml:space="preserve">17,13</t>
  </si>
  <si>
    <t xml:space="preserve">Contraventamento com cantoneiras de aço, abas iguais, com conexões soldadas, inclusos mão de obra, transporte e içamento utilizando talha manual, para edifícios de até 2 pavimentos - fornecimento e instalação. Af_01/2020_pa</t>
  </si>
  <si>
    <t xml:space="preserve">16,12</t>
  </si>
  <si>
    <t xml:space="preserve">Contraventamento com cantoneiras de aço, abas iguais, com conexões parafusadas, inclusos mão de obra, transporte e içamento utilizando guindaste, para edifícios de 3 a 5 pavimentos - fornecimento e instalação. Af_01/2020_psa</t>
  </si>
  <si>
    <t xml:space="preserve">23,10</t>
  </si>
  <si>
    <t xml:space="preserve">Contraventamento com cantoneiras de aço, abas iguais, com conexões soldadas, inclusos mão de obra, transporte e içamento utilizando guindaste, para edifícios de 3 a 5 pavimentos - fornecimento e instalação. Af_01/2020_pa</t>
  </si>
  <si>
    <t xml:space="preserve">21,92</t>
  </si>
  <si>
    <t xml:space="preserve">Contraventamento com cantoneiras de aço, abas iguais, com conexões parafusadas, inclusos mão de obra, transporte e içamento utilizando grua, para edifícios de 6 a 10 pavimentos - fornecimento e instalação. Af_01/2020_psa</t>
  </si>
  <si>
    <t xml:space="preserve">17,31</t>
  </si>
  <si>
    <t xml:space="preserve">Contraventamento com cantoneiras de aço, abas iguais, com conexões soldadas, inclusos mão de obra, transporte e içamento utilizando grua, para edifícios de 6 a 10 pavimentos - fornecimento e instalação. Af_01/2020_pa</t>
  </si>
  <si>
    <t xml:space="preserve">16,22</t>
  </si>
  <si>
    <t xml:space="preserve">Estrutura treliçada de cobertura, tipo arco, com ligações soldadas, inclusos perfis metálicos, chapas metálicas, mão de obra e transporte com guindaste - fornecimento e instalação. Af_01/2020_psa</t>
  </si>
  <si>
    <t xml:space="preserve">Estrutura treliçada de cobertura, tipo shed, com ligações soldadas, inclusos perfis metálicos, chapas metálicas, mão de obra e transporte com guindaste - fornecimento e instalação. Af_01/2020_psa</t>
  </si>
  <si>
    <t xml:space="preserve">11,46</t>
  </si>
  <si>
    <t xml:space="preserve">Estrutura treliçada de cobertura, tipo fink, com ligações soldadas, inclusos perfis metálicos, chapas metálicas, mão de obra e transporte com guindaste - fornecimento e instalação. Af_01/2020_psa</t>
  </si>
  <si>
    <t xml:space="preserve">Estrutura treliçada de cobertura, tipo arco, com ligações parafusadas, inclusos perfis metálicos, chapas metálicas, mão de obra e transporte com guindaste - fornecimento e instalação. Af_01/2020_psa</t>
  </si>
  <si>
    <t xml:space="preserve">19,60</t>
  </si>
  <si>
    <t xml:space="preserve">Estrutura treliçada de cobertura, tipo shed, com ligações parafusadas, inclusos perfis metálicos, chapas metálicas, mão de obra e transporte com guindaste - fornecimento e instalação. Af_01/2020_psa</t>
  </si>
  <si>
    <t xml:space="preserve">14,14</t>
  </si>
  <si>
    <t xml:space="preserve">Estrutura treliçada de cobertura, tipo fink, com ligações parafusadas, inclusos perfis metálicos, chapas metálicas, mão de obra e transporte com guindaste - fornecimento e instalação. Af_01/2020_psa</t>
  </si>
  <si>
    <t xml:space="preserve">10,18</t>
  </si>
  <si>
    <t xml:space="preserve">Fabricação, montagem e desmontagem de fôrma para escada hidráulica, em chapa de madeira compensada resinada, e = 17 mm, 3 utilizações. Af_08/2022</t>
  </si>
  <si>
    <t xml:space="preserve">89,96</t>
  </si>
  <si>
    <t xml:space="preserve">Fabricação, montagem e desmontagem de fôrma para bacia de dissipação, em madeira serrada, e = 25 mm, 2 utilizações. Af_08/2022</t>
  </si>
  <si>
    <t xml:space="preserve">Armação de descida dágua utilizando aço ca-60 de 5 mm - montagem. Af_08/2022</t>
  </si>
  <si>
    <t xml:space="preserve">19,35</t>
  </si>
  <si>
    <t xml:space="preserve">Concretagem de dissipador de energia, concreto usinado, fck = 20 mpa, com uso de bomba - lançamento, adensamento e acabamento. Af_08/2022</t>
  </si>
  <si>
    <t xml:space="preserve">684,34</t>
  </si>
  <si>
    <t xml:space="preserve">Pedra de mão fixada com concreto para bacia de dissipação, 40% de concreto em volume, fck = 20 mpa, com uso de jerica e preparo em betoneira de 600 l - areia, brita e pedra de mão comerciais - lançamento, adensamento e acabamento. Af_08/2022</t>
  </si>
  <si>
    <t xml:space="preserve">442,82</t>
  </si>
  <si>
    <t xml:space="preserve">Pedra argamassada com cimento e areia 1:3, 40% de argamassa em volume - areia e pedra de mão comerciais - fornecimento e assentamento. Af_08/2022</t>
  </si>
  <si>
    <t xml:space="preserve">509,23</t>
  </si>
  <si>
    <t xml:space="preserve">Concretagem de dissipador de energia, fck = 20 mpa, com uso de jericas e preparo em betoneira de 600 l - areia e brita comerciais - lançamento, adensamento e acabamento. Af_08/2022</t>
  </si>
  <si>
    <t xml:space="preserve">622,15</t>
  </si>
  <si>
    <t xml:space="preserve">Escada hidráulica, largura até 1m, tipo descida dágua de corte ou aterro em degraus (dcd 02, 04 e dad 02), em concreto usinado, fck = 20 mpa, lançado com bomba, incluindo armação, materiais e fôrmas (3 utilizações). Af_08/2022</t>
  </si>
  <si>
    <t xml:space="preserve">1.841,55</t>
  </si>
  <si>
    <t xml:space="preserve">Escada hidráulica, largura de 1 a 4,1 m, tipo descida dágua de aterro em degraus (dad 04, 06, 08, 10, 12, 14, 16, 18), em concreto usinado, fck = 20 mpa, lançado com bomba, incluindo armação, materiais e fôrmas (3 utilizações). Af_08/2022</t>
  </si>
  <si>
    <t xml:space="preserve">1.481,97</t>
  </si>
  <si>
    <t xml:space="preserve">Bacia de dissipação, tipo bacia em pedra de mão argamassada (des 01, 02, 03, 04), lançado manualmente, incluindo materiais e fôrmas (2 utilizações). Af_08/2022</t>
  </si>
  <si>
    <t xml:space="preserve">Bacia de dissipação, tipo bacia com dentes de concreto (01), com preparo manual, fck = 20 mpa, lançado manualmente, incluindo materiais e fôrmas (2 utilizações). Af_08/2022</t>
  </si>
  <si>
    <t xml:space="preserve">1.202,81</t>
  </si>
  <si>
    <t xml:space="preserve">Bacia de dissipação, largura até 1 m, tipo bacia em pedra de mão fixada com concreto (deb 01, 02), com preparo manual, fck = 20 mpa, lançado manualmente, incluindo materiais e fôrmas (2 utilizações). Af_08/2022</t>
  </si>
  <si>
    <t xml:space="preserve">764,94</t>
  </si>
  <si>
    <t xml:space="preserve">Bacia de dissipação, largura de 1 a 4 m, tipo bacia em pedra de mão fixada com concreto (deb 03, 04, 05, 06), com preparo manual, fck = 20 mpa, lançado manualmente, incluindo materiais e fôrmas (2 utilizações). Af_08/2022</t>
  </si>
  <si>
    <t xml:space="preserve">572,28</t>
  </si>
  <si>
    <t xml:space="preserve">Bacia de dissipação, largura de 4 a 9,2 m, tipo bacia em pedra de mão fixada com concreto (deb 07, 08, 09, 10, 11, 12, 13), com preparo manual, fck = 20 mpa, lançado manualmente, incluindo materiais e fôrmas (2 utilizações). Af_08/2022</t>
  </si>
  <si>
    <t xml:space="preserve">544,05</t>
  </si>
  <si>
    <t xml:space="preserve">Descida d'água rápida (dar 03), em concreto usinado, fck = 20 mpa, lançado com bomba, incluindo armação, materiais e fôrmas (2 utilizações). Af_08/2022</t>
  </si>
  <si>
    <t xml:space="preserve">1.644,30</t>
  </si>
  <si>
    <t xml:space="preserve">Composição paramétrica para fornecimento e montagem de estrutura metálica para estrutura principal de edificações (pilares, vigas e contraventamento). Af_11/2022</t>
  </si>
  <si>
    <t xml:space="preserve">28,55</t>
  </si>
  <si>
    <t xml:space="preserve">Composição paramétrica para fornecimento e montagem de estrutura metálica para cobertura de edificações com estrutura de apoio. Af_11/2022</t>
  </si>
  <si>
    <t xml:space="preserve">39,10</t>
  </si>
  <si>
    <t xml:space="preserve">Composição paramétrica para fornecimento e montagem de estrutura metálica para galpões sem ponte rolante. Af_11/2022</t>
  </si>
  <si>
    <t xml:space="preserve">53,15</t>
  </si>
  <si>
    <t xml:space="preserve">Composição paramétrica para fornecimento e montagem de estrutura metálica para galpões com ponte rolante. Af_11/2022</t>
  </si>
  <si>
    <t xml:space="preserve">54,32</t>
  </si>
  <si>
    <t xml:space="preserve">Composição paramétrica para fornecimento e montagem de estrutura metálica para cobertura de galpões com estrutura de apoio em vigas. Af_11/2022</t>
  </si>
  <si>
    <t xml:space="preserve">Composição paramétrica para fornecimento e montagem de estrutura metálica para cobertura de galpões com estrutura de apoio em treliça tipo fink. Af_11/2022</t>
  </si>
  <si>
    <t xml:space="preserve">26,95</t>
  </si>
  <si>
    <t xml:space="preserve">Composição paramétrica para fornecimento e montagem de estrutura metálica para cobertura de galpões com estrutura de apoio em treliça tipo arco. Af_11/2022</t>
  </si>
  <si>
    <t xml:space="preserve">40,44</t>
  </si>
  <si>
    <t xml:space="preserve">Composição paramétrica para execução de estruturas de concreto armado convencional, para edificação habitacional multifamiliar (prédio), até 4 pavimentos, fck = 25 mpa. Af_11/2022</t>
  </si>
  <si>
    <t xml:space="preserve">2.591,64</t>
  </si>
  <si>
    <t xml:space="preserve">Composição paramétrica para execução de estruturas de concreto armado, para edificação habitacional unifamiliar com dois pavimentos (casa isolada), fck = 25 mpa. Af_11/2022</t>
  </si>
  <si>
    <t xml:space="preserve">4.251,88</t>
  </si>
  <si>
    <t xml:space="preserve">Composição paramétrica execução de estruturas de concreto armado, para edificação habitacional unifamiliar com dois pavimentos (casa em empreendimentos), fck = 25 mpa. Af_11/2022</t>
  </si>
  <si>
    <t xml:space="preserve">3.394,27</t>
  </si>
  <si>
    <t xml:space="preserve">Composição paramétrica para execução de estruturas de concreto armado, para edificação habitacional unifamiliar térrea (casa isolada), fck = 25 mpa. Af_11/2022</t>
  </si>
  <si>
    <t xml:space="preserve">3.615,73</t>
  </si>
  <si>
    <t xml:space="preserve">Composição paramétrica para execução de estruturas de concreto armado, para edificação habitacional unifamiliar térrea (casa em empreendimentos), fck = 25 mpa. Af_11/2022</t>
  </si>
  <si>
    <t xml:space="preserve">2.963,06</t>
  </si>
  <si>
    <t xml:space="preserve">Composição paramétrica para execução de estruturas de concreto armado, para edificação institucional térrea, fck = 25 mpa. Af_11/2022</t>
  </si>
  <si>
    <t xml:space="preserve">2.893,41</t>
  </si>
  <si>
    <t xml:space="preserve">Composição paramétrica para execução de escada em concreto armado, moldada in loco, fck = 25 mpa. Af_11/2022</t>
  </si>
  <si>
    <t xml:space="preserve">4.450,95</t>
  </si>
  <si>
    <t xml:space="preserve">Composição paramétrica para execução de estruturas de concreto armado convencional, para edificação habitacional multifamiliar (prédio), de 5 a 8 pavimentos, fck = 25 mpa. Af_11/2022</t>
  </si>
  <si>
    <t xml:space="preserve">2.823,35</t>
  </si>
  <si>
    <t xml:space="preserve">Impermeabilização de superfície com argamassa de cimento e areia, com aditivo impermeabilizante, e = 1,5cm. Af_09/2023</t>
  </si>
  <si>
    <t xml:space="preserve">47,22</t>
  </si>
  <si>
    <t xml:space="preserve">Impermeabilização de superfície com argamassa polimérica / membrana acrílica, 3 demãos. Af_09/2023</t>
  </si>
  <si>
    <t xml:space="preserve">29,17</t>
  </si>
  <si>
    <t xml:space="preserve">Impermeabilizimpermeabilização de superfície com argamassa polimérica / membrana acrílica, 4 demãos, reforçada com véu de poliéster (mav). Af_09/2023</t>
  </si>
  <si>
    <t xml:space="preserve">55,82</t>
  </si>
  <si>
    <t xml:space="preserve">Tratamento de ralo ou ponto emergente com argamassa polimérica / membrana acrílica reforçado com tela de poliéster (mav). Af_09/2023</t>
  </si>
  <si>
    <t xml:space="preserve">9,42</t>
  </si>
  <si>
    <t xml:space="preserve">Tratamento de rodapé com tela de poliéster. Af_09/2023</t>
  </si>
  <si>
    <t xml:space="preserve">5,23</t>
  </si>
  <si>
    <t xml:space="preserve">Impermeabilização de superfície com manta asfáltica, uma camada, inclusive aplicação de primer asfáltico, e=4mm. Af_09/2023</t>
  </si>
  <si>
    <t xml:space="preserve">131,37</t>
  </si>
  <si>
    <t xml:space="preserve">Impermeabilização de superfície com manta asfáltica, duas camadas, inclusive aplicação de primer asfáltico, e=3mm e e=4mm. Af_09/2023</t>
  </si>
  <si>
    <t xml:space="preserve">222,52</t>
  </si>
  <si>
    <t xml:space="preserve">Impermeabilização de superfície com membrana à base de poliuretano, 2 demãos. Af_09/2023</t>
  </si>
  <si>
    <t xml:space="preserve">163,94</t>
  </si>
  <si>
    <t xml:space="preserve">Impermeabilização de superfície com membrana à base de resina acrílica, 3 demãos. Af_09/2023</t>
  </si>
  <si>
    <t xml:space="preserve">43,46</t>
  </si>
  <si>
    <t xml:space="preserve">Impermeabilização de superfície com emulsão asfáltica, 2 demãos. Af_09/2023</t>
  </si>
  <si>
    <t xml:space="preserve">37,95</t>
  </si>
  <si>
    <t xml:space="preserve">Proteção mecânica de superfície horizontal com argamassa de cimento e areia, traço 1:3, e=2cm. Af_09/2023</t>
  </si>
  <si>
    <t xml:space="preserve">35,50</t>
  </si>
  <si>
    <t xml:space="preserve">Proteção mecânica de superfície vertical com argamassa de cimento e areia, traço 1:3, e=2cm. Af_09/2023</t>
  </si>
  <si>
    <t xml:space="preserve">48,66</t>
  </si>
  <si>
    <t xml:space="preserve">Proteção mecânica de superficie horizontal com argamassa de cimento e areia, traço 1:3, e=3cm. Af_09/2023</t>
  </si>
  <si>
    <t xml:space="preserve">50,49</t>
  </si>
  <si>
    <t xml:space="preserve">Proteção mecânica de superfície vertical com argamassa de cimento e areia, traço 1:3, e=3cm. Af_09/2023</t>
  </si>
  <si>
    <t xml:space="preserve">63,64</t>
  </si>
  <si>
    <t xml:space="preserve">Proteção mecânica de superficie horizontal com argamassa de cimento e areia, traço 1:3, e=4cm. Af_09/2023</t>
  </si>
  <si>
    <t xml:space="preserve">Proteção mecânica de superfície vertical com argamassa de cimento e areia, traço 1:3, e=4cm. Af_09/2023</t>
  </si>
  <si>
    <t xml:space="preserve">77,88</t>
  </si>
  <si>
    <t xml:space="preserve">Proteção mecânica de superficie horizontal com argamassa de cimento e areia, traço 1:3, e=5cm. Af_09/2023</t>
  </si>
  <si>
    <t xml:space="preserve">79,71</t>
  </si>
  <si>
    <t xml:space="preserve">Proteção mecânica de superfície vertical com argamassa de cimento e areia, traço 1:3, e=5cm. Af_09/2023</t>
  </si>
  <si>
    <t xml:space="preserve">Proteção mecânica de superficie horizontal com concreto 15 mpa, e=4cm. Af_09/2023</t>
  </si>
  <si>
    <t xml:space="preserve">46,11</t>
  </si>
  <si>
    <t xml:space="preserve">Proteção mecânica de superficie horizontal com concreto 15 mpa, e=5cm. Af_09/2023</t>
  </si>
  <si>
    <t xml:space="preserve">56,50</t>
  </si>
  <si>
    <t xml:space="preserve">Proteção mecânica de superfície vertical com concreto 15 mpa, e=5cm. Af_09/2023</t>
  </si>
  <si>
    <t xml:space="preserve">69,09</t>
  </si>
  <si>
    <t xml:space="preserve">Eletroduto flexível corrugado, pvc, dn 20 mm (1/2"), para circuitos terminais, instalado em forro - fornecimento e instalação. Af_03/2023</t>
  </si>
  <si>
    <t xml:space="preserve">16,31</t>
  </si>
  <si>
    <t xml:space="preserve">Eletroduto flexível corrugado reforçado, pvc, dn 20 mm (1/2"), para circuitos terminais, instalado em forro - fornecimento e instalação. Af_03/2023</t>
  </si>
  <si>
    <t xml:space="preserve">16,78</t>
  </si>
  <si>
    <t xml:space="preserve">Eletroduto flexível corrugado, pvc, dn 25 mm (3/4"), para circuitos terminais, instalado em forro - fornecimento e instalação. Af_03/2023</t>
  </si>
  <si>
    <t xml:space="preserve">17,10</t>
  </si>
  <si>
    <t xml:space="preserve">Eletroduto flexível corrugado reforçado, pvc, dn 25 mm (3/4"), para circuitos terminais, instalado em forro - fornecimento e instalação. Af_03/2023</t>
  </si>
  <si>
    <t xml:space="preserve">18,32</t>
  </si>
  <si>
    <t xml:space="preserve">Eletroduto flexível corrugado, pvc, dn 32 mm (1"), para circuitos terminais, instalado em forro - fornecimento e instalação. Af_03/2023</t>
  </si>
  <si>
    <t xml:space="preserve">19,52</t>
  </si>
  <si>
    <t xml:space="preserve">Eletroduto flexível corrugado reforçado, pvc, dn 32 mm (1"), para circuitos terminais, instalado em forro - fornecimento e instalação. Af_03/2023</t>
  </si>
  <si>
    <t xml:space="preserve">22,37</t>
  </si>
  <si>
    <t xml:space="preserve">Eletroduto flexível liso, pead, dn 32 mm (1"), para circuitos terminais, instalado em forro - fornecimento e instalação. Af_03/2023</t>
  </si>
  <si>
    <t xml:space="preserve">Eletroduto flexível corrugado, pead, dn 40 mm (1 1/4"), para circuitos terminais, instalado em forro - fornecimento e instalação. Af_03/2023</t>
  </si>
  <si>
    <t xml:space="preserve">21,67</t>
  </si>
  <si>
    <t xml:space="preserve">Eletroduto flexível liso, pead, dn 40 mm (1 1/4"), para circuitos terminais, instalado em forro - fornecimento e instalação. Af_03/2023</t>
  </si>
  <si>
    <t xml:space="preserve">20,89</t>
  </si>
  <si>
    <t xml:space="preserve">Eletroduto flexível corrugado, pvc, dn 20 mm (1/2"), para circuitos terminais, instalado em laje - fornecimento e instalação. Af_03/2023</t>
  </si>
  <si>
    <t xml:space="preserve">5,53</t>
  </si>
  <si>
    <t xml:space="preserve">Eletroduto flexível corrugado reforçado, pvc, dn 20 mm (1/2"), para circuitos terminais, instalado em laje - fornecimento e instalação. Af_03/2023</t>
  </si>
  <si>
    <t xml:space="preserve">Eletroduto flexível corrugado, pvc, dn 25 mm (3/4"), para circuitos terminais, instalado em laje - fornecimento e instalação. Af_03/2023</t>
  </si>
  <si>
    <t xml:space="preserve">6,26</t>
  </si>
  <si>
    <t xml:space="preserve">Eletroduto flexível corrugado reforçado, pvc, dn 25 mm (3/4"), para circuitos terminais, instalado em laje - fornecimento e instalação. Af_03/2023</t>
  </si>
  <si>
    <t xml:space="preserve">7,48</t>
  </si>
  <si>
    <t xml:space="preserve">Eletroduto flexível corrugado, pvc, dn 32 mm (1"), para circuitos terminais, instalado em laje - fornecimento e instalação. Af_03/2023</t>
  </si>
  <si>
    <t xml:space="preserve">8,75</t>
  </si>
  <si>
    <t xml:space="preserve">Eletroduto flexível corrugado reforçado, pvc, dn 32 mm (1"), para circuitos terminais, instalado em laje - fornecimento e instalação. Af_03/2023</t>
  </si>
  <si>
    <t xml:space="preserve">Eletroduto flexível liso, pead, dn 32 mm (1"), para circuitos terminais, instalado em laje - fornecimento e instalação. Af_03/2023</t>
  </si>
  <si>
    <t xml:space="preserve">8,17</t>
  </si>
  <si>
    <t xml:space="preserve">Eletroduto flexível corrugado, pead, dn 40 mm (1 1/4"), para circuitos terminais, instalado em laje - fornecimento e instalação. Af_03/2023</t>
  </si>
  <si>
    <t xml:space="preserve">Eletroduto flexível liso, pead, dn 40 mm (1 1/4"), para circuitos terminais, instalado em laje - fornecimento e instalação. Af_03/2023</t>
  </si>
  <si>
    <t xml:space="preserve">10,07</t>
  </si>
  <si>
    <t xml:space="preserve">Eletroduto flexível corrugado, pvc, dn 20 mm (1/2"), para circuitos terminais, instalado em parede - fornecimento e instalação. Af_03/2023</t>
  </si>
  <si>
    <t xml:space="preserve">8,79</t>
  </si>
  <si>
    <t xml:space="preserve">Eletroduto flexível corrugado reforçado, pvc, dn 20 mm (1/2"), para circuitos terminais, instalado em parede - fornecimento e instalação. Af_03/2023</t>
  </si>
  <si>
    <t xml:space="preserve">9,23</t>
  </si>
  <si>
    <t xml:space="preserve">Eletroduto flexível corrugado, pvc, dn 25 mm (3/4"), para circuitos terminais, instalado em parede - fornecimento e instalação. Af_03/2023</t>
  </si>
  <si>
    <t xml:space="preserve">9,50</t>
  </si>
  <si>
    <t xml:space="preserve">Eletroduto flexível corrugado reforçado, pvc, dn 25 mm (3/4"), para circuitos terminais, instalado em parede - fornecimento e instalação. Af_03/2023</t>
  </si>
  <si>
    <t xml:space="preserve">10,63</t>
  </si>
  <si>
    <t xml:space="preserve">Eletroduto flexível corrugado, pvc, dn 32 mm (1"), para circuitos terminais, instalado em parede - fornecimento e instalação. Af_03/2023</t>
  </si>
  <si>
    <t xml:space="preserve">11,86</t>
  </si>
  <si>
    <t xml:space="preserve">Eletroduto flexível corrugado reforçado, pvc, dn 32 mm (1"), para circuitos terminais, instalado em parede - fornecimento e instalação. Af_03/2023</t>
  </si>
  <si>
    <t xml:space="preserve">14,49</t>
  </si>
  <si>
    <t xml:space="preserve">Eletroduto flexível liso, pead, dn 32 mm (1"), para circuitos terminais, instalado em parede - fornecimento e instalação. Af_03/2023</t>
  </si>
  <si>
    <t xml:space="preserve">11,32</t>
  </si>
  <si>
    <t xml:space="preserve">Eletroduto flexível corrugado, pead, dn 40 mm (1 1/4"), para circuitos terminais, instalado em parede - fornecimento e instalação. Af_03/2023</t>
  </si>
  <si>
    <t xml:space="preserve">Eletroduto flexível liso, pead, dn 40 mm (1 1/4"), para circuitos terminais, instalado em parede - fornecimento e instalação. Af_03/2023</t>
  </si>
  <si>
    <t xml:space="preserve">Eletroduto rígido roscável, pvc, dn 20 mm (1/2"), para circuitos terminais, instalado em forro - fornecimento e instalação. Af_03/2023</t>
  </si>
  <si>
    <t xml:space="preserve">9,04</t>
  </si>
  <si>
    <t xml:space="preserve">Eletroduto rígido roscável, pvc, dn 25 mm (3/4"), para circuitos terminais, instalado em forro - fornecimento e instalação. Af_03/2023</t>
  </si>
  <si>
    <t xml:space="preserve">Eletroduto rígido roscável, pvc, dn 32 mm (1"), para circuitos terminais, instalado em forro - fornecimento e instalação. Af_03/2023</t>
  </si>
  <si>
    <t xml:space="preserve">14,02</t>
  </si>
  <si>
    <t xml:space="preserve">Eletroduto rígido roscável, pvc, dn 40 mm (1 1/4"), para circuitos terminais, instalado em forro - fornecimento e instalação. Af_03/2023</t>
  </si>
  <si>
    <t xml:space="preserve">17,41</t>
  </si>
  <si>
    <t xml:space="preserve">Eletroduto rígido roscável, pvc, dn 20 mm (1/2"), para circuitos terminais, instalado em laje - fornecimento e instalação. Af_03/2023</t>
  </si>
  <si>
    <t xml:space="preserve">7,71</t>
  </si>
  <si>
    <t xml:space="preserve">Eletroduto rígido roscável, pvc, dn 25 mm (3/4"), para circuitos terminais, instalado em laje - fornecimento e instalação. Af_03/2023</t>
  </si>
  <si>
    <t xml:space="preserve">Eletroduto rígido roscável, pvc, dn 32 mm (1"), para circuitos terminais, instalado em laje - fornecimento e instalação. Af_03/2023</t>
  </si>
  <si>
    <t xml:space="preserve">12,69</t>
  </si>
  <si>
    <t xml:space="preserve">Eletroduto rígido roscável, pvc, dn 40 mm (1 1/4"), para circuitos terminais, instalado em laje - fornecimento e instalação. Af_03/2023</t>
  </si>
  <si>
    <t xml:space="preserve">16,05</t>
  </si>
  <si>
    <t xml:space="preserve">Eletroduto rígido roscável, pvc, dn 20 mm (1/2"), para circuitos terminais, instalado em parede - fornecimento e instalação. Af_03/2023</t>
  </si>
  <si>
    <t xml:space="preserve">12,22</t>
  </si>
  <si>
    <t xml:space="preserve">Eletroduto rígido roscável, pvc, dn 25 mm (3/4"), para circuitos terminais, instalado em parede - fornecimento e instalação. Af_03/2023</t>
  </si>
  <si>
    <t xml:space="preserve">13,80</t>
  </si>
  <si>
    <t xml:space="preserve">Eletroduto rígido roscável, pvc, dn 32 mm (1"), para circuitos terminais, instalado em parede - fornecimento e instalação. Af_03/2023</t>
  </si>
  <si>
    <t xml:space="preserve">17,20</t>
  </si>
  <si>
    <t xml:space="preserve">Eletroduto rígido roscável, pvc, dn 40 mm (1 1/4"), para circuitos terminais, instalado em parede - fornecimento e instalação. Af_03/2023</t>
  </si>
  <si>
    <t xml:space="preserve">20,54</t>
  </si>
  <si>
    <t xml:space="preserve">Eletroduto rígido roscável, pvc, dn 50 mm (1 1/2"), para rede enterrada de distribuição de energia elétrica - fornecimento e instalação. Af_12/2021</t>
  </si>
  <si>
    <t xml:space="preserve">Eletroduto rígido roscável, pvc, dn 60 mm (2"), para rede enterrada de distribuição de energia elétrica - fornecimento e instalação. Af_12/2021</t>
  </si>
  <si>
    <t xml:space="preserve">23,64</t>
  </si>
  <si>
    <t xml:space="preserve">Eletroduto rígido roscável, pvc, dn 75 mm (2 1/2"), para rede enterrada de distribuição de energia elétrica - fornecimento e instalação. Af_12/2021</t>
  </si>
  <si>
    <t xml:space="preserve">32,64</t>
  </si>
  <si>
    <t xml:space="preserve">Eletroduto rígido roscável, pvc, dn 85 mm (3"), para rede enterrada de distribuição de energia elétrica - fornecimento e instalação. Af_12/2021</t>
  </si>
  <si>
    <t xml:space="preserve">Eletroduto rígido roscável, pvc, dn 110 mm (4"), para rede enterrada de distribuição de energia elétrica - fornecimento e instalação. Af_12/2021</t>
  </si>
  <si>
    <t xml:space="preserve">59,48</t>
  </si>
  <si>
    <t xml:space="preserve">Eletroduto rígido soldável, pvc, dn 20 mm (½''), aparente - fornecimento e instalação. Af_10/2022</t>
  </si>
  <si>
    <t xml:space="preserve">Eletroduto rígido soldável, pvc, dn 25 mm (3/4''), aparente - fornecimento e instalação. Af_10/2022</t>
  </si>
  <si>
    <t xml:space="preserve">Eletroduto rígido soldável, pvc, dn 32 mm (1''), aparente - fornecimento e instalação. Af_10/2022</t>
  </si>
  <si>
    <t xml:space="preserve">24,74</t>
  </si>
  <si>
    <t xml:space="preserve">Eletroduto flexível corrugado, pead, dn 50 (1 1/2"), para rede enterrada de distribuição de energia elétrica - fornecimento e instalação. Af_12/2021</t>
  </si>
  <si>
    <t xml:space="preserve">9,59</t>
  </si>
  <si>
    <t xml:space="preserve">Eletroduto flexível corrugado, pead, dn 63 (2"), para rede enterrada de distribuição de energia elétrica - fornecimento e instalação. Af_12/2021</t>
  </si>
  <si>
    <t xml:space="preserve">13,67</t>
  </si>
  <si>
    <t xml:space="preserve">Eletroduto flexível corrugado, pead, dn 90 (3"), para rede enterrada de distribuição de energia elétrica - fornecimento e instalação. Af_12/2021</t>
  </si>
  <si>
    <t xml:space="preserve">20,19</t>
  </si>
  <si>
    <t xml:space="preserve">Eletroduto flexível corrugado, pead, dn 100 (4"), para rede enterrada de distribuição de energia elétrica - fornecimento e instalação. Af_12/2021</t>
  </si>
  <si>
    <t xml:space="preserve">Luva para eletroduto, pvc, roscável, dn 20 mm (1/2"), para circuitos terminais, instalada em forro - fornecimento e instalação. Af_03/2023</t>
  </si>
  <si>
    <t xml:space="preserve">7,49</t>
  </si>
  <si>
    <t xml:space="preserve">Luva para eletroduto, pvc, roscável, dn 25 mm (3/4"), para circuitos terminais, instalada em forro - fornecimento e instalação. Af_03/2023</t>
  </si>
  <si>
    <t xml:space="preserve">8,78</t>
  </si>
  <si>
    <t xml:space="preserve">Luva para eletroduto, pvc, roscável, dn 32 mm (1"), para circuitos terminais, instalada em forro - fornecimento e instalação. Af_03/2023</t>
  </si>
  <si>
    <t xml:space="preserve">10,55</t>
  </si>
  <si>
    <t xml:space="preserve">Luva para eletroduto, pvc, roscável, dn 40 mm (1 1/4"), para circuitos terminais, instalada em forro - fornecimento e instalação. Af_03/2023</t>
  </si>
  <si>
    <t xml:space="preserve">12,96</t>
  </si>
  <si>
    <t xml:space="preserve">Luva para eletroduto, pvc, roscável, dn 20 mm (1/2"), para circuitos terminais, instalada em laje - fornecimento e instalação. Af_03/2023</t>
  </si>
  <si>
    <t xml:space="preserve">Luva para eletroduto, pvc, roscável, dn 25 mm (3/4"), para circuitos terminais, instalada em laje - fornecimento e instalação. Af_03/2023</t>
  </si>
  <si>
    <t xml:space="preserve">7,19</t>
  </si>
  <si>
    <t xml:space="preserve">Luva para eletroduto, pvc, roscável, dn 32 mm (1"), para circuitos terminais, instalada em laje - fornecimento e instalação. Af_03/2023</t>
  </si>
  <si>
    <t xml:space="preserve">Luva para eletroduto, pvc, roscável, dn 40 mm (1 1/4"), para circuitos terminais, instalada em laje - fornecimento e instalação. Af_03/2023</t>
  </si>
  <si>
    <t xml:space="preserve">11,36</t>
  </si>
  <si>
    <t xml:space="preserve">Luva para eletroduto, pvc, roscável, dn 20 mm (1/2"), para circuitos terminais, instalada em parede - fornecimento e instalação. Af_03/2023</t>
  </si>
  <si>
    <t xml:space="preserve">Luva para eletroduto, pvc, roscável, dn 25 mm (3/4"), para circuitos terminais, instalada em parede - fornecimento e instalação. Af_03/2023</t>
  </si>
  <si>
    <t xml:space="preserve">12,07</t>
  </si>
  <si>
    <t xml:space="preserve">Luva para eletroduto, pvc, roscável, dn 32 mm (1"), para circuitos terminais, instalada em parede - fornecimento e instalação. Af_03/2023</t>
  </si>
  <si>
    <t xml:space="preserve">Luva para eletroduto, pvc, roscável, dn 40 mm (1 1/4"), para circuitos terminais, instalada em parede - fornecimento e instalação. Af_03/2023</t>
  </si>
  <si>
    <t xml:space="preserve">16,14</t>
  </si>
  <si>
    <t xml:space="preserve">Curva 90 graus para eletroduto, pvc, roscável, dn 20 mm (1/2"), para circuitos terminais, instalada em forro - fornecimento e instalação. Af_03/2023</t>
  </si>
  <si>
    <t xml:space="preserve">Curva 180 graus para eletroduto, pvc, roscável, dn 20 mm (1/2"), para circuitos terminais, instalada em forro - fornecimento e instalação. Af_03/2023</t>
  </si>
  <si>
    <t xml:space="preserve">12,56</t>
  </si>
  <si>
    <t xml:space="preserve">Curva 90 graus para eletroduto, pvc, roscável, dn 25 mm (3/4"), para circuitos terminais, instalada em forro - fornecimento e instalação. Af_03/2023</t>
  </si>
  <si>
    <t xml:space="preserve">14,23</t>
  </si>
  <si>
    <t xml:space="preserve">Curva 180 graus para eletroduto, pvc, roscável, dn 25 mm (3/4"), para circuitos terminais, instalada em forro - fornecimento e instalação. Af_03/2023</t>
  </si>
  <si>
    <t xml:space="preserve">16,33</t>
  </si>
  <si>
    <t xml:space="preserve">Curva 90 graus para eletroduto, pvc, roscável, dn 32 mm (1"), para circuitos terminais, instalada em forro - fornecimento e instalação. Af_03/2023</t>
  </si>
  <si>
    <t xml:space="preserve">Curva 180 graus para eletroduto, pvc, roscável, dn 32 mm (1"), para circuitos terminais, instalada em forro - fornecimento e instalação. Af_03/2023</t>
  </si>
  <si>
    <t xml:space="preserve">Curva 90 graus para eletroduto, pvc, roscável, dn 40 mm (1 1/4"), para circuitos terminais, instalada em forro - fornecimento e instalação. Af_03/2023</t>
  </si>
  <si>
    <t xml:space="preserve">20,27</t>
  </si>
  <si>
    <t xml:space="preserve">Curva 180 graus para eletroduto, pvc, roscável, dn 40 mm (1 1/4"), para circuitos terminais, instalada em forro - fornecimento e instalação. Af_03/2023</t>
  </si>
  <si>
    <t xml:space="preserve">22,56</t>
  </si>
  <si>
    <t xml:space="preserve">Curva 90 graus para eletroduto, pvc, roscável, dn 20 mm (1/2"), para circuitos terminais, instalada em laje - fornecimento e instalação. Af_03/2023</t>
  </si>
  <si>
    <t xml:space="preserve">10,46</t>
  </si>
  <si>
    <t xml:space="preserve">Curva 180 graus para eletroduto, pvc, roscável, dn 20 mm (1/2"), para circuitos terminais, instalada em laje - fornecimento e instalação. Af_03/2023</t>
  </si>
  <si>
    <t xml:space="preserve">10,14</t>
  </si>
  <si>
    <t xml:space="preserve">Curva 90 graus para eletroduto, pvc, roscável, dn 25 mm (3/4"), para circuitos terminais, instalada em laje - fornecimento e instalação. Af_03/2023</t>
  </si>
  <si>
    <t xml:space="preserve">11,82</t>
  </si>
  <si>
    <t xml:space="preserve">Curva 180 graus para eletroduto, pvc, roscável, dn 25 mm (3/4"), para circuitos terminais, instalada em laje - fornecimento e instalação. Af_03/2023</t>
  </si>
  <si>
    <t xml:space="preserve">13,92</t>
  </si>
  <si>
    <t xml:space="preserve">Curva 90 graus para eletroduto, pvc, roscável, dn 32 mm (1"), para circuitos terminais, instalada em laje - fornecimento e instalação. Af_03/2023</t>
  </si>
  <si>
    <t xml:space="preserve">15,20</t>
  </si>
  <si>
    <t xml:space="preserve">Curva 180 graus para eletroduto, pvc, roscável, dn 32 mm (1"), para circuitos terminais, instalada em laje - fornecimento e instalação. Af_03/2023</t>
  </si>
  <si>
    <t xml:space="preserve">17,34</t>
  </si>
  <si>
    <t xml:space="preserve">Curva 90 graus para eletroduto, pvc, roscável, dn 40 mm (1 1/4"), para circuitos terminais, instalada em laje - fornecimento e instalação. Af_03/2023</t>
  </si>
  <si>
    <t xml:space="preserve">Curva 180 graus para eletroduto, pvc, roscável, dn 40 mm (1 1/4"), para circuitos terminais, instalada em laje - fornecimento e instalação. Af_03/2023</t>
  </si>
  <si>
    <t xml:space="preserve">20,20</t>
  </si>
  <si>
    <t xml:space="preserve">Curva 90 graus para eletroduto, pvc, roscável, dn 20 mm (1/2"), para circuitos terminais, instalada em parede - fornecimento e instalação. Af_03/2023</t>
  </si>
  <si>
    <t xml:space="preserve">17,82</t>
  </si>
  <si>
    <t xml:space="preserve">Curva 180 graus para eletroduto, pvc, roscável, dn 20 mm (1/2"), para circuitos terminais, instalada em parede - fornecimento e instalação. Af_03/2023</t>
  </si>
  <si>
    <t xml:space="preserve">Curva 90 graus para eletroduto, pvc, roscável, dn 25 mm (3/4"), para circuitos terminais, instalada em parede - fornecimento e instalação. Af_03/2023</t>
  </si>
  <si>
    <t xml:space="preserve">19,12</t>
  </si>
  <si>
    <t xml:space="preserve">Curva 180 graus para eletroduto, pvc, roscável, dn 25 mm (3/4"), para circuitos terminais, instalada em parede - fornecimento e instalação. Af_03/2023</t>
  </si>
  <si>
    <t xml:space="preserve">21,22</t>
  </si>
  <si>
    <t xml:space="preserve">Curva 90 graus para eletroduto, pvc, roscável, dn 32 mm (1"), para circuitos terminais, instalada em parede - fornecimento e instalação. Af_03/2023</t>
  </si>
  <si>
    <t xml:space="preserve">22,44</t>
  </si>
  <si>
    <t xml:space="preserve">Curva 180 graus para eletroduto, pvc, roscável, dn 32 mm (1"), para circuitos terminais, instalada em parede - fornecimento e instalação. Af_03/2023</t>
  </si>
  <si>
    <t xml:space="preserve">24,58</t>
  </si>
  <si>
    <t xml:space="preserve">Curva 90 graus para eletroduto, pvc, roscável, dn 40 mm (1 1/4"), para circuitos terminais, instalada em parede - fornecimento e instalação. Af_03/2023</t>
  </si>
  <si>
    <t xml:space="preserve">25,05</t>
  </si>
  <si>
    <t xml:space="preserve">Curva 180 graus para eletroduto, pvc, roscável, dn 40 mm (1 1/4"), para circuitos terminais, instalada em parede - fornecimento e instalação. Af_03/2023</t>
  </si>
  <si>
    <t xml:space="preserve">27,34</t>
  </si>
  <si>
    <t xml:space="preserve">Luva para eletroduto, pvc, roscável, dn 50 mm (1 1/2"), para rede enterrada de distribuição de energia elétrica - fornecimento e instalação. Af_12/2021</t>
  </si>
  <si>
    <t xml:space="preserve">Luva para eletroduto, pvc, roscável, dn 60 mm (2"), para rede enterrada de distribuição de energia elétrica - fornecimento e instalação. Af_12/2021</t>
  </si>
  <si>
    <t xml:space="preserve">19,63</t>
  </si>
  <si>
    <t xml:space="preserve">Luva para eletroduto, pvc, roscável, dn 75 mm (2 1/2"), para rede enterrada de distribuição de energia elétrica - fornecimento e instalação. Af_12/2021</t>
  </si>
  <si>
    <t xml:space="preserve">29,14</t>
  </si>
  <si>
    <t xml:space="preserve">Luva para eletroduto, pvc, roscável, dn 85 mm (3"), para rede enterrada de distribuição de energia elétrica - fornecimento e instalação. Af_12/2021</t>
  </si>
  <si>
    <t xml:space="preserve">35,16</t>
  </si>
  <si>
    <t xml:space="preserve">Luva para eletroduto, pvc, roscável, dn 110 mm (4"), para rede enterrada de distribuição de energia elétrica - fornecimento e instalação. Af_12/2021</t>
  </si>
  <si>
    <t xml:space="preserve">52,20</t>
  </si>
  <si>
    <t xml:space="preserve">Curva 90 graus para eletroduto, pvc, roscável, dn 50 mm (1 1/2"), para rede enterrada de distribuição de energia elétrica - fornecimento e instalação. Af_12/2021</t>
  </si>
  <si>
    <t xml:space="preserve">Curva 90 graus para eletroduto, pvc, roscável, dn 60 mm (2"), para rede enterrada de distribuição de energia elétrica - fornecimento e instalação. Af_12/2021</t>
  </si>
  <si>
    <t xml:space="preserve">31,11</t>
  </si>
  <si>
    <t xml:space="preserve">Curva 90 graus para eletroduto, pvc, roscável, dn 75 mm (2 1/2"), para rede enterrada de distribuição de energia elétrica - fornecimento e instalação. Af_12/2021</t>
  </si>
  <si>
    <t xml:space="preserve">50,59</t>
  </si>
  <si>
    <t xml:space="preserve">Curva 90 graus para eletroduto, pvc, roscável, dn 85 mm (3"), para rede enterrada de distribuição de energia elétrica - fornecimento e instalação. Af_12/2021</t>
  </si>
  <si>
    <t xml:space="preserve">53,40</t>
  </si>
  <si>
    <t xml:space="preserve">Curva 90 graus para eletroduto, pvc, roscável, dn 110 mm (4"), para rede enterrada de distribuição de energia elétrica - fornecimento e instalação. Af_12/2021</t>
  </si>
  <si>
    <t xml:space="preserve">85,79</t>
  </si>
  <si>
    <t xml:space="preserve">Curva 135 graus para eletroduto, pvc, roscável, dn 25 mm (3/4"), para circuitos terminais, instalada em forro - fornecimento e instalação. Af_03/2023</t>
  </si>
  <si>
    <t xml:space="preserve">13,99</t>
  </si>
  <si>
    <t xml:space="preserve">Curva 135 graus para eletroduto, pvc, roscável, dn 25 mm (3/4"), para circuitos terminais, instalada em laje - fornecimento e instalação. Af_03/2023</t>
  </si>
  <si>
    <t xml:space="preserve">11,58</t>
  </si>
  <si>
    <t xml:space="preserve">Curva 135 graus para eletroduto, pvc, roscável, dn 25 mm (3/4"), para circuitos terminais, instalada em parede - fornecimento e instalação. Af_03/2023</t>
  </si>
  <si>
    <t xml:space="preserve">18,88</t>
  </si>
  <si>
    <t xml:space="preserve">Condulete de pvc, tipo e, para eletroduto de pvc soldável dn 20 mm (1/2''), aparente - fornecimento e instalação. Af_10/2022</t>
  </si>
  <si>
    <t xml:space="preserve">Cabo de cobre flexível isolado, 1,5 mm², anti-chama 450/750 v, para circuitos terminais - fornecimento e instalação. Af_03/2023</t>
  </si>
  <si>
    <t xml:space="preserve">2,84</t>
  </si>
  <si>
    <t xml:space="preserve">Cabo de cobre flexível isolado, 1,5 mm², anti-chama 0,6/1,0 kv, para circuitos terminais - fornecimento e instalação. Af_03/2023</t>
  </si>
  <si>
    <t xml:space="preserve">3,39</t>
  </si>
  <si>
    <t xml:space="preserve">Cabo de cobre flexível isolado, 2,5 mm², anti-chama 450/750 v, para circuitos terminais - fornecimento e instalação. Af_03/2023</t>
  </si>
  <si>
    <t xml:space="preserve">4,09</t>
  </si>
  <si>
    <t xml:space="preserve">Cabo de cobre flexível isolado, 2,5 mm², anti-chama 0,6/1,0 kv, para circuitos terminais - fornecimento e instalação. Af_03/2023</t>
  </si>
  <si>
    <t xml:space="preserve">4,55</t>
  </si>
  <si>
    <t xml:space="preserve">Cabo de cobre flexível isolado, 4 mm², anti-chama 450/750 v, para circuitos terminais - fornecimento e instalação. Af_03/2023</t>
  </si>
  <si>
    <t xml:space="preserve">6,27</t>
  </si>
  <si>
    <t xml:space="preserve">Cabo de cobre flexível isolado, 4 mm², anti-chama 0,6/1,0 kv, para circuitos terminais - fornecimento e instalação. Af_03/2023</t>
  </si>
  <si>
    <t xml:space="preserve">6,67</t>
  </si>
  <si>
    <t xml:space="preserve">Cabo de cobre flexível isolado, 6 mm², anti-chama 450/750 v, para circuitos terminais - fornecimento e instalação. Af_03/2023</t>
  </si>
  <si>
    <t xml:space="preserve">8,72</t>
  </si>
  <si>
    <t xml:space="preserve">Cabo de cobre flexível isolado, 6 mm², anti-chama 0,6/1,0 kv, para circuitos terminais - fornecimento e instalação. Af_03/2023</t>
  </si>
  <si>
    <t xml:space="preserve">Cabo de cobre flexível isolado, 10 mm², anti-chama 450/750 v, para circuitos terminais - fornecimento e instalação. Af_03/2023</t>
  </si>
  <si>
    <t xml:space="preserve">15,46</t>
  </si>
  <si>
    <t xml:space="preserve">Cabo de cobre flexível isolado, 10 mm², anti-chama 0,6/1,0 kv, para circuitos terminais - fornecimento e instalação. Af_03/2023</t>
  </si>
  <si>
    <t xml:space="preserve">14,94</t>
  </si>
  <si>
    <t xml:space="preserve">Cabo de cobre flexível isolado, 16 mm², anti-chama 450/750 v, para circuitos terminais - fornecimento e instalação. Af_03/2023</t>
  </si>
  <si>
    <t xml:space="preserve">22,38</t>
  </si>
  <si>
    <t xml:space="preserve">Cabo de cobre flexível isolado, 16 mm², anti-chama 0,6/1,0 kv, para circuitos terminais - fornecimento e instalação. Af_03/2023</t>
  </si>
  <si>
    <t xml:space="preserve">Cabo de cobre flexível isolado, 10 mm², anti-chama 450/750 v, para distribuição - fornecimento e instalação. Af_12/2015</t>
  </si>
  <si>
    <t xml:space="preserve">Cabo de cobre flexível isolado, 10 mm², anti-chama 0,6/1,0 kv, para distribuição - fornecimento e instalação. Af_12/2015</t>
  </si>
  <si>
    <t xml:space="preserve">Cabo de cobre flexível isolado, 16 mm², anti-chama 450/750 v, para distribuição - fornecimento e instalação. Af_12/2015</t>
  </si>
  <si>
    <t xml:space="preserve">14,03</t>
  </si>
  <si>
    <t xml:space="preserve">Cabo de cobre flexível isolado, 16 mm², anti-chama 0,6/1,0 kv, para distribuição - fornecimento e instalação. Af_12/2015</t>
  </si>
  <si>
    <t xml:space="preserve">Cabo de cobre flexível isolado, 25 mm², anti-chama 0,6/1,0 kv, para rede enterrada de distribuição de energia elétrica - fornecimento e instalação. Af_12/2021</t>
  </si>
  <si>
    <t xml:space="preserve">25,01</t>
  </si>
  <si>
    <t xml:space="preserve">Cabo de cobre flexível isolado, 35 mm², anti-chama 0,6/1,0 kv, para rede enterrada de distribuição de energia elétrica - fornecimento e instalação. Af_12/2021</t>
  </si>
  <si>
    <t xml:space="preserve">34,46</t>
  </si>
  <si>
    <t xml:space="preserve">Cabo de cobre flexível isolado, 50 mm², anti-chama 0,6/1,0 kv, para rede enterrada de distribuição de energia elétrica - fornecimento e instalação. Af_12/2021</t>
  </si>
  <si>
    <t xml:space="preserve">49,84</t>
  </si>
  <si>
    <t xml:space="preserve">Cabo de cobre flexível isolado, 70 mm², anti-chama 0,6/1,0 kv, para rede enterrada de distribuição de energia elétrica - fornecimento e instalação. Af_12/2021</t>
  </si>
  <si>
    <t xml:space="preserve">68,87</t>
  </si>
  <si>
    <t xml:space="preserve">Cabo de cobre flexível isolado, 95 mm², anti-chama 0,6/1,0 kv, para rede enterrada de distribuição de energia elétrica - fornecimento e instalação. Af_12/2021</t>
  </si>
  <si>
    <t xml:space="preserve">88,98</t>
  </si>
  <si>
    <t xml:space="preserve">Cabo de cobre flexível isolado, 120 mm², anti-chama 0,6/1,0 kv, para rede enterrada de distribuição de energia elétrica - fornecimento e instalação. Af_12/2021</t>
  </si>
  <si>
    <t xml:space="preserve">115,50</t>
  </si>
  <si>
    <t xml:space="preserve">Cabo de cobre flexível isolado, 150 mm², anti-chama 0,6/1,0 kv, para rede enterrada de distribuição de energia elétrica - fornecimento e instalação. Af_12/2021</t>
  </si>
  <si>
    <t xml:space="preserve">139,71</t>
  </si>
  <si>
    <t xml:space="preserve">Cabo de cobre flexível isolado, 185 mm², anti-chama 0,6/1,0 kv, para rede enterrada de distribuição de energia elétrica - fornecimento e instalação. Af_12/2021</t>
  </si>
  <si>
    <t xml:space="preserve">171,15</t>
  </si>
  <si>
    <t xml:space="preserve">Cabo de cobre flexível isolado, 240 mm², anti-chama 0,6/1,0 kv, para rede enterrada de distribuição de energia elétrica - fornecimento e instalação. Af_12/2021</t>
  </si>
  <si>
    <t xml:space="preserve">226,44</t>
  </si>
  <si>
    <t xml:space="preserve">Cabo de cobre flexível isolado, 300 mm², anti-chama 0,6/1,0 kv, para rede enterrada de distribuição de energia elétrica - fornecimento e instalação. Af_12/2021</t>
  </si>
  <si>
    <t xml:space="preserve">292,62</t>
  </si>
  <si>
    <t xml:space="preserve">Cabo de cobre isolado, 10 mm², anti-chama 450/750 v, instalado em eletrocalha ou perfilado - fornecimento e instalação. Af_10/2020</t>
  </si>
  <si>
    <t xml:space="preserve">9,53</t>
  </si>
  <si>
    <t xml:space="preserve">Cabo de cobre isolado, 10 mm², anti-chama 0,6/1 kv, instalado em eletrocalha ou perfilado - fornecimento e instalação. Af_10/2020</t>
  </si>
  <si>
    <t xml:space="preserve">9,10</t>
  </si>
  <si>
    <t xml:space="preserve">Cabo de cobre isolado, 16 mm², anti-chama 450/750 v, instalado em eletrocalha ou perfilado - fornecimento e instalação. Af_10/2020</t>
  </si>
  <si>
    <t xml:space="preserve">Cabo de cobre isolado, 16 mm², anti-chama 0,6/1 kv, instalado em eletrocalha ou perfilado - fornecimento e instalação. Af_10/2020</t>
  </si>
  <si>
    <t xml:space="preserve">14,55</t>
  </si>
  <si>
    <t xml:space="preserve">Cabo de cobre isolado, 25 mm², anti-chama 450/750 v, instalado em eletrocalha ou perfilado - fornecimento e instalação. Af_10/2020</t>
  </si>
  <si>
    <t xml:space="preserve">21,51</t>
  </si>
  <si>
    <t xml:space="preserve">Cabo de cobre isolado, 25 mm², anti-chama 0,6/1 kv, instalado em eletrocalha ou perfilado - fornecimento e instalação. Af_10/2020</t>
  </si>
  <si>
    <t xml:space="preserve">Caixa octogonal 4" x 4", pvc, instalada em laje - fornecimento e instalação. Af_03/2023</t>
  </si>
  <si>
    <t xml:space="preserve">18,72</t>
  </si>
  <si>
    <t xml:space="preserve">Caixa octogonal 3" x 3", pvc, instalada em laje - fornecimento e instalação. Af_03/2023</t>
  </si>
  <si>
    <t xml:space="preserve">16,70</t>
  </si>
  <si>
    <t xml:space="preserve">Caixa retangular 4" x 2" alta (2,00 m do piso), pvc, instalada em parede - fornecimento e instalação. Af_03/2023</t>
  </si>
  <si>
    <t xml:space="preserve">33,24</t>
  </si>
  <si>
    <t xml:space="preserve">Caixa retangular 4" x 2" média (1,30 m do piso), pvc, instalada em parede - fornecimento e instalação. Af_03/2023</t>
  </si>
  <si>
    <t xml:space="preserve">19,03</t>
  </si>
  <si>
    <t xml:space="preserve">Caixa retangular 4" x 2" baixa (0,30 m do piso), pvc, instalada em parede - fornecimento e instalação. Af_03/2023</t>
  </si>
  <si>
    <t xml:space="preserve">12,05</t>
  </si>
  <si>
    <t xml:space="preserve">Caixa retangular 4" x 4" alta (2,00 m do piso), pvc, instalada em parede - fornecimento e instalação. Af_03/2023</t>
  </si>
  <si>
    <t xml:space="preserve">36,97</t>
  </si>
  <si>
    <t xml:space="preserve">Caixa retangular 4" x 4" média (1,30 m do piso), pvc, instalada em parede - fornecimento e instalação. Af_03/2023</t>
  </si>
  <si>
    <t xml:space="preserve">22,26</t>
  </si>
  <si>
    <t xml:space="preserve">Caixa retangular 4" x 4" baixa (0,30 m do piso), pvc, instalada em parede - fornecimento e instalação. Af_03/2023</t>
  </si>
  <si>
    <t xml:space="preserve">15,02</t>
  </si>
  <si>
    <t xml:space="preserve">Caixa octogonal 4" x 4", metálica, instalada em laje - fornecimento e instalação. Af_03/2023</t>
  </si>
  <si>
    <t xml:space="preserve">15,88</t>
  </si>
  <si>
    <t xml:space="preserve">Caixa sextavada 3" x 3", metálica, instalada em laje - fornecimento e instalação. Af_03/2023</t>
  </si>
  <si>
    <t xml:space="preserve">Caixa retangular 4" x 2" alta (2,00 m do piso), metálica, instalada em parede - fornecimento e instalação. Af_03/2023</t>
  </si>
  <si>
    <t xml:space="preserve">32,47</t>
  </si>
  <si>
    <t xml:space="preserve">Caixa retangular 4" x 2" média (1,30 m do piso), metálica, instalada em parede - fornecimento e instalação. Af_03/2023</t>
  </si>
  <si>
    <t xml:space="preserve">18,26</t>
  </si>
  <si>
    <t xml:space="preserve">Caixa retangular 4" x 2" baixa (0,30 m do piso), metálica, instalada em parede - fornecimento e instalação. Af_03/2023</t>
  </si>
  <si>
    <t xml:space="preserve">11,28</t>
  </si>
  <si>
    <t xml:space="preserve">Caixa retangular 4" x 4" alta (2,00 m do piso), metálica, instalada em parede - fornecimento e instalação. Af_03/2023</t>
  </si>
  <si>
    <t xml:space="preserve">35,64</t>
  </si>
  <si>
    <t xml:space="preserve">Caixa retangular 4" x 4" média (1,30 m do piso), metálica, instalada em parede - fornecimento e instalação. Af_03/2023</t>
  </si>
  <si>
    <t xml:space="preserve">20,93</t>
  </si>
  <si>
    <t xml:space="preserve">Caixa retangular 4" x 4" baixa (0,30 m do piso), metálica, instalada em parede - fornecimento e instalação. Af_03/2023</t>
  </si>
  <si>
    <t xml:space="preserve">13,69</t>
  </si>
  <si>
    <t xml:space="preserve">Condulete de alumínio, tipo b, para eletroduto de aço galvanizado dn 20 mm (3/4''), aparente - fornecimento e instalação. Af_10/2022</t>
  </si>
  <si>
    <t xml:space="preserve">25,95</t>
  </si>
  <si>
    <t xml:space="preserve">Condulete de alumínio, tipo c, para eletroduto de aço galvanizado dn 20 mm (3/4''), aparente - fornecimento e instalação. Af_10/2022</t>
  </si>
  <si>
    <t xml:space="preserve">29,07</t>
  </si>
  <si>
    <t xml:space="preserve">Condulete de alumínio, tipo e, para eletroduto de aço galvanizado dn 20 mm (3/4''), aparente - fornecimento e instalação. Af_10/2022</t>
  </si>
  <si>
    <t xml:space="preserve">24,13</t>
  </si>
  <si>
    <t xml:space="preserve">Condulete de alumínio, tipo b, para eletroduto de aço galvanizado dn 25 mm (1''), aparente - fornecimento e instalação. Af_10/2022</t>
  </si>
  <si>
    <t xml:space="preserve">30,94</t>
  </si>
  <si>
    <t xml:space="preserve">Condulete de alumínio, tipo c, para eletroduto de aço galvanizado dn 25 mm (1''), aparente - fornecimento e instalação. Af_10/2022</t>
  </si>
  <si>
    <t xml:space="preserve">35,23</t>
  </si>
  <si>
    <t xml:space="preserve">Condulete de alumínio, tipo e, eletroduto de aço galvanizado dn 25 mm (1''), aparente - fornecimento e instalação. Af_10/2022</t>
  </si>
  <si>
    <t xml:space="preserve">33,03</t>
  </si>
  <si>
    <t xml:space="preserve">Condulete de alumínio, tipo e, para eletroduto de aço galvanizado dn 32 mm (1 1/4''), aparente - fornecimento e instalação. Af_10/2022</t>
  </si>
  <si>
    <t xml:space="preserve">39,17</t>
  </si>
  <si>
    <t xml:space="preserve">Condulete de alumínio, tipo lr, para eletroduto de aço galvanizado dn 20 mm (3/4''), aparente - fornecimento e instalação. Af_10/2022</t>
  </si>
  <si>
    <t xml:space="preserve">Condulete de alumínio, tipo lr, para eletroduto de aço galvanizado dn 25 mm (1''), aparente - fornecimento e instalação. Af_10/2022</t>
  </si>
  <si>
    <t xml:space="preserve">39,84</t>
  </si>
  <si>
    <t xml:space="preserve">Condulete de alumínio, tipo lr, para eletroduto de aço galvanizado dn 32 mm (1 1/4''), aparente - fornecimento e instalação. Af_10/2022</t>
  </si>
  <si>
    <t xml:space="preserve">55,48</t>
  </si>
  <si>
    <t xml:space="preserve">Condulete de alumínio, tipo t, para eletroduto de aço galvanizado dn 20 mm (3/4''), aparente - fornecimento e instalação. Af_10/2022</t>
  </si>
  <si>
    <t xml:space="preserve">33,27</t>
  </si>
  <si>
    <t xml:space="preserve">Condulete de alumínio, tipo t, para eletroduto de aço galvanizado dn 25 mm (1''), aparente - fornecimento e instalação. Af_10/2022</t>
  </si>
  <si>
    <t xml:space="preserve">46,83</t>
  </si>
  <si>
    <t xml:space="preserve">Condulete de alumínio, tipo t, para eletroduto de aço galvanizado dn 32 mm (1 1/4''), aparente - fornecimento e instalação. Af_10/2022</t>
  </si>
  <si>
    <t xml:space="preserve">64,84</t>
  </si>
  <si>
    <t xml:space="preserve">Condulete de alumínio, tipo x, para eletroduto de aço galvanizado dn 20 mm (3/4''), aparente - fornecimento e instalação. Af_10/2022</t>
  </si>
  <si>
    <t xml:space="preserve">39,86</t>
  </si>
  <si>
    <t xml:space="preserve">Condulete de alumínio, tipo x, para eletroduto de aço galvanizado dn 25 mm (1''), aparente - fornecimento e instalação. Af_10/2022</t>
  </si>
  <si>
    <t xml:space="preserve">49,63</t>
  </si>
  <si>
    <t xml:space="preserve">Condulete de alumínio, tipo x, para eletroduto de aço galvanizado dn 32 mm (1 1/4''), aparente - fornecimento e instalação. Af_10/2022</t>
  </si>
  <si>
    <t xml:space="preserve">72,29</t>
  </si>
  <si>
    <t xml:space="preserve">Condulete de pvc, tipo b, para eletroduto de pvc soldável dn 20 mm (1/2''), aparente - fornecimento e instalação. Af_10/2022</t>
  </si>
  <si>
    <t xml:space="preserve">22,83</t>
  </si>
  <si>
    <t xml:space="preserve">Condulete de pvc, tipo b, para eletroduto de pvc soldável dn 25 mm (3/4''), aparente - fornecimento e instalação. Af_10/2022</t>
  </si>
  <si>
    <t xml:space="preserve">Condulete de pvc, tipo b, para eletroduto de pvc soldável dn 32 mm (1''), aparente - fornecimento e instalação. Af_10/2022</t>
  </si>
  <si>
    <t xml:space="preserve">26,61</t>
  </si>
  <si>
    <t xml:space="preserve">Condulete de pvc, tipo ll, para eletroduto de pvc soldável dn 20 mm (1/2''), aparente - fornecimento e instalação. Af_10/2022</t>
  </si>
  <si>
    <t xml:space="preserve">26,93</t>
  </si>
  <si>
    <t xml:space="preserve">Condulete de pvc, tipo ll, para eletroduto de pvc soldável dn 25 mm (3/4''), aparente - fornecimento e instalação. Af_10/2022</t>
  </si>
  <si>
    <t xml:space="preserve">31,03</t>
  </si>
  <si>
    <t xml:space="preserve">Condulete de pvc, tipo ll, para eletroduto de pvc soldável dn 32 mm (1''), aparente - fornecimento e instalação. Af_10/2022</t>
  </si>
  <si>
    <t xml:space="preserve">38,70</t>
  </si>
  <si>
    <t xml:space="preserve">Condulete de pvc, tipo lb, para eletroduto de pvc soldável dn 20 mm (1/2''), aparente - fornecimento e instalação. Af_10/2022</t>
  </si>
  <si>
    <t xml:space="preserve">Condulete de pvc, tipo lb, para eletroduto de pvc soldável dn 25 mm (3/4''), aparente - fornecimento e instalação. Af_10/2022</t>
  </si>
  <si>
    <t xml:space="preserve">20,34</t>
  </si>
  <si>
    <t xml:space="preserve">Condulete de pvc, tipo lb, para eletroduto de pvc soldável dn 32 mm (1''), aparente - fornecimento e instalação. Af_10/2022</t>
  </si>
  <si>
    <t xml:space="preserve">28,01</t>
  </si>
  <si>
    <t xml:space="preserve">Condulete de pvc, tipo tb, para eletroduto de pvc soldável dn 20 mm (1/2''), aparente - fornecimento e instalação. Af_10/2022</t>
  </si>
  <si>
    <t xml:space="preserve">Condulete de pvc, tipo tb, para eletroduto de pvc soldável dn 25 mm (3/4''), aparente - fornecimento e instalação. Af_10/2022</t>
  </si>
  <si>
    <t xml:space="preserve">24,43</t>
  </si>
  <si>
    <t xml:space="preserve">Condulete de pvc, tipo tb, para eletroduto de pvc soldável dn 32 mm (1''), aparente - fornecimento e instalação. Af_10/2022</t>
  </si>
  <si>
    <t xml:space="preserve">36,21</t>
  </si>
  <si>
    <t xml:space="preserve">Condulete de pvc, tipo x, para eletroduto de pvc soldável dn 20 mm (1/2''), aparente - fornecimento e instalação. Af_10/2022</t>
  </si>
  <si>
    <t xml:space="preserve">32,62</t>
  </si>
  <si>
    <t xml:space="preserve">Condulete de pvc, tipo x, para eletroduto de pvc soldável dn 25 mm (3/4), aparente - fornecimento e instalação. Af_10/2022</t>
  </si>
  <si>
    <t xml:space="preserve">38,98</t>
  </si>
  <si>
    <t xml:space="preserve">Condulete de pvc, tipo x, para eletroduto de pvc soldável dn 32 mm (1''), aparente - fornecimento e instalação. Af_10/2022</t>
  </si>
  <si>
    <t xml:space="preserve">54,12</t>
  </si>
  <si>
    <t xml:space="preserve">Caixa enterrada elétrica retangular, em concreto pré-moldado, fundo com brita, dimensões internas: 0,3x0,3x0,3 m. Af_12/2020</t>
  </si>
  <si>
    <t xml:space="preserve">125,70</t>
  </si>
  <si>
    <t xml:space="preserve">Caixa enterrada elétrica retangular, em concreto pré-moldado, fundo com brita, dimensões internas: 0,4x0,4x0,4 m. Af_12/2020</t>
  </si>
  <si>
    <t xml:space="preserve">196,49</t>
  </si>
  <si>
    <t xml:space="preserve">Caixa enterrada elétrica retangular, em concreto pré-moldado, fundo com brita, dimensões internas: 0,6x0,6x0,5 m. Af_12/2020</t>
  </si>
  <si>
    <t xml:space="preserve">380,04</t>
  </si>
  <si>
    <t xml:space="preserve">Caixa enterrada elétrica retangular, em concreto pré-moldado, fundo com brita, dimensões internas: 0,8x0,8x0,5 m. Af_12/2020</t>
  </si>
  <si>
    <t xml:space="preserve">739,52</t>
  </si>
  <si>
    <t xml:space="preserve">Caixa enterrada elétrica retangular, em concreto pré-moldado, fundo com brita, dimensões internas: 1x1x0,5 m. Af_12/2020</t>
  </si>
  <si>
    <t xml:space="preserve">1.136,03</t>
  </si>
  <si>
    <t xml:space="preserve">Caixa enterrada elétrica retangular, em alvenaria com tijolos cerâmicos maciços, fundo com brita, dimensões internas: 0,3x0,3x0,3 m. Af_12/2020</t>
  </si>
  <si>
    <t xml:space="preserve">159,04</t>
  </si>
  <si>
    <t xml:space="preserve">Caixa enterrada elétrica retangular, em alvenaria com tijolos cerâmicos maciços, fundo com brita, dimensões internas: 0,4x0,4x0,4 m. Af_12/2020</t>
  </si>
  <si>
    <t xml:space="preserve">Caixa enterrada elétrica retangular, em alvenaria com tijolos cerâmicos maciços, fundo com brita, dimensões internas: 0,6x0,6x0,6 m. Af_12/2020</t>
  </si>
  <si>
    <t xml:space="preserve">477,50</t>
  </si>
  <si>
    <t xml:space="preserve">Caixa enterrada elétrica retangular, em alvenaria com tijolos cerâmicos maciços, fundo com brita, dimensões internas: 0,8x0,8x0,6 m. Af_12/2020</t>
  </si>
  <si>
    <t xml:space="preserve">651,17</t>
  </si>
  <si>
    <t xml:space="preserve">Caixa enterrada elétrica retangular, em alvenaria com tijolos cerâmicos maciços, fundo com brita, dimensões internas: 1x1x0,6 m. Af_12/2020</t>
  </si>
  <si>
    <t xml:space="preserve">739,53</t>
  </si>
  <si>
    <t xml:space="preserve">Caixa enterrada elétrica retangular, em alvenaria com blocos de concreto, fundo com brita, dimensões internas: 0,4x0,4x0,4 m. Af_12/2020</t>
  </si>
  <si>
    <t xml:space="preserve">201,26</t>
  </si>
  <si>
    <t xml:space="preserve">Caixa enterrada elétrica retangular, em alvenaria com blocos de concreto, fundo com brita, dimensões internas: 0,6x0,6x0,6 m. Af_12/2020</t>
  </si>
  <si>
    <t xml:space="preserve">375,88</t>
  </si>
  <si>
    <t xml:space="preserve">Caixa enterrada elétrica retangular, em alvenaria com blocos de concreto, fundo com brita, dimensões internas: 0,8x0,8x0,6 m. Af_12/2020</t>
  </si>
  <si>
    <t xml:space="preserve">521,54</t>
  </si>
  <si>
    <t xml:space="preserve">Caixa enterrada elétrica retangular, em alvenaria com blocos de concreto, fundo com brita, dimensões internas: 1x1x0,6 m. Af_12/2020</t>
  </si>
  <si>
    <t xml:space="preserve">582,45</t>
  </si>
  <si>
    <t xml:space="preserve">Condulete de pvc, tipo e, para eletroduto de pvc soldável dn 25 mm (3/4''), aparente - fornecimento e instalação. Af_10/2022</t>
  </si>
  <si>
    <t xml:space="preserve">22,90</t>
  </si>
  <si>
    <t xml:space="preserve">Condulete de pvc, tipo e, para eletroduto de pvc soldável dn 32 mm (1''), aparente - fornecimento e instalação. Af_10/2022</t>
  </si>
  <si>
    <t xml:space="preserve">27,23</t>
  </si>
  <si>
    <t xml:space="preserve">Condulete de pvc, tipo lr, para eletroduto de pvc soldável dn 20 mm (1/2''), aparente - fornecimento e instalação. Af_10/2022</t>
  </si>
  <si>
    <t xml:space="preserve">26,91</t>
  </si>
  <si>
    <t xml:space="preserve">Condulete de pvc, tipo lr, para eletroduto de pvc soldável dn 25 mm (3/4''), aparente - fornecimento e instalação. Af_10/2022</t>
  </si>
  <si>
    <t xml:space="preserve">29,72</t>
  </si>
  <si>
    <t xml:space="preserve">Condulete de pvc, tipo lr, para eletroduto de pvc soldável dn 32 mm (1''), aparente - fornecimento e instalação. Af_10/2022</t>
  </si>
  <si>
    <t xml:space="preserve">38,14</t>
  </si>
  <si>
    <t xml:space="preserve">Condulete de pvc, tipo c, para eletroduto de pvc soldável dn 20 mm (1/2''), aparente - fornecimento e instalação. Af_10/2022</t>
  </si>
  <si>
    <t xml:space="preserve">25,40</t>
  </si>
  <si>
    <t xml:space="preserve">Condulete de pvc, tipo c, para eletroduto de pvc soldável dn 25 mm (3/4''), aparente - fornecimento e instalação. Af_10/2022</t>
  </si>
  <si>
    <t xml:space="preserve">26,85</t>
  </si>
  <si>
    <t xml:space="preserve">Condulete de pvc, tipo c, para eletroduto de pvc soldável dn 32 mm (1''), aparente - fornecimento e instalação. Af_10/2022</t>
  </si>
  <si>
    <t xml:space="preserve">33,35</t>
  </si>
  <si>
    <t xml:space="preserve">Condulete de pvc, tipo t, para eletroduto de pvc soldável dn 25 mm (3/4''), aparente - fornecimento e instalação. Af_10/2022</t>
  </si>
  <si>
    <t xml:space="preserve">34,71</t>
  </si>
  <si>
    <t xml:space="preserve">Condulete de pvc, tipo t, para eletroduto de pvc soldável dn 32 mm (1''), aparente - fornecimento e instalação. Af_10/2022</t>
  </si>
  <si>
    <t xml:space="preserve">46,90</t>
  </si>
  <si>
    <t xml:space="preserve">Disjuntor monopolar tipo din, corrente nominal de 10a - fornecimento e instalação. Af_10/2020</t>
  </si>
  <si>
    <t xml:space="preserve">11,09</t>
  </si>
  <si>
    <t xml:space="preserve">Disjuntor monopolar tipo din, corrente nominal de 16a - fornecimento e instalação. Af_10/2020</t>
  </si>
  <si>
    <t xml:space="preserve">11,77</t>
  </si>
  <si>
    <t xml:space="preserve">Disjuntor monopolar tipo din, corrente nominal de 20a - fornecimento e instalação. Af_10/2020</t>
  </si>
  <si>
    <t xml:space="preserve">13,09</t>
  </si>
  <si>
    <t xml:space="preserve">Disjuntor monopolar tipo din, corrente nominal de 25a - fornecimento e instalação. Af_10/2020</t>
  </si>
  <si>
    <t xml:space="preserve">Disjuntor monopolar tipo din, corrente nominal de 32a - fornecimento e instalação. Af_10/2020</t>
  </si>
  <si>
    <t xml:space="preserve">14,72</t>
  </si>
  <si>
    <t xml:space="preserve">Disjuntor monopolar tipo din, corrente nominal de 40a - fornecimento e instalação. Af_10/2020</t>
  </si>
  <si>
    <t xml:space="preserve">21,19</t>
  </si>
  <si>
    <t xml:space="preserve">Disjuntor monopolar tipo din, corrente nominal de 50a - fornecimento e instalação. Af_10/2020</t>
  </si>
  <si>
    <t xml:space="preserve">24,48</t>
  </si>
  <si>
    <t xml:space="preserve">Disjuntor bipolar tipo din, corrente nominal de 10a - fornecimento e instalação. Af_10/2020</t>
  </si>
  <si>
    <t xml:space="preserve">52,56</t>
  </si>
  <si>
    <t xml:space="preserve">Disjuntor bipolar tipo din, corrente nominal de 16a - fornecimento e instalação. Af_10/2020</t>
  </si>
  <si>
    <t xml:space="preserve">53,93</t>
  </si>
  <si>
    <t xml:space="preserve">Disjuntor bipolar tipo din, corrente nominal de 20a - fornecimento e instalação. Af_10/2020</t>
  </si>
  <si>
    <t xml:space="preserve">56,57</t>
  </si>
  <si>
    <t xml:space="preserve">Disjuntor bipolar tipo din, corrente nominal de 25a - fornecimento e instalação. Af_10/2020</t>
  </si>
  <si>
    <t xml:space="preserve">Disjuntor bipolar tipo din, corrente nominal de 32a - fornecimento e instalação. Af_10/2020</t>
  </si>
  <si>
    <t xml:space="preserve">Disjuntor bipolar tipo din, corrente nominal de 40a - fornecimento e instalação. Af_10/2020</t>
  </si>
  <si>
    <t xml:space="preserve">64,21</t>
  </si>
  <si>
    <t xml:space="preserve">Disjuntor bipolar tipo din, corrente nominal de 50a - fornecimento e instalação. Af_10/2020</t>
  </si>
  <si>
    <t xml:space="preserve">70,77</t>
  </si>
  <si>
    <t xml:space="preserve">Disjuntor tripolar tipo din, corrente nominal de 10a - fornecimento e instalação. Af_10/2020</t>
  </si>
  <si>
    <t xml:space="preserve">66,02</t>
  </si>
  <si>
    <t xml:space="preserve">Disjuntor tripolar tipo din, corrente nominal de 16a - fornecimento e instalação. Af_10/2020</t>
  </si>
  <si>
    <t xml:space="preserve">Disjuntor tripolar tipo din, corrente nominal de 20a - fornecimento e instalação. Af_10/2020</t>
  </si>
  <si>
    <t xml:space="preserve">72,04</t>
  </si>
  <si>
    <t xml:space="preserve">Disjuntor tripolar tipo din, corrente nominal de 25a - fornecimento e instalação. Af_10/2020</t>
  </si>
  <si>
    <t xml:space="preserve">Disjuntor tripolar tipo din, corrente nominal de 32a - fornecimento e instalação. Af_10/2020</t>
  </si>
  <si>
    <t xml:space="preserve">76,92</t>
  </si>
  <si>
    <t xml:space="preserve">Disjuntor tripolar tipo din, corrente nominal de 40a - fornecimento e instalação. Af_10/2020</t>
  </si>
  <si>
    <t xml:space="preserve">84,57</t>
  </si>
  <si>
    <t xml:space="preserve">Disjuntor tripolar tipo din, corrente nominal de 50a - fornecimento e instalação. Af_10/2020</t>
  </si>
  <si>
    <t xml:space="preserve">94,42</t>
  </si>
  <si>
    <t xml:space="preserve">Quadro de medição geral de energia com 8 medidores - fornecimento e instalação. Af_10/2020</t>
  </si>
  <si>
    <t xml:space="preserve">2.938,59</t>
  </si>
  <si>
    <t xml:space="preserve">Quadro de medição geral de energia com 12 medidores - fornecimento e instalação. Af_10/2020</t>
  </si>
  <si>
    <t xml:space="preserve">5.639,86</t>
  </si>
  <si>
    <t xml:space="preserve">Quadro de medição geral de energia com 16 medidores - fornecimento e instalação. Af_10/2020</t>
  </si>
  <si>
    <t xml:space="preserve">7.519,82</t>
  </si>
  <si>
    <t xml:space="preserve">Quadro de medição geral de energia para barramento blindado com 4 medidores - fornecimento e instalação. Af_10/2020</t>
  </si>
  <si>
    <t xml:space="preserve">2.009,65</t>
  </si>
  <si>
    <t xml:space="preserve">Quadro de distribuição de energia em chapa de aço galvanizado, de embutir, com barramento trifásico, para 12 disjuntores din 100a - fornecimento e instalação. Af_10/2020</t>
  </si>
  <si>
    <t xml:space="preserve">431,55</t>
  </si>
  <si>
    <t xml:space="preserve">Quadro de distribuição de energia em pvc, de embutir, sem barramento, para 6 disjuntores - fornecimento e instalação. Af_10/2020</t>
  </si>
  <si>
    <t xml:space="preserve">70,20</t>
  </si>
  <si>
    <t xml:space="preserve">Quadro de distribuição de energia em pvc, de embutir, sem barramento, para 3 disjuntores - fornecimento e instalação. Af_10/2020</t>
  </si>
  <si>
    <t xml:space="preserve">49,49</t>
  </si>
  <si>
    <t xml:space="preserve">Quadro de distribuição de energia em chapa de aço galvanizado, de sobrepor, com barramento trifásico, para 18 disjuntores din 100a - fornecimento e instalação. Af_10/2020</t>
  </si>
  <si>
    <t xml:space="preserve">599,47</t>
  </si>
  <si>
    <t xml:space="preserve">Quadro de distribuição de energia em chapa de aço galvanizado, de embutir, com barramento trifásico, para 24 disjuntores din 100a - fornecimento e instalação. Af_10/2020</t>
  </si>
  <si>
    <t xml:space="preserve">624,20</t>
  </si>
  <si>
    <t xml:space="preserve">Quadro de distribuição de energia em chapa de aço galvanizado, de embutir, com barramento trifásico, para 30 disjuntores din 150a - fornecimento e instalação. Af_10/2020</t>
  </si>
  <si>
    <t xml:space="preserve">718,68</t>
  </si>
  <si>
    <t xml:space="preserve">Quadro de distribuição de energia em chapa de aço galvanizado, de embutir, com barramento trifásico, para 40 disjuntores din 100a - fornecimento e instalação. Af_10/2020</t>
  </si>
  <si>
    <t xml:space="preserve">1.032,69</t>
  </si>
  <si>
    <t xml:space="preserve">Quadro de distribuição de energia em chapa de aço galvanizado, de embutir, com barramento trifásico, para 30 disjuntores din 225a - fornecimento e instalação. Af_10/2020</t>
  </si>
  <si>
    <t xml:space="preserve">1.465,36</t>
  </si>
  <si>
    <t xml:space="preserve">Quadro de distribuição de energia em chapa de aço galvanizado, de embutir, com barramento trifásico, para 18 disjuntores din 100a - fornecimento e instalação. Af_10/2020</t>
  </si>
  <si>
    <t xml:space="preserve">595,15</t>
  </si>
  <si>
    <t xml:space="preserve">Disjuntor monopolar tipo nema, corrente nominal de 10 até 30a - fornecimento e instalação. Af_10/2020</t>
  </si>
  <si>
    <t xml:space="preserve">15,49</t>
  </si>
  <si>
    <t xml:space="preserve">Disjuntor monopolar tipo nema, corrente nominal de 35 até 50a - fornecimento e instalação. Af_10/2020</t>
  </si>
  <si>
    <t xml:space="preserve">26,81</t>
  </si>
  <si>
    <t xml:space="preserve">Disjuntor bipolar tipo nema, corrente nominal de 10 até 50a - fornecimento e instalação. Af_10/2020</t>
  </si>
  <si>
    <t xml:space="preserve">66,64</t>
  </si>
  <si>
    <t xml:space="preserve">Disjuntor tripolar tipo nema, corrente nominal de 10 até 50a - fornecimento e instalação. Af_10/2020</t>
  </si>
  <si>
    <t xml:space="preserve">85,64</t>
  </si>
  <si>
    <t xml:space="preserve">Disjuntor tripolar tipo nema, corrente nominal de 60 até 100a - fornecimento e instalação. Af_10/2020</t>
  </si>
  <si>
    <t xml:space="preserve">151,14</t>
  </si>
  <si>
    <t xml:space="preserve">Disjuntor termomagnético tripolar , corrente nominal de 125a - fornecimento e instalação. Af_10/2020</t>
  </si>
  <si>
    <t xml:space="preserve">400,96</t>
  </si>
  <si>
    <t xml:space="preserve">Disjuntor termomagnético tripolar , corrente nominal de 200a - fornecimento e instalação. Af_10/2020</t>
  </si>
  <si>
    <t xml:space="preserve">594,46</t>
  </si>
  <si>
    <t xml:space="preserve">Disjuntor termomagnético tripolar , corrente nominal de 250a - fornecimento e instalação. Af_10/2020</t>
  </si>
  <si>
    <t xml:space="preserve">939,65</t>
  </si>
  <si>
    <t xml:space="preserve">Disjuntor termomagnético tripolar , corrente nominal de 400a - fornecimento e instalação. Af_10/2020</t>
  </si>
  <si>
    <t xml:space="preserve">1.250,21</t>
  </si>
  <si>
    <t xml:space="preserve">Disjuntor termomagnético tripolar , corrente nominal de 600a - fornecimento e instalação. Af_10/2020</t>
  </si>
  <si>
    <t xml:space="preserve">1.988,91</t>
  </si>
  <si>
    <t xml:space="preserve">Disjuntor baixa tensão tripolar a seco  800a/600v - fornecimento e instalação. Af_10/2020</t>
  </si>
  <si>
    <t xml:space="preserve">4.128,51</t>
  </si>
  <si>
    <t xml:space="preserve">Contator tripolar i nominal 12a - fornecimento e instalação. Af_10/2020</t>
  </si>
  <si>
    <t xml:space="preserve">126,97</t>
  </si>
  <si>
    <t xml:space="preserve">Contator tripolar i nominal 22a - fornecimento e instalação. Af_10/2020</t>
  </si>
  <si>
    <t xml:space="preserve">Contator tripolar i nominal 38a - fornecimento e instalação. Af_10/2020</t>
  </si>
  <si>
    <t xml:space="preserve">327,18</t>
  </si>
  <si>
    <t xml:space="preserve">Contator tripolar i nomimal 95a - fornecimento e instalação. Af_10/2020</t>
  </si>
  <si>
    <t xml:space="preserve">1.191,70</t>
  </si>
  <si>
    <t xml:space="preserve">Caixa de proteção para medidor monofásico de embutir - fornecimento e instalação. Af_10/2020</t>
  </si>
  <si>
    <t xml:space="preserve">93,83</t>
  </si>
  <si>
    <t xml:space="preserve">Quadro de medição geral de energia para 1 medidor de sobrepor - fornecimento e instalação. Af_10/2020</t>
  </si>
  <si>
    <t xml:space="preserve">Suporte parafusado com placa de encaixe 4" x 2" alto (2,00 m do piso) para ponto elétrico - fornecimento e instalação. Af_03/2023</t>
  </si>
  <si>
    <t xml:space="preserve">15,35</t>
  </si>
  <si>
    <t xml:space="preserve">Suporte parafusado com placa de encaixe 4" x 2" médio (1,30 m do piso) para ponto elétrico - fornecimento e instalação. Af_03/2023</t>
  </si>
  <si>
    <t xml:space="preserve">Suporte parafusado com placa de encaixe 4" x 2" baixo (0,30 m do piso) para ponto elétrico - fornecimento e instalação. Af_03/2023</t>
  </si>
  <si>
    <t xml:space="preserve">10,09</t>
  </si>
  <si>
    <t xml:space="preserve">Suporte parafusado com placa de encaixe 4" x 4" alto (2,00 m do piso) para ponto elétrico - fornecimento e instalação. Af_03/2023</t>
  </si>
  <si>
    <t xml:space="preserve">21,86</t>
  </si>
  <si>
    <t xml:space="preserve">Suporte parafusado com placa de encaixe 4" x 4" médio (1,30 m do piso) para ponto elétrico - fornecimento e instalação. Af_03/2023</t>
  </si>
  <si>
    <t xml:space="preserve">17,92</t>
  </si>
  <si>
    <t xml:space="preserve">Suporte parafusado com placa de encaixe 4" x 4" baixo (0,30 m do piso) para ponto elétrico - fornecimento e instalação. Af_03/2023</t>
  </si>
  <si>
    <t xml:space="preserve">15,55</t>
  </si>
  <si>
    <t xml:space="preserve">Interruptor simples (1 módulo), 10a/250v, sem suporte e sem placa - fornecimento e instalação. Af_03/2023</t>
  </si>
  <si>
    <t xml:space="preserve">Interruptor simples (1 módulo), 10a/250v, incluindo suporte e placa - fornecimento e instalação. Af_03/2023</t>
  </si>
  <si>
    <t xml:space="preserve">32,79</t>
  </si>
  <si>
    <t xml:space="preserve">Interruptor paralelo (1 módulo), 10a/250v, sem suporte e sem placa - fornecimento e instalação. Af_03/2023</t>
  </si>
  <si>
    <t xml:space="preserve">27,73</t>
  </si>
  <si>
    <t xml:space="preserve">Interruptor paralelo (1 módulo), 10a/250v, incluindo suporte e placa - fornecimento e instalação. Af_03/2023</t>
  </si>
  <si>
    <t xml:space="preserve">39,85</t>
  </si>
  <si>
    <t xml:space="preserve">Interruptor simples (1 módulo) com interruptor paralelo (1 módulo), 10a/250v, sem suporte e sem placa - fornecimento e instalação. Af_03/2023</t>
  </si>
  <si>
    <t xml:space="preserve">44,94</t>
  </si>
  <si>
    <t xml:space="preserve">Interruptor simples (1 módulo) com interruptor paralelo (1 módulo), 10a/250v, incluindo suporte e placa - fornecimento e instalação. Af_03/2023</t>
  </si>
  <si>
    <t xml:space="preserve">57,06</t>
  </si>
  <si>
    <t xml:space="preserve">Interruptor simples (2 módulos), 10a/250v, sem suporte e sem placa - fornecimento e instalação. Af_03/2023</t>
  </si>
  <si>
    <t xml:space="preserve">37,93</t>
  </si>
  <si>
    <t xml:space="preserve">Interruptor simples (2 módulos), 10a/250v, incluindo suporte e placa - fornecimento e instalação. Af_03/2023</t>
  </si>
  <si>
    <t xml:space="preserve">50,05</t>
  </si>
  <si>
    <t xml:space="preserve">Interruptor paralelo (2 módulos), 10a/250v, sem suporte e sem placa - fornecimento e instalação. Af_03/2023</t>
  </si>
  <si>
    <t xml:space="preserve">52,07</t>
  </si>
  <si>
    <t xml:space="preserve">Interruptor paralelo (2 módulos), 10a/250v, incluindo suporte e placa - fornecimento e instalação. Af_03/2023</t>
  </si>
  <si>
    <t xml:space="preserve">64,19</t>
  </si>
  <si>
    <t xml:space="preserve">Interruptor simples (1 módulo) com interruptor paralelo (2 módulos), 10a/250v, sem suporte e sem placa - fornecimento e instalação. Af_03/2023</t>
  </si>
  <si>
    <t xml:space="preserve">Interruptor simples (1 módulo) com interruptor paralelo (2 módulos), 10a/250v, incluindo suporte e placa - fornecimento e instalação. Af_03/2023</t>
  </si>
  <si>
    <t xml:space="preserve">81,40</t>
  </si>
  <si>
    <t xml:space="preserve">Interruptor simples (2 módulos) com interruptor paralelo (1 módulo), 10a/250v, sem suporte e sem placa - fornecimento e instalação. Af_03/2023</t>
  </si>
  <si>
    <t xml:space="preserve">62,22</t>
  </si>
  <si>
    <t xml:space="preserve">Interruptor simples (2 módulos) com interruptor paralelo (1 módulo), 10a/250v, incluindo suporte e placa - fornecimento e instalação. Af_03/2023</t>
  </si>
  <si>
    <t xml:space="preserve">74,34</t>
  </si>
  <si>
    <t xml:space="preserve">Interruptor simples (3 módulos), 10a/250v, sem suporte e sem placa - fornecimento e instalação. Af_03/2023</t>
  </si>
  <si>
    <t xml:space="preserve">55,21</t>
  </si>
  <si>
    <t xml:space="preserve">Interruptor simples (3 módulos), 10a/250v, incluindo suporte e placa - fornecimento e instalação. Af_03/2023</t>
  </si>
  <si>
    <t xml:space="preserve">67,33</t>
  </si>
  <si>
    <t xml:space="preserve">Interruptor paralelo (3 módulos), 10a/250v, sem suporte e sem placa - fornecimento e instalação. Af_03/2023</t>
  </si>
  <si>
    <t xml:space="preserve">76,34</t>
  </si>
  <si>
    <t xml:space="preserve">Interruptor paralelo (3 módulos), 10a/250v, incluindo suporte e placa - fornecimento e instalação. Af_03/2023</t>
  </si>
  <si>
    <t xml:space="preserve">88,46</t>
  </si>
  <si>
    <t xml:space="preserve">Interruptor simples (3 módulos) com interruptor paralelo (1 módulo), 10a/250v, sem suporte e sem placa - fornecimento e instalação. Af_03/2023</t>
  </si>
  <si>
    <t xml:space="preserve">79,87</t>
  </si>
  <si>
    <t xml:space="preserve">Interruptor simples (3 módulos) com interruptor paralelo (1 módulo), 10a/250v, incluindo suporte e placa - fornecimento e instalação. Af_03/2023</t>
  </si>
  <si>
    <t xml:space="preserve">97,79</t>
  </si>
  <si>
    <t xml:space="preserve">Interruptor simples (2 módulos) com interruptor paralelo (2 módulos), 10a/250v, sem suporte e sem placa - fornecimento e instalação. Af_03/2023</t>
  </si>
  <si>
    <t xml:space="preserve">87,00</t>
  </si>
  <si>
    <t xml:space="preserve">Interruptor simples (2 módulos) com interruptor paralelo (2 módulos), 10a/250v, incluindo suporte e placa - fornecimento e instalação. Af_03/2023</t>
  </si>
  <si>
    <t xml:space="preserve">104,92</t>
  </si>
  <si>
    <t xml:space="preserve">Interruptor simples (4 módulos), 10a/250v, sem suporte e sem placa - fornecimento e instalação. Af_03/2023</t>
  </si>
  <si>
    <t xml:space="preserve">72,81</t>
  </si>
  <si>
    <t xml:space="preserve">Interruptor simples (4 módulos), 10a/250v, incluindo suporte e placa - fornecimento e instalação. Af_03/2023</t>
  </si>
  <si>
    <t xml:space="preserve">90,73</t>
  </si>
  <si>
    <t xml:space="preserve">Interruptor simples (6 módulos), 10a/250v, sem suporte e sem placa - fornecimento e instalação. Af_03/2023</t>
  </si>
  <si>
    <t xml:space="preserve">107,40</t>
  </si>
  <si>
    <t xml:space="preserve">Interruptor simples (6 módulos), 10a/250v, incluindo suporte e placa - fornecimento e instalação. Af_03/2023</t>
  </si>
  <si>
    <t xml:space="preserve">125,32</t>
  </si>
  <si>
    <t xml:space="preserve">Interruptor intermediário (1 módulo), 10a/250v, sem suporte e sem placa - fornecimento e instalação. Af_03/2023</t>
  </si>
  <si>
    <t xml:space="preserve">44,02</t>
  </si>
  <si>
    <t xml:space="preserve">Interruptor intermediário (1 módulo), 10a/250v, incluindo suporte e placa - fornecimento e instalação. Af_03/2023</t>
  </si>
  <si>
    <t xml:space="preserve">56,14</t>
  </si>
  <si>
    <t xml:space="preserve">Interruptor bipolar (1 módulo), 10a/250v, sem suporte e sem placa - fornecimento e instalação. Af_03/2023</t>
  </si>
  <si>
    <t xml:space="preserve">42,63</t>
  </si>
  <si>
    <t xml:space="preserve">Interruptor bipolar (1 módulo), 10a/250v, incluindo suporte e placa - fornecimento e instalação. Af_03/2023</t>
  </si>
  <si>
    <t xml:space="preserve">54,75</t>
  </si>
  <si>
    <t xml:space="preserve">Dimmer rotativo (1 módulo), 220v/600w, sem suporte e sem placa - fornecimento e instalação. Af_03/2023</t>
  </si>
  <si>
    <t xml:space="preserve">101,12</t>
  </si>
  <si>
    <t xml:space="preserve">Dimmer rotativo (1 módulo), 220v/600w, incluindo suporte e placa - fornecimento e instalação. Af_03/2023</t>
  </si>
  <si>
    <t xml:space="preserve">113,24</t>
  </si>
  <si>
    <t xml:space="preserve">Interruptor pulsador campainha (1 módulo), 10a/250v, sem suporte e sem placa - fornecimento e instalação. Af_03/2023</t>
  </si>
  <si>
    <t xml:space="preserve">19,38</t>
  </si>
  <si>
    <t xml:space="preserve">Interruptor pulsador campainha (1 módulo), 10a/250v, incluindo suporte e placa - fornecimento e instalação. Af_03/2023</t>
  </si>
  <si>
    <t xml:space="preserve">31,50</t>
  </si>
  <si>
    <t xml:space="preserve">Campainha cigarra (1 módulo), 10a/250v, sem suporte e sem placa - fornecimento e instalação. Af_03/2023</t>
  </si>
  <si>
    <t xml:space="preserve">41,08</t>
  </si>
  <si>
    <t xml:space="preserve">Campainha cigarra (1 módulo), 10a/250v, incluindo suporte e placa - fornecimento e instalação. Af_03/2023</t>
  </si>
  <si>
    <t xml:space="preserve">53,20</t>
  </si>
  <si>
    <t xml:space="preserve">Interruptor pulsador minuteria (1 módulo), 10a/250v, sem suporte e sem placa - fornecimento e instalação. Af_03/2023</t>
  </si>
  <si>
    <t xml:space="preserve">24,06</t>
  </si>
  <si>
    <t xml:space="preserve">Interruptor pulsador minuteria (1 módulo), 10a/250v, incluindo suporte e placa - fornecimento e instalação. Af_03/2023</t>
  </si>
  <si>
    <t xml:space="preserve">36,18</t>
  </si>
  <si>
    <t xml:space="preserve">Tomada alta de embutir (1 módulo), 2p+t 10 a, sem suporte e sem placa - fornecimento e instalação. Af_03/2023</t>
  </si>
  <si>
    <t xml:space="preserve">37,08</t>
  </si>
  <si>
    <t xml:space="preserve">Tomada alta de embutir (1 módulo), 2p+t 20 a, sem suporte e sem placa - fornecimento e instalação. Af_03/2023</t>
  </si>
  <si>
    <t xml:space="preserve">39,60</t>
  </si>
  <si>
    <t xml:space="preserve">Tomada alta de embutir (1 módulo), 2p+t 10 a, incluindo suporte e placa - fornecimento e instalação. Af_03/2023</t>
  </si>
  <si>
    <t xml:space="preserve">49,20</t>
  </si>
  <si>
    <t xml:space="preserve">Tomada alta de embutir (1 módulo), 2p+t 20 a, incluindo suporte e placa - fornecimento e instalação. Af_03/2023</t>
  </si>
  <si>
    <t xml:space="preserve">51,72</t>
  </si>
  <si>
    <t xml:space="preserve">Tomada média de embutir (1 módulo), 2p+t 10 a, sem suporte e sem placa - fornecimento e instalação. Af_03/2023</t>
  </si>
  <si>
    <t xml:space="preserve">26,43</t>
  </si>
  <si>
    <t xml:space="preserve">Tomada média de embutir (1 módulo), 2p+t 20 a, sem suporte e sem placa - fornecimento e instalação. Af_03/2023</t>
  </si>
  <si>
    <t xml:space="preserve">28,95</t>
  </si>
  <si>
    <t xml:space="preserve">Tomada média de embutir (1 módulo), 2p+t 10 a, incluindo suporte e placa - fornecimento e instalação. Af_03/2023</t>
  </si>
  <si>
    <t xml:space="preserve">38,55</t>
  </si>
  <si>
    <t xml:space="preserve">Tomada média de embutir (1 módulo), 2p+t 20 a, incluindo suporte e placa - fornecimento e instalação. Af_03/2023</t>
  </si>
  <si>
    <t xml:space="preserve">Tomada baixa de embutir (1 módulo), 2p+t 10 a, sem suporte e sem placa - fornecimento e instalação. Af_03/2023</t>
  </si>
  <si>
    <t xml:space="preserve">22,32</t>
  </si>
  <si>
    <t xml:space="preserve">Tomada baixa de embutir (1 módulo), 2p+t 20 a, sem suporte e sem placa - fornecimento e instalação. Af_03/2023</t>
  </si>
  <si>
    <t xml:space="preserve">24,84</t>
  </si>
  <si>
    <t xml:space="preserve">Tomada baixa de embutir (1 módulo), 2p+t 10 a, incluindo suporte e placa - fornecimento e instalação. Af_03/2023</t>
  </si>
  <si>
    <t xml:space="preserve">34,44</t>
  </si>
  <si>
    <t xml:space="preserve">Tomada baixa de embutir (1 módulo), 2p+t 20 a, incluindo suporte e placa - fornecimento e instalação. Af_03/2023</t>
  </si>
  <si>
    <t xml:space="preserve">36,96</t>
  </si>
  <si>
    <t xml:space="preserve">Tomada média de embutir (2 módulos), 2p+t 10 a, sem suporte e sem placa - fornecimento e instalação. Af_03/2023</t>
  </si>
  <si>
    <t xml:space="preserve">49,47</t>
  </si>
  <si>
    <t xml:space="preserve">Tomada média de embutir (2 módulos), 2p+t 20 a, sem suporte e sem placa - fornecimento e instalação. Af_03/2023</t>
  </si>
  <si>
    <t xml:space="preserve">54,51</t>
  </si>
  <si>
    <t xml:space="preserve">Tomada média de embutir (2 módulos), 2p+t 10 a, incluindo suporte e placa - fornecimento e instalação. Af_03/2023</t>
  </si>
  <si>
    <t xml:space="preserve">61,59</t>
  </si>
  <si>
    <t xml:space="preserve">Tomada média de embutir (2 módulos), 2p+t 20 a, incluindo suporte e placa - fornecimento e instalação. Af_03/2023</t>
  </si>
  <si>
    <t xml:space="preserve">66,63</t>
  </si>
  <si>
    <t xml:space="preserve">Tomada baixa de embutir (2 módulos), 2p+t 10 a, sem suporte e sem placa - fornecimento e instalação. Af_03/2023</t>
  </si>
  <si>
    <t xml:space="preserve">41,17</t>
  </si>
  <si>
    <t xml:space="preserve">Tomada baixa de embutir (2 módulos), 2p+t 20 a, sem suporte e sem placa - fornecimento e instalação. Af_03/2023</t>
  </si>
  <si>
    <t xml:space="preserve">46,21</t>
  </si>
  <si>
    <t xml:space="preserve">Tomada baixa de embutir (2 módulos), 2p+t 10 a, incluindo suporte e placa - fornecimento e instalação. Af_03/2023</t>
  </si>
  <si>
    <t xml:space="preserve">53,29</t>
  </si>
  <si>
    <t xml:space="preserve">Tomada baixa de embutir (2 módulos), 2p+t 20 a, incluindo suporte e placa - fornecimento e instalação. Af_03/2023</t>
  </si>
  <si>
    <t xml:space="preserve">58,33</t>
  </si>
  <si>
    <t xml:space="preserve">Tomada média de embutir (3 módulos), 2p+t 10 a, sem suporte e sem placa - fornecimento e instalação. Af_03/2023</t>
  </si>
  <si>
    <t xml:space="preserve">72,44</t>
  </si>
  <si>
    <t xml:space="preserve">Tomada média de embutir (3 módulos), 2p+t 20 a, sem suporte e sem placa - fornecimento e instalação. Af_03/2023</t>
  </si>
  <si>
    <t xml:space="preserve">80,00</t>
  </si>
  <si>
    <t xml:space="preserve">Tomada média de embutir (3 módulos), 2p+t 10 a, incluindo suporte e placa - fornecimento e instalação. Af_03/2023</t>
  </si>
  <si>
    <t xml:space="preserve">84,56</t>
  </si>
  <si>
    <t xml:space="preserve">Tomada média de embutir (3 módulos), 2p+t 20 a, incluindo suporte e placa - fornecimento e instalação. Af_03/2023</t>
  </si>
  <si>
    <t xml:space="preserve">92,12</t>
  </si>
  <si>
    <t xml:space="preserve">Tomada baixa de embutir (3 módulos), 2p+t 10 a, sem suporte e sem placa - fornecimento e instalação. Af_03/2023</t>
  </si>
  <si>
    <t xml:space="preserve">60,04</t>
  </si>
  <si>
    <t xml:space="preserve">Tomada baixa de embutir (3 módulos), 2p+t 20 a, sem suporte e sem placa - fornecimento e instalação. Af_03/2023</t>
  </si>
  <si>
    <t xml:space="preserve">Tomada baixa de embutir (3 módulos), 2p+t 10 a, incluindo suporte e placa - fornecimento e instalação. Af_03/2023</t>
  </si>
  <si>
    <t xml:space="preserve">72,16</t>
  </si>
  <si>
    <t xml:space="preserve">Tomada baixa de embutir (3 módulos), 2p+t 20 a, incluindo suporte e placa - fornecimento e instalação. Af_03/2023</t>
  </si>
  <si>
    <t xml:space="preserve">79,72</t>
  </si>
  <si>
    <t xml:space="preserve">Tomada baixa de embutir (4 módulos), 2p+t 10 a, sem suporte e sem placa - fornecimento e instalação. Af_03/2023</t>
  </si>
  <si>
    <t xml:space="preserve">79,51</t>
  </si>
  <si>
    <t xml:space="preserve">Tomada baixa de embutir (4 módulos), 2p+t 10 a, incluindo suporte e placa - fornecimento e instalação. Af_03/2023</t>
  </si>
  <si>
    <t xml:space="preserve">97,43</t>
  </si>
  <si>
    <t xml:space="preserve">Tomada baixa de embutir (6 módulos), 2p+t 10 a, sem suporte e sem placa - fornecimento e instalação. Af_03/2023</t>
  </si>
  <si>
    <t xml:space="preserve">117,52</t>
  </si>
  <si>
    <t xml:space="preserve">Tomada baixa de embutir (6 módulos), 2p+t 10 a, incluindo suporte e placa - fornecimento e instalação. Af_03/2023</t>
  </si>
  <si>
    <t xml:space="preserve">135,44</t>
  </si>
  <si>
    <t xml:space="preserve">Interruptor simples (1 módulo) com 1 tomada de embutir 2p+t 10 a, sem suporte e sem placa - fornecimento e instalação. Af_03/2023</t>
  </si>
  <si>
    <t xml:space="preserve">43,64</t>
  </si>
  <si>
    <t xml:space="preserve">Interruptor simples (1 módulo) com 1 tomada de embutir 2p+t 10 a, incluindo suporte e placa - fornecimento e instalação. Af_03/2023</t>
  </si>
  <si>
    <t xml:space="preserve">55,76</t>
  </si>
  <si>
    <t xml:space="preserve">Interruptor simples (1 módulo) com 2 tomadas de embutir 2p+t 10 a, sem suporte e sem placa - fornecimento e instalação. Af_03/2023</t>
  </si>
  <si>
    <t xml:space="preserve">66,68</t>
  </si>
  <si>
    <t xml:space="preserve">Interruptor simples (1 módulo) com 2 tomadas de embutir 2p+t 10 a, incluindo suporte e placa - fornecimento e instalação. Af_03/2023</t>
  </si>
  <si>
    <t xml:space="preserve">78,80</t>
  </si>
  <si>
    <t xml:space="preserve">Interruptor simples (2 módulos) com 1 tomada de embutir 2p+t 10 a, sem suporte e sem placa - fornecimento e instalação. Af_03/2023</t>
  </si>
  <si>
    <t xml:space="preserve">60,92</t>
  </si>
  <si>
    <t xml:space="preserve">Interruptor simples (2 módulos) com 1 tomada de embutir 2p+t 10 a, incluindo suporte e placa - fornecimento e instalação. Af_03/2023</t>
  </si>
  <si>
    <t xml:space="preserve">73,04</t>
  </si>
  <si>
    <t xml:space="preserve">Interruptor paralelo (1 módulo) com 1 tomada de embutir 2p+t 10 a, sem suporte e sem placa - fornecimento e instalação. Af_03/2023</t>
  </si>
  <si>
    <t xml:space="preserve">Interruptor paralelo (1 módulo) com 1 tomada de embutir 2p+t 10 a, incluindo suporte e placa - fornecimento e instalação. Af_03/2023</t>
  </si>
  <si>
    <t xml:space="preserve">62,89</t>
  </si>
  <si>
    <t xml:space="preserve">Interruptor paralelo (1 módulo) com 2 tomadas de embutir 2p+t 10 a, sem suporte e sem placa - fornecimento e instalação. Af_03/2023</t>
  </si>
  <si>
    <t xml:space="preserve">73,74</t>
  </si>
  <si>
    <t xml:space="preserve">Interruptor paralelo (1 módulo) com 2 tomadas de embutir 2p+t 10 a, incluindo suporte e placa - fornecimento e instalação. Af_03/2023</t>
  </si>
  <si>
    <t xml:space="preserve">85,86</t>
  </si>
  <si>
    <t xml:space="preserve">Interruptor paralelo (2 módulos) com 1 tomada de embutir 2p+t 10 a, sem suporte e sem placa - fornecimento e instalação. Af_03/2023</t>
  </si>
  <si>
    <t xml:space="preserve">75,04</t>
  </si>
  <si>
    <t xml:space="preserve">Interruptor paralelo (2 módulos) com 1 tomada de embutir 2p+t 10 a, incluindo suporte e placa - fornecimento e instalação. Af_03/2023</t>
  </si>
  <si>
    <t xml:space="preserve">87,16</t>
  </si>
  <si>
    <t xml:space="preserve">Interruptor simples (1 módulo), interruptor paralelo (1 módulo) e 1 tomada de embutir 2p+t 10 a, sem suporte e sem placa - fornecimento e instalação. Af_03/2023</t>
  </si>
  <si>
    <t xml:space="preserve">67,98</t>
  </si>
  <si>
    <t xml:space="preserve">Interruptor simples (1 módulo), interruptor paralelo (1 módulo) e 1 tomada de embutir 2p+t 10 a, incluindo suporte e placa - fornecimento e instalação. Af_03/2023</t>
  </si>
  <si>
    <t xml:space="preserve">Luminária tipo calha, de sobrepor, com 1 lâmpada tubular fluorescente de 18 w, com reator de partida rápida - fornecimento e instalação. Af_02/2020</t>
  </si>
  <si>
    <t xml:space="preserve">95,56</t>
  </si>
  <si>
    <t xml:space="preserve">Luminária tipo calha, de sobrepor, com 1 lâmpada tubular fluorescente de 36 w, com reator de partida rápida - fornecimento e instalação. Af_02/2020</t>
  </si>
  <si>
    <t xml:space="preserve">133,87</t>
  </si>
  <si>
    <t xml:space="preserve">Luminária tipo calha, de sobrepor, com 2 lâmpadas tubulares fluorescentes de 18 w, com reator de partida rápida - fornecimento e instalação. Af_02/2020</t>
  </si>
  <si>
    <t xml:space="preserve">128,70</t>
  </si>
  <si>
    <t xml:space="preserve">Luminária tipo calha, de sobrepor, com 2 lâmpadas tubulares fluorescentes de 36 w, com reator de partida rápida - fornecimento e instalação. Af_02/2020</t>
  </si>
  <si>
    <t xml:space="preserve">174,97</t>
  </si>
  <si>
    <t xml:space="preserve">Luminária tipo calha, de embutir, com 2 lâmpadas fluorescentes de 14 w, com reator de partida rápida - fornecimento e instalação. Af_02/2020</t>
  </si>
  <si>
    <t xml:space="preserve">319,82</t>
  </si>
  <si>
    <t xml:space="preserve">Luminária tipo plafon em plástico, de sobrepor, com 1 lâmpada fluorescente de 15 w, sem reator - fornecimento e instalação. Af_02/2020</t>
  </si>
  <si>
    <t xml:space="preserve">46,27</t>
  </si>
  <si>
    <t xml:space="preserve">Luminária tipo plafon redondo com vidro fosco, de sobrepor, com 1 lâmpada fluorescente de 15 w, sem reator - fornecimento e instalação. Af_02/2020</t>
  </si>
  <si>
    <t xml:space="preserve">110,21</t>
  </si>
  <si>
    <t xml:space="preserve">Luminária tipo plafon redondo com vidro fosco, de sobrepor, com 2 lâmpadas fluorescentes de 15 w, sem reator - fornecimento e instalação. Af_02/2020</t>
  </si>
  <si>
    <t xml:space="preserve">144,62</t>
  </si>
  <si>
    <t xml:space="preserve">Luminária tipo spot, de sobrepor, com 1 lâmpada fluorescente de 15 w, sem reator - fornecimento e instalação. Af_02/2020</t>
  </si>
  <si>
    <t xml:space="preserve">159,34</t>
  </si>
  <si>
    <t xml:space="preserve">Luminária tipo spot, de sobrepor, com 2 lâmpadas fluorescentes de 15 w, sem reator - fornecimento e instalação. Af_02/2020</t>
  </si>
  <si>
    <t xml:space="preserve">145,44</t>
  </si>
  <si>
    <t xml:space="preserve">Sensor de presença com fotocélula, fixação em parede - fornecimento e instalação. Af_02/2020</t>
  </si>
  <si>
    <t xml:space="preserve">113,69</t>
  </si>
  <si>
    <t xml:space="preserve">Sensor de presença sem fotocélula, fixação em parede - fornecimento e instalação. Af_02/2020</t>
  </si>
  <si>
    <t xml:space="preserve">Sensor de presença com fotocélula, fixação em teto - fornecimento e instalação. Af_02/2020</t>
  </si>
  <si>
    <t xml:space="preserve">78,43</t>
  </si>
  <si>
    <t xml:space="preserve">Sensor de presença sem fotocélula, fixação em teto - fornecimento e instalação. Af_02/2020</t>
  </si>
  <si>
    <t xml:space="preserve">74,01</t>
  </si>
  <si>
    <t xml:space="preserve">Luminária de emergência, com 30 lâmpadas led de 2 w, sem reator - fornecimento e instalação. Af_02/2020</t>
  </si>
  <si>
    <t xml:space="preserve">24,45</t>
  </si>
  <si>
    <t xml:space="preserve">Lâmpada compacta de led 6 w, base e27 - fornecimento e instalação. Af_02/2020</t>
  </si>
  <si>
    <t xml:space="preserve">15,65</t>
  </si>
  <si>
    <t xml:space="preserve">Lâmpada compacta de led 10 w, base e27 - fornecimento e instalação. Af_02/2020</t>
  </si>
  <si>
    <t xml:space="preserve">16,54</t>
  </si>
  <si>
    <t xml:space="preserve">Lâmpada compacta fluorescente de 15 w, base e27 - fornecimento e instalação. Af_02/2020</t>
  </si>
  <si>
    <t xml:space="preserve">26,44</t>
  </si>
  <si>
    <t xml:space="preserve">Lâmpada compacta fluorescente de 20 w, base e27 - fornecimento e instalação. Af_02/2020</t>
  </si>
  <si>
    <t xml:space="preserve">28,79</t>
  </si>
  <si>
    <t xml:space="preserve">Lâmpada compacta de vapor mercurio 125 w, base e27 - fornecimento e instalação. Af_02/2020</t>
  </si>
  <si>
    <t xml:space="preserve">36,61</t>
  </si>
  <si>
    <t xml:space="preserve">Lâmpada compacta de vapor metálico ovoide 150 w, base e27 - fornecimento e instalação. Af_02/2020</t>
  </si>
  <si>
    <t xml:space="preserve">64,85</t>
  </si>
  <si>
    <t xml:space="preserve">Lâmpada tubular fluorescente t8 de 16/18 w, base g13 - fornecimento e instalação. Af_02/2020_ps</t>
  </si>
  <si>
    <t xml:space="preserve">Lâmpada tubular fluorescente t8 de 32/36 w, base g13 - fornecimento e instalação. Af_02/2020_ps</t>
  </si>
  <si>
    <t xml:space="preserve">68,03</t>
  </si>
  <si>
    <t xml:space="preserve">Lâmpada tubular fluorescente t10 de 20/40 w, base g13 - fornecimento e instalação. Af_02/2020_ps</t>
  </si>
  <si>
    <t xml:space="preserve">67,67</t>
  </si>
  <si>
    <t xml:space="preserve">Lâmpada tubular fluorescente t5 de 14 w, base g13 - fornecimento e instalação. Af_02/2020_ps</t>
  </si>
  <si>
    <t xml:space="preserve">62,50</t>
  </si>
  <si>
    <t xml:space="preserve">Lâmpada tubular led de 9/10 w, base g13 - fornecimento e instalação. Af_02/2020_ps</t>
  </si>
  <si>
    <t xml:space="preserve">25,16</t>
  </si>
  <si>
    <t xml:space="preserve">Lâmpada tubular led de 18/20 w, base g13 - fornecimento e instalação. Af_02/2020_ps</t>
  </si>
  <si>
    <t xml:space="preserve">29,10</t>
  </si>
  <si>
    <t xml:space="preserve">Luminária tipo calha, de sobrepor, com 1 lâmpada tubular fluorescente de 20 w, com reator de partida convencional - fornecimento e instalação. Af_02/2020</t>
  </si>
  <si>
    <t xml:space="preserve">Luminária dupla tipo calha, de sobrepor, com 4 lâmpadas tubulares fluorescentes de 18 w,com reatores de partida rápida - fornecimento e instalação. Af_02/2020</t>
  </si>
  <si>
    <t xml:space="preserve">257,41</t>
  </si>
  <si>
    <t xml:space="preserve">Luminária dupla tipo calha, de sobrepor, com 4 lâmpadas tubulares fluorescentes de 36 w, com reatores de partida rápida -fornecimento e instalação. Af_02/2020</t>
  </si>
  <si>
    <t xml:space="preserve">349,95</t>
  </si>
  <si>
    <t xml:space="preserve">Lâmpada fluorescente espiral branca 45 w, base e27 - fornecimento e instalação. Af_02/2020</t>
  </si>
  <si>
    <t xml:space="preserve">74,07</t>
  </si>
  <si>
    <t xml:space="preserve">Lâmpada fluorescente espiral branca 65 w, base e27 - fornecimento e instalação. Af_02/2020</t>
  </si>
  <si>
    <t xml:space="preserve">126,14</t>
  </si>
  <si>
    <t xml:space="preserve">Reator de partida rápida para lâmpada fluorescente 2x40w - fornecimento e instalação. Af_02/2020</t>
  </si>
  <si>
    <t xml:space="preserve">73,29</t>
  </si>
  <si>
    <t xml:space="preserve">Reator de partida rápida para lâmpada fluorescente 1x20w - fornecimento e instalação. Af_02/2020</t>
  </si>
  <si>
    <t xml:space="preserve">Reator de partida rápida para lâmpada fluorescente 1x40w - fornecimento e instalação. Af_02/2020</t>
  </si>
  <si>
    <t xml:space="preserve">60,89</t>
  </si>
  <si>
    <t xml:space="preserve">Luminária tipo plafon circular, de sobrepor, com led de 12/13 w - fornecimento e instalação. Af_03/2022</t>
  </si>
  <si>
    <t xml:space="preserve">35,92</t>
  </si>
  <si>
    <t xml:space="preserve">Entrada de energia elétrica, aérea, monofásica, com caixa de sobrepor, cabo de 10 mm2 e disjuntor din 50a (não incluso o poste de concreto). Af_07/2020_ps</t>
  </si>
  <si>
    <t xml:space="preserve">1.384,54</t>
  </si>
  <si>
    <t xml:space="preserve">Entrada de energia elétrica, aérea, monofásica, com caixa de sobrepor, cabo de 16 mm2 e disjuntor din 50a (não incluso o poste de concreto). Af_07/2020_ps</t>
  </si>
  <si>
    <t xml:space="preserve">1.477,38</t>
  </si>
  <si>
    <t xml:space="preserve">Entrada de energia elétrica, aérea, monofásica, com caixa de sobrepor, cabo de 25 mm2 e disjuntor din 50a (não incluso o poste de concreto). Af_07/2020_ps</t>
  </si>
  <si>
    <t xml:space="preserve">1.495,31</t>
  </si>
  <si>
    <t xml:space="preserve">Entrada de energia elétrica, aérea, monofásica, com caixa de sobrepor, cabo de 35 mm2 e disjuntor din 50a (não incluso o poste de concreto). Af_07/2020_ps</t>
  </si>
  <si>
    <t xml:space="preserve">1.627,18</t>
  </si>
  <si>
    <t xml:space="preserve">Entrada de energia elétrica, aérea, monofásica, com caixa de embutir, cabo de 10 mm2 e disjuntor din 50a (não incluso o poste de concreto). Af_07/2020_ps</t>
  </si>
  <si>
    <t xml:space="preserve">1.366,43</t>
  </si>
  <si>
    <t xml:space="preserve">Entrada de energia elétrica, aérea, monofásica, com caixa de embutir, cabo de 16 mm2 e disjuntor din 50a (não incluso o poste de concreto). Af_07/2020_ps</t>
  </si>
  <si>
    <t xml:space="preserve">1.459,27</t>
  </si>
  <si>
    <t xml:space="preserve">Entrada de energia elétrica, aérea, monofásica, com caixa de embutir, cabo de 25 mm2 e disjuntor din 50a (não incluso o poste de concreto). Af_07/2020_ps</t>
  </si>
  <si>
    <t xml:space="preserve">1.477,20</t>
  </si>
  <si>
    <t xml:space="preserve">Entrada de energia elétrica, aérea, monofásica, com caixa de embutir, cabo de 35 mm2 e disjuntor din 50a (não incluso o poste de concreto). Af_07/2020_ps</t>
  </si>
  <si>
    <t xml:space="preserve">1.609,07</t>
  </si>
  <si>
    <t xml:space="preserve">Entrada de energia elétrica, aérea, bifásica, com caixa de sobrepor, cabo de 10 mm2 e disjuntor din 50a (não incluso o poste de concreto). Af_07/2020_ps</t>
  </si>
  <si>
    <t xml:space="preserve">1.606,78</t>
  </si>
  <si>
    <t xml:space="preserve">Entrada de energia elétrica, aérea, bifásica, com caixa de sobrepor, cabo de 16 mm2 e disjuntor din 50a (não incluso o poste de concreto). Af_07/2020_ps</t>
  </si>
  <si>
    <t xml:space="preserve">1.747,30</t>
  </si>
  <si>
    <t xml:space="preserve">Entrada de energia elétrica, aérea, bifásica, com caixa de sobrepor, cabo de 25 mm2 e disjuntor din 50a (não incluso o poste de concreto). Af_07/2020_ps</t>
  </si>
  <si>
    <t xml:space="preserve">1.774,44</t>
  </si>
  <si>
    <t xml:space="preserve">Entrada de energia elétrica, aérea, bifásica, com caixa de sobrepor, cabo de 35 mm2 e disjuntor din 50a (não incluso o poste de concreto). Af_07/2020_ps</t>
  </si>
  <si>
    <t xml:space="preserve">1.959,70</t>
  </si>
  <si>
    <t xml:space="preserve">Entrada de energia elétrica, aérea, bifásica, com caixa de embutir, cabo de 10 mm2 e disjuntor din 50a (não incluso o poste de concreto). Af_07/2020_ps</t>
  </si>
  <si>
    <t xml:space="preserve">1.596,29</t>
  </si>
  <si>
    <t xml:space="preserve">Entrada de energia elétrica, aérea, bifásica, com caixa de embutir, cabo de 16 mm2 e disjuntor din 50a (não incluso o poste de concreto). Af_07/2020_ps</t>
  </si>
  <si>
    <t xml:space="preserve">1.736,81</t>
  </si>
  <si>
    <t xml:space="preserve">Entrada de energia elétrica, aérea, bifásica, com caixa de embutir, cabo de 25 mm2 e disjuntor din 50a (não incluso o poste de concreto). Af_07/2020_ps</t>
  </si>
  <si>
    <t xml:space="preserve">1.763,95</t>
  </si>
  <si>
    <t xml:space="preserve">Entrada de energia elétrica, aérea, bifásica, com caixa de embutir, cabo de 35 mm2 e disjuntor din 50a (não incluso o poste de concreto). Af_07/2020_ps</t>
  </si>
  <si>
    <t xml:space="preserve">1.949,21</t>
  </si>
  <si>
    <t xml:space="preserve">Entrada de energia elétrica, aérea, trifásica, com caixa de sobrepor, cabo de 10 mm2 e disjuntor din 50a (não incluso o poste de concreto). Af_07/2020_ps</t>
  </si>
  <si>
    <t xml:space="preserve">1.713,34</t>
  </si>
  <si>
    <t xml:space="preserve">Entrada de energia elétrica, aérea, trifásica, com caixa de sobrepor, cabo de 16 mm2 e disjuntor din 50a (não incluso o poste de concreto). Af_07/2020_ps</t>
  </si>
  <si>
    <t xml:space="preserve">1.900,71</t>
  </si>
  <si>
    <t xml:space="preserve">Entrada de energia elétrica, aérea, trifásica, com caixa de sobrepor, cabo de 25 mm2 e disjuntor din 50a (não incluso o poste de concreto). Af_07/2020_ps</t>
  </si>
  <si>
    <t xml:space="preserve">1.936,90</t>
  </si>
  <si>
    <t xml:space="preserve">Entrada de energia elétrica, aérea, trifásica, com caixa de sobrepor, cabo de 35 mm2 e disjuntor din 50a (não incluso o poste de concreto). Af_07/2020_ps</t>
  </si>
  <si>
    <t xml:space="preserve">2.174,61</t>
  </si>
  <si>
    <t xml:space="preserve">Entrada de energia elétrica, aérea, trifásica, com caixa de embutir, cabo de 10 mm2 e disjuntor din 50a (não incluso o poste de concreto). Af_07/2020_ps</t>
  </si>
  <si>
    <t xml:space="preserve">1.843,97</t>
  </si>
  <si>
    <t xml:space="preserve">Entrada de energia elétrica, aérea, trifásica, com caixa de embutir, cabo de 16 mm2 e disjuntor din 50a (não incluso o poste de concreto). Af_07/2020_ps</t>
  </si>
  <si>
    <t xml:space="preserve">2.031,34</t>
  </si>
  <si>
    <t xml:space="preserve">Entrada de energia elétrica, aérea, trifásica, com caixa de embutir, cabo de 25 mm2 e disjuntor din 50a (não incluso o poste de concreto). Af_07/2020_ps</t>
  </si>
  <si>
    <t xml:space="preserve">2.067,53</t>
  </si>
  <si>
    <t xml:space="preserve">Entrada de energia elétrica, aérea, trifásica, com caixa de embutir, cabo de 35 mm2 e disjuntor din 50a (não incluso o poste de concreto). Af_07/2020_ps</t>
  </si>
  <si>
    <t xml:space="preserve">2.305,24</t>
  </si>
  <si>
    <t xml:space="preserve">Entrada de energia elétrica, subterrânea, monofásica, com caixa de sobrepor, cabo de 10 mm2 e disjuntor din 50a (não inclusa mureta de alvenaria). Af_07/2020_ps</t>
  </si>
  <si>
    <t xml:space="preserve">761,94</t>
  </si>
  <si>
    <t xml:space="preserve">Entrada de energia elétrica, subterrânea, monofásica, com caixa de sobrepor, cabo de 16 mm2 e disjuntor din 50a (não inclusa mureta de alvenaria). Af_07/2020_ps</t>
  </si>
  <si>
    <t xml:space="preserve">873,35</t>
  </si>
  <si>
    <t xml:space="preserve">Entrada de energia elétrica, subterrânea, monofásica, com caixa de sobrepor, cabo de 25 mm2 e disjuntor din 50a (não inclusa mureta de alvenaria). Af_07/2020_ps</t>
  </si>
  <si>
    <t xml:space="preserve">894,87</t>
  </si>
  <si>
    <t xml:space="preserve">Entrada de energia elétrica, subterrânea, monofásica, com caixa de sobrepor, cabo de 35 mm2 e disjuntor din 50a (não inclusa mureta de alvenaria). Af_07/2020_ps</t>
  </si>
  <si>
    <t xml:space="preserve">1.019,61</t>
  </si>
  <si>
    <t xml:space="preserve">Entrada de energia elétrica, subterrânea, monofásica, com caixa de embutir, cabo de 10 mm2 e disjuntor din 50a (não inclusa mureta de alvenaria). Af_07/2020_ps</t>
  </si>
  <si>
    <t xml:space="preserve">743,82</t>
  </si>
  <si>
    <t xml:space="preserve">Entrada de energia elétrica, subterrânea, monofásica, com caixa de embutir, cabo de 16 mm2 e disjuntor din 50a (não inclusa mureta de alvenaria). Af_07/2020_ps</t>
  </si>
  <si>
    <t xml:space="preserve">855,23</t>
  </si>
  <si>
    <t xml:space="preserve">Entrada de energia elétrica, subterrânea, monofásica, com caixa de embutir, cabo de 25 mm2 e disjuntor din 50a (não inclusa mureta de alvenaria). Af_07/2020_ps</t>
  </si>
  <si>
    <t xml:space="preserve">876,75</t>
  </si>
  <si>
    <t xml:space="preserve">Entrada de energia elétrica, subterrânea, monofásica, com caixa de embutir, cabo de 35 mm2 e disjuntor din 50a (não inclusa mureta de alvenaria). Af_07/2020_ps</t>
  </si>
  <si>
    <t xml:space="preserve">1.001,49</t>
  </si>
  <si>
    <t xml:space="preserve">Entrada de energia elétrica, subterrânea, bifásica, com caixa de sobrepor, cabo de 10 mm2 e disjuntor din 50a (não inclusa mureta de alvenaria). Af_07/2020_ps</t>
  </si>
  <si>
    <t xml:space="preserve">998,38</t>
  </si>
  <si>
    <t xml:space="preserve">Entrada de energia elétrica, subterrânea, bifásica, com caixa de sobrepor, cabo de 16 mm2 e disjuntor din 50a (não inclusa mureta de alvenaria). Af_07/2020_ps</t>
  </si>
  <si>
    <t xml:space="preserve">1.165,49</t>
  </si>
  <si>
    <t xml:space="preserve">Entrada de energia elétrica, subterrânea, bifásica, com caixa de sobrepor, cabo de 25 mm2 e disjuntor din 50a (não inclusa mureta de alvenaria). Af_07/2020_ps</t>
  </si>
  <si>
    <t xml:space="preserve">1.197,76</t>
  </si>
  <si>
    <t xml:space="preserve">Entrada de energia elétrica, subterrânea, bifásica, com caixa de sobrepor, cabo de 35 mm2 e disjuntor din 50a (não inclusa mureta de alvenaria). Af_07/2020_ps</t>
  </si>
  <si>
    <t xml:space="preserve">1.384,87</t>
  </si>
  <si>
    <t xml:space="preserve">Entrada de energia elétrica, subterrânea, bifásica, com caixa de embutir, cabo de 10 mm2 e disjuntor din 50a (não inclusa mureta de alvenaria). Af_07/2020_ps</t>
  </si>
  <si>
    <t xml:space="preserve">987,88</t>
  </si>
  <si>
    <t xml:space="preserve">Entrada de energia elétrica, subterrânea, bifásica, com caixa de embutir, cabo de 16 mm2 e disjuntor din 50a (não inclusa mureta de alvenaria). Af_07/2020_ps</t>
  </si>
  <si>
    <t xml:space="preserve">1.154,99</t>
  </si>
  <si>
    <t xml:space="preserve">Entrada de energia elétrica, subterrânea, bifásica, com caixa de embutir, cabo de 25 mm2 e disjuntor din 50a (não inclusa mureta de alvenaria). Af_07/2020_ps</t>
  </si>
  <si>
    <t xml:space="preserve">1.187,26</t>
  </si>
  <si>
    <t xml:space="preserve">Entrada de energia elétrica, subterrânea, bifásica, com caixa de embutir, cabo de 35 mm2 e disjuntor din 50a (não inclusa mureta de alvenaria). Af_07/2020_ps</t>
  </si>
  <si>
    <t xml:space="preserve">1.374,37</t>
  </si>
  <si>
    <t xml:space="preserve">Entrada de energia elétrica, subterrânea, trifásica, com caixa de sobrepor, cabo de 10 mm2 e disjuntor din 50a (não inclusa mureta de alvenaria). Af_07/2020_ps</t>
  </si>
  <si>
    <t xml:space="preserve">1.120,63</t>
  </si>
  <si>
    <t xml:space="preserve">Entrada de energia elétrica, subterrânea, trifásica, com caixa de sobrepor, cabo de 16 mm2 e disjuntor din 50a (não inclusa mureta de alvenaria). Af_07/2020_ps</t>
  </si>
  <si>
    <t xml:space="preserve">1.343,45</t>
  </si>
  <si>
    <t xml:space="preserve">Entrada de energia elétrica, subterrânea, trifásica, com caixa de sobrepor, cabo de 25 mm2 e disjuntor din 50a (não inclusa mureta de alvenaria). Af_07/2020_ps</t>
  </si>
  <si>
    <t xml:space="preserve">1.386,48</t>
  </si>
  <si>
    <t xml:space="preserve">Entrada de energia elétrica, subterrânea, trifásica, com caixa de sobrepor, cabo de 35 mm2 e disjuntor din 50a (não inclusa mureta de alvenaria). Af_07/2020_ps</t>
  </si>
  <si>
    <t xml:space="preserve">1.635,96</t>
  </si>
  <si>
    <t xml:space="preserve">Entrada de energia elétrica, subterrânea, trifásica, com caixa de embutir, cabo de 10 mm2 e disjuntor din 50a (não inclusa mureta de alvenaria). Af_07/2020_ps</t>
  </si>
  <si>
    <t xml:space="preserve">1.251,25</t>
  </si>
  <si>
    <t xml:space="preserve">Entrada de energia elétrica, subterrânea, trifásica, com caixa de embutir, cabo de 16 mm2 e disjuntor din 50a (não inclusa mureta de alvenaria). Af_07/2020_ps</t>
  </si>
  <si>
    <t xml:space="preserve">1.474,07</t>
  </si>
  <si>
    <t xml:space="preserve">Entrada de energia elétrica, subterrânea, trifásica, com caixa de embutir, cabo de 25 mm2 e disjuntor din 50a (não inclusa mureta de alvenaria). Af_07/2020_ps</t>
  </si>
  <si>
    <t xml:space="preserve">1.517,10</t>
  </si>
  <si>
    <t xml:space="preserve">Entrada de energia elétrica, subterrânea, trifásica, com caixa de embutir, cabo de 35 mm2 e disjuntor din 50a (não inclusa mureta de alvenaria). Af_07/2020_ps</t>
  </si>
  <si>
    <t xml:space="preserve">1.766,58</t>
  </si>
  <si>
    <t xml:space="preserve">Aparelho sinalizador de saída de garagem, com célula fotoelétrica - fornecimento e instalação. Af_07/2020</t>
  </si>
  <si>
    <t xml:space="preserve">120,24</t>
  </si>
  <si>
    <t xml:space="preserve">Armação secundária, com 1 estribo e 1 isolador - fornecimento e instalação. Af_07/2020</t>
  </si>
  <si>
    <t xml:space="preserve">54,28</t>
  </si>
  <si>
    <t xml:space="preserve">Armação secundária, com 2 estribos e 2 isoladores - fornecimento e instalação. Af_07/2020</t>
  </si>
  <si>
    <t xml:space="preserve">89,37</t>
  </si>
  <si>
    <t xml:space="preserve">Armação secundária, com 3 estribos e 3 isoladores - fornecimento e instalação. Af_07/2020</t>
  </si>
  <si>
    <t xml:space="preserve">151,13</t>
  </si>
  <si>
    <t xml:space="preserve">Armação secundária, com 4 estribos e 4 isoladores - fornecimento e instalação. Af_07/2020</t>
  </si>
  <si>
    <t xml:space="preserve">197,00</t>
  </si>
  <si>
    <t xml:space="preserve">Armação secundária, com 1 estribo, sem isolador - fornecimento e instalação. Af_07/2020</t>
  </si>
  <si>
    <t xml:space="preserve">40,95</t>
  </si>
  <si>
    <t xml:space="preserve">Armação secundária, com 2 estribos, sem isolador - fornecimento e instalação. Af_07/2020</t>
  </si>
  <si>
    <t xml:space="preserve">72,61</t>
  </si>
  <si>
    <t xml:space="preserve">Armação secundária, com 3 estribos, sem isolador - fornecimento e instalação. Af_07/2020</t>
  </si>
  <si>
    <t xml:space="preserve">116,32</t>
  </si>
  <si>
    <t xml:space="preserve">Armação secundária, com 4 estribos, sem isolador - fornecimento e instalação. Af_07/2020</t>
  </si>
  <si>
    <t xml:space="preserve">169,08</t>
  </si>
  <si>
    <t xml:space="preserve">Isolador, tipo pino, para tensão 15 kv - fornecimento e instalação. Af_07/2020</t>
  </si>
  <si>
    <t xml:space="preserve">40,23</t>
  </si>
  <si>
    <t xml:space="preserve">Isolador, tipo disco, para tensão 15 kv - fornecimento e instalação. Af_07/2020</t>
  </si>
  <si>
    <t xml:space="preserve">126,69</t>
  </si>
  <si>
    <t xml:space="preserve">Isolador, tipo roldana, para baixa tensão - fornecimento e instalação. Af_07/2020</t>
  </si>
  <si>
    <t xml:space="preserve">9,74</t>
  </si>
  <si>
    <t xml:space="preserve">Grampo paralelo metálico, para redes aéreas de distribuição de energia elétrica de baixa tensão - fornecimento e instalação. Af_07/2020</t>
  </si>
  <si>
    <t xml:space="preserve">19,88</t>
  </si>
  <si>
    <t xml:space="preserve">Alça preformada de distribuição, em  aço galvanizado, awg 1 - fornecimento e instalação. Af_07/2020</t>
  </si>
  <si>
    <t xml:space="preserve">Alça preformada de distribuição, em  aço galvanizado, awg 2 - fornecimento e instalação. Af_07/2020</t>
  </si>
  <si>
    <t xml:space="preserve">Alça preformada de distribuição, em  aço galvanizado, awg 4 - fornecimento e instalação. Af_07/2020</t>
  </si>
  <si>
    <t xml:space="preserve">8,62</t>
  </si>
  <si>
    <t xml:space="preserve">Alça preformada de distribuição, em  aço galvanizado, awg 6 - fornecimento e instalação. Af_07/2020</t>
  </si>
  <si>
    <t xml:space="preserve">7,83</t>
  </si>
  <si>
    <t xml:space="preserve">Cabo de cobre flexível isolado, 10 mm², 0,6/1,0 kv, para rede aérea de distribuição de energia elétrica de baixa tensão - fornecimento e instalação. Af_07/2020</t>
  </si>
  <si>
    <t xml:space="preserve">9,07</t>
  </si>
  <si>
    <t xml:space="preserve">Cabo de cobre flexível isolado, 16 mm², 0,6/1,0 kv, para rede aérea de distribuição de energia elétrica de baixa tensão - fornecimento e instalação. Af_07/2020</t>
  </si>
  <si>
    <t xml:space="preserve">14,40</t>
  </si>
  <si>
    <t xml:space="preserve">Cabo de cobre flexível isolado, 25 mm², 0,6/1,0 kv, para rede aérea de distribuição de energia elétrica de baixa tensão - fornecimento e instalação. Af_07/2020</t>
  </si>
  <si>
    <t xml:space="preserve">22,28</t>
  </si>
  <si>
    <t xml:space="preserve">Cabo de cobre flexível isolado, 35 mm², 0,6/1,0 kv, para rede aérea de distribuição de energia elétrica de baixa tensão - fornecimento e instalação. Af_07/2020</t>
  </si>
  <si>
    <t xml:space="preserve">31,45</t>
  </si>
  <si>
    <t xml:space="preserve">Cabo de cobre flexível isolado, 50 mm², 0,6/1,0 kv, para rede aérea de distribuição de energia elétrica de baixa tensão - fornecimento e instalação. Af_07/2020</t>
  </si>
  <si>
    <t xml:space="preserve">46,47</t>
  </si>
  <si>
    <t xml:space="preserve">Cabo de cobre flexível isolado, 70 mm², 0,6/1,0 kv, para rede aérea de distribuição de energia elétrica de baixa tensão - fornecimento e instalação. Af_07/2020</t>
  </si>
  <si>
    <t xml:space="preserve">Cabo de cobre flexível isolado, 95 mm², 0,6/1,0 kv, para rede aérea de distribuição de energia elétrica de baixa tensão - fornecimento e instalação. Af_07/2020</t>
  </si>
  <si>
    <t xml:space="preserve">84,34</t>
  </si>
  <si>
    <t xml:space="preserve">Cabo de cobre flexível isolado, 120 mm², 0,6/1,0 kv, para rede aérea de distribuição de energia elétrica de baixa tensão - fornecimento e instalação. Af_07/2020</t>
  </si>
  <si>
    <t xml:space="preserve">110,28</t>
  </si>
  <si>
    <t xml:space="preserve">Reator para lâmpada vapor de mercúrio 400 w, uso externo - fornecimento e instalação. Af_08/2020</t>
  </si>
  <si>
    <t xml:space="preserve">188,90</t>
  </si>
  <si>
    <t xml:space="preserve">Reator para lâmpada vapor de sódio 250 w, uso externo - fornecimento e instalação. Af_08/2020</t>
  </si>
  <si>
    <t xml:space="preserve">293,66</t>
  </si>
  <si>
    <t xml:space="preserve">Reator para lâmpada vapor de mercúrio 125 w, uso externo - fornecimento e instalação. Af_08/2020</t>
  </si>
  <si>
    <t xml:space="preserve">Reator para lâmpada vapor de mercúrio 250 w, uso externo - fornecimento e instalação. Af_08/2020</t>
  </si>
  <si>
    <t xml:space="preserve">165,39</t>
  </si>
  <si>
    <t xml:space="preserve">Substituição de reator para iluminação pública (não inclui fornecimento). Af_08/2020</t>
  </si>
  <si>
    <t xml:space="preserve">80,94</t>
  </si>
  <si>
    <t xml:space="preserve">Ignitor para partida lâmpada vapor sódio / vapor metálico até 400 w - fornecimento e instalação. Af_08/2020</t>
  </si>
  <si>
    <t xml:space="preserve">38,25</t>
  </si>
  <si>
    <t xml:space="preserve">Relé fotoelétrico para comando de iluminação externa 1000 w - fornecimento e instalação. Af_08/2020</t>
  </si>
  <si>
    <t xml:space="preserve">41,98</t>
  </si>
  <si>
    <t xml:space="preserve">Substituição de relé fotoelétrico para comando de iluminação externa 1000 w - fornecimento e instalação. Af_08/2020</t>
  </si>
  <si>
    <t xml:space="preserve">108,61</t>
  </si>
  <si>
    <t xml:space="preserve">Braço para iluminação pública, em tubo de aço galvanizado, comprimento de 1,50 m, para fixação em poste de concreto - fornecimento e instalação. Af_08/2020</t>
  </si>
  <si>
    <t xml:space="preserve">159,50</t>
  </si>
  <si>
    <t xml:space="preserve">Braço para iluminação pública, em tubo de aço galvanizado, comprimento de 1,50 m, para fixação em poste metálico - fornecimento e instalação. Af_08/2020</t>
  </si>
  <si>
    <t xml:space="preserve">154,78</t>
  </si>
  <si>
    <t xml:space="preserve">Lâmpada vapor metálico 400 w - fornecimento e instalação. Af_08/2020</t>
  </si>
  <si>
    <t xml:space="preserve">109,32</t>
  </si>
  <si>
    <t xml:space="preserve">Lâmpada vapor metálico 150 w - fornecimento e instalação. Af_08/2020</t>
  </si>
  <si>
    <t xml:space="preserve">56,60</t>
  </si>
  <si>
    <t xml:space="preserve">Lâmpada vapor de mercúrio 125 w - fornecimento e instalação. Af_08/2020</t>
  </si>
  <si>
    <t xml:space="preserve">28,36</t>
  </si>
  <si>
    <t xml:space="preserve">Lâmpada vapor de mercúrio 250 w - fornecimento e instalação. Af_08/2020</t>
  </si>
  <si>
    <t xml:space="preserve">Lâmpada vapor de mercúrio 400 w - fornecimento e instalação. Af_08/2020</t>
  </si>
  <si>
    <t xml:space="preserve">Lâmpada vapor de sódio 150 w - fornecimento e instalação. Af_08/2020</t>
  </si>
  <si>
    <t xml:space="preserve">59,70</t>
  </si>
  <si>
    <t xml:space="preserve">Lâmpada vapor de sódio 250 w - fornecimento e instalação. Af_08/2020</t>
  </si>
  <si>
    <t xml:space="preserve">Lâmpada vapor de sódio 400 w - fornecimento e instalação. Af_08/2020</t>
  </si>
  <si>
    <t xml:space="preserve">79,98</t>
  </si>
  <si>
    <t xml:space="preserve">Substituição de lâmpada para iluminação pública (não inclui fornecimento). Af_08/2020</t>
  </si>
  <si>
    <t xml:space="preserve">68,91</t>
  </si>
  <si>
    <t xml:space="preserve">Luminária fechada, para iluminação pública, para lâmpada de vapor - fornecimento e instalação (exclusive lâmpada e reator). Af_08/2020</t>
  </si>
  <si>
    <t xml:space="preserve">560,92</t>
  </si>
  <si>
    <t xml:space="preserve">Luminária aberta para iluminação pública, para lâmpada vapor de mercúrio até 400 w e mista até 500 w, com braço em tubo de aço galv 1", comprimento de 1,50 m, para poste de concreto - fornecimento e instalação (exclusive lâmpada e reator). Af_08/2020</t>
  </si>
  <si>
    <t xml:space="preserve">300,64</t>
  </si>
  <si>
    <t xml:space="preserve">Luminária de led para iluminação pública, de 33 w até 50 w - fornecimento e instalação. Af_08/2020</t>
  </si>
  <si>
    <t xml:space="preserve">254,06</t>
  </si>
  <si>
    <t xml:space="preserve">Luminária de led para iluminação pública, de 51 w até 67 w - fornecimento e instalação. Af_08/2020</t>
  </si>
  <si>
    <t xml:space="preserve">402,18</t>
  </si>
  <si>
    <t xml:space="preserve">Luminária de led para iluminação pública, de 68 w até 97 w - fornecimento e instalação. Af_08/2020</t>
  </si>
  <si>
    <t xml:space="preserve">436,77</t>
  </si>
  <si>
    <t xml:space="preserve">Luminária de led para iluminação pública, de 98 w até 137 w - fornecimento e instalação. Af_08/2020</t>
  </si>
  <si>
    <t xml:space="preserve">510,44</t>
  </si>
  <si>
    <t xml:space="preserve">Luminária de led para iluminação pública, de 138 w até 180 w - fornecimento e instalação. Af_08/2020</t>
  </si>
  <si>
    <t xml:space="preserve">661,92</t>
  </si>
  <si>
    <t xml:space="preserve">Luminária de led para iluminação pública, de 181 w até 239 w - fornecimento e instalação. Af_08/2020</t>
  </si>
  <si>
    <t xml:space="preserve">756,13</t>
  </si>
  <si>
    <t xml:space="preserve">Luminária de led para iluminação pública, de 240 w até 350 w - fornecimento e instalação. Af_08/2020</t>
  </si>
  <si>
    <t xml:space="preserve">1.200,88</t>
  </si>
  <si>
    <t xml:space="preserve">Substituição de luminária de vapor de mercúrio/vapor de sódio por luminária de led para iluminação pública (não inclui fornecimento). Af_08/2020</t>
  </si>
  <si>
    <t xml:space="preserve">123,26</t>
  </si>
  <si>
    <t xml:space="preserve">Luminária fechada para iluminação pública, com reator de partida rápida, com lâmpada vapor de mercúrio 250 w - fornecimento e instalação. Af_08/2020</t>
  </si>
  <si>
    <t xml:space="preserve">775,73</t>
  </si>
  <si>
    <t xml:space="preserve">Abraçadeira de fixação de braços de luminárias de 2" - fornecimento e instalação. Af_08/2020</t>
  </si>
  <si>
    <t xml:space="preserve">28,54</t>
  </si>
  <si>
    <t xml:space="preserve">Abraçadeira de fixação de braços de luminárias de 3" - fornecimento e instalação. Af_08/2020</t>
  </si>
  <si>
    <t xml:space="preserve">29,76</t>
  </si>
  <si>
    <t xml:space="preserve">Abraçadeira de fixação de braços de luminárias de 4" - fornecimento e instalação. Af_08/2020</t>
  </si>
  <si>
    <t xml:space="preserve">35,01</t>
  </si>
  <si>
    <t xml:space="preserve">Refletor retangular fechado, com lâmpada vapor metálico 400 w - fornecimento e instalação. Af_08/2020</t>
  </si>
  <si>
    <t xml:space="preserve">443,24</t>
  </si>
  <si>
    <t xml:space="preserve">Luminária estanque com proteção contra água, poeira ou impactos - fornecimento e instalação. Af_08/2020</t>
  </si>
  <si>
    <t xml:space="preserve">220,23</t>
  </si>
  <si>
    <t xml:space="preserve">Assentamento de poste de concreto com comprimento nominal de 9 m, carga nominal menor ou igual a 1000 dan, engastamento simples com 1,5 m de solo (não inclui fornecimento). Af_11/2019</t>
  </si>
  <si>
    <t xml:space="preserve">471,73</t>
  </si>
  <si>
    <t xml:space="preserve">Assentamento de poste de concreto com comprimento nominal de 10 m, carga nominal menor ou igual a 1000 dan, engastamento simples com 1,6 m de solo (não inclui fornecimento). Af_11/2019</t>
  </si>
  <si>
    <t xml:space="preserve">516,65</t>
  </si>
  <si>
    <t xml:space="preserve">Assentamento de poste de concreto com comprimento nominal de 10 m, carga nominal maior que 1000 dan, engastamento simples com 1,6 m de solo (não inclui fornecimento). Af_11/2019</t>
  </si>
  <si>
    <t xml:space="preserve">570,18</t>
  </si>
  <si>
    <t xml:space="preserve">Assentamento de poste de concreto com comprimento nominal de 10,5 m, carga nominal menor ou igual a 1000 dan, engastamento simples com 1,65 m de solo (não inclui fornecimento). Af_11/2019</t>
  </si>
  <si>
    <t xml:space="preserve">538,88</t>
  </si>
  <si>
    <t xml:space="preserve">Assentamento de poste de concreto com comprimento nominal de 10,5 m, carga nominal maior que 1000 dan, engastamento simples com 1,65 m de solo (não inclui fornecimento). Af_11/2019</t>
  </si>
  <si>
    <t xml:space="preserve">635,37</t>
  </si>
  <si>
    <t xml:space="preserve">Assentamento de poste de concreto com comprimento nominal de 11 m, carga nominal menor ou igual a 1000 dan, engastamento simples com 1,7 m de solo (não inclui fornecimento). Af_11/2019</t>
  </si>
  <si>
    <t xml:space="preserve">562,85</t>
  </si>
  <si>
    <t xml:space="preserve">Assentamento de poste de concreto com comprimento nominal de 11 m, carga nominal maior que 1000 dan, engastamento simples com 1,7 m de solo (não inclui fornecimento). Af_11/2019</t>
  </si>
  <si>
    <t xml:space="preserve">620,88</t>
  </si>
  <si>
    <t xml:space="preserve">Assentamento de poste de concreto com comprimento nominal de 12 m, carga nominal menor ou igual a 1000 dan, engastamento simples com 1,8 m de solo (não inclui fornecimento). Af_11/2019</t>
  </si>
  <si>
    <t xml:space="preserve">609,33</t>
  </si>
  <si>
    <t xml:space="preserve">Assentamento de poste de concreto com comprimento nominal de 12 m, carga nominal maior que 1000 dan, engastamento simples com 1,8 m de solo (não inclui fornecimento). Af_11/2019</t>
  </si>
  <si>
    <t xml:space="preserve">701,79</t>
  </si>
  <si>
    <t xml:space="preserve">Assentamento de poste de concreto com comprimento nominal de 13 m, carga nominal menor ou igual a 1000 dan, engastamento simples com 1,9 m de solo (não inclui fornecimento). Af_11/2019</t>
  </si>
  <si>
    <t xml:space="preserve">657,62</t>
  </si>
  <si>
    <t xml:space="preserve">Assentamento de poste de concreto com comprimento nominal de 13 m, carga nominal maior que 1000 dan, engastamento simples com 1,9 m de solo (não inclui fornecimento). Af_11/2019</t>
  </si>
  <si>
    <t xml:space="preserve">729,49</t>
  </si>
  <si>
    <t xml:space="preserve">Assentamento de poste de concreto com comprimento nominal de 13,5 m, carga nominal menor ou igual a 1000 dan, engastamento simples com 1,95 m de solo (não inclui fornecimento). Af_11/2019</t>
  </si>
  <si>
    <t xml:space="preserve">731,62</t>
  </si>
  <si>
    <t xml:space="preserve">Assentamento de poste de concreto com comprimento nominal de 13,5 m, carga nominal maior que 1000 dan, engastamento simples com 1,95 m de solo (não inclui fornecimento). Af_11/2019</t>
  </si>
  <si>
    <t xml:space="preserve">802,64</t>
  </si>
  <si>
    <t xml:space="preserve">Assentamento de poste de concreto com comprimento nominal de 14 m, carga nominal menor ou igual a 1000 dan, engastamento simples com 2 m de solo (não inclui fornecimento). Af_11/2019</t>
  </si>
  <si>
    <t xml:space="preserve">724,77</t>
  </si>
  <si>
    <t xml:space="preserve">Assentamento de poste de concreto com comprimento nominal de 14 m, carga nominal maior que 1000 dan, engastamento simples com 2 m de solo (não inclui fornecimento). Af_11/2019</t>
  </si>
  <si>
    <t xml:space="preserve">783,62</t>
  </si>
  <si>
    <t xml:space="preserve">Assentamento de poste de concreto com comprimento nominal de 15 m, carga nominal menor ou igual a 1000 dan, engastamento simples com 2,1 m de solo (não inclui fornecimento). Af_11/2019</t>
  </si>
  <si>
    <t xml:space="preserve">776,29</t>
  </si>
  <si>
    <t xml:space="preserve">Assentamento de poste de concreto com comprimento nominal de 15 m, carga nominal maior que 1000 dan, engastamento simples com 2,1 m de solo (não inclui fornecimento). Af_11/2019</t>
  </si>
  <si>
    <t xml:space="preserve">876,07</t>
  </si>
  <si>
    <t xml:space="preserve">Assentamento de poste de concreto com comprimento nominal de 18 m, carga nominal menor ou igual a 1000 dan, engastamento simples com 2,4 m de solo (não inclui fornecimento). Af_11/2019</t>
  </si>
  <si>
    <t xml:space="preserve">930,84</t>
  </si>
  <si>
    <t xml:space="preserve">Assentamento de poste de concreto com comprimento nominal de 18 m, carga nominal maior que 1000 dan, engastamento simples com 2,4 m de solo (não inclui fornecimento). Af_11/2019</t>
  </si>
  <si>
    <t xml:space="preserve">1.065,48</t>
  </si>
  <si>
    <t xml:space="preserve">Assentamento de poste de concreto com comprimento nominal de 20 m, carga nominal menor ou igual a 1000 dan, engastamento simples com 2,6 m de solo (não inclui fornecimento). Af_11/2019</t>
  </si>
  <si>
    <t xml:space="preserve">1.079,67</t>
  </si>
  <si>
    <t xml:space="preserve">Assentamento de poste de concreto com comprimento nominal de 20 m, carga nominal maior que 1000, engastamento simples com 2,6 m de solo (não inclui fornecimento). Af_11/2019</t>
  </si>
  <si>
    <t xml:space="preserve">1.190,67</t>
  </si>
  <si>
    <t xml:space="preserve">Assentamento de poste de concreto com comprimento nominal de 9 m, carga nominal de 150 dan, engastamento base concretada com 1 m de concreto e 0,5 m de solo (não inclui fornecimento). Af_11/2019</t>
  </si>
  <si>
    <t xml:space="preserve">487,59</t>
  </si>
  <si>
    <t xml:space="preserve">Assentamento de poste de concreto com comprimento nominal de 9 m, carga nominal de 300 dan, engastamento base concretada com 1 m de concreto e 0,5 m de solo (não inclui fornecimento). Af_11/2019</t>
  </si>
  <si>
    <t xml:space="preserve">584,98</t>
  </si>
  <si>
    <t xml:space="preserve">Assentamento de poste de concreto com comprimento nominal de 9 m, carga nominal de 400 dan, engastamento base concretada com 1 m de concreto e 0,5 m de solo (não inclui fornecimento). Af_11/2019</t>
  </si>
  <si>
    <t xml:space="preserve">748,93</t>
  </si>
  <si>
    <t xml:space="preserve">Assentamento de poste de concreto com comprimento nominal de 9 m, carga nominal de 600 dan, engastamento base concretada com 1 m de concreto e 0,5 m de solo (não inclui fornecimento). Af_11/2019</t>
  </si>
  <si>
    <t xml:space="preserve">953,47</t>
  </si>
  <si>
    <t xml:space="preserve">Assentamento de poste de concreto com comprimento nominal de 9 m, carga nominal de 1000 dan, engastamento base concretada com 1 m de concreto e 0,5 m de solo (não inclui fornecimento). Af_11/2019</t>
  </si>
  <si>
    <t xml:space="preserve">1.479,85</t>
  </si>
  <si>
    <t xml:space="preserve">Assentamento de poste de concreto com comprimento nominal de 10 m, carga nominal de 300 dan, engastamento base concretada com 1 m de concreto e 0,6 m de solo (não inclui fornecimento). Af_11/2019</t>
  </si>
  <si>
    <t xml:space="preserve">620,00</t>
  </si>
  <si>
    <t xml:space="preserve">Assentamento de poste de concreto com comprimento nominal de 10 m, carga nominal de 600 dan, engastamento base concretada com 1 m de concreto e 0,6 m de solo (não inclui fornecimento). Af_11/2019</t>
  </si>
  <si>
    <t xml:space="preserve">998,28</t>
  </si>
  <si>
    <t xml:space="preserve">Assentamento de poste de concreto com comprimento nominal de 10 m, carga nominal de 1000 dan, engastamento base concretada com 1 m de concreto e 0,6 m de solo (não inclui fornecimento). Af_11/2019</t>
  </si>
  <si>
    <t xml:space="preserve">1.537,30</t>
  </si>
  <si>
    <t xml:space="preserve">Assentamento de poste de concreto com comprimento nominal de 10,5 m, carga nominal de 300 dan, engastamento base concretada com 1 m de concreto e 0,65 m de solo (não inclui fornecimento). Af_11/2019</t>
  </si>
  <si>
    <t xml:space="preserve">636,59</t>
  </si>
  <si>
    <t xml:space="preserve">Assentamento de poste de concreto com comprimento nominal de 10,5 m, carga nominal de 600 dan, engastamento base concretada com 1 m de concreto e 0,65 m de solo (não inclui fornecimento). Af_11/2019</t>
  </si>
  <si>
    <t xml:space="preserve">1.020,35</t>
  </si>
  <si>
    <t xml:space="preserve">Assentamento de poste de concreto com comprimento nominal de 10,5 m, carga nominal de 1000 dan, engastamento base concretada com 1 m de concreto e 0,65 m de solo (não inclui fornecimento). Af_11/2019</t>
  </si>
  <si>
    <t xml:space="preserve">1.568,17</t>
  </si>
  <si>
    <t xml:space="preserve">Assentamento de poste de concreto com comprimento nominal de 11 m, carga nominal de 300 dan, engastamento base concretada com 1 m de concreto e 0,7 m de solo (não inclui fornecimento). Af_11/2019</t>
  </si>
  <si>
    <t xml:space="preserve">653,10</t>
  </si>
  <si>
    <t xml:space="preserve">Assentamento de poste de concreto com comprimento nominal de 11 m, carga nominal de 400 dan, engastamento base concretada com 1 m de concreto e 0,7 m de solo (não inclui fornecimento). Af_11/2019</t>
  </si>
  <si>
    <t xml:space="preserve">825,71</t>
  </si>
  <si>
    <t xml:space="preserve">Assentamento de poste de concreto com comprimento nominal de 11 m, carga nominal de 600 dan, engastamento base concretada com 1 m de concreto e 0,7 m de solo (não inclui fornecimento). Af_11/2019</t>
  </si>
  <si>
    <t xml:space="preserve">1.041,97</t>
  </si>
  <si>
    <t xml:space="preserve">Assentamento de poste de concreto com comprimento nominal de 11 m, carga nominal de 1000 dan, engastamento base concretada com 1 m de concreto e 0,7 m de solo (não inclui fornecimento). Af_11/2019</t>
  </si>
  <si>
    <t xml:space="preserve">1.598,28</t>
  </si>
  <si>
    <t xml:space="preserve">Assentamento de poste de concreto com comprimento nominal de 12 m, carga nominal de 400 dan, engastamento base concretada com 1 m de concreto e 0,8 m de solo (não inclui fornecimento). Af_11/2019</t>
  </si>
  <si>
    <t xml:space="preserve">863,37</t>
  </si>
  <si>
    <t xml:space="preserve">Assentamento de poste de concreto com comprimento nominal de 12 m, carga nominal de 600 dan, engastamento base concretada com 1 m de concreto e 0,8 m de solo (não inclui fornecimento). Af_11/2019</t>
  </si>
  <si>
    <t xml:space="preserve">1.084,90</t>
  </si>
  <si>
    <t xml:space="preserve">Assentamento de poste de concreto com comprimento nominal de 12 m, carga nominal de 1000 dan, engastamento base concretada com 1 m de concreto e 0,8 m de solo (não inclui fornecimento). Af_11/2019</t>
  </si>
  <si>
    <t xml:space="preserve">1.661,82</t>
  </si>
  <si>
    <t xml:space="preserve">Assentamento de poste de concreto com comprimento nominal de 13 m, carga nominal de 600 dan, engastamento base concretada com 1 m de concreto e 0,9 m de solo (não inclui fornecimento). Af_11/2019</t>
  </si>
  <si>
    <t xml:space="preserve">1.127,65</t>
  </si>
  <si>
    <t xml:space="preserve">Assentamento de poste de concreto com comprimento nominal de 13 m, carga nominal de 1000 dan, engastamento base concretada com 1 m de concreto e 0,9 m de solo - somente instalação, sem fornecimento. Af_11/2019</t>
  </si>
  <si>
    <t xml:space="preserve">1.730,13</t>
  </si>
  <si>
    <t xml:space="preserve">Poste decorativo para jardim em aço tubular, h = *2,5* m, sem luminária - fornecimento e instalação. Af_11/2019</t>
  </si>
  <si>
    <t xml:space="preserve">587,47</t>
  </si>
  <si>
    <t xml:space="preserve">Poste de aço conico contínuo curvo simples, flangeado, h=9m, inclusive luminária, sem lâmpada - fornecimento e instalacao. Af_11/2019</t>
  </si>
  <si>
    <t xml:space="preserve">2.762,53</t>
  </si>
  <si>
    <t xml:space="preserve">Poste de aço conico contínuo curvo duplo, flangeado, h=9m, inclusive luminárias, sem lâmpadas - fornecimento e instalacao. Af_11/2019</t>
  </si>
  <si>
    <t xml:space="preserve">3.230,20</t>
  </si>
  <si>
    <t xml:space="preserve">Poste de aço conico contínuo curvo simples, engastado, h=9m, inclusive luminária, sem lâmpada - fornecimento e instalacao. Af_11/2019</t>
  </si>
  <si>
    <t xml:space="preserve">2.453,14</t>
  </si>
  <si>
    <t xml:space="preserve">Poste de aço conico contínuo curvo duplo, engastado, h=9m, inclusive luminárias, sem lâmpadas - fornecimento e instalacao. Af_11/2019</t>
  </si>
  <si>
    <t xml:space="preserve">2.651,09</t>
  </si>
  <si>
    <t xml:space="preserve">Refletor em alumínio, de suporte e alça, com 1 lâmpada vapor de mercúrio de 125 w, com reator alto fator de potência - fornecimento e instalação. Af_02/2020</t>
  </si>
  <si>
    <t xml:space="preserve">360,84</t>
  </si>
  <si>
    <t xml:space="preserve">Refletor em alumínio, de suporte e alça, com lâmpada vapor de mercúrio de 250 w, com reator alto fator de potência - fornecimento e instalação. Af_02/2020</t>
  </si>
  <si>
    <t xml:space="preserve">381,87</t>
  </si>
  <si>
    <t xml:space="preserve">Luminária arandela tipo meia lua, de sobrepor, com 1 lâmpada led de 6 w, sem reator - fornecimento e instalação. Af_02/2020</t>
  </si>
  <si>
    <t xml:space="preserve">100,75</t>
  </si>
  <si>
    <t xml:space="preserve">Luminária arandela tipo meia lua, de sobrepor, com 1 lâmpada fluorescente de 15 w, sem reator - fornecimento e instalação. Af_02/2020</t>
  </si>
  <si>
    <t xml:space="preserve">111,54</t>
  </si>
  <si>
    <t xml:space="preserve">Luminária arandela tipo tartaruga, de sobrepor, com 1 lâmpada led de 6 w, sem reator - fornecimento e instalação. Af_02/2020</t>
  </si>
  <si>
    <t xml:space="preserve">121,93</t>
  </si>
  <si>
    <t xml:space="preserve">Luminária arandela tipo tartaruga, com grade, de sobrepor, com 1 lâmpada fluorescente de 15 w, sem reator - fornecimento e instalação. Af_02/2020</t>
  </si>
  <si>
    <t xml:space="preserve">132,72</t>
  </si>
  <si>
    <t xml:space="preserve">Transformador de distribuição, 30 kva, trifásico, 60 hz, classe 15 kv, imerso em óleo mineral, instalação em poste (não incluso suporte) - fornecimento e instalação. Af_12/2020</t>
  </si>
  <si>
    <t xml:space="preserve">10.870,95</t>
  </si>
  <si>
    <t xml:space="preserve">Transformador de distribuição, 45 kva, trifásico, 60 hz, classe 15 kv, imerso em óleo mineral, instalação em poste (não incluso suporte) - fornecimento e instalação. Af_12/2020</t>
  </si>
  <si>
    <t xml:space="preserve">12.095,27</t>
  </si>
  <si>
    <t xml:space="preserve">Transformador de distribuição, 75 kva, trifásico, 60 hz, classe 15 kv, imerso em óleo mineral, instalação em poste (não incluso suporte) - fornecimento e instalação. Af_12/2020</t>
  </si>
  <si>
    <t xml:space="preserve">15.508,35</t>
  </si>
  <si>
    <t xml:space="preserve">Transformador de distribuição, 112,5 kva, trifásico, 60 hz, classe 15 kv, imerso em óleo mineral, instalação em poste (não incluso suporte) - fornecimento e instalação. Af_12/2020</t>
  </si>
  <si>
    <t xml:space="preserve">19.054,63</t>
  </si>
  <si>
    <t xml:space="preserve">Transformador de distribuição, 150 kva, trifásico, 60 hz, classe 15 kv, imerso em óleo mineral, instalação em poste (não incluso suporte) - fornecimento e instalação. Af_12/2020</t>
  </si>
  <si>
    <t xml:space="preserve">23.894,19</t>
  </si>
  <si>
    <t xml:space="preserve">Transformador de distribuição, 225 kva, trifásico, 60 hz, classe 15 kv, imerso em óleo mineral, instalação em poste (não incluso suporte) - fornecimento e instalação. Af_12/2020</t>
  </si>
  <si>
    <t xml:space="preserve">33.331,22</t>
  </si>
  <si>
    <t xml:space="preserve">Transformador de distribuição, 300 kva, trifásico, 60 hz, classe 15 kv, imerso em óleo mineral, instalação em poste (não incluso suporte) - fornecimento e instalação. Af_12/2020</t>
  </si>
  <si>
    <t xml:space="preserve">38.810,09</t>
  </si>
  <si>
    <t xml:space="preserve">Suporte para transformador em poste de concreto circular - fornecimento e instalação. Af_12/2020</t>
  </si>
  <si>
    <t xml:space="preserve">70,79</t>
  </si>
  <si>
    <t xml:space="preserve">Suporte para transformador em poste de concreto duplo t - fornecimento e instalação. Af_12/2020</t>
  </si>
  <si>
    <t xml:space="preserve">226,87</t>
  </si>
  <si>
    <t xml:space="preserve">Transformador de distribuição, 500kva, trifásico, 60 hz, classe 15 kv, imerso em óleo mineral, instalação em solo (não incluso abrigo) - fornecimento e instalação. Af_02/2022</t>
  </si>
  <si>
    <t xml:space="preserve">62.838,10</t>
  </si>
  <si>
    <t xml:space="preserve">Transformador de distribuição, 750 kva, trifásico, 60 hz, classe 15 kv, imerso em óleo mineral, instalação em solo (não incluso abrigo) - fornecimento e instalação. Af_02/2022</t>
  </si>
  <si>
    <t xml:space="preserve">86.072,68</t>
  </si>
  <si>
    <t xml:space="preserve">Transformador de distribuição, 1000 kva, trifásico, 60 hz, classe 15 kv, imerso em óleo mineral, instalação em solo (não incluso abrigo) - fornecimento e instalação. Af_02/2022</t>
  </si>
  <si>
    <t xml:space="preserve">120.330,83</t>
  </si>
  <si>
    <t xml:space="preserve">Composição paramétrica de ponto elétrico de iluminação, com interruptor simples, em edifício residencial com eletroduto embutido em rasgos nas paredes, incluso tomada, eletroduto, cabo, rasgo e chumbamento (sem luminária e lâmpada). Af_11/2022</t>
  </si>
  <si>
    <t xml:space="preserve">169,46</t>
  </si>
  <si>
    <t xml:space="preserve">Composição paramétrica de ponto elétrico de iluminação, com interruptor paralelo, em edifício residencial com eletroduto embutido em rasgos nas paredes, incluso caixa elétrica, módulo de tomada, eletroduto, cabo, rasgo, quebra e chumbamento (sem luminária e lâmpada). Af_11/2022</t>
  </si>
  <si>
    <t xml:space="preserve">360,32</t>
  </si>
  <si>
    <t xml:space="preserve">Composição paramétrica de ponto elétrico de tomada de uso geral 2p+t (10a/250v) em edifício residencial com eletroduto embutido em rasgos nas paredes, incluso tomada, eletroduto, cabo, rasgo, quebra e chumbamento. Af_11/2022</t>
  </si>
  <si>
    <t xml:space="preserve">144,40</t>
  </si>
  <si>
    <t xml:space="preserve">Composição paramétrica de ponto elétrico de tomada de uso específico 2p+t (20a/250v) em edifício residencial com eletroduto embutido em rasgos nas paredes, incluso tomada, eletroduto, cabo, rasgo, quebra e chumbamento (exceto chuveiro). Af_11/2022</t>
  </si>
  <si>
    <t xml:space="preserve">185,24</t>
  </si>
  <si>
    <t xml:space="preserve">Composição paramétrica de ponto elétrico de iluminação, com interruptor simples, em edifício residencial com eletroduto embutido sem necessidade de rasgos, incluso tomada, eletroduto, cabo e quebra (sem luminária e lâmpada). Af_11/2022</t>
  </si>
  <si>
    <t xml:space="preserve">140,65</t>
  </si>
  <si>
    <t xml:space="preserve">Composição paramétrica de ponto elétrico de iluminação, com interruptor paralelo, em edifício residencial com eletroduto embutido sem necessidade de rasgos, incluso tomada, eletroduto, cabo e quebra (sem luminária e lâmpada). Af_11/2022</t>
  </si>
  <si>
    <t xml:space="preserve">309,31</t>
  </si>
  <si>
    <t xml:space="preserve">Composição paramétrica de ponto elétrico de tomada de uso geral 2p+t (10a/250v) em edifício residencial com eletroduto embutido sem necessidade de rasgos, incluso tomada, eletroduto, cabo e quebra. Af_11/2022</t>
  </si>
  <si>
    <t xml:space="preserve">123,89</t>
  </si>
  <si>
    <t xml:space="preserve">Composição paramétrica de ponto elétrico de tomada de uso específico 2p+t (20a/250v) em edifício residencial com eletroduto embutido sem necessidade de rasgos, incluso tomada, eletroduto, cabo e quebra (exceto chuveiro). Af_11/2022</t>
  </si>
  <si>
    <t xml:space="preserve">140,37</t>
  </si>
  <si>
    <t xml:space="preserve">Composição paramétrica de ponto elétrico de tomada para chuveiro (20a/250v) em edifício residencial com eletroduto embutido em rasgos nas paredes, incluso tomada, eletroduto, cabo, rasgo, quebra e chumbamento. Af_11/2022</t>
  </si>
  <si>
    <t xml:space="preserve">324,61</t>
  </si>
  <si>
    <t xml:space="preserve">Cordoalha de cobre nu 35 mm², não enterrada, com isolador - fornecimento e instalação. Af_08/2023</t>
  </si>
  <si>
    <t xml:space="preserve">65,05</t>
  </si>
  <si>
    <t xml:space="preserve">Cordoalha de cobre nu 50 mm², não enterrada, com isolador - fornecimento e instalação. Af_08/2023</t>
  </si>
  <si>
    <t xml:space="preserve">83,59</t>
  </si>
  <si>
    <t xml:space="preserve">Cordoalha de cobre nu 70 mm², não enterrada, com isolador - fornecimento e instalação. Af_08/2023</t>
  </si>
  <si>
    <t xml:space="preserve">103,03</t>
  </si>
  <si>
    <t xml:space="preserve">Cordoalha de cobre nu 95 mm², não enterrada, com isolador - fornecimento e instalação. Af_08/2023</t>
  </si>
  <si>
    <t xml:space="preserve">134,86</t>
  </si>
  <si>
    <t xml:space="preserve">Cordoalha de cobre nu 50 mm², enterrada - fornecimento e instalação. Af_08/2023</t>
  </si>
  <si>
    <t xml:space="preserve">51,04</t>
  </si>
  <si>
    <t xml:space="preserve">Cordoalha de cobre nu 70 mm², enterrada - fornecimento e instalação. Af_08/2023</t>
  </si>
  <si>
    <t xml:space="preserve">67,21</t>
  </si>
  <si>
    <t xml:space="preserve">Cordoalha de cobre nu 95 mm², enterrada - fornecimento e instalação. Af_08/2023</t>
  </si>
  <si>
    <t xml:space="preserve">96,08</t>
  </si>
  <si>
    <t xml:space="preserve">Eletroduto pvc rígido, diâmetro 40mm, com 3 metros, para spda - fornecimento e instalação. Af_08/2023</t>
  </si>
  <si>
    <t xml:space="preserve">56,08</t>
  </si>
  <si>
    <t xml:space="preserve">Haste de aterramento, diâmetro 5/8", com 3 metros - fornecimento e instalação. Af_08/2023</t>
  </si>
  <si>
    <t xml:space="preserve">81,00</t>
  </si>
  <si>
    <t xml:space="preserve">Haste de aterramento, diâmetro 3/4", com 3 metros - fornecimento e instalação. Af_08/2023</t>
  </si>
  <si>
    <t xml:space="preserve">120,98</t>
  </si>
  <si>
    <t xml:space="preserve">Base metálica para mastro 1 ½"  para spda - fornecimento e instalação. Af_08/2023</t>
  </si>
  <si>
    <t xml:space="preserve">115,66</t>
  </si>
  <si>
    <t xml:space="preserve">Mastro 1 ½", com 3 metros, para spda - fornecimento e instalação. Af_08/2023</t>
  </si>
  <si>
    <t xml:space="preserve">133,73</t>
  </si>
  <si>
    <t xml:space="preserve">Captor tipo franklin para spda - fornecimento e instalação. Af_08/2023</t>
  </si>
  <si>
    <t xml:space="preserve">111,88</t>
  </si>
  <si>
    <t xml:space="preserve">Suporte isolador para fixação da cordoalha de cobre em alvenaria ou concreto - fornecimento e instalação. Af_08/2023</t>
  </si>
  <si>
    <t xml:space="preserve">25,30</t>
  </si>
  <si>
    <t xml:space="preserve">Mini captor para spda - fornecimento e instalação. Af_08/2023</t>
  </si>
  <si>
    <t xml:space="preserve">25,04</t>
  </si>
  <si>
    <t xml:space="preserve">Conector grampo metálico tipo olhal, para spda, para haste de aterramento de 3/4'' e cabos de 10 a 50 mm2 - fornecimento e instalação. Af_08/2023</t>
  </si>
  <si>
    <t xml:space="preserve">Conector grampo metálico tipo olhal, para spda, para haste de aterramento de 5/8'' e cabos de 10 a 50 mm2 - fornecimento e instalação. Af_08/2023</t>
  </si>
  <si>
    <t xml:space="preserve">16,61</t>
  </si>
  <si>
    <t xml:space="preserve">Conector grampo paralelo metálico, para spda, para cabos de 6 a 50 mm2 - fornecimento e instalação. Af_08/2023</t>
  </si>
  <si>
    <t xml:space="preserve">23,33</t>
  </si>
  <si>
    <t xml:space="preserve">Conector split-bolt, para spda, para cabos até 35 mm2 - fornecimento e instalação. Af_08/2023</t>
  </si>
  <si>
    <t xml:space="preserve">Conector split-bolt, para spda, para cabos até 50 mm2 - fornecimento e instalação. Af_08/2023</t>
  </si>
  <si>
    <t xml:space="preserve">24,89</t>
  </si>
  <si>
    <t xml:space="preserve">Conector split-bolt, para spda, para cabos até 70 mm2 - fornecimento e instalação. Af_08/2023</t>
  </si>
  <si>
    <t xml:space="preserve">32,11</t>
  </si>
  <si>
    <t xml:space="preserve">Conector split-bolt, para spda, para cabos até 95 mm2 - fornecimento e instalação. Af_08/2023</t>
  </si>
  <si>
    <t xml:space="preserve">43,32</t>
  </si>
  <si>
    <t xml:space="preserve">Placa de concreto pré-moldado como proteção mecânica adicional no reaterro para rede enterrada de distribuição de energia elétrica - fornecimento e instalação. Af_12/2021</t>
  </si>
  <si>
    <t xml:space="preserve">3.197,36</t>
  </si>
  <si>
    <t xml:space="preserve">Concretagem como proteção mecânica adicional no reaterro para rede enterrada de distribuição de energia elétrica - fornecimento e instalação. Af_12/2021</t>
  </si>
  <si>
    <t xml:space="preserve">814,30</t>
  </si>
  <si>
    <t xml:space="preserve">Furo manual em alvenaria, para instalações elétricas, diâmetros menores ou iguais a 40 mm. Af_09/2023</t>
  </si>
  <si>
    <t xml:space="preserve">Furo manual em alvenaria, para instalações elétricas, diâmetros maiores que 40 mm e menores ou iguais a 75 mm. Af_09/2023</t>
  </si>
  <si>
    <t xml:space="preserve">44,09</t>
  </si>
  <si>
    <t xml:space="preserve">Furo manual em alvenaria, para instalações elétricas, diâmetros maiores que 75 mm e menores ou iguais a 100 mm. Af_09/2023</t>
  </si>
  <si>
    <t xml:space="preserve">64,39</t>
  </si>
  <si>
    <t xml:space="preserve">Furo mecanizado em concreto, com martelo demolidor, para instalações elétricas, diâmetros menores ou iguais a 40 mm. Af_09/2023</t>
  </si>
  <si>
    <t xml:space="preserve">9,54</t>
  </si>
  <si>
    <t xml:space="preserve">Furo mecanizado em concreto, com martelo demolidor, para instalações elétricas, diâmetros maiores que 40 mm e menores ou iguais a 75 mm. Af_09/2023</t>
  </si>
  <si>
    <t xml:space="preserve">25,43</t>
  </si>
  <si>
    <t xml:space="preserve">Furo mecanizado em concreto, com martelo demolidor, para instalações elétricas, diâmetros maiores que 75 mm e menores ou iguais a 150 mm. Af_09/2023</t>
  </si>
  <si>
    <t xml:space="preserve">37,15</t>
  </si>
  <si>
    <t xml:space="preserve">Suporte para 2 eletrodutos, espaçado a cada 80 cm, em perfilado com comprimento de 25 cm fixado em laje, por metro de eletroduto fixado. Af_09/2023</t>
  </si>
  <si>
    <t xml:space="preserve">21,64</t>
  </si>
  <si>
    <t xml:space="preserve">Suporte para 4 eletrodutos, espaçado a cada 80 cm, em perfilado com comprimento de 42 cm fixado em laje, por metro de eletroduto fixado. Af_09/2023</t>
  </si>
  <si>
    <t xml:space="preserve">Chumbamento linear em alvenaria para eletrodutos com diâmetros menores ou iguais a 40 mm. Af_09/2023</t>
  </si>
  <si>
    <t xml:space="preserve">16,39</t>
  </si>
  <si>
    <t xml:space="preserve">Furo mecanizado em alvenaria, para instalações elétricas, diâmetros menores ou iguais a 40 mm. Af_09/2023</t>
  </si>
  <si>
    <t xml:space="preserve">Furo mecanizado em alvenaria, para instalações elétricas, diâmetros maiores que 40 mm e menores ou iguais a 75 mm. Af_09/2023</t>
  </si>
  <si>
    <t xml:space="preserve">1,86</t>
  </si>
  <si>
    <t xml:space="preserve">Furo mecanizado em alvenaria, para instalações elétricas, diâmetros maiores que 75 mm e menores ou iguais a 100 mm. Af_09/2023</t>
  </si>
  <si>
    <t xml:space="preserve">2,73</t>
  </si>
  <si>
    <t xml:space="preserve">Furo mecanizado em concreto, com perfuratriz, para instalações elétricas, diâmetros menores ou iguais a 40 mm. Af_09/2023</t>
  </si>
  <si>
    <t xml:space="preserve">2,38</t>
  </si>
  <si>
    <t xml:space="preserve">Furo mecanizado em concreto, com perfuratriz, para instalações elétricas, diâmetros maiores que 40 mm e menores ou iguais a 75 mm. Af_09/2023</t>
  </si>
  <si>
    <t xml:space="preserve">6,39</t>
  </si>
  <si>
    <t xml:space="preserve">Furo mecanizado em concreto, com perfuratriz, para instalações elétricas, diâmetros maiores que 75 mm e menores ou iguais a 150 mm. Af_09/2023</t>
  </si>
  <si>
    <t xml:space="preserve">9,33</t>
  </si>
  <si>
    <t xml:space="preserve">Rasgo linear mecanizado em alvenaria, para eletrodutos, diâmetros menores ou iguais a 40 mm. Af_09/2023</t>
  </si>
  <si>
    <t xml:space="preserve">6,98</t>
  </si>
  <si>
    <t xml:space="preserve">Fixação de eletrodutos, diâmetros menores ou iguais a 40 mm, com abraçadeira metálica rígida tipo d com parafuso de fixação 1 1/4", fixada diretamente na laje ou parede. Af_09/2023</t>
  </si>
  <si>
    <t xml:space="preserve">Abrigo para hidrante, 90x60x17cm, com registro globo angular 45 graus 2 1/2", adaptador storz 2 1/2", mangueira de incêndio 20m, redução 2 1/2" x 1 1/2" e esguicho em latão 1 1/2" - fornecimento e instalação. Af_10/2020</t>
  </si>
  <si>
    <t xml:space="preserve">1.628,28</t>
  </si>
  <si>
    <t xml:space="preserve">Extintor de incêndio portátil com carga de água pressurizada de 10 l, classe a - fornecimento e instalação. Af_10/2020_pe</t>
  </si>
  <si>
    <t xml:space="preserve">216,02</t>
  </si>
  <si>
    <t xml:space="preserve">Extintor de incêndio portátil com carga de co2 de 4 kg, classe bc - fornecimento e instalação. Af_10/2020_pe</t>
  </si>
  <si>
    <t xml:space="preserve">632,75</t>
  </si>
  <si>
    <t xml:space="preserve">Extintor de incêndio portátil com carga de co2 de 6 kg, classe bc - fornecimento e instalação. Af_10/2020_pe</t>
  </si>
  <si>
    <t xml:space="preserve">683,52</t>
  </si>
  <si>
    <t xml:space="preserve">Extintor de incêndio portátil com carga de pqs de 4 kg, classe bc - fornecimento e instalação. Af_10/2020_pe</t>
  </si>
  <si>
    <t xml:space="preserve">209,67</t>
  </si>
  <si>
    <t xml:space="preserve">Extintor de incêndio portátil com carga de pqs de 6 kg, classe bc - fornecimento e instalação. Af_10/2020_pe</t>
  </si>
  <si>
    <t xml:space="preserve">243,52</t>
  </si>
  <si>
    <t xml:space="preserve">Extintor de incêndio portátil com carga de pqs de 8 kg, classe bc - fornecimento e instalação. Af_10/2020_pe</t>
  </si>
  <si>
    <t xml:space="preserve">285,82</t>
  </si>
  <si>
    <t xml:space="preserve">Extintor de incêndio portátil com carga de pqs de 12 kg, classe bc - fornecimento e instalação. Af_10/2020_pe</t>
  </si>
  <si>
    <t xml:space="preserve">328,13</t>
  </si>
  <si>
    <t xml:space="preserve">Abrigo para hidrante, 75x45x17cm, com registro globo angular 45 graus 2 1/2", adaptador storz 2 1/2", mangueira de incêndio 15m 2 1/2" e esguicho em latão 2 1/2" - fornecimento e instalação. Af_10/2020</t>
  </si>
  <si>
    <t xml:space="preserve">1.997,79</t>
  </si>
  <si>
    <t xml:space="preserve">Caixa de incêndio 45x75x17cm - fornecimento e instalação. Af_10/2020</t>
  </si>
  <si>
    <t xml:space="preserve">465,50</t>
  </si>
  <si>
    <t xml:space="preserve">Caixa de incêndio 60x90x17cm - fornecimento e instalação. Af_10/2020</t>
  </si>
  <si>
    <t xml:space="preserve">591,29</t>
  </si>
  <si>
    <t xml:space="preserve">Conjunto de mangueira para combate a incêndio em fibra de poliester pura, com 1.1/2", revestida internamente, comprimento de 15m - fornecimento e instalação. Af_10/2020</t>
  </si>
  <si>
    <t xml:space="preserve">387,35</t>
  </si>
  <si>
    <t xml:space="preserve">Hidrante subterrâneo predial (com curva longa e caixa), dn 75 mm - fornecimento e instalação. Af_10/2020</t>
  </si>
  <si>
    <t xml:space="preserve">3.556,24</t>
  </si>
  <si>
    <t xml:space="preserve">Manômetro 0 a 200 psi (0 a 14 kgf/cm2), d = 50mm - fornecimento e instalação. Af_10/2020</t>
  </si>
  <si>
    <t xml:space="preserve">155,39</t>
  </si>
  <si>
    <t xml:space="preserve">Cabo telefônico cci-50 1 par, instalado em entrada de edificação - fornecimento e instalação. Af_11/2019</t>
  </si>
  <si>
    <t xml:space="preserve">3,94</t>
  </si>
  <si>
    <t xml:space="preserve">Cabo telefônico cci-50 2 pares, sem blindagem, instalado em entrada de edificação - fornecimento e instalação. Af_11/2019</t>
  </si>
  <si>
    <t xml:space="preserve">Cabo telefônico cci-50 3 pares, sem blindagem, instalado em entrada de edificação - fornecimento e instalação. Af_11/2019</t>
  </si>
  <si>
    <t xml:space="preserve">4,84</t>
  </si>
  <si>
    <t xml:space="preserve">Cabo telefônico cci-50 4 pares, sem blindagem, instalado em entrada de edificação - fornecimento e instalação. Af_11/2019</t>
  </si>
  <si>
    <t xml:space="preserve">5,58</t>
  </si>
  <si>
    <t xml:space="preserve">Cabo telefônico cci-50 5 pares, sem blindagem, instalado em entrada de edificação - fornecimento e instalação. Af_11/2019</t>
  </si>
  <si>
    <t xml:space="preserve">6,07</t>
  </si>
  <si>
    <t xml:space="preserve">Cabo telefônico cci-50 6 pares, sem blindagem, instalado em entrada de edificação - fornecimento e instalação. Af_11/2019</t>
  </si>
  <si>
    <t xml:space="preserve">6,72</t>
  </si>
  <si>
    <t xml:space="preserve">Cabo telefônico ci-50 10 pares instalado em entrada de edificação - fornecimento e instalação. Af_11/2019</t>
  </si>
  <si>
    <t xml:space="preserve">10,22</t>
  </si>
  <si>
    <t xml:space="preserve">Cabo telefônico ci-50 20 pares instalado em entrada de edificação - fornecimento e instalação. Af_11/2019</t>
  </si>
  <si>
    <t xml:space="preserve">15,57</t>
  </si>
  <si>
    <t xml:space="preserve">Cabo telefônico ci-50 30 pares instalado em entrada de edificação - fornecimento e instalação. Af_11/2019</t>
  </si>
  <si>
    <t xml:space="preserve">20,70</t>
  </si>
  <si>
    <t xml:space="preserve">Cabo telefônico ci-50 50 pares instalado em entrada de edificação - fornecimento e instalação. Af_11/2019</t>
  </si>
  <si>
    <t xml:space="preserve">30,30</t>
  </si>
  <si>
    <t xml:space="preserve">Cabo telefônico ci-50 75 pares instalado em entrada de edificação - fornecimento e instalação. Af_11/2019</t>
  </si>
  <si>
    <t xml:space="preserve">41,80</t>
  </si>
  <si>
    <t xml:space="preserve">Cabo telefônico ci-50 200 pares instalado em entrada de edificação - fornecimento e instalação. Af_11/2019</t>
  </si>
  <si>
    <t xml:space="preserve">93,30</t>
  </si>
  <si>
    <t xml:space="preserve">Cabo telefônico cci-50 4 pares, sem blindagem, instalado em prumada - fornecimento e instalação. Af_11/2019</t>
  </si>
  <si>
    <t xml:space="preserve">2,27</t>
  </si>
  <si>
    <t xml:space="preserve">Cabo telefônico cci-50 5 pares, sem blindagem, instalado em prumada - fornecimento e instalação. Af_11/2019</t>
  </si>
  <si>
    <t xml:space="preserve">Cabo telefônico cci-50 6 pares, sem blindagem, instalado em prumada - fornecimento e instalação. Af_11/2019</t>
  </si>
  <si>
    <t xml:space="preserve">3,41</t>
  </si>
  <si>
    <t xml:space="preserve">Cabo telefônico ci-50 10 pares instalado em prumada - fornecimento e instalação. Af_11/2019</t>
  </si>
  <si>
    <t xml:space="preserve">6,91</t>
  </si>
  <si>
    <t xml:space="preserve">Cabo telefônico ci-50 20 pares instalado em prumada - fornecimento e instalação. Af_11/2019</t>
  </si>
  <si>
    <t xml:space="preserve">12,27</t>
  </si>
  <si>
    <t xml:space="preserve">Cabo telefônico ci-50 30 pares instalado em prumada - fornecimento e instalação. Af_11/2019</t>
  </si>
  <si>
    <t xml:space="preserve">17,40</t>
  </si>
  <si>
    <t xml:space="preserve">Cabo telefônico ci-50 50 pares instalado em prumada - fornecimento e instalação. Af_11/2019</t>
  </si>
  <si>
    <t xml:space="preserve">26,98</t>
  </si>
  <si>
    <t xml:space="preserve">Cabo telefônico cci-50 1 par, sem blindagem, instalado em distribuição de edificação residencial - fornecimento e instalação. Af_11/2019</t>
  </si>
  <si>
    <t xml:space="preserve">8,19</t>
  </si>
  <si>
    <t xml:space="preserve">Cabo telefônico cci-50 2 pares, sem blindagem, instalado em distribuição de edificação residencial - fornecimento e instalação. Af_11/2019</t>
  </si>
  <si>
    <t xml:space="preserve">8,89</t>
  </si>
  <si>
    <t xml:space="preserve">Cabo telefônico cci-50 3 pares, sem blindagem, instalado em distribuição de edificação residencial - fornecimento e instalação. Af_11/2019</t>
  </si>
  <si>
    <t xml:space="preserve">Cabo telefônico cci-50 4 pares, sem blindagem, instalado em distribuição de edificação residencial - fornecimento e instalação. Af_11/2019</t>
  </si>
  <si>
    <t xml:space="preserve">9,82</t>
  </si>
  <si>
    <t xml:space="preserve">Cabo telefônico cci-50 5 pares, sem blindagem, instalado em distribuição de edificação residencial - fornecimento e instalação. Af_11/2019</t>
  </si>
  <si>
    <t xml:space="preserve">10,31</t>
  </si>
  <si>
    <t xml:space="preserve">Cabo telefônico cci-50 6 pares, sem blindagem, instalado em distribuição de edificação residencial - fornecimento e instalação. Af_11/2019</t>
  </si>
  <si>
    <t xml:space="preserve">10,97</t>
  </si>
  <si>
    <t xml:space="preserve">Cabo telefônico ci-50 10 pares instalado em distribuição de edificação residencial - fornecimento e instalação. Af_11/2019</t>
  </si>
  <si>
    <t xml:space="preserve">14,48</t>
  </si>
  <si>
    <t xml:space="preserve">Cabo telefônico cci-50 1 par, sem blindagem, instalado em distribuição de edificação institucional - fornecimento e instalação. Af_11/2019</t>
  </si>
  <si>
    <t xml:space="preserve">1,39</t>
  </si>
  <si>
    <t xml:space="preserve">Cabo telefônico cci-50 2 pares, sem blindagem, instalado em distribuição de edificação institucional - fornecimento e instalação. Af_11/2019</t>
  </si>
  <si>
    <t xml:space="preserve">Cabo telefônico cci-50 3 pares, sem blindagem, instalado em distribuição de edificação institucional - fornecimento e instalação. Af_11/2019</t>
  </si>
  <si>
    <t xml:space="preserve">2,29</t>
  </si>
  <si>
    <t xml:space="preserve">Cabo telefônico cci-50 4 pares, sem blindagem, instalado em distribuição de edificação institucional - fornecimento e instalação. Af_11/2019</t>
  </si>
  <si>
    <t xml:space="preserve">Cabo telefônico cci-50 5 pares, sem blindagem, instalado em distribuição de edificação institucional - fornecimento e instalação. Af_11/2019</t>
  </si>
  <si>
    <t xml:space="preserve">3,52</t>
  </si>
  <si>
    <t xml:space="preserve">Cabo telefônico cci-50 6 pares, sem blindagem, instalado em distribuição de edificação institucional - fornecimento e instalação. Af_11/2019</t>
  </si>
  <si>
    <t xml:space="preserve">Cabo telefônico ci-50 10 pares instalado em distribuição de edificação institucional - fornecimento e instalação. Af_11/2019</t>
  </si>
  <si>
    <t xml:space="preserve">7,67</t>
  </si>
  <si>
    <t xml:space="preserve">Cabo telefônico ctp-apl-50 10 pares instalado em entrada de edificação - fornecimento e instalação. Af_11/2019</t>
  </si>
  <si>
    <t xml:space="preserve">12,13</t>
  </si>
  <si>
    <t xml:space="preserve">Cabo telefônico ctp-apl-50 20 pares instalado em entrada de edificação - fornecimento e instalação. Af_11/2019</t>
  </si>
  <si>
    <t xml:space="preserve">18,22</t>
  </si>
  <si>
    <t xml:space="preserve">Cabo telefônico ctp-apl-50 30 pares instalado em entrada de edificação - fornecimento e instalação. Af_11/2019</t>
  </si>
  <si>
    <t xml:space="preserve">21,11</t>
  </si>
  <si>
    <t xml:space="preserve">Caixa de passagem para telefone 15x15x10cm (sobrepor), fornecimento e instalacao. Af_11/2019</t>
  </si>
  <si>
    <t xml:space="preserve">43,99</t>
  </si>
  <si>
    <t xml:space="preserve">Caixa de passagem para telefone 80x80x15cm (sobrepor) fornecimento e instalacao. Af_11/2019</t>
  </si>
  <si>
    <t xml:space="preserve">524,05</t>
  </si>
  <si>
    <t xml:space="preserve">Quadro de distribuição para telefone n.2, 20x20x12cm em chapa metalica, de embutir, sem acessorios, padrão telebras, fornecimento e instalação. Af_11/2019</t>
  </si>
  <si>
    <t xml:space="preserve">119,00</t>
  </si>
  <si>
    <t xml:space="preserve">Quadro de distribuicao para telefone n.3, 40x40x12cm em chapa metalica, de embutir, sem acessorios, padrao telebras, fornecimento e instalação. Af_11/2019</t>
  </si>
  <si>
    <t xml:space="preserve">212,43</t>
  </si>
  <si>
    <t xml:space="preserve">Quadro de distribuicao para telefone n.4, 60x60x12cm em chapa metalica, de embutir, sem acessorios, padrao telebras, fornecimento e instalação. Af_11/2019</t>
  </si>
  <si>
    <t xml:space="preserve">325,24</t>
  </si>
  <si>
    <t xml:space="preserve">Quadro de distribuição para telefone n.5, 80x80x12cm em chapa metalica, sem acessorios, padrao telebras, fornecimento e instalação. Af_11/2019</t>
  </si>
  <si>
    <t xml:space="preserve">465,72</t>
  </si>
  <si>
    <t xml:space="preserve">Caixa enterrada para instalações telefônicas tipo r1, em alvenaria com blocos de concreto, dimensões internas: 0,35x0,60x0,60 m, excluindo tampão. Af_12/2020</t>
  </si>
  <si>
    <t xml:space="preserve">569,24</t>
  </si>
  <si>
    <t xml:space="preserve">Tampa para caixa tipo r1, em ferro fundido, dimensões internas: 0,40 x 0,60 m - fornecimento e instalação. Af_12/2020</t>
  </si>
  <si>
    <t xml:space="preserve">368,49</t>
  </si>
  <si>
    <t xml:space="preserve">Tampa para caixa tipo r2 e r3, em ferro fundido, dimensões internas: 0,55 x 1,10 m - fornecimento e instalação. Af_12/2020</t>
  </si>
  <si>
    <t xml:space="preserve">893,35</t>
  </si>
  <si>
    <t xml:space="preserve">Pintura anticorrosiva de duto metálico. Af_04/2018</t>
  </si>
  <si>
    <t xml:space="preserve">13,76</t>
  </si>
  <si>
    <t xml:space="preserve">Ar condicionado split inverter, hi-wall (parede), 9000 btu/h, ciclo frio - fornecimento e instalação. Af_11/2021_pe</t>
  </si>
  <si>
    <t xml:space="preserve">2.315,27</t>
  </si>
  <si>
    <t xml:space="preserve">Ar condicionado split on/off, hi-wall (parede), 9000 btus/h, ciclo frio - fornecimento e instalação. Af_11/2021_pe</t>
  </si>
  <si>
    <t xml:space="preserve">1.823,86</t>
  </si>
  <si>
    <t xml:space="preserve">Ar condicionado split on/off, hi-wall (parede), 9000 btus/h, ciclo quente/frio - fornecimento e instalação. Af_11/2021_pe</t>
  </si>
  <si>
    <t xml:space="preserve">1.990,05</t>
  </si>
  <si>
    <t xml:space="preserve">Ar condicionado split inverter, hi-wall (parede), 12000 btu/h, ciclo frio - fornecimento e instalação. Af_11/2021_pe</t>
  </si>
  <si>
    <t xml:space="preserve">2.570,86</t>
  </si>
  <si>
    <t xml:space="preserve">Ar condicionado split on/off, hi-wall (parede), 12000 btus/h, ciclo frio - fornecimento e instalação. Af_11/2021_pe</t>
  </si>
  <si>
    <t xml:space="preserve">2.098,86</t>
  </si>
  <si>
    <t xml:space="preserve">Ar condicionado split on/off, hi-wall (parede), 12000 btus/h, ciclo quente/frio - fornecimento e instalação. Af_11/2021_pe</t>
  </si>
  <si>
    <t xml:space="preserve">2.255,70</t>
  </si>
  <si>
    <t xml:space="preserve">Ar condicionado split inverter, hi-wall (parede), 18000 btu/h, ciclo frio - fornecimento e instalação. Af_11/2021_pe</t>
  </si>
  <si>
    <t xml:space="preserve">3.738,49</t>
  </si>
  <si>
    <t xml:space="preserve">Ar condicionado split on/off, hi-wall (parede), 18000 btus/h, ciclo frio - fornecimento e instalação. Af_11/2021_pe</t>
  </si>
  <si>
    <t xml:space="preserve">2.950,17</t>
  </si>
  <si>
    <t xml:space="preserve">Ar condicionado split on/off, hi-wall (parede), 18000 btus/h, ciclo quente/frio - fornecimento e instalação. Af_11/2021_pe</t>
  </si>
  <si>
    <t xml:space="preserve">3.268,08</t>
  </si>
  <si>
    <t xml:space="preserve">Ar condicionado split inverter, hi-wall (parede), 24000 btu/h, ciclo frio - fornecimento e instalação. Af_11/2021_pe</t>
  </si>
  <si>
    <t xml:space="preserve">5.099,96</t>
  </si>
  <si>
    <t xml:space="preserve">Ar condicionado split on/off, hi-wall (parede), 24000 btus/h, ciclo frio - fornecimento e instalação. Af_11/2021_pe</t>
  </si>
  <si>
    <t xml:space="preserve">3.811,15</t>
  </si>
  <si>
    <t xml:space="preserve">Ar condicionado split on/off, hi-wall (parede), 24000 btus/h, ciclo quente/frio - fornecimento e instalação. Af_11/2021_pe</t>
  </si>
  <si>
    <t xml:space="preserve">4.265,88</t>
  </si>
  <si>
    <t xml:space="preserve">Ar condicionado split inverter, piso teto, 18000 btu/h, ciclo frio - fornecimento e instalação. Af_11/2021_pe</t>
  </si>
  <si>
    <t xml:space="preserve">9.478,50</t>
  </si>
  <si>
    <t xml:space="preserve">Ar condicionado split on/off, piso teto, 18.000 btu/h, ciclo frio - fornecimento e instalação. Af_11/2021_pe</t>
  </si>
  <si>
    <t xml:space="preserve">5.409,65</t>
  </si>
  <si>
    <t xml:space="preserve">Ar condicionado split inverter, piso teto, 24000 btu/h, ciclo frio - fornecimento e instalação. Af_11/2021_pe</t>
  </si>
  <si>
    <t xml:space="preserve">10.597,97</t>
  </si>
  <si>
    <t xml:space="preserve">Ar condicionado split on/off, piso teto, 24.000 btu/h, ciclo frio - fornecimento e instalação. Af_11/2021_pe</t>
  </si>
  <si>
    <t xml:space="preserve">5.704,61</t>
  </si>
  <si>
    <t xml:space="preserve">Ar condicionado split inverter, piso teto, 24000 btu/h, quente/frio - fornecimento e instalação. Af_11/2021_pe</t>
  </si>
  <si>
    <t xml:space="preserve">5.860,34</t>
  </si>
  <si>
    <t xml:space="preserve">Ar condicionado split inverter, piso teto, 36000 btu/h, ciclo frio - fornecimento e instalação. Af_11/2021_pe</t>
  </si>
  <si>
    <t xml:space="preserve">11.956,20</t>
  </si>
  <si>
    <t xml:space="preserve">Ar condicionado split on/off, piso teto, 36.000 btu/h, ciclo frio - fornecimento e instalação. Af_11/2021_pe</t>
  </si>
  <si>
    <t xml:space="preserve">7.497,70</t>
  </si>
  <si>
    <t xml:space="preserve">Ar condicionado split inverter, piso teto, 48000 btu/h, ciclo frio - fornecimento e instalação. Af_11/2021_pe</t>
  </si>
  <si>
    <t xml:space="preserve">16.637,99</t>
  </si>
  <si>
    <t xml:space="preserve">Ar condicionado split on/off, piso teto, 48.000 btu/h, ciclo frio - fornecimento e instalação. Af_11/2021_pe</t>
  </si>
  <si>
    <t xml:space="preserve">9.338,14</t>
  </si>
  <si>
    <t xml:space="preserve">Ar condicionado split inverter, piso teto, apresentando entre 54000 e 58000 btu/h, ciclo frio - fornecimento e instalação. Af_11/2021_pe</t>
  </si>
  <si>
    <t xml:space="preserve">20.054,91</t>
  </si>
  <si>
    <t xml:space="preserve">Ar condicionado split on/off, piso teto, 60.000 btu/h, ciclo frio - fornecimento e instalação. Af_11/2021_pe</t>
  </si>
  <si>
    <t xml:space="preserve">10.427,02</t>
  </si>
  <si>
    <t xml:space="preserve">Ar condicionado split on/off, cassete (teto), frio 4 vias 18000 btu/h - fornecimento e instalação. Af_11/2021_pe</t>
  </si>
  <si>
    <t xml:space="preserve">5.915,39</t>
  </si>
  <si>
    <t xml:space="preserve">Ar condicionado split on/off, cassete (teto), 18000 btu/h, ciclo quente/frio - fornecimento e instalação. Af_11/2021_pe</t>
  </si>
  <si>
    <t xml:space="preserve">7.024,51</t>
  </si>
  <si>
    <t xml:space="preserve">Ar condicionado split on/off, cassete (teto), frio 4 vias 24000 btu/h - fornecimento e instalação. Af_11/2021_pe</t>
  </si>
  <si>
    <t xml:space="preserve">7.273,50</t>
  </si>
  <si>
    <t xml:space="preserve">Ar condicionado split on/off, cassete (teto), 24000 btu/h, ciclo quente/frio - fornecimento e instalação. Af_11/2021_pe</t>
  </si>
  <si>
    <t xml:space="preserve">7.550,58</t>
  </si>
  <si>
    <t xml:space="preserve">Ar condicionado split on/off, cassete (teto), frio 4 vias 36000 btu/h - fornecimento e instalação. Af_11/2021_pe</t>
  </si>
  <si>
    <t xml:space="preserve">10.702,06</t>
  </si>
  <si>
    <t xml:space="preserve">Ar condicionado split on/off, cassete (teto), 36000 btu/h, ciclo quente/frio - fornecimento e instalação. Af_11/2021_pe</t>
  </si>
  <si>
    <t xml:space="preserve">11.054,41</t>
  </si>
  <si>
    <t xml:space="preserve">Ar condicionado split on/off, cassete (teto), frio 4 vias 48000 btu/h - fornecimento e instalação. Af_11/2021_pe</t>
  </si>
  <si>
    <t xml:space="preserve">11.401,77</t>
  </si>
  <si>
    <t xml:space="preserve">Ar condicionado split on/off, cassete (teto), 48000 btu/h, ciclo quente/frio - fornecimento e instalação. Af_11/2021_pe</t>
  </si>
  <si>
    <t xml:space="preserve">13.058,92</t>
  </si>
  <si>
    <t xml:space="preserve">Ar condicionado split on/off, cassete (teto), frio 4 vias 60000 btu/h - fornecimento e instalação. Af_11/2021_pe</t>
  </si>
  <si>
    <t xml:space="preserve">12.991,26</t>
  </si>
  <si>
    <t xml:space="preserve">Ar condicionado split on/off, cassete (teto), 60000 btu/h, ciclo quente/frio - fornecimento e instalação. Af_11/2021_pe</t>
  </si>
  <si>
    <t xml:space="preserve">13.632,19</t>
  </si>
  <si>
    <t xml:space="preserve">Ar condicionado splitão 10 tr - fornecimento e instalação. Af_11/2021_pe</t>
  </si>
  <si>
    <t xml:space="preserve">25.186,73</t>
  </si>
  <si>
    <t xml:space="preserve">Ar condicionado splitão 15 tr - fornecimento e instalação. Af_11/2021_pe</t>
  </si>
  <si>
    <t xml:space="preserve">32.227,60</t>
  </si>
  <si>
    <t xml:space="preserve">Rasgo e chumbamento em alvenaria para tubos de split parede de 9000 a 24000 btus/h. Af_11/2021</t>
  </si>
  <si>
    <t xml:space="preserve">14,19</t>
  </si>
  <si>
    <t xml:space="preserve">Tubo em cobre flexível, dn 1/4", com isolamento, instalado em forro, para ramal de alimentação de ar condicionado, incluso fixador. Af_11/2021</t>
  </si>
  <si>
    <t xml:space="preserve">29,21</t>
  </si>
  <si>
    <t xml:space="preserve">Tubo em cobre flexível, dn 3/8", com isolamento, instalado em forro, para ramal de alimentação de ar condicionado, incluso fixador. Af_11/2021</t>
  </si>
  <si>
    <t xml:space="preserve">45,04</t>
  </si>
  <si>
    <t xml:space="preserve">Tubo em cobre flexível, dn 1/2", com isolamento, instalado em forro, para ramal de alimentação de ar condicionado, incluso fixador. Af_11/2021</t>
  </si>
  <si>
    <t xml:space="preserve">Tubo em cobre flexível, dn 5/8", com isolamento, instalado em forro, para ramal de alimentação de ar condicionado, incluso fixador. Af_11/2021</t>
  </si>
  <si>
    <t xml:space="preserve">67,97</t>
  </si>
  <si>
    <t xml:space="preserve">Instalação de tubos e conexões, em aço/ferro galvanizado, para o centro de medição de gás de edifício residencial, com 4 pavimentos, 16 unidades habitacionais, dn 32 (1 1/4) - fornecimento e instalação. Af_10/2020</t>
  </si>
  <si>
    <t xml:space="preserve">9.012,15</t>
  </si>
  <si>
    <t xml:space="preserve">Instalação de tubos e conexões, em aço/ferro galvanizado, para o centro de medição de gás de edifício residencial, com 4 pavimentos, 16 unidades habitacionais, dn 50 (2) - fornecimento e instalação. Af_10/2020</t>
  </si>
  <si>
    <t xml:space="preserve">16.022,53</t>
  </si>
  <si>
    <t xml:space="preserve">Cabo eletrônico categoria 5e, instalado em edificação residencial - fornecimento e instalação. Af_11/2019</t>
  </si>
  <si>
    <t xml:space="preserve">5,50</t>
  </si>
  <si>
    <t xml:space="preserve">Cabo eletrônico categoria 5e, instalado em edificação institucional - fornecimento e instalação. Af_11/2019</t>
  </si>
  <si>
    <t xml:space="preserve">4,72</t>
  </si>
  <si>
    <t xml:space="preserve">Cabo eletrônico categoria 6, instalado em edificação residencial - fornecimento e instalação. Af_11/2019</t>
  </si>
  <si>
    <t xml:space="preserve">8,06</t>
  </si>
  <si>
    <t xml:space="preserve">Cabo eletrônico categoria 6, instalado em edificação institucional - fornecimento e instalação. Af_11/2019</t>
  </si>
  <si>
    <t xml:space="preserve">6,84</t>
  </si>
  <si>
    <t xml:space="preserve">Cabo eletrônico categoria 6a, instalado em edificação residencial - fornecimento e instalação. Af_11/2019</t>
  </si>
  <si>
    <t xml:space="preserve">19,21</t>
  </si>
  <si>
    <t xml:space="preserve">Cabo eletrônico categoria 6a, instalado em edificação institucional - fornecimento e instalação. Af_11/2019</t>
  </si>
  <si>
    <t xml:space="preserve">17,70</t>
  </si>
  <si>
    <t xml:space="preserve">Cabo coaxial rg6 95% - fornecimento e instalação. Af_11/2019</t>
  </si>
  <si>
    <t xml:space="preserve">Patch panel 24 portas, categoria 5e - fornecimento e instalação. Af_11/2019</t>
  </si>
  <si>
    <t xml:space="preserve">796,24</t>
  </si>
  <si>
    <t xml:space="preserve">Patch panel 24 portas, categoria 6 - fornecimento e instalação. Af_11/2019</t>
  </si>
  <si>
    <t xml:space="preserve">1.561,26</t>
  </si>
  <si>
    <t xml:space="preserve">Patch panel 48 portas, categoria 6 - fornecimento e instalação. Af_11/2019</t>
  </si>
  <si>
    <t xml:space="preserve">4.979,53</t>
  </si>
  <si>
    <t xml:space="preserve">Rack fechado para servidor - fornecimento e instalação. Af_11/2019</t>
  </si>
  <si>
    <t xml:space="preserve">3.766,25</t>
  </si>
  <si>
    <t xml:space="preserve">Bloco de engate rápido para bastidor tipo m10 - fornecimento e instalação. Af_11/2019</t>
  </si>
  <si>
    <t xml:space="preserve">77,77</t>
  </si>
  <si>
    <t xml:space="preserve">Tomada de rede rj45 - fornecimento e instalação. Af_11/2019</t>
  </si>
  <si>
    <t xml:space="preserve">52,62</t>
  </si>
  <si>
    <t xml:space="preserve">Tomada para telefone rj11 - fornecimento e instalação. Af_11/2019</t>
  </si>
  <si>
    <t xml:space="preserve">34,72</t>
  </si>
  <si>
    <t xml:space="preserve">Patch panel 48 portas, categoria 5e - fornecimento e instalação. Af_11/2019</t>
  </si>
  <si>
    <t xml:space="preserve">3.419,64</t>
  </si>
  <si>
    <t xml:space="preserve">Cabo coaxial rg11 95% - fornecimento e instalação. Af_11/2019</t>
  </si>
  <si>
    <t xml:space="preserve">21,14</t>
  </si>
  <si>
    <t xml:space="preserve">Cabo coaxial rg59 95% - fornecimento e instalação. Af_11/2019</t>
  </si>
  <si>
    <t xml:space="preserve">5,41</t>
  </si>
  <si>
    <t xml:space="preserve">Rack aberto em coluna 44u para servidor - fornecimento e instalação. Af_11/2019</t>
  </si>
  <si>
    <t xml:space="preserve">1.879,54</t>
  </si>
  <si>
    <t xml:space="preserve">Tubo, pvc, soldável, dn 20mm, instalado em ramal ou sub-ramal de água - fornecimento e instalação. Af_06/2022</t>
  </si>
  <si>
    <t xml:space="preserve">Tubo, pvc, soldável, dn 25mm, instalado em ramal ou sub-ramal de água - fornecimento e instalação. Af_06/2022</t>
  </si>
  <si>
    <t xml:space="preserve">24,64</t>
  </si>
  <si>
    <t xml:space="preserve">Tubo, pvc, soldável, dn 32mm, instalado em ramal ou sub-ramal de água - fornecimento e instalação. Af_06/2022</t>
  </si>
  <si>
    <t xml:space="preserve">Tubo, pvc, soldável, dn 20mm, instalado em ramal de distribuição de água - fornecimento e instalação. Af_06/2022</t>
  </si>
  <si>
    <t xml:space="preserve">Tubo, pvc, soldável, dn 25mm, instalado em ramal de distribuição de água - fornecimento e instalação. Af_06/2022</t>
  </si>
  <si>
    <t xml:space="preserve">Tubo, pvc, soldável, dn 32mm, instalado em ramal de distribuição de água - fornecimento e instalação. Af_06/2022</t>
  </si>
  <si>
    <t xml:space="preserve">Tubo, pvc, soldável, dn 25mm, instalado em prumada de água - fornecimento e instalação. Af_06/2022</t>
  </si>
  <si>
    <t xml:space="preserve">6,99</t>
  </si>
  <si>
    <t xml:space="preserve">Tubo, pvc, soldável, dn 32mm, instalado em prumada de água - fornecimento e instalação. Af_06/2022</t>
  </si>
  <si>
    <t xml:space="preserve">14,18</t>
  </si>
  <si>
    <t xml:space="preserve">Tubo, pvc, soldável, dn 40mm, instalado em prumada de água - fornecimento e instalação. Af_06/2022</t>
  </si>
  <si>
    <t xml:space="preserve">Tubo, pvc, soldável, dn 50mm, instalado em prumada de água - fornecimento e instalação. Af_06/2022</t>
  </si>
  <si>
    <t xml:space="preserve">Tubo, pvc, soldável, dn 60mm, instalado em prumada de água - fornecimento e instalação. Af_06/2022</t>
  </si>
  <si>
    <t xml:space="preserve">38,90</t>
  </si>
  <si>
    <t xml:space="preserve">Tubo, pvc, soldável, dn 75mm, instalado em prumada de água - fornecimento e instalação. Af_06/2022</t>
  </si>
  <si>
    <t xml:space="preserve">Tubo, pvc, soldável, dn 85mm, instalado em prumada de água - fornecimento e instalação. Af_06/2022</t>
  </si>
  <si>
    <t xml:space="preserve">87,90</t>
  </si>
  <si>
    <t xml:space="preserve">Tubo pvc, série r, água pluvial, dn 40 mm, fornecido e instalado em ramal de encaminhamento. Af_06/2022</t>
  </si>
  <si>
    <t xml:space="preserve">19,83</t>
  </si>
  <si>
    <t xml:space="preserve">Tubo pvc, série r, água pluvial, dn 50 mm, fornecido e instalado em ramal de encaminhamento. Af_06/2022</t>
  </si>
  <si>
    <t xml:space="preserve">26,99</t>
  </si>
  <si>
    <t xml:space="preserve">Tubo pvc, série r, água pluvial, dn 75 mm, fornecido e instalado em ramal de encaminhamento. Af_06/2022</t>
  </si>
  <si>
    <t xml:space="preserve">46,54</t>
  </si>
  <si>
    <t xml:space="preserve">Tubo pvc, série r, água pluvial, dn 100 mm, fornecido e instalado em ramal de encaminhamento. Af_06/2022</t>
  </si>
  <si>
    <t xml:space="preserve">58,49</t>
  </si>
  <si>
    <t xml:space="preserve">Tubo pvc, série r, água pluvial, dn 75 mm, fornecido e instalado em condutores verticais de águas pluviais. Af_06/2022</t>
  </si>
  <si>
    <t xml:space="preserve">34,67</t>
  </si>
  <si>
    <t xml:space="preserve">Tubo pvc, série r, água pluvial, dn 100 mm, fornecido e instalado em condutores verticais de águas pluviais. Af_06/2022</t>
  </si>
  <si>
    <t xml:space="preserve">42,72</t>
  </si>
  <si>
    <t xml:space="preserve">Tubo pvc, série r, água pluvial, dn 150 mm, fornecido e instalado em condutores verticais de águas pluviais. Af_06/2022</t>
  </si>
  <si>
    <t xml:space="preserve">88,83</t>
  </si>
  <si>
    <t xml:space="preserve">Tubo, cpvc, soldável, dn 15mm, instalado em ramal ou sub-ramal de água - fornecimento e instalação. Af_06/2022</t>
  </si>
  <si>
    <t xml:space="preserve">Tubo, cpvc, soldável, dn 22mm, instalado em ramal ou sub-ramal de água - fornecimento e instalação. Af_06/2022</t>
  </si>
  <si>
    <t xml:space="preserve">39,09</t>
  </si>
  <si>
    <t xml:space="preserve">Tubo, cpvc, soldável, dn 28mm, instalado em ramal ou sub-ramal de água - fornecimento e instalação. Af_06/2022</t>
  </si>
  <si>
    <t xml:space="preserve">58,18</t>
  </si>
  <si>
    <t xml:space="preserve">Tubo, cpvc, soldável, dn 35mm, instalado em ramal ou sub-ramal de água   fornecimento e instalação. Af_06/2022</t>
  </si>
  <si>
    <t xml:space="preserve">73,44</t>
  </si>
  <si>
    <t xml:space="preserve">Tubo pvc, serie normal, esgoto predial, dn 40 mm, fornecido e instalado em ramal de descarga ou ramal de esgoto sanitário. Af_08/2022</t>
  </si>
  <si>
    <t xml:space="preserve">23,42</t>
  </si>
  <si>
    <t xml:space="preserve">Tubo pvc, serie normal, esgoto predial, dn 50 mm, fornecido e instalado em ramal de descarga ou ramal de esgoto sanitário. Af_08/2022</t>
  </si>
  <si>
    <t xml:space="preserve">30,65</t>
  </si>
  <si>
    <t xml:space="preserve">Tubo pvc, serie normal, esgoto predial, dn 75 mm, fornecido e instalado em ramal de descarga ou ramal de esgoto sanitário. Af_08/2022</t>
  </si>
  <si>
    <t xml:space="preserve">38,46</t>
  </si>
  <si>
    <t xml:space="preserve">Tubo pvc, serie normal, esgoto predial, dn 100 mm, fornecido e instalado em ramal de descarga ou ramal de esgoto sanitário. Af_08/2022</t>
  </si>
  <si>
    <t xml:space="preserve">42,65</t>
  </si>
  <si>
    <t xml:space="preserve">Tubo, cpvc, soldável, dn 22mm, instalado em ramal de distribuição de água - fornecimento e instalação. Af_06/2022</t>
  </si>
  <si>
    <t xml:space="preserve">29,25</t>
  </si>
  <si>
    <t xml:space="preserve">Tubo, cpvc, soldável, dn 28mm, instalado em ramal de distribuição de água - fornecimento e instalação. Af_06/2022</t>
  </si>
  <si>
    <t xml:space="preserve">46,57</t>
  </si>
  <si>
    <t xml:space="preserve">Tubo, cpvc, soldável, dn 35mm, instalado em prumada de água   fornecimento e instalação. Af_06/2022</t>
  </si>
  <si>
    <t xml:space="preserve">51,18</t>
  </si>
  <si>
    <t xml:space="preserve">Tubo, cpvc, soldável, dn 42mm, instalado em prumada de água   fornecimento e instalação. Af_06/2022</t>
  </si>
  <si>
    <t xml:space="preserve">68,34</t>
  </si>
  <si>
    <t xml:space="preserve">Tubo, cpvc, soldável, dn 73mm, instalado em prumada de água   fornecimento e instalação. Af_06/2022</t>
  </si>
  <si>
    <t xml:space="preserve">160,74</t>
  </si>
  <si>
    <t xml:space="preserve">Tubo, cpvc, soldável, dn 89mm, instalado em prumada de água   fornecimento e instalação. Af_06/2022</t>
  </si>
  <si>
    <t xml:space="preserve">251,42</t>
  </si>
  <si>
    <t xml:space="preserve">Tubo pvc, serie normal, esgoto predial, dn 50 mm, fornecido e instalado em prumada de esgoto sanitário ou ventilação. Af_08/2022</t>
  </si>
  <si>
    <t xml:space="preserve">17,26</t>
  </si>
  <si>
    <t xml:space="preserve">Tubo pvc, serie normal, esgoto predial, dn 75 mm, fornecido e instalado em prumada de esgoto sanitário ou ventilação. Af_08/2022</t>
  </si>
  <si>
    <t xml:space="preserve">27,35</t>
  </si>
  <si>
    <t xml:space="preserve">Tubo pvc, serie normal, esgoto predial, dn 100 mm, fornecido e instalado em prumada de esgoto sanitário ou ventilação. Af_08/2022</t>
  </si>
  <si>
    <t xml:space="preserve">33,84</t>
  </si>
  <si>
    <t xml:space="preserve">Tubo pvc, serie normal, esgoto predial, dn 100 mm, fornecido e instalado em subcoletor aéreo de esgoto sanitário. Af_08/2022</t>
  </si>
  <si>
    <t xml:space="preserve">32,70</t>
  </si>
  <si>
    <t xml:space="preserve">Tubo pvc, serie normal, esgoto predial, dn 150 mm, fornecido e instalado em subcoletor aéreo de esgoto sanitário. Af_08/2022</t>
  </si>
  <si>
    <t xml:space="preserve">70,22</t>
  </si>
  <si>
    <t xml:space="preserve">Tubo, pvc, soldável, dn 25mm, instalado em dreno de ar-condicionado - fornecimento e instalação. Af_08/2022</t>
  </si>
  <si>
    <t xml:space="preserve">18,45</t>
  </si>
  <si>
    <t xml:space="preserve">Tubo em cobre rígido, dn 22 mm, classe e, sem isolamento, instalado em prumada de hidráulica predial - fornecimento e instalação. Af_04/2022</t>
  </si>
  <si>
    <t xml:space="preserve">52,52</t>
  </si>
  <si>
    <t xml:space="preserve">Tubo em cobre rígido, dn 28 mm, classe e, sem isolamento, instalado em prumada de hidráulica predial - fornecimento e instalação. Af_04/2022</t>
  </si>
  <si>
    <t xml:space="preserve">66,71</t>
  </si>
  <si>
    <t xml:space="preserve">Tubo em cobre rígido, dn 35 mm, classe e, sem isolamento, instalado em prumada de hidráulica predial - fornecimento e instalação. Af_04/2022</t>
  </si>
  <si>
    <t xml:space="preserve">96,36</t>
  </si>
  <si>
    <t xml:space="preserve">Tubo em cobre rígido, dn 42 mm, classe e, sem isolamento, instalado em prumada de hidráulica predial - fornecimento e instalação. Af_04/2022</t>
  </si>
  <si>
    <t xml:space="preserve">129,63</t>
  </si>
  <si>
    <t xml:space="preserve">Tubo em cobre rígido, dn 54 mm, classe e, sem isolamento, instalado em prumada de hidráulica predial - fornecimento e instalação. Af_04/2022</t>
  </si>
  <si>
    <t xml:space="preserve">187,34</t>
  </si>
  <si>
    <t xml:space="preserve">Tubo em cobre rígido, dn 66 mm, classe e, sem isolamento, instalado em prumada de hidráulica predial - fornecimento e instalação. Af_04/2022</t>
  </si>
  <si>
    <t xml:space="preserve">262,97</t>
  </si>
  <si>
    <t xml:space="preserve">Tubo em cobre rígido, dn 22 mm, classe e, com isolamento, instalado em prumada de hidráulica predial - fornecimento e instalação. Af_04/2022</t>
  </si>
  <si>
    <t xml:space="preserve">Tubo em cobre rígido, dn 28 mm, classe e, com isolamento, instalado em prumada de hidráulica predial - fornecimento e instalação. Af_04/2022</t>
  </si>
  <si>
    <t xml:space="preserve">120,13</t>
  </si>
  <si>
    <t xml:space="preserve">Tubo em cobre rígido, dn 35 mm, classe e, com isolamento, instalado em prumada de hidráulica predial - fornecimento e instalação. Af_04/2022</t>
  </si>
  <si>
    <t xml:space="preserve">163,79</t>
  </si>
  <si>
    <t xml:space="preserve">Tubo em cobre rígido, dn 42 mm, classe e, com isolamento, instalado em prumada de hidráulica predial - fornecimento e instalação. Af_04/2022</t>
  </si>
  <si>
    <t xml:space="preserve">206,43</t>
  </si>
  <si>
    <t xml:space="preserve">Tubo em cobre rígido, dn 54 mm, classe e, com isolamento, instalado em prumada de hidráulica predial - fornecimento e instalação. Af_04/2022</t>
  </si>
  <si>
    <t xml:space="preserve">279,07</t>
  </si>
  <si>
    <t xml:space="preserve">Tubo em cobre rígido, dn 66 mm, classe e, com isolamento, instalado em prumada de hidráulica predial - fornecimento e instalação. Af_04/2022</t>
  </si>
  <si>
    <t xml:space="preserve">355,97</t>
  </si>
  <si>
    <t xml:space="preserve">Tubo em cobre rígido, dn 15 mm, classe e, sem isolamento, instalado em ramal de distribuição de hidráulica predial - fornecimento e instalação. Af_04/2022</t>
  </si>
  <si>
    <t xml:space="preserve">Tubo em cobre rígido, dn 22 mm, classe e, sem isolamento, instalado em ramal de distribuição de hidráulica predial - fornecimento e instalação. Af_04/2022</t>
  </si>
  <si>
    <t xml:space="preserve">57,98</t>
  </si>
  <si>
    <t xml:space="preserve">Tubo em cobre rígido, dn 28 mm, classe e, sem isolamento, instalado em ramal de distribuição de hidráulica predial - fornecimento e instalação. Af_04/2022</t>
  </si>
  <si>
    <t xml:space="preserve">72,41</t>
  </si>
  <si>
    <t xml:space="preserve">Tubo em cobre rígido, dn 15 mm, classe e, com isolamento, instalado em ramal de distribuição de hidráulica predial - fornecimento e instalação. Af_04/2022</t>
  </si>
  <si>
    <t xml:space="preserve">49,78</t>
  </si>
  <si>
    <t xml:space="preserve">Tubo em cobre rígido, dn 22 mm, classe e, com isolamento, instalado em ramal de distribuição de hidráulica predial - fornecimento e instalação. Af_04/2022</t>
  </si>
  <si>
    <t xml:space="preserve">112,04</t>
  </si>
  <si>
    <t xml:space="preserve">Tubo em cobre rígido, dn 28 mm, classe e, com isolamento, instalado em ramal de distribuição de hidráulica predial - fornecimento e instalação. Af_04/2022</t>
  </si>
  <si>
    <t xml:space="preserve">128,56</t>
  </si>
  <si>
    <t xml:space="preserve">Tubo em cobre rígido, dn 15 mm, classe e, sem isolamento, instalado em ramal e sub-ramal de hidráulica predial - fornecimento e instalação. Af_04/2022</t>
  </si>
  <si>
    <t xml:space="preserve">47,09</t>
  </si>
  <si>
    <t xml:space="preserve">Tubo em cobre rígido, dn 22 mm, classe e, sem isolamento, instalado em ramal e sub-ramal de hidráulica predial - fornecimento e instalação. Af_04/2022</t>
  </si>
  <si>
    <t xml:space="preserve">77,31</t>
  </si>
  <si>
    <t xml:space="preserve">Tubo em cobre rígido, dn 28 mm, classe e, sem isolamento, instalado em ramal e sub-ramal de hidráulica predial - fornecimento e instalação. Af_04/2022</t>
  </si>
  <si>
    <t xml:space="preserve">98,70</t>
  </si>
  <si>
    <t xml:space="preserve">Tubo em cobre rígido, dn 15 mm, classe e, com isolamento, instalado em ramal e sub-ramal de hidráulica predial - fornecimento e instalação. Af_04/2022</t>
  </si>
  <si>
    <t xml:space="preserve">58,32</t>
  </si>
  <si>
    <t xml:space="preserve">Tubo em cobre rígido, dn 22 mm, classe e, com isolamento, instalado em ramal e sub-ramal de hidráulica predial - fornecimento e instalação. Af_04/2022</t>
  </si>
  <si>
    <t xml:space="preserve">128,68</t>
  </si>
  <si>
    <t xml:space="preserve">Tubo em cobre rígido, dn 28 mm, classe e, com isolamento, instalado em ramal e sub-ramal de hidráulica predial - fornecimento e instalação. Af_04/2022</t>
  </si>
  <si>
    <t xml:space="preserve">152,15</t>
  </si>
  <si>
    <t xml:space="preserve">Tubo de aço galvanizado com costura, classe média, conexão ranhurada, dn 50 (2"), instalado em prumadas - fornecimento e instalação. Af_10/2020</t>
  </si>
  <si>
    <t xml:space="preserve">145,73</t>
  </si>
  <si>
    <t xml:space="preserve">Tubo de aço galvanizado com costura, classe média, conexão ranhurada, dn 65 (2 1/2"), instalado em prumadas - fornecimento e instalação. Af_10/2020</t>
  </si>
  <si>
    <t xml:space="preserve">179,70</t>
  </si>
  <si>
    <t xml:space="preserve">Tubo de aço galvanizado com costura, classe média, conexão ranhurada, dn 80 (3"), instalado em prumadas - fornecimento e instalação. Af_10/2020</t>
  </si>
  <si>
    <t xml:space="preserve">238,64</t>
  </si>
  <si>
    <t xml:space="preserve">Tubo de aço preto sem costura, conexão soldada, dn 50 (2"), instalado em prumadas - fornecimento e instalação. Af_10/2020</t>
  </si>
  <si>
    <t xml:space="preserve">150,18</t>
  </si>
  <si>
    <t xml:space="preserve">Tubo de aço preto sem costura, conexão soldada, dn 65 (2 1/2"), instalado em prumadas - fornecimento e instalação. Af_10/2020</t>
  </si>
  <si>
    <t xml:space="preserve">228,04</t>
  </si>
  <si>
    <t xml:space="preserve">Tubo de aço galvanizado com costura, classe média, dn 50 (2"), conexão rosqueada, instalado em prumadas - fornecimento e instalação. Af_10/2020</t>
  </si>
  <si>
    <t xml:space="preserve">156,01</t>
  </si>
  <si>
    <t xml:space="preserve">Tubo de aço galvanizado com costura, classe média, dn 65 (2 1/2"), conexão rosqueada, instalado em prumadas - fornecimento e instalação. Af_10/2020</t>
  </si>
  <si>
    <t xml:space="preserve">190,07</t>
  </si>
  <si>
    <t xml:space="preserve">Tubo de aço galvanizado com costura, classe média, dn 80 (3"), conexão rosqueada, instalado em prumadas - fornecimento e instalação. Af_10/2020</t>
  </si>
  <si>
    <t xml:space="preserve">249,11</t>
  </si>
  <si>
    <t xml:space="preserve">Tubo de aço preto sem costura, conexão soldada, dn 25 (1"), instalado em rede de alimentação para hidrante - fornecimento e instalação. Af_10/2020</t>
  </si>
  <si>
    <t xml:space="preserve">71,08</t>
  </si>
  <si>
    <t xml:space="preserve">Tubo de aço preto sem costura, conexão soldada, dn 32 (1 1/4"), instalado em rede de alimentação para hidrante - fornecimento e instalação. Af_10/2020</t>
  </si>
  <si>
    <t xml:space="preserve">95,02</t>
  </si>
  <si>
    <t xml:space="preserve">Tubo de aço preto sem costura, conexão soldada, dn 50 (2"), instalado em rede de alimentação para hidrante - fornecimento e instalação. Af_10/2020</t>
  </si>
  <si>
    <t xml:space="preserve">128,21</t>
  </si>
  <si>
    <t xml:space="preserve">Tubo de aço preto sem costura, conexão soldada, dn 65 (2 1/2"), instalado em rede de alimentação para hidrante - fornecimento e instalação. Af_10/2020</t>
  </si>
  <si>
    <t xml:space="preserve">205,21</t>
  </si>
  <si>
    <t xml:space="preserve">Tubo de aço galvanizado com costura, classe média, dn 32 (1 1/4"), conexão rosqueada, instalado em rede de alimentação para hidrante - fornecimento e instalação. Af_10/2020</t>
  </si>
  <si>
    <t xml:space="preserve">87,92</t>
  </si>
  <si>
    <t xml:space="preserve">Tubo de aço galvanizado com costura, classe média, dn 40 (1 1/2"), conexão rosqueada, instalado em rede de alimentação para hidrante - fornecimento e instalação. Af_10/2020</t>
  </si>
  <si>
    <t xml:space="preserve">101,52</t>
  </si>
  <si>
    <t xml:space="preserve">Tubo de aço galvanizado com costura, classe média, dn 50 (2"), conexão rosqueada, instalado em rede de alimentação para hidrante - fornecimento e instalação. Af_10/2020</t>
  </si>
  <si>
    <t xml:space="preserve">143,27</t>
  </si>
  <si>
    <t xml:space="preserve">Tubo de aço galvanizado com costura, classe média, dn 65 (2 1/2"), conexão rosqueada, instalado em rede de alimentação para hidrante - fornecimento e instalação. Af_10/2020</t>
  </si>
  <si>
    <t xml:space="preserve">176,74</t>
  </si>
  <si>
    <t xml:space="preserve">Tubo de aço galvanizado com costura, classe média, dn 80 (3"), conexão rosqueada, instalado em rede de alimentação para hidrante - fornecimento e instalação. Af_10/2020</t>
  </si>
  <si>
    <t xml:space="preserve">235,25</t>
  </si>
  <si>
    <t xml:space="preserve">Tubo de aço preto sem costura, conexão soldada, dn 25 (1"), instalado em rede de alimentação para sprinkler - fornecimento e instalação. Af_10/2020</t>
  </si>
  <si>
    <t xml:space="preserve">75,03</t>
  </si>
  <si>
    <t xml:space="preserve">Tubo de aço preto sem costura, conexão soldada, dn 32 (1 1/4"), instalado em rede de alimentação para sprinkler - fornecimento e instalação. Af_10/2020</t>
  </si>
  <si>
    <t xml:space="preserve">98,97</t>
  </si>
  <si>
    <t xml:space="preserve">Tubo de aço preto sem costura, conexão soldada, dn 40 (1 1/2"), instalado em rede de alimentação para sprinkler - fornecimento e instalação. Af_10/2020</t>
  </si>
  <si>
    <t xml:space="preserve">108,31</t>
  </si>
  <si>
    <t xml:space="preserve">Tubo de aço preto sem costura, conexão soldada, dn 50 (2"), instalado em rede de alimentação para sprinkler - fornecimento e instalação. Af_10/2020</t>
  </si>
  <si>
    <t xml:space="preserve">132,17</t>
  </si>
  <si>
    <t xml:space="preserve">Tubo de aço preto sem costura, conexão soldada, dn 65 (2 1/2"), instalado em rede de alimentação para sprinkler - fornecimento e instalação. Af_10/2020</t>
  </si>
  <si>
    <t xml:space="preserve">209,17</t>
  </si>
  <si>
    <t xml:space="preserve">Tubo de aço galvanizado com costura, classe média, conexão rosqueada, dn 32 (1 1/4"), instalado em rede de alimentação para sprinkler - fornecimento e instalação. Af_10/2020</t>
  </si>
  <si>
    <t xml:space="preserve">92,62</t>
  </si>
  <si>
    <t xml:space="preserve">Tubo de aço galvanizado com costura, classe média, conexão rosqueada, dn 40 (1 1/2"), instalado em rede de alimentação para sprinkler - fornecimento e instalação. Af_10/2020</t>
  </si>
  <si>
    <t xml:space="preserve">106,27</t>
  </si>
  <si>
    <t xml:space="preserve">Tubo de aço galvanizado com costura, classe média, conexão rosqueada, dn 50 (2"), instalado em rede de alimentação para sprinkler - fornecimento e instalação. Af_10/2020</t>
  </si>
  <si>
    <t xml:space="preserve">148,01</t>
  </si>
  <si>
    <t xml:space="preserve">Tubo de aço galvanizado com costura, classe média, conexão rosqueada, dn 65 (2 1/2"), instalado em rede de alimentação para sprinkler - fornecimento e instalação. Af_10/2020</t>
  </si>
  <si>
    <t xml:space="preserve">181,59</t>
  </si>
  <si>
    <t xml:space="preserve">Tubo de aço galvanizado com costura, classe média, conexão rosqueada, dn 80 (3"), instalado em rede de alimentação para sprinkler - fornecimento e instalação. Af_10/2020</t>
  </si>
  <si>
    <t xml:space="preserve">240,10</t>
  </si>
  <si>
    <t xml:space="preserve">Tubo de aço galvanizado com costura, classe média, conexão rosqueada, dn 15 (1/2"), instalado em ramais e sub-ramais de gás - fornecimento e instalação. Af_10/2020</t>
  </si>
  <si>
    <t xml:space="preserve">Tubo de aço galvanizado com costura, classe média, conexão rosqueada, dn 20 (3/4"), instalado em ramais e sub-ramais de gás - fornecimento e instalação. Af_10/2020</t>
  </si>
  <si>
    <t xml:space="preserve">56,76</t>
  </si>
  <si>
    <t xml:space="preserve">Tubo de aço preto sem costura, classe média, conexão soldada, dn 15 (1/2"), instalado em ramais e sub-ramais de gás - fornecimento e instalação. Af_10/2020</t>
  </si>
  <si>
    <t xml:space="preserve">52,73</t>
  </si>
  <si>
    <t xml:space="preserve">Tubo de aço preto sem costura, classe média, conexão soldada, dn 20 (3/4"), instalado em ramais e sub-ramais de gás - fornecimento e instalação. Af_10/2020</t>
  </si>
  <si>
    <t xml:space="preserve">75,13</t>
  </si>
  <si>
    <t xml:space="preserve">Tubo de aço preto sem costura, classe média, conexão soldada, dn 25 (1"), instalado em ramais  e sub-ramais de gás - fornecimento e instalação. Af_10/2020</t>
  </si>
  <si>
    <t xml:space="preserve">97,31</t>
  </si>
  <si>
    <t xml:space="preserve">Tubo de aço galvanizado com costura, classe média, dn 50 (2), conexão rosqueada, instalado em reservação de água de edificação que possua reservatório de fibra/fibrocimento  fornecimento e instalação. Af_06/2016</t>
  </si>
  <si>
    <t xml:space="preserve">150,59</t>
  </si>
  <si>
    <t xml:space="preserve">Tubo de aço galvanizado com costura, classe média, dn 65 (2 1/2), conexão rosqueada, instalado em reservação de água de edificação que possua reservatório de fibra/fibrocimento  fornecimento e instalação. Af_06/2016</t>
  </si>
  <si>
    <t xml:space="preserve">180,12</t>
  </si>
  <si>
    <t xml:space="preserve">Tubo de aço galvanizado com costura, classe média, dn 80 (3), conexão rosqueada, instalado em reservação de água de edificação que possua reservatório de fibra/fibrocimento  fornecimento e instalação. Af_06/2016</t>
  </si>
  <si>
    <t xml:space="preserve">257,00</t>
  </si>
  <si>
    <t xml:space="preserve">Tubo em cobre rígido, dn 54 mm, classe e, sem isolamento, instalado em reservação de água de edificação que possua reservatório de fibra/fibrocimento  fornecimento e instalação. Af_06/2016</t>
  </si>
  <si>
    <t xml:space="preserve">202,41</t>
  </si>
  <si>
    <t xml:space="preserve">Tubo em cobre rígido, dn 66 mm, classe e, sem isolamento, instalado em reservação de água de edificação que possua reservatório de fibra/fibrocimento  fornecimento e instalação. Af_06/2016</t>
  </si>
  <si>
    <t xml:space="preserve">271,67</t>
  </si>
  <si>
    <t xml:space="preserve">Tubo em cobre rígido, dn 79 mm, classe e, sem isolamento, instalado em reservação de água de edificação que possua reservatório de fibra/fibrocimento  fornecimento e instalação. Af_06/2016</t>
  </si>
  <si>
    <t xml:space="preserve">370,93</t>
  </si>
  <si>
    <t xml:space="preserve">Tubo em cobre rígido, dn 104 mm, classe e, sem isolamento, instalado em reservação de água de edificação que possua reservatório de fibra/fibrocimento  fornecimento e instalação. Af_06/2016</t>
  </si>
  <si>
    <t xml:space="preserve">529,88</t>
  </si>
  <si>
    <t xml:space="preserve">Tubo, pvc, soldável, dn  25 mm, instalado em reservação de água de edificação que possua reservatório de fibra/fibrocimento   fornecimento e instalação. Af_06/2016</t>
  </si>
  <si>
    <t xml:space="preserve">Tubo, pvc, soldável, dn 32 mm, instalado em reservação de água de edificação que possua reservatório de fibra/fibrocimento   fornecimento e instalação. Af_06/2016</t>
  </si>
  <si>
    <t xml:space="preserve">Tubo, pvc, soldável, dn 40 mm, instalado em reservação de água de edificação que possua reservatório de fibra/fibrocimento   fornecimento e instalação. Af_06/2016</t>
  </si>
  <si>
    <t xml:space="preserve">29,20</t>
  </si>
  <si>
    <t xml:space="preserve">Tubo, pvc, soldável, dn 50 mm, instalado em reservação de água de edificação que possua reservatório de fibra/fibrocimento   fornecimento e instalação. Af_06/2016</t>
  </si>
  <si>
    <t xml:space="preserve">31,14</t>
  </si>
  <si>
    <t xml:space="preserve">Tubo, pvc, soldável, dn 60 mm, instalado em reservação de água de edificação que possua reservatório de fibra/fibrocimento   fornecimento e instalação. Af_06/2016</t>
  </si>
  <si>
    <t xml:space="preserve">49,80</t>
  </si>
  <si>
    <t xml:space="preserve">Tubo, pvc, soldável, dn 75 mm, instalado em reservação de água de edificação que possua reservatório de fibra/fibrocimento   fornecimento e instalação. Af_06/2016</t>
  </si>
  <si>
    <t xml:space="preserve">72,74</t>
  </si>
  <si>
    <t xml:space="preserve">Tubo, pvc, soldável, dn 85 mm, instalado em reservação de água de edificação que possua reservatório de fibra/fibrocimento   fornecimento e instalação. Af_06/2016</t>
  </si>
  <si>
    <t xml:space="preserve">102,61</t>
  </si>
  <si>
    <t xml:space="preserve">Tubo, pvc, soldável, dn 110 mm, instalado em reservação de água de edificação que possua reservatório de fibra/fibrocimento   fornecimento e instalação. Af_06/2016</t>
  </si>
  <si>
    <t xml:space="preserve">145,81</t>
  </si>
  <si>
    <t xml:space="preserve">Tubo, cpvc, soldável, dn 22 mm, instalado em reservação de água de edificação que possua reservatório de fibra/fibrocimento  fornecimento e instalação. Af_06/2016</t>
  </si>
  <si>
    <t xml:space="preserve">27,75</t>
  </si>
  <si>
    <t xml:space="preserve">Tubo, cpvc, soldável, dn 28 mm, instalado em reservação de água de edificação que possua reservatório de fibra/fibrocimento  fornecimento e instalação. Af_06/2016</t>
  </si>
  <si>
    <t xml:space="preserve">Tubo, cpvc, soldável, dn 35 mm, instalado em reservação de água de edificação que possua reservatório de fibra/fibrocimento  fornecimento e instalação. Af_06/2016</t>
  </si>
  <si>
    <t xml:space="preserve">56,19</t>
  </si>
  <si>
    <t xml:space="preserve">Tubo, cpvc, soldável, dn 42 mm, instalado em reservação de água de edificação que possua reservatório de fibra/fibrocimento  fornecimento e instalação. Af_06/2016</t>
  </si>
  <si>
    <t xml:space="preserve">72,54</t>
  </si>
  <si>
    <t xml:space="preserve">Tubo, cpvc, soldável, dn 54 mm, instalado em reservação de água de edificação que possua reservatório de fibra/fibrocimento  fornecimento e instalação. Af_06/2016</t>
  </si>
  <si>
    <t xml:space="preserve">105,42</t>
  </si>
  <si>
    <t xml:space="preserve">Tubo, cpvc, soldável, dn 73 mm, instalado em reservação de água de edificação que possua reservatório de fibra/fibrocimento  fornecimento e instalação. Af_06/2016</t>
  </si>
  <si>
    <t xml:space="preserve">162,00</t>
  </si>
  <si>
    <t xml:space="preserve">Tubo, cpvc, soldável, dn 89 mm, instalado em reservação de água de edificação que possua reservatório de fibra/fibrocimento  fornecimento e instalação. Af_06/2016</t>
  </si>
  <si>
    <t xml:space="preserve">279,25</t>
  </si>
  <si>
    <t xml:space="preserve">Tubo, cpvc, soldável, dn 114 mm, instalado em reservação de água de edificação que possua reservatório de fibra/fibrocimento  fornecimento e instalação. Af_06/2016</t>
  </si>
  <si>
    <t xml:space="preserve">506,32</t>
  </si>
  <si>
    <t xml:space="preserve">Tubo de aço preto sem costura, conexão soldada, dn 40 (1 1/2"), instalado em rede de alimentação para hidrante - fornecimento e instalação. Af_10/2020</t>
  </si>
  <si>
    <t xml:space="preserve">104,37</t>
  </si>
  <si>
    <t xml:space="preserve">Tubo, ppr, dn 25, classe pn 20,  instalado em ramal ou sub-ramal de água   fornecimento e instalação. Af_08/2022</t>
  </si>
  <si>
    <t xml:space="preserve">39,23</t>
  </si>
  <si>
    <t xml:space="preserve">Tubo, ppr, dn 25, classe pn 25 instalado em ramal ou sub-ramal de água   fornecimento e instalação. Af_08/2022</t>
  </si>
  <si>
    <t xml:space="preserve">41,58</t>
  </si>
  <si>
    <t xml:space="preserve">Tubo, ppr, dn 25, classe pn 20,  instalado em ramal de distribuição de água   fornecimento e instalação. Af_08/2022</t>
  </si>
  <si>
    <t xml:space="preserve">21,27</t>
  </si>
  <si>
    <t xml:space="preserve">Tubo, ppr, dn 32, classe pn 12,  instalado em ramal de distribuição de água   fornecimento e instalação. Af_08/2022</t>
  </si>
  <si>
    <t xml:space="preserve">18,89</t>
  </si>
  <si>
    <t xml:space="preserve">Tubo, ppr, dn 40, classe pn 12,  instalado em ramal de distribuição de água   fornecimento e instalação. Af_08/2022</t>
  </si>
  <si>
    <t xml:space="preserve">23,04</t>
  </si>
  <si>
    <t xml:space="preserve">Tubo, ppr, dn 25, classe pn 25,  instalado em ramal de distribuição de água   fornecimento e instalação. Af_08/2022</t>
  </si>
  <si>
    <t xml:space="preserve">23,09</t>
  </si>
  <si>
    <t xml:space="preserve">Tubo, ppr, dn 32, classe pn 25,  instalado em ramal de distribuição de água   fornecimento e instalação. Af_08/2022</t>
  </si>
  <si>
    <t xml:space="preserve">28,44</t>
  </si>
  <si>
    <t xml:space="preserve">Tubo, ppr, dn 40, classe pn 25,  instalado em ramal de distribuição de água   fornecimento e instalação. Af_08/2022</t>
  </si>
  <si>
    <t xml:space="preserve">37,54</t>
  </si>
  <si>
    <t xml:space="preserve">Tubo, ppr, dn 25, classe pn 20,  instalado em prumada de água   fornecimento e instalação. Af_08/2022</t>
  </si>
  <si>
    <t xml:space="preserve">16,49</t>
  </si>
  <si>
    <t xml:space="preserve">Tubo, ppr, dn 32, classe pn 12,  instalado em prumada de água   fornecimento e instalação. Af_08/2022</t>
  </si>
  <si>
    <t xml:space="preserve">Tubo, ppr, dn 40, classe pn 12,  instalado em prumada de água   fornecimento e instalação. Af_08/2022</t>
  </si>
  <si>
    <t xml:space="preserve">21,21</t>
  </si>
  <si>
    <t xml:space="preserve">Tubo, ppr, dn 50, classe pn 12,  instalado em prumada de água   fornecimento e instalação. Af_08/2022</t>
  </si>
  <si>
    <t xml:space="preserve">32,02</t>
  </si>
  <si>
    <t xml:space="preserve">Tubo, ppr, dn 63, classe pn 12,  instalado em prumada de água   fornecimento e instalação. Af_08/2022</t>
  </si>
  <si>
    <t xml:space="preserve">Tubo, ppr, dn 75, classe pn 12,  instalado em prumada de água   fornecimento e instalação. Af_08/2022</t>
  </si>
  <si>
    <t xml:space="preserve">61,34</t>
  </si>
  <si>
    <t xml:space="preserve">Tubo, ppr, dn 90, classe pn 12,  instalado em prumada de água   fornecimento e instalação. Af_08/2022</t>
  </si>
  <si>
    <t xml:space="preserve">99,00</t>
  </si>
  <si>
    <t xml:space="preserve">Tubo, ppr, dn 110, classe pn 12,  instalado em prumada de água   fornecimento e instalação. Af_08/2022</t>
  </si>
  <si>
    <t xml:space="preserve">143,80</t>
  </si>
  <si>
    <t xml:space="preserve">Tubo, ppr, dn 25, classe pn 25,  instalado em prumada de água   fornecimento e instalação. Af_08/2022</t>
  </si>
  <si>
    <t xml:space="preserve">20,90</t>
  </si>
  <si>
    <t xml:space="preserve">Tubo, ppr, dn 32, classe pn 25,  instalado em prumada de água   fornecimento e instalação. Af_08/2022</t>
  </si>
  <si>
    <t xml:space="preserve">27,22</t>
  </si>
  <si>
    <t xml:space="preserve">Tubo, ppr, dn 40, classe pn 25,  instalado em prumada de água   fornecimento e instalação. Af_08/2022</t>
  </si>
  <si>
    <t xml:space="preserve">37,41</t>
  </si>
  <si>
    <t xml:space="preserve">Tubo, ppr, dn 50, classe pn 25,  instalado em prumada de água   fornecimento e instalação. Af_08/2022</t>
  </si>
  <si>
    <t xml:space="preserve">55,65</t>
  </si>
  <si>
    <t xml:space="preserve">Tubo, ppr, dn 63, classe pn 25,  instalado em prumada de água   fornecimento e instalação. Af_08/2022</t>
  </si>
  <si>
    <t xml:space="preserve">91,87</t>
  </si>
  <si>
    <t xml:space="preserve">Tubo, ppr, dn 75, classe pn 25,  instalado em prumada de água   fornecimento e instalação. Af_08/2022</t>
  </si>
  <si>
    <t xml:space="preserve">123,52</t>
  </si>
  <si>
    <t xml:space="preserve">Tubo, ppr, dn 90, classe pn 25,  instalado em prumada de água   fornecimento e instalação. Af_08/2022</t>
  </si>
  <si>
    <t xml:space="preserve">203,51</t>
  </si>
  <si>
    <t xml:space="preserve">Tubo, ppr, dn 110, classe pn 25,  instalado em prumada de água   fornecimento e instalação. Af_08/2022</t>
  </si>
  <si>
    <t xml:space="preserve">279,21</t>
  </si>
  <si>
    <t xml:space="preserve">Tubo, ppr, dn 20, classe pn 20,  instalado em reservação de água de edificação que possua reservatório de fibra/fibrocimento  fornecimento e instalação. Af_06/2016</t>
  </si>
  <si>
    <t xml:space="preserve">9,52</t>
  </si>
  <si>
    <t xml:space="preserve">Tubo, ppr, dn 25, classe pn 20,  instalado em reservação de água de edificação que possua reservatório de fibra/fibrocimento  fornecimento e instalação. Af_06/2016</t>
  </si>
  <si>
    <t xml:space="preserve">18,79</t>
  </si>
  <si>
    <t xml:space="preserve">Tubo, ppr, dn 32, classe pn 12,  instalado em reservação de água de edificação que possua reservatório de fibra/fibrocimento  fornecimento e instalação. Af_06/2016</t>
  </si>
  <si>
    <t xml:space="preserve">17,52</t>
  </si>
  <si>
    <t xml:space="preserve">Tubo, ppr, dn 40, classe pn 12,  instalado em reservação de água de edificação que possua reservatório de fibra/fibrocimento  fornecimento e instalação. Af_06/2016</t>
  </si>
  <si>
    <t xml:space="preserve">21,06</t>
  </si>
  <si>
    <t xml:space="preserve">Tubo, ppr, dn 50, classe pn 12,  instalado em reservação de água de edificação que possua reservatório de fibra/fibrocimento  fornecimento e instalação. Af_06/2016</t>
  </si>
  <si>
    <t xml:space="preserve">33,63</t>
  </si>
  <si>
    <t xml:space="preserve">Tubo, ppr, dn 63, classe pn 12,  instalado em reservação de água de edificação que possua reservatório de fibra/fibrocimento  fornecimento e instalação. Af_06/2016</t>
  </si>
  <si>
    <t xml:space="preserve">47,60</t>
  </si>
  <si>
    <t xml:space="preserve">Tubo, ppr, dn 75, classe pn 12,  instalado em reservação de água de edificação que possua reservatório de fibra/fibrocimento  fornecimento e instalação. Af_06/2016</t>
  </si>
  <si>
    <t xml:space="preserve">64,10</t>
  </si>
  <si>
    <t xml:space="preserve">Tubo, ppr, dn 90, classe pn 12,  instalado em reservação de água de edificação que possua reservatório de fibra/fibrocimento  fornecimento e instalação. Af_06/2016</t>
  </si>
  <si>
    <t xml:space="preserve">96,84</t>
  </si>
  <si>
    <t xml:space="preserve">Tubo, ppr, dn 110, classe pn 12,  instalado em reservação de água de edificação que possua reservatório de fibra/fibrocimento  fornecimento e instalação. Af_06/2016</t>
  </si>
  <si>
    <t xml:space="preserve">137,82</t>
  </si>
  <si>
    <t xml:space="preserve">Tubo, ppr, dn 20, classe pn 25,  instalado em reservação de água de edificação que possua reservatório de fibra/fibrocimento  fornecimento e instalação. Af_06/2016</t>
  </si>
  <si>
    <t xml:space="preserve">17,02</t>
  </si>
  <si>
    <t xml:space="preserve">Tubo, ppr, dn 25, classe pn 25,  instalado em reservação de água de edificação que possua reservatório de fibra/fibrocimento  fornecimento e instalação. Af_06/2016</t>
  </si>
  <si>
    <t xml:space="preserve">Tubo, ppr, dn 32, classe pn 25,  instalado em reservação de água de edificação que possua reservatório de fibra/fibrocimento  fornecimento e instalação. Af_06/2016</t>
  </si>
  <si>
    <t xml:space="preserve">Tubo, ppr, dn 40, classe pn 25,  instalado em reservação de água de edificação que possua reservatório de fibra/fibrocimento  fornecimento e instalação. Af_06/2016</t>
  </si>
  <si>
    <t xml:space="preserve">35,57</t>
  </si>
  <si>
    <t xml:space="preserve">Tubo, ppr, dn 50, classe pn 25,  instalado em reservação de água de edificação que possua reservatório de fibra/fibrocimento  fornecimento e instalação. Af_06/2016</t>
  </si>
  <si>
    <t xml:space="preserve">55,33</t>
  </si>
  <si>
    <t xml:space="preserve">Tubo, ppr, dn 63, classe pn 25,  instalado em reservação de água de edificação que possua reservatório de fibra/fibrocimento  fornecimento e instalação. Af_06/2016</t>
  </si>
  <si>
    <t xml:space="preserve">87,11</t>
  </si>
  <si>
    <t xml:space="preserve">Tubo, ppr, dn 75, classe pn 25,  instalado em reservação de água de edificação que possua reservatório de fibra/fibrocimento  fornecimento e instalação. Af_06/2016</t>
  </si>
  <si>
    <t xml:space="preserve">121,21</t>
  </si>
  <si>
    <t xml:space="preserve">Tubo, ppr, dn 90, classe pn 25,  instalado em reservação de água de edificação que possua reservatório de fibra/fibrocimento  fornecimento e instalação. Af_06/2016</t>
  </si>
  <si>
    <t xml:space="preserve">192,34</t>
  </si>
  <si>
    <t xml:space="preserve">Tubo, ppr, dn 110, classe pn 25,  instalado em reservação de água de edificação que possua reservatório de fibra/fibrocimento  fornecimento e instalação. Af_06/2016</t>
  </si>
  <si>
    <t xml:space="preserve">254,49</t>
  </si>
  <si>
    <t xml:space="preserve">Tubo, pex, monocamada, dn 16, instalado em ramal/sub-ramal ou distribuição de água - fornecimento e instalação. Af_02/2023</t>
  </si>
  <si>
    <t xml:space="preserve">8,07</t>
  </si>
  <si>
    <t xml:space="preserve">Tubo, pex, monocamada, dn 20, instalado em ramal/sub-ramal ou distribuição de água - fornecimento e instalação. Af_02/2023</t>
  </si>
  <si>
    <t xml:space="preserve">10,34</t>
  </si>
  <si>
    <t xml:space="preserve">Tubo, pex, monocamada, dn 25, instalado em ramal/sub-ramal ou distribuição de água - fornecimento e instalação. Af_02/2023</t>
  </si>
  <si>
    <t xml:space="preserve">14,12</t>
  </si>
  <si>
    <t xml:space="preserve">Tubo, pex, monocamada, dn 32, instalado em ramal/sub-ramal ou distribuição de água - fornecimento e instalação. Af_02/2023</t>
  </si>
  <si>
    <t xml:space="preserve">21,54</t>
  </si>
  <si>
    <t xml:space="preserve">Tubo em cobre flexível, dn 1/4, com isolamento, instalado em ramal de alimentação de ar condicionado com condensadora individual   fornecimento e instalação. Af_12/2015</t>
  </si>
  <si>
    <t xml:space="preserve">24,65</t>
  </si>
  <si>
    <t xml:space="preserve">Tubo em cobre flexível, dn 3/8", com isolamento, instalado em ramal de alimentação de ar condicionado com condensadora individual  fornecimento e instalação. Af_12/2015</t>
  </si>
  <si>
    <t xml:space="preserve">40,43</t>
  </si>
  <si>
    <t xml:space="preserve">Tubo em cobre flexível, dn 1/2", com isolamento, instalado em ramal de alimentação de ar condicionado com condensadora individual  fornecimento e instalação. Af_12/2015</t>
  </si>
  <si>
    <t xml:space="preserve">51,68</t>
  </si>
  <si>
    <t xml:space="preserve">Tubo em cobre flexível, dn 5/8", com isolamento, instalado em ramal de alimentação de ar condicionado com condensadora individual  fornecimento e instalação. Af_12/2015</t>
  </si>
  <si>
    <t xml:space="preserve">63,21</t>
  </si>
  <si>
    <t xml:space="preserve">Tubo em cobre flexível, dn 1/4", com isolamento, instalado em ramal de alimentação de ar condicionado com condensadora central  fornecimento e instalação. Af_12/2015</t>
  </si>
  <si>
    <t xml:space="preserve">24,99</t>
  </si>
  <si>
    <t xml:space="preserve">Tubo em cobre flexível, dn 3/8", com isolamento, instalado em ramal de alimentação de ar condicionado com condensadora central  fornecimento e instalação. Af_12/2015</t>
  </si>
  <si>
    <t xml:space="preserve">40,82</t>
  </si>
  <si>
    <t xml:space="preserve">Tubo em cobre flexível, dn 1/2", com isolamento, instalado em ramal de alimentação de ar condicionado com condensadora central  fornecimento e instalação. Af_12/2015</t>
  </si>
  <si>
    <t xml:space="preserve">52,16</t>
  </si>
  <si>
    <t xml:space="preserve">Tubo em cobre flexível, dn 5/8, com isolamento, instalado em ramal de alimentação de ar condicionado com condensadora central   fornecimento e instalação. Af_12/2015</t>
  </si>
  <si>
    <t xml:space="preserve">63,75</t>
  </si>
  <si>
    <t xml:space="preserve">Tubo em cobre rígido, dn 22 mm, classe a, sem isolamento, instalado em prumada de gás combustível - fornecimento e instalação. Af_04/2022</t>
  </si>
  <si>
    <t xml:space="preserve">75,53</t>
  </si>
  <si>
    <t xml:space="preserve">Tubo em cobre rígido, dn 28 mm, classe a, sem isolamento, instalado em prumada de gás combustível - fornecimento e instalação. Af_04/2022</t>
  </si>
  <si>
    <t xml:space="preserve">96,12</t>
  </si>
  <si>
    <t xml:space="preserve">Tubo em cobre rígido, dn 35 mm, classe a, sem isolamento, instalado em prumada de gás combustível - fornecimento e instalação. Af_04/2022</t>
  </si>
  <si>
    <t xml:space="preserve">144,51</t>
  </si>
  <si>
    <t xml:space="preserve">Tubo em cobre rígido, dn 42 mm, classe a, sem isolamento, instalado em prumada de gás combustível - fornecimento e instalação. Af_04/2022</t>
  </si>
  <si>
    <t xml:space="preserve">173,87</t>
  </si>
  <si>
    <t xml:space="preserve">Tubo em cobre rígido, dn 54 mm, classe a, sem isolamento, instalado em prumada de gás combustível - fornecimento e instalação. Af_04/2022</t>
  </si>
  <si>
    <t xml:space="preserve">Tubo em cobre rígido, dn 66 mm, classe a, sem isolamento, instalado em prumada de gás combustível - fornecimento e instalação. Af_04/2022</t>
  </si>
  <si>
    <t xml:space="preserve">188,58</t>
  </si>
  <si>
    <t xml:space="preserve">Tubo em cobre rígido, dn 22 mm, classe i, sem isolamento, instalado em prumada  fornecimento e instalação. Af_12/2015</t>
  </si>
  <si>
    <t xml:space="preserve">90,98</t>
  </si>
  <si>
    <t xml:space="preserve">Tubo em cobre rígido, dn 28 mm, classe i, sem isolamento, instalado em prumada  fornecimento e instalação. Af_12/2015</t>
  </si>
  <si>
    <t xml:space="preserve">125,61</t>
  </si>
  <si>
    <t xml:space="preserve">Tubo em cobre rígido, dn 35 mm, classe i, sem isolamento, instalado em prumada  fornecimento e instalação. Af_12/2015</t>
  </si>
  <si>
    <t xml:space="preserve">180,95</t>
  </si>
  <si>
    <t xml:space="preserve">Tubo em cobre rígido, dn 42 mm, classe i, sem isolamento, instalado em prumada  fornecimento e instalação. Af_12/2015</t>
  </si>
  <si>
    <t xml:space="preserve">219,68</t>
  </si>
  <si>
    <t xml:space="preserve">Tubo em cobre rígido, dn 54 mm, classe i, sem isolamento, instalado em prumada  fornecimento e instalação. Af_12/2015</t>
  </si>
  <si>
    <t xml:space="preserve">303,69</t>
  </si>
  <si>
    <t xml:space="preserve">Tubo em cobre rígido, dn 66 mm, classe i, sem isolamento, instalado em prumada  fornecimento e instalação. Af_12/2015</t>
  </si>
  <si>
    <t xml:space="preserve">393,49</t>
  </si>
  <si>
    <t xml:space="preserve">Tubo em cobre rígido, dn 15 mm, classe i, sem isolamento, instalado em ramal de distribuição  fornecimento e instalação. Af_12/2015</t>
  </si>
  <si>
    <t xml:space="preserve">60,46</t>
  </si>
  <si>
    <t xml:space="preserve">Tubo em cobre rígido, dn 22 mm, classe i, sem isolamento, instalado em ramal de distribuição fornecimento e instalação. Af_12/2015</t>
  </si>
  <si>
    <t xml:space="preserve">95,67</t>
  </si>
  <si>
    <t xml:space="preserve">Tubo em cobre rígido, dn 28 mm, classe i, sem isolamento, instalado em ramal de distribuição fornecimento e instalação. Af_12/2015</t>
  </si>
  <si>
    <t xml:space="preserve">130,64</t>
  </si>
  <si>
    <t xml:space="preserve">Tubo em cobre rígido, dn 15 mm, classe i, sem isolamento, instalado em ramal e sub-ramal  fornecimento e instalação. Af_12/2015</t>
  </si>
  <si>
    <t xml:space="preserve">70,78</t>
  </si>
  <si>
    <t xml:space="preserve">Tubo em cobre rígido, dn 22 mm, classe i, sem isolamento, instalado em ramal e sub-ramal  fornecimento e instalação. Af_12/2015</t>
  </si>
  <si>
    <t xml:space="preserve">113,40</t>
  </si>
  <si>
    <t xml:space="preserve">Tubo em cobre rígido, dn 28 mm, classe i, sem isolamento, instalado em ramal e sub-ramal  fornecimento e instalação. Af_12/2015</t>
  </si>
  <si>
    <t xml:space="preserve">154,80</t>
  </si>
  <si>
    <t xml:space="preserve">Tubo de aço galvanizado com costura, classe média, dn 25 (1"), conexão rosqueada, instalado em rede de alimentação para hidrante - fornecimento e instalação. Af_10/2020</t>
  </si>
  <si>
    <t xml:space="preserve">Tubo de aço galvanizado com costura, classe média, conexão rosqueada, dn 25 (1"), instalado em rede de alimentação para sprinkler - fornecimento e instalação. Af_10/2020</t>
  </si>
  <si>
    <t xml:space="preserve">75,48</t>
  </si>
  <si>
    <t xml:space="preserve">Tubo de aço galvanizado com costura, classe média, conexão rosqueada, dn 25 (1"), instalado em ramais  e sub-ramais de gás - fornecimento e instalação. Af_10/2020</t>
  </si>
  <si>
    <t xml:space="preserve">86,28</t>
  </si>
  <si>
    <t xml:space="preserve">Kit cavalete para gás - sem medidor ou regulador - entrada individual principal, em aço galvanizado dn 15 e 25 mm (1/2" e 1") - fornecimento e instalação. Af_01/2020</t>
  </si>
  <si>
    <t xml:space="preserve">787,48</t>
  </si>
  <si>
    <t xml:space="preserve">Tubo, pex, multicamada, dn 16, instalado em implantação de instalações de gás - fornecimento e instalação. Af_01/2020</t>
  </si>
  <si>
    <t xml:space="preserve">Tubo, pex, multicamada, dn 20, instalado em implantação de instalações de gás - fornecimento e instalação. Af_01/2020</t>
  </si>
  <si>
    <t xml:space="preserve">24,97</t>
  </si>
  <si>
    <t xml:space="preserve">Tubo, pex, multicamada, dn 26, instalado em implantação de instalações de gás - fornecimento e instalação. Af_01/2020</t>
  </si>
  <si>
    <t xml:space="preserve">Tubo, pex, multicamada, dn 32, instalado em implantação de instalações de gás - fornecimento e instalação. Af_01/2020</t>
  </si>
  <si>
    <t xml:space="preserve">44,18</t>
  </si>
  <si>
    <t xml:space="preserve">Tubo, pex, multicamada, com tubo luva, dn 16, instalado em implantação de instalações de gás - fornecimento e instalação. Af_01/2020</t>
  </si>
  <si>
    <t xml:space="preserve">17,76</t>
  </si>
  <si>
    <t xml:space="preserve">Tubo, pex, multicamada, com tubo luva, dn 20, instalado em implantação de instalações de gás - fornecimento e instalação. Af_01/2020</t>
  </si>
  <si>
    <t xml:space="preserve">25,44</t>
  </si>
  <si>
    <t xml:space="preserve">Tubo, pex, multicamada, com tubo luva, dn 26, instalado em implantação de instalações de gás - fornecimento e instalação. Af_01/2020</t>
  </si>
  <si>
    <t xml:space="preserve">33,40</t>
  </si>
  <si>
    <t xml:space="preserve">Tubo, pex, multicamada, com tubo luva, dn 32, instalado em implantação de instalações de gás - fornecimento e instalação. Af_01/2020</t>
  </si>
  <si>
    <t xml:space="preserve">44,65</t>
  </si>
  <si>
    <t xml:space="preserve">Tubo, pex, multicamada, dn 16, instalado em ramal interno de instalações de gás - fornecimento e instalação. Af_01/2020</t>
  </si>
  <si>
    <t xml:space="preserve">16,32</t>
  </si>
  <si>
    <t xml:space="preserve">Tubo, pex, multicamada, dn 20, instalado em ramal interno de instalações de gás - fornecimento e instalação. Af_01/2020</t>
  </si>
  <si>
    <t xml:space="preserve">23,82</t>
  </si>
  <si>
    <t xml:space="preserve">Tubo, pex, multicamada, dn 26, instalado em ramal interno de instalações de gás - fornecimento e instalação. Af_01/2020</t>
  </si>
  <si>
    <t xml:space="preserve">31,56</t>
  </si>
  <si>
    <t xml:space="preserve">Tubo, pex, multicamada, dn 32, instalado em ramal interno de instalações de gás - fornecimento e instalação. Af_01/2020</t>
  </si>
  <si>
    <t xml:space="preserve">Tubo, pex, multicamada, com tubo luva, dn 16, instalado em ramal interno de instalações de gás - fornecimento e instalação. Af_01/2020</t>
  </si>
  <si>
    <t xml:space="preserve">23,25</t>
  </si>
  <si>
    <t xml:space="preserve">Tubo, pex, multicamada, com tubo luva, dn 20, instalado em ramal interno de instalações de gás - fornecimento e instalação. Af_01/2020</t>
  </si>
  <si>
    <t xml:space="preserve">31,95</t>
  </si>
  <si>
    <t xml:space="preserve">Tubo, pex, multicamada, com tubo luva, dn 26, instalado em ramal interno de instalações de gás - fornecimento e instalação. Af_01/2020</t>
  </si>
  <si>
    <t xml:space="preserve">41,20</t>
  </si>
  <si>
    <t xml:space="preserve">Tubo, pex, multicamada, com tubo luva, dn 32, instalado em ramal interno de instalações de gás - fornecimento e instalação. Af_01/2020</t>
  </si>
  <si>
    <t xml:space="preserve">54,24</t>
  </si>
  <si>
    <t xml:space="preserve">Tubo de aço galvanizado com costura, classe média, dn 100 (4"), conexão rosqueada, instalado em prumadas - fornecimento e instalação. Af_10/2020</t>
  </si>
  <si>
    <t xml:space="preserve">335,72</t>
  </si>
  <si>
    <t xml:space="preserve">União, em ferro galvanizado, 4", conexão rosqueada, instalado em prumadas - fornecimento e instalação. Af_10/2020</t>
  </si>
  <si>
    <t xml:space="preserve">450,66</t>
  </si>
  <si>
    <t xml:space="preserve">Luva, em ferro galvanizado, 4", conexão rosqueada, instalado em prumadas - fornecimento e instalação. Af_10/2020</t>
  </si>
  <si>
    <t xml:space="preserve">211,69</t>
  </si>
  <si>
    <t xml:space="preserve">Luva de redução, em ferro galvanizado, 4" x 2 1/2", conexão rosqueada, instalado em prumadas - fornecimento e instalação. Af_10/2020</t>
  </si>
  <si>
    <t xml:space="preserve">242,46</t>
  </si>
  <si>
    <t xml:space="preserve">Luva de redução, em ferro galvanizado, 4" x 2", conexão rosqueada, instalado em prumadas - fornecimento e instalação. Af_10/2020</t>
  </si>
  <si>
    <t xml:space="preserve">Luva de redução, em ferro galvanizado, 4" x 3", conexão rosqueada, instalado em prumadas - fornecimento e instalação. Af_10/2020</t>
  </si>
  <si>
    <t xml:space="preserve">Niple, em ferro galvanizado, 4", conexão rosqueada, instalado em prumadas - fornecimento e instalação. Af_10/2020</t>
  </si>
  <si>
    <t xml:space="preserve">198,81</t>
  </si>
  <si>
    <t xml:space="preserve">Joelho 90°, em ferro galvanizado, 4", conexão rosqueada, instalado em prumadas - fornecimento e instalação. Af_10/2020</t>
  </si>
  <si>
    <t xml:space="preserve">333,75</t>
  </si>
  <si>
    <t xml:space="preserve">Tê, em ferro galvanizado, 4", conexão rosqueada, instalado em prumadas - fornecimento e instalação. Af_10/2020</t>
  </si>
  <si>
    <t xml:space="preserve">429,84</t>
  </si>
  <si>
    <t xml:space="preserve">Tubo de aço galvanizado com costura, classe média, dn 100 (4"), conexão rosqueada, instalado em rede de alimentação para hidrante - fornecimento e instalação. Af_10/2020</t>
  </si>
  <si>
    <t xml:space="preserve">321,07</t>
  </si>
  <si>
    <t xml:space="preserve">União, em ferro galvanizado, 4", conexão rosqueada, instalado em rede de alimentação para hidrante - fornecimento e instalação. Af_10/2020</t>
  </si>
  <si>
    <t xml:space="preserve">Luva, em ferro galvanizado, 4", conexão rosqueada, instalado em rede de alimentação para hidrante - fornecimento e instalação. Af_10/2020</t>
  </si>
  <si>
    <t xml:space="preserve">217,29</t>
  </si>
  <si>
    <t xml:space="preserve">Luva de redução, em ferro galvanizado, 4" x 2 1/2", conexão rosqueada, instalado em rede de alimentação para hidrante - fornecimento e instalação. Af_10/2020</t>
  </si>
  <si>
    <t xml:space="preserve">248,06</t>
  </si>
  <si>
    <t xml:space="preserve">Luva de redução, em ferro galvanizado, 4" x 2", conexão rosqueada, instalado em rede de alimentação para hidrante - fornecimento e instalação. Af_10/2020</t>
  </si>
  <si>
    <t xml:space="preserve">Luva de redução, em ferro galvanizado, 4" x 3", conexão rosqueada, instalado em rede de alimentação para hidrante - fornecimento e instalação. Af_10/2020</t>
  </si>
  <si>
    <t xml:space="preserve">Niple, em ferro galvanizado, 4", conexão rosqueada, instalado em rede de alimentação para hidrante - fornecimento e instalação. Af_10/2020</t>
  </si>
  <si>
    <t xml:space="preserve">204,41</t>
  </si>
  <si>
    <t xml:space="preserve">Joelho 90°, em ferro galvanizado, 4", conexão rosqueada, instalado em rede de alimentação para hidrante - fornecimento e instalação. Af_10/2020</t>
  </si>
  <si>
    <t xml:space="preserve">342,16</t>
  </si>
  <si>
    <t xml:space="preserve">Tê, em ferro galvanizado, 4", conexão rosqueada, instalado em rede de alimentação para hidrante - fornecimento e instalação. Af_10/2020</t>
  </si>
  <si>
    <t xml:space="preserve">441,05</t>
  </si>
  <si>
    <t xml:space="preserve">Tubo em cobre rígido, dn 15 mm, classe e, sem isolamento, instalado em ramal e sub-ramal de gás combustível - fornecimento e instalação. Af_04/2022</t>
  </si>
  <si>
    <t xml:space="preserve">38,02</t>
  </si>
  <si>
    <t xml:space="preserve">Tubo em cobre rígido, dn 22 mm, classe e, sem isolamento, instalado em ramal e sub-ramal de gás combustível - fornecimento e instalação. Af_04/2022</t>
  </si>
  <si>
    <t xml:space="preserve">65,35</t>
  </si>
  <si>
    <t xml:space="preserve">Tubo em cobre rígido, dn 28 mm, classe e, sem isolamento, instalado em ramal e sub-ramal de gás combustível - fornecimento e instalação. Af_04/2022</t>
  </si>
  <si>
    <t xml:space="preserve">78,92</t>
  </si>
  <si>
    <t xml:space="preserve">Tubo em cobre rígido, dn 15 mm, classe a, sem isolamento, instalado em ramal e sub-ramal de gás medicinal - fornecimento e instalação. Af_04/2022</t>
  </si>
  <si>
    <t xml:space="preserve">59,44</t>
  </si>
  <si>
    <t xml:space="preserve">Tubo em cobre rígido, dn 22 mm, classe a, sem isolamento, instalado em ramal e sub-ramal de gás medicinal - fornecimento e instalação. Af_04/2022</t>
  </si>
  <si>
    <t xml:space="preserve">92,18</t>
  </si>
  <si>
    <t xml:space="preserve">Tubo em cobre rígido, dn 28 mm, classe a, sem isolamento, instalado em ramal e sub-ramal de gás medicinal - fornecimento e instalação. Af_04/2022</t>
  </si>
  <si>
    <t xml:space="preserve">116,16</t>
  </si>
  <si>
    <t xml:space="preserve">Tubo em cobre rígido, dn 15 mm, classe e, sem isolamento, instalado em ramal e sub-ramal de aquecimento solar - fornecimento e instalação. Af_04/2022</t>
  </si>
  <si>
    <t xml:space="preserve">47,71</t>
  </si>
  <si>
    <t xml:space="preserve">Tubo em cobre rígido, dn 22 mm, classe e, sem isolamento, instalado em ramal e sub-ramal de aquecimento solar - fornecimento e instalação. Af_04/2022</t>
  </si>
  <si>
    <t xml:space="preserve">72,14</t>
  </si>
  <si>
    <t xml:space="preserve">Tubo em cobre rígido, dn 28 mm, classe e, sem isolamento, instalado em ramal e sub-ramal de aquecimento solar - fornecimento e instalação. Af_04/2022</t>
  </si>
  <si>
    <t xml:space="preserve">88,57</t>
  </si>
  <si>
    <t xml:space="preserve">Tubo em cobre rígido, dn 15 mm, classe e, com isolamento, instalado em ramal e sub-ramal de aquecimento solar - fornecimento e instalação. Af_04/2022</t>
  </si>
  <si>
    <t xml:space="preserve">58,81</t>
  </si>
  <si>
    <t xml:space="preserve">Tubo em cobre rígido, dn 22 mm, classe e, com isolamento, instalado em ramal e sub-ramal de aquecimento solar - fornecimento e instalação. Af_04/2022</t>
  </si>
  <si>
    <t xml:space="preserve">123,39</t>
  </si>
  <si>
    <t xml:space="preserve">Tubo em cobre rígido, dn 28 mm, classe e, com isolamento, instalado em ramal e sub-ramal de aquecimento solar - fornecimento e instalação. Af_04/2022</t>
  </si>
  <si>
    <t xml:space="preserve">141,91</t>
  </si>
  <si>
    <t xml:space="preserve">Tubo, pvc, soldável, dn 40mm, instalado em ramal de distribuição de água - fornecimento e instalação. Af_06/2022</t>
  </si>
  <si>
    <t xml:space="preserve">31,38</t>
  </si>
  <si>
    <t xml:space="preserve">Tubo, pvc, soldável, dn 50mm, instalado em ramal de distribuição de água - fornecimento e instalação. Af_06/2022</t>
  </si>
  <si>
    <t xml:space="preserve">35,49</t>
  </si>
  <si>
    <t xml:space="preserve">Tubo, cpvc, soldável, dn 42mm, instalado em ramal de distribuição de água - fornecimento e instalação. Af_06/2022</t>
  </si>
  <si>
    <t xml:space="preserve">78,19</t>
  </si>
  <si>
    <t xml:space="preserve">Tubo pvc, série r, água pluvial, dn 150 mm, fornecido e instalado em ramal de encaminhamento. Af_06/2022</t>
  </si>
  <si>
    <t xml:space="preserve">94,61</t>
  </si>
  <si>
    <t xml:space="preserve">Tubo, ppr, dn 20, classe pn20, instalado em ramal ou sub-ramal de água - fornecimento e instalação. Af_08/2022</t>
  </si>
  <si>
    <t xml:space="preserve">20,56</t>
  </si>
  <si>
    <t xml:space="preserve">Tubo, ppr, dn 20, classe pn25, instalado em ramal ou sub-ramal de água - fornecimento e instalação. Af_08/2022</t>
  </si>
  <si>
    <t xml:space="preserve">Tubo, pvc, soldável, dn 20 mm, instalado em dreno de ar condicionado - fornecimento e instalação. Af_08/2022</t>
  </si>
  <si>
    <t xml:space="preserve">Tubo, pvc, soldável, dn 32 mm, instalado em dreno de ar condicionado - fornecimento e instalação. Af_08/2022</t>
  </si>
  <si>
    <t xml:space="preserve">26,34</t>
  </si>
  <si>
    <t xml:space="preserve">Joelho 90 graus, pvc, soldável, dn 20mm, instalado em ramal ou sub-ramal de água - fornecimento e instalação. Af_06/2022</t>
  </si>
  <si>
    <t xml:space="preserve">7,97</t>
  </si>
  <si>
    <t xml:space="preserve">Joelho 45 graus, pvc, soldável, dn 20mm, instalado em ramal ou sub-ramal de água - fornecimento e instalação. Af_06/2022</t>
  </si>
  <si>
    <t xml:space="preserve">Curva 90 graus, pvc, soldável, dn 20mm, instalado em ramal ou sub-ramal de água - fornecimento e instalação. Af_06/2022</t>
  </si>
  <si>
    <t xml:space="preserve">Curva 45 graus, pvc, soldável, dn 20mm, instalado em ramal ou sub-ramal de água - fornecimento e instalação. Af_06/2022</t>
  </si>
  <si>
    <t xml:space="preserve">Joelho 90 graus, pvc, soldável, dn 25mm, instalado em ramal ou sub-ramal de água - fornecimento e instalação. Af_06/2022</t>
  </si>
  <si>
    <t xml:space="preserve">9,49</t>
  </si>
  <si>
    <t xml:space="preserve">Joelho 45 graus, pvc, soldável, dn 25mm, instalado em ramal ou sub-ramal de água - fornecimento e instalação. Af_06/2022</t>
  </si>
  <si>
    <t xml:space="preserve">Curva 90 graus, pvc, soldável, dn 25mm, instalado em ramal ou sub-ramal de água - fornecimento e instalação. Af_06/2022</t>
  </si>
  <si>
    <t xml:space="preserve">12,62</t>
  </si>
  <si>
    <t xml:space="preserve">Curva 45 graus, pvc, soldável, dn 25mm, instalado em ramal ou sub-ramal de água - fornecimento e instalação. Af_06/2022</t>
  </si>
  <si>
    <t xml:space="preserve">11,88</t>
  </si>
  <si>
    <t xml:space="preserve">Joelho 90 graus com bucha de latão, pvc, soldável, dn 25mm, x 3/4  instalado em ramal ou sub-ramal de água - fornecimento e instalação. Af_06/2022</t>
  </si>
  <si>
    <t xml:space="preserve">19,01</t>
  </si>
  <si>
    <t xml:space="preserve">Joelho 90 graus, pvc, soldável, dn 32mm, instalado em ramal ou sub-ramal de água - fornecimento e instalação. Af_06/2022</t>
  </si>
  <si>
    <t xml:space="preserve">13,64</t>
  </si>
  <si>
    <t xml:space="preserve">Joelho 45 graus, pvc, soldável, dn 32mm, instalado em ramal ou sub-ramal de água - fornecimento e instalação. Af_06/2022</t>
  </si>
  <si>
    <t xml:space="preserve">16,03</t>
  </si>
  <si>
    <t xml:space="preserve">Curva 90 graus, pvc, soldável, dn 32mm, instalado em ramal ou sub-ramal de água - fornecimento e instalação. Af_06/2022</t>
  </si>
  <si>
    <t xml:space="preserve">19,24</t>
  </si>
  <si>
    <t xml:space="preserve">Curva 45 graus, pvc, soldável, dn 32mm, instalado em ramal ou sub-ramal de água - fornecimento e instalação. Af_06/2022</t>
  </si>
  <si>
    <t xml:space="preserve">16,48</t>
  </si>
  <si>
    <t xml:space="preserve">Luva, pvc, soldável, dn 20mm, instalado em ramal ou sub-ramal de água - fornecimento e instalação. Af_06/2022</t>
  </si>
  <si>
    <t xml:space="preserve">Luva de correr, pvc, soldável, dn 20mm, instalado em ramal ou sub-ramal de água - fornecimento e instalação. Af_06/2022</t>
  </si>
  <si>
    <t xml:space="preserve">19,75</t>
  </si>
  <si>
    <t xml:space="preserve">Luva de redução, pvc, soldável, dn 25mm x 20mm, instalado em ramal ou sub-ramal de água - fornecimento e instalação. Af_06/2022</t>
  </si>
  <si>
    <t xml:space="preserve">Luva com bucha de latão, pvc, soldável, dn 20mm x 1/2", instalado em ramal ou sub-ramal de água - fornecimento e instalação. Af_06/2022</t>
  </si>
  <si>
    <t xml:space="preserve">União, pvc, soldável, dn 20mm, instalado em ramal ou sub-ramal de água - fornecimento e instalação. Af_06/2022</t>
  </si>
  <si>
    <t xml:space="preserve">Adaptador curto com bolsa e rosca para registro, pvc, soldável, dn 20mm x 1/2 , instalado em ramal ou sub-ramal de água - fornecimento e instalação. Af_06/2022</t>
  </si>
  <si>
    <t xml:space="preserve">5,83</t>
  </si>
  <si>
    <t xml:space="preserve">Curva de transposição, pvc, soldável, dn 20mm, instalado em ramal ou sub-ramal de água - fornecimento e instalação. Af_06/2022</t>
  </si>
  <si>
    <t xml:space="preserve">Luva, pvc, soldável, dn 25mm, instalado em ramal ou sub-ramal de água - fornecimento e instalação. Af_06/2022</t>
  </si>
  <si>
    <t xml:space="preserve">7,16</t>
  </si>
  <si>
    <t xml:space="preserve">Luva de correr, pvc, soldável, dn 25mm, instalado em ramal ou sub-ramal de água - fornecimento e instalação. Af_12/2014</t>
  </si>
  <si>
    <t xml:space="preserve">23,14</t>
  </si>
  <si>
    <t xml:space="preserve">Luva de redução, pvc, soldável, dn 32mm x 25mm, instalado em ramal ou sub-ramal de água - fornecimento e instalação. Af_06/2022</t>
  </si>
  <si>
    <t xml:space="preserve">11,01</t>
  </si>
  <si>
    <t xml:space="preserve">Luva com bucha de latão, pvc, soldável, dn 25mm x 3/4 , instalado em ramal ou sub-ramal de água - fornecimento e instalação. Af_06/2022</t>
  </si>
  <si>
    <t xml:space="preserve">14,65</t>
  </si>
  <si>
    <t xml:space="preserve">União, pvc, soldável, dn 25mm, instalado em ramal ou sub-ramal de água - fornecimento e instalação. Af_06/2022</t>
  </si>
  <si>
    <t xml:space="preserve">Adaptador curto com bolsa e rosca para registro, pvc, soldável, dn 25mm x 3/4 , instalado em ramal ou sub-ramal de água - fornecimento e instalação. Af_06/2022</t>
  </si>
  <si>
    <t xml:space="preserve">Curva de transposição, pvc, soldável, dn 25mm, instalado em ramal ou sub-ramal de água   fornecimento e instalação. Af_06/2022</t>
  </si>
  <si>
    <t xml:space="preserve">15,29</t>
  </si>
  <si>
    <t xml:space="preserve">Luva soldável e com rosca, pvc, soldável, dn 25mm x 3/4 , instalado em ramal ou sub-ramal de água - fornecimento e instalação. Af_06/2022</t>
  </si>
  <si>
    <t xml:space="preserve">7,64</t>
  </si>
  <si>
    <t xml:space="preserve">Luva, pvc, soldável, dn 32mm, instalado em ramal ou sub-ramal de água - fornecimento e instalação. Af_06/2022</t>
  </si>
  <si>
    <t xml:space="preserve">10,13</t>
  </si>
  <si>
    <t xml:space="preserve">Luva de correr, pvc, soldável, dn 32mm, instalado em ramal ou sub-ramal de água   fornecimento e instalação. Af_06/2022</t>
  </si>
  <si>
    <t xml:space="preserve">37,75</t>
  </si>
  <si>
    <t xml:space="preserve">Luva soldável e com rosca, pvc, soldável, dn 32mm x 1 , instalado em ramal ou sub-ramal de água - fornecimento e instalação. Af_06/2022</t>
  </si>
  <si>
    <t xml:space="preserve">União, pvc, soldável, dn 32mm, instalado em ramal ou sub-ramal de água - fornecimento e instalação. Af_06/2022</t>
  </si>
  <si>
    <t xml:space="preserve">26,02</t>
  </si>
  <si>
    <t xml:space="preserve">Adaptador curto com bolsa e rosca para registro, pvc, soldável, dn 32mm x 1 , instalado em ramal ou sub-ramal de água - fornecimento e instalação. Af_06/2022</t>
  </si>
  <si>
    <t xml:space="preserve">9,19</t>
  </si>
  <si>
    <t xml:space="preserve">Curva de transposição, pvc, soldável, dn 32mm, instalado em ramal ou sub-ramal de água   fornecimento e instalação. Af_06/2022</t>
  </si>
  <si>
    <t xml:space="preserve">30,24</t>
  </si>
  <si>
    <t xml:space="preserve">Te, pvc, soldável, dn 20mm, instalado em ramal ou sub-ramal de água - fornecimento e instalação. Af_06/2022</t>
  </si>
  <si>
    <t xml:space="preserve">11,16</t>
  </si>
  <si>
    <t xml:space="preserve">Tê com bucha de latão na bolsa central, pvc, soldável, dn 20mm x 1/2 , instalado em ramal ou sub-ramal de água - fornecimento e instalação. Af_06/2022</t>
  </si>
  <si>
    <t xml:space="preserve">Te, pvc, soldável, dn 25mm, instalado em ramal ou sub-ramal de água - fornecimento e instalação. Af_06/2022</t>
  </si>
  <si>
    <t xml:space="preserve">13,17</t>
  </si>
  <si>
    <t xml:space="preserve">Tê com bucha de latão na bolsa central, pvc, soldável, dn 25mm x 1/2 , instalado em ramal ou sub-ramal de água - fornecimento e instalação. Af_06/2022</t>
  </si>
  <si>
    <t xml:space="preserve">23,81</t>
  </si>
  <si>
    <t xml:space="preserve">Tê de redução, pvc, soldável, dn 25mm x 20mm, instalado em ramal ou sub-ramal de água - fornecimento e instalação. Af_06/2022</t>
  </si>
  <si>
    <t xml:space="preserve">Te, pvc, soldável, dn 32mm, instalado em ramal ou sub-ramal de água - fornecimento e instalação. Af_06/2022</t>
  </si>
  <si>
    <t xml:space="preserve">19,22</t>
  </si>
  <si>
    <t xml:space="preserve">Tê com bucha de latão na bolsa central, pvc, soldável, dn 32mm x 3/4 , instalado em ramal ou sub-ramal de água - fornecimento e instalação. Af_06/2022</t>
  </si>
  <si>
    <t xml:space="preserve">29,15</t>
  </si>
  <si>
    <t xml:space="preserve">Tê de redução, pvc, soldável, dn 32mm x 25mm, instalado em ramal ou sub-ramal de água - fornecimento e instalação. Af_06/2022</t>
  </si>
  <si>
    <t xml:space="preserve">22,02</t>
  </si>
  <si>
    <t xml:space="preserve">Joelho 90 graus, pvc, soldável, dn 20mm, instalado em ramal de distribuição de água - fornecimento e instalação. Af_06/2022</t>
  </si>
  <si>
    <t xml:space="preserve">7,28</t>
  </si>
  <si>
    <t xml:space="preserve">Joelho 45 graus, pvc, soldável, dn 20mm, instalado em ramal de distribuição de água - fornecimento e instalação. Af_06/2022</t>
  </si>
  <si>
    <t xml:space="preserve">8,03</t>
  </si>
  <si>
    <t xml:space="preserve">Curva 90 graus, pvc, soldável, dn 20mm, instalado em ramal de distribuição de água - fornecimento e instalação. Af_06/2022</t>
  </si>
  <si>
    <t xml:space="preserve">Curva 45 graus, pvc, soldável, dn 20mm, instalado em ramal de distribuição de água - fornecimento e instalação. Af_06/2022</t>
  </si>
  <si>
    <t xml:space="preserve">Joelho 90 graus, pvc, soldável, dn 25mm, instalado em ramal de distribuição de água - fornecimento e instalação. Af_06/2022</t>
  </si>
  <si>
    <t xml:space="preserve">8,70</t>
  </si>
  <si>
    <t xml:space="preserve">Joelho 45 graus, pvc, soldável, dn 25mm, instalado em ramal de distribuição de água - fornecimento e instalação. Af_06/2022</t>
  </si>
  <si>
    <t xml:space="preserve">9,77</t>
  </si>
  <si>
    <t xml:space="preserve">Curva 90 graus, pvc, soldável, dn 25mm, instalado em ramal de distribuição de água - fornecimento e instalação. Af_06/2022</t>
  </si>
  <si>
    <t xml:space="preserve">11,83</t>
  </si>
  <si>
    <t xml:space="preserve">Curva 45 graus, pvc, soldável, dn 25mm, instalado em ramal de distribuição de água - fornecimento e instalação. Af_06/2022</t>
  </si>
  <si>
    <t xml:space="preserve">Joelho 90 graus, pvc, soldável, dn 25mm, x 3/4  instalado em ramal de distribuição de água - fornecimento e instalação. Af_06/2022</t>
  </si>
  <si>
    <t xml:space="preserve">10,45</t>
  </si>
  <si>
    <t xml:space="preserve">Joelho 90 graus, pvc, soldável, dn 32mm, instalado em ramal de distribuição de água - fornecimento e instalação. Af_06/2022</t>
  </si>
  <si>
    <t xml:space="preserve">12,71</t>
  </si>
  <si>
    <t xml:space="preserve">Joelho 45 graus, pvc, soldável, dn 32mm, instalado em ramal de distribuição de água - fornecimento e instalação. Af_06/2022</t>
  </si>
  <si>
    <t xml:space="preserve">Curva 90 graus, pvc, soldável, dn 32mm, instalado em ramal de distribuição de água - fornecimento e instalação. Af_06/2022</t>
  </si>
  <si>
    <t xml:space="preserve">18,31</t>
  </si>
  <si>
    <t xml:space="preserve">Curva 45 graus, pvc, soldável, dn 32mm, instalado em ramal de distribuição de água - fornecimento e instalação. Af_06/2022</t>
  </si>
  <si>
    <t xml:space="preserve">Luva, pvc, soldável, dn 20mm, instalado em ramal de distribuição de água - fornecimento e instalação. Af_06/2022</t>
  </si>
  <si>
    <t xml:space="preserve">5,65</t>
  </si>
  <si>
    <t xml:space="preserve">Luva de correr, pvc, soldável, dn 20mm, instalado em ramal de distribuição de água - fornecimento e instalação. Af_06/2022</t>
  </si>
  <si>
    <t xml:space="preserve">19,29</t>
  </si>
  <si>
    <t xml:space="preserve">Luva de redução, pvc, soldável, dn 25mm x 20mm, instalado em ramal de distribuição de água - fornecimento e instalação. Af_06/2022</t>
  </si>
  <si>
    <t xml:space="preserve">União, pvc, soldável, dn 20mm, instalado em ramal de distribuição de água - fornecimento e instalação. Af_06/2022</t>
  </si>
  <si>
    <t xml:space="preserve">Curva de transposição, pvc, soldável, dn 20mm, instalado em ramal de distribuição de água   fornecimento e instalação. Af_06/2022</t>
  </si>
  <si>
    <t xml:space="preserve">11,41</t>
  </si>
  <si>
    <t xml:space="preserve">Luva, pvc, soldável, dn 25mm, instalado em ramal de distribuição de água - fornecimento e instalação. Af_06/2022</t>
  </si>
  <si>
    <t xml:space="preserve">Luva de correr, pvc, soldável, dn 25mm, instalado em ramal de distribuição de água - fornecimento e instalação. Af_06/2022</t>
  </si>
  <si>
    <t xml:space="preserve">22,62</t>
  </si>
  <si>
    <t xml:space="preserve">Luva de redução, pvc, soldável, dn 32mm x 25mm, instalado em ramal de distribuição de água - fornecimento e instalação. Af_06/2022</t>
  </si>
  <si>
    <t xml:space="preserve">10,43</t>
  </si>
  <si>
    <t xml:space="preserve">Luva com bucha de latão, pvc, soldável, dn 25mm x 3/4 , instalado em ramal de distribuição de água - fornecimento e instalação. Af_06/2022</t>
  </si>
  <si>
    <t xml:space="preserve">14,15</t>
  </si>
  <si>
    <t xml:space="preserve">União, pvc, soldável, dn 25mm, instalado em ramal de distribuição de água - fornecimento e instalação. Af_06/2022</t>
  </si>
  <si>
    <t xml:space="preserve">16,58</t>
  </si>
  <si>
    <t xml:space="preserve">Adaptador curto com bolsa e rosca para registro, pvc, soldável, dn 25mm x 3/4 , instalado em ramal de distribuição de água - fornecimento e instalação. Af_06/2022</t>
  </si>
  <si>
    <t xml:space="preserve">Curva de transposição, pvc, soldável, dn 25mm, instalado em ramal de distribuição de água   fornecimento e instalação. Af_06/2022</t>
  </si>
  <si>
    <t xml:space="preserve">14,77</t>
  </si>
  <si>
    <t xml:space="preserve">Luva, pvc, soldável, dn 32mm, instalado em ramal de distribuição de água - fornecimento e instalação. Af_06/2022</t>
  </si>
  <si>
    <t xml:space="preserve">Luva de correr, pvc, soldável, dn 32mm, instalado em ramal de distribuição de água   fornecimento e instalação. Af_06/2022</t>
  </si>
  <si>
    <t xml:space="preserve">37,13</t>
  </si>
  <si>
    <t xml:space="preserve">Luva de redução, pvc, soldável, dn 40mm x 32mm, instalado em ramal de distribuição de água - fornecimento e instalação. Af_06/2022</t>
  </si>
  <si>
    <t xml:space="preserve">Luva soldável e com rosca, pvc, soldável, dn 32mm x 1 , instalado em ramal de distribuição de água - fornecimento e instalação. Af_06/2022</t>
  </si>
  <si>
    <t xml:space="preserve">12,37</t>
  </si>
  <si>
    <t xml:space="preserve">União, pvc, soldável, dn 32mm, instalado em ramal de distribuição de água - fornecimento e instalação. Af_06/2022</t>
  </si>
  <si>
    <t xml:space="preserve">Adaptador curto com bolsa e rosca para registro, pvc, soldável, dn 32mm x 1 , instalado em ramal de distribuição de água - fornecimento e instalação. Af_06/2022</t>
  </si>
  <si>
    <t xml:space="preserve">Curva de transposição, pvc, soldável, dn 32mm, instalado em ramal de distribuição de água   fornecimento e instalação. Af_06/2022</t>
  </si>
  <si>
    <t xml:space="preserve">Te, pvc, soldável, dn 20mm, instalado em ramal de distribuição de água - fornecimento e instalação. Af_06/2022</t>
  </si>
  <si>
    <t xml:space="preserve">10,25</t>
  </si>
  <si>
    <t xml:space="preserve">Tê soldável e com rosca na bolsa central, pvc, soldável, dn 20mm x 1/2 , instalado em ramal de distribuição de água - fornecimento e instalação. Af_06/2022</t>
  </si>
  <si>
    <t xml:space="preserve">Te, pvc, soldável, dn 25mm, instalado em ramal de distribuição de água - fornecimento e instalação. Af_06/2022</t>
  </si>
  <si>
    <t xml:space="preserve">Tê de redução, pvc, soldável, dn 25mm x 20mm, instalado em ramal de distribuição de água - fornecimento e instalação. Af_06/2022</t>
  </si>
  <si>
    <t xml:space="preserve">Te, pvc, soldável, dn 32mm, instalado em ramal de distribuição de água - fornecimento e instalação. Af_06/2022</t>
  </si>
  <si>
    <t xml:space="preserve">17,97</t>
  </si>
  <si>
    <t xml:space="preserve">Tê com bucha de latão na bolsa central, pvc, soldável, dn 32mm x 3/4 , instalado em ramal de distribuição de água - fornecimento e instalação. Af_06/2022</t>
  </si>
  <si>
    <t xml:space="preserve">Tê de redução, pvc, soldável, dn 32mm x 25mm, instalado em ramal de distribuição de água - fornecimento e instalação. Af_06/2022</t>
  </si>
  <si>
    <t xml:space="preserve">20,87</t>
  </si>
  <si>
    <t xml:space="preserve">Joelho 90 graus, pvc, soldável, dn 25mm, instalado em prumada de água - fornecimento e instalação. Af_06/2022</t>
  </si>
  <si>
    <t xml:space="preserve">Joelho 45 graus, pvc, soldável, dn 25mm, instalado em prumada de água - fornecimento e instalação. Af_06/2022</t>
  </si>
  <si>
    <t xml:space="preserve">6,56</t>
  </si>
  <si>
    <t xml:space="preserve">Curva 90 graus, pvc, soldável, dn 25mm, instalado em prumada de água - fornecimento e instalação. Af_06/2022</t>
  </si>
  <si>
    <t xml:space="preserve">Curva 45 graus, pvc, soldável, dn 25mm, instalado em prumada de água - fornecimento e instalação. Af_06/2022</t>
  </si>
  <si>
    <t xml:space="preserve">Joelho 90 graus, pvc, soldável, dn 32mm, instalado em prumada de água - fornecimento e instalação. Af_06/2022</t>
  </si>
  <si>
    <t xml:space="preserve">8,97</t>
  </si>
  <si>
    <t xml:space="preserve">Joelho 45 graus, pvc, soldável, dn 32mm, instalado em prumada de água - fornecimento e instalação. Af_06/2022</t>
  </si>
  <si>
    <t xml:space="preserve">Curva 90 graus, pvc, soldável, dn 32mm, instalado em prumada de água - fornecimento e instalação. Af_06/2022</t>
  </si>
  <si>
    <t xml:space="preserve">Curva 45 graus, pvc, soldável, dn 32mm, instalado em prumada de água - fornecimento e instalação. Af_06/2022</t>
  </si>
  <si>
    <t xml:space="preserve">11,81</t>
  </si>
  <si>
    <t xml:space="preserve">Joelho 90 graus, pvc, soldável, dn 40mm, instalado em prumada de água - fornecimento e instalação. Af_06/2022</t>
  </si>
  <si>
    <t xml:space="preserve">15,09</t>
  </si>
  <si>
    <t xml:space="preserve">Joelho 45 graus, pvc, soldável, dn 40mm, instalado em prumada de água - fornecimento e instalação. Af_06/2022</t>
  </si>
  <si>
    <t xml:space="preserve">15,17</t>
  </si>
  <si>
    <t xml:space="preserve">Curva 90 graus, pvc, soldável, dn 40mm, instalado em prumada de água - fornecimento e instalação. Af_06/2022</t>
  </si>
  <si>
    <t xml:space="preserve">23,57</t>
  </si>
  <si>
    <t xml:space="preserve">Curva 45 graus, pvc, soldável, dn 40mm, instalado em prumada de água - fornecimento e instalação. Af_06/2022</t>
  </si>
  <si>
    <t xml:space="preserve">14,42</t>
  </si>
  <si>
    <t xml:space="preserve">Joelho 90 graus, pvc, soldável, dn 50mm, instalado em prumada de água - fornecimento e instalação. Af_06/2022</t>
  </si>
  <si>
    <t xml:space="preserve">15,84</t>
  </si>
  <si>
    <t xml:space="preserve">Joelho 45 graus, pvc, soldável, dn 50mm, instalado em prumada de água - fornecimento e instalação. Af_06/2022</t>
  </si>
  <si>
    <t xml:space="preserve">Curva 90 graus, pvc, soldável, dn 50mm, instalado em prumada de água - fornecimento e instalação. Af_06/2022</t>
  </si>
  <si>
    <t xml:space="preserve">27,00</t>
  </si>
  <si>
    <t xml:space="preserve">Curva 45 graus, pvc, soldável, dn 50mm, instalado em prumada de água - fornecimento e instalação. Af_06/2022</t>
  </si>
  <si>
    <t xml:space="preserve">21,77</t>
  </si>
  <si>
    <t xml:space="preserve">Joelho 90 graus, pvc, soldável, dn 60mm, instalado em prumada de água - fornecimento e instalação. Af_06/2022</t>
  </si>
  <si>
    <t xml:space="preserve">51,10</t>
  </si>
  <si>
    <t xml:space="preserve">Joelho 45 graus, pvc, soldável, dn 60mm, instalado em prumada de água - fornecimento e instalação. Af_06/2022</t>
  </si>
  <si>
    <t xml:space="preserve">48,68</t>
  </si>
  <si>
    <t xml:space="preserve">Curva 90 graus, pvc, soldável, dn 60mm, instalado em prumada de água - fornecimento e instalação. Af_06/2022</t>
  </si>
  <si>
    <t xml:space="preserve">58,24</t>
  </si>
  <si>
    <t xml:space="preserve">Curva 45 graus, pvc, soldável, dn 60mm, instalado em prumada de água - fornecimento e instalação. Af_06/2022</t>
  </si>
  <si>
    <t xml:space="preserve">31,71</t>
  </si>
  <si>
    <t xml:space="preserve">Joelho 90 graus, pvc, soldável, dn 75mm, instalado em prumada de água - fornecimento e instalação. Af_06/2022</t>
  </si>
  <si>
    <t xml:space="preserve">132,82</t>
  </si>
  <si>
    <t xml:space="preserve">Joelho 90 graus, pvc, serie r, água pluvial, dn 40 mm, junta soldável, fornecido e instalado em ramal de encaminhamento. Af_06/2022</t>
  </si>
  <si>
    <t xml:space="preserve">Joelho 45 graus, pvc, soldável, dn 75mm, instalado em prumada de água - fornecimento e instalação. Af_06/2022</t>
  </si>
  <si>
    <t xml:space="preserve">104,87</t>
  </si>
  <si>
    <t xml:space="preserve">Joelho 45 graus, pvc, serie r, água pluvial, dn 40 mm, junta soldável, fornecido e instalado em ramal de encaminhamento. Af_06/2022</t>
  </si>
  <si>
    <t xml:space="preserve">Curva 90 graus, pvc, soldável, dn 75mm, instalado em prumada de água - fornecimento e instalação. Af_06/2022</t>
  </si>
  <si>
    <t xml:space="preserve">87,03</t>
  </si>
  <si>
    <t xml:space="preserve">Joelho 90 graus, pvc, serie r, água pluvial, dn 50 mm, junta elástica, fornecido e instalado em ramal de encaminhamento. Af_06/2022</t>
  </si>
  <si>
    <t xml:space="preserve">Curva 45 graus, pvc, soldável, dn 75mm, instalado em prumada de água - fornecimento e instalação. Af_06/2022</t>
  </si>
  <si>
    <t xml:space="preserve">57,35</t>
  </si>
  <si>
    <t xml:space="preserve">Joelho 45 graus, pvc, serie r, água pluvial, dn 50 mm, junta elástica, fornecido e instalado em ramal de encaminhamento. Af_06/2022</t>
  </si>
  <si>
    <t xml:space="preserve">18,38</t>
  </si>
  <si>
    <t xml:space="preserve">Joelho 90 graus, pvc, soldável, dn 85mm, instalado em prumada de água - fornecimento e instalação. Af_06/2022</t>
  </si>
  <si>
    <t xml:space="preserve">158,44</t>
  </si>
  <si>
    <t xml:space="preserve">Joelho 90 graus, pvc, serie r, água pluvial, dn 75 mm, junta elástica, fornecido e instalado em ramal de encaminhamento. Af_06/2022</t>
  </si>
  <si>
    <t xml:space="preserve">35,36</t>
  </si>
  <si>
    <t xml:space="preserve">Joelho 45 graus, pvc, soldável, dn 85mm, instalado em prumada de água - fornecimento e instalação. Af_06/2022</t>
  </si>
  <si>
    <t xml:space="preserve">128,51</t>
  </si>
  <si>
    <t xml:space="preserve">Joelho 45 graus, pvc, serie r, água pluvial, dn 75 mm, junta elástica, fornecido e instalado em ramal de encaminhamento. Af_06/2022</t>
  </si>
  <si>
    <t xml:space="preserve">35,97</t>
  </si>
  <si>
    <t xml:space="preserve">Curva 90 graus, pvc, soldável, dn 85mm, instalado em prumada de água - fornecimento e instalação. Af_06/2022</t>
  </si>
  <si>
    <t xml:space="preserve">109,90</t>
  </si>
  <si>
    <t xml:space="preserve">Curva 87 graus e 30 minutos, pvc, serie r, água pluvial, dn 75 mm, junta elástica, fornecido e instalado em ramal de encaminhamento. Af_06/2022</t>
  </si>
  <si>
    <t xml:space="preserve">Curva 45 graus, pvc, soldável, dn 85mm, instalado em prumada de água - fornecimento e instalação. Af_06/2022</t>
  </si>
  <si>
    <t xml:space="preserve">69,29</t>
  </si>
  <si>
    <t xml:space="preserve">Luva, pvc, soldável, dn 25mm, instalado em prumada de água - fornecimento e instalação. Af_06/2022</t>
  </si>
  <si>
    <t xml:space="preserve">Joelho 90 graus, pvc, serie r, água pluvial, dn 100 mm, junta elástica, fornecido e instalado em ramal de encaminhamento. Af_06/2022</t>
  </si>
  <si>
    <t xml:space="preserve">43,44</t>
  </si>
  <si>
    <t xml:space="preserve">Luva de correr, pvc, soldável, dn 25mm, instalado em prumada de água - fornecimento e instalação. Af_06/2022</t>
  </si>
  <si>
    <t xml:space="preserve">20,46</t>
  </si>
  <si>
    <t xml:space="preserve">Joelho 45 graus, pvc, serie r, água pluvial, dn 100 mm, junta elástica, fornecido e instalado em ramal de encaminhamento. Af_06/2022</t>
  </si>
  <si>
    <t xml:space="preserve">Luva de redução, pvc, soldável, dn 32mm x 25mm, instalado em prumada de água - fornecimento e instalação. Af_06/2022</t>
  </si>
  <si>
    <t xml:space="preserve">8,09</t>
  </si>
  <si>
    <t xml:space="preserve">Curva 87 graus e 30 minutos, pvc, serie r, água pluvial, dn 100 mm, junta elástica, fornecido e instalado em ramal de encaminhamento. Af_06/2022</t>
  </si>
  <si>
    <t xml:space="preserve">50,72</t>
  </si>
  <si>
    <t xml:space="preserve">União, pvc, soldável, dn 25mm, instalado em prumada de água - fornecimento e instalação. Af_06/2022</t>
  </si>
  <si>
    <t xml:space="preserve">Curva de transposição, pvc, soldável, dn 25mm, instalado em prumada de água  - fornecimento e instalação. Af_06/2022</t>
  </si>
  <si>
    <t xml:space="preserve">12,61</t>
  </si>
  <si>
    <t xml:space="preserve">Luva, pvc, soldável, dn 32mm, instalado em prumada de água - fornecimento e instalação. Af_06/2022</t>
  </si>
  <si>
    <t xml:space="preserve">7,01</t>
  </si>
  <si>
    <t xml:space="preserve">Luva de correr, pvc, soldável, dn 32mm, instalado em prumada de água - fornecimento e instalação. Af_06/2022</t>
  </si>
  <si>
    <t xml:space="preserve">34,63</t>
  </si>
  <si>
    <t xml:space="preserve">Luva simples, pvc, serie r, água pluvial, dn 40 mm, junta soldável, fornecido e instalado em ramal de encaminhamento. Af_06/2022</t>
  </si>
  <si>
    <t xml:space="preserve">9,94</t>
  </si>
  <si>
    <t xml:space="preserve">Luva simples, pvc, serie r, água pluvial, dn 50 mm, junta elástica, fornecido e instalado em ramal de encaminhamento. Af_06/2022</t>
  </si>
  <si>
    <t xml:space="preserve">20,10</t>
  </si>
  <si>
    <t xml:space="preserve">Bucha de redução longa, pvc, serie r, água pluvial, dn 50 x 40 mm, junta elástica, fornecido e instalado em ramal de encaminhamento. Af_06/2022</t>
  </si>
  <si>
    <t xml:space="preserve">Luva simples, pvc, serie r, água pluvial, dn 75 mm, junta elástica, fornecido e instalado em ramal de encaminhamento. Af_06/2022</t>
  </si>
  <si>
    <t xml:space="preserve">26,09</t>
  </si>
  <si>
    <t xml:space="preserve">Luva de correr, pvc, serie r, água pluvial, dn 75 mm, junta elástica, fornecido e instalado em ramal de encaminhamento. Af_06/2022</t>
  </si>
  <si>
    <t xml:space="preserve">27,05</t>
  </si>
  <si>
    <t xml:space="preserve">Redução excêntrica, pvc, serie r, água pluvial, dn 75 x 50 mm, junta elástica, fornecido e instalado em ramal de encaminhamento. Af_06/2022</t>
  </si>
  <si>
    <t xml:space="preserve">22,33</t>
  </si>
  <si>
    <t xml:space="preserve">Tê de inspeção, pvc, serie r, água pluvial, dn 75 mm, junta elástica, fornecido e instalado em ramal de encaminhamento. Af_06/2022</t>
  </si>
  <si>
    <t xml:space="preserve">50,69</t>
  </si>
  <si>
    <t xml:space="preserve">Luva soldável e com rosca, pvc, soldável, dn 32mm x 1 , instalado em prumada de água - fornecimento e instalação. Af_06/2022</t>
  </si>
  <si>
    <t xml:space="preserve">10,03</t>
  </si>
  <si>
    <t xml:space="preserve">União, pvc, soldável, dn 32mm, instalado em prumada de água - fornecimento e instalação. Af_06/2022</t>
  </si>
  <si>
    <t xml:space="preserve">Adaptador curto com bolsa e rosca para registro, pvc, soldável, dn 32mm x 1 , instalado em prumada de água - fornecimento e instalação. Af_06/2022</t>
  </si>
  <si>
    <t xml:space="preserve">Luva simples, pvc, serie r, água pluvial, dn 100 mm, junta elástica, fornecido e instalado em ramal de encaminhamento. Af_06/2022</t>
  </si>
  <si>
    <t xml:space="preserve">32,61</t>
  </si>
  <si>
    <t xml:space="preserve">Curva de transposição, pvc, soldável, dn 32mm, instalado em prumada de água   fornecimento e instalação. Af_06/2022</t>
  </si>
  <si>
    <t xml:space="preserve">27,12</t>
  </si>
  <si>
    <t xml:space="preserve">Luva de correr, pvc, serie r, água pluvial, dn 100 mm, junta elástica, fornecido e instalado em ramal de encaminhamento. Af_06/2022</t>
  </si>
  <si>
    <t xml:space="preserve">48,19</t>
  </si>
  <si>
    <t xml:space="preserve">Redução excêntrica, pvc, serie r, água pluvial, dn 100 x 75 mm, junta elástica, fornecido e instalado em ramal de encaminhamento. Af_06/2022</t>
  </si>
  <si>
    <t xml:space="preserve">Luva, pvc, soldável, dn 40mm, instalado em prumada de água - fornecimento e instalação. Af_06/2022</t>
  </si>
  <si>
    <t xml:space="preserve">Tê de inspeção, pvc, serie r, água pluvial, dn 100 mm, junta elástica, fornecido e instalado em ramal de encaminhamento. Af_06/2022</t>
  </si>
  <si>
    <t xml:space="preserve">83,14</t>
  </si>
  <si>
    <t xml:space="preserve">Luva de correr, pvc, soldável, dn 40mm, instalado em prumada de água   fornecimento e instalação. Af_06/2022</t>
  </si>
  <si>
    <t xml:space="preserve">44,47</t>
  </si>
  <si>
    <t xml:space="preserve">Junção simples, pvc, serie r, água pluvial, dn 40 mm, junta soldável, fornecido e instalado em ramal de encaminhamento. Af_06/2022</t>
  </si>
  <si>
    <t xml:space="preserve">Luva de redução, pvc, soldável, dn 40mm x 32mm, instalado em prumada de água - fornecimento e instalação. Af_06/2022</t>
  </si>
  <si>
    <t xml:space="preserve">Junção simples, pvc, serie r, água pluvial, dn 50 mm, junta elástica, fornecido e instalado em ramal de encaminhamento. Af_06/2022</t>
  </si>
  <si>
    <t xml:space="preserve">41,76</t>
  </si>
  <si>
    <t xml:space="preserve">Luva com rosca, pvc, soldável, dn 40mm x 1.1/4 , instalado em prumada de água - fornecimento e instalação. Af_06/2022</t>
  </si>
  <si>
    <t xml:space="preserve">19,04</t>
  </si>
  <si>
    <t xml:space="preserve">Junção simples, pvc, serie r, água pluvial, dn 75 x 75 mm, junta elástica, fornecido e instalado em ramal de encaminhamento. Af_06/2022</t>
  </si>
  <si>
    <t xml:space="preserve">67,96</t>
  </si>
  <si>
    <t xml:space="preserve">Tê, pvc, serie r, água pluvial, dn 75 mm, junta elástica, fornecido e instalado em ramal de encaminhamento. Af_06/2022</t>
  </si>
  <si>
    <t xml:space="preserve">56,87</t>
  </si>
  <si>
    <t xml:space="preserve">Junção simples, pvc, serie r, água pluvial, dn 100 x 100 mm, junta elástica, fornecido e instalado em ramal de encaminhamento. Af_06/2022</t>
  </si>
  <si>
    <t xml:space="preserve">97,75</t>
  </si>
  <si>
    <t xml:space="preserve">União, pvc, soldável, dn 40mm, instalado em prumada de água - fornecimento e instalação. Af_06/2022</t>
  </si>
  <si>
    <t xml:space="preserve">Junção simples, pvc, serie r, água pluvial, dn 100 x 75 mm, junta elástica, fornecido e instalado em ramal de encaminhamento. Af_06/2022</t>
  </si>
  <si>
    <t xml:space="preserve">115,83</t>
  </si>
  <si>
    <t xml:space="preserve">Adaptador curto com bolsa e rosca para registro, pvc, soldável, dn 40mm x 1.1/2 , instalado em prumada de água - fornecimento e instalação. Af_06/2022</t>
  </si>
  <si>
    <t xml:space="preserve">13,46</t>
  </si>
  <si>
    <t xml:space="preserve">Tê, pvc, serie r, água pluvial, dn 100 x 100 mm, junta elástica, fornecido e instalado em ramal de encaminhamento. Af_06/2022</t>
  </si>
  <si>
    <t xml:space="preserve">Adaptador curto com bolsa e rosca para registro, pvc, soldável, dn 40mm x 1.1/4 , instalado em prumada de água - fornecimento e instalação. Af_06/2022</t>
  </si>
  <si>
    <t xml:space="preserve">9,86</t>
  </si>
  <si>
    <t xml:space="preserve">Tê, pvc, serie r, água pluvial, dn 100 x 75 mm, junta elástica, fornecido e instalado em ramal de encaminhamento. Af_06/2022</t>
  </si>
  <si>
    <t xml:space="preserve">93,23</t>
  </si>
  <si>
    <t xml:space="preserve">Junção dupla, pvc, serie r, água pluvial, dn 100 x 100 x 100 mm, junta elástica, fornecido e instalado em ramal de encaminhamento. Af_06/2022</t>
  </si>
  <si>
    <t xml:space="preserve">192,11</t>
  </si>
  <si>
    <t xml:space="preserve">Luva, pvc, soldável, dn 50mm, instalado em prumada de água - fornecimento e instalação. Af_06/2022</t>
  </si>
  <si>
    <t xml:space="preserve">12,91</t>
  </si>
  <si>
    <t xml:space="preserve">Luva de correr, pvc, soldável, dn 50mm, instalado em prumada de água - fornecimento e instalação. Af_06/2022</t>
  </si>
  <si>
    <t xml:space="preserve">Luva de redução, pvc, soldável, dn 50mm x 25mm, instalado em prumada de água   fornecimento e instalação. Af_06/2022</t>
  </si>
  <si>
    <t xml:space="preserve">13,72</t>
  </si>
  <si>
    <t xml:space="preserve">Joelho 90 graus, pvc, serie r, água pluvial, dn 75 mm, junta elástica, fornecido e instalado em condutores verticais de águas pluviais. Af_06/2022</t>
  </si>
  <si>
    <t xml:space="preserve">39,21</t>
  </si>
  <si>
    <t xml:space="preserve">Joelho 45 graus, pvc, serie r, água pluvial, dn 75 mm, junta elástica, fornecido e instalado em condutores verticais de águas pluviais. Af_06/2022</t>
  </si>
  <si>
    <t xml:space="preserve">39,82</t>
  </si>
  <si>
    <t xml:space="preserve">Curva 87 graus e 30 minutos, pvc, serie r, água pluvial, dn 75 mm, junta elástica, fornecido e instalado em condutores verticais de águas pluviais. Af_06/2022</t>
  </si>
  <si>
    <t xml:space="preserve">51,11</t>
  </si>
  <si>
    <t xml:space="preserve">Joelho 90 graus, pvc, serie r, água pluvial, dn 100 mm, junta elástica, fornecido e instalado em condutores verticais de águas pluviais. Af_06/2022</t>
  </si>
  <si>
    <t xml:space="preserve">Joelho 45 graus, pvc, serie r, água pluvial, dn 100 mm, junta elástica, fornecido e instalado em condutores verticais de águas pluviais. Af_06/2022</t>
  </si>
  <si>
    <t xml:space="preserve">51,79</t>
  </si>
  <si>
    <t xml:space="preserve">Curva 87 graus e 30 minutos, pvc, serie r, água pluvial, dn 100 mm, junta elástica, fornecido e instalado em condutores verticais de águas pluviais. Af_06/2022</t>
  </si>
  <si>
    <t xml:space="preserve">Joelho 90 graus, pvc, serie r, água pluvial, dn 150 mm, junta elástica, fornecido e instalado em condutores verticais de águas pluviais. Af_06/2022</t>
  </si>
  <si>
    <t xml:space="preserve">Joelho 45 graus, pvc, serie r, água pluvial, dn 150 mm, junta elástica, fornecido e instalado em condutores verticais de águas pluviais. Af_06/2022</t>
  </si>
  <si>
    <t xml:space="preserve">154,65</t>
  </si>
  <si>
    <t xml:space="preserve">Curva 87 graus e 30 minutos, pvc, serie r, água pluvial, dn 150 mm, junta elástica, fornecido e instalado em condutores verticais de águas pluviais. Af_06/2022</t>
  </si>
  <si>
    <t xml:space="preserve">191,62</t>
  </si>
  <si>
    <t xml:space="preserve">Luva com rosca, pvc, soldável, dn 50mm x 1.1/2 , instalado em prumada de água - fornecimento e instalação. Af_06/2022</t>
  </si>
  <si>
    <t xml:space="preserve">30,99</t>
  </si>
  <si>
    <t xml:space="preserve">União, pvc, soldável, dn 50mm, instalado em prumada de água - fornecimento e instalação. Af_06/2022</t>
  </si>
  <si>
    <t xml:space="preserve">45,19</t>
  </si>
  <si>
    <t xml:space="preserve">Adaptador curto com bolsa e rosca para registro, pvc, soldável, dn 50mm x 1.1/4 , instalado em prumada de água - fornecimento e instalação. Af_06/2022</t>
  </si>
  <si>
    <t xml:space="preserve">Adaptador curto com bolsa e rosca para registro, pvc, soldável, dn 50mm x 1.1/2 , instalado em prumada de água - fornecimento e instalação. Af_06/2022</t>
  </si>
  <si>
    <t xml:space="preserve">11,84</t>
  </si>
  <si>
    <t xml:space="preserve">Luva, pvc, soldável, dn 60mm, instalado em prumada de água - fornecimento e instalação. Af_06/2022</t>
  </si>
  <si>
    <t xml:space="preserve">Luva de correr, pvc, soldável, dn 60mm, instalado em prumada de água   fornecimento e instalação. Af_06/2022</t>
  </si>
  <si>
    <t xml:space="preserve">62,94</t>
  </si>
  <si>
    <t xml:space="preserve">Luva simples, pvc, serie r, água pluvial, dn 75 mm, junta elástica, fornecido e instalado em condutores verticais de águas pluviais. Af_06/2022</t>
  </si>
  <si>
    <t xml:space="preserve">28,67</t>
  </si>
  <si>
    <t xml:space="preserve">Luva de correr, pvc, serie r, água pluvial, dn 75 mm, junta elástica, fornecido e instalado em condutores verticais de águas pluviais. Af_06/2022</t>
  </si>
  <si>
    <t xml:space="preserve">Luva de redução, pvc, soldável, dn 60mm x 50mm, instalado em prumada de água - fornecimento e instalação. Af_06/2022</t>
  </si>
  <si>
    <t xml:space="preserve">União, pvc, soldável, dn 60mm, instalado em prumada de água - fornecimento e instalação. Af_06/2022</t>
  </si>
  <si>
    <t xml:space="preserve">108,22</t>
  </si>
  <si>
    <t xml:space="preserve">Adaptador curto com bolsa e rosca para registro, pvc, soldável, dn 60mm x 2 , instalado em prumada de água - fornecimento e instalação. Af_06/2022</t>
  </si>
  <si>
    <t xml:space="preserve">23,17</t>
  </si>
  <si>
    <t xml:space="preserve">Luva, pvc, soldável, dn 75mm, instalado em prumada de água - fornecimento e instalação. Af_06/2022</t>
  </si>
  <si>
    <t xml:space="preserve">38,50</t>
  </si>
  <si>
    <t xml:space="preserve">União, pvc, soldável, dn 75mm, instalado em prumada de água - fornecimento e instalação. Af_06/2022</t>
  </si>
  <si>
    <t xml:space="preserve">214,49</t>
  </si>
  <si>
    <t xml:space="preserve">Adaptador curto com bolsa e rosca para registro, pvc, soldável, dn 75mm x 2.1/2, instalado em prumada de água - fornecimento e instalação. Af_12/2014</t>
  </si>
  <si>
    <t xml:space="preserve">36,92</t>
  </si>
  <si>
    <t xml:space="preserve">Luva, pvc, soldável, dn 85mm, instalado em prumada de água - fornecimento e instalação. Af_06/2022</t>
  </si>
  <si>
    <t xml:space="preserve">União, pvc, soldável, dn 85mm, instalado em prumada de água - fornecimento e instalação. Af_06/2022</t>
  </si>
  <si>
    <t xml:space="preserve">253,30</t>
  </si>
  <si>
    <t xml:space="preserve">Adaptador curto com bolsa e rosca para registro, pvc, soldável, dn 85mm x 3 , instalado em prumada de água - fornecimento e instalação. Af_06/2022</t>
  </si>
  <si>
    <t xml:space="preserve">Te, pvc, soldável, dn 25mm, instalado em prumada de água - fornecimento e instalação. Af_06/2022</t>
  </si>
  <si>
    <t xml:space="preserve">7,84</t>
  </si>
  <si>
    <t xml:space="preserve">Te, pvc, soldável, dn 32mm, instalado em prumada de água - fornecimento e instalação. Af_06/2022</t>
  </si>
  <si>
    <t xml:space="preserve">Tê de redução, pvc, soldável, dn 32mm x 25mm, instalado em prumada de água - fornecimento e instalação. Af_06/2022</t>
  </si>
  <si>
    <t xml:space="preserve">Te, pvc, soldável, dn 40mm, instalado em prumada de água - fornecimento e instalação. Af_06/2022</t>
  </si>
  <si>
    <t xml:space="preserve">Tê de redução, pvc, soldável, dn 40mm x 32mm, instalado em prumada de água - fornecimento e instalação. Af_06/2022</t>
  </si>
  <si>
    <t xml:space="preserve">20,69</t>
  </si>
  <si>
    <t xml:space="preserve">Te, pvc, soldável, dn 50mm, instalado em prumada de água - fornecimento e instalação. Af_06/2022</t>
  </si>
  <si>
    <t xml:space="preserve">Tê de redução, pvc, soldável, dn 50mm x 40mm, instalado em prumada de água - fornecimento e instalação. Af_06/2022</t>
  </si>
  <si>
    <t xml:space="preserve">36,03</t>
  </si>
  <si>
    <t xml:space="preserve">Tê de redução, pvc, soldável, dn 50mm x 25mm, instalado em prumada de água - fornecimento e instalação. Af_06/2022</t>
  </si>
  <si>
    <t xml:space="preserve">23,37</t>
  </si>
  <si>
    <t xml:space="preserve">Te, pvc, soldável, dn 60mm, instalado em prumada de água - fornecimento e instalação. Af_06/2022</t>
  </si>
  <si>
    <t xml:space="preserve">58,13</t>
  </si>
  <si>
    <t xml:space="preserve">Te, pvc, soldável, dn 75mm, instalado em prumada de água - fornecimento e instalação. Af_06/2022</t>
  </si>
  <si>
    <t xml:space="preserve">99,79</t>
  </si>
  <si>
    <t xml:space="preserve">Te de redução, pvc, soldável, dn 75mm x 50mm, instalado em prumada de água - fornecimento e instalação. Af_06/2022</t>
  </si>
  <si>
    <t xml:space="preserve">75,32</t>
  </si>
  <si>
    <t xml:space="preserve">Te, pvc, soldável, dn 85mm, instalado em prumada de água - fornecimento e instalação. Af_06/2022</t>
  </si>
  <si>
    <t xml:space="preserve">131,98</t>
  </si>
  <si>
    <t xml:space="preserve">Te de redução, pvc, soldável, dn 85mm x 60mm, instalado em prumada de água - fornecimento e instalação. Af_06/2022</t>
  </si>
  <si>
    <t xml:space="preserve">155,95</t>
  </si>
  <si>
    <t xml:space="preserve">Joelho 90 graus, cpvc, soldável, dn 15mm, instalado em ramal ou sub-ramal de água - fornecimento e instalação. Af_06/2022</t>
  </si>
  <si>
    <t xml:space="preserve">11,08</t>
  </si>
  <si>
    <t xml:space="preserve">Joelho 45 graus, cpvc, soldável, dn 15mm, instalado em ramal ou sub-ramal de água - fornecimento e instalação. Af_06/2022</t>
  </si>
  <si>
    <t xml:space="preserve">Curva 90 graus, cpvc, soldável, dn 15mm, instalado em ramal ou sub-ramal de água - fornecimento e instalação. Af_06/2022</t>
  </si>
  <si>
    <t xml:space="preserve">Joelho de transição, 90 graus, cpvc, soldável, dn 15mm x 1/2, instalado em ramal ou sub-ramal de água - fornecimento e instalação. Af_06/2022</t>
  </si>
  <si>
    <t xml:space="preserve">20,55</t>
  </si>
  <si>
    <t xml:space="preserve">Joelho 90 graus, cpvc, soldável, dn 22mm, instalado em ramal ou sub-ramal de água - fornecimento e instalação. Af_06/2022</t>
  </si>
  <si>
    <t xml:space="preserve">Joelho 45 graus, cpvc, soldável, dn 22mm, instalado em ramal ou sub-ramal de água - fornecimento e instalação. Af_06/2022</t>
  </si>
  <si>
    <t xml:space="preserve">16,09</t>
  </si>
  <si>
    <t xml:space="preserve">Curva 90 graus, cpvc, soldável, dn 22mm, instalado em ramal ou sub-ramal de água - fornecimento e instalação. Af_06/2022</t>
  </si>
  <si>
    <t xml:space="preserve">Joelho de transição, 90 graus, cpvc, soldável, dn 22mm x 1/2, instalado em ramal ou sub-ramal de água - fornecimento e instalação. Af_06/2022</t>
  </si>
  <si>
    <t xml:space="preserve">25,13</t>
  </si>
  <si>
    <t xml:space="preserve">Joelho de transição, 90 graus, cpvc, soldável, dn 22mm x 3/4, instalado em ramal ou sub-ramal de água - fornecimento e instalação. Af_06/2022</t>
  </si>
  <si>
    <t xml:space="preserve">35,35</t>
  </si>
  <si>
    <t xml:space="preserve">Joelho 90 graus, cpvc, soldável, dn 28mm, instalado em ramal ou sub-ramal de água - fornecimento e instalação. Af_06/2022</t>
  </si>
  <si>
    <t xml:space="preserve">21,88</t>
  </si>
  <si>
    <t xml:space="preserve">Joelho 45 graus, cpvc, soldável, dn 28mm, instalado em ramal ou sub-ramal de água   fornecimento e instalação. Af_06/2022</t>
  </si>
  <si>
    <t xml:space="preserve">Curva 90 graus, cpvc, soldável, dn 28mm, instalado em ramal ou sub-ramal de água   fornecimento e instalação. Af_06/2022</t>
  </si>
  <si>
    <t xml:space="preserve">26,72</t>
  </si>
  <si>
    <t xml:space="preserve">Joelho 90 graus, cpvc, soldável, dn 35mm, instalado em ramal ou sub-ramal de água   fornecimento e instalação. Af_06/2022</t>
  </si>
  <si>
    <t xml:space="preserve">32,52</t>
  </si>
  <si>
    <t xml:space="preserve">Joelho 45 graus, cpvc, soldável, dn 35mm, instalado em ramal ou sub-ramal de água   fornecimento e instalação. Af_06/2022</t>
  </si>
  <si>
    <t xml:space="preserve">30,69</t>
  </si>
  <si>
    <t xml:space="preserve">Luva, cpvc, soldável, dn 15mm, instalado em ramal ou sub-ramal de água - fornecimento e instalação. Af_06/2022</t>
  </si>
  <si>
    <t xml:space="preserve">7,42</t>
  </si>
  <si>
    <t xml:space="preserve">Luva de correr, cpvc, soldável, dn 15mm, instalado em ramal ou sub-ramal de água   fornecimento e instalação. Af_06/2022</t>
  </si>
  <si>
    <t xml:space="preserve">13,11</t>
  </si>
  <si>
    <t xml:space="preserve">Luva de transição, cpvc, soldável, dn15mm x 1/2, instalado em ramal ou sub-ramal de água - fornecimento e instalação. Af_06/2022</t>
  </si>
  <si>
    <t xml:space="preserve">18,87</t>
  </si>
  <si>
    <t xml:space="preserve">União, cpvc, soldável, dn15mm, instalado em ramal ou sub-ramal de água   fornecimento e instalação. Af_06/2022</t>
  </si>
  <si>
    <t xml:space="preserve">21,95</t>
  </si>
  <si>
    <t xml:space="preserve">Conector, cpvc, soldável, dn 15mm x 1/2 , instalado em ramal ou sub-ramal de água   fornecimento e instalação. Af_06/2022</t>
  </si>
  <si>
    <t xml:space="preserve">Adaptador, cpvc, soldável, dn15mm, instalado em ramal ou sub-ramal de água   fornecimento e instalação. Af_06/2022</t>
  </si>
  <si>
    <t xml:space="preserve">Curva de transposição, cpvc, soldável, dn15mm, instalado em ramal ou sub-ramal de água   fornecimento e instalação. Af_06/2022</t>
  </si>
  <si>
    <t xml:space="preserve">14,92</t>
  </si>
  <si>
    <t xml:space="preserve">Luva, cpvc, soldável, dn 22mm, instalado em ramal ou sub-ramal de água   fornecimento e instalação. Af_06/2022</t>
  </si>
  <si>
    <t xml:space="preserve">9,88</t>
  </si>
  <si>
    <t xml:space="preserve">Luva de correr, cpvc, soldável, dn 22mm, instalado em ramal ou sub-ramal de água   fornecimento e instalação. Af_06/2022</t>
  </si>
  <si>
    <t xml:space="preserve">18,46</t>
  </si>
  <si>
    <t xml:space="preserve">Luva de transição, cpvc, soldável, dn22mm x 25mm, instalado em ramal ou sub-ramal de água - fornecimento e instalação. Af_06/2022</t>
  </si>
  <si>
    <t xml:space="preserve">10,05</t>
  </si>
  <si>
    <t xml:space="preserve">União, cpvc, soldável, dn22mm, instalado em ramal ou sub-ramal de água   fornecimento e instalação. Af_06/2022</t>
  </si>
  <si>
    <t xml:space="preserve">25,51</t>
  </si>
  <si>
    <t xml:space="preserve">Conector, cpvc, soldável, dn 22mm x 1/2 , instalado em ramal ou sub-ramal de água   fornecimento e instalação. Af_06/2022</t>
  </si>
  <si>
    <t xml:space="preserve">34,08</t>
  </si>
  <si>
    <t xml:space="preserve">Adaptador, cpvc, soldável, dn22mm, instalado em ramal ou sub-ramal de água   fornecimento e instalação. Af_06/2022</t>
  </si>
  <si>
    <t xml:space="preserve">32,75</t>
  </si>
  <si>
    <t xml:space="preserve">Curva de transposição, cpvc, soldável, dn22mm, instalado em ramal ou sub-ramal de água   fornecimento e instalação. Af_06/2022</t>
  </si>
  <si>
    <t xml:space="preserve">Bucha de redução, cpvc, soldável, dn22mm x 15mm, instalado em ramal ou sub-ramal de água   fornecimento e instalação. Af_06/2022</t>
  </si>
  <si>
    <t xml:space="preserve">7,58</t>
  </si>
  <si>
    <t xml:space="preserve">Tê de inspeção, pvc, serie r, água pluvial, dn 75 mm, junta elástica, fornecido e instalado em condutores verticais de águas pluviais. Af_06/2022</t>
  </si>
  <si>
    <t xml:space="preserve">53,26</t>
  </si>
  <si>
    <t xml:space="preserve">Conector, cpvc, soldável, dn22mm x 3/4, instalado em ramal ou sub-ramal de água - fornecimento e instalação. Af_06/2022</t>
  </si>
  <si>
    <t xml:space="preserve">31,96</t>
  </si>
  <si>
    <t xml:space="preserve">Luva simples, pvc, serie r, água pluvial, dn 100 mm, junta elástica, fornecido e instalado em condutores verticais de águas pluviais. Af_06/2022</t>
  </si>
  <si>
    <t xml:space="preserve">37,31</t>
  </si>
  <si>
    <t xml:space="preserve">Luva, cpvc, soldável, dn 28mm, instalado em ramal ou sub-ramal de água   fornecimento e instalação. Af_06/2022</t>
  </si>
  <si>
    <t xml:space="preserve">14,89</t>
  </si>
  <si>
    <t xml:space="preserve">Luva de correr, pvc, serie r, água pluvial, dn 100 mm, junta elástica, fornecido e instalado em condutores verticais de águas pluviais. Af_06/2022</t>
  </si>
  <si>
    <t xml:space="preserve">52,85</t>
  </si>
  <si>
    <t xml:space="preserve">Luva de correr, cpvc, soldável, dn 28mm, instalado em ramal ou sub-ramal de água   fornecimento e instalação. Af_06/2022</t>
  </si>
  <si>
    <t xml:space="preserve">25,56</t>
  </si>
  <si>
    <t xml:space="preserve">Redução excêntrica, pvc, serie r, água pluvial, dn 100 x 75 mm, junta elástica, fornecido e instalado em condutores verticais de águas pluviais. Af_06/2022</t>
  </si>
  <si>
    <t xml:space="preserve">41,62</t>
  </si>
  <si>
    <t xml:space="preserve">União, cpvc, soldável, dn28mm, instalado em ramal ou sub-ramal de água   fornecimento e instalação. Af_06/2022</t>
  </si>
  <si>
    <t xml:space="preserve">33,28</t>
  </si>
  <si>
    <t xml:space="preserve">Tê de inspeção, pvc, serie r, água pluvial, dn 100 mm, junta elástica, fornecido e instalado em condutores verticais de águas pluviais. Af_06/2022</t>
  </si>
  <si>
    <t xml:space="preserve">87,80</t>
  </si>
  <si>
    <t xml:space="preserve">Conector, cpvc, soldável, dn 28mm x 1 , instalado em ramal ou sub-ramal de água   fornecimento e instalação. Af_06/2022</t>
  </si>
  <si>
    <t xml:space="preserve">40,33</t>
  </si>
  <si>
    <t xml:space="preserve">Luva simples, pvc, serie r, água pluvial, dn 150 mm, junta elástica, fornecido e instalado em condutores verticais de águas pluviais. Af_06/2022</t>
  </si>
  <si>
    <t xml:space="preserve">89,99</t>
  </si>
  <si>
    <t xml:space="preserve">Bucha de redução, cpvc, soldável, dn28mm x 22mm, instalado em ramal ou sub-ramal de água   fornecimento e instalação. Af_06/2022</t>
  </si>
  <si>
    <t xml:space="preserve">Luva de correr, pvc, serie r, água pluvial, dn 150 mm, junta elástica, fornecido e instalado em condutores verticais de águas pluviais. Af_06/2022</t>
  </si>
  <si>
    <t xml:space="preserve">148,26</t>
  </si>
  <si>
    <t xml:space="preserve">Luva, cpvc, soldável, dn 35mm, instalado em ramal ou sub-ramal de água   fornecimento e instalação. Af_06/2022</t>
  </si>
  <si>
    <t xml:space="preserve">Redução excêntrica, pvc, serie r, água pluvial, dn 150 x 100 mm, junta elástica, fornecido e instalado em condutores verticais de águas pluviais. Af_06/2022</t>
  </si>
  <si>
    <t xml:space="preserve">108,04</t>
  </si>
  <si>
    <t xml:space="preserve">Luva de correr, cpvc, soldável, dn 35mm, instalado em ramal ou sub-ramal de água   fornecimento e instalação. Af_06/2022</t>
  </si>
  <si>
    <t xml:space="preserve">Tê de inspeção, pvc, serie r, água pluvial, dn 150 x 100 mm, junta elástica, fornecido e instalado em condutores verticais de águas pluviais. Af_06/2022</t>
  </si>
  <si>
    <t xml:space="preserve">355,62</t>
  </si>
  <si>
    <t xml:space="preserve">União, cpvc, soldável, dn35mm, instalado em ramal ou sub-ramal de água   fornecimento e instalação. Af_06/2022</t>
  </si>
  <si>
    <t xml:space="preserve">48,57</t>
  </si>
  <si>
    <t xml:space="preserve">Junção simples, pvc, serie r, água pluvial, dn 75 x 75 mm, junta elástica, fornecido e instalado em condutores verticais de águas pluviais. Af_06/2022</t>
  </si>
  <si>
    <t xml:space="preserve">73,11</t>
  </si>
  <si>
    <t xml:space="preserve">Conector, cpvc, soldável, dn 35mm x 1 1/4 , instalado em ramal ou sub-ramal de água   fornecimento e instalação. Af_06/2022</t>
  </si>
  <si>
    <t xml:space="preserve">61,88</t>
  </si>
  <si>
    <t xml:space="preserve">Tê, pvc, serie r, água pluvial, dn 75 x 75 mm, junta elástica, fornecido e instalado em condutores verticais de águas pluviais. Af_06/2022</t>
  </si>
  <si>
    <t xml:space="preserve">62,02</t>
  </si>
  <si>
    <t xml:space="preserve">Bucha de redução, cpvc, soldável, dn35mm x 28mm, instalado em ramal ou sub-ramal de água   fornecimento e instalação. Af_06/2022</t>
  </si>
  <si>
    <t xml:space="preserve">41,02</t>
  </si>
  <si>
    <t xml:space="preserve">Junção simples, pvc, serie r, água pluvial, dn 100 x 100 mm, junta elástica, fornecido e instalado em condutores verticais de águas pluviais. Af_06/2022</t>
  </si>
  <si>
    <t xml:space="preserve">107,05</t>
  </si>
  <si>
    <t xml:space="preserve">Te, cpvc, soldável, dn 15mm, instalado em ramal ou sub-ramal de água - fornecimento e instalação. Af_06/2022</t>
  </si>
  <si>
    <t xml:space="preserve">14,20</t>
  </si>
  <si>
    <t xml:space="preserve">Junção simples, pvc, serie r, água pluvial, dn 100 x 75 mm, junta elástica, fornecido e instalado em condutores verticais de águas pluviais. Af_06/2022</t>
  </si>
  <si>
    <t xml:space="preserve">123,75</t>
  </si>
  <si>
    <t xml:space="preserve">Tê, pvc, serie r, água pluvial, dn 100 x 100 mm, junta elástica, fornecido e instalado em condutores verticais de águas pluviais. Af_06/2022</t>
  </si>
  <si>
    <t xml:space="preserve">93,09</t>
  </si>
  <si>
    <t xml:space="preserve">Te de transição, cpvc, soldável, dn 15mm x 1/2 , instalado em ramal ou sub-ramal de água   fornecimento e instalação. Af_06/2022</t>
  </si>
  <si>
    <t xml:space="preserve">21,50</t>
  </si>
  <si>
    <t xml:space="preserve">Tê misturador, cpvc, soldável, dn15mm, instalado em ramal ou sub-ramal de água   fornecimento e instalação. Af_06/2022</t>
  </si>
  <si>
    <t xml:space="preserve">18,13</t>
  </si>
  <si>
    <t xml:space="preserve">Tê, pvc, serie r, água pluvial, dn 100 x 75 mm, junta elástica, fornecido e instalado em condutores verticais de águas pluviais. Af_06/2022</t>
  </si>
  <si>
    <t xml:space="preserve">Te, cpvc, soldável, dn 22mm, instalado em ramal ou sub-ramal de água - fornecimento e instalação. Af_06/2022</t>
  </si>
  <si>
    <t xml:space="preserve">18,51</t>
  </si>
  <si>
    <t xml:space="preserve">Junção simples, pvc, serie r, água pluvial, dn 150 x 150 mm, junta elástica, fornecido e instalado em condutores verticais de águas pluviais. Af_06/2022</t>
  </si>
  <si>
    <t xml:space="preserve">324,58</t>
  </si>
  <si>
    <t xml:space="preserve">Junção simples, pvc, serie r, água pluvial, dn 150 x 100 mm, junta elástica, fornecido e instalado em condutores verticais de águas pluviais. Af_06/2022</t>
  </si>
  <si>
    <t xml:space="preserve">243,75</t>
  </si>
  <si>
    <t xml:space="preserve">Te de transição, cpvc, soldável, dn 22mm x 1/2 , instalado em ramal ou sub-ramal de água   fornecimento e instalação. Af_06/2022</t>
  </si>
  <si>
    <t xml:space="preserve">24,56</t>
  </si>
  <si>
    <t xml:space="preserve">Tê, pvc, serie r, água pluvial, dn 150 x 150 mm, junta elástica, fornecido e instalado em condutores verticais de águas pluviais. Af_06/2022</t>
  </si>
  <si>
    <t xml:space="preserve">234,95</t>
  </si>
  <si>
    <t xml:space="preserve">Tê misturador, cpvc, soldável, dn22mm, instalado em ramal ou sub-ramal de água   fornecimento e instalação. Af_06/2022</t>
  </si>
  <si>
    <t xml:space="preserve">23,29</t>
  </si>
  <si>
    <t xml:space="preserve">Te misturador de transição, cpvc, soldável, dn 22mm x 3/4, instalado em ramal ou sub-ramal de água - fornecimento e instalação. Af_06/2022</t>
  </si>
  <si>
    <t xml:space="preserve">52,12</t>
  </si>
  <si>
    <t xml:space="preserve">Tê, pvc, serie r, água pluvial, dn 150 x 100 mm, junta elástica, fornecido e instalado em condutores verticais de águas pluviais. Af_06/2022</t>
  </si>
  <si>
    <t xml:space="preserve">180,56</t>
  </si>
  <si>
    <t xml:space="preserve">Tê, cpvc, soldável, dn28mm, instalado em ramal ou sub-ramal de água   fornecimento e instalação. Af_06/2022</t>
  </si>
  <si>
    <t xml:space="preserve">Tê, cpvc, soldável, dn35mm, instalado em ramal ou sub-ramal de água   fornecimento e instalação. Af_06/2022</t>
  </si>
  <si>
    <t xml:space="preserve">61,06</t>
  </si>
  <si>
    <t xml:space="preserve">Tubo, cpvc, soldável, dn 35mm, instalado em ramal de distribuição de água   fornecimento e instalação. Af_06/2022</t>
  </si>
  <si>
    <t xml:space="preserve">59,77</t>
  </si>
  <si>
    <t xml:space="preserve">Joelho 90 graus, cpvc, soldável, dn 22mm, instalado em ramal de distribuição de água   fornecimento e instalação. Af_06/2022</t>
  </si>
  <si>
    <t xml:space="preserve">Joelho 45 graus, cpvc, soldável, dn 22mm, instalado em ramal de distribuição de água   fornecimento e instalação. Af_06/2022</t>
  </si>
  <si>
    <t xml:space="preserve">15,37</t>
  </si>
  <si>
    <t xml:space="preserve">Curva 90 graus, cpvc, soldável, dn 22mm, instalado em ramal de distribuição de água - fornecimento e instalação. Af_06/2022</t>
  </si>
  <si>
    <t xml:space="preserve">16,80</t>
  </si>
  <si>
    <t xml:space="preserve">Joelho 90 graus, cpvc, soldável, dn 28mm, instalado em ramal de distribuição de água   fornecimento e instalação. Af_06/2022</t>
  </si>
  <si>
    <t xml:space="preserve">21,03</t>
  </si>
  <si>
    <t xml:space="preserve">Joelho 90 graus, pvc, serie normal, esgoto predial, dn 40 mm, junta soldável, fornecido e instalado em ramal de descarga ou ramal de esgoto sanitário. Af_08/2022</t>
  </si>
  <si>
    <t xml:space="preserve">10,75</t>
  </si>
  <si>
    <t xml:space="preserve">Joelho 45 graus, cpvc, soldável, dn 28mm, instalado em ramal de distribuição de água   fornecimento e instalação. Af_06/2022</t>
  </si>
  <si>
    <t xml:space="preserve">20,29</t>
  </si>
  <si>
    <t xml:space="preserve">Joelho 45 graus, pvc, serie normal, esgoto predial, dn 40 mm, junta soldável, fornecido e instalado em ramal de descarga ou ramal de esgoto sanitário. Af_08/2022</t>
  </si>
  <si>
    <t xml:space="preserve">11,06</t>
  </si>
  <si>
    <t xml:space="preserve">Curva 90 graus, cpvc, soldável, dn 28mm, instalado em ramal de distribuição de água   fornecimento e instalação. Af_06/2022</t>
  </si>
  <si>
    <t xml:space="preserve">Curva curta 90 graus, pvc, serie normal, esgoto predial, dn 40 mm, junta soldável, fornecido e instalado em ramal de descarga ou ramal de esgoto sanitário. Af_08/2022</t>
  </si>
  <si>
    <t xml:space="preserve">14,66</t>
  </si>
  <si>
    <t xml:space="preserve">Joelho 90 graus, cpvc, soldável, dn 35mm, instalado em ramal de distribuição de água   fornecimento e instalação. Af_06/2022</t>
  </si>
  <si>
    <t xml:space="preserve">31,54</t>
  </si>
  <si>
    <t xml:space="preserve">Curva longa 90 graus, pvc, serie normal, esgoto predial, dn 40 mm, junta soldável, fornecido e instalado em ramal de descarga ou ramal de esgoto sanitário. Af_08/2022</t>
  </si>
  <si>
    <t xml:space="preserve">Joelho 90 graus, pvc, serie normal, esgoto predial, dn 50 mm, junta elástica, fornecido e instalado em ramal de descarga ou ramal de esgoto sanitário. Af_08/2022</t>
  </si>
  <si>
    <t xml:space="preserve">16,01</t>
  </si>
  <si>
    <t xml:space="preserve">Joelho 45 graus, pvc, serie normal, esgoto predial, dn 50 mm, junta elástica, fornecido e instalado em ramal de descarga ou ramal de esgoto sanitário. Af_08/2022</t>
  </si>
  <si>
    <t xml:space="preserve">Curva curta 90 graus, pvc, serie normal, esgoto predial, dn 50 mm, junta elástica, fornecido e instalado em ramal de descarga ou ramal de esgoto sanitário. Af_08/2022</t>
  </si>
  <si>
    <t xml:space="preserve">27,33</t>
  </si>
  <si>
    <t xml:space="preserve">Joelho 45 graus, cpvc, soldável, dn 35mm, instalado em ramal de distribuição de água   fornecimento e instalação. Af_06/2022</t>
  </si>
  <si>
    <t xml:space="preserve">29,71</t>
  </si>
  <si>
    <t xml:space="preserve">Curva longa 90 graus, pvc, serie normal, esgoto predial, dn 50 mm, junta elástica, fornecido e instalado em ramal de descarga ou ramal de esgoto sanitário. Af_08/2022</t>
  </si>
  <si>
    <t xml:space="preserve">30,25</t>
  </si>
  <si>
    <t xml:space="preserve">Luva, cpvc, soldável, dn 22mm, instalado em ramal de distribuição de água   fornecimento e instalação. Af_06/2022</t>
  </si>
  <si>
    <t xml:space="preserve">Joelho 90 graus, pvc, serie normal, esgoto predial, dn 75 mm, junta elástica, fornecido e instalado em ramal de descarga ou ramal de esgoto sanitário. Af_08/2022</t>
  </si>
  <si>
    <t xml:space="preserve">25,07</t>
  </si>
  <si>
    <t xml:space="preserve">Luva de correr, cpvc, soldável, dn 22mm, instalado em ramal de distribuição de água   fornecimento e instalação. Af_12/2014</t>
  </si>
  <si>
    <t xml:space="preserve">17,98</t>
  </si>
  <si>
    <t xml:space="preserve">Joelho 45 graus, pvc, serie normal, esgoto predial, dn 75 mm, junta elástica, fornecido e instalado em ramal de descarga ou ramal de esgoto sanitário. Af_08/2022</t>
  </si>
  <si>
    <t xml:space="preserve">26,37</t>
  </si>
  <si>
    <t xml:space="preserve">Luva de transição, cpvc, soldável, dn 22mm x 25mm, instalado em ramal de distribuição de água   fornecimento e instalação. Af_06/2022</t>
  </si>
  <si>
    <t xml:space="preserve">9,55</t>
  </si>
  <si>
    <t xml:space="preserve">União, cpvc, soldável, dn 22mm, instalado em ramal de distribuição de água   fornecimento e instalação. Af_06/2022</t>
  </si>
  <si>
    <t xml:space="preserve">25,03</t>
  </si>
  <si>
    <t xml:space="preserve">Curva curta 90 graus, pvc, serie normal, esgoto predial, dn 75 mm, junta elástica, fornecido e instalado em ramal de descarga ou ramal de esgoto sanitário. Af_08/2022</t>
  </si>
  <si>
    <t xml:space="preserve">Curva longa 90 graus, pvc, serie normal, esgoto predial, dn 75 mm, junta elástica, fornecido e instalado em ramal de descarga ou ramal de esgoto sanitário. Af_08/2022</t>
  </si>
  <si>
    <t xml:space="preserve">75,47</t>
  </si>
  <si>
    <t xml:space="preserve">Joelho 90 graus, pvc, serie normal, esgoto predial, dn 100 mm, junta elástica, fornecido e instalado em ramal de descarga ou ramal de esgoto sanitário. Af_08/2022</t>
  </si>
  <si>
    <t xml:space="preserve">30,46</t>
  </si>
  <si>
    <t xml:space="preserve">Joelho 45 graus, pvc, serie normal, esgoto predial, dn 100 mm, junta elástica, fornecido e instalado em ramal de descarga ou ramal de esgoto sanitário. Af_08/2022</t>
  </si>
  <si>
    <t xml:space="preserve">31,57</t>
  </si>
  <si>
    <t xml:space="preserve">Adaptador, cpvc, soldável, dn 22mm, instalado em ramal de distribuição de água   fornecimento e instalação. Af_06/2022</t>
  </si>
  <si>
    <t xml:space="preserve">32,27</t>
  </si>
  <si>
    <t xml:space="preserve">Curva curta 90 graus, pvc, serie normal, esgoto predial, dn 100 mm, junta elástica, fornecido e instalado em ramal de descarga ou ramal de esgoto sanitário. Af_08/2022</t>
  </si>
  <si>
    <t xml:space="preserve">Curva de transposição, cpvc, soldável, dn 22mm, instalado em ramal de distribuição de água   fornecimento e instalação. Af_06/2022</t>
  </si>
  <si>
    <t xml:space="preserve">17,90</t>
  </si>
  <si>
    <t xml:space="preserve">Curva longa 90 graus, pvc, serie normal, esgoto predial, dn 100 mm, junta elástica, fornecido e instalado em ramal de descarga ou ramal de esgoto sanitário. Af_08/2022</t>
  </si>
  <si>
    <t xml:space="preserve">97,49</t>
  </si>
  <si>
    <t xml:space="preserve">Luva simples, pvc, serie normal, esgoto predial, dn 40 mm, junta soldável, fornecido e instalado em ramal de descarga ou ramal de esgoto sanitário. Af_08/2022</t>
  </si>
  <si>
    <t xml:space="preserve">8,00</t>
  </si>
  <si>
    <t xml:space="preserve">Luva simples, pvc, serie normal, esgoto predial, dn 50 mm, junta elástica, fornecido e instalado em ramal de descarga ou ramal de esgoto sanitário. Af_08/2022</t>
  </si>
  <si>
    <t xml:space="preserve">10,26</t>
  </si>
  <si>
    <t xml:space="preserve">Luva de correr, pvc, serie normal, esgoto predial, dn 50 mm, junta elástica, fornecido e instalado em ramal de descarga ou ramal de esgoto sanitário. Af_08/2022</t>
  </si>
  <si>
    <t xml:space="preserve">24,76</t>
  </si>
  <si>
    <t xml:space="preserve">Luva, cpvc, soldável, dn 28mm, instalado em ramal de distribuição de água   fornecimento e instalação. Af_06/2022</t>
  </si>
  <si>
    <t xml:space="preserve">14,33</t>
  </si>
  <si>
    <t xml:space="preserve">Luva de correr, cpvc, soldável, dn 28mm, instalado em ramal de distribuição de água   fornecimento e instalação. Af_06/2022</t>
  </si>
  <si>
    <t xml:space="preserve">25,00</t>
  </si>
  <si>
    <t xml:space="preserve">União, cpvc, soldável, dn 28mm, instalado em ramal de distribuição de água   fornecimento e instalação. Af_06/2022</t>
  </si>
  <si>
    <t xml:space="preserve">32,72</t>
  </si>
  <si>
    <t xml:space="preserve">Conector, cpvc, soldável, dn 28mm x 1 , instalado em ramal de distribuição de água   fornecimento e instalação. Af_06/2022</t>
  </si>
  <si>
    <t xml:space="preserve">40,25</t>
  </si>
  <si>
    <t xml:space="preserve">Bucha de redução, cpvc, soldável, dn 28mm x 22mm, instalado em ramal de distribuição de água - fornecimento e instalação. Af_06/2022</t>
  </si>
  <si>
    <t xml:space="preserve">Luva, cpvc, soldável, dn 35mm, instalado em ramal de distribuição de água - fornecimento e instalação. Af_06/2022</t>
  </si>
  <si>
    <t xml:space="preserve">23,41</t>
  </si>
  <si>
    <t xml:space="preserve">Luva de correr, cpvc, soldável, dn 35mm, instalado em ramal de distribuição de água - fornecimento e instalação. Af_06/2022</t>
  </si>
  <si>
    <t xml:space="preserve">33,48</t>
  </si>
  <si>
    <t xml:space="preserve">União, cpvc, soldável, dn35mm, instalado em ramal de distribuição de água - fornecimento e instalação. Af_06/2022</t>
  </si>
  <si>
    <t xml:space="preserve">47,91</t>
  </si>
  <si>
    <t xml:space="preserve">Conector, cpvc, soldável, dn 35mm x 1 1/4 , instalado em ramal de distribuição de água - fornecimento e instalação. Af_06/2022</t>
  </si>
  <si>
    <t xml:space="preserve">61,24</t>
  </si>
  <si>
    <t xml:space="preserve">Bucha de redução, cpvc, soldável, dn35mm x 28mm, instalado em ramal de distribuição de água - fornecimento e instalação. Af_06/2022</t>
  </si>
  <si>
    <t xml:space="preserve">40,42</t>
  </si>
  <si>
    <t xml:space="preserve">Te, cpvc, soldável, dn 22mm, instalado em ramal de distribuição de água - fornecimento e instalação. Af_06/2022</t>
  </si>
  <si>
    <t xml:space="preserve">17,55</t>
  </si>
  <si>
    <t xml:space="preserve">Tê misturador, cpvc, soldável, dn 22mm, instalado em ramal de distribuição de água - fornecimento e instalação. Af_06/2022</t>
  </si>
  <si>
    <t xml:space="preserve">Tê, cpvc, soldável, dn 28mm, instalado em ramal de distribuição de água - fornecimento e instalação. Af_06/2022</t>
  </si>
  <si>
    <t xml:space="preserve">25,85</t>
  </si>
  <si>
    <t xml:space="preserve">Tê, cpvc, soldável, dn35mm, instalado em ramal de distribuição de água - fornecimento e instalação. Af_06/2022</t>
  </si>
  <si>
    <t xml:space="preserve">59,75</t>
  </si>
  <si>
    <t xml:space="preserve">Tubo, cpvc, soldável, dn 54mm, instalado em prumada de água   fornecimento e instalação. Af_06/2022</t>
  </si>
  <si>
    <t xml:space="preserve">99,71</t>
  </si>
  <si>
    <t xml:space="preserve">Luva simples, pvc, serie normal, esgoto predial, dn 75 mm, junta elástica, fornecido e instalado em ramal de descarga ou ramal de esgoto sanitário. Af_08/2022</t>
  </si>
  <si>
    <t xml:space="preserve">17,46</t>
  </si>
  <si>
    <t xml:space="preserve">Luva de correr, pvc, serie normal, esgoto predial, dn 75 mm, junta elástica, fornecido e instalado em ramal de descarga ou ramal de esgoto sanitário. Af_08/2022</t>
  </si>
  <si>
    <t xml:space="preserve">29,83</t>
  </si>
  <si>
    <t xml:space="preserve">Joelho 90 graus, cpvc, soldável, dn 35mm, instalado em prumada de água   fornecimento e instalação. Af_06/2022</t>
  </si>
  <si>
    <t xml:space="preserve">27,64</t>
  </si>
  <si>
    <t xml:space="preserve">Luva simples, pvc, serie normal, esgoto predial, dn 100 mm, junta elástica, fornecido e instalado em ramal de descarga ou ramal de esgoto sanitário. Af_08/2022</t>
  </si>
  <si>
    <t xml:space="preserve">Luva de correr, pvc, serie normal, esgoto predial, dn 100 mm, junta elástica, fornecido e instalado em ramal de descarga ou ramal de esgoto sanitário. Af_08/2022</t>
  </si>
  <si>
    <t xml:space="preserve">40,96</t>
  </si>
  <si>
    <t xml:space="preserve">Joelho 45 graus, cpvc, soldável, dn 35mm, instalado em prumada de água - fornecimento e instalação. Af_06/2022</t>
  </si>
  <si>
    <t xml:space="preserve">25,81</t>
  </si>
  <si>
    <t xml:space="preserve">Joelho 90 graus, cpvc, soldável, dn 42mm, instalado em prumada de água   fornecimento e instalação. Af_06/2022</t>
  </si>
  <si>
    <t xml:space="preserve">39,40</t>
  </si>
  <si>
    <t xml:space="preserve">Te, pvc, serie normal, esgoto predial, dn 40 x 40 mm, junta soldável, fornecido e instalado em ramal de descarga ou ramal de esgoto sanitário. Af_08/2022</t>
  </si>
  <si>
    <t xml:space="preserve">15,77</t>
  </si>
  <si>
    <t xml:space="preserve">Junção simples, pvc, serie normal, esgoto predial, dn 40 mm, junta soldável, fornecido e instalado em ramal de descarga ou ramal de esgoto sanitário. Af_08/2022</t>
  </si>
  <si>
    <t xml:space="preserve">Te, pvc, serie normal, esgoto predial, dn 50 x 50 mm, junta elástica, fornecido e instalado em ramal de descarga ou ramal de esgoto sanitário. Af_08/2022</t>
  </si>
  <si>
    <t xml:space="preserve">26,83</t>
  </si>
  <si>
    <t xml:space="preserve">Junção simples, pvc, serie normal, esgoto predial, dn 50 x 50 mm, junta elástica, fornecido e instalado em ramal de descarga ou ramal de esgoto sanitário. Af_08/2022</t>
  </si>
  <si>
    <t xml:space="preserve">29,97</t>
  </si>
  <si>
    <t xml:space="preserve">Te, pvc, serie normal, esgoto predial, dn 75 x 75 mm, junta elástica, fornecido e instalado em ramal de descarga ou ramal de esgoto sanitário. Af_08/2022</t>
  </si>
  <si>
    <t xml:space="preserve">44,56</t>
  </si>
  <si>
    <t xml:space="preserve">Joelho 45 graus, cpvc, soldável, dn 42mm, instalado em prumada de água   fornecimento e instalação. Af_06/2022</t>
  </si>
  <si>
    <t xml:space="preserve">38,95</t>
  </si>
  <si>
    <t xml:space="preserve">Joelho 90 graus, cpvc, soldável, dn 54mm, instalado em prumada de água   fornecimento e instalação. Af_06/2022</t>
  </si>
  <si>
    <t xml:space="preserve">86,71</t>
  </si>
  <si>
    <t xml:space="preserve">Joelho 45 graus, cpvc, soldável, dn 54mm, instalado em prumada de água   fornecimento e instalação. Af_06/2022</t>
  </si>
  <si>
    <t xml:space="preserve">73,35</t>
  </si>
  <si>
    <t xml:space="preserve">Joelho 90 graus, cpvc, soldável, dn 73mm, instalado em prumada de água   fornecimento e instalação. Af_06/2022</t>
  </si>
  <si>
    <t xml:space="preserve">174,46</t>
  </si>
  <si>
    <t xml:space="preserve">Joelho 45 graus, cpvc, soldável, dn 73mm, instalado em prumada de água   fornecimento e instalação. Af_06/2022</t>
  </si>
  <si>
    <t xml:space="preserve">168,42</t>
  </si>
  <si>
    <t xml:space="preserve">Joelho 90 graus, cpvc, soldável, dn 89mm, instalado em prumada de água   fornecimento e instalação. Af_06/2022</t>
  </si>
  <si>
    <t xml:space="preserve">205,73</t>
  </si>
  <si>
    <t xml:space="preserve">Joelho 45 graus, cpvc, soldável, dn 89mm, instalado em prumada de água   fornecimento e instalação. Af_06/2022</t>
  </si>
  <si>
    <t xml:space="preserve">243,32</t>
  </si>
  <si>
    <t xml:space="preserve">Luva, cpvc, soldável, dn 35mm, instalado em prumada de água   fornecimento e instalação. Af_06/2022</t>
  </si>
  <si>
    <t xml:space="preserve">20,84</t>
  </si>
  <si>
    <t xml:space="preserve">Junção simples, pvc, serie normal, esgoto predial, dn 75 x 75 mm, junta elástica, fornecido e instalado em ramal de descarga ou ramal de esgoto sanitário. Af_08/2022</t>
  </si>
  <si>
    <t xml:space="preserve">47,34</t>
  </si>
  <si>
    <t xml:space="preserve">Te, pvc, serie normal, esgoto predial, dn 100 x 100 mm, junta elástica, fornecido e instalado em ramal de descarga ou ramal de esgoto sanitário. Af_08/2022</t>
  </si>
  <si>
    <t xml:space="preserve">48,89</t>
  </si>
  <si>
    <t xml:space="preserve">Junção simples, pvc, serie normal, esgoto predial, dn 100 x 100 mm, junta elástica, fornecido e instalado em ramal de descarga ou ramal de esgoto sanitário. Af_08/2022</t>
  </si>
  <si>
    <t xml:space="preserve">59,65</t>
  </si>
  <si>
    <t xml:space="preserve">Joelho 90 graus, pvc, serie normal, esgoto predial, dn 50 mm, junta elástica, fornecido e instalado em prumada de esgoto sanitário ou ventilação. Af_08/2022</t>
  </si>
  <si>
    <t xml:space="preserve">10,99</t>
  </si>
  <si>
    <t xml:space="preserve">Joelho 45 graus, pvc, serie normal, esgoto predial, dn 50 mm, junta elástica, fornecido e instalado em prumada de esgoto sanitário ou ventilação. Af_08/2022</t>
  </si>
  <si>
    <t xml:space="preserve">Curva curta 90 graus, pvc, serie normal, esgoto predial, dn 50 mm, junta elástica, fornecido e instalado em prumada de esgoto sanitário ou ventilação. Af_08/2022</t>
  </si>
  <si>
    <t xml:space="preserve">22,31</t>
  </si>
  <si>
    <t xml:space="preserve">Curva longa 90 graus, pvc, serie normal, esgoto predial, dn 50 mm, junta elástica, fornecido e instalado em prumada de esgoto sanitário ou ventilação. Af_08/2022</t>
  </si>
  <si>
    <t xml:space="preserve">25,23</t>
  </si>
  <si>
    <t xml:space="preserve">Joelho 90 graus, pvc, serie normal, esgoto predial, dn 75 mm, junta elástica, fornecido e instalado em prumada de esgoto sanitário ou ventilação. Af_08/2022</t>
  </si>
  <si>
    <t xml:space="preserve">23,16</t>
  </si>
  <si>
    <t xml:space="preserve">Joelho 45 graus, pvc, serie normal, esgoto predial, dn 75 mm, junta elástica, fornecido e instalado em prumada de esgoto sanitário ou ventilação. Af_08/2022</t>
  </si>
  <si>
    <t xml:space="preserve">24,46</t>
  </si>
  <si>
    <t xml:space="preserve">Curva curta 90 graus, pvc, serie normal, esgoto predial, dn 75 mm, junta elástica, fornecido e instalado em prumada de esgoto sanitário ou ventilação. Af_08/2022</t>
  </si>
  <si>
    <t xml:space="preserve">46,01</t>
  </si>
  <si>
    <t xml:space="preserve">Curva longa 90 graus, pvc, serie normal, esgoto predial, dn 75 mm, junta elástica, fornecido e instalado em prumada de esgoto sanitário ou ventilação. Af_08/2022</t>
  </si>
  <si>
    <t xml:space="preserve">Joelho 90 graus, pvc, serie normal, esgoto predial, dn 100 mm, junta elástica, fornecido e instalado em prumada de esgoto sanitário ou ventilação. Af_08/2022</t>
  </si>
  <si>
    <t xml:space="preserve">31,66</t>
  </si>
  <si>
    <t xml:space="preserve">Joelho 45 graus, pvc, serie normal, esgoto predial, dn 100 mm, junta elástica, fornecido e instalado em prumada de esgoto sanitário ou ventilação. Af_08/2022</t>
  </si>
  <si>
    <t xml:space="preserve">32,77</t>
  </si>
  <si>
    <t xml:space="preserve">Curva curta 90 graus, pvc, serie normal, esgoto predial, dn 100 mm, junta elástica, fornecido e instalado em prumada de esgoto sanitário ou ventilação. Af_08/2022</t>
  </si>
  <si>
    <t xml:space="preserve">Curva longa 90 graus, pvc, serie normal, esgoto predial, dn 100 mm, junta elástica, fornecido e instalado em prumada de esgoto sanitário ou ventilação. Af_08/2022</t>
  </si>
  <si>
    <t xml:space="preserve">98,69</t>
  </si>
  <si>
    <t xml:space="preserve">Luva simples, pvc, serie normal, esgoto predial, dn 50 mm, junta elástica, fornecido e instalado em prumada de esgoto sanitário ou ventilação. Af_08/2022</t>
  </si>
  <si>
    <t xml:space="preserve">6,83</t>
  </si>
  <si>
    <t xml:space="preserve">Luva de correr, pvc, serie normal, esgoto predial, dn 50 mm, junta elástica, fornecido e instalado em prumada de esgoto sanitário ou ventilação. Af_08/2022</t>
  </si>
  <si>
    <t xml:space="preserve">Luva de correr, cpvc, soldável, dn 35mm, instalado em prumada de água   fornecimento e instalação. Af_06/2022</t>
  </si>
  <si>
    <t xml:space="preserve">União, cpvc, soldável, dn35mm, instalado em prumada de água   fornecimento e instalação. Af_06/2022</t>
  </si>
  <si>
    <t xml:space="preserve">45,34</t>
  </si>
  <si>
    <t xml:space="preserve">Luva simples, pvc, serie normal, esgoto predial, dn 75 mm, junta elástica, fornecido e instalado em prumada de esgoto sanitário ou ventilação. Af_08/2022</t>
  </si>
  <si>
    <t xml:space="preserve">16,15</t>
  </si>
  <si>
    <t xml:space="preserve">Conector, cpvc, soldável, dn 35mm x 1 1/4 , instalado em prumada de água   fornecimento e instalação. Af_06/2022</t>
  </si>
  <si>
    <t xml:space="preserve">58,74</t>
  </si>
  <si>
    <t xml:space="preserve">Luva de correr, pvc, serie normal, esgoto predial, dn 75 mm, junta elástica, fornecido e instalado em prumada de esgoto sanitário ou ventilação. Af_08/2022</t>
  </si>
  <si>
    <t xml:space="preserve">28,56</t>
  </si>
  <si>
    <t xml:space="preserve">Luva simples, pvc, serie normal, esgoto predial, dn 100 mm, junta elástica, fornecido e instalado em prumada de esgoto sanitário ou ventilação. Af_08/2022</t>
  </si>
  <si>
    <t xml:space="preserve">20,39</t>
  </si>
  <si>
    <t xml:space="preserve">Luva, cpvc, soldável, dn 42mm, instalado em prumada de água   fornecimento e instalação. Af_06/2022</t>
  </si>
  <si>
    <t xml:space="preserve">Luva de correr, pvc, serie normal, esgoto predial, dn 100 mm, junta elástica, fornecido e instalado em prumada de esgoto sanitário ou ventilação. Af_08/2022</t>
  </si>
  <si>
    <t xml:space="preserve">41,75</t>
  </si>
  <si>
    <t xml:space="preserve">Luva de correr, cpvc, soldável, dn 42mm, instalado em prumada de água   fornecimento e instalação. Af_06/2022</t>
  </si>
  <si>
    <t xml:space="preserve">42,17</t>
  </si>
  <si>
    <t xml:space="preserve">Te, pvc, serie normal, esgoto predial, dn 50 x 50 mm, junta elástica, fornecido e instalado em prumada de esgoto sanitário ou ventilação. Af_08/2022</t>
  </si>
  <si>
    <t xml:space="preserve">20,13</t>
  </si>
  <si>
    <t xml:space="preserve">Luva de transição, cpvc, soldável, dn42mm x 1.1/2 , instalado em prumada de água   fornecimento e instalação. Af_06/2022</t>
  </si>
  <si>
    <t xml:space="preserve">140,49</t>
  </si>
  <si>
    <t xml:space="preserve">Junção simples, pvc, serie normal, esgoto predial, dn 50 x 50 mm, junta elástica, fornecido e instalado em prumada de esgoto sanitário ou ventilação. Af_08/2022</t>
  </si>
  <si>
    <t xml:space="preserve">23,27</t>
  </si>
  <si>
    <t xml:space="preserve">União, cpvc, soldável, dn42mm, instalado em prumada de água   fornecimento e instalação. Af_06/2022</t>
  </si>
  <si>
    <t xml:space="preserve">66,32</t>
  </si>
  <si>
    <t xml:space="preserve">Te, pvc, serie normal, esgoto predial, dn 75 x 75 mm, junta elástica, fornecido e instalado em prumada de esgoto sanitário ou ventilação. Af_08/2022</t>
  </si>
  <si>
    <t xml:space="preserve">42,01</t>
  </si>
  <si>
    <t xml:space="preserve">Junção simples, pvc, serie normal, esgoto predial, dn 75 x 75 mm, junta elástica, fornecido e instalado em prumada de esgoto sanitário ou ventilação. Af_08/2022</t>
  </si>
  <si>
    <t xml:space="preserve">44,79</t>
  </si>
  <si>
    <t xml:space="preserve">Conector, cpvc, soldável, dn 42mm x 1.1/2 , instalado em prumada de água   fornecimento e instalação. Af_06/2022</t>
  </si>
  <si>
    <t xml:space="preserve">71,07</t>
  </si>
  <si>
    <t xml:space="preserve">Bucha de redução, cpvc, soldável, dn 42mm x 22mm, instalado em ramal de distribuição de água - fornecimento e instalação. Af_06/2022</t>
  </si>
  <si>
    <t xml:space="preserve">45,16</t>
  </si>
  <si>
    <t xml:space="preserve">Te, pvc, serie normal, esgoto predial, dn 100 x 100 mm, junta elástica, fornecido e instalado em prumada de esgoto sanitário ou ventilação. Af_08/2022</t>
  </si>
  <si>
    <t xml:space="preserve">50,47</t>
  </si>
  <si>
    <t xml:space="preserve">Junção simples, pvc, serie normal, esgoto predial, dn 100 x 100 mm, junta elástica, fornecido e instalado em prumada de esgoto sanitário ou ventilação. Af_08/2022</t>
  </si>
  <si>
    <t xml:space="preserve">61,23</t>
  </si>
  <si>
    <t xml:space="preserve">Luva, cpvc, soldável, dn 54mm, instalado em prumada de água   fornecimento e instalação. Af_06/2022</t>
  </si>
  <si>
    <t xml:space="preserve">Luva de transição, cpvc, soldável, dn 54mm x 2 , instalado em prumada de água   fornecimento e instalação. Af_06/2022</t>
  </si>
  <si>
    <t xml:space="preserve">221,17</t>
  </si>
  <si>
    <t xml:space="preserve">União, cpvc, soldável, dn 54mm, instalado em prumada de água   fornecimento e instalação. Af_06/2022</t>
  </si>
  <si>
    <t xml:space="preserve">147,80</t>
  </si>
  <si>
    <t xml:space="preserve">Luva, cpvc, soldável, dn 73mm, instalado em prumada de água   fornecimento e instalação. Af_06/2022</t>
  </si>
  <si>
    <t xml:space="preserve">169,14</t>
  </si>
  <si>
    <t xml:space="preserve">União, cpvc, soldável, dn 73mm, instalado em prumada de água   fornecimento e instalação. Af_06/2022</t>
  </si>
  <si>
    <t xml:space="preserve">192,05</t>
  </si>
  <si>
    <t xml:space="preserve">Luva, cpvc, soldável, dn 89mm, instalado em prumada de água   fornecimento e instalação. Af_06/2022</t>
  </si>
  <si>
    <t xml:space="preserve">União, cpvc, soldável, dn 89mm, instalado em prumada de água   fornecimento e instalação. Af_06/2022</t>
  </si>
  <si>
    <t xml:space="preserve">291,76</t>
  </si>
  <si>
    <t xml:space="preserve">Tê, cpvc, soldável, dn 35mm, instalado em prumada de água   fornecimento e instalação. Af_06/2022</t>
  </si>
  <si>
    <t xml:space="preserve">54,59</t>
  </si>
  <si>
    <t xml:space="preserve">Te, cpvc, soldável, dn  42mm, instalado em prumada de água   fornecimento e instalação. Af_06/2022</t>
  </si>
  <si>
    <t xml:space="preserve">68,86</t>
  </si>
  <si>
    <t xml:space="preserve">Tê, cpvc, soldável, dn 54 mm, instalado em prumada de água   fornecimento e instalação. Af_06/2022</t>
  </si>
  <si>
    <t xml:space="preserve">108,65</t>
  </si>
  <si>
    <t xml:space="preserve">Tê, cpvc, soldável, dn 73mm, instalado em prumada de água   fornecimento e instalação. Af_06/2022</t>
  </si>
  <si>
    <t xml:space="preserve">234,65</t>
  </si>
  <si>
    <t xml:space="preserve">Tê, cpvc, soldável, dn 89mm, instalado em prumada de água   fornecimento e instalação. Af_06/2022</t>
  </si>
  <si>
    <t xml:space="preserve">279,44</t>
  </si>
  <si>
    <t xml:space="preserve">Joelho 90 graus, pvc, serie normal, esgoto predial, dn 100 mm, junta elástica, fornecido e instalado em subcoletor aéreo de esgoto sanitário. Af_08/2022</t>
  </si>
  <si>
    <t xml:space="preserve">34,58</t>
  </si>
  <si>
    <t xml:space="preserve">Joelho 45 graus, pvc, serie normal, esgoto predial, dn 100 mm, junta elástica, fornecido e instalado em subcoletor aéreo de esgoto sanitário. Af_08/2022</t>
  </si>
  <si>
    <t xml:space="preserve">35,69</t>
  </si>
  <si>
    <t xml:space="preserve">Curva curta 90 graus, pvc, serie normal, esgoto predial, dn 100 mm, junta elástica, fornecido e instalado em subcoletor aéreo de esgoto sanitário. Af_08/2022</t>
  </si>
  <si>
    <t xml:space="preserve">Curva longa 90 graus, pvc, serie normal, esgoto predial, dn 100 mm, junta elástica, fornecido e instalado em subcoletor aéreo de esgoto sanitário. Af_08/2022</t>
  </si>
  <si>
    <t xml:space="preserve">101,61</t>
  </si>
  <si>
    <t xml:space="preserve">Joelho 90 graus, pvc, serie normal, esgoto predial, dn 150 mm, junta elástica, fornecido e instalado em subcoletor aéreo de esgoto sanitário. Af_08/2022</t>
  </si>
  <si>
    <t xml:space="preserve">127,08</t>
  </si>
  <si>
    <t xml:space="preserve">Joelho 45 graus, pvc, serie normal, esgoto predial, dn 150 mm, junta elástica, fornecido e instalado em subcoletor aéreo de esgoto sanitário. Af_08/2022</t>
  </si>
  <si>
    <t xml:space="preserve">134,06</t>
  </si>
  <si>
    <t xml:space="preserve">Luva simples, pvc, serie normal, esgoto predial, dn 100 mm, junta elástica, fornecido e instalado em subcoletor aéreo de esgoto sanitário. Af_08/2022</t>
  </si>
  <si>
    <t xml:space="preserve">22,34</t>
  </si>
  <si>
    <t xml:space="preserve">Luva de correr, pvc, serie normal, esgoto predial, dn 100 mm, junta elástica, fornecido e instalado em subcoletor aéreo de esgoto sanitário. Af_08/2022</t>
  </si>
  <si>
    <t xml:space="preserve">43,70</t>
  </si>
  <si>
    <t xml:space="preserve">Te, pvc, serie normal, esgoto predial, dn 100 x 100 mm, junta elástica, fornecido e instalado em subcoletor aéreo de esgoto sanitário. Af_08/2022</t>
  </si>
  <si>
    <t xml:space="preserve">54,36</t>
  </si>
  <si>
    <t xml:space="preserve">Junção simples, pvc, serie normal, esgoto predial, dn 100 x 100 mm, junta elástica, fornecido e instalado em subcoletor aéreo de esgoto sanitário. Af_08/2022</t>
  </si>
  <si>
    <t xml:space="preserve">65,12</t>
  </si>
  <si>
    <t xml:space="preserve">Joelho 90 graus, pvc, soldável, dn 25mm, instalado em dreno de ar-condicionado - fornecimento e instalação. Af_08/2022</t>
  </si>
  <si>
    <t xml:space="preserve">7,41</t>
  </si>
  <si>
    <t xml:space="preserve">Joelho 45 graus, pvc, soldável, dn 25mm, instalado em dreno de ar-condicionado - fornecimento e instalação. Af_08/2022</t>
  </si>
  <si>
    <t xml:space="preserve">Luva, pvc, soldável, dn 25mm, instalado em dreno de ar-condicionado - fornecimento e instalação. Af_08/2022</t>
  </si>
  <si>
    <t xml:space="preserve">5,76</t>
  </si>
  <si>
    <t xml:space="preserve">Te, pvc, soldável, dn 25mm, instalado em dreno de ar-condicionado - fornecimento e instalação. Af_08/2022</t>
  </si>
  <si>
    <t xml:space="preserve">Luva com bucha de latão, pvc, soldável, dn 32mm x 1 , instalado em ramal ou sub-ramal de água   fornecimento e instalação. Af_06/2022</t>
  </si>
  <si>
    <t xml:space="preserve">30,80</t>
  </si>
  <si>
    <t xml:space="preserve">Luva soldável e com bucha de latão, pvc, soldável, dn 32mm x 1 , instalado em prumada de água   fornecimento e instalação. Af_06/2022</t>
  </si>
  <si>
    <t xml:space="preserve">27,88</t>
  </si>
  <si>
    <t xml:space="preserve">Joelho 90 graus com bucha de latão, pvc, soldável, dn 25mm, x 1/2  instalado em ramal ou sub-ramal de água - fornecimento e instalação. Af_06/2022</t>
  </si>
  <si>
    <t xml:space="preserve">14,74</t>
  </si>
  <si>
    <t xml:space="preserve">Tê com bucha de latão na bolsa central, pvc, soldável, dn 25mm x 3/4 , instalado em ramal ou sub-ramal de água - fornecimento e instalação. Af_06/2022</t>
  </si>
  <si>
    <t xml:space="preserve">Cotovelo em cobre, dn 22 mm, 90 graus, sem anel de solda, instalado em prumada de hidráulica predial - fornecimento e instalação. Af_04/2022</t>
  </si>
  <si>
    <t xml:space="preserve">16,60</t>
  </si>
  <si>
    <t xml:space="preserve">Cotovelo em cobre, dn 28 mm, 90 graus, sem anel de solda, instalado em prumada de hidráulica predial - fornecimento e instalação. Af_04/2022</t>
  </si>
  <si>
    <t xml:space="preserve">26,13</t>
  </si>
  <si>
    <t xml:space="preserve">Cotovelo em cobre, dn 35 mm, 90 graus, sem anel de solda, instalado em prumada de hidráulica predial - fornecimento e instalação. Af_04/2022</t>
  </si>
  <si>
    <t xml:space="preserve">46,20</t>
  </si>
  <si>
    <t xml:space="preserve">Cotovelo em cobre, dn 42 mm, 90 graus, sem anel de solda, instalado em prumada de hidráulica predial - fornecimento e instalação. Af_04/2022</t>
  </si>
  <si>
    <t xml:space="preserve">69,92</t>
  </si>
  <si>
    <t xml:space="preserve">Cotovelo em cobre, dn 54 mm, 90 graus, sem anel de solda, instalado em prumada de hidráulica predial - fornecimento e instalação. Af_04/2022</t>
  </si>
  <si>
    <t xml:space="preserve">108,26</t>
  </si>
  <si>
    <t xml:space="preserve">Cotovelo em cobre, dn 66 mm, 90 graus, sem anel de solda, instalado em prumada de hidráulica predial - fornecimento e instalação. Af_04/2022</t>
  </si>
  <si>
    <t xml:space="preserve">334,56</t>
  </si>
  <si>
    <t xml:space="preserve">Luva em cobre, dn 22 mm, sem anel de solda, instalado em prumada de hidráulica predial - fornecimento e instalação. Af_04/2022</t>
  </si>
  <si>
    <t xml:space="preserve">9,44</t>
  </si>
  <si>
    <t xml:space="preserve">Luva em cobre, dn 28 mm, sem anel de solda, instalado em prumada de hidráulica predial - fornecimento e instalação. Af_04/2022</t>
  </si>
  <si>
    <t xml:space="preserve">15,93</t>
  </si>
  <si>
    <t xml:space="preserve">Luva em cobre, dn 35 mm, sem anel de solda, instalado em prumada de hidráulica predial - fornecimento e instalação. Af_04/2022</t>
  </si>
  <si>
    <t xml:space="preserve">Luva em cobre, dn 42 mm, sem anel de solda, instalado em prumada de hidráulica predial - fornecimento e instalação. Af_04/2022</t>
  </si>
  <si>
    <t xml:space="preserve">Luva em cobre, dn 54 mm, sem anel de solda, instalado em prumada de hidráulica predial - fornecimento e instalação. Af_04/2022</t>
  </si>
  <si>
    <t xml:space="preserve">61,53</t>
  </si>
  <si>
    <t xml:space="preserve">Luva em cobre, dn 66 mm, sem anel de solda, instalado em prumada de hidráulica predial - fornecimento e instalação. Af_04/2022</t>
  </si>
  <si>
    <t xml:space="preserve">172,44</t>
  </si>
  <si>
    <t xml:space="preserve">Te em cobre, dn 22 mm, sem anel de solda, instalado em prumada de hidráulica predial - fornecimento e instalação. Af_04/2022</t>
  </si>
  <si>
    <t xml:space="preserve">21,85</t>
  </si>
  <si>
    <t xml:space="preserve">Te em cobre, dn 28 mm, sem anel de solda, instalado em prumada de hidráulica predial - fornecimento e instalação. Af_04/2022</t>
  </si>
  <si>
    <t xml:space="preserve">Te em cobre, dn 35 mm, sem anel de solda, instalado em prumada de hidráulica predial - fornecimento e instalação. Af_04/2022</t>
  </si>
  <si>
    <t xml:space="preserve">65,60</t>
  </si>
  <si>
    <t xml:space="preserve">Te em cobre, dn 42 mm, sem anel de solda, instalado em prumada de hidráulica predial - fornecimento e instalação. Af_04/2022</t>
  </si>
  <si>
    <t xml:space="preserve">86,63</t>
  </si>
  <si>
    <t xml:space="preserve">Te em cobre, dn 54 mm, sem anel de solda, instalado em prumada de hidráulica predial - fornecimento e instalação. Af_04/2022</t>
  </si>
  <si>
    <t xml:space="preserve">158,79</t>
  </si>
  <si>
    <t xml:space="preserve">Te em cobre, dn 66 mm, sem anel de solda, instalado em prumada de hidráulica predial - fornecimento e instalação. Af_04/2022</t>
  </si>
  <si>
    <t xml:space="preserve">411,43</t>
  </si>
  <si>
    <t xml:space="preserve">Cotovelo em cobre, dn 15 mm, 90 graus, sem anel de solda, instalado em ramal de distribuição   fornecimento e instalação. Af_04/2022</t>
  </si>
  <si>
    <t xml:space="preserve">Cotovelo em cobre, dn 22 mm, 90 graus, sem anel de solda, instalado em ramal de distribuição de hidráulica predial - fornecimento e instalação. Af_04/2022</t>
  </si>
  <si>
    <t xml:space="preserve">Cotovelo em cobre, dn 28 mm, 90 graus, sem anel de solda, instalado em ramal de distribuição de hidráulica predial - fornecimento e instalação. Af_04/2022</t>
  </si>
  <si>
    <t xml:space="preserve">29,90</t>
  </si>
  <si>
    <t xml:space="preserve">Luva em cobre, dn 15 mm, sem anel de solda, instalado em ramal de distribuição de hidráulica predial - fornecimento e instalação. Af_04/2022</t>
  </si>
  <si>
    <t xml:space="preserve">8,38</t>
  </si>
  <si>
    <t xml:space="preserve">Luva em cobre, dn 22 mm, sem anel de solda, instalado em ramal de distribuição de hidráulica predial - fornecimento e instalação. Af_04/2022</t>
  </si>
  <si>
    <t xml:space="preserve">Luva em cobre, dn 28 mm, sem anel de solda, instalado em ramal de distribuição de hidráulica predial - fornecimento e instalação. Af_04/2022</t>
  </si>
  <si>
    <t xml:space="preserve">Te em cobre, dn 15 mm, sem anel de solda, instalado em ramal de distribuição de hidráulica predial - fornecimento e instalação. Af_04/2022</t>
  </si>
  <si>
    <t xml:space="preserve">Te em cobre, dn 22 mm, sem anel de solda, instalado em ramal de distribuição de hidráulica predial - fornecimento e instalação. Af_04/2022</t>
  </si>
  <si>
    <t xml:space="preserve">27,31</t>
  </si>
  <si>
    <t xml:space="preserve">Te em cobre, dn 28 mm, sem anel de solda, instalado em ramal de distribuição de hidráulica predial - fornecimento e instalação. Af_04/2022</t>
  </si>
  <si>
    <t xml:space="preserve">38,28</t>
  </si>
  <si>
    <t xml:space="preserve">Cotovelo em cobre, dn 15 mm, 90 graus, sem anel de solda, instalado em ramal e sub-ramal de hidráulica predial - fornecimento e instalação. Af_04/2022</t>
  </si>
  <si>
    <t xml:space="preserve">Cotovelo em cobre, dn 22 mm, 90 graus, sem anel de solda, instalado em ramal e sub-ramal de hidráulica predial - fornecimento e instalação. Af_04/2022</t>
  </si>
  <si>
    <t xml:space="preserve">23,72</t>
  </si>
  <si>
    <t xml:space="preserve">Cotovelo em cobre, dn 28 mm, 90 graus, sem anel de solda, instalado em ramal e sub-ramal de hidráulica predial - fornecimento e instalação. Af_04/2022</t>
  </si>
  <si>
    <t xml:space="preserve">35,31</t>
  </si>
  <si>
    <t xml:space="preserve">Luva em cobre, dn 15 mm, sem anel de solda, instalado em ramal e sub-ramal de hidráulica predial - fornecimento e instalação. Af_04/2022</t>
  </si>
  <si>
    <t xml:space="preserve">8,55</t>
  </si>
  <si>
    <t xml:space="preserve">Luva em cobre, dn 22 mm, sem anel de solda, instalado em ramal e sub-ramal de hidráulica predial - fornecimento e instalação. Af_04/2022</t>
  </si>
  <si>
    <t xml:space="preserve">14,22</t>
  </si>
  <si>
    <t xml:space="preserve">Luva em cobre, dn 28 mm, sem anel de solda, instalado em ramal e sub-ramal de hidráulica predial - fornecimento e instalação. Af_04/2022</t>
  </si>
  <si>
    <t xml:space="preserve">22,10</t>
  </si>
  <si>
    <t xml:space="preserve">Te em cobre, dn 15 mm, sem anel de solda, instalado em ramal e sub-ramal de hidráulica predial - fornecimento e instalação. Af_04/2022</t>
  </si>
  <si>
    <t xml:space="preserve">Te em cobre, dn 22 mm, sem anel de solda, instalado em ramal e sub-ramal de hidráulica predial - fornecimento e instalação. Af_04/2022</t>
  </si>
  <si>
    <t xml:space="preserve">31,36</t>
  </si>
  <si>
    <t xml:space="preserve">Te em cobre, dn 28 mm, sem anel de solda, instalado em ramal e sub-ramal de hidráulica predial - fornecimento e instalação. Af_04/2022</t>
  </si>
  <si>
    <t xml:space="preserve">45,50</t>
  </si>
  <si>
    <t xml:space="preserve">Niple, em ferro galvanizado, dn 50 (2"), conexão rosqueada, instalado em prumadas - fornecimento e instalação. Af_10/2020</t>
  </si>
  <si>
    <t xml:space="preserve">70,96</t>
  </si>
  <si>
    <t xml:space="preserve">Luva, em ferro galvanizado, dn 50 (2"), conexão rosqueada, instalado em prumadas - fornecimento e instalação. Af_10/2020</t>
  </si>
  <si>
    <t xml:space="preserve">70,93</t>
  </si>
  <si>
    <t xml:space="preserve">Niple, em ferro galvanizado, dn 65 (2 1/2"), conexão rosqueada, instalado em prumadas - fornecimento e instalação. Af_10/2020</t>
  </si>
  <si>
    <t xml:space="preserve">94,65</t>
  </si>
  <si>
    <t xml:space="preserve">Luva, em ferro galvanizado, dn 65 (2 1/2"), conexão rosqueada, instalado em prumadas - fornecimento e instalação. Af_10/2020</t>
  </si>
  <si>
    <t xml:space="preserve">106,12</t>
  </si>
  <si>
    <t xml:space="preserve">Niple, em ferro galvanizado, dn 80 (3"), conexão rosqueada, instalado em prumadas - fornecimento e instalação. Af_10/2020</t>
  </si>
  <si>
    <t xml:space="preserve">135,10</t>
  </si>
  <si>
    <t xml:space="preserve">Luva, em ferro galvanizado, dn 80 (3"), conexão rosqueada, instalado em prumadas - fornecimento e instalação. Af_10/2020</t>
  </si>
  <si>
    <t xml:space="preserve">145,31</t>
  </si>
  <si>
    <t xml:space="preserve">Joelho 45 graus, em ferro galvanizado, dn 50 (2"), conexão rosqueada, instalado em prumadas - fornecimento e instalação. Af_10/2020</t>
  </si>
  <si>
    <t xml:space="preserve">105,58</t>
  </si>
  <si>
    <t xml:space="preserve">Joelho 90 graus, em ferro galvanizado, dn 50 (2"), conexão rosqueada, instalado em prumadas - fornecimento e instalação. Af_10/2020</t>
  </si>
  <si>
    <t xml:space="preserve">Joelho 45 graus, em ferro galvanizado, dn 65 (2 1/2"), conexão rosqueada, instalado em prumadas - fornecimento e instalação. Af_10/2020</t>
  </si>
  <si>
    <t xml:space="preserve">164,13</t>
  </si>
  <si>
    <t xml:space="preserve">Joelho 90 graus, em ferro galvanizado, dn 65 (2 1/2"), conexão rosqueada, instalado em prumadas - fornecimento e instalação. Af_10/2020</t>
  </si>
  <si>
    <t xml:space="preserve">152,90</t>
  </si>
  <si>
    <t xml:space="preserve">Joelho 45 graus, em ferro galvanizado, dn 80 (3"), conexão rosqueada, instalado em prumadas - fornecimento e instalação. Af_10/2020</t>
  </si>
  <si>
    <t xml:space="preserve">220,37</t>
  </si>
  <si>
    <t xml:space="preserve">Joelho 90 graus, em ferro galvanizado, dn 80 (3"), conexão rosqueada, instalado em prumadas - fornecimento e instalação. Af_10/2020</t>
  </si>
  <si>
    <t xml:space="preserve">198,73</t>
  </si>
  <si>
    <t xml:space="preserve">Tê, em ferro galvanizado, dn 50 (2"), conexão rosqueada, instalado em prumadas - fornecimento e instalação. Af_10/2020</t>
  </si>
  <si>
    <t xml:space="preserve">137,27</t>
  </si>
  <si>
    <t xml:space="preserve">Tê, em ferro galvanizado, dn 65 (2 1/2"), conexão rosqueada, instalado em prumadas - fornecimento e instalação. Af_10/2020</t>
  </si>
  <si>
    <t xml:space="preserve">209,49</t>
  </si>
  <si>
    <t xml:space="preserve">Tê, em ferro galvanizado, dn 80 (3"), conexão rosqueada, instalado em prumadas - fornecimento e instalação. Af_10/2020</t>
  </si>
  <si>
    <t xml:space="preserve">262,85</t>
  </si>
  <si>
    <t xml:space="preserve">Niple, em ferro galvanizado, dn 25 (1"), conexão rosqueada, instalado em rede de alimentação para hidrante - fornecimento e instalação. Af_10/2020</t>
  </si>
  <si>
    <t xml:space="preserve">36,87</t>
  </si>
  <si>
    <t xml:space="preserve">Luva, em ferro galvanizado, dn 25 (1"), conexão rosqueada, instalado em rede de alimentação para hidrante - fornecimento e instalação. Af_10/2020</t>
  </si>
  <si>
    <t xml:space="preserve">38,93</t>
  </si>
  <si>
    <t xml:space="preserve">Niple, em ferro galvanizado, dn 32 (1 1/4"), conexão rosqueada, instalado em rede de alimentação para hidrante - fornecimento e instalação. Af_10/2020</t>
  </si>
  <si>
    <t xml:space="preserve">45,13</t>
  </si>
  <si>
    <t xml:space="preserve">Luva, em ferro galvanizado, dn 32 (1 1/4"), conexão rosqueada, instalado em rede de alimentação para hidrante - fornecimento e instalação. Af_10/2020</t>
  </si>
  <si>
    <t xml:space="preserve">47,06</t>
  </si>
  <si>
    <t xml:space="preserve">Niple, em ferro galvanizado, dn 40 (1 1/2"), conexão rosqueada, instalado em rede de alimentação para hidrante - fornecimento e instalação. Af_10/2020</t>
  </si>
  <si>
    <t xml:space="preserve">53,80</t>
  </si>
  <si>
    <t xml:space="preserve">Luva, em ferro galvanizado, dn 40 (1 1/2"), conexão rosqueada, instalado em rede de alimentação para hidrante - fornecimento e instalação. Af_10/2020</t>
  </si>
  <si>
    <t xml:space="preserve">Niple, em ferro galvanizado, dn 50 (2"), conexão rosqueada, instalado em rede de alimentação para hidrante - fornecimento e instalação. Af_10/2020</t>
  </si>
  <si>
    <t xml:space="preserve">70,92</t>
  </si>
  <si>
    <t xml:space="preserve">Luva, em ferro galvanizado, dn 50 (2"), conexão rosqueada, instalado em rede de alimentação para hidrante - fornecimento e instalação. Af_10/2020</t>
  </si>
  <si>
    <t xml:space="preserve">70,89</t>
  </si>
  <si>
    <t xml:space="preserve">Niple, em ferro galvanizado, dn 65 (2 1/2"), conexão rosqueada, instalado em rede de alimentação para hidrante - fornecimento e instalação. Af_10/2020</t>
  </si>
  <si>
    <t xml:space="preserve">96,30</t>
  </si>
  <si>
    <t xml:space="preserve">Luva, em ferro galvanizado, dn 65 (2 1/2"), conexão rosqueada, instalado em rede de alimentação para hidrante - fornecimento e instalação. Af_10/2020</t>
  </si>
  <si>
    <t xml:space="preserve">107,77</t>
  </si>
  <si>
    <t xml:space="preserve">Niple, em ferro galvanizado, dn 80 (3"), conexão rosqueada, instalado em rede de alimentação para hidrante - fornecimento e instalação. Af_10/2020</t>
  </si>
  <si>
    <t xml:space="preserve">138,49</t>
  </si>
  <si>
    <t xml:space="preserve">Luva, em ferro galvanizado, dn 80 (3"), conexão rosqueada, instalado em rede de alimentação para hidrante - fornecimento e instalação. Af_10/2020</t>
  </si>
  <si>
    <t xml:space="preserve">148,70</t>
  </si>
  <si>
    <t xml:space="preserve">Joelho 45 graus, em ferro galvanizado, dn 25 (1"), conexão rosqueada, instalado em rede de alimentação para hidrante - fornecimento e instalação. Af_10/2020</t>
  </si>
  <si>
    <t xml:space="preserve">55,96</t>
  </si>
  <si>
    <t xml:space="preserve">Joelho 90 graus, em ferro galvanizado, dn 25 (1"), conexão rosqueada, instalado em rede de alimentação para hidrante - fornecimento e instalação. Af_10/2020</t>
  </si>
  <si>
    <t xml:space="preserve">53,22</t>
  </si>
  <si>
    <t xml:space="preserve">Joelho 45 graus, em ferro galvanizado, dn 32 (1 1/4"), conexão rosqueada, instalado em rede de alimentação para hidrante - fornecimento e instalação. Af_10/2020</t>
  </si>
  <si>
    <t xml:space="preserve">71,73</t>
  </si>
  <si>
    <t xml:space="preserve">Joelho 90 graus, em ferro galvanizado, dn 32 (1 1/4"), conexão rosqueada, instalado em rede de alimentação para hidrante - fornecimento e instalação. Af_10/2020</t>
  </si>
  <si>
    <t xml:space="preserve">66,28</t>
  </si>
  <si>
    <t xml:space="preserve">Joelho 45 graus, em ferro galvanizado, dn 40 (1 1/2"), conexão rosqueada, instalado em rede de alimentação para hidrante - fornecimento e instalação. Af_10/2020</t>
  </si>
  <si>
    <t xml:space="preserve">82,66</t>
  </si>
  <si>
    <t xml:space="preserve">Joelho 90 graus, em ferro galvanizado, dn 40 (1 1/2"), conexão rosqueada, instalado em rede de alimentação para hidrante - fornecimento e instalação. Af_10/2020</t>
  </si>
  <si>
    <t xml:space="preserve">78,90</t>
  </si>
  <si>
    <t xml:space="preserve">Joelho 45 graus, em ferro galvanizado, dn 50 (2"), conexão rosqueada, instalado em rede de alimentação para hidrante - fornecimento e instalação. Af_10/2020</t>
  </si>
  <si>
    <t xml:space="preserve">105,47</t>
  </si>
  <si>
    <t xml:space="preserve">Joelho 90 graus, em ferro galvanizado, dn 50 (2"), conexão rosqueada, instalado em rede de alimentação para hidrante - fornecimento e instalação. Af_10/2020</t>
  </si>
  <si>
    <t xml:space="preserve">102,92</t>
  </si>
  <si>
    <t xml:space="preserve">Joelho 45 graus, em ferro galvanizado, dn 65 (2 1/2"), conexão rosqueada, instalado em rede de alimentação para hidrante - fornecimento e instalação. Af_10/2020</t>
  </si>
  <si>
    <t xml:space="preserve">166,65</t>
  </si>
  <si>
    <t xml:space="preserve">Joelho 90 graus, em ferro galvanizado, dn 65 (2 1/2"), conexão rosqueada, instalado em rede de alimentação para hidrante - fornecimento e instalação. Af_10/2020</t>
  </si>
  <si>
    <t xml:space="preserve">155,42</t>
  </si>
  <si>
    <t xml:space="preserve">Joelho 45 graus, em ferro galvanizado, conexão rosqueada, dn 80 (3"), instalado em rede de alimentação para hidrante - fornecimento e instalação. Af_10/2020</t>
  </si>
  <si>
    <t xml:space="preserve">225,46</t>
  </si>
  <si>
    <t xml:space="preserve">Joelho 90 graus, em ferro galvanizado, conexão rosqueada, dn 80 (3"), instalado em rede de alimentação para hidrante - fornecimento e instalação. Af_10/2020</t>
  </si>
  <si>
    <t xml:space="preserve">203,82</t>
  </si>
  <si>
    <t xml:space="preserve">Tê, em ferro galvanizado, conexão rosqueada, dn 25 (1"), instalado em rede de alimentação para hidrante - fornecimento e instalação. Af_10/2020</t>
  </si>
  <si>
    <t xml:space="preserve">71,98</t>
  </si>
  <si>
    <t xml:space="preserve">Tê, em ferro galvanizado, conexão rosqueada, dn 32 (1 1/4"), instalado em rede de alimentação para hidrante - fornecimento e instalação. Af_10/2020</t>
  </si>
  <si>
    <t xml:space="preserve">89,02</t>
  </si>
  <si>
    <t xml:space="preserve">Tê, em ferro galvanizado, conexão rosqueada, dn 40 (1 1/2"), instalado em rede de alimentação para hidrante - fornecimento e instalação. Af_10/2020</t>
  </si>
  <si>
    <t xml:space="preserve">103,70</t>
  </si>
  <si>
    <t xml:space="preserve">Tê, em ferro galvanizado, conexão rosqueada, dn 50 (2"), instalado em rede de alimentação para hidrante - fornecimento e instalação. Af_10/2020</t>
  </si>
  <si>
    <t xml:space="preserve">137,13</t>
  </si>
  <si>
    <t xml:space="preserve">Tê, em ferro galvanizado, conexão rosqueada, dn 65 (2 1/2"), instalado em rede de alimentação para hidrante - fornecimento e instalação. Af_10/2020</t>
  </si>
  <si>
    <t xml:space="preserve">212,78</t>
  </si>
  <si>
    <t xml:space="preserve">Tê, em ferro galvanizado, conexão rosqueada, dn 80 (3"), instalado em rede de alimentação para hidrante - fornecimento e instalação. Af_10/2020</t>
  </si>
  <si>
    <t xml:space="preserve">269,63</t>
  </si>
  <si>
    <t xml:space="preserve">Niple, em ferro galvanizado, conexão rosqueada, dn 25 (1"), instalado em rede de alimentação para sprinkler - fornecimento e instalação. Af_10/2020</t>
  </si>
  <si>
    <t xml:space="preserve">27,72</t>
  </si>
  <si>
    <t xml:space="preserve">Luva, em ferro galvanizado, conexão rosqueada, dn 25 (1"), instalado em rede de alimentação para sprinkler - fornecimento e instalação. Af_10/2020</t>
  </si>
  <si>
    <t xml:space="preserve">29,78</t>
  </si>
  <si>
    <t xml:space="preserve">Niple, em ferro galvanizado, conexão rosqueada, dn 32 (1 1/4"), instalado em rede de alimentação para sprinkler - fornecimento e instalação. Af_10/2020</t>
  </si>
  <si>
    <t xml:space="preserve">Luva, em ferro galvanizado, conexão rosqueada, dn 32 (1 1/4"), instalado em rede de alimentação para sprinkler - fornecimento e instalação. Af_10/2020</t>
  </si>
  <si>
    <t xml:space="preserve">36,65</t>
  </si>
  <si>
    <t xml:space="preserve">Niple, em ferro galvanizado, conexão rosqueada, dn 40 (1 1/2"), instalado em rede de alimentação para sprinkler - fornecimento e instalação. Af_10/2020</t>
  </si>
  <si>
    <t xml:space="preserve">41,94</t>
  </si>
  <si>
    <t xml:space="preserve">Luva, em ferro galvanizado, conexão rosqueada, dn 40 (1 1/2"), instalado em rede de alimentação para sprinkler - fornecimento e instalação. Af_10/2020</t>
  </si>
  <si>
    <t xml:space="preserve">42,31</t>
  </si>
  <si>
    <t xml:space="preserve">Niple, em ferro galvanizado, conexão rosqueada, dn 50 (2"), instalado em rede de alimentação para sprinkler - fornecimento e instalação. Af_10/2020</t>
  </si>
  <si>
    <t xml:space="preserve">57,27</t>
  </si>
  <si>
    <t xml:space="preserve">Luva, em ferro galvanizado, conexão rosqueada, dn 50 (2"), instalado em rede de alimentação para sprinkler - fornecimento e instalação. Af_10/2020</t>
  </si>
  <si>
    <t xml:space="preserve">Niple, em ferro galvanizado, conexão rosqueada, dn 65 (2 1/2"), instalado em rede de alimentação para sprinkler - fornecimento e instalação. Af_10/2020</t>
  </si>
  <si>
    <t xml:space="preserve">79,92</t>
  </si>
  <si>
    <t xml:space="preserve">Luva, em ferro galvanizado, conexão rosqueada, dn 65 (2 1/2"), instalado em rede de alimentação para sprinkler - fornecimento e instalação. Af_10/2020</t>
  </si>
  <si>
    <t xml:space="preserve">91,39</t>
  </si>
  <si>
    <t xml:space="preserve">Niple, em ferro galvanizado, conexão rosqueada, dn 80 (3"), instalado em rede de alimentação para sprinkler - fornecimento e instalação. Af_10/2020</t>
  </si>
  <si>
    <t xml:space="preserve">119,46</t>
  </si>
  <si>
    <t xml:space="preserve">Luva, em ferro galvanizado, conexão rosqueada, dn 80 (3"), instalado em rede de alimentação para sprinkler - fornecimento e instalação. Af_10/2020</t>
  </si>
  <si>
    <t xml:space="preserve">129,67</t>
  </si>
  <si>
    <t xml:space="preserve">Joelho 45 graus, em ferro galvanizado, conexão rosqueada, dn 25 (1"), instalado em rede de alimentação para sprinkler - fornecimento e instalação. Af_10/2020</t>
  </si>
  <si>
    <t xml:space="preserve">42,21</t>
  </si>
  <si>
    <t xml:space="preserve">Joelho 90 graus, em ferro galvanizado, conexão rosqueada, dn 25 (1"), instalado em rede de alimentação para sprinkler - fornecimento e instalação. Af_10/2020</t>
  </si>
  <si>
    <t xml:space="preserve">39,47</t>
  </si>
  <si>
    <t xml:space="preserve">Joelho 45 graus, em ferro galvanizado, conexão rosqueada, dn 32 (1 1/4"), instalado em rede de alimentação para sprinkler - fornecimento e instalação. Af_10/2020</t>
  </si>
  <si>
    <t xml:space="preserve">56,13</t>
  </si>
  <si>
    <t xml:space="preserve">Joelho 90 graus, em ferro galvanizado, conexão rosqueada, dn 32 (1 1/4"), instalado em rede de alimentação para sprinkler - fornecimento e instalação. Af_10/2020</t>
  </si>
  <si>
    <t xml:space="preserve">50,68</t>
  </si>
  <si>
    <t xml:space="preserve">Joelho 45 graus, em ferro galvanizado, conexão rosqueada, dn 40 (1 1/2"), instalado em rede de alimentação para sprinkler - fornecimento e instalação. Af_10/2020</t>
  </si>
  <si>
    <t xml:space="preserve">64,89</t>
  </si>
  <si>
    <t xml:space="preserve">Joelho 90 graus, em ferro galvanizado, conexão rosqueada, dn 40 (1 1/2"), instalado em rede de alimentação para sprinkler - fornecimento e instalação. Af_10/2020</t>
  </si>
  <si>
    <t xml:space="preserve">61,13</t>
  </si>
  <si>
    <t xml:space="preserve">Joelho 45 graus, em ferro galvanizado, conexão rosqueada, dn 50 (2"), instalado em rede de alimentação para sprinkler - fornecimento e instalação. Af_10/2020</t>
  </si>
  <si>
    <t xml:space="preserve">85,04</t>
  </si>
  <si>
    <t xml:space="preserve">Joelho 90 graus, em ferro galvanizado, conexão rosqueada, dn 50 (2"), instalado em rede de alimentação para sprinkler - fornecimento e instalação. Af_10/2020</t>
  </si>
  <si>
    <t xml:space="preserve">82,49</t>
  </si>
  <si>
    <t xml:space="preserve">Joelho 45 graus, em ferro galvanizado, conexão rosqueada, dn 65 (2 1/2"), instalado em rede de alimentação para sprinkler - fornecimento e instalação. Af_10/2020</t>
  </si>
  <si>
    <t xml:space="preserve">142,15</t>
  </si>
  <si>
    <t xml:space="preserve">Joelho 90 graus, em ferro galvanizado, conexão rosqueada, dn 65 (2 1/2"), instalado em rede de alimentação para sprinkler - fornecimento e instalação. Af_10/2020</t>
  </si>
  <si>
    <t xml:space="preserve">130,92</t>
  </si>
  <si>
    <t xml:space="preserve">Joelho 45 graus, em ferro galvanizado, conexão rosqueada, dn 80 (3"), instalado em rede de alimentação para sprinkler - fornecimento e instalação. Af_10/2020</t>
  </si>
  <si>
    <t xml:space="preserve">196,94</t>
  </si>
  <si>
    <t xml:space="preserve">Joelho 90 graus, em ferro galvanizado, conexão rosqueada, dn 80 (3"), instalado em rede de alimentação para sprinkler - fornecimento e instalação. Af_10/2020</t>
  </si>
  <si>
    <t xml:space="preserve">175,30</t>
  </si>
  <si>
    <t xml:space="preserve">Tê, em ferro galvanizado, conexão rosqueada, dn 25 (1"), instalado em rede de alimentação para sprinkler - fornecimento e instalação. Af_10/2020</t>
  </si>
  <si>
    <t xml:space="preserve">53,63</t>
  </si>
  <si>
    <t xml:space="preserve">Tê, em ferro galvanizado, conexão rosqueada, dn 32 (1 1/4"), instalado em rede de alimentação para sprinkler - fornecimento e instalação. Af_10/2020</t>
  </si>
  <si>
    <t xml:space="preserve">68,16</t>
  </si>
  <si>
    <t xml:space="preserve">Tê, em ferro galvanizado, conexão rosqueada, dn 40 (1 1/2"), instalado em rede de alimentação para sprinkler - fornecimento e instalação. Af_10/2020</t>
  </si>
  <si>
    <t xml:space="preserve">80,02</t>
  </si>
  <si>
    <t xml:space="preserve">Tê, em ferro galvanizado, conexão rosqueada, dn 50 (2"), instalado em rede de alimentação para sprinkler - fornecimento e instalação. Af_10/2020</t>
  </si>
  <si>
    <t xml:space="preserve">109,87</t>
  </si>
  <si>
    <t xml:space="preserve">Tê, em ferro galvanizado, conexão rosqueada, dn 65 (2 1/2"), instalado em rede de alimentação para sprinkler - fornecimento e instalação. Af_10/2020</t>
  </si>
  <si>
    <t xml:space="preserve">180,14</t>
  </si>
  <si>
    <t xml:space="preserve">Tê, em ferro galvanizado, conexão rosqueada, dn 80 (3"), instalado em rede de alimentação para sprinkler - fornecimento e instalação. Af_10/2020</t>
  </si>
  <si>
    <t xml:space="preserve">231,57</t>
  </si>
  <si>
    <t xml:space="preserve">Niple, em ferro galvanizado, conexão rosqueada, dn 15 (1/2"), instalado em ramais e sub-ramais de gás - fornecimento e instalação. Af_10/2020</t>
  </si>
  <si>
    <t xml:space="preserve">14,83</t>
  </si>
  <si>
    <t xml:space="preserve">Luva, em ferro galvanizado, conexão rosqueada, dn 15 (1/2"), instalado em ramais e sub-ramais de gás - fornecimento e instalação. Af_10/2020</t>
  </si>
  <si>
    <t xml:space="preserve">Niple, em ferro galvanizado, conexão rosqueada, dn 20 (3/4"), instalado em ramais e sub-ramais de gás - fornecimento e instalação. Af_10/2020</t>
  </si>
  <si>
    <t xml:space="preserve">23,34</t>
  </si>
  <si>
    <t xml:space="preserve">Luva, em ferro galvanizado, conexão rosqueada, dn 20 (3/4"), instalado em ramais e sub-ramais de gás - fornecimento e instalação. Af_10/2020</t>
  </si>
  <si>
    <t xml:space="preserve">23,80</t>
  </si>
  <si>
    <t xml:space="preserve">Niple, em ferro galvanizado, conexão rosqueada, dn 25 (1"), instalado em ramais e sub-ramais de gás - fornecimento e instalação. Af_10/2020</t>
  </si>
  <si>
    <t xml:space="preserve">36,49</t>
  </si>
  <si>
    <t xml:space="preserve">Luva, em ferro galvanizado, conexão rosqueada, dn 25 (1"), instalado em ramais e sub-ramais de gás - fornecimento e instalação. Af_10/2020</t>
  </si>
  <si>
    <t xml:space="preserve">Joelho 45 graus, em ferro galvanizado, conexão rosqueada, dn 15 (1/2"), instalado em ramais e sub-ramais de gás - fornecimento e instalação. Af_10/2020</t>
  </si>
  <si>
    <t xml:space="preserve">Joelho 90 graus, em ferro galvanizado, conexão rosqueada, dn 15 (1/2"), instalado em ramais e sub-ramais de gás - fornecimento e instalação. Af_10/2020</t>
  </si>
  <si>
    <t xml:space="preserve">20,43</t>
  </si>
  <si>
    <t xml:space="preserve">Joelho 45 graus, em ferro galvanizado, conexão rosqueada, dn 20 (3/4"), instalado em ramais e sub-ramais de gás - fornecimento e instalação. Af_10/2020</t>
  </si>
  <si>
    <t xml:space="preserve">Joelho 90 graus, em ferro galvanizado, conexão rosqueada, dn 20 (3/4"), instalado em ramais e sub-ramais de gás - fornecimento e instalação. Af_10/2020</t>
  </si>
  <si>
    <t xml:space="preserve">Joelho 45 graus, em ferro galvanizado, conexão rosqueada, dn 25 (1"), instalado em ramais e sub-ramais de gás - fornecimento e instalação. Af_10/2020</t>
  </si>
  <si>
    <t xml:space="preserve">55,44</t>
  </si>
  <si>
    <t xml:space="preserve">Joelho 90 graus, em ferro galvanizado, conexão rosqueada, dn 25 (1"), instalado em ramais e sub-ramais de gás - fornecimento e instalação. Af_10/2020</t>
  </si>
  <si>
    <t xml:space="preserve">52,70</t>
  </si>
  <si>
    <t xml:space="preserve">Tê, em ferro galvanizado, conexão rosqueada, dn 15 (1/2"), instalado em ramais e sub-ramais de gás - fornecimento e instalação. Af_10/2020</t>
  </si>
  <si>
    <t xml:space="preserve">27,51</t>
  </si>
  <si>
    <t xml:space="preserve">Tê, em ferro galvanizado, conexão rosqueada, dn 20 (3/4"), instalado em ramais e sub-ramais de gás - fornecimento e instalação. Af_10/2020</t>
  </si>
  <si>
    <t xml:space="preserve">44,01</t>
  </si>
  <si>
    <t xml:space="preserve">Tê, em ferro galvanizado, conexão rosqueada, dn 25 (1"), instalado em ramais e sub-ramais de gás - fornecimento e instalação. Af_10/2020</t>
  </si>
  <si>
    <t xml:space="preserve">71,25</t>
  </si>
  <si>
    <t xml:space="preserve">União, em ferro galvanizado, dn 50 (2"), conexão rosqueada, instalado em prumadas - fornecimento e instalação. Af_10/2020</t>
  </si>
  <si>
    <t xml:space="preserve">145,42</t>
  </si>
  <si>
    <t xml:space="preserve">União, em ferro galvanizado, dn 65 (2 1/2"), conexão rosqueada, instalado em prumadas - fornecimento e instalação. Af_10/2020</t>
  </si>
  <si>
    <t xml:space="preserve">222,71</t>
  </si>
  <si>
    <t xml:space="preserve">União, em ferro galvanizado, dn 80 (3"), conexão rosqueada, instalado em prumadas - fornecimento e instalação. Af_10/2020</t>
  </si>
  <si>
    <t xml:space="preserve">328,85</t>
  </si>
  <si>
    <t xml:space="preserve">União, em ferro galvanizado, dn 25 (1"), conexão rosqueada, instalado em rede de alimentação para hidrante - fornecimento e instalação. Af_10/2020</t>
  </si>
  <si>
    <t xml:space="preserve">61,10</t>
  </si>
  <si>
    <t xml:space="preserve">União, em ferro galvanizado, dn 32 (1 1/4"), conexão rosqueada, instalado em rede de alimentação para hidrante - fornecimento e instalação. Af_10/2020</t>
  </si>
  <si>
    <t xml:space="preserve">88,27</t>
  </si>
  <si>
    <t xml:space="preserve">União, em ferro galvanizado, dn 40 (1 1/2"), conexão rosqueada, instalado em rede de alimentação para hidrante - fornecimento e instalação. Af_10/2020</t>
  </si>
  <si>
    <t xml:space="preserve">105,89</t>
  </si>
  <si>
    <t xml:space="preserve">União, em ferro galvanizado, dn 50 (2"), conexão rosqueada, instalado em rede de alimentação para hidrante - fornecimento e instalação. Af_10/2020</t>
  </si>
  <si>
    <t xml:space="preserve">145,38</t>
  </si>
  <si>
    <t xml:space="preserve">União, em ferro galvanizado, dn 65 (2 1/2"), conexão rosqueada, instalado em rede de alimentação para hidrante - fornecimento e instalação. Af_10/2020</t>
  </si>
  <si>
    <t xml:space="preserve">224,36</t>
  </si>
  <si>
    <t xml:space="preserve">União, em ferro galvanizado, dn 80 (3"), conexão rosqueada, instalado em rede de alimentação para hidrante - fornecimento e instalação. Af_10/2020</t>
  </si>
  <si>
    <t xml:space="preserve">332,24</t>
  </si>
  <si>
    <t xml:space="preserve">União, em ferro galvanizado, conexão rosqueada, dn 25 (1"), instalado em rede de alimentação para sprinkler - fornecimento e instalação. Af_10/2020</t>
  </si>
  <si>
    <t xml:space="preserve">51,95</t>
  </si>
  <si>
    <t xml:space="preserve">União, em ferro galvanizado, conexão rosqueada, dn 32 (1 1/4"), instalado em rede de alimentação para sprinkler - fornecimento e instalação. Af_10/2020</t>
  </si>
  <si>
    <t xml:space="preserve">77,86</t>
  </si>
  <si>
    <t xml:space="preserve">União, em ferro galvanizado, conexão rosqueada, dn 40 (1 1/2"), instalado em rede de alimentação para sprinkler - fornecimento e instalação. Af_10/2020</t>
  </si>
  <si>
    <t xml:space="preserve">94,03</t>
  </si>
  <si>
    <t xml:space="preserve">União, em ferro galvanizado, conexão rosqueada, dn 50 (2"), instalado em rede de alimentação para sprinkler - fornecimento e instalação. Af_10/2020</t>
  </si>
  <si>
    <t xml:space="preserve">131,73</t>
  </si>
  <si>
    <t xml:space="preserve">União, em ferro galvanizado, conexão rosqueada, dn 65 (2 1/2"), instalado em rede de alimentação para sprinkler - fornecimento e instalação. Af_10/2020</t>
  </si>
  <si>
    <t xml:space="preserve">207,98</t>
  </si>
  <si>
    <t xml:space="preserve">União, em ferro galvanizado, conexão rosqueada, dn 80 (3"), instalado em rede de alimentação para sprinkler - fornecimento e instalação. Af_10/2020</t>
  </si>
  <si>
    <t xml:space="preserve">313,21</t>
  </si>
  <si>
    <t xml:space="preserve">União, em ferro galvanizado, conexão rosqueada, dn 15 (1/2"), instalado em ramais e sub-ramais de gás - fornecimento e instalação. Af_10/2020</t>
  </si>
  <si>
    <t xml:space="preserve">União, em ferro galvanizado, conexão rosqueada, dn 20 (3/4"), instalado em ramais e sub-ramais de gás - fornecimento e instalação. Af_10/2020</t>
  </si>
  <si>
    <t xml:space="preserve">50,50</t>
  </si>
  <si>
    <t xml:space="preserve">União, em ferro galvanizado, conexão rosqueada, dn 25 (1"), instalado em ramais e sub-ramais de gás - fornecimento e instalação. Af_10/2020</t>
  </si>
  <si>
    <t xml:space="preserve">Luva de redução, em ferro galvanizado, 2" x 1 1/2", conexão rosqueada, instalado em prumadas - fornecimento e instalação. Af_10/2020</t>
  </si>
  <si>
    <t xml:space="preserve">75,26</t>
  </si>
  <si>
    <t xml:space="preserve">Luva de redução, em ferro galvanizado, 2" x 1 1/4", conexão rosqueada, instalado em prumadas - fornecimento e instalação. Af_10/2020</t>
  </si>
  <si>
    <t xml:space="preserve">Luva de redução, em ferro galvanizado, 2" x 1", conexão rosqueada, instalado em prumadas - fornecimento e instalação. Af_10/2020</t>
  </si>
  <si>
    <t xml:space="preserve">Luva de redução, em ferro galvanizado, 2 1/2" x 1 1/2", conexão rosqueada, instalado em prumadas - fornecimento e instalação. Af_10/2020</t>
  </si>
  <si>
    <t xml:space="preserve">110,97</t>
  </si>
  <si>
    <t xml:space="preserve">Luva de redução, em ferro galvanizado, 2 1/2" x 2", conexão rosqueada, instalado em prumadas - fornecimento e instalação. Af_10/2020</t>
  </si>
  <si>
    <t xml:space="preserve">Luva de redução, em ferro galvanizado, 3" x 1 1/2", conexão rosqueada, instalado em prumadas - fornecimento e instalação. Af_10/2020</t>
  </si>
  <si>
    <t xml:space="preserve">150,96</t>
  </si>
  <si>
    <t xml:space="preserve">Luva de redução, em ferro galvanizado, 3" x 2 1/2", conexão rosqueada, instalado em prumadas - fornecimento e instalação. Af_10/2020</t>
  </si>
  <si>
    <t xml:space="preserve">153,77</t>
  </si>
  <si>
    <t xml:space="preserve">Luva de redução, em ferro galvanizado, 3" x 2", conexão rosqueada, instalado em prumadas - fornecimento e instalação. Af_10/2020</t>
  </si>
  <si>
    <t xml:space="preserve">Luva de redução, em ferro galvanizado, 1" x 1/2", conexão rosqueada, instalado em rede de alimentação para hidrante - fornecimento e instalação. Af_10/2020</t>
  </si>
  <si>
    <t xml:space="preserve">38,76</t>
  </si>
  <si>
    <t xml:space="preserve">Luva de redução, em ferro galvanizado, 1" x 3/4", conexão rosqueada, instalado em rede de alimentação para hidrante - fornecimento e instalação. Af_10/2020</t>
  </si>
  <si>
    <t xml:space="preserve">39,05</t>
  </si>
  <si>
    <t xml:space="preserve">Luva de redução, em ferro galvanizado, 1 1/4" x 1", conexão rosqueada, instalado em rede de alimentação para hidrante - fornecimento e instalação. Af_10/2020</t>
  </si>
  <si>
    <t xml:space="preserve">48,59</t>
  </si>
  <si>
    <t xml:space="preserve">Luva de redução, em ferro galvanizado, 1 1/4" x 1/2", conexão rosqueada, instalado em rede de alimentação para hidrante - fornecimento e instalação. Af_10/2020</t>
  </si>
  <si>
    <t xml:space="preserve">48,58</t>
  </si>
  <si>
    <t xml:space="preserve">Luva de redução, em ferro galvanizado, 1 1/4" x 3/4", conexão rosqueada, instalado em rede de alimentação para hidrante - fornecimento e instalação. Af_10/2020</t>
  </si>
  <si>
    <t xml:space="preserve">Luva de redução, em ferro galvanizado, 1 1/2" x 1 1/4", conexão rosqueada, instalado em rede de alimentação para hidrante - fornecimento e instalação. Af_10/2020</t>
  </si>
  <si>
    <t xml:space="preserve">55,77</t>
  </si>
  <si>
    <t xml:space="preserve">Luva de redução, em ferro galvanizado, 1 1/2" x 1", conexão rosqueada, instalado em rede de alimentação para hidrante - fornecimento e instalação. Af_10/2020</t>
  </si>
  <si>
    <t xml:space="preserve">Luva de redução, em ferro galvanizado, 1 1/2" x 3/4", conexão rosqueada, instalado em rede de alimentação para hidrante - fornecimento e instalação. Af_10/2020</t>
  </si>
  <si>
    <t xml:space="preserve">Luva de redução, em ferro galvanizado, 2" x 1 1/2", conexão rosqueada, instalado em rede de alimentação para hidrante - fornecimento e instalação. Af_10/2020</t>
  </si>
  <si>
    <t xml:space="preserve">75,22</t>
  </si>
  <si>
    <t xml:space="preserve">Luva de redução, em ferro galvanizado, 2" x 1 1/4", conexão rosqueada, instalado em rede de alimentação para hidrante - fornecimento e instalação. Af_10/2020</t>
  </si>
  <si>
    <t xml:space="preserve">Luva de redução, em ferro galvanizado, 2" x 1", conexão rosqueada, instalado em rede de alimentação para hidrante - fornecimento e instalação. Af_10/2020</t>
  </si>
  <si>
    <t xml:space="preserve">Luva de redução, em ferro galvanizado, 2 1/2" x 1 1/2", conexão rosqueada, instalado em rede de alimentação para hidrante - fornecimento e instalação. Af_10/2020</t>
  </si>
  <si>
    <t xml:space="preserve">112,62</t>
  </si>
  <si>
    <t xml:space="preserve">Luva de redução, em ferro galvanizado, 2 1/2" x 2", conexão rosqueada, instalado em rede de alimentação para hidrante - fornecimento e instalação. Af_10/2020</t>
  </si>
  <si>
    <t xml:space="preserve">Luva de redução, em ferro galvanizado, 3" x 2 1/2", conexão rosqueada, instalado em rede de alimentação para hidrante - fornecimento e instalação. Af_10/2020</t>
  </si>
  <si>
    <t xml:space="preserve">157,16</t>
  </si>
  <si>
    <t xml:space="preserve">Luva de redução, em ferro galvanizado, 3" x 2", conexão rosqueada, instalado em rede de alimentação para hidrante - fornecimento e instalação. Af_10/2020</t>
  </si>
  <si>
    <t xml:space="preserve">Luva de redução, em ferro galvanizado, 1" x 1/2", conexão rosqueada, instalado em rede de alimentação para sprinkler - fornecimento e instalação. Af_10/2020</t>
  </si>
  <si>
    <t xml:space="preserve">29,61</t>
  </si>
  <si>
    <t xml:space="preserve">Luva de redução, em ferro galvanizado, 1" x 3/4", conexão rosqueada, instalado em rede de alimentação para sprinkler - fornecimento e instalação. Af_10/2020</t>
  </si>
  <si>
    <t xml:space="preserve">Luva de redução, em ferro galvanizado, 1 1/4" x 1", conexão rosqueada, instalado em rede de alimentação para sprinkler - fornecimento e instalação. Af_10/2020</t>
  </si>
  <si>
    <t xml:space="preserve">38,18</t>
  </si>
  <si>
    <t xml:space="preserve">Luva de redução, em ferro galvanizado, 1 1/4" x 1/2", conexão rosqueada, instalado em rede de alimentação para sprinkler - fornecimento e instalação. Af_10/2020</t>
  </si>
  <si>
    <t xml:space="preserve">38,17</t>
  </si>
  <si>
    <t xml:space="preserve">Luva de redução, em ferro galvanizado, 1 1/4" x 3/4", conexão rosqueada, instalado em rede de alimentação para sprinkler - fornecimento e instalação. Af_10/2020</t>
  </si>
  <si>
    <t xml:space="preserve">Luva de redução, em ferro galvanizado, 1 1/2" x 1 1/4", conexão rosqueada, instalado em rede de alimentação para sprinkler - fornecimento e instalação. Af_10/2020</t>
  </si>
  <si>
    <t xml:space="preserve">43,91</t>
  </si>
  <si>
    <t xml:space="preserve">Luva de redução, em ferro galvanizado, 1 1/2" x 1", conexão rosqueada, instalado em rede de alimentação para sprinkler - fornecimento e instalação. Af_10/2020</t>
  </si>
  <si>
    <t xml:space="preserve">Luva de redução, em ferro galvanizado, 1 1/2" x 3/4", conexão rosqueada, instalado em rede de alimentação para sprinkler - fornecimento e instalação. Af_10/2020</t>
  </si>
  <si>
    <t xml:space="preserve">Luva de redução, em ferro galvanizado, 2" x 1 1/2", conexão rosqueada, instalado em rede de alimentação para sprinkler - fornecimento e instalação. Af_10/2020</t>
  </si>
  <si>
    <t xml:space="preserve">61,57</t>
  </si>
  <si>
    <t xml:space="preserve">Luva de redução, em ferro galvanizado, 2" x 1 1/4", conexão rosqueada, instalado em rede de alimentação para sprinkler - fornecimento e instalação. Af_10/2020</t>
  </si>
  <si>
    <t xml:space="preserve">Luva de redução, em ferro galvanizado, 2" x 1", conexão rosqueada, instalado em rede de alimentação para sprinkler - fornecimento e instalação. Af_10/2020</t>
  </si>
  <si>
    <t xml:space="preserve">Luva de redução, em ferro galvanizado, 2 1/2" x 1 1/2", conexão rosqueada, instalado em rede de alimentação para sprinkler - fornecimento e instalação. Af_10/2020</t>
  </si>
  <si>
    <t xml:space="preserve">96,24</t>
  </si>
  <si>
    <t xml:space="preserve">Luva de redução, em ferro galvanizado, 2 1/2" x 2", conexão rosqueada, instalado em rede de alimentação para sprinkler - fornecimento e instalação. Af_10/2020</t>
  </si>
  <si>
    <t xml:space="preserve">Luva de redução, em ferro galvanizado, 3" x 2 1/2", conexão rosqueada, instalado em rede de alimentação para sprinkler - fornecimento e instalação. Af_10/2020</t>
  </si>
  <si>
    <t xml:space="preserve">138,13</t>
  </si>
  <si>
    <t xml:space="preserve">Luva de redução, em ferro galvanizado, 3" x 2", conexão rosqueada, instalado em rede de alimentação para sprinkler - fornecimento e instalação. Af_10/2020</t>
  </si>
  <si>
    <t xml:space="preserve">Luva de redução, em ferro galvanizado, 3/4" x 1/2", conexão rosqueada, instalado em ramais e sub-ramais de gás - fornecimento e instalação. Af_10/2020</t>
  </si>
  <si>
    <t xml:space="preserve">Luva passante em cobre, dn 22 mm, sem anel de solda, instalado em prumada de hidráulica predial - fornecimento e instalação. Af_04/2022</t>
  </si>
  <si>
    <t xml:space="preserve">10,68</t>
  </si>
  <si>
    <t xml:space="preserve">Junta de expansão em cobre, dn 22 mm, ponta x ponta, instalado em prumada de hidráulica predial - fornecimento e instalação. Af_04/2022</t>
  </si>
  <si>
    <t xml:space="preserve">485,77</t>
  </si>
  <si>
    <t xml:space="preserve">Conector em bronze/latão, dn 22 mm x 3/4", sem anel de solda, bolsa x rosca f, instalado em prumada de hidráulica predial - fornecimento e instalação. Af_04/2022</t>
  </si>
  <si>
    <t xml:space="preserve">Curva de transposição em bronze/latão, dn 22 mm, sem anel de solda, bolsa x bolsa, instalado em prumada de hidráulica predial - fornecimento e instalação. Af_04/2022</t>
  </si>
  <si>
    <t xml:space="preserve">42,14</t>
  </si>
  <si>
    <t xml:space="preserve">Luva passante em cobre, dn 28 mm, sem anel de solda, instalado em prumada de hidráulica predial - fornecimento e instalação. Af_04/2022</t>
  </si>
  <si>
    <t xml:space="preserve">Bucha de redução em cobre, dn 28 mm x 22 mm, sem anel de solda, ponta x bolsa, instalado em prumada de hidráulica predial - fornecimento e instalação. Af_04/2022</t>
  </si>
  <si>
    <t xml:space="preserve">13,25</t>
  </si>
  <si>
    <t xml:space="preserve">Junta de expansão em cobre, dn 28 mm, ponta x ponta, instalado em prumada de hidráulica predial - fornecimento e instalação. Af_04/2022</t>
  </si>
  <si>
    <t xml:space="preserve">534,44</t>
  </si>
  <si>
    <t xml:space="preserve">Conector em bronze/latão, dn 28 mm x 1/2", sem anel de solda, bolsa x rosca f, instalado em prumada de hidráulica predial - fornecimento e instalação. Af_04/2022</t>
  </si>
  <si>
    <t xml:space="preserve">27,53</t>
  </si>
  <si>
    <t xml:space="preserve">Curva de transposição em bronze/latão, dn 28 mm, sem anel de solda, bolsa x bolsa, instalado em prumada de hidráulica predial - fornecimento e instalação. Af_04/2022</t>
  </si>
  <si>
    <t xml:space="preserve">73,79</t>
  </si>
  <si>
    <t xml:space="preserve">Luva passante em cobre, dn 35 mm, sem anel de solda, instalado em prumada de hidráulica predial - fornecimento e instalação. Af_04/2022</t>
  </si>
  <si>
    <t xml:space="preserve">30,10</t>
  </si>
  <si>
    <t xml:space="preserve">Bucha de redução em cobre, dn 35 mm x 28 mm, sem anel de solda, ponta x bolsa, instalado em prumada de hidráulica predial - fornecimento e instalação. Af_04/2022</t>
  </si>
  <si>
    <t xml:space="preserve">Junta de expansão em bronze/latão, dn 35 mm, ponta x ponta, instalado em prumada de hidráulica predial - fornecimento e instalação. Af_04/2022</t>
  </si>
  <si>
    <t xml:space="preserve">612,47</t>
  </si>
  <si>
    <t xml:space="preserve">Luva passante em cobre, dn 42 mm, sem anel de solda, instalado em prumada de hidráulica predial - fornecimento e instalação. Af_04/2022</t>
  </si>
  <si>
    <t xml:space="preserve">Bucha de redução em cobre, dn 42 mm x 35 mm, sem anel de solda, ponta x bolsa, instalado em prumada de hidráulica predial - fornecimento e instalação. Af_04/2022</t>
  </si>
  <si>
    <t xml:space="preserve">41,42</t>
  </si>
  <si>
    <t xml:space="preserve">Junta de expansão em bronze/latão, dn 42 mm, ponta x ponta, instalado em prumada de hidráulica predial - fornecimento e instalação. Af_04/2022</t>
  </si>
  <si>
    <t xml:space="preserve">768,60</t>
  </si>
  <si>
    <t xml:space="preserve">Luva passante em cobre, dn 54 mm, sem anel de solda, instalado em prumada de hidráulica predial - fornecimento e instalação. Af_04/2022</t>
  </si>
  <si>
    <t xml:space="preserve">Bucha de redução em cobre, dn 54 mm x 42 mm, sem anel de solda, ponta x bolsa, instalado em prumada de hidráulica predial - fornecimento e instalação. Af_04/2022</t>
  </si>
  <si>
    <t xml:space="preserve">58,28</t>
  </si>
  <si>
    <t xml:space="preserve">Junta de expansão em bronze/latão, dn 54 mm, ponta x ponta, instalado em prumada de hidráulica predial - fornecimento e instalação. Af_04/2022</t>
  </si>
  <si>
    <t xml:space="preserve">1.065,37</t>
  </si>
  <si>
    <t xml:space="preserve">Luva passante em cobre, dn 66 mm, sem anel de solda, instalado em prumada de hidráulica predial - fornecimento e instalação. Af_04/2022</t>
  </si>
  <si>
    <t xml:space="preserve">Bucha de redução em cobre, dn 66 mm x 54 mm, sem anel de solda, ponta x bolsa, instalado em prumada de hidráulica predial - fornecimento e instalação. Af_04/2022</t>
  </si>
  <si>
    <t xml:space="preserve">158,53</t>
  </si>
  <si>
    <t xml:space="preserve">Junta de expansão em bronze/latão, dn 66 mm, ponta x ponta, instalado em prumada de hidráulica predial - fornecimento e instalação. Af_04/2022</t>
  </si>
  <si>
    <t xml:space="preserve">1.405,97</t>
  </si>
  <si>
    <t xml:space="preserve">Curva em cobre, dn 15 mm, 45 graus, sem anel de solda, bolsa x bolsa, instalado em ramal de distribuição de hidráulica predial - fornecimento e instalação. Af_04/2022</t>
  </si>
  <si>
    <t xml:space="preserve">Cotovelo em bronze/latão, dn 15 mm x 1/2", 90 graus, sem anel de solda, bolsa x rosca f, instalado em ramal de distribuição de hidráulica predial - fornecimento e instalação. Af_04/2022</t>
  </si>
  <si>
    <t xml:space="preserve">18,69</t>
  </si>
  <si>
    <t xml:space="preserve">Curva em cobre, dn 22 mm, 45 graus, sem anel de solda, bolsa x bolsa, instalado em ramal de distribuição de hidráulica predial - fornecimento e instalação. Af_04/2022</t>
  </si>
  <si>
    <t xml:space="preserve">20,42</t>
  </si>
  <si>
    <t xml:space="preserve">Cotovelo em bronze/latão, dn 22 mm x 1/2", 90 graus, sem anel de solda, bolsa x rosca f, instalado em ramal de distribuição de hidráulica predial - fornecimento e instalação. Af_04/2022</t>
  </si>
  <si>
    <t xml:space="preserve">26,35</t>
  </si>
  <si>
    <t xml:space="preserve">Cotovelo em bronze/latão, dn 22 mm x 3/4", 90 graus, sem anel de solda, bolsa x rosca f, instalado em ramal de distribuição de hidráulica predial - fornecimento e instalação. Af_04/2022</t>
  </si>
  <si>
    <t xml:space="preserve">29,65</t>
  </si>
  <si>
    <t xml:space="preserve">Curva em cobre, dn 28 mm, 45 graus, sem anel de solda, bolsa x bolsa, instalado em ramal de distribuição de hidráulica predial - fornecimento e instalação. Af_04/2022</t>
  </si>
  <si>
    <t xml:space="preserve">28,25</t>
  </si>
  <si>
    <t xml:space="preserve">Luva passante em cobre, dn 15 mm, sem anel de solda, instalado em ramal de distribuição de hidráulica predial - fornecimento e instalação. Af_04/2022</t>
  </si>
  <si>
    <t xml:space="preserve">8,41</t>
  </si>
  <si>
    <t xml:space="preserve">Conector em bronze/latão, dn 15 mm x 1/2", sem anel de solda, bolsa x rosca f, instalado em ramal de distribuição de hidráulica predial - fornecimento e instalação. Af_04/2022</t>
  </si>
  <si>
    <t xml:space="preserve">Curva de transposição em bronze/latão, dn 15 mm, sem anel de solda, bolsa x bolsa, instalado em ramal de distribuição de hidráulica predial - fornecimento e instalação. Af_04/2022</t>
  </si>
  <si>
    <t xml:space="preserve">22,73</t>
  </si>
  <si>
    <t xml:space="preserve">Junta de expansão em cobre, dn 15 mm, ponta x ponta, instalado em ramal de distribuição de hidráulica predial - fornecimento e instalação. Af_04/2022</t>
  </si>
  <si>
    <t xml:space="preserve">420,79</t>
  </si>
  <si>
    <t xml:space="preserve">Luva passante em cobre, dn 22 mm, sem anel de solda, instalado em ramal de distribuição de hidráulica predial - fornecimento e instalação. Af_04/2022</t>
  </si>
  <si>
    <t xml:space="preserve">13,42</t>
  </si>
  <si>
    <t xml:space="preserve">Bucha de redução em cobre, dn 22 mm x 15 mm, sem anel de solda, ponta x bolsa, instalado em ramal de distribuição de hidráulica predial - fornecimento e instalação. Af_04/2022</t>
  </si>
  <si>
    <t xml:space="preserve">14,51</t>
  </si>
  <si>
    <t xml:space="preserve">Junta de expansão em cobre, dn 22 mm, ponta x ponta, instalado em ramal de distribuição de hidráulica predial - fornecimento e instalação. Af_04/2022</t>
  </si>
  <si>
    <t xml:space="preserve">488,51</t>
  </si>
  <si>
    <t xml:space="preserve">Conector em bronze/latão, dn 22 mm x 1/2", sem anel de solda, bolsa x rosca f, instalado em ramal de distribuição de hidráulica predial - fornecimento e instalação. Af_04/2022</t>
  </si>
  <si>
    <t xml:space="preserve">18,41</t>
  </si>
  <si>
    <t xml:space="preserve">Conector em bronze/latão, dn 22 mm x 3/4", sem anel de solda, bolsa x rosca f, instalado em ramal de distribuição de hidráulica predial - fornecimento e instalação. Af_04/2022</t>
  </si>
  <si>
    <t xml:space="preserve">Curva de transposição em bronze/latão, dn 22 mm, sem anel de solda, bolsa x bolsa, instalado em ramal de distribuição de hidráulica predial - fornecimento e instalação. Af_04/2022</t>
  </si>
  <si>
    <t xml:space="preserve">44,88</t>
  </si>
  <si>
    <t xml:space="preserve">Luva passante em cobre, dn 28 mm, sem anel de solda, instalado em ramal de distribuição de hidráulica predial - fornecimento e instalação. Af_04/2022</t>
  </si>
  <si>
    <t xml:space="preserve">Bucha de redução em cobre, dn 28 mm x 22 mm, sem anel de solda, instalado em ramal de distribuição de hidráulica predial - fornecimento e instalação. Af_04/2022</t>
  </si>
  <si>
    <t xml:space="preserve">15,89</t>
  </si>
  <si>
    <t xml:space="preserve">Junta de expansão em cobre, dn 28 mm, ponta x ponta, instalado em ramal de distribuição de hidráulica predial - fornecimento e instalação. Af_04/2022</t>
  </si>
  <si>
    <t xml:space="preserve">536,97</t>
  </si>
  <si>
    <t xml:space="preserve">Conector em bronze/latão, dn 28 mm x 1/2", sem anel de solda, bolsa x rosca f, instalado em ramal de distribuição de hidráulica predial - fornecimento e instalação. Af_04/2022</t>
  </si>
  <si>
    <t xml:space="preserve">Curva de transposição em bronze/latão, dn 28 mm, sem anel de solda, bolsa x bolsa, instalado em ramal de distribuição de hidráulica predial - fornecimento e instalação. Af_04/2022</t>
  </si>
  <si>
    <t xml:space="preserve">76,32</t>
  </si>
  <si>
    <t xml:space="preserve">Curva em cobre, dn 15 mm, 45 graus, sem anel de solda, bolsa x bolsa, instalado em ramal e sub-ramal de hidráulica predial - fornecimento e instalação. Af_04/2022</t>
  </si>
  <si>
    <t xml:space="preserve">13,16</t>
  </si>
  <si>
    <t xml:space="preserve">Cotovelo em bronze/latão, dn 15 mm x 1/2", 90 graus, sem anel de solda, bolsa x rosca f, instalado em ramal e sub-ramal de hidráulica predial - fornecimento e instalação. Af_04/2022</t>
  </si>
  <si>
    <t xml:space="preserve">18,80</t>
  </si>
  <si>
    <t xml:space="preserve">Curva em cobre, dn 22 mm, 45 graus, sem anel de solda, bolsa x bolsa, instalado em ramal e sub-ramal de hidráulica predial - fornecimento e instalação. Af_04/2022</t>
  </si>
  <si>
    <t xml:space="preserve">23,45</t>
  </si>
  <si>
    <t xml:space="preserve">Cotovelo em bronze/latão, dn 22 mm x 1/2", 90 graus, sem anel de solda, bolsa x rosca f, instalado em ramal e sub-ramal de hidráulica predial - fornecimento e instalação. Af_04/2022</t>
  </si>
  <si>
    <t xml:space="preserve">27,85</t>
  </si>
  <si>
    <t xml:space="preserve">Cotovelo em bronze/latão, dn 22 mm x 3/4", 90 graus, sem anel de solda, bolsa x rosca f, instalado em ramal e sub-ramal de hidráulica predial - fornecimento e instalação. Af_04/2022</t>
  </si>
  <si>
    <t xml:space="preserve">31,17</t>
  </si>
  <si>
    <t xml:space="preserve">Curva em cobre, dn 28 mm, 45 graus, sem anel de solda, bolsa x bolsa, instalado em ramal e sub-ramal de hidráulica predial - fornecimento e instalação. Af_04/2022</t>
  </si>
  <si>
    <t xml:space="preserve">33,66</t>
  </si>
  <si>
    <t xml:space="preserve">Luva passante em cobre, dn 15 mm, sem anel de solda, instalado em ramal e sub-ramal de hidráulica predial - fornecimento e instalação. Af_04/2022</t>
  </si>
  <si>
    <t xml:space="preserve">8,58</t>
  </si>
  <si>
    <t xml:space="preserve">Conector em bronze/latão, dn 15 mm x 1/2", sem anel de solda, bolsa x rosca f, instalado em ramal e sub-ramal de hidráulica predial - fornecimento e instalação. Af_04/2022</t>
  </si>
  <si>
    <t xml:space="preserve">17,65</t>
  </si>
  <si>
    <t xml:space="preserve">Curva de transposição em bronze/latão, dn 15 mm, sem anel de solda, bolsa x bolsa, instalado em ramal e sub-ramal de hidráulica predial - fornecimento e instalação. Af_04/2022</t>
  </si>
  <si>
    <t xml:space="preserve">Junta de expansão em cobre, dn 15 mm, ponta x ponta, instalado em ramal e sub-ramal de hidráulica predial - fornecimento e instalação. Af_04/2022</t>
  </si>
  <si>
    <t xml:space="preserve">420,96</t>
  </si>
  <si>
    <t xml:space="preserve">Luva passante em cobre, dn 22 mm, sem anel de solda, instalado em ramal e sub-ramal de hidráulica predial - fornecimento e instalação. Af_04/2022</t>
  </si>
  <si>
    <t xml:space="preserve">Bucha de redução em cobre, dn 22 mm x 15 mm, sem anel de solda, ponta x bolsa, instalado em ramal e sub-ramal de hidráulica predial - fornecimento e instalação. Af_04/2022</t>
  </si>
  <si>
    <t xml:space="preserve">Junta de expansão em cobre, dn 22 mm, ponta x ponta, instalado em ramal e sub-ramal de hidráulica predial - fornecimento e instalação. Af_04/2022</t>
  </si>
  <si>
    <t xml:space="preserve">490,55</t>
  </si>
  <si>
    <t xml:space="preserve">Conector em bronze/latão, dn 22 mm x 1/2", sem anel de solda, bolsa x rosca f, instalado em ramal e sub-ramal de hidráulica predial - fornecimento e instalação. Af_04/2022</t>
  </si>
  <si>
    <t xml:space="preserve">Conector em bronze/latão, dn 22 mm x 3/4", sem anel de solda, bolsa x rosca f, instalado em ramal e sub-ramal de hidráulica predial - fornecimento e instalação. Af_04/2022</t>
  </si>
  <si>
    <t xml:space="preserve">23,52</t>
  </si>
  <si>
    <t xml:space="preserve">Curva de transposição em bronze/latão, dn 22 mm, sem anel de solda, bolsa x bolsa, instalado em ramal e sub-ramal de hidráulica predial - fornecimento e instalação. Af_04/2022</t>
  </si>
  <si>
    <t xml:space="preserve">46,92</t>
  </si>
  <si>
    <t xml:space="preserve">Luva passante em cobre, dn 28 mm, sem anel de solda, instalado em ramal e sub-ramal  de hidráulica predial - fornecimento e instalação. Af_04/2022</t>
  </si>
  <si>
    <t xml:space="preserve">Conector em bronze/latão, dn 28 mm x 1/2", sem anel de solda, bolsa x rosca f, instalado em ramal e sub-ramal de hidráulica predial - fornecimento e instalação. Af_04/2022</t>
  </si>
  <si>
    <t xml:space="preserve">30,60</t>
  </si>
  <si>
    <t xml:space="preserve">Curva de transposição em bronze/latão, dn 28 mm, sem anel de solda, bolsa x bolsa, instalado em ramal e sub-ramal de hidráulica predial - fornecimento e instalação. Af_04/2022</t>
  </si>
  <si>
    <t xml:space="preserve">79,96</t>
  </si>
  <si>
    <t xml:space="preserve">Junta de expansão em cobre, dn 28 mm, ponta x ponta, instalado em ramal e sub-ramal de hidráulica predial - fornecimento e instalação. Af_04/2022</t>
  </si>
  <si>
    <t xml:space="preserve">540,61</t>
  </si>
  <si>
    <t xml:space="preserve">Te dupla curva em bronze/latão, dn 1/2" x 15 mm x 1/2", sem anel de solda, rosca f x bolsa x rosca f, instalado em ramal e sub-ramal de hidráulica predial - fornecimento e instalação. Af_04/2022</t>
  </si>
  <si>
    <t xml:space="preserve">54,58</t>
  </si>
  <si>
    <t xml:space="preserve">Te dupla curva em bronze/latão, dn 3/4" x 22 mm x 3/4", sem anel de solda, rosca f x bolsa x rosca f, instalado em ramal e sub-ramal de hidráulica predial - fornecimento e instalação. Af_04/2022</t>
  </si>
  <si>
    <t xml:space="preserve">80,50</t>
  </si>
  <si>
    <t xml:space="preserve">Curva em cobre, dn 22 mm, 45 graus, sem anel de solda, bolsa x bolsa, instalado em prumada de hidráulica predial - fornecimento e instalação. Af_04/2022</t>
  </si>
  <si>
    <t xml:space="preserve">Cotovelo em bronze/latão, dn 22 mm x 1/2", 90 graus, sem anel de solda, bolsa x rosca f, instalado em prumada de hidráulica predial - fornecimento e instalação. Af_04/2022</t>
  </si>
  <si>
    <t xml:space="preserve">24,30</t>
  </si>
  <si>
    <t xml:space="preserve">Cotovelo em bronze/latão, dn 22 mm x 3/4", 90 graus, sem anel de solda, bolsa x rosca f, instalado em prumada de hidráulica predial - fornecimento e instalação. Af_04/2022</t>
  </si>
  <si>
    <t xml:space="preserve">27,60</t>
  </si>
  <si>
    <t xml:space="preserve">Curva em cobre, dn 28 mm, 45 graus, sem anel de solda, bolsa x bolsa, instalado em prumada de hidráulica predial - fornecimento e instalação. Af_04/2022</t>
  </si>
  <si>
    <t xml:space="preserve">Curva em cobre, dn 35 mm, 45 graus, sem anel de solda, bolsa x bolsa, instalado em prumada de hidráulica predial -  fornecimento e instalação. Af_04/2022</t>
  </si>
  <si>
    <t xml:space="preserve">Curva em cobre, dn 42 mm, 45 graus, sem anel de solda, bolsa x bolsa, instalado em prumada de hidráulica predial - fornecimento e instalação. Af_04/2022</t>
  </si>
  <si>
    <t xml:space="preserve">85,15</t>
  </si>
  <si>
    <t xml:space="preserve">Curva em cobre, dn 54 mm, 45 graus, sem anel de solda, bolsa x bolsa, instalado em prumada de hidráulica predial - fornecimento e instalação. Af_04/2022</t>
  </si>
  <si>
    <t xml:space="preserve">125,14</t>
  </si>
  <si>
    <t xml:space="preserve">Curva em cobre, dn 66 mm, 45 graus, sem anel de solda, bolsa x bolsa, instalado em prumada de hidráulica predial - fornecimento e instalação. Af_04/2022</t>
  </si>
  <si>
    <t xml:space="preserve">275,88</t>
  </si>
  <si>
    <t xml:space="preserve">Bucha de redução em cobre, dn 28 mm x 22 mm, sem anel de solda, instalado em ramal e sub-ramal de hidráulica predial - fornecimento e instalação. Af_04/2022</t>
  </si>
  <si>
    <t xml:space="preserve">Luva, em ferro galvanizado, conexão rosqueada, dn 50 (2), instalado em reservação de água de edificação que possua reservatório de fibra/fibrocimento  fornecimento e instalação. Af_06/2016</t>
  </si>
  <si>
    <t xml:space="preserve">56,46</t>
  </si>
  <si>
    <t xml:space="preserve">Niple, em ferro galvanizado, conexão rosqueada, dn 50 (2), instalado em reservação de água de edificação que possua reservatório de fibra/fibrocimento  fornecimento e instalação. Af_06/2016</t>
  </si>
  <si>
    <t xml:space="preserve">56,49</t>
  </si>
  <si>
    <t xml:space="preserve">Luva, em ferro galvanizado, conexão rosqueada, dn 65 (2 1/2), instalado em reservação de água de edificação que possua reservatório de fibra/fibrocimento  fornecimento e instalação. Af_06/2016</t>
  </si>
  <si>
    <t xml:space="preserve">88,78</t>
  </si>
  <si>
    <t xml:space="preserve">Niple, em ferro galvanizado, conexão rosqueada, dn 65 (2 1/2), instalado em reservação de água de edificação que possua reservatório de fibra/fibrocimento  fornecimento e instalação. Af_06/2016</t>
  </si>
  <si>
    <t xml:space="preserve">Luva, em ferro galvanizado, conexão rosqueada, dn 80 (3), instalado em reservação de água de edificação que possua reservatório de fibra/fibrocimento  fornecimento e instalação. Af_06/2016</t>
  </si>
  <si>
    <t xml:space="preserve">129,50</t>
  </si>
  <si>
    <t xml:space="preserve">Niple, em ferro galvanizado, conexão rosqueada, dn 80 (3), instalado em reservação de água de edificação que possua reservatório de fibra/fibrocimento  fornecimento e instalação. Af_06/2016</t>
  </si>
  <si>
    <t xml:space="preserve">119,29</t>
  </si>
  <si>
    <t xml:space="preserve">Cotovelo 90 graus, em ferro galvanizado, conexão rosqueada, dn 50 (2), instalado em reservação de água de edificação que possua reservatório de fibra/fibrocimento  fornecimento e instalação. Af_06/2016</t>
  </si>
  <si>
    <t xml:space="preserve">81,37</t>
  </si>
  <si>
    <t xml:space="preserve">Cotovelo 45 graus, em ferro galvanizado, conexão rosqueada, dn 50 (2), instalado em reservação de água de edificação que possua reservatório de fibra/fibrocimento  fornecimento e instalação. Af_06/2016</t>
  </si>
  <si>
    <t xml:space="preserve">83,92</t>
  </si>
  <si>
    <t xml:space="preserve">Cotovelo 90 graus, em ferro galvanizado, conexão rosqueada, dn 65 (2 1/2), instalado em reservação de água de edificação que possua reservatório de fibra/fibrocimento  fornecimento e instalação. Af_06/2016</t>
  </si>
  <si>
    <t xml:space="preserve">127,04</t>
  </si>
  <si>
    <t xml:space="preserve">Cotovelo 45 graus, em ferro galvanizado, conexão rosqueada, dn 65 (2 1/2), instalado em reservação de água de edificação que possua reservatório de fibra/fibrocimento  fornecimento e instalação. Af_06/2016</t>
  </si>
  <si>
    <t xml:space="preserve">138,27</t>
  </si>
  <si>
    <t xml:space="preserve">Cotovelo 90 graus, em ferro galvanizado, conexão rosqueada, dn 80 (3), instalado em reservação de água de edificação que possua reservatório de fibra/fibrocimento  fornecimento e instalação. Af_06/2016</t>
  </si>
  <si>
    <t xml:space="preserve">175,07</t>
  </si>
  <si>
    <t xml:space="preserve">Cotovelo 45 graus, em ferro galvanizado, conexão rosqueada, dn 80 (3), instalado em reservação de água de edificação que possua reservatório de fibra/fibrocimento  fornecimento e instalação. Af_06/2016</t>
  </si>
  <si>
    <t xml:space="preserve">196,71</t>
  </si>
  <si>
    <t xml:space="preserve">Tê, em ferro galvanizado, conexão rosqueada, dn 50 (2), instalado em reservação de água de edificação que possua reservatório de fibra/fibrocimento  fornecimento e instalação. Af_06/2016</t>
  </si>
  <si>
    <t xml:space="preserve">Tê, em ferro galvanizado, conexão rosqueada, dn 65 (2 1/2), instalado em reservação de água de edificação que possua reservatório de fibra/fibrocimento  fornecimento e instalação. Af_06/2016</t>
  </si>
  <si>
    <t xml:space="preserve">174,82</t>
  </si>
  <si>
    <t xml:space="preserve">Tê, em ferro galvanizado, conexão rosqueada, dn 80 (3), instalado em reservação de água de edificação que possua reservatório de fibra/fibrocimento  fornecimento e instalação. Af_06/2016</t>
  </si>
  <si>
    <t xml:space="preserve">231,13</t>
  </si>
  <si>
    <t xml:space="preserve">Luva em cobre, dn 54 mm, sem anel de solda, instalado em reservação de água de edificação que possua reservatório de fibra/fibrocimento  fornecimento e instalação. Af_06/2016</t>
  </si>
  <si>
    <t xml:space="preserve">76,04</t>
  </si>
  <si>
    <t xml:space="preserve">Luva em cobre, dn 66 mm, sem anel de solda, instalado em reservação de água de edificação que possua reservatório de fibra/fibrocimento  fornecimento e instalação. Af_06/2016</t>
  </si>
  <si>
    <t xml:space="preserve">183,56</t>
  </si>
  <si>
    <t xml:space="preserve">Luva em cobre, dn 79 mm, sem anel de solda, instalado em reservação de água de edificação que possua reservatório de fibra/fibrocimento  fornecimento e instalação. Af_06/2016</t>
  </si>
  <si>
    <t xml:space="preserve">271,77</t>
  </si>
  <si>
    <t xml:space="preserve">Luva de cobre, dn 104 mm, sem anel de solda, instalado em reservação de água de edificação que possua reservatório de fibra/fibrocimento  fornecimento e instalação. Af_06/2016</t>
  </si>
  <si>
    <t xml:space="preserve">380,31</t>
  </si>
  <si>
    <t xml:space="preserve">Cotovelo em cobre, dn 54 mm, 90 graus, sem anel de solda, instalado em reservação de água de edificação que possua reservatório de fibra/fibrocimento  fornecimento e instalação. Af_06/2016</t>
  </si>
  <si>
    <t xml:space="preserve">128,19</t>
  </si>
  <si>
    <t xml:space="preserve">Curva em cobre, dn 54 mm, 45 graus, sem anel de solda, bolsa x bolsa, instalado em reservação de água de edificação que possua reservatório de fibra/fibrocimento  fornecimento e instalação. Af_06/2016</t>
  </si>
  <si>
    <t xml:space="preserve">145,07</t>
  </si>
  <si>
    <t xml:space="preserve">Cotovelo em cobre, dn 66 mm, 90 graus, sem anel de solda, instalado em reservação de água de edificação que possua reservatório de fibra/fibrocimento  fornecimento e instalação. Af_06/2016</t>
  </si>
  <si>
    <t xml:space="preserve">350,01</t>
  </si>
  <si>
    <t xml:space="preserve">Curva em cobre, dn 66 mm, 45 graus, sem anel de solda, bolsa x bolsa, instalado em reservação de água de edificação que possua reservatório de fibra/fibrocimento  fornecimento e instalação. Af_06/2016</t>
  </si>
  <si>
    <t xml:space="preserve">291,33</t>
  </si>
  <si>
    <t xml:space="preserve">Cotovelo em cobre, dn 79 mm, 90 graus, sem anel de solda, instalado em reservação de água de edificação que possua reservatório de fibra/fibrocimento  fornecimento e instalação. Af_06/2016</t>
  </si>
  <si>
    <t xml:space="preserve">344,10</t>
  </si>
  <si>
    <t xml:space="preserve">Cotovelo em cobre, dn 104 mm, 90 graus, sem anel de solda, instalado em reservação de água de edificação que possua reservatório de fibra/fibrocimento  fornecimento e instalação. Af_06/2016</t>
  </si>
  <si>
    <t xml:space="preserve">783,07</t>
  </si>
  <si>
    <t xml:space="preserve">Te em cobre, dn 54 mm, sem anel de solda, instalado em reservação de água de edificação que possua reservatório de fibra/fibrocimento  fornecimento e instalação. Af_06/2016</t>
  </si>
  <si>
    <t xml:space="preserve">187,11</t>
  </si>
  <si>
    <t xml:space="preserve">Te em cobre, dn 66 mm, sem anel de solda, instalado em reservação de água de edificação que possua reservatório de fibra/fibrocimento  fornecimento e instalação. Af_06/2016</t>
  </si>
  <si>
    <t xml:space="preserve">433,84</t>
  </si>
  <si>
    <t xml:space="preserve">Te em cobre, dn 79 mm, sem anel de solda, instalado em reservação de água de edificação que possua reservatório de fibra/fibrocimento  fornecimento e instalação. Af_06/2016</t>
  </si>
  <si>
    <t xml:space="preserve">658,19</t>
  </si>
  <si>
    <t xml:space="preserve">Te em cobre, dn 104 mm, sem anel de solda, instalado em reservação de água de edificação que possua reservatório de fibra/fibrocimento  fornecimento e instalação. Af_06/2016</t>
  </si>
  <si>
    <t xml:space="preserve">1.364,23</t>
  </si>
  <si>
    <t xml:space="preserve">Adaptador curto com bolsa e rosca para registro, pvc, soldável, dn  25 mm x 3/4 , instalado em reservação de água de edificação que possua reservatório de fibra/fibrocimento   fornecimento e instalação. Af_06/2016</t>
  </si>
  <si>
    <t xml:space="preserve">6,71</t>
  </si>
  <si>
    <t xml:space="preserve">Luva pvc, soldável, dn  25 mm, instalada em reservação de água de edificação que possua reservatório de fibra/fibrocimento   fornecimento e instalação. Af_06/2016</t>
  </si>
  <si>
    <t xml:space="preserve">6,61</t>
  </si>
  <si>
    <t xml:space="preserve">Adaptador curto com bolsa e rosca para registro, pvc, soldável, dn 32 mm x 1 , instalado em reservação de água de edificação que possua reservatório de fibra/fibrocimento   fornecimento e instalação. Af_06/2016</t>
  </si>
  <si>
    <t xml:space="preserve">7,96</t>
  </si>
  <si>
    <t xml:space="preserve">Luva pvc, soldável, dn 32 mm, instalada em reservação de água de edificação que possua reservatório de fibra/fibrocimento   fornecimento e instalação. Af_06/2016</t>
  </si>
  <si>
    <t xml:space="preserve">8,24</t>
  </si>
  <si>
    <t xml:space="preserve">Adaptador curto com bolsa e rosca para registro, pvc, soldável, dn 40 mm x 1 1/4 , instalado em reservação de água de edificação que possua reservatório de fibra/fibrocimento   fornecimento e instalação. Af_06/2016</t>
  </si>
  <si>
    <t xml:space="preserve">13,53</t>
  </si>
  <si>
    <t xml:space="preserve">Luva, pvc, soldável, dn 40 mm, instalado em reservação de água de edificação que possua reservatório de fibra/fibrocimento   fornecimento e instalação. Af_06/2016</t>
  </si>
  <si>
    <t xml:space="preserve">14,29</t>
  </si>
  <si>
    <t xml:space="preserve">Adaptador curto com bolsa e rosca para registro, pvc, soldável, dn 50 mm x 1 1/2 , instalado em reservação de água de edificação que possua reservatório de fibra/fibrocimento   fornecimento e instalação. Af_06/2016</t>
  </si>
  <si>
    <t xml:space="preserve">14,58</t>
  </si>
  <si>
    <t xml:space="preserve">Luva, pvc, soldável, dn 50 mm, instalado em reservação de água de edificação que possua reservatório de fibra/fibrocimento   fornecimento e instalação. Af_06/2016</t>
  </si>
  <si>
    <t xml:space="preserve">14,44</t>
  </si>
  <si>
    <t xml:space="preserve">Adaptador curto com bolsa e rosca para registro, pvc, soldável, dn 60 mm x 2 , instalado em reservação de água de edificação que possua reservatório de fibra/fibrocimento   fornecimento e instalação. Af_06/2016</t>
  </si>
  <si>
    <t xml:space="preserve">30,78</t>
  </si>
  <si>
    <t xml:space="preserve">Luva, pvc, soldável, dn 60 mm, instalado em reservação de água de edificação que possua reservatório de fibra/fibrocimento   fornecimento e instalação. Af_06/2016</t>
  </si>
  <si>
    <t xml:space="preserve">33,82</t>
  </si>
  <si>
    <t xml:space="preserve">Adaptador curto com bolsa e rosca para registro, pvc, soldável, dn 75 mm x 2 1/2 , instalado em reservação de água de edificação que possua reservatório de fibra/fibrocimento   fornecimento e instalação. Af_06/2016</t>
  </si>
  <si>
    <t xml:space="preserve">Luva, pvc, soldável, dn 75 mm, instalado em reservação de água de edificação que possua reservatório de fibra/fibrocimento   fornecimento e instalação. Af_06/2016</t>
  </si>
  <si>
    <t xml:space="preserve">42,38</t>
  </si>
  <si>
    <t xml:space="preserve">Adaptador curto com bolsa e rosca para registro, pvc, soldável, dn 85 mm x 3 , instalado em reservação de água de edificação que possua reservatório de fibra/fibrocimento   fornecimento e instalação. Af_06/2016</t>
  </si>
  <si>
    <t xml:space="preserve">64,75</t>
  </si>
  <si>
    <t xml:space="preserve">Luva, pvc, soldável, dn 85 mm, instalado em reservação de água de edificação que possua reservatório de fibra/fibrocimento   fornecimento e instalação. Af_06/2016</t>
  </si>
  <si>
    <t xml:space="preserve">88,40</t>
  </si>
  <si>
    <t xml:space="preserve">Adaptador curto com bolsa e rosca para registro, pvc, soldável, dn 110 mm x 4 , instalado em reservação de água de edificação que possua reservatório de fibra/fibrocimento   fornecimento e instalação. Af_06/2016</t>
  </si>
  <si>
    <t xml:space="preserve">87,57</t>
  </si>
  <si>
    <t xml:space="preserve">Luva, pvc, soldável, dn 110 mm, instalado em reservação de água de edificação que possua reservatório de fibra/fibrocimento   fornecimento e instalação. Af_06/2016</t>
  </si>
  <si>
    <t xml:space="preserve">130,86</t>
  </si>
  <si>
    <t xml:space="preserve">Joelho 90 graus com bucha de latão, pvc, soldável, dn  25 mm, x 3/4 instalado em reservação de água de edificação que possua reservatório de fibra/fibrocimento   fornecimento e instalação. Af_06/2016</t>
  </si>
  <si>
    <t xml:space="preserve">Curva 90 graus, pvc, soldável, dn  25 mm, instalado em reservação de água de edificação que possua reservatório de fibra/fibrocimento   fornecimento e instalação. Af_06/2016</t>
  </si>
  <si>
    <t xml:space="preserve">Joelho 90 graus, pvc, soldável, dn 32 mm instalado em reservação de água de edificação que possua reservatório de fibra/fibrocimento   fornecimento e instalação. Af_06/2016</t>
  </si>
  <si>
    <t xml:space="preserve">Curva 90 graus, pvc, soldável, dn 32 mm, instalado em reservação de água de edificação que possua reservatório de fibra/fibrocimento   fornecimento e instalação. Af_06/2016</t>
  </si>
  <si>
    <t xml:space="preserve">16,38</t>
  </si>
  <si>
    <t xml:space="preserve">Joelho 90 graus, pvc, soldável, dn 40 mm instalado em reservação de água de edificação que possua reservatório de fibra/fibrocimento   fornecimento e instalação. Af_06/2016</t>
  </si>
  <si>
    <t xml:space="preserve">19,36</t>
  </si>
  <si>
    <t xml:space="preserve">Curva 90 graus, pvc, soldável, dn 40 mm, instalado em reservação de água de edificação que possua reservatório de fibra/fibrocimento   fornecimento e instalação. Af_06/2016</t>
  </si>
  <si>
    <t xml:space="preserve">27,84</t>
  </si>
  <si>
    <t xml:space="preserve">Joelho 90 graus, pvc, soldável, dn 50 mm instalado em reservação de água de edificação que possua reservatório de fibra/fibrocimento   fornecimento e instalação. Af_06/2016</t>
  </si>
  <si>
    <t xml:space="preserve">18,10</t>
  </si>
  <si>
    <t xml:space="preserve">Curva 90 graus, pvc, soldável, dn 50 mm, instalado em reservação de água de edificação que possua reservatório de fibra/fibrocimento   fornecimento e instalação. Af_06/2016</t>
  </si>
  <si>
    <t xml:space="preserve">29,26</t>
  </si>
  <si>
    <t xml:space="preserve">Joelho 90 graus, pvc, soldável, dn 60 mm instalado em reservação de água de edificação que possua reservatório de fibra/fibrocimento   fornecimento e instalação. Af_06/2016</t>
  </si>
  <si>
    <t xml:space="preserve">59,91</t>
  </si>
  <si>
    <t xml:space="preserve">Curva 90 graus, pvc, soldável, dn 60 mm, instalado em reservação de água de edificação que possua reservatório de fibra/fibrocimento   fornecimento e instalação. Af_06/2016</t>
  </si>
  <si>
    <t xml:space="preserve">67,05</t>
  </si>
  <si>
    <t xml:space="preserve">Joelho 90 graus, pvc, soldável, dn 75 mm instalado em reservação de água de edificação que possua reservatório de fibra/fibrocimento   fornecimento e instalação. Af_06/2016</t>
  </si>
  <si>
    <t xml:space="preserve">138,16</t>
  </si>
  <si>
    <t xml:space="preserve">Curva 90 graus, pvc, soldável, dn 75 mm, instalado em reservação de água de edificação que possua reservatório de fibra/fibrocimento   fornecimento e instalação. Af_06/2016</t>
  </si>
  <si>
    <t xml:space="preserve">92,37</t>
  </si>
  <si>
    <t xml:space="preserve">Joelho 90 graus, pvc, soldável, dn 85 mm instalado em reservação de água de edificação que possua reservatório de fibra/fibrocimento   fornecimento e instalação. Af_06/2016</t>
  </si>
  <si>
    <t xml:space="preserve">177,02</t>
  </si>
  <si>
    <t xml:space="preserve">Curva 90 graus, pvc, soldável, dn 85 mm, instalado em reservação de água de edificação que possua reservatório de fibra/fibrocimento   fornecimento e instalação. Af_06/2016</t>
  </si>
  <si>
    <t xml:space="preserve">128,48</t>
  </si>
  <si>
    <t xml:space="preserve">Joelho 90 graus, pvc, soldável, dn 110 mm instalado em reservação de água de edificação que possua reservatório de fibra/fibrocimento   fornecimento e instalação. Af_06/2016</t>
  </si>
  <si>
    <t xml:space="preserve">322,30</t>
  </si>
  <si>
    <t xml:space="preserve">Curva 90 graus, pvc, soldável, dn 110 mm, instalado em reservação de água de edificação que possua reservatório de fibra/fibrocimento   fornecimento e instalação. Af_06/2016</t>
  </si>
  <si>
    <t xml:space="preserve">290,09</t>
  </si>
  <si>
    <t xml:space="preserve">Tê, pvc, soldável, dn  25 mm instalado em reservação de água de edificação que possua reservatório de fibra/fibrocimento   fornecimento e instalação. Af_06/2016</t>
  </si>
  <si>
    <t xml:space="preserve">Tê com bucha de latão na bolsa central, pvc, soldável, dn  25 mm x 3/4 , instalado em reservação de água de edificação que possua reservatório de fibra/fibrocimento   fornecimento e instalação. Af_06/2016</t>
  </si>
  <si>
    <t xml:space="preserve">15,92</t>
  </si>
  <si>
    <t xml:space="preserve">Tê, pvc, soldável, dn 32 mm instalado em reservação de água de edificação que possua reservatório de fibra/fibrocimento   fornecimento e instalação. Af_06/2016</t>
  </si>
  <si>
    <t xml:space="preserve">Tê de redução, pvc, soldável, dn 32 mm x  25 mm, instalado em reservação de água de edificação que possua reservatório de fibra/fibrocimento   fornecimento e instalação. Af_06/2016</t>
  </si>
  <si>
    <t xml:space="preserve">19,33</t>
  </si>
  <si>
    <t xml:space="preserve">Tê, pvc, soldável, dn 40 mm instalado em reservação de água de edificação que possua reservatório de fibra/fibrocimento   fornecimento e instalação. Af_06/2016</t>
  </si>
  <si>
    <t xml:space="preserve">28,15</t>
  </si>
  <si>
    <t xml:space="preserve">Tê de redução, pvc, soldável, dn 40 mm x 32 mm, instalado em reservação de água de edificação que possua reservatório de fibra/fibrocimento   fornecimento e instalação. Af_06/2016</t>
  </si>
  <si>
    <t xml:space="preserve">27,39</t>
  </si>
  <si>
    <t xml:space="preserve">Tê, pvc, soldável, dn 50 mm instalado em reservação de água de edificação que possua reservatório de fibra/fibrocimento   fornecimento e instalação. Af_06/2016</t>
  </si>
  <si>
    <t xml:space="preserve">28,74</t>
  </si>
  <si>
    <t xml:space="preserve">Tê de redução, pvc, soldável, dn 50 mm x 40 mm, instalado em reservação de água de edificação que possua reservatório de fibra/fibrocimento   fornecimento e instalação. Af_06/2016</t>
  </si>
  <si>
    <t xml:space="preserve">40,45</t>
  </si>
  <si>
    <t xml:space="preserve">Tê, pvc, soldável, dn 60 mm instalado em reservação de água de edificação que possua reservatório de fibra/fibrocimento   fornecimento e instalação. Af_06/2016</t>
  </si>
  <si>
    <t xml:space="preserve">70,45</t>
  </si>
  <si>
    <t xml:space="preserve">Tê, pvc, soldável, dn 75 mm instalado em reservação de água de edificação que possua reservatório de fibra/fibrocimento   fornecimento e instalação. Af_06/2016</t>
  </si>
  <si>
    <t xml:space="preserve">107,17</t>
  </si>
  <si>
    <t xml:space="preserve">Tê de redução, pvc, soldável, dn 75 mm x 50 mm, instalado em reservação de água de edificação que possua reservatório de fibra/fibrocimento   fornecimento e instalação. Af_06/2016</t>
  </si>
  <si>
    <t xml:space="preserve">86,59</t>
  </si>
  <si>
    <t xml:space="preserve">Tê, pvc, soldável, dn 85 mm instalado em reservação de água de edificação que possua reservatório de fibra/fibrocimento   fornecimento e instalação. Af_06/2016</t>
  </si>
  <si>
    <t xml:space="preserve">157,62</t>
  </si>
  <si>
    <t xml:space="preserve">Tê de redução, pvc, soldável, dn 85 mm x 60 mm, instalado em reservação de água de edificação que possua reservatório de fibra/fibrocimento   fornecimento e instalação. Af_06/2016</t>
  </si>
  <si>
    <t xml:space="preserve">185,82</t>
  </si>
  <si>
    <t xml:space="preserve">Tê, pvc, soldável, dn 110 mm instalado em reservação de água de edificação que possua reservatório de fibra/fibrocimento   fornecimento e instalação. Af_06/2016</t>
  </si>
  <si>
    <t xml:space="preserve">281,87</t>
  </si>
  <si>
    <t xml:space="preserve">Tê de redução, pvc, soldável, dn 110 mm x 60 mm, instalado em reservação de água de edificação que possua reservatório de fibra/fibrocimento   fornecimento e instalação. Af_06/2016</t>
  </si>
  <si>
    <t xml:space="preserve">246,80</t>
  </si>
  <si>
    <t xml:space="preserve">Adaptador com flange e anel de vedação, pvc, soldável, dn  25 mm x 3/4 , instalado em reservação de água de edificação que possua reservatório de fibra/fibrocimento   fornecimento e instalação. Af_06/2016</t>
  </si>
  <si>
    <t xml:space="preserve">25,50</t>
  </si>
  <si>
    <t xml:space="preserve">Adaptador com flange e anel de vedação, pvc, soldável, dn 32 mm x 1 , instalado em reservação de água de edificação que possua reservatório de fibra/fibrocimento   fornecimento e instalação. Af_06/2016</t>
  </si>
  <si>
    <t xml:space="preserve">Adaptador com flange e anel de vedação, pvc, soldável, dn 40 mm x 1 1/4 , instalado em reservação de água de edificação que possua reservatório de fibra/fibrocimento   fornecimento e instalação. Af_06/2016</t>
  </si>
  <si>
    <t xml:space="preserve">46,89</t>
  </si>
  <si>
    <t xml:space="preserve">Adaptador com flange e anel de vedação, pvc, soldável, dn 50 mm x 1 1/2 , instalado em reservação de água de edificação que possua reservatório de fibra/fibrocimento   fornecimento e instalação. Af_06/2016</t>
  </si>
  <si>
    <t xml:space="preserve">53,21</t>
  </si>
  <si>
    <t xml:space="preserve">Adaptador com flange e anel de vedação, pvc, soldável, dn 60 mm x 2 , instalado em reservação de água de edificação que possua reservatório de fibra/fibrocimento   fornecimento e instalação. Af_06/2016</t>
  </si>
  <si>
    <t xml:space="preserve">80,39</t>
  </si>
  <si>
    <t xml:space="preserve">Adaptador com flanges livres, pvc, soldável, dn 75 mm x 2 1/2 , instalado em reservação de água de edificação que possua reservatório de fibra/fibrocimento   fornecimento e instalação. Af_06/2016</t>
  </si>
  <si>
    <t xml:space="preserve">319,21</t>
  </si>
  <si>
    <t xml:space="preserve">Adaptador com flanges livres, pvc, soldável, dn 85 mm x 3 , instalado em reservação de água de edificação que possua reservatório de fibra/fibrocimento   fornecimento e instalação. Af_06/2016</t>
  </si>
  <si>
    <t xml:space="preserve">446,49</t>
  </si>
  <si>
    <t xml:space="preserve">Adaptador com flanges livres, pvc, soldável, dn 110 mm x 4 , instalado em reservação de água de edificação que possua reservatório de fibra/fibrocimento   fornecimento e instalação. Af_06/2016</t>
  </si>
  <si>
    <t xml:space="preserve">393,51</t>
  </si>
  <si>
    <t xml:space="preserve">Conector, cpvc, soldável, dn 22 mm x 3/4, instalado em reservação de água de edificação que possua reservatório de fibra/fibrocimento  fornecimento e instalação. Af_06/2016</t>
  </si>
  <si>
    <t xml:space="preserve">29,05</t>
  </si>
  <si>
    <t xml:space="preserve">Luva, cpvc, soldável, dn 22 mm, instalado em reservação de água de edificação que possua reservatório de fibra/fibrocimento  fornecimento e instalação. Af_06/2016</t>
  </si>
  <si>
    <t xml:space="preserve">Conector, cpvc, soldável, dn 28 mm x 1, instalado em reservação de água de edificação que possua reservatório de fibra/fibrocimento  fornecimento e instalação. Af_06/2016</t>
  </si>
  <si>
    <t xml:space="preserve">36,23</t>
  </si>
  <si>
    <t xml:space="preserve">Luva, cpvc, soldável, dn 28 mm, instalado em reservação de água de edificação que possua reservatório de fibra/fibrocimento  fornecimento e instalação. Af_06/2016</t>
  </si>
  <si>
    <t xml:space="preserve">Conector, cpvc, soldável, dn 35 mm x 1 1/4, instalado em reservação de água de edificação que possua reservatório de fibra/fibrocimento  fornecimento e instalação. Af_06/2016</t>
  </si>
  <si>
    <t xml:space="preserve">56,97</t>
  </si>
  <si>
    <t xml:space="preserve">Luva, cpvc, soldável, dn 35 mm, instalado em reservação de água de edificação que possua reservatório de fibra/fibrocimento  fornecimento e instalação. Af_06/2016</t>
  </si>
  <si>
    <t xml:space="preserve">Conector, cpvc, soldável, dn 42 mm x 1 1/2, instalado em reservação de água de edificação que possua reservatório de fibra/fibrocimento  fornecimento e instalação. Af_06/2016</t>
  </si>
  <si>
    <t xml:space="preserve">68,48</t>
  </si>
  <si>
    <t xml:space="preserve">Luva, cpvc, soldável, dn 42 mm, instalado em reservação de água de edificação que possua reservatório de fibra/fibrocimento  fornecimento e instalação. Af_06/2016</t>
  </si>
  <si>
    <t xml:space="preserve">24,08</t>
  </si>
  <si>
    <t xml:space="preserve">Conector, cpvc, soldável, dn 54 mm x 2", instalado em reservação de água de edificação que possua reservatório de fibra/fibrocimento - fornecimento e instalação. Af_06/2016</t>
  </si>
  <si>
    <t xml:space="preserve">111,97</t>
  </si>
  <si>
    <t xml:space="preserve">Luva, cpvc, soldável, dn 54 mm, instalado em reservação de água de edificação que possua reservatório de fibra/fibrocimento  fornecimento e instalação. Af_06/2016</t>
  </si>
  <si>
    <t xml:space="preserve">46,10</t>
  </si>
  <si>
    <t xml:space="preserve">Conector, cpvc, soldável, dn 73 mm x 2 1/2", instalado em reservação de água de edificação que possua reservatório de fibra/fibrocimento - fornecimento e instalação. Af_06/2016</t>
  </si>
  <si>
    <t xml:space="preserve">404,78</t>
  </si>
  <si>
    <t xml:space="preserve">Conector, cpvc, soldável, dn 89 mm x 3", instalado em reservação de água de edificação que possua reservatório de fibra/fibrocimento - fornecimento e instalação. Af_06/2016</t>
  </si>
  <si>
    <t xml:space="preserve">592,41</t>
  </si>
  <si>
    <t xml:space="preserve">Luva, cpvc, soldável, dn 89 mm, instalado em reservação de água de edificação que possua reservatório de fibra/fibrocimento  fornecimento e instalação. Af_06/2016</t>
  </si>
  <si>
    <t xml:space="preserve">196,72</t>
  </si>
  <si>
    <t xml:space="preserve">Conector, cpvc, soldável, dn 114 mm x 4", instalado em reservação de água de edificação que possua reservatório de fibra/fibrocimento - fornecimento e instalação. Af_06/2016</t>
  </si>
  <si>
    <t xml:space="preserve">1.778,36</t>
  </si>
  <si>
    <t xml:space="preserve">Luva, cpvc, soldável, dn 114 mm, instalado em reservação de água de edificação que possua reservatório de fibra/fibrocimento - fornecimento e instalação. Af_06/2016</t>
  </si>
  <si>
    <t xml:space="preserve">225,76</t>
  </si>
  <si>
    <t xml:space="preserve">Joelho 90 graus, cpvc, soldável, dn 22 mm, instalado em reservação de água de edificação que possua reservatório de fibra/fibrocimento  fornecimento e instalação. Af_06/2016</t>
  </si>
  <si>
    <t xml:space="preserve">Curva 90 graus, cpvc, soldável, dn 22 mm, instalado em reservação de água de edificação que possua reservatório de fibra/fibrocimento  fornecimento e instalação. Af_06/2016</t>
  </si>
  <si>
    <t xml:space="preserve">14,01</t>
  </si>
  <si>
    <t xml:space="preserve">Joelho 90 graus, cpvc, soldável, dn 28 mm, instalado em reservação de água de edificação que possua reservatório de fibra/fibrocimento  fornecimento e instalação. Af_06/2016</t>
  </si>
  <si>
    <t xml:space="preserve">16,26</t>
  </si>
  <si>
    <t xml:space="preserve">Curva 90 graus, cpvc, soldável, dn 28 mm, instalado em reservação de água de edificação que possua reservatório de fibra/fibrocimento  fornecimento e instalação. Af_06/2016</t>
  </si>
  <si>
    <t xml:space="preserve">21,10</t>
  </si>
  <si>
    <t xml:space="preserve">Joelho 90 graus, cpvc, soldável, dn 35 mm, instalado em reservação de água de edificação que possua reservatório de fibra/fibrocimento  fornecimento e instalação. Af_06/2016</t>
  </si>
  <si>
    <t xml:space="preserve">Joelho 90 graus, cpvc, soldável, dn 42 mm, instalado em reservação de água de edificação que possua reservatório de fibra/fibrocimento  fornecimento e instalação. Af_06/2016</t>
  </si>
  <si>
    <t xml:space="preserve">36,67</t>
  </si>
  <si>
    <t xml:space="preserve">Joelho 90 graus, cpvc, soldável, dn 54 mm, instalado em reservação de água de edificação que possua reservatório de fibra/fibrocimento  fornecimento e instalação. Af_06/2016</t>
  </si>
  <si>
    <t xml:space="preserve">Joelho 90 graus, cpvc, soldável, dn 73 mm, instalado em reservação de água de edificação que possua reservatório de fibra/fibrocimento  fornecimento e instalação. Af_06/2016</t>
  </si>
  <si>
    <t xml:space="preserve">171,29</t>
  </si>
  <si>
    <t xml:space="preserve">Joelho 90 graus, cpvc, soldável, dn 89 mm, instalado em reservação de água de edificação que possua reservatório de fibra/fibrocimento  fornecimento e instalação. Af_06/2016</t>
  </si>
  <si>
    <t xml:space="preserve">208,53</t>
  </si>
  <si>
    <t xml:space="preserve">Joelho 90 graus, cpvc, soldável, dn 114 mm, instalado em reservação de água de edificação que possua reservatório de fibra/fibrocimento - fornecimento e instalação. Af_06/2016</t>
  </si>
  <si>
    <t xml:space="preserve">280,13</t>
  </si>
  <si>
    <t xml:space="preserve">Te, cpvc, soldável, dn 22 mm, instalado em reservação de água de edificação que possua reservatório de fibra/fibrocimento  fornecimento e instalação. Af_06/2016</t>
  </si>
  <si>
    <t xml:space="preserve">Te, cpvc, soldável, dn 28 mm, instalado em reservação de água de edificação que possua reservatório de fibra/fibrocimento  fornecimento e instalação. Af_06/2016</t>
  </si>
  <si>
    <t xml:space="preserve">Te, cpvc, soldável, dn 35 mm, instalado em reservação de água de edificação que possua reservatório de fibra/fibrocimento  fornecimento e instalação. Af_06/2016</t>
  </si>
  <si>
    <t xml:space="preserve">52,54</t>
  </si>
  <si>
    <t xml:space="preserve">Te, cpvc, soldável, dn 42 mm, instalado em reservação de água de edificação que possua reservatório de fibra/fibrocimento  fornecimento e instalação. Af_06/2016</t>
  </si>
  <si>
    <t xml:space="preserve">64,44</t>
  </si>
  <si>
    <t xml:space="preserve">Te, cpvc, soldável, dn 54 mm, instalado em reservação de água de edificação que possua reservatório de fibra/fibrocimento  fornecimento e instalação. Af_06/2016</t>
  </si>
  <si>
    <t xml:space="preserve">108,11</t>
  </si>
  <si>
    <t xml:space="preserve">Te, cpvc, soldável, dn 73 mm, instalado em reservação de água de edificação que possua reservatório de fibra/fibrocimento  fornecimento e instalação. Af_06/2016</t>
  </si>
  <si>
    <t xml:space="preserve">Te, cpvc, soldável, dn 89 mm, instalado em reservação de água de edificação que possua reservatório de fibra/fibrocimento  fornecimento e instalação. Af_06/2016</t>
  </si>
  <si>
    <t xml:space="preserve">281,26</t>
  </si>
  <si>
    <t xml:space="preserve">Te, cpvc, soldável, dn 114 mm, instalado em reservação de água de edificação que possua reservatório de fibra/fibrocimento - fornecimento e instalação. Af_06/2016</t>
  </si>
  <si>
    <t xml:space="preserve">342,32</t>
  </si>
  <si>
    <t xml:space="preserve">Adaptador com flange e anel de vedação, cpvc, roscável, dn 15 mm, instalado em reservação de água de edificação que possua reservatório de fibra/fibrocimento - fornecimento e instalação. Af_06/2016</t>
  </si>
  <si>
    <t xml:space="preserve">39,74</t>
  </si>
  <si>
    <t xml:space="preserve">Adaptador com flange e anel de vedação, cpvc, roscável, dn 22 mm, instalado em reservação de água de edificação que possua reservatório de fibra/fibrocimento - fornecimento e instalação. Af_06/2016</t>
  </si>
  <si>
    <t xml:space="preserve">Adaptador com flange e anel de vedação, cpvc, roscável, dn 28 mm, instalado em reservação de água de edificação que possua reservatório de fibra/fibrocimento - fornecimento e instalação. Af_06/2016</t>
  </si>
  <si>
    <t xml:space="preserve">47,82</t>
  </si>
  <si>
    <t xml:space="preserve">Adaptador com flange e anel de vedação, cpvc, roscável, dn 35 mm, instalado em reservação de água de edificação que possua reservatório de fibra/fibrocimento - fornecimento e instalação. Af_06/2016</t>
  </si>
  <si>
    <t xml:space="preserve">71,17</t>
  </si>
  <si>
    <t xml:space="preserve">Adaptador com flange e anel de vedação, cpvc, roscável, dn 42 mm, instalado em reservação de água de edificação que possua reservatório de fibra/fibrocimento - fornecimento e instalação. Af_06/2016</t>
  </si>
  <si>
    <t xml:space="preserve">80,23</t>
  </si>
  <si>
    <t xml:space="preserve">Adaptador com flange e anel de vedação, cpvc, roscável, dn 54 mm, instalado em reservação de água de edificação que possua reservatório de fibra/fibrocimento - fornecimento e instalação. Af_06/2016</t>
  </si>
  <si>
    <t xml:space="preserve">110,13</t>
  </si>
  <si>
    <t xml:space="preserve">Adaptador com flanges livres, cpvc, roscável, dn 15 mm, instalado em reservação de água de edificação que possua reservatório de fibra/fibrocimento - fornecimento e instalação. Af_06/2016</t>
  </si>
  <si>
    <t xml:space="preserve">44,92</t>
  </si>
  <si>
    <t xml:space="preserve">Adaptador com flanges livres, cpvc, roscável, dn 22 mm, instalado em reservação de água de edificação que possua reservatório de fibra/fibrocimento - fornecimento e instalação. Af_06/2016</t>
  </si>
  <si>
    <t xml:space="preserve">48,40</t>
  </si>
  <si>
    <t xml:space="preserve">Adaptador com flanges livres, cpvc, roscável, dn 28 mm, instalado em reservação de água de edificação que possua reservatório de fibra/fibrocimento - fornecimento e instalação. Af_06/2016</t>
  </si>
  <si>
    <t xml:space="preserve">53,00</t>
  </si>
  <si>
    <t xml:space="preserve">Adaptador com flanges livres, cpvc, roscável, dn 35 mm, instalado em reservação de água de edificação que possua reservatório de fibra/fibrocimento - fornecimento e instalação. Af_06/2016</t>
  </si>
  <si>
    <t xml:space="preserve">76,35</t>
  </si>
  <si>
    <t xml:space="preserve">Adaptador com flanges livres, cpvc, roscável, dn 42 mm, instalado em reservação de água de edificação que possua reservatório de fibra/fibrocimento - fornecimento e instalação. Af_06/2016</t>
  </si>
  <si>
    <t xml:space="preserve">85,41</t>
  </si>
  <si>
    <t xml:space="preserve">Adaptador com flanges livres, cpvc, roscável, dn 54 mm, instalado em reservação de água de edificação que possua reservatório de fibra/fibrocimento - fornecimento e instalação. Af_06/2016</t>
  </si>
  <si>
    <t xml:space="preserve">Adaptador com flange e anel de vedação, pvc, soldável, dn  20 mm x 1/2 , instalado em reservação de água de edificação que possua reservatório de fibra/fibrocimento   fornecimento e instalação. Af_06/2016</t>
  </si>
  <si>
    <t xml:space="preserve">24,12</t>
  </si>
  <si>
    <t xml:space="preserve">Adaptador com flanges livres, pvc, soldável longo, dn 32 mm x 1 , instalado em reservação de água de edificação que possua reservatório de fibra/fibrocimento   fornecimento e instalação. Af_06/2016</t>
  </si>
  <si>
    <t xml:space="preserve">Adaptador com flanges livres, pvc, soldável longo, dn 75 mm x 2 1/2 , instalado em reservação de água de edificação que possua reservatório de fibra/fibrocimento   fornecimento e instalação. Af_06/2016</t>
  </si>
  <si>
    <t xml:space="preserve">304,82</t>
  </si>
  <si>
    <t xml:space="preserve">Adaptador com flanges livres, pvc, soldável longo, dn 85 mm x 3 , instalado em reservação de água de edificação que possua reservatório de fibra/fibrocimento   fornecimento e instalação. Af_06/2016</t>
  </si>
  <si>
    <t xml:space="preserve">422,33</t>
  </si>
  <si>
    <t xml:space="preserve">Adaptador com flanges livres, pvc, soldável longo, dn 110 mm x 4 , instalado em reservação de água de edificação que possua reservatório de fibra/fibrocimento   fornecimento e instalação. Af_06/2016</t>
  </si>
  <si>
    <t xml:space="preserve">558,52</t>
  </si>
  <si>
    <t xml:space="preserve">Luva, cpvc, soldável, dn 73 mm, instalado em reservação de água de edificação que possua reservatório de fibra/fibrocimento  fornecimento e instalação. Af_06/2016</t>
  </si>
  <si>
    <t xml:space="preserve">164,75</t>
  </si>
  <si>
    <t xml:space="preserve">Luva com bucha de latão, pvc, soldável, dn 32mm x 1 , instalado em ramal de distribuição de água   fornecimento e instalação. Af_06/2022</t>
  </si>
  <si>
    <t xml:space="preserve">30,22</t>
  </si>
  <si>
    <t xml:space="preserve">Luva simples, pvc, série normal, esgoto predial, dn 150 mm, junta elástica, fornecido e instalado em subcoletor aéreo de esgoto sanitário. Af_08/2022</t>
  </si>
  <si>
    <t xml:space="preserve">61,38</t>
  </si>
  <si>
    <t xml:space="preserve">Curva 90 graus, pvc, serie r, água pluvial, dn 100 mm, junta elástica, fornecido e instalado em ramal de encaminhamento. Af_06/2022</t>
  </si>
  <si>
    <t xml:space="preserve">Curva 90 graus, pvc, serie r, água pluvial, dn 100 mm, junta elástica, fornecido e instalado em condutores verticais de águas pluviais. Af_06/2022</t>
  </si>
  <si>
    <t xml:space="preserve">71,95</t>
  </si>
  <si>
    <t xml:space="preserve">Sprinkler tipo pendente, 68 °c, união por rosca dn 15 (1/2") - fornecimento e instalação. Af_10/2020</t>
  </si>
  <si>
    <t xml:space="preserve">49,95</t>
  </si>
  <si>
    <t xml:space="preserve">Joelho 90 graus, ppr, dn 25 mm, classe pn 25, instalado em ramal ou sub-ramal de água   fornecimento e instalação. Af_08/2022</t>
  </si>
  <si>
    <t xml:space="preserve">Joelho 45 graus, ppr, dn 25 mm, classe pn 25, instalado em ramal ou sub-ramal de água   fornecimento e instalação. Af_08/2022</t>
  </si>
  <si>
    <t xml:space="preserve">15,42</t>
  </si>
  <si>
    <t xml:space="preserve">Luva, ppr, dn 25 mm, classe pn 25, instalado em ramal ou sub-ramal de água   fornecimento e instalação. Af_08/2022</t>
  </si>
  <si>
    <t xml:space="preserve">10,47</t>
  </si>
  <si>
    <t xml:space="preserve">Conector macho, ppr, 25 x 1/2  , classe pn 25, instalado em ramal ou sub-ramal de água   fornecimento e instalação. Af_08/2022</t>
  </si>
  <si>
    <t xml:space="preserve">Conector fêmea, ppr, 25 x 1/2  , classe pn 25, instalado em ramal ou sub-ramal de água   fornecimento e instalação. Af_08/2022</t>
  </si>
  <si>
    <t xml:space="preserve">15,98</t>
  </si>
  <si>
    <t xml:space="preserve">Tê normal, ppr, dn 25 mm, classe pn 25, instalado em ramal ou sub-ramal de água   fornecimento e instalação. Af_08/2022</t>
  </si>
  <si>
    <t xml:space="preserve">19,82</t>
  </si>
  <si>
    <t xml:space="preserve">Tê misturador, ppr, 25 x 3/4   , classe pn 25, instalado em ramal ou sub-ramal de água   fornecimento e instalação. Af_08/2022</t>
  </si>
  <si>
    <t xml:space="preserve">41,83</t>
  </si>
  <si>
    <t xml:space="preserve">Joelho 90 graus, ppr, dn 25 mm, classe pn 25, instalado em ramal de distribuição   fornecimento e instalação. Af_08/2022</t>
  </si>
  <si>
    <t xml:space="preserve">8,39</t>
  </si>
  <si>
    <t xml:space="preserve">Joelho 45 graus, ppr, dn 25 mm, classe pn 25, instalado em ramal de distribuição de água   fornecimento e instalação. Af_08/2022</t>
  </si>
  <si>
    <t xml:space="preserve">Joelho 90 graus, ppr, dn 32 mm, classe pn 25, instalado em ramal de distribuição - fornecimento e instalação. Af_08/2022</t>
  </si>
  <si>
    <t xml:space="preserve">9,93</t>
  </si>
  <si>
    <t xml:space="preserve">Joelho 45 graus, ppr, dn 32 mm, classe pn 25, instalado em ramal de distribuição de água - fornecimento e instalação. Af_08/2022</t>
  </si>
  <si>
    <t xml:space="preserve">12,98</t>
  </si>
  <si>
    <t xml:space="preserve">Joelho 90 graus, ppr, dn 40 mm, classe pn 25, instalado em ramal de distribuição - fornecimento e instalação. Af_08/2022</t>
  </si>
  <si>
    <t xml:space="preserve">14,75</t>
  </si>
  <si>
    <t xml:space="preserve">Joelho 45 graus, ppr, dn 40 mm, classe pn 25, instalado em ramal de distribuição de água - fornecimento e instalação. Af_08/2022</t>
  </si>
  <si>
    <t xml:space="preserve">19,71</t>
  </si>
  <si>
    <t xml:space="preserve">Luva, ppr, dn 25 mm, classe pn 25, instalado em ramal de distribuição de água   fornecimento e instalação. Af_08/2022</t>
  </si>
  <si>
    <t xml:space="preserve">6,02</t>
  </si>
  <si>
    <t xml:space="preserve">Conector macho, ppr, 25 x 1/2, classe pn 25, instalado em ramal de distribuição de água   fornecimento e instalação. Af_08/2022</t>
  </si>
  <si>
    <t xml:space="preserve">21,83</t>
  </si>
  <si>
    <t xml:space="preserve">Conector fêmea, ppr, 25 x 1/2  , classe pn 25, instalado em ramal de distribuição de água   fornecimento e instalação. Af_08/2022</t>
  </si>
  <si>
    <t xml:space="preserve">Luva, ppr, dn 32 mm, classe pn 25, instalado em ramal de distribuição de água   fornecimento e instalação. Af_08/2022</t>
  </si>
  <si>
    <t xml:space="preserve">Conector macho, ppr, 32 x 3/4, classe pn 25, instalado em ramal de distribuição de água   fornecimento e instalação. Af_08/2022</t>
  </si>
  <si>
    <t xml:space="preserve">Conector fêmea, ppr, 32 x 3/4, classe pn 25, instalado em ramal de distribuição de água   fornecimento e instalação. Af_08/2022</t>
  </si>
  <si>
    <t xml:space="preserve">29,34</t>
  </si>
  <si>
    <t xml:space="preserve">Bucha de redução, ppr, 32 x 25, classe pn 25, instalado em ramal de distribuição de água   fornecimento e instalação. Af_08/2022</t>
  </si>
  <si>
    <t xml:space="preserve">Luva, ppr, dn 40 mm, classe pn 25, instalado em ramal de distribuição de água   fornecimento e instalação. Af_08/2022</t>
  </si>
  <si>
    <t xml:space="preserve">14,68</t>
  </si>
  <si>
    <t xml:space="preserve">Bucha de redução, ppr, 40 x 25, classe pn 25, instalado em ramal de distribuição de água   fornecimento e instalação. Af_08/2022</t>
  </si>
  <si>
    <t xml:space="preserve">Tê normal, ppr, dn 25 mm, classe pn 25, instalado em ramal de distribuição de água   fornecimento e instalação. Af_08/2022</t>
  </si>
  <si>
    <t xml:space="preserve">10,93</t>
  </si>
  <si>
    <t xml:space="preserve">Tê normal, ppr, dn 32 mm, classe pn 25, instalado em ramal de distribuição de água   fornecimento e instalação. Af_08/2022</t>
  </si>
  <si>
    <t xml:space="preserve">15,63</t>
  </si>
  <si>
    <t xml:space="preserve">Tê normal, ppr, dn 40 mm, classe pn 25, instalado em ramal de distribuição de água   fornecimento e instalação. Af_08/2022</t>
  </si>
  <si>
    <t xml:space="preserve">21,97</t>
  </si>
  <si>
    <t xml:space="preserve">Joelho 90 graus, ppr, dn 25 mm, classe pn 25, instalado em prumada de água   fornecimento e instalação . Af_08/2022</t>
  </si>
  <si>
    <t xml:space="preserve">Joelho 45 graus, ppr, dn 25 mm, classe pn 25, instalado em prumada de água   fornecimento e instalação . Af_08/2022</t>
  </si>
  <si>
    <t xml:space="preserve">11,15</t>
  </si>
  <si>
    <t xml:space="preserve">Joelho 90 graus, ppr, dn 32 mm, classe pn 25, instalado em prumada de água   fornecimento e instalação . Af_08/2022</t>
  </si>
  <si>
    <t xml:space="preserve">13,88</t>
  </si>
  <si>
    <t xml:space="preserve">Joelho 45 graus, ppr, dn 32 mm, classe pn 25, instalado em prumada de água   fornecimento e instalação . Af_08/2022</t>
  </si>
  <si>
    <t xml:space="preserve">16,93</t>
  </si>
  <si>
    <t xml:space="preserve">Joelho 90 graus, ppr, dn 40 mm, classe pn 25, instalado em prumada de água   fornecimento e instalação . Af_08/2022</t>
  </si>
  <si>
    <t xml:space="preserve">Joelho 45 graus, ppr, dn 40 mm, classe pn 25, instalado em prumada de água   fornecimento e instalação . Af_08/2022</t>
  </si>
  <si>
    <t xml:space="preserve">25,42</t>
  </si>
  <si>
    <t xml:space="preserve">Joelho 90 graus, ppr, dn 50 mm, classe pn 25, instalado em prumada de água   fornecimento e instalação . Af_08/2022</t>
  </si>
  <si>
    <t xml:space="preserve">28,39</t>
  </si>
  <si>
    <t xml:space="preserve">Joelho 45 graus, ppr, dn 50 mm, classe pn 25, instalado em prumada de água   fornecimento e instalação . Af_08/2022</t>
  </si>
  <si>
    <t xml:space="preserve">36,24</t>
  </si>
  <si>
    <t xml:space="preserve">Joelho 90 graus, ppr, dn 63 mm, classe pn 25, instalado em prumada de água   fornecimento e instalação . Af_08/2022</t>
  </si>
  <si>
    <t xml:space="preserve">Joelho 45 graus, ppr, dn 63 mm, classe pn 25, instalado em prumada de água   fornecimento e instalação . Af_08/2022</t>
  </si>
  <si>
    <t xml:space="preserve">54,13</t>
  </si>
  <si>
    <t xml:space="preserve">Joelho 90 graus, ppr, dn 75 mm, classe pn 25, instalado em prumada de água   fornecimento e instalação . Af_08/2022</t>
  </si>
  <si>
    <t xml:space="preserve">84,39</t>
  </si>
  <si>
    <t xml:space="preserve">Joelho 45 graus, ppr, dn 75 mm, classe pn 25, instalado em prumada de água   fornecimento e instalação . Af_08/2022</t>
  </si>
  <si>
    <t xml:space="preserve">92,94</t>
  </si>
  <si>
    <t xml:space="preserve">Joelho 90 graus, ppr, dn 90 mm, classe pn 25, instalado em prumada de água   fornecimento e instalação . Af_08/2022</t>
  </si>
  <si>
    <t xml:space="preserve">105,32</t>
  </si>
  <si>
    <t xml:space="preserve">Joelho 90 graus, ppr, dn 110 mm, classe pn 25, instalado em prumada de água   fornecimento e instalação . Af_08/2022</t>
  </si>
  <si>
    <t xml:space="preserve">310,05</t>
  </si>
  <si>
    <t xml:space="preserve">Luva, ppr, dn 25 mm, classe pn 25, instalado em prumada de água   fornecimento e instalação . Af_08/2022</t>
  </si>
  <si>
    <t xml:space="preserve">7,63</t>
  </si>
  <si>
    <t xml:space="preserve">Conector macho, ppr, 25 x 1/2, classe pn 25, instalado em prumada de água   fornecimento e instalação . Af_08/2022</t>
  </si>
  <si>
    <t xml:space="preserve">23,44</t>
  </si>
  <si>
    <t xml:space="preserve">Conector fêmea, ppr, 25 x 1/2, classe pn 25, instalado em prumada de água   fornecimento e instalação . Af_08/2022</t>
  </si>
  <si>
    <t xml:space="preserve">15,60</t>
  </si>
  <si>
    <t xml:space="preserve">Luva, ppr, dn 32 mm, classe pn 25, instalado em prumada de água   fornecimento e instalação. Af_08/2022</t>
  </si>
  <si>
    <t xml:space="preserve">Bucha de redução, ppr, 32 x 25, classe pn 25, instalado em prumada de água   fornecimento e instalação . Af_08/2022</t>
  </si>
  <si>
    <t xml:space="preserve">10,82</t>
  </si>
  <si>
    <t xml:space="preserve">Luva, ppr, dn 40 mm, classe pn 25, instalado em prumada de água   fornecimento e instalação. Af_08/2022</t>
  </si>
  <si>
    <t xml:space="preserve">18,48</t>
  </si>
  <si>
    <t xml:space="preserve">Bucha de redução, ppr, 40 x 25, classe pn 25, instalado em prumada de água   fornecimento e instalação . Af_08/2022</t>
  </si>
  <si>
    <t xml:space="preserve">18,81</t>
  </si>
  <si>
    <t xml:space="preserve">Luva, ppr, dn 50 mm, classe pn 25, instalado em prumada de água   fornecimento e instalação. Af_08/2022</t>
  </si>
  <si>
    <t xml:space="preserve">Luva, ppr, dn 63 mm, classe pn 25, instalado em prumada de água   fornecimento e instalação. Af_08/2022</t>
  </si>
  <si>
    <t xml:space="preserve">33,15</t>
  </si>
  <si>
    <t xml:space="preserve">Luva, ppr, dn 75 mm, classe pn 25, instalado em prumada de água   fornecimento e instalação. Af_08/2022</t>
  </si>
  <si>
    <t xml:space="preserve">53,07</t>
  </si>
  <si>
    <t xml:space="preserve">Luva, ppr, dn 90 mm, classe pn 25, instalado em prumada de água   fornecimento e instalação. Af_08/2022</t>
  </si>
  <si>
    <t xml:space="preserve">80,28</t>
  </si>
  <si>
    <t xml:space="preserve">Luva, ppr, dn 110 mm, classe pn 25, instalado em prumada de água   fornecimento e instalação. Af_08/2022</t>
  </si>
  <si>
    <t xml:space="preserve">102,42</t>
  </si>
  <si>
    <t xml:space="preserve">Tê normal, ppr, dn 25 mm, classe pn 25, instalado em prumada de água   fornecimento e instalação . Af_08/2022</t>
  </si>
  <si>
    <t xml:space="preserve">Tê normal, ppr, dn 32 mm, classe pn 25, instalado em prumada de água   fornecimento e instalação . Af_08/2022</t>
  </si>
  <si>
    <t xml:space="preserve">Tê normal, ppr, dn 40 mm, classe pn 25, instalado em prumada de água   fornecimento e instalação . Af_08/2022</t>
  </si>
  <si>
    <t xml:space="preserve">29,57</t>
  </si>
  <si>
    <t xml:space="preserve">Tê normal, ppr, dn 50 mm, classe pn 25, instalado em prumada de água   fornecimento e instalação . Af_08/2022</t>
  </si>
  <si>
    <t xml:space="preserve">Tê normal, ppr, dn 63 mm, classe pn 25, instalado em prumada de água   fornecimento e instalação . Af_08/2022</t>
  </si>
  <si>
    <t xml:space="preserve">Tê normal, ppr, dn 75 mm, classe pn 25, instalado em prumada de água   fornecimento e instalação . Af_08/2022</t>
  </si>
  <si>
    <t xml:space="preserve">113,49</t>
  </si>
  <si>
    <t xml:space="preserve">Tê normal, ppr, dn 90 mm, classe pn 25, instalado em prumada de água   fornecimento e instalação . Af_08/2022</t>
  </si>
  <si>
    <t xml:space="preserve">147,68</t>
  </si>
  <si>
    <t xml:space="preserve">Tê normal, ppr, dn 110 mm, classe pn 25, instalado em prumada de água   fornecimento e instalação . Af_08/2022</t>
  </si>
  <si>
    <t xml:space="preserve">282,62</t>
  </si>
  <si>
    <t xml:space="preserve">Luva, ppr, dn 20 mm, classe pn 25, instalado em reservação de água de edificação que possua reservatório de fibra/fibrocimento  fornecimento e instalação. Af_06/2016</t>
  </si>
  <si>
    <t xml:space="preserve">6,35</t>
  </si>
  <si>
    <t xml:space="preserve">Luva, ppr, dn 25 mm, classe pn 25, instalado em reservação de água de edificação que possua reservatório de fibra/fibrocimento  fornecimento e instalação. Af_06/2016</t>
  </si>
  <si>
    <t xml:space="preserve">6,16</t>
  </si>
  <si>
    <t xml:space="preserve">Conector macho, ppr, 25 x 1/2'', classe pn 25,  instalado em reservação de água de edificação que possua reservatório de fibra/fibrocimento   fornecimento e instalação. Af_06/2016</t>
  </si>
  <si>
    <t xml:space="preserve">Luva, ppr, dn 32 mm, classe pn 25, instalado em reservação de água de edificação que possua reservatório de fibra/fibrocimento  fornecimento e instalação. Af_06/2016</t>
  </si>
  <si>
    <t xml:space="preserve">8,91</t>
  </si>
  <si>
    <t xml:space="preserve">Conector macho, ppr, 32 x 3/4'', classe pn 25,  instalado em reservação de água de edificação que possua reservatório de fibra/fibrocimento   fornecimento e instalação. Af_06/2016</t>
  </si>
  <si>
    <t xml:space="preserve">Luva, ppr, dn 40 mm, classe pn 25, instalado em reservação de água de edificação que possua reservatório de fibra/fibrocimento  fornecimento e instalação. Af_06/2016</t>
  </si>
  <si>
    <t xml:space="preserve">15,52</t>
  </si>
  <si>
    <t xml:space="preserve">Luva, ppr, dn 50 mm, classe pn 25, instalado em reservação de água de edificação que possua reservatório de fibra/fibrocimento  fornecimento e instalação. Af_06/2016</t>
  </si>
  <si>
    <t xml:space="preserve">Luva, ppr, dn 63 mm, classe pn 25, instalado em reservação de água de edificação que possua reservatório de fibra/fibrocimento  fornecimento e instalação. Af_06/2016</t>
  </si>
  <si>
    <t xml:space="preserve">Luva, ppr, dn 75 mm, classe pn 25, instalado em reservação de água de edificação que possua reservatório de fibra/fibrocimento  fornecimento e instalação. Af_06/2016</t>
  </si>
  <si>
    <t xml:space="preserve">Luva, ppr, dn 90 mm, classe pn 25, instalado em reservação de água de edificação que possua reservatório de fibra/fibrocimento  fornecimento e instalação. Af_06/2016</t>
  </si>
  <si>
    <t xml:space="preserve">76,49</t>
  </si>
  <si>
    <t xml:space="preserve">Luva, ppr, dn 110 mm, classe pn 25, instalado em reservação de água de edificação que possua reservatório de fibra/fibrocimento  fornecimento e instalação. Af_06/2016</t>
  </si>
  <si>
    <t xml:space="preserve">102,66</t>
  </si>
  <si>
    <t xml:space="preserve">Joelho 90 graus, ppr, dn 20 mm, classe pn 25,  instalado em reservação de água de edificação que possua reservatório de fibra/fibrocimento  fornecimento e instalação. Af_06/2016</t>
  </si>
  <si>
    <t xml:space="preserve">Joelho 90 graus, ppr, dn 25 mm, classe pn 25,  instalado em reservação de água de edificação que possua reservatório de fibra/fibrocimento  fornecimento e instalação. Af_06/2016</t>
  </si>
  <si>
    <t xml:space="preserve">Joelho 90 graus, ppr, dn 32 mm, classe pn 25,  instalado em reservação de água de edificação que possua reservatório de fibra/fibrocimento  fornecimento e instalação. Af_06/2016</t>
  </si>
  <si>
    <t xml:space="preserve">Joelho 90 graus, ppr, dn 40 mm, classe pn 25,  instalado em reservação de água de edificação que possua reservatório de fibra/fibrocimento  fornecimento e instalação. Af_06/2016</t>
  </si>
  <si>
    <t xml:space="preserve">Joelho 90 graus, ppr, dn 50 mm, classe pn 25,  instalado em reservação de água de edificação que possua reservatório de fibra/fibrocimento  fornecimento e instalação. Af_06/2016</t>
  </si>
  <si>
    <t xml:space="preserve">25,45</t>
  </si>
  <si>
    <t xml:space="preserve">Joelho 90 graus, ppr, dn 63 mm, classe pn 25,  instalado em reservação de água de edificação que possua reservatório de fibra/fibrocimento  fornecimento e instalação. Af_06/2016</t>
  </si>
  <si>
    <t xml:space="preserve">33,72</t>
  </si>
  <si>
    <t xml:space="preserve">Joelho 90 graus, ppr, dn 75 mm, classe pn 25,  instalado em reservação de água de edificação que possua reservatório de fibra/fibrocimento  fornecimento e instalação. Af_06/2016</t>
  </si>
  <si>
    <t xml:space="preserve">Joelho 90 graus, ppr, dn 90 mm, classe pn 25,  instalado em reservação de água de edificação que possua reservatório de fibra/fibrocimento  fornecimento e instalação. Af_06/2016</t>
  </si>
  <si>
    <t xml:space="preserve">99,59</t>
  </si>
  <si>
    <t xml:space="preserve">Joelho 90 graus, ppr, dn 110 mm, classe pn 25,  instalado em reservação de água de edificação que possua reservatório de fibra/fibrocimento  fornecimento e instalação. Af_06/2016</t>
  </si>
  <si>
    <t xml:space="preserve">310,42</t>
  </si>
  <si>
    <t xml:space="preserve">Tê misturador, ppr, dn 20 mm, classe pn 25,  instalado em reservação de água de edificação que possua reservatório de fibra/fibrocimento  fornecimento e instalação. Af_06/2016</t>
  </si>
  <si>
    <t xml:space="preserve">19,49</t>
  </si>
  <si>
    <t xml:space="preserve">Tê misturador, ppr, dn 25 mm, classe pn 25,  instalado em reservação de água de edificação que possua reservatório de fibra/fibrocimento  fornecimento e instalação. Af_06/2016</t>
  </si>
  <si>
    <t xml:space="preserve">Tê, ppr, dn 32 mm, classe pn 25,  instalado em reservação de água de edificação que possua reservatório de fibra/fibrocimento  fornecimento e instalação. Af_06/2016</t>
  </si>
  <si>
    <t xml:space="preserve">Tê, ppr, dn 40 mm, classe pn 25,  instalado em reservação de água de edificação que possua reservatório de fibra/fibrocimento  fornecimento e instalação. Af_06/2016</t>
  </si>
  <si>
    <t xml:space="preserve">23,63</t>
  </si>
  <si>
    <t xml:space="preserve">Tê, ppr, dn 50 mm, classe pn 25,  instalado em reservação de água de edificação que possua reservatório de fibra/fibrocimento  fornecimento e instalação. Af_06/2016</t>
  </si>
  <si>
    <t xml:space="preserve">41,23</t>
  </si>
  <si>
    <t xml:space="preserve">Tê, ppr, dn 63 mm, classe pn 25,  instalado em reservação de água de edificação que possua reservatório de fibra/fibrocimento  fornecimento e instalação. Af_06/2016</t>
  </si>
  <si>
    <t xml:space="preserve">55,55</t>
  </si>
  <si>
    <t xml:space="preserve">Tê, ppr, dn 75 mm, classe pn 25,  instalado em reservação de água de edificação que possua reservatório de fibra/fibrocimento  fornecimento e instalação. Af_06/2016</t>
  </si>
  <si>
    <t xml:space="preserve">111,16</t>
  </si>
  <si>
    <t xml:space="preserve">Tê, ppr, dn 90 mm, classe pn 25,  instalado em reservação de água de edificação que possua reservatório de fibra/fibrocimento  fornecimento e instalação. Af_06/2016</t>
  </si>
  <si>
    <t xml:space="preserve">140,02</t>
  </si>
  <si>
    <t xml:space="preserve">Tê, ppr, dn 110 mm, classe pn 25,  instalado em reservação de água de edificação que possua reservatório de fibra/fibrocimento  fornecimento e instalação. Af_06/2016</t>
  </si>
  <si>
    <t xml:space="preserve">283,11</t>
  </si>
  <si>
    <t xml:space="preserve">Kit chassi pex, pré-fabricado, para chuveiro, incluso quadro metálico, tubos, registros de pressão e conexões por crimpagem - fornecimento e instalação. Af_02/2023</t>
  </si>
  <si>
    <t xml:space="preserve">370,36</t>
  </si>
  <si>
    <t xml:space="preserve">Kit chassi pex, pré-fabricado, para cozinha com cuba simples, incluso quadro metálico, tubos e conexões por crimpagem - fornecimento e instalação. Af_02/2023</t>
  </si>
  <si>
    <t xml:space="preserve">67,72</t>
  </si>
  <si>
    <t xml:space="preserve">Kit chassi pex, pré-fabricado, para área de serviço com tanque e máquina de lavar roupa, incluso quadro metálico, tubos e conexões por crimpagem - fornecimento e instalação. Af_02/2023</t>
  </si>
  <si>
    <t xml:space="preserve">109,28</t>
  </si>
  <si>
    <t xml:space="preserve">Kit chassi pex, pré-fabricado, para chuveiro, incluso quadro metálico, tubos, registros de pressão e conexões por anel deslizante - fornecimento e instalação. Af_02/2023</t>
  </si>
  <si>
    <t xml:space="preserve">191,75</t>
  </si>
  <si>
    <t xml:space="preserve">Kit chassi pex, pré-fabricado, para cozinha com cuba simples, incluso quadro metálico, tubos e conexões por anel deslizante - fornecimento e instalação. Af_02/2023</t>
  </si>
  <si>
    <t xml:space="preserve">74,06</t>
  </si>
  <si>
    <t xml:space="preserve">Kit chassi pex, pré-fabricado, para área de serviço com tanque e máquina de lavar roupa, incluso quadro metálico, tubos e conexões por anel deslizante - fornecimento e instalação. Af_02/2023</t>
  </si>
  <si>
    <t xml:space="preserve">119,10</t>
  </si>
  <si>
    <t xml:space="preserve">União metálica para instalações em pex água, dn 16 mm, com anel deslizante - fornecimento e instalação. Af_02/2023</t>
  </si>
  <si>
    <t xml:space="preserve">Conexão fixa, rosca fêmea, metálica, para instalações em pex água, dn 16 mm x 1/2", com anel deslizante. Fornecimento e instalação. Af_02/2023</t>
  </si>
  <si>
    <t xml:space="preserve">16,81</t>
  </si>
  <si>
    <t xml:space="preserve">Conexão móvel, rosca fêmea, metálica, para instalações em pex água, dn 16 mm x 3/4", com anel deslizante. Fornecimento e instalação. Af_02/2023</t>
  </si>
  <si>
    <t xml:space="preserve">18,25</t>
  </si>
  <si>
    <t xml:space="preserve">União metálica para instalações em pex água, dn 20 mm, com anel deslizante - fornecimento e instalação. Af_02/2023</t>
  </si>
  <si>
    <t xml:space="preserve">19,25</t>
  </si>
  <si>
    <t xml:space="preserve">Conexão fixa, rosca fêmea, metálica, para instalações em pex água, dn 20 mm x 1/2", com anel deslizante. Fornecimento e instalação. Af_02/2023</t>
  </si>
  <si>
    <t xml:space="preserve">17,54</t>
  </si>
  <si>
    <t xml:space="preserve">Conexão fixa, rosca fêmea, metálica, para instalações em pex água, dn 20 mm x 3/4", com anel deslizante. Fornecimento e instalação. Af_02/2023</t>
  </si>
  <si>
    <t xml:space="preserve">19,97</t>
  </si>
  <si>
    <t xml:space="preserve">União de redução, metálica, para instalações em pex água, dn 20 x 16 mm, conexão por anel deslizante - fornecimento e instalação. Af_02/2023</t>
  </si>
  <si>
    <t xml:space="preserve">14,37</t>
  </si>
  <si>
    <t xml:space="preserve">União metálica para instalações em pex água, dn 25 mm, com anel deslizante - fornecimento e instalação. Af_02/2023</t>
  </si>
  <si>
    <t xml:space="preserve">29,81</t>
  </si>
  <si>
    <t xml:space="preserve">Conexão fixa, rosca fêmea, metálica, para instalações em pex água, dn 25 mm x 3/4", com anel deslizante - fornecimento e instalação. Af_02/2023</t>
  </si>
  <si>
    <t xml:space="preserve">22,55</t>
  </si>
  <si>
    <t xml:space="preserve">Conexão fixa, rosca fêmea, metálica, para instalações em pex água, dn 25 mm x 1", com anel deslizante - fornecimento e instalação. Af_02/2023</t>
  </si>
  <si>
    <t xml:space="preserve">30,05</t>
  </si>
  <si>
    <t xml:space="preserve">União de redução, metálica, para instalações em pex água, dn 25 x 16 mm, conexão por anel deslizante - fornecimento e instalação. Af_02/2023</t>
  </si>
  <si>
    <t xml:space="preserve">União de redução, metálica, para instalações em pex água, dn 25 x 20 mm, conexão por anel deslizante - fornecimento e instalação. Af_02/2023</t>
  </si>
  <si>
    <t xml:space="preserve">União metálica para instalações em pex água, dn 32 mm, com anel deslizante - fornecimento e instalação. Af_02/2023</t>
  </si>
  <si>
    <t xml:space="preserve">35,85</t>
  </si>
  <si>
    <t xml:space="preserve">Conexão fixa, rosca fêmea, metálica, para instalações em pex água, dn 32 mm x 1", com anel deslizante - fornecimento e instalação. Af_02/2023</t>
  </si>
  <si>
    <t xml:space="preserve">33,44</t>
  </si>
  <si>
    <t xml:space="preserve">União de redução, metálica, para instalações em pex água, dn 32 x 25 mm, conexão por anel deslizante - fornecimento e instalação. Af_02/2023</t>
  </si>
  <si>
    <t xml:space="preserve">27,13</t>
  </si>
  <si>
    <t xml:space="preserve">Luva para instalações em pex água, dn 16 mm, conexão por crimpagem - fornecimento e instalação. Af_02/2023</t>
  </si>
  <si>
    <t xml:space="preserve">Conexão fixa, rosca fêmea, para instalações em pex água, dn 16mm x 1/2", conexão por crimpagem - fornecimento e instalação. Af_02/2023</t>
  </si>
  <si>
    <t xml:space="preserve">15,75</t>
  </si>
  <si>
    <t xml:space="preserve">Luva para instalações em pex água, dn 20 mm, conexão por crimpagem - fornecimento e instalação. Af_02/2023</t>
  </si>
  <si>
    <t xml:space="preserve">Conexão fixa, rosca fêmea, para instalações em pex água, dn 20mm x 1/2", conexão por crimpagem - fornecimento e instalação. Af_02/2023</t>
  </si>
  <si>
    <t xml:space="preserve">17,16</t>
  </si>
  <si>
    <t xml:space="preserve">Conexão fixa, rosca fêmea, para instalações em pex água, dn 20mm x 3/4", conexão por crimpagem - fornecimento e instalação. Af_02/2023</t>
  </si>
  <si>
    <t xml:space="preserve">Luva de redução para instalações em pex água, dn 20 x 16 mm, conexão por crimpagem - fornecimento e instalação. Af_02/2023</t>
  </si>
  <si>
    <t xml:space="preserve">16,35</t>
  </si>
  <si>
    <t xml:space="preserve">Luva para instalações em pex água, dn 25 mm, conexão por crimpagem - fornecimento e instalação. Af_02/2023</t>
  </si>
  <si>
    <t xml:space="preserve">Conexão fixa, rosca fêmea, para instalações em pex água, dn 25mm x 3/4", conexão por crimpagem - fornecimento e instalação. Af_02/2023</t>
  </si>
  <si>
    <t xml:space="preserve">26,53</t>
  </si>
  <si>
    <t xml:space="preserve">Luva de redução para instalações em pex água, dn 25 x 16 mm, conexão por crimpagem - fornecimento e instalação. Af_02/2023</t>
  </si>
  <si>
    <t xml:space="preserve">20,85</t>
  </si>
  <si>
    <t xml:space="preserve">Luva para instalações em pex água, dn 32 mm, conexão por crimpagem - fornecimento e instalação. Af_02/2023</t>
  </si>
  <si>
    <t xml:space="preserve">24,92</t>
  </si>
  <si>
    <t xml:space="preserve">Luva de redução para instalações em pex água, dn 32 x 25 mm, conexão por crimpagem - fornecimento e instalação. Af_02/2023</t>
  </si>
  <si>
    <t xml:space="preserve">29,82</t>
  </si>
  <si>
    <t xml:space="preserve">Joelho 90 graus, metálico, para instalações em pex água, dn 16 mm, conexão por anel deslizante - fornecimento e instalação. Af_02/2023</t>
  </si>
  <si>
    <t xml:space="preserve">18,74</t>
  </si>
  <si>
    <t xml:space="preserve">Joelho 90 graus, rosca fêmea terminal, metálico, para instalações em pex água, dn 16mm x 1/2", conexão por anel deslizante - fornecimento e instalação. Af_02/2023</t>
  </si>
  <si>
    <t xml:space="preserve">Joelho, rosca fêmea, com base fixa, metálico, para instalações em pex água, dn 16mm x 1/2", conexão por anel deslizante - fornecimento e instalação. Af_02/2023</t>
  </si>
  <si>
    <t xml:space="preserve">23,35</t>
  </si>
  <si>
    <t xml:space="preserve">Joelho 90 graus, metálico, para instalações em pex água, dn 20 mm, conexão por anel deslizante - fornecimento e instalação. Af_02/2023</t>
  </si>
  <si>
    <t xml:space="preserve">Joelho 90 graus, rosca fêmea terminal, metálico, para instalações em pex água, dn 20 mm x 1/2", conexão por anel deslizante - fornecimento e instalação. Af_02/2023</t>
  </si>
  <si>
    <t xml:space="preserve">Joelho 90 graus, rosca fêmea terminal, metálico, para instalações em pex água, dn 20 mm x 3/4", conexão por anel deslizante - fornecimento e instalação. Af_02/2023</t>
  </si>
  <si>
    <t xml:space="preserve">28,68</t>
  </si>
  <si>
    <t xml:space="preserve">Joelho rosca fêmea, com base fixa, metálico, para instalações em pex água, dn 20mm x 1/2", conexão por anel deslizante - fornecimento e instalação. Af_02/2023</t>
  </si>
  <si>
    <t xml:space="preserve">Joelho rosca fêmea, móvel, metálico, para instalações em pex água, dn 20mm x 3/4", conexão por anel deslizante - fornecimento e instalação. Af_02/2023</t>
  </si>
  <si>
    <t xml:space="preserve">30,01</t>
  </si>
  <si>
    <t xml:space="preserve">Joelho 90 graus, metálico, para instalações em pex água, dn 25 mm, conexão por anel deslizante - fornecimento e instalação. Af_02/2023</t>
  </si>
  <si>
    <t xml:space="preserve">Joelho 90 graus, rosca fêmea terminal, metálico, para instalações em pex água, dn 25 mm x 3/4", conexão por anel deslizante - fornecimento e instalação. Af_02/2023</t>
  </si>
  <si>
    <t xml:space="preserve">33,41</t>
  </si>
  <si>
    <t xml:space="preserve">Joelho rosca fêmea, com base fixa, metálico, para instalações em pex água, dn 25mm x 3/4", conexão por anel deslizante - fornecimento e instalação. Af_02/2023</t>
  </si>
  <si>
    <t xml:space="preserve">32,96</t>
  </si>
  <si>
    <t xml:space="preserve">Joelho 90 graus, metálico, para instalações em pex água, dn 32 mm, conexão por anel deslizante - fornecimento e instalação. Af_02/2023</t>
  </si>
  <si>
    <t xml:space="preserve">Joelho 90 graus, para instalações em pex água, dn 16 mm, conexão por crimpagem - fornecimento e instalação. Af_02/2023</t>
  </si>
  <si>
    <t xml:space="preserve">Joelho 90 graus, rosca fêmea terminal, para instalações em pex água, dn 16mm x 1/2", conexão por crimpagem - fornecimento e instalação. Af_02/2023</t>
  </si>
  <si>
    <t xml:space="preserve">21,05</t>
  </si>
  <si>
    <t xml:space="preserve">Joelho 90 graus, para instalações em pex água, dn 20 mm, conexão por crimpagem - fornecimento e instalação. Af_02/2023</t>
  </si>
  <si>
    <t xml:space="preserve">18,97</t>
  </si>
  <si>
    <t xml:space="preserve">Joelho 90 graus, rosca fêmea terminal, para instalações em pex água, dn 20mm x 1/2", conexão por crimpagem - fornecimento e instalação. Af_02/2023</t>
  </si>
  <si>
    <t xml:space="preserve">22,61</t>
  </si>
  <si>
    <t xml:space="preserve">Joelho 90 graus, rosca fêmea terminal, para instalações em pex água, dn 20mm x 3/4", conexão por crimpagem - fornecimento e instalação. Af_02/2023</t>
  </si>
  <si>
    <t xml:space="preserve">27,82</t>
  </si>
  <si>
    <t xml:space="preserve">Joelho 90 graus, para instalações em pex água, dn 25 mm, conexão por crimpagem - fornecimento e instalação. Af_02/2023</t>
  </si>
  <si>
    <t xml:space="preserve">29,69</t>
  </si>
  <si>
    <t xml:space="preserve">Joelho 90 graus, rosca fêmea terminal, para instalações em pex água, dn 25mm x 1/2", conexão por crimpagem - fornecimento e instalação. Af_02/2023</t>
  </si>
  <si>
    <t xml:space="preserve">31,84</t>
  </si>
  <si>
    <t xml:space="preserve">Tê, metálico, para instalações em pex água, dn 16 mm, conexão por anel deslizante - fornecimento e instalação. Af_02/2023</t>
  </si>
  <si>
    <t xml:space="preserve">26,78</t>
  </si>
  <si>
    <t xml:space="preserve">Tê, rosca fêmea, metálico, para instalações em pex água, dn 16 mm x ½, conexão por anel deslizante - fornecimento e instalação. Af_02/2023</t>
  </si>
  <si>
    <t xml:space="preserve">33,83</t>
  </si>
  <si>
    <t xml:space="preserve">Tê, metálico, para instalações em pex água, dn 20 mm, conexão por anel deslizante - fornecimento e instalação. Af_02/2023</t>
  </si>
  <si>
    <t xml:space="preserve">32,91</t>
  </si>
  <si>
    <t xml:space="preserve">Tê, rosca fêmea, metálico, para instalações em pex água, dn 20 mm x 1/2", conexão por anel deslizante - fornecimento e instalação. Af_02/2023</t>
  </si>
  <si>
    <t xml:space="preserve">34,69</t>
  </si>
  <si>
    <t xml:space="preserve">Tê, metálico, para instalações em pex água, dn 25 mm, conexão por anel deslizante - fornecimento e instalação. Af_02/2023</t>
  </si>
  <si>
    <t xml:space="preserve">46,42</t>
  </si>
  <si>
    <t xml:space="preserve">Tê, rosca fêmea, metálico, para instalações em pex água, dn 25 mm x 3/4", conexão por anel deslizante - fornecimento e instalação. Af_02/2023</t>
  </si>
  <si>
    <t xml:space="preserve">40,94</t>
  </si>
  <si>
    <t xml:space="preserve">Tê, metálico, para instalações em pex água, dn 32 mm, conexão por anel deslizante - fornecimento e instalação. Af_02/2023</t>
  </si>
  <si>
    <t xml:space="preserve">60,35</t>
  </si>
  <si>
    <t xml:space="preserve">Tê, para instalações em pex água, dn 16 mm, conexão por crimpagem - fornecimento e instalação. Af_02/2023</t>
  </si>
  <si>
    <t xml:space="preserve">Tê, para instalações em pex água, dn 20 mm, conexão por crimpagem - fornecimento e instalação. Af_02/2023</t>
  </si>
  <si>
    <t xml:space="preserve">26,74</t>
  </si>
  <si>
    <t xml:space="preserve">Tê, para instalações em pex água, dn 25 mm, conexão por crimpagem - fornecimento e instalação. Af_02/2023</t>
  </si>
  <si>
    <t xml:space="preserve">40,10</t>
  </si>
  <si>
    <t xml:space="preserve">Tê, para instalações em pex água, dn 32 mm, conexão por crimpagem - fornecimento e instalação. Af_02/2023</t>
  </si>
  <si>
    <t xml:space="preserve">45,85</t>
  </si>
  <si>
    <t xml:space="preserve">Distribuidor 2 saídas, metálico, para instalações em pex água, entrada de 3/4" x 2 saídas de 1/2", conexão por anel deslizante - fornecimento e instalação. Af_02/2023</t>
  </si>
  <si>
    <t xml:space="preserve">42,55</t>
  </si>
  <si>
    <t xml:space="preserve">Distribuidor 2 saídas, metálico, para instalações em pex água, entrada de 1" x 2 saídas de 1/2", conexão por anel deslizante - fornecimento e instalação. Af_02/2023</t>
  </si>
  <si>
    <t xml:space="preserve">Distribuidor 3 saídas, metálico, para instalações em pex água, entrada de 3/4" x 3 saídas de 1/2", conexão por anel deslizante - fornecimento e instalação. Af_02/2023</t>
  </si>
  <si>
    <t xml:space="preserve">51,74</t>
  </si>
  <si>
    <t xml:space="preserve">Distribuidor 3 saídas, metálico, para instalações em pex água, entrada de 1" x 3 saídas de 1/2", conexão por anel deslizante - fornecimento e instalação. Af_02/2023</t>
  </si>
  <si>
    <t xml:space="preserve">67,79</t>
  </si>
  <si>
    <t xml:space="preserve">Distribuidor 2 saídas, para instalações em pex água, entrada de 32 mm x 2 saídas de 16 mm, conexão por crimpagem fornecimento e instalação. Af_02/2023</t>
  </si>
  <si>
    <t xml:space="preserve">159,86</t>
  </si>
  <si>
    <t xml:space="preserve">Distribuidor 2 saídas, para instalações em pex água, entrada de 32 mm x 2 saídas de 25 mm, conexão por crimpagem - fornecimento e instalação. Af_02/2023</t>
  </si>
  <si>
    <t xml:space="preserve">179,07</t>
  </si>
  <si>
    <t xml:space="preserve">Distribuidor 3 saídas, para instalações em pex água, entrada de 32 mm x 3 saídas de 16 mm, conexão por crimpagem - fornecimento e instalação. Af_02/2023</t>
  </si>
  <si>
    <t xml:space="preserve">173,64</t>
  </si>
  <si>
    <t xml:space="preserve">Distribuidor 3 saídas, para instalações em pex água, entrada de 32 mm x 3 saídas de 25 mm, conexão por crimpagem - fornecimento e instalação. Af_02/2023</t>
  </si>
  <si>
    <t xml:space="preserve">205,32</t>
  </si>
  <si>
    <t xml:space="preserve">Flange em aço, dn 15 mm x 1/2'', instalado em reservação de água de edificação que possua reservatório de fibra/fibrocimento - fornecimento e instalação. Af_06/2016</t>
  </si>
  <si>
    <t xml:space="preserve">33,42</t>
  </si>
  <si>
    <t xml:space="preserve">Flange em aço, dn 20 mm x 3/4'', instalado em reservação de água de edificação que possua reservatório de fibra/fibrocimento - fornecimento e instalação. Af_06/2016</t>
  </si>
  <si>
    <t xml:space="preserve">40,93</t>
  </si>
  <si>
    <t xml:space="preserve">Flange em aço, dn 25 mm x 1'', instalado em reservação de água de edificação que possua reservatório de fibra/fibrocimento - fornecimento e instalação. Af_06/2016</t>
  </si>
  <si>
    <t xml:space="preserve">46,61</t>
  </si>
  <si>
    <t xml:space="preserve">Flange em aço, dn 32 mm x 1 1/4'', instalado em reservação de água de edificação que possua reservatório de fibra/fibrocimento - fornecimento e instalação. Af_06/2016</t>
  </si>
  <si>
    <t xml:space="preserve">59,79</t>
  </si>
  <si>
    <t xml:space="preserve">Flange em aço, dn 40 mm x 1 1/2'', instalado em reservação de água de edificação que possua reservatório de fibra/fibrocimento - fornecimento e instalação. Af_06/2016</t>
  </si>
  <si>
    <t xml:space="preserve">71,92</t>
  </si>
  <si>
    <t xml:space="preserve">Acoplamento rígido em aço, conexão ranhurada, dn 50 (2"), instalado em prumadas - fornecimento e instalação. Af_10/2020</t>
  </si>
  <si>
    <t xml:space="preserve">41,22</t>
  </si>
  <si>
    <t xml:space="preserve">Acoplamento rígido em aço, conexão ranhurada, dn 65 (2 1/2"), instalado em prumadas - fornecimento e instalação. Af_10/2020</t>
  </si>
  <si>
    <t xml:space="preserve">45,97</t>
  </si>
  <si>
    <t xml:space="preserve">Acoplamento rígido em aço, conexão ranhurada, dn 80 (3"), instalado em prumadas - fornecimento e instalação. Af_10/2020</t>
  </si>
  <si>
    <t xml:space="preserve">51,86</t>
  </si>
  <si>
    <t xml:space="preserve">Curva 45 graus, em aço, conexão ranhurada, dn 50 (2"), instalado em prumadas - fornecimento e instalação. Af_10/2020</t>
  </si>
  <si>
    <t xml:space="preserve">94,55</t>
  </si>
  <si>
    <t xml:space="preserve">Curva 90 graus, em aço, conexão ranhurada, dn 50 (2"), instalado em prumadas - fornecimento e instalação. Af_10/2020</t>
  </si>
  <si>
    <t xml:space="preserve">96,35</t>
  </si>
  <si>
    <t xml:space="preserve">Curva 45 graus, em aço, conexão ranhurada, dn 65 (2 1/2"), instalado em prumadas - fornecimento e instalação. Af_10/2020</t>
  </si>
  <si>
    <t xml:space="preserve">110,62</t>
  </si>
  <si>
    <t xml:space="preserve">Curva 90 graus, em aço, conexão ranhurada, dn 65 (2 1/2"), instalado em prumadas - fornecimento e instalação. Af_10/2020</t>
  </si>
  <si>
    <t xml:space="preserve">114,06</t>
  </si>
  <si>
    <t xml:space="preserve">Curva 45 graus, em aço, conexão ranhurada, dn 80 (3), instalado em prumadas - fornecimento e instalação. Af_10/2020</t>
  </si>
  <si>
    <t xml:space="preserve">126,63</t>
  </si>
  <si>
    <t xml:space="preserve">Curva 90 graus, em aço, conexão ranhurada, dn 80 (3"), instalado em prumadas - fornecimento e instalação. Af_10/2020</t>
  </si>
  <si>
    <t xml:space="preserve">130,31</t>
  </si>
  <si>
    <t xml:space="preserve">Tê, em aço, conexão ranhurada, dn 50 (2"), instalado em prumadas - fornecimento e instalação. Af_10/2020</t>
  </si>
  <si>
    <t xml:space="preserve">143,25</t>
  </si>
  <si>
    <t xml:space="preserve">Tê, em aço, conexão ranhurada, dn 65 (2 1/2"), instalado em prumadas - fornecimento e instalação. Af_10/2020</t>
  </si>
  <si>
    <t xml:space="preserve">171,81</t>
  </si>
  <si>
    <t xml:space="preserve">Tê, em aço, conexão ranhurada, dn 80 (3"), instalado em prumadas - fornecimento e instalação. Af_10/2020</t>
  </si>
  <si>
    <t xml:space="preserve">189,75</t>
  </si>
  <si>
    <t xml:space="preserve">Luva, em aço, conexão soldada, dn 50 (2"), instalado em prumadas - fornecimento e instalação. Af_10/2020</t>
  </si>
  <si>
    <t xml:space="preserve">134,13</t>
  </si>
  <si>
    <t xml:space="preserve">Luva com redução, em aço, conexão soldada, dn 50 x 40 mm (2  x 1 1/2"), instalado em prumadas - fornecimento e instalação. Af_10/2020</t>
  </si>
  <si>
    <t xml:space="preserve">160,32</t>
  </si>
  <si>
    <t xml:space="preserve">Luva, em aço, conexão soldada, dn 65 (2 1/2"), instalado em prumadas - fornecimento e instalação. Af_10/2020</t>
  </si>
  <si>
    <t xml:space="preserve">285,64</t>
  </si>
  <si>
    <t xml:space="preserve">Luva com redução, em aço, conexão soldada, dn 65 x 50 mm (2 1/2" x 2"), instalado em prumadas - fornecimento e instalação. Af_10/2020</t>
  </si>
  <si>
    <t xml:space="preserve">Luva, em aço, conexão soldada, dn 80 (3"), instalado em prumadas - fornecimento e instalação. Af_10/2020</t>
  </si>
  <si>
    <t xml:space="preserve">303,53</t>
  </si>
  <si>
    <t xml:space="preserve">Luva com redução, em aço, conexão soldada, dn 80 x 65 mm (3" x 2 1/2"), instalado em prumadas - fornecimento e instalação. Af_10/2020</t>
  </si>
  <si>
    <t xml:space="preserve">374,84</t>
  </si>
  <si>
    <t xml:space="preserve">Curva 45 graus, em aço, conexão soldada, dn 50 (2"), instalado em prumadas - fornecimento e instalação. Af_10/2020</t>
  </si>
  <si>
    <t xml:space="preserve">222,90</t>
  </si>
  <si>
    <t xml:space="preserve">Curva 90 graus, em aço, conexão soldada, dn 50 (2"), instalado em prumadas - fornecimento e instalação. Af_10/2020</t>
  </si>
  <si>
    <t xml:space="preserve">237,85</t>
  </si>
  <si>
    <t xml:space="preserve">Curva 45 graus, em aço, conexão soldada, dn 65 (2 1/2"), instalado em prumadas - fornecimento e instalação. Af_10/2020</t>
  </si>
  <si>
    <t xml:space="preserve">391,10</t>
  </si>
  <si>
    <t xml:space="preserve">Curva 90 graus, em aço, conexão soldada, dn 65 (2 1/2"), instalado em prumadas - fornecimento e instalação. Af_10/2020</t>
  </si>
  <si>
    <t xml:space="preserve">415,01</t>
  </si>
  <si>
    <t xml:space="preserve">Curva 45 graus, em aço, conexão soldada, dn 80 (3"), instalado em prumadas - fornecimento e instalação. Af_10/2020</t>
  </si>
  <si>
    <t xml:space="preserve">912,06</t>
  </si>
  <si>
    <t xml:space="preserve">Curva 90 graus, em aço, conexão soldada, dn 80 (3"), instalado em prumadas - fornecimento e instalação. Af_10/2020</t>
  </si>
  <si>
    <t xml:space="preserve">804,81</t>
  </si>
  <si>
    <t xml:space="preserve">Tê, em aço, conexão soldada, dn 50 (2"), instalado em prumadas - fornecimento e instalação. Af_10/2020</t>
  </si>
  <si>
    <t xml:space="preserve">357,16</t>
  </si>
  <si>
    <t xml:space="preserve">Tê, em aço, conexão soldada, dn 65 (2 1/2"), instalado em prumadas - fornecimento e instalação. Af_10/2020</t>
  </si>
  <si>
    <t xml:space="preserve">628,70</t>
  </si>
  <si>
    <t xml:space="preserve">Tê, em aço, conexão soldada, dn 80 (3"), instalado em prumadas - fornecimento e instalação. Af_10/2020</t>
  </si>
  <si>
    <t xml:space="preserve">979,32</t>
  </si>
  <si>
    <t xml:space="preserve">Luva, em aço, conexão soldada, dn 25 (1"), instalado em rede de alimentação para hidrante - fornecimento e instalação. Af_10/2020</t>
  </si>
  <si>
    <t xml:space="preserve">42,52</t>
  </si>
  <si>
    <t xml:space="preserve">Luva com redução, em aço, conexão soldada, dn 25 x 20 mm (1  x 3/4"), instalado em rede de alimentação para hidrante - fornecimento e instalação. Af_10/2020</t>
  </si>
  <si>
    <t xml:space="preserve">34,84</t>
  </si>
  <si>
    <t xml:space="preserve">Luva, em aço, conexão soldada, dn 32 (1 1/4"), instalado em rede de alimentação para hidrante - fornecimento e instalação. Af_10/2020</t>
  </si>
  <si>
    <t xml:space="preserve">61,84</t>
  </si>
  <si>
    <t xml:space="preserve">Luva com redução, em aço, conexão soldada, dn 32 x 25 mm (1 1/4"  x 1"), instalado em rede de alimentação para hidrante - fornecimento e instalação. Af_10/2020</t>
  </si>
  <si>
    <t xml:space="preserve">74,78</t>
  </si>
  <si>
    <t xml:space="preserve">Luva, em aço, conexão soldada, dn 40 (1 1/2"), instalado em rede de alimentação para hidrante - fornecimento e instalação. Af_10/2020</t>
  </si>
  <si>
    <t xml:space="preserve">78,60</t>
  </si>
  <si>
    <t xml:space="preserve">Luva com redução, em aço, conexão soldada, dn 40  x 32 mm (1 1/2" x 1 1/4"), instalado em rede de alimentação para hidrante - fornecimento e instalação. Af_10/2020</t>
  </si>
  <si>
    <t xml:space="preserve">95,16</t>
  </si>
  <si>
    <t xml:space="preserve">Luva, em aço, conexão soldada, dn 50 (2"), instalado em rede de alimentação para hidrante - fornecimento e instalação. Af_10/2020</t>
  </si>
  <si>
    <t xml:space="preserve">117,47</t>
  </si>
  <si>
    <t xml:space="preserve">Luva com redução, em aço, conexão soldada, dn 50 x 40 mm (2" x 1 1/2"), instalado em rede de alimentação para hidrante - fornecimento e instalação. Af_10/2020</t>
  </si>
  <si>
    <t xml:space="preserve">143,66</t>
  </si>
  <si>
    <t xml:space="preserve">Luva, em aço, conexão soldada, dn 65 (2 1/2"), instalado em rede de alimentação para hidrante - fornecimento e instalação. Af_10/2020</t>
  </si>
  <si>
    <t xml:space="preserve">218,88</t>
  </si>
  <si>
    <t xml:space="preserve">Luva com redução, em aço, conexão soldada, dn 65 x 50 mm (2 1/2" x 2"), instalado em rede de alimentação para hidrante - fornecimento e instalação. Af_10/2020</t>
  </si>
  <si>
    <t xml:space="preserve">271,82</t>
  </si>
  <si>
    <t xml:space="preserve">Luva, em aço, conexão soldada, dn 80 (3"), instalado em rede de alimentação para hidrante - fornecimento e instalação. Af_10/2020</t>
  </si>
  <si>
    <t xml:space="preserve">292,54</t>
  </si>
  <si>
    <t xml:space="preserve">Luva com redução, em aço, conexão soldada, dn 80 x 65 mm (3" x 2 1/2"), instalado em rede de alimentação para hidrante - fornecimento e instalação. Af_10/2020</t>
  </si>
  <si>
    <t xml:space="preserve">363,85</t>
  </si>
  <si>
    <t xml:space="preserve">Curva 45 graus, em aço, conexão soldada, dn 25 (1"), instalado em rede de alimentação para hidrante - fornecimento e instalação. Af_10/2020</t>
  </si>
  <si>
    <t xml:space="preserve">69,10</t>
  </si>
  <si>
    <t xml:space="preserve">Curva 90 graus, em aço, conexão soldada, dn 25 (1"), instalado em rede de alimentação para hidrante - fornecimento e instalação. Af_10/2020</t>
  </si>
  <si>
    <t xml:space="preserve">Curva 45 graus, em aço, conexão soldada, dn 32 (1 1/4"), instalado em rede de alimentação para hidrante - fornecimento e instalação. Af_10/2020</t>
  </si>
  <si>
    <t xml:space="preserve">101,11</t>
  </si>
  <si>
    <t xml:space="preserve">Curva 90 graus, em aço, conexão soldada, dn 32 (1 1/4"), instalado em rede de alimentação para hidrante - fornecimento e instalação. Af_10/2020</t>
  </si>
  <si>
    <t xml:space="preserve">Curva 45 graus, em aço, conexão soldada, dn 40 (1 1/2"), instalado em rede de alimentação para hidrante - fornecimento e instalação. Af_10/2020</t>
  </si>
  <si>
    <t xml:space="preserve">142,71</t>
  </si>
  <si>
    <t xml:space="preserve">Curva 90 graus, em aço, conexão soldada, dn 40 (1 1/2"), instalado em rede de alimentação para hidrante - fornecimento e instalação. Af_10/2020</t>
  </si>
  <si>
    <t xml:space="preserve">Curva 45 graus, em aço, conexão soldada, dn 50 (2"), instalado em rede de alimentação para hidrante - fornecimento e instalação. Af_10/2020</t>
  </si>
  <si>
    <t xml:space="preserve">197,93</t>
  </si>
  <si>
    <t xml:space="preserve">Curva 90 graus, em aço, conexão soldada, dn 50 (2"), instalado em rede de alimentação para hidrante - fornecimento e instalação. Af_10/2020</t>
  </si>
  <si>
    <t xml:space="preserve">212,88</t>
  </si>
  <si>
    <t xml:space="preserve">Curva 45 graus, em aço, conexão soldada, dn 65 (2 1/2"), instalado em rede de alimentação para hidrante - fornecimento e instalação. Af_10/2020</t>
  </si>
  <si>
    <t xml:space="preserve">370,40</t>
  </si>
  <si>
    <t xml:space="preserve">Curva 90 graus, em aço, conexão soldada, dn 65 (2 1/2"), instalado em rede de alimentação para hidrante - fornecimento e instalação. Af_10/2020</t>
  </si>
  <si>
    <t xml:space="preserve">394,31</t>
  </si>
  <si>
    <t xml:space="preserve">Curva 45 graus, em aço, conexão soldada, dn 80 (3"), instalado em rede de alimentação para hidrante - fornecimento e instalação. Af_10/2020</t>
  </si>
  <si>
    <t xml:space="preserve">895,55</t>
  </si>
  <si>
    <t xml:space="preserve">Curva 90 graus, em aço, conexão soldada, dn 80 (3"), instalado em rede de alimentação para hidrante - fornecimento e instalação. Af_10/2020</t>
  </si>
  <si>
    <t xml:space="preserve">788,30</t>
  </si>
  <si>
    <t xml:space="preserve">Tê, em aço, conexão soldada, dn 25 (1"), instalado em rede de alimentação para hidrante - fornecimento e instalação. Af_10/2020</t>
  </si>
  <si>
    <t xml:space="preserve">107,96</t>
  </si>
  <si>
    <t xml:space="preserve">Tê, em aço, conexão soldada, dn 32 (1 1/4"), instalado em rede de alimentação para hidrante - fornecimento e instalação. Af_10/2020</t>
  </si>
  <si>
    <t xml:space="preserve">159,73</t>
  </si>
  <si>
    <t xml:space="preserve">Tê, em aço, conexão soldada, dn 40 (1 1/2"), instalado em rede de alimentação para hidrante - fornecimento e instalação. Af_10/2020</t>
  </si>
  <si>
    <t xml:space="preserve">206,42</t>
  </si>
  <si>
    <t xml:space="preserve">Tê, em aço, conexão soldada, dn 50 (2"), instalado em rede de alimentação para hidrante - fornecimento e instalação. Af_10/2020</t>
  </si>
  <si>
    <t xml:space="preserve">323,83</t>
  </si>
  <si>
    <t xml:space="preserve">Tê, em aço, conexão soldada, dn 65 (2 1/2"), instalado em rede de alimentação para hidrante - fornecimento e instalação. Af_10/2020</t>
  </si>
  <si>
    <t xml:space="preserve">601,05</t>
  </si>
  <si>
    <t xml:space="preserve">Tê, em aço, conexão soldada, dn 80 (3"), instalado em rede de alimentação para hidrante - fornecimento e instalação. Af_10/2020</t>
  </si>
  <si>
    <t xml:space="preserve">957,35</t>
  </si>
  <si>
    <t xml:space="preserve">Luva, em aço, conexão soldada, dn 25 (1"), instalado em rede de alimentação para sprinkler - fornecimento e instalação. Af_10/2020</t>
  </si>
  <si>
    <t xml:space="preserve">39,83</t>
  </si>
  <si>
    <t xml:space="preserve">Luva com redução, em aço, conexão soldada, dn 25 x 20 mm (1" x 3/4"), instalado em rede de alimentação para sprinkler - fornecimento e instalação. Af_10/2020</t>
  </si>
  <si>
    <t xml:space="preserve">32,15</t>
  </si>
  <si>
    <t xml:space="preserve">Luva, em aço, conexão soldada, dn 32 (1 1/4"), instalado em rede de alimentação para sprinkler - fornecimento e instalação. Af_10/2020</t>
  </si>
  <si>
    <t xml:space="preserve">Luva com redução, em aço, conexão soldada, dn 32 x 25 mm (1 1/4"  x 1"), instalado em rede de alimentação para sprinkler - fornecimento e instalação. Af_10/2020</t>
  </si>
  <si>
    <t xml:space="preserve">70,04</t>
  </si>
  <si>
    <t xml:space="preserve">Luva, em aço, conexão soldada, dn 40 (1 1/2"), instalado em rede de alimentação para sprinkler - fornecimento e instalação. Af_10/2020</t>
  </si>
  <si>
    <t xml:space="preserve">71,56</t>
  </si>
  <si>
    <t xml:space="preserve">Luva com redução, em aço, conexão soldada, dn 40  x 32 mm (1 1/2" x 1 1/4"), instalado em rede de alimentação para sprinkler - fornecimento e instalação. Af_10/2020</t>
  </si>
  <si>
    <t xml:space="preserve">88,12</t>
  </si>
  <si>
    <t xml:space="preserve">Luva, em aço, conexão soldada, dn 50 (2"), instalado em rede de alimentação para sprinkler - fornecimento e instalação. Af_10/2020</t>
  </si>
  <si>
    <t xml:space="preserve">107,51</t>
  </si>
  <si>
    <t xml:space="preserve">Luva com redução, em aço, conexão soldada, dn 50 x 40 mm (2" x 1 1/2"), instalado em rede de alimentação para sprinkler - fornecimento e instalação. Af_10/2020</t>
  </si>
  <si>
    <t xml:space="preserve">133,70</t>
  </si>
  <si>
    <t xml:space="preserve">Luva, em aço, conexão soldada, dn 65 (2 1/2"), instalado em rede de alimentação para sprinkler - fornecimento e instalação. Af_10/2020</t>
  </si>
  <si>
    <t xml:space="preserve">204,58</t>
  </si>
  <si>
    <t xml:space="preserve">Luva com redução, em aço, conexão soldada, dn 65 x 50 mm (2 1/2" x 2"), instalado em rede de alimentação para sprinkler - fornecimento e instalação. Af_10/2020</t>
  </si>
  <si>
    <t xml:space="preserve">257,52</t>
  </si>
  <si>
    <t xml:space="preserve">Luva, em aço, conexão soldada, dn 80 (3"), instalado em rede de alimentação para sprinkler - fornecimento e instalação. Af_10/2020</t>
  </si>
  <si>
    <t xml:space="preserve">273,74</t>
  </si>
  <si>
    <t xml:space="preserve">Luva com redução, em aço, conexão soldada, dn 80 x 65 mm (3" x 2 1/2"), instalado em rede de alimentação para sprinkler - fornecimento e instalação. Af_10/2020</t>
  </si>
  <si>
    <t xml:space="preserve">345,05</t>
  </si>
  <si>
    <t xml:space="preserve">Curva 45 graus, em aço, conexão soldada, dn 25 (1"), instalado em rede de alimentação para sprinkler - fornecimento e instalação. Af_10/2020</t>
  </si>
  <si>
    <t xml:space="preserve">65,07</t>
  </si>
  <si>
    <t xml:space="preserve">Curva 90 graus, em aço, conexão soldada, dn 25 (1"), instalado em rede de alimentação para sprinkler - fornecimento e instalação. Af_10/2020</t>
  </si>
  <si>
    <t xml:space="preserve">Curva 45 graus, em aço, conexão soldada, dn 32 (1 1/4"), instalado em rede de alimentação para sprinkler - fornecimento e instalação. Af_10/2020</t>
  </si>
  <si>
    <t xml:space="preserve">94,00</t>
  </si>
  <si>
    <t xml:space="preserve">Curva 90 graus, em aço, conexão soldada, dn 32 (1 1/4"), instalado em rede de alimentação para sprinkler - fornecimento e instalação. Af_10/2020</t>
  </si>
  <si>
    <t xml:space="preserve">Curva 45 graus, em aço, conexão soldada, dn 40 (1 1/2"), instalado em rede de alimentação para sprinkler - fornecimento e instalação. Af_10/2020</t>
  </si>
  <si>
    <t xml:space="preserve">132,11</t>
  </si>
  <si>
    <t xml:space="preserve">Curva 90 graus, em aço, conexão soldada, dn 40 (1 1/2"), instalado em rede de alimentação para sprinkler - fornecimento e instalação. Af_10/2020</t>
  </si>
  <si>
    <t xml:space="preserve">Curva 45 graus, em aço, conexão soldada, dn 50 (2"), instalado em rede de alimentação para sprinkler - fornecimento e instalação. Af_10/2020</t>
  </si>
  <si>
    <t xml:space="preserve">183,00</t>
  </si>
  <si>
    <t xml:space="preserve">Curva 90 graus, em aço, conexão soldada, dn 50 (2"), instalado em rede de alimentação para sprinkler - fornecimento e instalação. Af_10/2020</t>
  </si>
  <si>
    <t xml:space="preserve">197,95</t>
  </si>
  <si>
    <t xml:space="preserve">Curva 45 graus, em aço, conexão soldada, dn 65 (2 1/2"), instalado em rede de alimentação para sprinkler - fornecimento e instalação. Af_10/2020</t>
  </si>
  <si>
    <t xml:space="preserve">348,82</t>
  </si>
  <si>
    <t xml:space="preserve">Curva 90 graus, em aço, conexão soldada, dn 65 (2 1/2"), instalado em rede de alimentação para sprinkler - fornecimento e instalação. Af_10/2020</t>
  </si>
  <si>
    <t xml:space="preserve">372,73</t>
  </si>
  <si>
    <t xml:space="preserve">Curva 45 graus, em aço, conexão soldada, dn 80 (3"), instalado em rede de alimentação para sprinkler - fornecimento e instalação. Af_10/2020</t>
  </si>
  <si>
    <t xml:space="preserve">867,41</t>
  </si>
  <si>
    <t xml:space="preserve">Curva 90 graus, em aço, conexão soldada, dn 80 (3"), instalado em rede de alimentação para sprinkler - fornecimento e instalação. Af_10/2020</t>
  </si>
  <si>
    <t xml:space="preserve">760,16</t>
  </si>
  <si>
    <t xml:space="preserve">Tê, em aço, conexão soldada, dn 25 (1"), instalado em rede de alimentação para sprinkler - fornecimento e instalação. Af_10/2020</t>
  </si>
  <si>
    <t xml:space="preserve">102,67</t>
  </si>
  <si>
    <t xml:space="preserve">Tê, em aço, conexão soldada, dn 32 (1 1/4"), instalado em rede de alimentação para sprinkler - fornecimento e instalação. Af_10/2020</t>
  </si>
  <si>
    <t xml:space="preserve">150,26</t>
  </si>
  <si>
    <t xml:space="preserve">Tê, em aço, conexão soldada, dn 40 (1 1/2"), instalado em rede de alimentação para sprinkler - fornecimento e instalação. Af_10/2020</t>
  </si>
  <si>
    <t xml:space="preserve">192,28</t>
  </si>
  <si>
    <t xml:space="preserve">Tê, em aço, conexão soldada, dn 50 (2"), instalado em rede de alimentação para sprinkler - fornecimento e instalação. Af_10/2020</t>
  </si>
  <si>
    <t xml:space="preserve">303,92</t>
  </si>
  <si>
    <t xml:space="preserve">Tê, em aço, conexão soldada, dn 65 (2 1/2"), instalado em rede de alimentação para sprinkler - fornecimento e instalação. Af_10/2020</t>
  </si>
  <si>
    <t xml:space="preserve">576,55</t>
  </si>
  <si>
    <t xml:space="preserve">Tê, em aço, conexão soldada, dn 80 (3"), instalado em rede de alimentação para sprinkler - fornecimento e instalação. Af_10/2020</t>
  </si>
  <si>
    <t xml:space="preserve">919,83</t>
  </si>
  <si>
    <t xml:space="preserve">Luva, em aço, conexão soldada, dn 15 (1/2"), instalado em ramais e sub-ramais de gás - fornecimento e instalação. Af_10/2020</t>
  </si>
  <si>
    <t xml:space="preserve">29,27</t>
  </si>
  <si>
    <t xml:space="preserve">Luva, em aço, conexão soldada, dn 20 (3/4"), instalado em ramais e sub-ramais de gás - fornecimento e instalação. Af_10/2020</t>
  </si>
  <si>
    <t xml:space="preserve">Luva com redução, em aço, conexão soldada, dn 20 x 15 mm (3/4" x 1/2"), instalado em ramais e sub-ramais de gás - fornecimento e instalação. Af_10/2020</t>
  </si>
  <si>
    <t xml:space="preserve">31,91</t>
  </si>
  <si>
    <t xml:space="preserve">Luva, em aço, conexão soldada, dn 25 (1"), instalado em ramais e sub-ramais de gás - fornecimento e instalação. Af_10/2020</t>
  </si>
  <si>
    <t xml:space="preserve">60,77</t>
  </si>
  <si>
    <t xml:space="preserve">Luva com redução, em aço, conexão soldada, dn 25 x 20 mm (1" x 3/4"), instalado em ramais e sub-ramais de gás - fornecimento e instalação. Af_10/2020</t>
  </si>
  <si>
    <t xml:space="preserve">53,09</t>
  </si>
  <si>
    <t xml:space="preserve">Curva 45 graus, em aço, conexão soldada, dn 15 (1/2"), instalado em ramais e sub-ramais de gás - fornecimento e instalação. Af_10/2020</t>
  </si>
  <si>
    <t xml:space="preserve">40,68</t>
  </si>
  <si>
    <t xml:space="preserve">Curva 90 graus, em aço, conexão soldada, dn 15 (1/2"), instalado em ramais e sub-ramais de gás - fornecimento e instalação. Af_10/2020</t>
  </si>
  <si>
    <t xml:space="preserve">Curva 45 graus, em aço, conexão soldada, dn 20 (3/4"), instalado em ramais e sub-ramais de gás - fornecimento e instalação. Af_10/2020</t>
  </si>
  <si>
    <t xml:space="preserve">59,36</t>
  </si>
  <si>
    <t xml:space="preserve">Curva 90 graus, em aço, conexão soldada, dn 20 (3/4"), instalado em ramais e sub-ramais de gás - fornecimento e instalação. Af_10/2020</t>
  </si>
  <si>
    <t xml:space="preserve">Curva 45 graus, em aço, conexão soldada, dn 25 (1"), instalado em ramais e sub-ramais de gás - fornecimento e instalação. Af_10/2020</t>
  </si>
  <si>
    <t xml:space="preserve">96,51</t>
  </si>
  <si>
    <t xml:space="preserve">Curva 90 graus, em aço, conexão soldada, dn 25 (1"), instalado em ramais e sub-ramais de gás - fornecimento e instalação. Af_10/2020</t>
  </si>
  <si>
    <t xml:space="preserve">Tê, em aço, conexão soldada, dn 15 (1/2"), instalado em ramais e sub-ramais de gás - fornecimento e instalação. Af_10/2020</t>
  </si>
  <si>
    <t xml:space="preserve">Tê, em aço, conexão soldada, dn 20 (3/4"), instalado em ramais e sub-ramais de gás - fornecimento e instalação. Af_10/2020</t>
  </si>
  <si>
    <t xml:space="preserve">84,68</t>
  </si>
  <si>
    <t xml:space="preserve">Tê, em aço, conexão soldada, dn 25 (1"), instalado em ramais e sub-ramais de gás - fornecimento e instalação. Af_10/2020</t>
  </si>
  <si>
    <t xml:space="preserve">144,61</t>
  </si>
  <si>
    <t xml:space="preserve">Conector em bronze/latão, dn 22 mm x 1/2", sem anel de solda, bolsa x rosca f, instalado em prumada de hidráulica predial - fornecimento e instalação. Af_04/2022</t>
  </si>
  <si>
    <t xml:space="preserve">17,03</t>
  </si>
  <si>
    <t xml:space="preserve">Cotovelo em cobre, dn 15 mm, 90 graus, sem anel de solda, instalado em ramal e sub-ramal de gás combustível - fornecimento e instalação. Af_04/2022</t>
  </si>
  <si>
    <t xml:space="preserve">Curva em cobre, dn 15 mm, 45 graus, sem anel de solda, bolsa x bolsa, instalado em ramal e sub-ramal de gás combustível - fornecimento e instalação. Af_04/2022</t>
  </si>
  <si>
    <t xml:space="preserve">Cotovelo em bronze/latão, dn 15 mm x 1/2, 90 graus, sem anel de solda, bolsa x rosca f, instalado em ramal e sub-ramal de gás combustível - fornecimento e instalação. Af_04/2022</t>
  </si>
  <si>
    <t xml:space="preserve">20,98</t>
  </si>
  <si>
    <t xml:space="preserve">Cotovelo em cobre, dn 22 mm, 90 graus, sem anel de solda, instalado em ramal e sub-ramal de gás combustível - fornecimento e instalação. Af_04/2022</t>
  </si>
  <si>
    <t xml:space="preserve">Curva em cobre, dn 22 mm, 45 graus, sem anel de solda, bolsa x bolsa, instalado em ramal e sub-ramal de gás combustível - fornecimento e instalação. Af_04/2022</t>
  </si>
  <si>
    <t xml:space="preserve">32,43</t>
  </si>
  <si>
    <t xml:space="preserve">Cotovelo em bronze/latão, dn 22 mm x 1/2, 90 graus, sem anel de solda, bolsa x rosca f, instalado em ramal e sub-ramal de gás combustível - fornecimento e instalação. Af_04/2022</t>
  </si>
  <si>
    <t xml:space="preserve">32,35</t>
  </si>
  <si>
    <t xml:space="preserve">Cotovelo em bronze/latão, dn 22 mm x 3/4, 90 graus, sem anel de solda, bolsa x rosca f, instalado em ramal e sub-ramal de gás combustível - fornecimento e instalação. Af_04/2022</t>
  </si>
  <si>
    <t xml:space="preserve">35,66</t>
  </si>
  <si>
    <t xml:space="preserve">Cotovelo em cobre, dn 28 mm, 90 graus, sem anel de solda, instalado em ramal e sub-ramal de gás combustível - fornecimento e instalação. Af_04/2022</t>
  </si>
  <si>
    <t xml:space="preserve">48,27</t>
  </si>
  <si>
    <t xml:space="preserve">Curva em cobre, dn 28 mm, 45 graus, sem anel de solda, bolsa x bolsa, instalado em ramal e sub-ramal de gás combustível - fornecimento e instalação. Af_04/2022</t>
  </si>
  <si>
    <t xml:space="preserve">46,62</t>
  </si>
  <si>
    <t xml:space="preserve">Luva em cobre, dn 15 mm, sem anel de solda, instalado em ramal e sub-ramal de gás combustível - fornecimento e instalação. Af_04/2022</t>
  </si>
  <si>
    <t xml:space="preserve">11,48</t>
  </si>
  <si>
    <t xml:space="preserve">Luva passante em cobre, dn 15 mm, sem anel de solda, instalado em ramal e sub-ramal de gás combustível - fornecimento e instalação. Af_04/2022</t>
  </si>
  <si>
    <t xml:space="preserve">11,51</t>
  </si>
  <si>
    <t xml:space="preserve">Curva de transposição em bronze/latão, dn 15 mm, sem anel de solda, bolsa x bolsa, instalado em ramal e sub-ramal de gás combustível - fornecimento e instalação. Af_04/2022</t>
  </si>
  <si>
    <t xml:space="preserve">25,83</t>
  </si>
  <si>
    <t xml:space="preserve">Junta de expansão em cobre, dn 15 mm, ponta x ponta, instalado em ramal e sub-ramal de gás combustível - fornecimento e instalação. Af_04/2022</t>
  </si>
  <si>
    <t xml:space="preserve">Conector em bronze/latão, dn 15 mm x 1/2, sem anel de solda, bolsa x rosca f, instalado em ramal e sub-ramal de gás combustível - fornecimento e instalação. Af_04/2022</t>
  </si>
  <si>
    <t xml:space="preserve">Luva em cobre, dn 22 mm, sem anel de solda, instalado em ramal e sub-ramal de gás combustível - fornecimento e instalação. Af_04/2022</t>
  </si>
  <si>
    <t xml:space="preserve">20,26</t>
  </si>
  <si>
    <t xml:space="preserve">Luva passante em cobre, dn 22 mm, sem anel de solda, instalado em ramal e sub-ramal de gás combustível - fornecimento e instalação. Af_04/2022</t>
  </si>
  <si>
    <t xml:space="preserve">Junta de expansão em cobre, dn 22 mm, ponta x ponta, instalado em ramal e sub-ramal de gás combustível - fornecimento e instalação. Af_04/2022</t>
  </si>
  <si>
    <t xml:space="preserve">496,59</t>
  </si>
  <si>
    <t xml:space="preserve">Curva de transposição em bronze/latão, dn 22 mm, sem anel de solda, bolsa x bolsa, instalado em ramal e sub-ramal de gás combustível - fornecimento e instalação. Af_04/2022</t>
  </si>
  <si>
    <t xml:space="preserve">52,96</t>
  </si>
  <si>
    <t xml:space="preserve">Bucha de redução em cobre, dn 22 mm x 15 mm, sem anel de solda, ponta x bolsa, instalado em ramal e sub-ramal de gás combustível - fornecimento e instalação. Af_04/2022</t>
  </si>
  <si>
    <t xml:space="preserve">17,49</t>
  </si>
  <si>
    <t xml:space="preserve">Conector em bronze/latão, dn 22 mm x 1/2, sem anel de solda, bolsa x rosca f, instalado em ramal e sub-ramal de gás combustível - fornecimento e instalação. Af_04/2022</t>
  </si>
  <si>
    <t xml:space="preserve">22,45</t>
  </si>
  <si>
    <t xml:space="preserve">Conector em bronze/latão, dn 22 mm x 3/4, sem anel de solda, bolsa x rosca f, instalado em ramal e sub-ramal de gás combustível - fornecimento e instalação. Af_04/2022</t>
  </si>
  <si>
    <t xml:space="preserve">26,55</t>
  </si>
  <si>
    <t xml:space="preserve">Luva em cobre, dn 28 mm, sem anel de solda, instalado em ramal e sub-ramal de gás combustível - fornecimento e instalação. Af_04/2022</t>
  </si>
  <si>
    <t xml:space="preserve">30,36</t>
  </si>
  <si>
    <t xml:space="preserve">Luva passante em cobre, dn 28 mm, sem anel de solda, instalado em ramal e sub-ramal de gás combustível - fornecimento e instalação. Af_04/2022</t>
  </si>
  <si>
    <t xml:space="preserve">Curva de transposição em bronze/latão, dn 28 mm, sem anel de solda, bolsa x bolsa, instalado em ramal e sub-ramal de gás combustível - fornecimento e instalação. Af_04/2022</t>
  </si>
  <si>
    <t xml:space="preserve">88,22</t>
  </si>
  <si>
    <t xml:space="preserve">Junta de expansão em cobre, dn 28 mm, ponta x ponta, instalado em ramal e sub-ramal de gás combustível - fornecimento e instalação. Af_04/2022</t>
  </si>
  <si>
    <t xml:space="preserve">548,87</t>
  </si>
  <si>
    <t xml:space="preserve">Conector em bronze/latão, dn 28 mm x 1/2, sem anel de solda, bolsa x rosca f, instalado em ramal e sub-ramal de gás combustível - fornecimento e instalação. Af_04/2022</t>
  </si>
  <si>
    <t xml:space="preserve">34,74</t>
  </si>
  <si>
    <t xml:space="preserve">Bucha de redução em cobre, dn 28 mm x 22 mm, sem anel de solda, instalado em ramal e sub-ramal de gás combustível - fornecimento e instalação. Af_04/2022</t>
  </si>
  <si>
    <t xml:space="preserve">26,10</t>
  </si>
  <si>
    <t xml:space="preserve">Tê em cobre, dn 15 mm, sem anel de solda, instalado em ramal e sub-ramal de gás combustível - fornecimento e instalação. Af_04/2022</t>
  </si>
  <si>
    <t xml:space="preserve">23,69</t>
  </si>
  <si>
    <t xml:space="preserve">Te em cobre, dn 22 mm, sem anel de solda, instalado em ramal e sub-ramal de gás combustível - fornecimento e instalação. Af_04/2022</t>
  </si>
  <si>
    <t xml:space="preserve">43,36</t>
  </si>
  <si>
    <t xml:space="preserve">Tê em cobre, dn 28 mm, sem anel de solda, instalado em ramal e sub-ramal de gás combustível - fornecimento e instalação. Af_04/2022</t>
  </si>
  <si>
    <t xml:space="preserve">62,83</t>
  </si>
  <si>
    <t xml:space="preserve">Cotovelo em cobre, dn 15 mm, 90 graus, sem anel de solda, instalado em ramal e sub-ramal de gás medicinal - fornecimento e instalação. Af_04/2022</t>
  </si>
  <si>
    <t xml:space="preserve">Curva em cobre, dn 15 mm, 45 graus, sem anel de solda, bolsa x bolsa, instalado em ramal e sub-ramal de gás medicinal - fornecimento e instalação. Af_04/2022</t>
  </si>
  <si>
    <t xml:space="preserve">Cotovelo em bronze/latão, dn 15 mm x 1/2, 90 graus, sem anel de solda, bolsa x rosca f, instalado em ramal e sub-ramal de gás medicinal - fornecimento e instalação. Af_04/2022</t>
  </si>
  <si>
    <t xml:space="preserve">20,63</t>
  </si>
  <si>
    <t xml:space="preserve">Cotovelo em cobre, dn 22 mm, 90 graus, sem anel de solda, instalado em ramal e sub-ramal de gás medicinal - fornecimento e instalação. Af_04/2022</t>
  </si>
  <si>
    <t xml:space="preserve">Curva em cobre, dn 22 mm, 45 graus, sem anel de solda, bolsa x bolsa, instalado em ramal e sub-ramal de gás medicinal - fornecimento e instalação. Af_04/2022</t>
  </si>
  <si>
    <t xml:space="preserve">Cotovelo em bronze/latão, dn 22 mm x 1/2, 90 graus, sem anel de solda, bolsa x rosca f, instalado em ramal e sub-ramal de gás medicinal - fornecimento e instalação. Af_04/2022</t>
  </si>
  <si>
    <t xml:space="preserve">29,60</t>
  </si>
  <si>
    <t xml:space="preserve">Cotovelo em bronze/latão, dn 22 mm x 3/4, 90 graus, sem anel de solda, bolsa x rosca f, instalado em ramal e sub-ramal de gás medicinal - fornecimento e instalação. Af_04/2022</t>
  </si>
  <si>
    <t xml:space="preserve">Cotovelo em cobre, dn 28 mm, 90 graus, sem anel de solda, instalado em ramal e sub-ramal de gás medicinal - fornecimento e instalação. Af_04/2022</t>
  </si>
  <si>
    <t xml:space="preserve">38,65</t>
  </si>
  <si>
    <t xml:space="preserve">Curva em cobre, dn 28 mm, 45 graus, sem anel de solda, bolsa x bolsa, instalado em ramal e sub-ramal de gás medicinal - fornecimento e instalação. Af_04/2022</t>
  </si>
  <si>
    <t xml:space="preserve">37,00</t>
  </si>
  <si>
    <t xml:space="preserve">Luva em cobre, dn 15 mm, sem anel de solda, instalado em ramal e sub-ramal de gás medicinal - fornecimento e instalação. Af_04/2022</t>
  </si>
  <si>
    <t xml:space="preserve">11,00</t>
  </si>
  <si>
    <t xml:space="preserve">Luva passante em cobre, dn 15 mm, sem anel de solda, instalado em ramal e sub-ramal de gás medicinal - fornecimento e instalação. Af_04/2022</t>
  </si>
  <si>
    <t xml:space="preserve">Curva de transposição em bronze/latão, dn 15 mm, sem anel de solda, bolsa x bolsa, instalado em ramal e sub-ramal de gás medicinal - fornecimento e instalação. Af_04/2022</t>
  </si>
  <si>
    <t xml:space="preserve">25,35</t>
  </si>
  <si>
    <t xml:space="preserve">Junta de expansão em cobre, dn 15 mm, ponta x ponta, instalado em ramal e sub-ramal de gás medicinal - fornecimento e instalação. Af_04/2022</t>
  </si>
  <si>
    <t xml:space="preserve">423,41</t>
  </si>
  <si>
    <t xml:space="preserve">Conector em bronze/latão, dn 15 mm x 1/2, sem anel de solda, bolsa x rosca f, instalado em ramal e sub-ramal de gás medicinal - fornecimento e instalação. Af_04/2022</t>
  </si>
  <si>
    <t xml:space="preserve">Luva em cobre, dn 22 mm, sem anel de solda, instalado em ramal e sub-ramal de gás medicinal - fornecimento e instalação. Af_04/2022</t>
  </si>
  <si>
    <t xml:space="preserve">16,56</t>
  </si>
  <si>
    <t xml:space="preserve">Luva passante em cobre, dn 22 mm, sem anel de solda, instalado em ramal e sub-ramal de gás medicinal - fornecimento e instalação. Af_04/2022</t>
  </si>
  <si>
    <t xml:space="preserve">17,80</t>
  </si>
  <si>
    <t xml:space="preserve">Junta de expansão em cobre, dn 22 mm, ponta x ponta, instalado em ramal e sub-ramal de gás medicinal - fornecimento e instalação. Af_04/2022</t>
  </si>
  <si>
    <t xml:space="preserve">492,89</t>
  </si>
  <si>
    <t xml:space="preserve">Curva de transposição em bronze/latão, dn 22 mm, sem anel de solda, bolsa x bolsa, instalado em ramal e sub-ramal de gás medicinal - fornecimento e instalação. Af_04/2022</t>
  </si>
  <si>
    <t xml:space="preserve">Bucha de redução em cobre, dn 22 mm x 15 mm, sem anel de solda, ponta x bolsa, instalado em ramal e sub-ramal de gás medicinal - fornecimento e instalação. Af_04/2022</t>
  </si>
  <si>
    <t xml:space="preserve">Conector em bronze/latão, dn 22 mm x 1/2", sem anel de solda, bolsa x rosca f, instalado em ramal e sub-ramal de gás medicinal - fornecimento e instalação. Af_04/2022</t>
  </si>
  <si>
    <t xml:space="preserve">20,60</t>
  </si>
  <si>
    <t xml:space="preserve">Conector em bronze/latão, dn 22 mm x 3/4", sem anel de solda, bolsa x rosca f, instalado em ramal e sub-ramal de gás medicinal - fornecimento e instalação. Af_04/2022</t>
  </si>
  <si>
    <t xml:space="preserve">24,70</t>
  </si>
  <si>
    <t xml:space="preserve">Luva em cobre, dn 28 mm, sem anel de solda, instalado em ramal e sub-ramal de gás medicinal - fornecimento e instalação. Af_04/2022</t>
  </si>
  <si>
    <t xml:space="preserve">24,35</t>
  </si>
  <si>
    <t xml:space="preserve">Luva passante em cobre, dn 28 mm, sem anel de solda, instalado em ramal e sub-ramal de gás medicinal - fornecimento e instalação. Af_04/2022</t>
  </si>
  <si>
    <t xml:space="preserve">Curva de transposição em bronze/latão, dn 28 mm, sem anel de solda, bolsa x bolsa, instalado em ramal e sub-ramal de gás medicinal - fornecimento e instalação. Af_04/2022</t>
  </si>
  <si>
    <t xml:space="preserve">82,21</t>
  </si>
  <si>
    <t xml:space="preserve">Junta de expansão em cobre, dn 28 mm, ponta x ponta, instalado em ramal e sub-ramal de gás medicinal - fornecimento e instalação. Af_04/2022</t>
  </si>
  <si>
    <t xml:space="preserve">542,86</t>
  </si>
  <si>
    <t xml:space="preserve">Conector em bronze/latão, dn 28 mm x 1/2", sem anel de solda, bolsa x rosca f, instalado em ramal e sub-ramal de gás medicinal - fornecimento e instalação. Af_04/2022</t>
  </si>
  <si>
    <t xml:space="preserve">31,73</t>
  </si>
  <si>
    <t xml:space="preserve">Bucha de redução em cobre, dn 28 mm x 22 mm, sem anel de solda, instalado em ramal e sub-ramal de gás medicinal - fornecimento e instalação. Af_04/2022</t>
  </si>
  <si>
    <t xml:space="preserve">21,15</t>
  </si>
  <si>
    <t xml:space="preserve">Tê em cobre, dn 15 mm, sem anel de solda, instalado em ramal e sub-ramal de gás medicinal - fornecimento e instalação. Af_04/2022</t>
  </si>
  <si>
    <t xml:space="preserve">22,75</t>
  </si>
  <si>
    <t xml:space="preserve">Tê em cobre, dn 22 mm, sem anel de solda, instalado em ramal e sub-ramal de gás medicinal - fornecimento e instalação. Af_04/2022</t>
  </si>
  <si>
    <t xml:space="preserve">36,01</t>
  </si>
  <si>
    <t xml:space="preserve">Tê em cobre, dn 28 mm, sem anel de solda, instalado em ramal e sub-ramal de gás medicinal - fornecimento e instalação. Af_04/2022</t>
  </si>
  <si>
    <t xml:space="preserve">49,98</t>
  </si>
  <si>
    <t xml:space="preserve">Cotovelo em cobre, dn 15 mm, 90 graus, sem anel de solda, instalado em ramal e sub-ramal de aquecimento solar - fornecimento e instalação. Af_04/2022</t>
  </si>
  <si>
    <t xml:space="preserve">17,59</t>
  </si>
  <si>
    <t xml:space="preserve">Curva em cobre, dn 15 mm, 45 graus, sem anel de solda, bolsa x bolsa, instalado em ramal e sub-ramal de aquecimento solar - fornecimento e instalação. Af_04/2022</t>
  </si>
  <si>
    <t xml:space="preserve">Cotovelo em bronze/latão, dn 15 mm x 1/2", 90 graus, sem anel de solda, bolsa x rosca f, instalado em ramal e sub-ramal de aquecimento solar - fornecimento e instalação. Af_04/2022</t>
  </si>
  <si>
    <t xml:space="preserve">21,00</t>
  </si>
  <si>
    <t xml:space="preserve">Cotovelo em cobre, dn 22 mm, 90 graus, sem anel de solda, instalado em ramal e sub-ramal de aquecimento solar - fornecimento e instalação. Af_04/2022</t>
  </si>
  <si>
    <t xml:space="preserve">Curva em cobre, dn 22 mm, 45 graus, sem anel de solda, bolsa x bolsa, instalado em ramal e sub-ramal de aquecimento solar - fornecimento e instalação. Af_04/2022</t>
  </si>
  <si>
    <t xml:space="preserve">Cotovelo em bronze/latão, dn 22 mm x 1/2", 90 graus, sem anel de solda, bolsa x rosca f, instalado em ramal e sub-ramal de aquecimento solar - fornecimento e instalação. Af_04/2022</t>
  </si>
  <si>
    <t xml:space="preserve">29,19</t>
  </si>
  <si>
    <t xml:space="preserve">Cotovelo em bronze/latão, dn 22 mm x 3/4", 90 graus, sem anel de solda, bolsa x rosca f, instalado em ramal e sub-ramal de aquecimento solar - fornecimento e instalação. Af_04/2022</t>
  </si>
  <si>
    <t xml:space="preserve">32,49</t>
  </si>
  <si>
    <t xml:space="preserve">Cotovelo em cobre, dn 28 mm, 90 graus, sem anel de solda, instalado em ramal e sub-ramal de aquecimento solar - fornecimento e instalação. Af_04/2022</t>
  </si>
  <si>
    <t xml:space="preserve">36,50</t>
  </si>
  <si>
    <t xml:space="preserve">Curva em cobre, dn 28 mm, 45 graus, sem anel de solda, bolsa x bolsa, instalado em ramal e sub-ramal de aquecimento solar - fornecimento e instalação. Af_04/2022</t>
  </si>
  <si>
    <t xml:space="preserve">34,85</t>
  </si>
  <si>
    <t xml:space="preserve">Luva em cobre, dn 15 mm, sem anel de solda, instalado em ramal e sub-ramal de aquecimento solar - fornecimento e instalação. Af_04/2022</t>
  </si>
  <si>
    <t xml:space="preserve">11,49</t>
  </si>
  <si>
    <t xml:space="preserve">Luva passante em cobre, dn 15 mm, sem anel de solda, instalado em ramal e sub-ramal de aquecimento solar - fornecimento e instalação. Af_04/2022</t>
  </si>
  <si>
    <t xml:space="preserve">11,52</t>
  </si>
  <si>
    <t xml:space="preserve">Curva de transposição em bronze/latão, dn 15 mm, sem anel de solda, bolsa x bolsa, instalado em ramal e sub-ramal de aquecimento solar - fornecimento e instalação. Af_04/2022</t>
  </si>
  <si>
    <t xml:space="preserve">25,84</t>
  </si>
  <si>
    <t xml:space="preserve">Junta de expansão em cobre, dn 15 mm, ponta x ponta, instalado em ramal e sub-ramal de aquecimento solar - fornecimento e instalação. Af_04/2022</t>
  </si>
  <si>
    <t xml:space="preserve">423,90</t>
  </si>
  <si>
    <t xml:space="preserve">Conector em bronze/latão, dn 15 mm x 1/2", sem anel de solda, bolsa x rosca f, instalado em ramal e sub-ramal de aquecimento solar - fornecimento e instalação. Af_04/2022</t>
  </si>
  <si>
    <t xml:space="preserve">19,11</t>
  </si>
  <si>
    <t xml:space="preserve">Luva em cobre, dn 22 mm, sem anel de solda, instalado em ramal e sub-ramal de aquecimento solar - fornecimento e instalação. Af_04/2022</t>
  </si>
  <si>
    <t xml:space="preserve">Luva passante em cobre, dn 22 mm, sem anel de solda, instalado em ramal e sub-ramal de aquecimento solar - fornecimento e instalação. Af_04/2022</t>
  </si>
  <si>
    <t xml:space="preserve">Junta de expansão em cobre, dn 22 mm, ponta x ponta, instalado em ramal e sub-ramal de aquecimento solar - fornecimento e instalação. Af_04/2022</t>
  </si>
  <si>
    <t xml:space="preserve">492,31</t>
  </si>
  <si>
    <t xml:space="preserve">Curva de transposição em bronze/latão, dn 22 mm, sem anel de solda, bolsa x bolsa, instalado em ramal e sub-ramal de aquecimento solar - fornecimento e instalação. Af_04/2022</t>
  </si>
  <si>
    <t xml:space="preserve">Bucha de redução em cobre, dn 22 mm x 15 mm, sem anel de solda, ponta x bolsa, instalado em ramal e sub-ramal de aquecimento solar - fornecimento e instalação. Af_04/2022</t>
  </si>
  <si>
    <t xml:space="preserve">Conector em bronze/latão, dn 22 mm x 1/2", sem anel de solda, bolsa x rosca f, instalado em ramal e sub-ramal de aquecimento solar - fornecimento e instalação. Af_04/2022</t>
  </si>
  <si>
    <t xml:space="preserve">20,31</t>
  </si>
  <si>
    <t xml:space="preserve">Conector em bronze/latão, dn 22 mm x 3/4", sem anel de solda, bolsa x rosca f, instalado em ramal e sub-ramal de aquecimento solar - fornecimento e instalação. Af_04/2022</t>
  </si>
  <si>
    <t xml:space="preserve">24,41</t>
  </si>
  <si>
    <t xml:space="preserve">Luva em cobre, dn 28 mm, sem anel de solda, instalado em ramal e sub-ramal de aquecimento solar - fornecimento e instalação. Af_04/2022</t>
  </si>
  <si>
    <t xml:space="preserve">22,87</t>
  </si>
  <si>
    <t xml:space="preserve">Luva passante em cobre, dn 28 mm, sem anel de solda, instalado em ramal e sub-ramal de aquecimento solar - fornecimento e instalação. Af_04/2022</t>
  </si>
  <si>
    <t xml:space="preserve">Curva de transposição em bronze/latão, dn 28 mm, sem anel de solda, bolsa x bolsa, instalado em ramal e sub-ramal de aquecimento solar - fornecimento e instalação. Af_04/2022</t>
  </si>
  <si>
    <t xml:space="preserve">80,73</t>
  </si>
  <si>
    <t xml:space="preserve">Junta de expansão em cobre, dn 28 mm, ponta x ponta, instalado em ramal e sub-ramal de aquecimento solar - fornecimento e instalação. Af_04/2022</t>
  </si>
  <si>
    <t xml:space="preserve">541,38</t>
  </si>
  <si>
    <t xml:space="preserve">Conector em bronze/latão, dn 28 mm x 1/2", sem anel de solda, bolsa x rosca f, instalado em ramal e sub-ramal de aquecimento solar - fornecimento e instalação. Af_04/2022</t>
  </si>
  <si>
    <t xml:space="preserve">Bucha de redução em cobre, dn 28 mm x 22 mm, sem anel de solda, instalado em ramal e sub-ramal de aquecimento solar - fornecimento e instalação. Af_04/2022</t>
  </si>
  <si>
    <t xml:space="preserve">19,99</t>
  </si>
  <si>
    <t xml:space="preserve">Tê em cobre, dn 15 mm, sem anel de solda, instalado em ramal e sub-ramal de aquecimento solar - fornecimento e instalação. Af_04/2022</t>
  </si>
  <si>
    <t xml:space="preserve">23,74</t>
  </si>
  <si>
    <t xml:space="preserve">Tê em cobre, dn 22 mm, sem anel de solda, instalado em ramal e sub-ramal de aquecimento solar - fornecimento e instalação. Af_04/2022</t>
  </si>
  <si>
    <t xml:space="preserve">34,90</t>
  </si>
  <si>
    <t xml:space="preserve">Tê em cobre, dn 28 mm, sem anel de solda, instalado em ramal e sub-ramal de aquecimento solar - fornecimento e instalação. Af_04/2022</t>
  </si>
  <si>
    <t xml:space="preserve">47,08</t>
  </si>
  <si>
    <t xml:space="preserve">Bucha de redução, curta, pvc, soldável, dn 25 x 20 mm, instalado em ramal ou sub-ramal de água - fornecimento e instalação. Af_06/2022</t>
  </si>
  <si>
    <t xml:space="preserve">6,36</t>
  </si>
  <si>
    <t xml:space="preserve">Bucha de redução, curta, pvc, soldável, dn 32 x 25 mm, instalado em ramal ou sub-ramal de água - fornecimento e instalação. Af_06/2022</t>
  </si>
  <si>
    <t xml:space="preserve">Bucha de redução, longa, pvc, soldável, dn 32 x 20 mm, instalado em ramal ou sub-ramal de água - fornecimento e instalação. Af_06/2022</t>
  </si>
  <si>
    <t xml:space="preserve">10,11</t>
  </si>
  <si>
    <t xml:space="preserve">Joelho de redução, 90 graus, pvc, soldável, dn 25 mm x 20 mm, instalado em ramal ou sub-ramal de água - fornecimento e instalação. Af_06/2022</t>
  </si>
  <si>
    <t xml:space="preserve">11,62</t>
  </si>
  <si>
    <t xml:space="preserve">Joelho de redução, 90 graus, pvc, soldável, dn 32 mm x 25 mm, instalado em ramal ou sub-ramal de água - fornecimento e instalação. Af_06/2022</t>
  </si>
  <si>
    <t xml:space="preserve">Bucha de redução, curta, pvc, soldável, dn 25 x 20 mm, instalado em ramal de distribuição de água - fornecimento e instalação. Af_06/2022</t>
  </si>
  <si>
    <t xml:space="preserve">5,86</t>
  </si>
  <si>
    <t xml:space="preserve">Bucha de redução, curta, pvc, soldável, dn 32 x 25 mm, instalado em ramal de distribuição de água - fornecimento e instalação. Af_06/2022</t>
  </si>
  <si>
    <t xml:space="preserve">7,44</t>
  </si>
  <si>
    <t xml:space="preserve">Bucha de redução, longa, pvc, soldável, dn 32 x 20 mm, instalado em ramal de distribuição de água - fornecimento e instalação. Af_06/2022</t>
  </si>
  <si>
    <t xml:space="preserve">Joelho de redução, 90 graus, pvc, soldável, dn 25 mm x 20 mm, instalado em ramal de distribuição de água - fornecimento e instalação. Af_06/2022</t>
  </si>
  <si>
    <t xml:space="preserve">10,88</t>
  </si>
  <si>
    <t xml:space="preserve">Joelho de redução, 90 graus, pvc, soldável, dn 32 mm x 25 mm, instalado em ramal de distribuição de água - fornecimento e instalação. Af_06/2022</t>
  </si>
  <si>
    <t xml:space="preserve">Bucha de redução, curta, pvc, soldável, dn 32 x 25 mm, instalado em prumada de água - fornecimento e instalação. Af_06/2022</t>
  </si>
  <si>
    <t xml:space="preserve">5,10</t>
  </si>
  <si>
    <t xml:space="preserve">Bucha de redução, curta, pvc, soldável, dn 50 x 40 mm, instalado em prumada de água - fornecimento e instalação. Af_06/2022</t>
  </si>
  <si>
    <t xml:space="preserve">Bucha de redução, curta, pvc, soldável, dn 60 x 50 mm, instalado em prumada de água - fornecimento e instalação. Af_06/2022</t>
  </si>
  <si>
    <t xml:space="preserve">17,14</t>
  </si>
  <si>
    <t xml:space="preserve">Bucha de redução, longa, pvc, soldável, dn 32 x 20 mm, instalado em prumada de água - fornecimento e instalação. Af_06/2022</t>
  </si>
  <si>
    <t xml:space="preserve">7,31</t>
  </si>
  <si>
    <t xml:space="preserve">Bucha de redução, longa, pvc, soldável, dn 40 x 25 mm, instalado em prumada de água - fornecimento e instalação. Af_06/2022</t>
  </si>
  <si>
    <t xml:space="preserve">9,32</t>
  </si>
  <si>
    <t xml:space="preserve">Bucha de redução, longa, pvc, soldável, dn 50 x 25 mm, instalado em prumada de água - fornecimento e instalação. Af_06/2022</t>
  </si>
  <si>
    <t xml:space="preserve">Bucha de redução , longa, pvc, soldável, dn 50 x 32 mm, instalado em prumada de água - fornecimento e instalação. Af_06/2022</t>
  </si>
  <si>
    <t xml:space="preserve">Bucha de redução, longa, pvc, soldável, dn 60 x 25 mm, instalado em prumada de água - fornecimento e instalação. Af_06/2022</t>
  </si>
  <si>
    <t xml:space="preserve">20,03</t>
  </si>
  <si>
    <t xml:space="preserve">Bucha de redução, longa, pvc, soldável, dn 60 x 32 mm, instalado em prumada de água - fornecimento e instalação. Af_06/2022</t>
  </si>
  <si>
    <t xml:space="preserve">23,89</t>
  </si>
  <si>
    <t xml:space="preserve">Bucha de redução, longa, pvc, soldável, dn 60 x 50 mm, instalado em prumada de água - fornecimento e instalação. Af_06/2022</t>
  </si>
  <si>
    <t xml:space="preserve">30,57</t>
  </si>
  <si>
    <t xml:space="preserve">Bucha de redução, longa, pvc, soldável, dn 75 x 50 mm, instalado em prumada de água - fornecimento e instalação. Af_06/2022</t>
  </si>
  <si>
    <t xml:space="preserve">35,30</t>
  </si>
  <si>
    <t xml:space="preserve">Joelho de redução, 90 graus, pvc, soldável, dn 32 mm x 25 mm, instalado em prumada de água - fornecimento e instalação. Af_06/2022</t>
  </si>
  <si>
    <t xml:space="preserve">Te de redução, 90 graus, pvc, soldável, dn 50 mm x 20 mm, instalado em prumada de água - fornecimento e instalação. Af_06/2022</t>
  </si>
  <si>
    <t xml:space="preserve">Te de redução, 90 graus, pvc, soldável, dn 50 mm x 32 mm, instalado em prumada de água - fornecimento e instalação. Af_06/2022</t>
  </si>
  <si>
    <t xml:space="preserve">Bucha de redução, pvc, soldável, dn 40mm x 32mm, instalado em prumada de água - fornecimento e instalação. Af_06/2022</t>
  </si>
  <si>
    <t xml:space="preserve">Joelho 90 graus, pvc, soldável, dn 40mm, instalado em ramal de distribuição de água - fornecimento e instalação. Af_06/2022</t>
  </si>
  <si>
    <t xml:space="preserve">Joelho 45 graus, pvc, soldável, dn 40mm, instalado em ramal de distribuição de água - fornecimento e instalação. Af_06/2022</t>
  </si>
  <si>
    <t xml:space="preserve">Curva 90 graus, pvc, soldável, dn 40mm, instalado em ramal de distribuição de água - fornecimento e instalação. Af_06/2022</t>
  </si>
  <si>
    <t xml:space="preserve">27,87</t>
  </si>
  <si>
    <t xml:space="preserve">Curva 45 graus, pvc, soldável, dn 40mm, instalado em ramal de distribuição de água - fornecimento e instalação. Af_06/2022</t>
  </si>
  <si>
    <t xml:space="preserve">Joelho 90 graus, pvc, soldável, dn 50mm, instalado em ramal de distribuição de água - fornecimento e instalação. Af_06/2022</t>
  </si>
  <si>
    <t xml:space="preserve">Joelho 45 graus, pvc, soldável, dn 50mm, instalado em ramal de distribuição de água - fornecimento e instalação. Af_06/2022</t>
  </si>
  <si>
    <t xml:space="preserve">24,32</t>
  </si>
  <si>
    <t xml:space="preserve">Curva 90 graus, pvc, soldável, dn 50mm, instalado em ramal de distribuição de água - fornecimento e instalação. Af_06/2022</t>
  </si>
  <si>
    <t xml:space="preserve">32,03</t>
  </si>
  <si>
    <t xml:space="preserve">Curva 45 graus, pvc, soldável, dn 50mm, instalado em ramal de distribuição de água - fornecimento e instalação. Af_06/2022</t>
  </si>
  <si>
    <t xml:space="preserve">26,80</t>
  </si>
  <si>
    <t xml:space="preserve">Luva, pvc, soldável, dn 40mm, instalado em ramal de distribuição de água - fornecimento e instalação. Af_06/2022</t>
  </si>
  <si>
    <t xml:space="preserve">14,00</t>
  </si>
  <si>
    <t xml:space="preserve">União, pvc, soldável, dn 40mm, instalado em ramal de distribuição de água - fornecimento e instalação. Af_06/2022</t>
  </si>
  <si>
    <t xml:space="preserve">Luva com rosca, pvc, soldável, dn 40mm x 1.1/4, instalado em ramal de distribuição de água - fornecimento e instalação. Af_06/2022</t>
  </si>
  <si>
    <t xml:space="preserve">21,74</t>
  </si>
  <si>
    <t xml:space="preserve">Adaptador curto com bolsa e rosca para registro, pvc, soldável, dn 40mm x 1.1/4, instalado em ramal de distribuição de água - fornecimento e instalação. Af_06/2022</t>
  </si>
  <si>
    <t xml:space="preserve">Bucha de redução, pvc, soldável, dn 40mm x 32mm, instalado em ramal de distribuição de água - fornecimento e instalação. Af_06/2022</t>
  </si>
  <si>
    <t xml:space="preserve">Adaptador curto com bolsa e rosca para registro, pvc, soldável, dn 40mm x 1.1/2, instalado em ramal de distribuição de água - fornecimento e instalação. Af_06/2022</t>
  </si>
  <si>
    <t xml:space="preserve">Luva, pvc, soldável, dn 50mm, instalado em ramal de distribuição de água - fornecimento e instalação. Af_06/2022</t>
  </si>
  <si>
    <t xml:space="preserve">Luva de correr, pvc, soldável, dn 50mm, instalado em ramal de distribuição de água - fornecimento e instalação. Af_06/2022</t>
  </si>
  <si>
    <t xml:space="preserve">49,85</t>
  </si>
  <si>
    <t xml:space="preserve">União, pvc, soldável, dn 50mm, instalado em ramal de distribuição de água - fornecimento e instalação. Af_06/2022</t>
  </si>
  <si>
    <t xml:space="preserve">Luva de redução, pvc, soldável, dn 50mm x 25mm, instalado em ramal de distribuição de água   fornecimento e instalação. Af_06/2022</t>
  </si>
  <si>
    <t xml:space="preserve">16,50</t>
  </si>
  <si>
    <t xml:space="preserve">Bucha de redução, longa, pvc, soldável, dn 50 x 25 mm, instalado em ramal de distribuição de água - fornecimento e instalação. Af_06/2022</t>
  </si>
  <si>
    <t xml:space="preserve">13,75</t>
  </si>
  <si>
    <t xml:space="preserve">Luva com rosca, pvc, soldável, dn 50mm x 1.1/2, instalado em ramal de distribuição de água - fornecimento e instalação. Af_06/2022</t>
  </si>
  <si>
    <t xml:space="preserve">34,20</t>
  </si>
  <si>
    <t xml:space="preserve">Adaptador curto com bolsa e rosca para registro, pvc, soldável, dn 50mm x 1.1/2, instalado em ramal de distribuição de água - fornecimento e instalação. Af_06/2022</t>
  </si>
  <si>
    <t xml:space="preserve">15,05</t>
  </si>
  <si>
    <t xml:space="preserve">Adaptador curto com bolsa e rosca para registro, pvc, soldável, dn 50mm x 1.1/4, instalado em ramal de distribuição de água - fornecimento e instalação. Af_06/2022</t>
  </si>
  <si>
    <t xml:space="preserve">20,17</t>
  </si>
  <si>
    <t xml:space="preserve">Bucha de redução , longa, pvc, soldável, dn 50 x 32 mm, instalado em ramal de distribuição de água - fornecimento e instalação. Af_06/2022</t>
  </si>
  <si>
    <t xml:space="preserve">Te, pvc, soldável, dn 50mm, instalado em ramal de distribuição de água - fornecimento e instalação. Af_06/2022</t>
  </si>
  <si>
    <t xml:space="preserve">32,44</t>
  </si>
  <si>
    <t xml:space="preserve">Tê de redução, pvc, soldável, dn 50mm x 40mm, instalado em ramal de distribuição de água - fornecimento e instalação. Af_06/2022</t>
  </si>
  <si>
    <t xml:space="preserve">42,26</t>
  </si>
  <si>
    <t xml:space="preserve">Tê de redução, pvc, soldável, dn 50mm x 25mm, instalado em ramal de distribuição de água - fornecimento e instalação. Af_06/2022</t>
  </si>
  <si>
    <t xml:space="preserve">28,29</t>
  </si>
  <si>
    <t xml:space="preserve">Te de redução, 90 graus, pvc, soldável, dn 50 mm x 20 mm, instalado em ramal de distribuição de água - fornecimento e instalação. Af_06/2022</t>
  </si>
  <si>
    <t xml:space="preserve">Te de redução, 90 graus, pvc, soldável, dn 50 mm x 32 mm, instalado em ramal de distribuição de água - fornecimento e instalação. Af_06/2022</t>
  </si>
  <si>
    <t xml:space="preserve">36,43</t>
  </si>
  <si>
    <t xml:space="preserve">Bucha de redução, curta, pvc, soldável, dn 50 x 40 mm, instalado em ramal de distribuição de água - fornecimento e instalação. Af_06/2022</t>
  </si>
  <si>
    <t xml:space="preserve">Te, pvc, soldável, dn 40mm, instalado em ramal de distribuição de água - fornecimento e instalação. Af_06/2022</t>
  </si>
  <si>
    <t xml:space="preserve">28,04</t>
  </si>
  <si>
    <t xml:space="preserve">Tê de redução, pvc, soldável, dn 40mm x 32mm, instalado em ramal de distribuição de água - fornecimento e instalação. Af_06/2022</t>
  </si>
  <si>
    <t xml:space="preserve">26,04</t>
  </si>
  <si>
    <t xml:space="preserve">Bucha de redução, longa, pvc, soldável, dn 40 x 25 mm, instalado em ramal de distribuição de água - fornecimento e instalação. Af_06/2022</t>
  </si>
  <si>
    <t xml:space="preserve">Te de redução, cpvc, soldável, dn 22 x 15 mm, instalado em ramal ou sub-ramal de água - fornecimento e instalação. Af_06/2022</t>
  </si>
  <si>
    <t xml:space="preserve">Te de redução, cpvc, soldável, dn 28 x 22 mm, instalado em ramal ou sub-ramal de água - fornecimento e instalação. Af_06/2022</t>
  </si>
  <si>
    <t xml:space="preserve">Te de redução, cpvc, soldável, dn 35 x 28 mm, instalado em ramal ou sub-ramal de água - fornecimento e instalação. Af_06/2022</t>
  </si>
  <si>
    <t xml:space="preserve">48,54</t>
  </si>
  <si>
    <t xml:space="preserve">Te de redução, cpvc, soldável, dn 28 x 22 mm, instalado em ramal de distribuição de água - fornecimento e instalação. Af_06/2022</t>
  </si>
  <si>
    <t xml:space="preserve">Te de redução, cpvc, soldável, dn 35 x 28 mm, instalado em ramal de distribuição de água - fornecimento e instalação. Af_06/2022</t>
  </si>
  <si>
    <t xml:space="preserve">47,33</t>
  </si>
  <si>
    <t xml:space="preserve">Te de redução, cpvc, soldável, dn 42 x 35 mm, instalado em prumada de água - fornecimento e instalação. Af_06/2022</t>
  </si>
  <si>
    <t xml:space="preserve">60,61</t>
  </si>
  <si>
    <t xml:space="preserve">Te, cpvc, soldável, dn  42mm, instalado em ramal de distribuição de água  fornecimento e instalação. Af_06/2022</t>
  </si>
  <si>
    <t xml:space="preserve">74,68</t>
  </si>
  <si>
    <t xml:space="preserve">Joelho 90 graus, cpvc, soldável, dn 42mm, instalado em ramal de distribuição de água  fornecimento e instalação. Af_06/2022</t>
  </si>
  <si>
    <t xml:space="preserve">43,76</t>
  </si>
  <si>
    <t xml:space="preserve">Joelho 45 graus, cpvc, soldável, dn 42mm, instalado em ramal de distribuição de água  fornecimento e instalação. Af_06/2022</t>
  </si>
  <si>
    <t xml:space="preserve">43,31</t>
  </si>
  <si>
    <t xml:space="preserve">Luva, cpvc, soldável, dn 42mm, instalado em ramal de distribuição de água  fornecimento e instalação. Af_06/2022</t>
  </si>
  <si>
    <t xml:space="preserve">30,28</t>
  </si>
  <si>
    <t xml:space="preserve">Luva de correr, cpvc, soldável, dn 42mm, instalado em ramal de distribuição de água  fornecimento e instalação. Af_06/2022</t>
  </si>
  <si>
    <t xml:space="preserve">45,08</t>
  </si>
  <si>
    <t xml:space="preserve">União, cpvc, soldável, dn 42mm, instalado em ramal de distribuição de água   fornecimento e instalação. Af_06/2022</t>
  </si>
  <si>
    <t xml:space="preserve">69,23</t>
  </si>
  <si>
    <t xml:space="preserve">Luva de transição, cpvc, soldável, dn42mm x 1.1/2, instalado em ramal de distribuição de água  fornecimento e instalação. Af_06/2022</t>
  </si>
  <si>
    <t xml:space="preserve">143,23</t>
  </si>
  <si>
    <t xml:space="preserve">Conector, cpvc, soldável, dn 42mm x 1.1/2, instalado em ramal de distribuição de água  fornecimento e instalação. Af_06/2022</t>
  </si>
  <si>
    <t xml:space="preserve">73,81</t>
  </si>
  <si>
    <t xml:space="preserve">Te de redução, cpvc, soldável, dn 42 x 35 mm, instalado em ramal de distribuição de água - fornecimento e instalação. Af_06/2022</t>
  </si>
  <si>
    <t xml:space="preserve">66,10</t>
  </si>
  <si>
    <t xml:space="preserve">Luva de correr, pvc, soldável, dn 40mm, instalado em ramal de distribuição de água  fornecimento e instalação. Af_06/2022</t>
  </si>
  <si>
    <t xml:space="preserve">47,38</t>
  </si>
  <si>
    <t xml:space="preserve">Joelho 90 graus, pvc, serie r, água pluvial, dn 150 mm, junta elástica, fornecido e instalado em ramal de encaminhamento. Af_06/2022</t>
  </si>
  <si>
    <t xml:space="preserve">148,62</t>
  </si>
  <si>
    <t xml:space="preserve">Joelho 45 graus, pvc, serie r, água pluvial, dn 150 mm, junta elástica, fornecido e instalado em ramal de encaminhamento. Af_06/2022</t>
  </si>
  <si>
    <t xml:space="preserve">144,42</t>
  </si>
  <si>
    <t xml:space="preserve">Curva 87 graus e 30 minutos, pvc, serie r, água pluvial, dn 150 mm, junta elástica, fornecido e instalado em ramal de encaminhamento. Af_06/2022</t>
  </si>
  <si>
    <t xml:space="preserve">Luva simples, pvc, serie r, água pluvial, dn 150 mm, junta elástica, fornecido e instalado em ramal de encaminhamento. Af_06/2022</t>
  </si>
  <si>
    <t xml:space="preserve">Luva de correr, pvc, serie r, água pluvial, dn 150 mm, junta elástica, fornecido e instalado em ramal de encaminhamento. Af_06/2022</t>
  </si>
  <si>
    <t xml:space="preserve">119,95</t>
  </si>
  <si>
    <t xml:space="preserve">Tê de inspeção, pvc, serie r, água pluvial, dn 150 mm, junta elástica, fornecido e instalado em ramal de encaminhamento. Af_06/2022</t>
  </si>
  <si>
    <t xml:space="preserve">348,80</t>
  </si>
  <si>
    <t xml:space="preserve">Redução excêntrica, pvc, serie r, água pluvial, dn 150 x 100 mm, junta elástica, fornecido e instalado em ramal de encaminhamento. Af_06/2022</t>
  </si>
  <si>
    <t xml:space="preserve">103,38</t>
  </si>
  <si>
    <t xml:space="preserve">Junção simples, pvc, serie r, água pluvial, dn 150 x 100 mm, junta elástica, fornecido e instalado em ramal de encaminhamento. Af_06/2022</t>
  </si>
  <si>
    <t xml:space="preserve">232,97</t>
  </si>
  <si>
    <t xml:space="preserve">Tê, pvc, serie r, água pluvial, dn 150 x 100 mm, junta elástica, fornecido e instalado em ramal de encaminhamento. Af_06/2022</t>
  </si>
  <si>
    <t xml:space="preserve">169,78</t>
  </si>
  <si>
    <t xml:space="preserve">Junção simples, pvc, serie r, água pluvial, dn 150 x 150 mm, junta elástica, fornecido e instalado em ramal de encaminhamento. Af_06/2022</t>
  </si>
  <si>
    <t xml:space="preserve">310,94</t>
  </si>
  <si>
    <t xml:space="preserve">Tê, pvc, serie r, água pluvial, dn 150 x 150 mm, junta elástica, fornecido e instalado em ramal de encaminhamento. Af_06/2022</t>
  </si>
  <si>
    <t xml:space="preserve">221,31</t>
  </si>
  <si>
    <t xml:space="preserve">Cap, pvc, serie r, água pluvial, dn 100 mm, junta elástica, fornecido e instalado em ramal de encaminhamento. Af_06/2022</t>
  </si>
  <si>
    <t xml:space="preserve">25,96</t>
  </si>
  <si>
    <t xml:space="preserve">Cap, pvc, serie r, água pluvial, dn 150 mm, junta elástica, fornecido e instalado em ramal de encaminhamento. Af_06/2022</t>
  </si>
  <si>
    <t xml:space="preserve">104,18</t>
  </si>
  <si>
    <t xml:space="preserve">Bucha de redução, ppr, dn 25 x 20 mm, instalado em ramal ou sub-ramal de água - fornecimento e instalação. Af_08/2022</t>
  </si>
  <si>
    <t xml:space="preserve">9,76</t>
  </si>
  <si>
    <t xml:space="preserve">Tê misturador, ppr, f m m, dn 25 x 25 mm, instalado em ramal ou sub-ramal de água - fornecimento e instalação. Af_08/2022</t>
  </si>
  <si>
    <t xml:space="preserve">Joelho 45 graus, ppr, f/ f, dn 90 mm, instalado em prumada de água - fornecimento e instalação. Af_08/2022</t>
  </si>
  <si>
    <t xml:space="preserve">153,79</t>
  </si>
  <si>
    <t xml:space="preserve">Curva 90 graus, ppr, dn 20 mm, instalado em ramal ou sub-ramal de água - fornecimento e instalação. Af_08/2022</t>
  </si>
  <si>
    <t xml:space="preserve">Curva 90 graus, ppr, dn 25 mm, instalado em ramal ou sub-ramal de água - fornecimento e instalação. Af_08/2022</t>
  </si>
  <si>
    <t xml:space="preserve">27,94</t>
  </si>
  <si>
    <t xml:space="preserve">Joelho 45 graus, ppr, dn 20 mm, instalado em ramal ou sub-ramal de água - fornecimento e instalação. Af_08/2022</t>
  </si>
  <si>
    <t xml:space="preserve">7,29</t>
  </si>
  <si>
    <t xml:space="preserve">Joelho 90 graus, ppr, dn 20 mm, instalado em ramal ou sub-ramal de água - fornecimento e instalação. Af_08/2022</t>
  </si>
  <si>
    <t xml:space="preserve">7,07</t>
  </si>
  <si>
    <t xml:space="preserve">Luva, ppr, dn 20 mm, instalado em ramal ou sub-ramal de água - fornecimento e instalação. Af_08/2022</t>
  </si>
  <si>
    <t xml:space="preserve">Tê misturador, ppr, f m m, dn 20 x 20 mm, instalado em ramal ou sub-ramal de água - fornecimento e instalação. Af_08/2022</t>
  </si>
  <si>
    <t xml:space="preserve">18,28</t>
  </si>
  <si>
    <t xml:space="preserve">Tê normal, ppr, 90 graus, dn 20 x 20 x 20 mm, instalado em ramal ou sub-ramal de água - fornecimento e instalação. Af_08/2022</t>
  </si>
  <si>
    <t xml:space="preserve">10,44</t>
  </si>
  <si>
    <t xml:space="preserve">Joelho 90 graus, pvc, soldável, dn 20 mm, instalado em dreno de ar condicionado - fornecimento e instalação. Af_08/2022</t>
  </si>
  <si>
    <t xml:space="preserve">Joelho 45 graus, pvc, soldável, dn 20 mm, instalado em dreno de ar condicionado - fornecimento e instalação. Af_08/2022</t>
  </si>
  <si>
    <t xml:space="preserve">Joelho 90 graus, pvc, soldável, dn 32 mm, instalado em dreno de ar condicionado - fornecimento e instalação. Af_08/2022</t>
  </si>
  <si>
    <t xml:space="preserve">10,52</t>
  </si>
  <si>
    <t xml:space="preserve">Joelho 45 graus, pvc, soldável, dn 32 mm, instalado em dreno de ar condicionado - fornecimento e instalação. Af_08/2022</t>
  </si>
  <si>
    <t xml:space="preserve">Luva, pvc, soldável, dn 20 mm, instalado em dreno de ar condicionado - fornecimento e instalação. Af_08/2022</t>
  </si>
  <si>
    <t xml:space="preserve">Luva, pvc, soldável, dn 32 mm, instalado em dreno de ar condicionado - fornecimento e instalação. Af_08/2022</t>
  </si>
  <si>
    <t xml:space="preserve">8,01</t>
  </si>
  <si>
    <t xml:space="preserve">Te, pvc, soldável, dn 20 mm, instalado em dreno de ar condicionado - fornecimento e instalação. Af_08/2022</t>
  </si>
  <si>
    <t xml:space="preserve">Te, pvc, soldável, dn 32 mm, instalado em dreno de ar condicionado - fornecimento e instalação. Af_08/2022</t>
  </si>
  <si>
    <t xml:space="preserve">Bucha de redução longa, pvc, série normal, esgoto predial, dn 50 x 40 mm, junta soldável e elástica, fornecido e instalado em ramal de descarga ou ramal de esgoto sanitário. Af_08/2022</t>
  </si>
  <si>
    <t xml:space="preserve">11,90</t>
  </si>
  <si>
    <t xml:space="preserve">Junção de redução invertida, pvc, série normal, esgoto predial, dn 75 x 50 mm, junta elástica, fornecido e instalado em ramal de descarga ou ramal de esgoto sanitário. Af_08/2022</t>
  </si>
  <si>
    <t xml:space="preserve">38,74</t>
  </si>
  <si>
    <t xml:space="preserve">Te, pvc, série normal, esgoto predial, dn 100 x 50 mm, junta elástica, fornecido e instalado em ramal de descarga ou ramal de esgoto sanitário. Af_08/2022</t>
  </si>
  <si>
    <t xml:space="preserve">46,68</t>
  </si>
  <si>
    <t xml:space="preserve">Junção de redução invertida, pvc, série normal, esgoto predial, dn 100 x 50 mm, junta elástica, fornecido e instalado em ramal de descarga ou ramal de esgoto sanitário. Af_08/2022</t>
  </si>
  <si>
    <t xml:space="preserve">49,46</t>
  </si>
  <si>
    <t xml:space="preserve">Te, pvc, série normal, esgoto predial, dn 100 x 75 mm, junta elástica, fornecido e instalado em ramal de descarga ou ramal de esgoto sanitário. Af_08/2022</t>
  </si>
  <si>
    <t xml:space="preserve">51,90</t>
  </si>
  <si>
    <t xml:space="preserve">Junção de reducao invertida, pvc, série normal, esgoto predial, dn 100 x 75 mm, junta elástica, fornecido e instalado em ramal de descarga ou ramal de esgoto sanitário. Af_08/2022</t>
  </si>
  <si>
    <t xml:space="preserve">Terminal de ventilação, pvc, série normal, esgoto predial, dn 50 mm, junta soldável, fornecido e instalado em prumada de esgoto sanitário ou ventilação. Af_08/2022</t>
  </si>
  <si>
    <t xml:space="preserve">14,09</t>
  </si>
  <si>
    <t xml:space="preserve">Junção de redução invertida, pvc, série normal, esgoto predial, dn 75 x 50 mm, junta elástica, fornecido e instalado em prumada de esgoto sanitário ou ventilação. Af_08/2022</t>
  </si>
  <si>
    <t xml:space="preserve">34,81</t>
  </si>
  <si>
    <t xml:space="preserve">Terminal de ventilação, pvc, série normal, esgoto predial, dn 75 mm, junta soldável, fornecido e instalado em prumada de esgoto sanitário ou ventilação. Af_08/2022</t>
  </si>
  <si>
    <t xml:space="preserve">28,65</t>
  </si>
  <si>
    <t xml:space="preserve">Te, pvc, série normal, esgoto predial, dn 100 x 50 mm, junta elástica, fornecido e instalado em prumada de esgoto sanitário ou ventilação. Af_08/2022</t>
  </si>
  <si>
    <t xml:space="preserve">45,51</t>
  </si>
  <si>
    <t xml:space="preserve">Junção de redução invertida, pvc, série normal, esgoto predial, dn 100 x 50 mm, junta elástica, fornecido e instalado em prumada de esgoto sanitário ou ventilação. Af_08/2022</t>
  </si>
  <si>
    <t xml:space="preserve">48,29</t>
  </si>
  <si>
    <t xml:space="preserve">Te, pvc, série normal, esgoto predial, dn 100 x 75 mm, junta elástica, fornecido e instalado em prumada de esgoto sanitário ou ventilação. Af_08/2022</t>
  </si>
  <si>
    <t xml:space="preserve">Junção de reducao invertida, pvc, série normal, esgoto predial, dn 100 x 75 mm, junta elástica, fornecido e instalado em prumada de esgoto sanitário ou ventilação. Af_08/2022</t>
  </si>
  <si>
    <t xml:space="preserve">55,69</t>
  </si>
  <si>
    <t xml:space="preserve">Terminal de ventilação, pvc, série normal, esgoto predial, dn 100 mm, junta soldável, fornecido e instalado em prumada de esgoto sanitário ou ventilação. Af_08/2022</t>
  </si>
  <si>
    <t xml:space="preserve">37,52</t>
  </si>
  <si>
    <t xml:space="preserve">Cap, pvc, série normal, esgoto predial, dn 100 mm, junta elástica, fornecido e instalado em subcoletor aéreo de esgoto sanitário. Af_08/2022</t>
  </si>
  <si>
    <t xml:space="preserve">22,42</t>
  </si>
  <si>
    <t xml:space="preserve">Luva de redução, para instalações em pex água, dn 20 x 16 mm, com anel deslizante - fornecimento e instalação. Af_02/2023</t>
  </si>
  <si>
    <t xml:space="preserve">Luva de redução, para instalações em pex água, dn 25 x 16 mm, com anel deslizante - fornecimento e instalação. Af_02/2023</t>
  </si>
  <si>
    <t xml:space="preserve">Luva de redução, para instalações em pex água, dn 25 x 20 mm, com anel deslizante - fornecimento e instalação. Af_02/2023</t>
  </si>
  <si>
    <t xml:space="preserve">Luva de redução, para instalações em pex água, dn 32 x 25 mm, com anel deslizante - fornecimento e instalação. Af_02/2023</t>
  </si>
  <si>
    <t xml:space="preserve">Luva , para instalações em pex água, dn 16 mm, com anel deslizante - fornecimento e instalação. Af_02/2023</t>
  </si>
  <si>
    <t xml:space="preserve">Luva , para instalações em pex água, dn 20 mm, com anel deslizante - fornecimento e instalação. Af_02/2023</t>
  </si>
  <si>
    <t xml:space="preserve">16,73</t>
  </si>
  <si>
    <t xml:space="preserve">Luva , para instalações em pex água, dn 25 mm, com anel deslizante - fornecimento e instalação. Af_02/2023</t>
  </si>
  <si>
    <t xml:space="preserve">Luva , para instalações em pex água, dn 32 mm, com anel deslizante - fornecimento e instalação. Af_02/2023</t>
  </si>
  <si>
    <t xml:space="preserve">32,14</t>
  </si>
  <si>
    <t xml:space="preserve">Caixa enterrada hidráulica retangular, em concreto pré-moldado, dimensões internas: 0,3x0,3x0,3 m. Af_12/2020</t>
  </si>
  <si>
    <t xml:space="preserve">160,97</t>
  </si>
  <si>
    <t xml:space="preserve">Caixa enterrada hidráulica retangular, em concreto pré-moldado, dimensões internas: 0,4x0,4x0,4 m. Af_12/2020</t>
  </si>
  <si>
    <t xml:space="preserve">299,36</t>
  </si>
  <si>
    <t xml:space="preserve">Caixa enterrada hidráulica retangular, em concreto pré-moldado, dimensões internas: 0,6x0,6x0,5 m. Af_12/2020</t>
  </si>
  <si>
    <t xml:space="preserve">389,39</t>
  </si>
  <si>
    <t xml:space="preserve">Caixa enterrada hidráulica retangular, em concreto pré-moldado, dimensões internas: 0,8x0,8x0,5 m. Af_12/2020</t>
  </si>
  <si>
    <t xml:space="preserve">771,22</t>
  </si>
  <si>
    <t xml:space="preserve">Caixa enterrada hidráulica retangular em alvenaria com tijolos cerâmicos maciços, dimensões internas: 0,3x0,3x0,3 m para rede de esgoto. Af_12/2020</t>
  </si>
  <si>
    <t xml:space="preserve">176,10</t>
  </si>
  <si>
    <t xml:space="preserve">Caixa enterrada hidráulica retangular em alvenaria com tijolos cerâmicos maciços, dimensões internas: 0,4x0,4x0,4 m para rede de esgoto. Af_12/2020</t>
  </si>
  <si>
    <t xml:space="preserve">275,60</t>
  </si>
  <si>
    <t xml:space="preserve">Caixa enterrada hidráulica retangular em alvenaria com tijolos cerâmicos maciços, dimensões internas: 0,6x0,6x0,6 m para rede de esgoto. Af_12/2020</t>
  </si>
  <si>
    <t xml:space="preserve">531,80</t>
  </si>
  <si>
    <t xml:space="preserve">Caixa enterrada hidráulica retangular em alvenaria com tijolos cerâmicos maciços, dimensões internas: 0,8x0,8x0,6 m para rede de esgoto. Af_12/2020</t>
  </si>
  <si>
    <t xml:space="preserve">743,18</t>
  </si>
  <si>
    <t xml:space="preserve">Caixa enterrada hidráulica retangular em alvenaria com tijolos cerâmicos maciços, dimensões internas: 1x1x0,6 m para rede de esgoto. Af_12/2020</t>
  </si>
  <si>
    <t xml:space="preserve">874,16</t>
  </si>
  <si>
    <t xml:space="preserve">Caixa enterrada hidráulica retangular, em alvenaria com blocos de concreto, dimensões internas: 0,4x0,4x0,4 m para rede de esgoto. Af_12/2020</t>
  </si>
  <si>
    <t xml:space="preserve">233,46</t>
  </si>
  <si>
    <t xml:space="preserve">Caixa enterrada hidráulica retangular, em alvenaria com blocos de concreto, dimensões internas: 0,6x0,6x0,6 m para rede de esgoto. Af_12/2020</t>
  </si>
  <si>
    <t xml:space="preserve">432,37</t>
  </si>
  <si>
    <t xml:space="preserve">Caixa enterrada hidráulica retangular, em alvenaria com blocos de concreto, dimensões internas: 0,8x0,8x0,6 m para rede de esgoto. Af_12/2020</t>
  </si>
  <si>
    <t xml:space="preserve">616,29</t>
  </si>
  <si>
    <t xml:space="preserve">Caixa enterrada hidráulica retangular, em alvenaria com blocos de concreto, dimensões internas: 1x1x0,6 m para rede de esgoto. Af_12/2020</t>
  </si>
  <si>
    <t xml:space="preserve">724,03</t>
  </si>
  <si>
    <t xml:space="preserve">Caixa de gordura simples, circular, em concreto pré-moldado, diâmetro interno = 0,4 m, altura interna = 0,4 m. Af_12/2020</t>
  </si>
  <si>
    <t xml:space="preserve">153,76</t>
  </si>
  <si>
    <t xml:space="preserve">Caixa de gordura simples (capacidade: 36l), retangular, em alvenaria com tijolos cerâmicos maciços, dimensões internas = 0,2x0,4 m, altura interna = 0,8 m. Af_12/2020</t>
  </si>
  <si>
    <t xml:space="preserve">340,65</t>
  </si>
  <si>
    <t xml:space="preserve">Caixa de gordura dupla (capacidade: 126 l), retangular, em alvenaria com tijolos cerâmicos maciços, dimensões internas = 0,4x0,7 m, altura interna = 0,8 m. Af_12/2020</t>
  </si>
  <si>
    <t xml:space="preserve">595,39</t>
  </si>
  <si>
    <t xml:space="preserve">Caixa de gordura especial (capacidade: 312 l - para até 146 pessoas servidas no pico), retangular, em alvenaria com tijolos cerâmicos maciços, dimensões internas = 0,4x1,2 m, altura interna = 1 m. Af_12/2020</t>
  </si>
  <si>
    <t xml:space="preserve">978,52</t>
  </si>
  <si>
    <t xml:space="preserve">Caixa de gordura simples (capacidade: 36 l), retangular, em alvenaria com blocos de concreto, dimensões internas = 0,2x0,4 m, altura interna = 0,8 m. Af_12/2020</t>
  </si>
  <si>
    <t xml:space="preserve">263,80</t>
  </si>
  <si>
    <t xml:space="preserve">Caixa de gordura dupla (capacidade: 126 l), retangular, em alvenaria com blocos de concreto, dimensões internas = 0,4x0,7 m, altura interna = 0,8 m. Af_12/2020</t>
  </si>
  <si>
    <t xml:space="preserve">471,24</t>
  </si>
  <si>
    <t xml:space="preserve">Caixa enterrada hidráulica retangular em alvenaria com tijolos cerâmicos maciços, dimensões internas: 0,3x0,3x0,3 m para rede de drenagem. Af_12/2020</t>
  </si>
  <si>
    <t xml:space="preserve">171,84</t>
  </si>
  <si>
    <t xml:space="preserve">Caixa enterrada hidráulica retangular em alvenaria com tijolos cerâmicos maciços, dimensões internas: 0,4x0,4x0,4 m para rede de drenagem. Af_12/2020</t>
  </si>
  <si>
    <t xml:space="preserve">268,28</t>
  </si>
  <si>
    <t xml:space="preserve">Caixa enterrada hidráulica retangular em alvenaria com tijolos cerâmicos maciços, dimensões internas: 0,6x0,6x0,6 m para rede de drenagem. Af_12/2020</t>
  </si>
  <si>
    <t xml:space="preserve">515,37</t>
  </si>
  <si>
    <t xml:space="preserve">Caixa enterrada hidráulica retangular em alvenaria com tijolos cerâmicos maciços, dimensões internas: 0,8x0,8x0,6 m para rede de drenagem. Af_12/2020</t>
  </si>
  <si>
    <t xml:space="preserve">720,66</t>
  </si>
  <si>
    <t xml:space="preserve">Caixa enterrada hidráulica retangular em alvenaria com tijolos cerâmicos maciços, dimensões internas: 1x1x0,6 m para rede de drenagem. Af_12/2020</t>
  </si>
  <si>
    <t xml:space="preserve">845,03</t>
  </si>
  <si>
    <t xml:space="preserve">Caixa enterrada hidráulica retangular, em alvenaria com blocos de concreto, dimensões internas: 0,4x0,4x0,4 m para rede de drenagem. Af_12/2020</t>
  </si>
  <si>
    <t xml:space="preserve">228,81</t>
  </si>
  <si>
    <t xml:space="preserve">Caixa enterrada hidráulica retangular, em alvenaria com blocos de concreto, dimensões internas: 0,6x0,6x0,6 m para rede de drenagem. Af_12/2020</t>
  </si>
  <si>
    <t xml:space="preserve">422,02</t>
  </si>
  <si>
    <t xml:space="preserve">Caixa enterrada hidráulica retangular, em alvenaria com blocos de concreto, dimensões internas: 0,8x0,8x0,6 m para rede de drenagem. Af_12/2020</t>
  </si>
  <si>
    <t xml:space="preserve">601,53</t>
  </si>
  <si>
    <t xml:space="preserve">Caixa enterrada hidráulica retangular, em alvenaria com blocos de concreto, dimensões internas: 1x1x0,6 m para rede de drenagem. Af_12/2020</t>
  </si>
  <si>
    <t xml:space="preserve">704,08</t>
  </si>
  <si>
    <t xml:space="preserve">Furo em caixa d'água com espessura de 2 até 5 mm e diâmetro de 15 mm. Af_06/2021</t>
  </si>
  <si>
    <t xml:space="preserve">3,38</t>
  </si>
  <si>
    <t xml:space="preserve">Furo em caixa d'água com espessura de 6 até 8 mm e diâmetro de 15 mm. Af_06/2021</t>
  </si>
  <si>
    <t xml:space="preserve">Furo em caixa d'água com espessura de 2 até 5 mm e diâmetro de 20 mm. Af_06/2021</t>
  </si>
  <si>
    <t xml:space="preserve">Furo em caixa d'água com espessura de 6 até 8 mm e diâmetro de 20 mm. Af_06/2021</t>
  </si>
  <si>
    <t xml:space="preserve">Furo em caixa d'água com espessura de 2 até 5 mm e diâmetro de 25 mm. Af_06/2021</t>
  </si>
  <si>
    <t xml:space="preserve">4,14</t>
  </si>
  <si>
    <t xml:space="preserve">Furo em caixa d'água com espessura de 6 até 8 mm e diâmetro de 25 mm. Af_06/2021</t>
  </si>
  <si>
    <t xml:space="preserve">5,66</t>
  </si>
  <si>
    <t xml:space="preserve">Furo em caixa d'água com espessura de 2 até 5 mm e diâmetro de 32 mm. Af_06/2021</t>
  </si>
  <si>
    <t xml:space="preserve">4,68</t>
  </si>
  <si>
    <t xml:space="preserve">Furo em caixa d'água com espessura de 6 até 8 mm e diâmetro de 32 mm. Af_06/2021</t>
  </si>
  <si>
    <t xml:space="preserve">6,19</t>
  </si>
  <si>
    <t xml:space="preserve">Furo em caixa d'água com espessura de 2 até 5 mm e diâmetro de 40 mm. Af_06/2021</t>
  </si>
  <si>
    <t xml:space="preserve">Furo em caixa d'água com espessura de 6 até 8 mm e diâmetro de 40 mm. Af_06/2021</t>
  </si>
  <si>
    <t xml:space="preserve">Furo em caixa d'água com espessura de 2 até 5 mm e diâmetro de 50 mm. Af_06/2021</t>
  </si>
  <si>
    <t xml:space="preserve">6,05</t>
  </si>
  <si>
    <t xml:space="preserve">Furo em caixa d'água com espessura de 6 até 8 mm e diâmetro de 50 mm. Af_06/2021</t>
  </si>
  <si>
    <t xml:space="preserve">7,56</t>
  </si>
  <si>
    <t xml:space="preserve">Furo em caixa d'água com espessura de 2 até 5 mm e diâmetro de 60 mm. Af_06/2021</t>
  </si>
  <si>
    <t xml:space="preserve">6,81</t>
  </si>
  <si>
    <t xml:space="preserve">Furo em caixa d'água com espessura de 6 até 8 mm e diâmetro de 60 mm. Af_06/2021</t>
  </si>
  <si>
    <t xml:space="preserve">Furo em caixa d'água com espessura de 2 até 5 mm e diâmetro de 75 mm. Af_06/2021</t>
  </si>
  <si>
    <t xml:space="preserve">Furo em caixa d'água com espessura de 6 até 8 mm e diâmetro de 75 mm. Af_06/2021</t>
  </si>
  <si>
    <t xml:space="preserve">Furo em caixa d'água com espessura de 2 até 5 mm e diâmetro de 100 mm. Af_06/2021</t>
  </si>
  <si>
    <t xml:space="preserve">9,87</t>
  </si>
  <si>
    <t xml:space="preserve">Furo em caixa d'água com espessura de 6 até 8 mm e diâmetro de 100 mm. Af_06/2021</t>
  </si>
  <si>
    <t xml:space="preserve">11,38</t>
  </si>
  <si>
    <t xml:space="preserve">Caixa d´água em polietileno, 500 litros - fornecimento e instalação. Af_06/2021</t>
  </si>
  <si>
    <t xml:space="preserve">286,53</t>
  </si>
  <si>
    <t xml:space="preserve">Caixa d´água em polietileno, 750 litros - fornecimento e instalação. Af_06/2021</t>
  </si>
  <si>
    <t xml:space="preserve">441,63</t>
  </si>
  <si>
    <t xml:space="preserve">Caixa d´água em polietileno, 1000 litros - fornecimento e instalação. Af_06/2021</t>
  </si>
  <si>
    <t xml:space="preserve">472,71</t>
  </si>
  <si>
    <t xml:space="preserve">Caixa d´água em polietileno, 1500 litros - fornecimento e instalação. Af_06/2021</t>
  </si>
  <si>
    <t xml:space="preserve">1.083,97</t>
  </si>
  <si>
    <t xml:space="preserve">Caixa d´água em polietileno, 2000 litros - fornecimento e instalação. Af_06/2021</t>
  </si>
  <si>
    <t xml:space="preserve">1.231,57</t>
  </si>
  <si>
    <t xml:space="preserve">Caixa d´água em polietileno, 3000 litros - fornecimento e instalação. Af_06/2021</t>
  </si>
  <si>
    <t xml:space="preserve">2.117,04</t>
  </si>
  <si>
    <t xml:space="preserve">Caixa d´água em poliéster reforçado com fibra de vidro, 500 litros - fornecimento e instalação. Af_06/2021</t>
  </si>
  <si>
    <t xml:space="preserve">476,25</t>
  </si>
  <si>
    <t xml:space="preserve">Caixa d´água em poliéster reforçado com fibra de vidro, 750 litros - fornecimento e instalação. Af_06/2021</t>
  </si>
  <si>
    <t xml:space="preserve">683,86</t>
  </si>
  <si>
    <t xml:space="preserve">Caixa d´água em poliéster reforçado com fibra de vidro, 1000 litros - fornecimento e instalação. Af_06/2021</t>
  </si>
  <si>
    <t xml:space="preserve">662,81</t>
  </si>
  <si>
    <t xml:space="preserve">Caixa d´água em poliéster reforçado com fibra de vidro, 1500 litros - fornecimento e instalação. Af_06/2021</t>
  </si>
  <si>
    <t xml:space="preserve">1.019,28</t>
  </si>
  <si>
    <t xml:space="preserve">Caixa d´água em poliéster reforçado com fibra de vidro, 2000 litros - fornecimento e instalação. Af_06/2021</t>
  </si>
  <si>
    <t xml:space="preserve">1.279,19</t>
  </si>
  <si>
    <t xml:space="preserve">Caixa d´água em poliéster reforçado com fibra de vidro, 3000 litros - fornecimento e instalação. Af_06/2021</t>
  </si>
  <si>
    <t xml:space="preserve">1.893,74</t>
  </si>
  <si>
    <t xml:space="preserve">Caixa d´água em poliéster reforçado com fibra de vidro, 5000 litros - fornecimento e instalação. Af_06/2021</t>
  </si>
  <si>
    <t xml:space="preserve">3.502,98</t>
  </si>
  <si>
    <t xml:space="preserve">Caixa d´água em poliéster reforçado com fibra de vidro, 7000 litros - fornecimento e instalação. Af_06/2021</t>
  </si>
  <si>
    <t xml:space="preserve">4.213,67</t>
  </si>
  <si>
    <t xml:space="preserve">Caixa d´água em poliéster reforçado com fibra de vidro, 10000 litros - fornecimento e instalação. Af_06/2021</t>
  </si>
  <si>
    <t xml:space="preserve">5.655,53</t>
  </si>
  <si>
    <t xml:space="preserve">Caixa d´água em poliéster reforçado com fibra de vidro, 15000 litros - fornecimento e instalação. Af_06/2021</t>
  </si>
  <si>
    <t xml:space="preserve">8.215,15</t>
  </si>
  <si>
    <t xml:space="preserve">Caixa d´água em poliéster reforçado com fibra de vidro, 20000 litros - fornecimento e instalação. Af_06/2021</t>
  </si>
  <si>
    <t xml:space="preserve">12.626,04</t>
  </si>
  <si>
    <t xml:space="preserve">Caixa d´água em polietileno, 500 litros (inclusos tubos, conexões e torneira de bóia) - fornecimento e instalação. Af_06/2021</t>
  </si>
  <si>
    <t xml:space="preserve">687,52</t>
  </si>
  <si>
    <t xml:space="preserve">Caixa d´água em polietileno, 1000 litros (inclusos tubos, conexões e torneira de bóia) - fornecimento e instalação. Af_06/2021</t>
  </si>
  <si>
    <t xml:space="preserve">945,76</t>
  </si>
  <si>
    <t xml:space="preserve">Caixa sifonada, pvc, dn 100 x 100 x 50 mm, fornecida e instalada em ramais de encaminhamento de água pluvial. Af_06/2022</t>
  </si>
  <si>
    <t xml:space="preserve">40,56</t>
  </si>
  <si>
    <t xml:space="preserve">Caixa sifonada, pvc, dn 150 x 185 x 75 mm, fornecida e instalada em ramais de encaminhamento de água pluvial. Af_06/2022</t>
  </si>
  <si>
    <t xml:space="preserve">103,52</t>
  </si>
  <si>
    <t xml:space="preserve">Ralo sifonado, pvc, dn 100 x 40 mm, junta soldável, fornecido e instalado em ramais de encaminhamento de água pluvial. Af_06/2022</t>
  </si>
  <si>
    <t xml:space="preserve">18,76</t>
  </si>
  <si>
    <t xml:space="preserve">Caixa sifonada, pvc, dn 100 x 100 x 50 mm, junta elástica, fornecida e instalada em ramal de descarga ou em ramal de esgoto sanitário. Af_08/2022</t>
  </si>
  <si>
    <t xml:space="preserve">49,35</t>
  </si>
  <si>
    <t xml:space="preserve">Caixa sifonada, pvc, dn 150 x 185 x 75 mm, junta elástica, fornecida e instalada em ramal de descarga ou em ramal de esgoto sanitário. Af_08/2022</t>
  </si>
  <si>
    <t xml:space="preserve">106,45</t>
  </si>
  <si>
    <t xml:space="preserve">Ralo sifonado, pvc, dn 100 x 40 mm, junta soldável, fornecido e instalado em ramal de descarga ou em ramal de esgoto sanitário. Af_08/2022</t>
  </si>
  <si>
    <t xml:space="preserve">21,39</t>
  </si>
  <si>
    <t xml:space="preserve">Ralo seco, pvc, dn 100 x 40 mm, junta soldável, fornecido e instalado em ramal de descarga ou em ramal de esgoto sanitário. Af_08/2022</t>
  </si>
  <si>
    <t xml:space="preserve">Ralo seco cônico, pvc, dn 100 x 40 mm, junta soldável, fornecido e instalado em ramal de descarga ou em ramal de esgoto sanitário. Af_08/2022</t>
  </si>
  <si>
    <t xml:space="preserve">20,37</t>
  </si>
  <si>
    <t xml:space="preserve">Ralo sifonado redondo, pvc, dn 100 x 40 mm, junta soldável, fornecido e instalado em ramal de descarga ou em ramal de esgoto sanitário. Af_08/2022</t>
  </si>
  <si>
    <t xml:space="preserve">Caixa sifonada, com grelha quadrada, pvc, dn 150 x 150 x 50 mm, junta soldável, fornecida e instalada em ramal de descarga ou em ramal de esgoto sanitário. Af_08/2022</t>
  </si>
  <si>
    <t xml:space="preserve">Caixa sifonada, com grelha redonda, pvc, dn 150 x 150 x 50 mm, junta soldável, fornecida e instalada em ramal de descarga ou em ramal de esgoto sanitário. Af_08/2022</t>
  </si>
  <si>
    <t xml:space="preserve">81,70</t>
  </si>
  <si>
    <t xml:space="preserve">Tanque de louça branca com coluna, 30l ou equivalente - fornecimento e instalação. Af_01/2020</t>
  </si>
  <si>
    <t xml:space="preserve">Tanque de louça branca suspenso, 18l ou equivalente - fornecimento e instalação. Af_01/2020</t>
  </si>
  <si>
    <t xml:space="preserve">486,56</t>
  </si>
  <si>
    <t xml:space="preserve">Tanque de mármore sintético com coluna, 22l ou equivalente   fornecimento e instalação. Af_01/2020</t>
  </si>
  <si>
    <t xml:space="preserve">439,13</t>
  </si>
  <si>
    <t xml:space="preserve">Tanque de mármore sintético suspenso, 22l ou equivalente - fornecimento e instalação. Af_01/2020</t>
  </si>
  <si>
    <t xml:space="preserve">255,16</t>
  </si>
  <si>
    <t xml:space="preserve">Válvula em metal cromado 1.1/2 x 1.1/2 para tanque ou lavatório, com ou sem ladrão - fornecimento e instalação. Af_01/2020</t>
  </si>
  <si>
    <t xml:space="preserve">61,83</t>
  </si>
  <si>
    <t xml:space="preserve">Válvula em metal cromado tipo americana 3.1/2 x 1.1/2 para pia - fornecimento e instalação. Af_01/2020</t>
  </si>
  <si>
    <t xml:space="preserve">Válvula em plástico 1 para pia, tanque ou lavatório, com ou sem ladrão - fornecimento e instalação. Af_01/2020</t>
  </si>
  <si>
    <t xml:space="preserve">Válvula em plástico cromado tipo americana 3.1/2 x 1.1/2 sem adaptador para pia - fornecimento e instalação. Af_01/2020</t>
  </si>
  <si>
    <t xml:space="preserve">23,36</t>
  </si>
  <si>
    <t xml:space="preserve">Sifão do tipo garrafa em metal cromado 1 x 1.1/2 - fornecimento e instalação. Af_01/2020</t>
  </si>
  <si>
    <t xml:space="preserve">187,16</t>
  </si>
  <si>
    <t xml:space="preserve">Sifão do tipo garrafa/copo em pvc 1.1/4  x 1.1/2 - fornecimento e instalação. Af_01/2020</t>
  </si>
  <si>
    <t xml:space="preserve">Sifão do tipo flexível em pvc 1  x 1.1/2  - fornecimento e instalação. Af_01/2020</t>
  </si>
  <si>
    <t xml:space="preserve">Engate flexível em plástico branco, 1/2 x 30cm - fornecimento e instalação. Af_01/2020</t>
  </si>
  <si>
    <t xml:space="preserve">Engate flexível em plástico branco, 1/2 x 40cm - fornecimento e instalação. Af_01/2020</t>
  </si>
  <si>
    <t xml:space="preserve">Engate flexível em inox, 1/2  x 30cm - fornecimento e instalação. Af_01/2020</t>
  </si>
  <si>
    <t xml:space="preserve">Engate flexível em inox, 1/2  x 40cm - fornecimento e instalação. Af_01/2020</t>
  </si>
  <si>
    <t xml:space="preserve">49,72</t>
  </si>
  <si>
    <t xml:space="preserve">Vaso sanitário sifonado com caixa acoplada louça branca - fornecimento e instalação. Af_01/2020</t>
  </si>
  <si>
    <t xml:space="preserve">471,14</t>
  </si>
  <si>
    <t xml:space="preserve">Bancada de granito cinza polido, de 1,50 x 0,60 m, para pia de cozinha - fornecimento e instalação. Af_01/2020</t>
  </si>
  <si>
    <t xml:space="preserve">490,27</t>
  </si>
  <si>
    <t xml:space="preserve">Bancada de mármore branco polido, de 1,50 x 0,60 m, para pia de cozinha - fornecimento e instalação. Af_01/2020</t>
  </si>
  <si>
    <t xml:space="preserve">363,29</t>
  </si>
  <si>
    <t xml:space="preserve">Bancada de mármore sintético, de 120 x 60cm, com cuba integrada - fornecimento e instalação. Af_01/2020</t>
  </si>
  <si>
    <t xml:space="preserve">246,09</t>
  </si>
  <si>
    <t xml:space="preserve">Bancada de granito cinza polido, de 0,50 x 0,60 m, para lavatório - fornecimento e instalação. Af_01/2020</t>
  </si>
  <si>
    <t xml:space="preserve">263,73</t>
  </si>
  <si>
    <t xml:space="preserve">Bancada de mármore branco polido, de 0,50 x 0,60 m, para lavatório - fornecimento e instalação. Af_01/2020</t>
  </si>
  <si>
    <t xml:space="preserve">216,09</t>
  </si>
  <si>
    <t xml:space="preserve">Cuba de embutir retangular de aço inoxidável, 46 x 30 x 12 cm - fornecimento e instalação. Af_01/2020</t>
  </si>
  <si>
    <t xml:space="preserve">224,57</t>
  </si>
  <si>
    <t xml:space="preserve">Cuba de embutir oval em louça branca, 35 x 50cm ou equivalente - fornecimento e instalação. Af_01/2020</t>
  </si>
  <si>
    <t xml:space="preserve">144,89</t>
  </si>
  <si>
    <t xml:space="preserve">Lavatório louça branca com coluna, *44 x 35,5* cm, padrão popular - fornecimento e instalação. Af_01/2020</t>
  </si>
  <si>
    <t xml:space="preserve">306,22</t>
  </si>
  <si>
    <t xml:space="preserve">Lavatório louça branca com coluna, 45 x 55cm ou equivalente, padrão médio - fornecimento e instalação. Af_01/2020</t>
  </si>
  <si>
    <t xml:space="preserve">345,75</t>
  </si>
  <si>
    <t xml:space="preserve">Lavatório louça branca suspenso, 29,5 x 39cm ou equivalente, padrão popular - fornecimento e instalação. Af_01/2020</t>
  </si>
  <si>
    <t xml:space="preserve">143,15</t>
  </si>
  <si>
    <t xml:space="preserve">Aparelho misturador de mesa para lavatório, padrão médio - fornecimento e instalação. Af_01/2020</t>
  </si>
  <si>
    <t xml:space="preserve">320,18</t>
  </si>
  <si>
    <t xml:space="preserve">Torneira cromada de mesa, 1/2 ou 3/4, para lavatório, padrão popular - fornecimento e instalação. Af_01/2020</t>
  </si>
  <si>
    <t xml:space="preserve">59,30</t>
  </si>
  <si>
    <t xml:space="preserve">Aparelho misturador de mesa para pia de cozinha, padrão médio - fornecimento e instalação. Af_01/2020</t>
  </si>
  <si>
    <t xml:space="preserve">381,10</t>
  </si>
  <si>
    <t xml:space="preserve">Torneira cromada tubo móvel, de mesa, 1/2 ou 3/4, para pia de cozinha, padrão alto - fornecimento e instalação. Af_01/2020</t>
  </si>
  <si>
    <t xml:space="preserve">102,98</t>
  </si>
  <si>
    <t xml:space="preserve">Torneira cromada tubo móvel, de parede, 1/2 ou 3/4, para pia de cozinha, padrão médio - fornecimento e instalação. Af_01/2020</t>
  </si>
  <si>
    <t xml:space="preserve">101,04</t>
  </si>
  <si>
    <t xml:space="preserve">Torneira cromada longa, de parede, 1/2 ou 3/4, para pia de cozinha, padrão popular - fornecimento e instalação. Af_01/2020</t>
  </si>
  <si>
    <t xml:space="preserve">69,42</t>
  </si>
  <si>
    <t xml:space="preserve">Torneira cromada 1/2 ou 3/4 para tanque, padrão popular - fornecimento e instalação. Af_01/2020</t>
  </si>
  <si>
    <t xml:space="preserve">44,04</t>
  </si>
  <si>
    <t xml:space="preserve">Torneira cromada 1/2 ou 3/4 para tanque, padrão médio - fornecimento e instalação. Af_01/2020</t>
  </si>
  <si>
    <t xml:space="preserve">78,10</t>
  </si>
  <si>
    <t xml:space="preserve">Torneira cromada de mesa, 1/2 ou 3/4, para lavatório, padrão médio - fornecimento e instalação. Af_01/2020</t>
  </si>
  <si>
    <t xml:space="preserve">112,90</t>
  </si>
  <si>
    <t xml:space="preserve">Torneira plástica 3/4 para tanque - fornecimento e instalação. Af_01/2020</t>
  </si>
  <si>
    <t xml:space="preserve">Tanque de louça branca com coluna, 30l ou equivalente, incluso sifão flexível em pvc, válvula metálica e torneira de metal cromado padrão médio - fornecimento e instalação. Af_01/2020</t>
  </si>
  <si>
    <t xml:space="preserve">846,76</t>
  </si>
  <si>
    <t xml:space="preserve">Tanque de louça branca com coluna, 30l ou equivalente, incluso sifão flexível em pvc, válvula plástica e torneira de metal cromado padrão popular - fornecimento e instalação. Af_01/2020</t>
  </si>
  <si>
    <t xml:space="preserve">759,65</t>
  </si>
  <si>
    <t xml:space="preserve">Tanque de louça branca com coluna, 30l ou equivalente, incluso sifão flexível em pvc, válvula plástica e torneira de plástico - fornecimento e instalação. Af_01/2020</t>
  </si>
  <si>
    <t xml:space="preserve">735,95</t>
  </si>
  <si>
    <t xml:space="preserve">Tanque de louça branca suspenso, 18l ou equivalente, incluso sifão tipo garrafa em metal cromado, válvula metálica e torneira de metal cromado padrão médio - fornecimento e instalação. Af_01/2020</t>
  </si>
  <si>
    <t xml:space="preserve">813,65</t>
  </si>
  <si>
    <t xml:space="preserve">Tanque de louça branca suspenso, 18l ou equivalente, incluso sifão tipo garrafa em pvc, válvula plástica e torneira de metal cromado padrão popular - fornecimento e instalação. Af_01/2020</t>
  </si>
  <si>
    <t xml:space="preserve">559,26</t>
  </si>
  <si>
    <t xml:space="preserve">Tanque de louça branca suspenso, 18l ou equivalente, incluso sifão tipo garrafa em pvc, válvula plástica e torneira de plástico - fornecimento e instalação. Af_01/2020</t>
  </si>
  <si>
    <t xml:space="preserve">535,56</t>
  </si>
  <si>
    <t xml:space="preserve">Tanque de mármore sintético com coluna, 22l ou equivalente, incluso sifão flexível em pvc, válvula plástica e torneira de metal cromado padrão popular - fornecimento e instalação. Af_01/2020</t>
  </si>
  <si>
    <t xml:space="preserve">502,77</t>
  </si>
  <si>
    <t xml:space="preserve">Tanque de mármore sintético com coluna, 22l ou equivalente, incluso sifão flexível em pvc, válvula plástica e torneira de plástico - fornecimento e instalação. Af_01/2020</t>
  </si>
  <si>
    <t xml:space="preserve">479,07</t>
  </si>
  <si>
    <t xml:space="preserve">Tanque de mármore sintético suspenso, 22l ou equivalente, incluso sifão tipo garrafa em pvc, válvula plástica e torneira de metal cromado padrão popular - fornec. E instalação. Af_01/2020</t>
  </si>
  <si>
    <t xml:space="preserve">327,86</t>
  </si>
  <si>
    <t xml:space="preserve">Tanque de mármore sintético suspenso, 22l ou equivalente, incluso sifão tipo garrafa em pvc, válvula plástica e torneira de plástico - fornecimento e instalação. Af_01/2020</t>
  </si>
  <si>
    <t xml:space="preserve">304,16</t>
  </si>
  <si>
    <t xml:space="preserve">Tanque de mármore sintético suspenso, 22l ou equivalente, incluso sifão flexível em pvc, válvula plástica e torneira de metal cromado padrão popular - fornecimento e instalação. Af_01/2020</t>
  </si>
  <si>
    <t xml:space="preserve">318,80</t>
  </si>
  <si>
    <t xml:space="preserve">Tanque de mármore sintético suspenso, 22l ou equivalente, incluso sifão flexível em pvc, válvula plástica e torneira de plástico - fornecimento e instalação. Af_01/2020</t>
  </si>
  <si>
    <t xml:space="preserve">295,10</t>
  </si>
  <si>
    <t xml:space="preserve">Vaso sanitário sifonado com caixa acoplada louça branca, incluso engate flexível em plástico branco, 1/2  x 40cm - fornecimento e instalação. Af_01/2020</t>
  </si>
  <si>
    <t xml:space="preserve">482,23</t>
  </si>
  <si>
    <t xml:space="preserve">Vaso sanitário sifonado com caixa acoplada louça branca - padrão médio, incluso engate flexível em metal cromado, 1/2  x 40cm - fornecimento e instalação. Af_01/2020</t>
  </si>
  <si>
    <t xml:space="preserve">520,86</t>
  </si>
  <si>
    <t xml:space="preserve">Bancada de mármore sintético 120 x 60cm, com cuba integrada, incluso sifão tipo garrafa em pvc, válvula em plástico cromado tipo americana e torneira cromada longa, de parede, padrão popular - fornecimento e instalação. Af_01/2020</t>
  </si>
  <si>
    <t xml:space="preserve">358,75</t>
  </si>
  <si>
    <t xml:space="preserve">Bancada de mármore sintético 120 x 60cm, com cuba integrada, incluso sifão tipo flexível em pvc, válvula em plástico cromado tipo americana e torneira cromada longa, de parede, padrão popular - fornecimento e instalação. Af_01/2020</t>
  </si>
  <si>
    <t xml:space="preserve">349,69</t>
  </si>
  <si>
    <t xml:space="preserve">Cuba de embutir de aço inoxidável média, incluso válvula tipo americana em metal cromado e sifão flexível em pvc - fornecimento e instalação. Af_01/2020</t>
  </si>
  <si>
    <t xml:space="preserve">302,02</t>
  </si>
  <si>
    <t xml:space="preserve">Cuba de embutir de aço inoxidável média, incluso válvula tipo americana e sifão tipo garrafa em metal cromado - fornecimento e instalação. Af_01/2020</t>
  </si>
  <si>
    <t xml:space="preserve">478,36</t>
  </si>
  <si>
    <t xml:space="preserve">Cuba de embutir oval em louça branca, 35 x 50cm ou equivalente, incluso válvula em metal cromado e sifão flexível em pvc - fornecimento e instalação. Af_01/2020</t>
  </si>
  <si>
    <t xml:space="preserve">217,54</t>
  </si>
  <si>
    <t xml:space="preserve">Cuba de embutir oval em louça branca, 35 x 50cm ou equivalente, incluso válvula e sifão tipo garrafa em metal cromado - fornecimento e instalação. Af_01/2020</t>
  </si>
  <si>
    <t xml:space="preserve">393,88</t>
  </si>
  <si>
    <t xml:space="preserve">Lavatório louça branca com coluna, *44 x 35,5* cm, padrão popular, incluso sifão flexível em pvc, válvula e engate flexível 30cm em plástico e com torneira cromada padrão popular - fornecimento e instalação. Af_01/2020</t>
  </si>
  <si>
    <t xml:space="preserve">394,95</t>
  </si>
  <si>
    <t xml:space="preserve">Lavatório louça branca com coluna, 45 x 55cm ou equivalente, padrão médio, incluso sifão tipo garrafa, válvula e engate flexível de 40cm em metal cromado, com aparelho misturador padrão médio - fornecimento e instalação. Af_01/2020</t>
  </si>
  <si>
    <t xml:space="preserve">1.014,36</t>
  </si>
  <si>
    <t xml:space="preserve">Lavatório louça branca com coluna, 45 x 55cm ou equivalente, padrão médio, incluso sifão tipo garrafa, válvula e engate flexível de 40cm em metal cromado, com torneira cromada de mesa, padrão médio - fornecimento e instalação. Af_01/2020</t>
  </si>
  <si>
    <t xml:space="preserve">757,36</t>
  </si>
  <si>
    <t xml:space="preserve">Lavatório louça branca suspenso, 29,5 x 39cm ou equivalente, padrão popular, incluso sifão tipo garrafa em pvc, válvula e engate flexível 30cm em plástico e torneira cromada de mesa, padrão popular - fornecimento e instalação. Af_01/2020</t>
  </si>
  <si>
    <t xml:space="preserve">240,94</t>
  </si>
  <si>
    <t xml:space="preserve">Lavatório louça branca suspenso, 29,5 x 39cm ou equivalente, padrão popular, incluso sifão flexível em pvc, válvula e engate flexível 30cm em plástico e torneira cromada de mesa, padrão popular - fornecimento e instalação. Af_01/2020</t>
  </si>
  <si>
    <t xml:space="preserve">231,88</t>
  </si>
  <si>
    <t xml:space="preserve">Bancada mármore branco, 50 x 60 cm, incluso cuba de embutir oval em louça branca 35 x 50 cm, válvula, sifão tipo garrafa e engate flexível 40 cm em metal cromado e aparelho misturador de mesa, padrão médio - fornec. E instalação. Af_01/2020</t>
  </si>
  <si>
    <t xml:space="preserve">1.029,59</t>
  </si>
  <si>
    <t xml:space="preserve">Bancada granito cinza,  50 x 60 cm, incl. Cuba de embutir oval louça branca 35 x 50 cm, válvula metal cromado, sifão flexível pvc, engate 30 cm flexível plástico e torneira cromada de mesa, padrão popular - fornec. E instalação. Af_01/2020</t>
  </si>
  <si>
    <t xml:space="preserve">550,40</t>
  </si>
  <si>
    <t xml:space="preserve">Bancada granito cinza  150 x 60 cm, com cuba de embutir de aço, válvula americana em metal, sifão flexível em pvc, engate flexível 30 cm, torneira cromada longa, de parede, 1/2 ou 3/4, p/ cozinha, padrão popular - fornec. E instalação. Af_01/2020</t>
  </si>
  <si>
    <t xml:space="preserve">871,54</t>
  </si>
  <si>
    <t xml:space="preserve">Bancada mármore branco 150 x 60 cm, com cuba de embutir de aço, válvula americana e sifão tipo garrafa em metal , engate flexível 30 cm, torneira cromada, de mesa, 1/2 ou 3/4, para pia cozinha, padrão alto - fornec. E instalação. Af_01/2020</t>
  </si>
  <si>
    <t xml:space="preserve">954,46</t>
  </si>
  <si>
    <t xml:space="preserve">Vaso sanitario sifonado convencional com  louça branca - fornecimento e instalação. Af_01/2020</t>
  </si>
  <si>
    <t xml:space="preserve">288,42</t>
  </si>
  <si>
    <t xml:space="preserve">Vaso sanitario sifonado convencional com louça branca, incluso conjunto de ligação para bacia sanitária ajustável - fornecimento e instalação. Af_10/2016</t>
  </si>
  <si>
    <t xml:space="preserve">297,44</t>
  </si>
  <si>
    <t xml:space="preserve">Vaso sanitario sifonado convencional para pcd sem furo frontal com  louça branca sem assento -  fornecimento e instalação. Af_01/2020</t>
  </si>
  <si>
    <t xml:space="preserve">738,27</t>
  </si>
  <si>
    <t xml:space="preserve">Vaso sanitario sifonado convencional para pcd sem furo frontal com louça branca sem assento, incluso conjunto de ligação para bacia sanitária ajustável - fornecimento e instalação. Af_01/2020</t>
  </si>
  <si>
    <t xml:space="preserve">747,29</t>
  </si>
  <si>
    <t xml:space="preserve">Porta toalha rosto em metal cromado, tipo argola, incluso fixação. Af_01/2020</t>
  </si>
  <si>
    <t xml:space="preserve">35,68</t>
  </si>
  <si>
    <t xml:space="preserve">Porta toalha banho em metal cromado, tipo barra, incluso fixação. Af_01/2020</t>
  </si>
  <si>
    <t xml:space="preserve">60,11</t>
  </si>
  <si>
    <t xml:space="preserve">Papeleira de parede em metal cromado sem tampa, incluso fixação. Af_01/2020</t>
  </si>
  <si>
    <t xml:space="preserve">43,54</t>
  </si>
  <si>
    <t xml:space="preserve">Saboneteira de parede em metal cromado, incluso fixação. Af_01/2020</t>
  </si>
  <si>
    <t xml:space="preserve">42,70</t>
  </si>
  <si>
    <t xml:space="preserve">Kit de acessorios para banheiro em metal cromado, 5 pecas, incluso fixação. Af_01/2020</t>
  </si>
  <si>
    <t xml:space="preserve">147,10</t>
  </si>
  <si>
    <t xml:space="preserve">Saboneteira plastica tipo dispenser para sabonete liquido com reservatorio 800 a 1500 ml, incluso fixação. Af_01/2020</t>
  </si>
  <si>
    <t xml:space="preserve">79,24</t>
  </si>
  <si>
    <t xml:space="preserve">Vaso sanitário infantil louça branca - fornecimento e instalacao. Af_01/2020</t>
  </si>
  <si>
    <t xml:space="preserve">531,18</t>
  </si>
  <si>
    <t xml:space="preserve">Assento sanitário convencional - fornecimento e instalacao. Af_01/2020</t>
  </si>
  <si>
    <t xml:space="preserve">45,30</t>
  </si>
  <si>
    <t xml:space="preserve">Assento sanitário infantil - fornecimento e instalacao. Af_01/2020</t>
  </si>
  <si>
    <t xml:space="preserve">90,79</t>
  </si>
  <si>
    <t xml:space="preserve">Cuba de embutir retangular de aço inoxidável, 56 x 33 x 12 cm - fornecimento e instalação. Af_01/2020</t>
  </si>
  <si>
    <t xml:space="preserve">246,06</t>
  </si>
  <si>
    <t xml:space="preserve">Torneira cromada de mesa para lavatorio, tipo monocomando. Af_01/2020</t>
  </si>
  <si>
    <t xml:space="preserve">272,60</t>
  </si>
  <si>
    <t xml:space="preserve">Torneira cromada de mesa para lavatório com sensor de presenca. Af_01/2020</t>
  </si>
  <si>
    <t xml:space="preserve">1.408,47</t>
  </si>
  <si>
    <t xml:space="preserve">Manopla e canopla cromada  fornecimento e instalação. Af_01/2020</t>
  </si>
  <si>
    <t xml:space="preserve">30,42</t>
  </si>
  <si>
    <t xml:space="preserve">Acabamento monocomando para chuveiro  fornecimento e instalação. Af_01/2020</t>
  </si>
  <si>
    <t xml:space="preserve">413,88</t>
  </si>
  <si>
    <t xml:space="preserve">Mictório sifonado louça branca  padrão médio  fornecimento e instalação. Af_01/2020</t>
  </si>
  <si>
    <t xml:space="preserve">666,08</t>
  </si>
  <si>
    <t xml:space="preserve">Mictório sifonado louça branca para entrada de água embutida  padrão alto  fornecimento e instalação. Af_01/2020</t>
  </si>
  <si>
    <t xml:space="preserve">971,41</t>
  </si>
  <si>
    <t xml:space="preserve">Chuveiro elétrico comum corpo plástico, tipo ducha  fornecimento e instalação. Af_01/2020</t>
  </si>
  <si>
    <t xml:space="preserve">90,49</t>
  </si>
  <si>
    <t xml:space="preserve">Suporte mão francesa em aço, abas iguais 30 cm, capacidade minima 60 kg, branco - fornecimento e instalação. Af_01/2020</t>
  </si>
  <si>
    <t xml:space="preserve">34,07</t>
  </si>
  <si>
    <t xml:space="preserve">Suporte mão francesa em aco, abas iguais 40 cm, capacidade minima 70 kg, branco - fornecimento e instalação. Af_01/2020</t>
  </si>
  <si>
    <t xml:space="preserve">37,48</t>
  </si>
  <si>
    <t xml:space="preserve">Barra de apoio em "l", em aco inox polido 70 x 70 cm, fixada na parede - fornecimento e instalacao. Af_01/2020</t>
  </si>
  <si>
    <t xml:space="preserve">630,32</t>
  </si>
  <si>
    <t xml:space="preserve">Barra de apoio em "l", em aco inox polido 80 x 80 cm, fixada na parede - fornecimento e instalacao. Af_01/2020</t>
  </si>
  <si>
    <t xml:space="preserve">692,63</t>
  </si>
  <si>
    <t xml:space="preserve">Barra de apoio lateral articulada, com trava, em aco inox polido, fixada na parede - fornecimento e instalação. Af_01/2020</t>
  </si>
  <si>
    <t xml:space="preserve">616,57</t>
  </si>
  <si>
    <t xml:space="preserve">Barra de apoio reta, em aco inox polido, comprimento 60cm, fixada na parede - fornecimento e instalação. Af_01/2020</t>
  </si>
  <si>
    <t xml:space="preserve">324,67</t>
  </si>
  <si>
    <t xml:space="preserve">Barra de apoio reta, em aco inox polido, comprimento 70 cm,  fixada na parede - fornecimento e instalação. Af_01/2020</t>
  </si>
  <si>
    <t xml:space="preserve">345,22</t>
  </si>
  <si>
    <t xml:space="preserve">Barra de apoio reta, em aco inox polido, comprimento 80 cm,  fixada na parede - fornecimento e instalação. Af_01/2020</t>
  </si>
  <si>
    <t xml:space="preserve">358,89</t>
  </si>
  <si>
    <t xml:space="preserve">Barra de apoio reta, em aco inox polido, comprimento 90 cm,  fixada na parede - fornecimento e instalação. Af_01/2020</t>
  </si>
  <si>
    <t xml:space="preserve">369,38</t>
  </si>
  <si>
    <t xml:space="preserve">Barra de apoio reta, em aluminio, comprimento 60 cm,  fixada na parede - fornecimento e instalação. Af_01/2020</t>
  </si>
  <si>
    <t xml:space="preserve">312,23</t>
  </si>
  <si>
    <t xml:space="preserve">Barra de apoio reta, em aluminio, comprimento 70 cm,  fixada na parede - fornecimento e instalação. Af_01/2020</t>
  </si>
  <si>
    <t xml:space="preserve">337,65</t>
  </si>
  <si>
    <t xml:space="preserve">Barra de apoio reta, em aluminio, comprimento 80 cm,  fixada na parede - fornecimento e instalação. Af_01/2020</t>
  </si>
  <si>
    <t xml:space="preserve">353,88</t>
  </si>
  <si>
    <t xml:space="preserve">Barra de apoio reta, em aluminio, comprimento 90 cm,  fixada na parede - fornecimento e instalação. Af_01/2020</t>
  </si>
  <si>
    <t xml:space="preserve">364,02</t>
  </si>
  <si>
    <t xml:space="preserve">Puxador para pcd, fixado na porta - fornecimento e instalação. Af_01/2020</t>
  </si>
  <si>
    <t xml:space="preserve">Banco articulado, em aco inox, para pcd, fixado na parede - fornecimento e instalação. Af_01/2020</t>
  </si>
  <si>
    <t xml:space="preserve">1.137,90</t>
  </si>
  <si>
    <t xml:space="preserve">Vaso sanitário sifonado com caixa acoplada, louça branca - padrão alto - fornecimento e instalação. Af_01/2020</t>
  </si>
  <si>
    <t xml:space="preserve">631,86</t>
  </si>
  <si>
    <t xml:space="preserve">Tanque séptico circular, em concreto pré-moldado, diâmetro interno = 1,10 m, altura interna = 2,50 m, volume útil: 2138,2 l (para 5 contribuintes). Af_12/2020_pa</t>
  </si>
  <si>
    <t xml:space="preserve">1.877,16</t>
  </si>
  <si>
    <t xml:space="preserve">Tanque séptico circular, em concreto pré-moldado, diâmetro interno = 1,40 m, altura interna = 2,50 m, volume útil: 3463,6 l (para 13 contribuintes). Af_12/2020_pa</t>
  </si>
  <si>
    <t xml:space="preserve">2.576,71</t>
  </si>
  <si>
    <t xml:space="preserve">Tanque séptico circular, em concreto pré-moldado, diâmetro interno = 1,88 m, altura interna = 2,50 m, volume útil: 6245,8 l (para 32 contribuintes). Af_12/2020_pa</t>
  </si>
  <si>
    <t xml:space="preserve">4.146,61</t>
  </si>
  <si>
    <t xml:space="preserve">Tanque séptico circular, em concreto pré-moldado, diâmetro interno = 2,38 m, altura interna = 2,50 m, volume útil: 10009,8 l (para 69 contribuintes). Af_12/2020_pa</t>
  </si>
  <si>
    <t xml:space="preserve">5.646,20</t>
  </si>
  <si>
    <t xml:space="preserve">Tanque séptico circular, em concreto pré-moldado, diâmetro interno = 2,38 m, altura interna = 3,0 m, volume útil: 12234,2 l (para 86 contribuintes). Af_12/2020_pa</t>
  </si>
  <si>
    <t xml:space="preserve">6.560,32</t>
  </si>
  <si>
    <t xml:space="preserve">Tanque séptico circular, em concreto pré-moldado, diâmetro interno = 2,88 m, altura interna = 2,50 m, volume útil: 14657,4 l (para 105 contribuintes). Af_12/2020_pa</t>
  </si>
  <si>
    <t xml:space="preserve">7.837,03</t>
  </si>
  <si>
    <t xml:space="preserve">Filtro anaeróbio circular, em concreto pré-moldado, diâmetro interno = 1,10 m, altura interna = 1,50 m, volume útil: 1140,4 l (para 5 contribuintes). Af_12/2020_pa</t>
  </si>
  <si>
    <t xml:space="preserve">1.686,61</t>
  </si>
  <si>
    <t xml:space="preserve">Filtro anaeróbio circular, em concreto pré-moldado, diâmetro interno = 1,88 m, altura interna = 1,50 m, volume útil: 3331,1 l (para 19 contribuintes). Af_12/2020_pa</t>
  </si>
  <si>
    <t xml:space="preserve">3.634,21</t>
  </si>
  <si>
    <t xml:space="preserve">Filtro anaeróbio circular, em concreto pré-moldado, diâmetro interno = 2,38 m, altura interna = 1,50 m, volume útil: 5338,6 l (para 34 contribuintes). Af_12/2020_pa</t>
  </si>
  <si>
    <t xml:space="preserve">5.119,27</t>
  </si>
  <si>
    <t xml:space="preserve">Filtro anaeróbio circular, em concreto pré-moldado, diâmetro interno = 2,88 m, altura interna = 1,50 m, volume útil: 7817,3 l (para 75 contribuintes). Af_12/2020_pa</t>
  </si>
  <si>
    <t xml:space="preserve">7.153,74</t>
  </si>
  <si>
    <t xml:space="preserve">Sumidouro circular, em concreto pré-moldado, diâmetro interno = 1,88 m, altura interna = 2,00 m, área de infiltração: 13,1 m² (para 5 contribuintes). Af_12/2020_pa</t>
  </si>
  <si>
    <t xml:space="preserve">2.796,24</t>
  </si>
  <si>
    <t xml:space="preserve">Sumidouro circular, em concreto pré-moldado, diâmetro interno = 2,38 m, altura interna = 2,50 m, área de infiltração: 21,3 m² (para 8 contribuintes). Af_12/2020_pa</t>
  </si>
  <si>
    <t xml:space="preserve">4.260,48</t>
  </si>
  <si>
    <t xml:space="preserve">Sumidouro circular, em concreto pré-moldado, diâmetro interno = 2,38 m, altura interna = 3,0 m, área de infiltração: 25 m² (para 10 contribuintes). Af_12/2020_pa</t>
  </si>
  <si>
    <t xml:space="preserve">4.898,57</t>
  </si>
  <si>
    <t xml:space="preserve">Sumidouro circular, em concreto pré-moldado, diâmetro interno = 2,88 m, altura interna = 3,0 m, área de infiltração: 31,4 m² (para 12 contribuintes). Af_12/2020_pa</t>
  </si>
  <si>
    <t xml:space="preserve">6.796,45</t>
  </si>
  <si>
    <t xml:space="preserve">Tanque séptico retangular, em alvenaria com tijolos cerâmicos maciços, dimensões internas: 1,0 x 2,0 x h=1,4 m, volume útil: 2000 l (para 5 contribuintes). Af_12/2020</t>
  </si>
  <si>
    <t xml:space="preserve">4.362,53</t>
  </si>
  <si>
    <t xml:space="preserve">Tanque séptico retangular, em alvenaria com tijolos cerâmicos maciços, dimensões internas: 1,2 x 2,4 x h=1,6 m, volume útil: 3456 l (para 13 contribuintes). Af_12/2020</t>
  </si>
  <si>
    <t xml:space="preserve">5.799,97</t>
  </si>
  <si>
    <t xml:space="preserve">Tanque séptico retangular, em alvenaria com tijolos cerâmicos maciços, dimensões internas: 1,4 x 3,2 x h=1,8 m, volume útil: 6272 l (para 32 contribuintes). Af_12/2020</t>
  </si>
  <si>
    <t xml:space="preserve">8.185,76</t>
  </si>
  <si>
    <t xml:space="preserve">Tanque séptico retangular, em alvenaria com tijolos cerâmicos maciços, dimensões internas: 1,6 x 4,4 x h=1,8 m, volume útil: 9856 l (para 68 contribuintes). Af_12/2020</t>
  </si>
  <si>
    <t xml:space="preserve">11.063,85</t>
  </si>
  <si>
    <t xml:space="preserve">Tanque séptico retangular, em alvenaria com tijolos cerâmicos maciços, dimensões internas: 1,6 x 4,8 x h=2,0 m, volume útil: 12288 l (para 86 contribuintes). Af_12/2020</t>
  </si>
  <si>
    <t xml:space="preserve">12.584,55</t>
  </si>
  <si>
    <t xml:space="preserve">Tanque séptico retangular, em alvenaria com tijolos cerâmicos maciços, dimensões internas: 1,6 x 4,6 x h=2,4 m, volume útil: 14720 l (para 105 contribuintes). Af_12/2020</t>
  </si>
  <si>
    <t xml:space="preserve">13.608,12</t>
  </si>
  <si>
    <t xml:space="preserve">Filtro anaeróbio retangular, em alvenaria com tijolos cerâmicos maciços, dimensões internas: 0,8 x 1,2 x h=1,67 m, volume útil: 1152 l (para 5 contribuintes). Af_12/2020</t>
  </si>
  <si>
    <t xml:space="preserve">3.730,25</t>
  </si>
  <si>
    <t xml:space="preserve">Filtro anaeróbio retangular, em alvenaria com tijolos cerâmicos maciços, dimensões internas: 1,2 x 1,8 x h=1,67 m, volume útil: 2592 l (para 13 contribuintes). Af_12/2020</t>
  </si>
  <si>
    <t xml:space="preserve">5.925,72</t>
  </si>
  <si>
    <t xml:space="preserve">Filtro anaeróbio retangular, em alvenaria com tijolos cerâmicos maciços, dimensões internas: 1,4 x 3,0 x h=1,67 m, volume útil: 5040 l (para 32 contribuintes). Af_12/2020</t>
  </si>
  <si>
    <t xml:space="preserve">9.328,50</t>
  </si>
  <si>
    <t xml:space="preserve">Filtro anaeróbio retangular, em alvenaria com tijolos cerâmicos maciços, dimensões internas: 1,4 x 4,2 x h=1,67 m, volume útil: 7056 l (para 67 contribuintes). Af_12/2020</t>
  </si>
  <si>
    <t xml:space="preserve">12.196,67</t>
  </si>
  <si>
    <t xml:space="preserve">Filtro anaeróbio retangular, em alvenaria com tijolos cerâmicos maciços, dimensões internas: 1,6 x 4,6 x h=1,67 m, volume útil: 8832 l (para 84 contribuintes). Af_12/2020</t>
  </si>
  <si>
    <t xml:space="preserve">14.136,50</t>
  </si>
  <si>
    <t xml:space="preserve">Filtro anaeróbio retangular, em alvenaria com tijolos cerâmicos maciços, dimensões internas: 1,6 x 5,6 x h=1,67 m, volume útil: 10752 l (para 103 contribuintes). Af_12/2020</t>
  </si>
  <si>
    <t xml:space="preserve">16.689,56</t>
  </si>
  <si>
    <t xml:space="preserve">Sumidouro retangular, em alvenaria com tijolos cerâmicos maciços, dimensões internas: 0,8 x 1,4 x h=3,0 m, área de infiltração: 13,2 m² (para 5 contribuintes). Af_12/2020</t>
  </si>
  <si>
    <t xml:space="preserve">3.815,20</t>
  </si>
  <si>
    <t xml:space="preserve">Sumidouro retangular, em alvenaria com tijolos cerâmicos maciços, dimensões internas: 1,0 x 3,0 x h=3,0 m, área de infiltração: 25 m² (para 10 contribuintes). Af_12/2020</t>
  </si>
  <si>
    <t xml:space="preserve">6.732,60</t>
  </si>
  <si>
    <t xml:space="preserve">Sumidouro retangular, em alvenaria com tijolos cerâmicos maciços, dimensões internas: 1,6 x 3,4 x h=3,0 m, área de infiltração: 32,9 m² (para 13 contribuintes). Af_12/2020</t>
  </si>
  <si>
    <t xml:space="preserve">8.735,37</t>
  </si>
  <si>
    <t xml:space="preserve">Sumidouro retangular, em alvenaria com tijolos cerâmicos maciços, dimensões internas: 1,6 x 5,8 x h=3,0 m, área de infiltração: 50 m² (para 20 contribuintes). Af_12/2020</t>
  </si>
  <si>
    <t xml:space="preserve">13.001,51</t>
  </si>
  <si>
    <t xml:space="preserve">Tanque séptico retangular, em alvenaria com blocos de concreto, dimensões internas: 1,0 x 2,0 x h=1,4 m, volume útil: 2000 l (para 5 contribuintes). Af_12/2020</t>
  </si>
  <si>
    <t xml:space="preserve">3.634,33</t>
  </si>
  <si>
    <t xml:space="preserve">Tanque séptico retangular, em alvenaria com blocos de concreto, dimensões internas: 1,2 x 2,4 x h=1,6 m, volume útil: 3456 l (para 13 contribuintes). Af_12/2020</t>
  </si>
  <si>
    <t xml:space="preserve">4.784,79</t>
  </si>
  <si>
    <t xml:space="preserve">Tanque séptico retangular, em alvenaria com blocos de concreto, dimensões internas: 1,4 x 3,2 x h=1,8 m, volume útil: 6272 l (para 32 contribuintes). Af_12/2020</t>
  </si>
  <si>
    <t xml:space="preserve">6.702,97</t>
  </si>
  <si>
    <t xml:space="preserve">Tanque séptico retangular, em alvenaria com blocos de concreto, dimensões internas: 1,6 x 4,4 x h=1,8 m, volume útil: 9856 l (para 68 contribuintes). Af_12/2020</t>
  </si>
  <si>
    <t xml:space="preserve">9.110,58</t>
  </si>
  <si>
    <t xml:space="preserve">Tanque séptico retangular, em alvenaria com blocos de concreto, dimensões internas: 1,6 x 4,8 x h=2,0 m, volume útil: 12288 l (para 86 contribuintes). Af_12/2020</t>
  </si>
  <si>
    <t xml:space="preserve">10.258,27</t>
  </si>
  <si>
    <t xml:space="preserve">Tanque séptico retangular, em alvenaria com blocos de concreto, dimensões internas: 1,6 x 4,6 x h=2,4 m, volume útil: 14720 l (para 105 contribuintes). Af_12/2020</t>
  </si>
  <si>
    <t xml:space="preserve">10.894,73</t>
  </si>
  <si>
    <t xml:space="preserve">Filtro anaeróbio retangular, em alvenaria com blocos de concreto, dimensões internas: 0,8 x 1,2 x h=1,67 m, volume útil: 1152 l (para 5 contribuintes). Af_12/2020</t>
  </si>
  <si>
    <t xml:space="preserve">3.172,00</t>
  </si>
  <si>
    <t xml:space="preserve">Filtro anaeróbio retangular, em alvenaria com blocos de concreto, dimensões internas: 1,2 x 1,8 x h=1,67 m, volume útil: 2592 l (para 13 contribuintes). Af_12/2020</t>
  </si>
  <si>
    <t xml:space="preserve">5.058,54</t>
  </si>
  <si>
    <t xml:space="preserve">Filtro anaeróbio retangular, em alvenaria com blocos de concreto, dimensões internas: 1,4 x 3,0 x h=1,67 m, volume útil: 5040 l (para 32 contribuintes). Af_12/2020</t>
  </si>
  <si>
    <t xml:space="preserve">8.011,78</t>
  </si>
  <si>
    <t xml:space="preserve">Filtro anaeróbio retangular, em alvenaria com blocos de concreto, dimensões internas: 1,4 x 4,2 x h=1,67 m, volume útil: 7056 l (para 67 contribuintes). Af_12/2020</t>
  </si>
  <si>
    <t xml:space="preserve">10.500,45</t>
  </si>
  <si>
    <t xml:space="preserve">Filtro anaeróbio retangular, em alvenaria com blocos de concreto, dimensões internas: 1,6 x 4,6 x h=1,67 m, volume útil: 8832 l (para 84 contribuintes). Af_12/2020</t>
  </si>
  <si>
    <t xml:space="preserve">12.237,11</t>
  </si>
  <si>
    <t xml:space="preserve">Filtro anaeróbio retangular, em alvenaria com blocos de concreto, dimensões internas: 1,6 x 5,6 x h=1,67 m, volume útil: 10752 l (para 103 contribuintes). Af_12/2020</t>
  </si>
  <si>
    <t xml:space="preserve">14.469,43</t>
  </si>
  <si>
    <t xml:space="preserve">Sumidouro retangular, em alvenaria com blocos de concreto, dimensões internas: 0,8 x 1,4 x h=3,0 m, área de infiltração: 13,2 m² (para 5 contribuintes). Af_12/2020</t>
  </si>
  <si>
    <t xml:space="preserve">2.580,36</t>
  </si>
  <si>
    <t xml:space="preserve">Sumidouro retangular, em alvenaria com blocos de concreto, dimensões internas: 1,0 x 3,0 x h=3,0 m, área de infiltração: 25 m² (para 10 contribuintes). Af_12/2020</t>
  </si>
  <si>
    <t xml:space="preserve">4.416,33</t>
  </si>
  <si>
    <t xml:space="preserve">Sumidouro retangular, em alvenaria com blocos de concreto, dimensões internas: 1,6 x 3,4 x h=3,0 m, área de infiltração: 32,9 m² (para 13 contribuintes). . Af_12/2020</t>
  </si>
  <si>
    <t xml:space="preserve">5.818,22</t>
  </si>
  <si>
    <t xml:space="preserve">Sumidouro retangular, em alvenaria com blocos de concreto, dimensões internas: 1,6 x 5,8 x h=3,0 m, área de infiltração: 50 m² (para 20 contribuintes). . Af_12/2020</t>
  </si>
  <si>
    <t xml:space="preserve">8.618,51</t>
  </si>
  <si>
    <t xml:space="preserve">Caixa de gordura especial (capacidade: 312 l - para até 146 pessoas servidas no pico), retangular, em alvenaria com blocos de concreto, dimensões internas = 0,4x1,2 m, altura interna = 1 m. Af_12/2020</t>
  </si>
  <si>
    <t xml:space="preserve">763,22</t>
  </si>
  <si>
    <t xml:space="preserve">Caixa de gordura pequena (capacidade: 19 l), circular, em pvc, diâmetro interno= 0,3 m. Af_12/2020</t>
  </si>
  <si>
    <t xml:space="preserve">407,63</t>
  </si>
  <si>
    <t xml:space="preserve">Caixa de inspeção para aterramento, circular, em polietileno, diâmetro interno = 0,3 m. Af_12/2020</t>
  </si>
  <si>
    <t xml:space="preserve">54,21</t>
  </si>
  <si>
    <t xml:space="preserve">Til (tubo de inspeção e limpeza) condominial para esgoto, em pvc, dn 100 x 100 mm. Af_12/2020</t>
  </si>
  <si>
    <t xml:space="preserve">118,26</t>
  </si>
  <si>
    <t xml:space="preserve">Tampa circular para esgoto e drenagem, em ferro fundido, diâmetro interno = 0,6 m. Af_12/2020</t>
  </si>
  <si>
    <t xml:space="preserve">692,42</t>
  </si>
  <si>
    <t xml:space="preserve">Tampa circular para esgoto e drenagem, em concreto pré-moldado, diâmetro interno = 0,60 m e altura = 0,10 m. Af_12/2020</t>
  </si>
  <si>
    <t xml:space="preserve">100,77</t>
  </si>
  <si>
    <t xml:space="preserve">Ponto de consumo terminal de água fria (subramal) com tubulação de pvc, dn 25 mm, instalado em ramal de água, inclusos rasgo e chumbamento em alvenaria. Af_12/2014</t>
  </si>
  <si>
    <t xml:space="preserve">141,37</t>
  </si>
  <si>
    <t xml:space="preserve">Ponto de consumo terminal de água quente (subramal) com tubulação de cpvc, dn 22 mm, instalado em ramal de água, inclusos rasgo e chumbamento em alvenaria. Af_12/2014</t>
  </si>
  <si>
    <t xml:space="preserve">239,53</t>
  </si>
  <si>
    <t xml:space="preserve">Registro de pressão bruto, latão, roscável, 1/2" - fornecimento e instalação. Af_08/2021</t>
  </si>
  <si>
    <t xml:space="preserve">Registro de pressão bruto, latão,  roscável, 3/4'' - fornecimento e instalação. Af_08/2021</t>
  </si>
  <si>
    <t xml:space="preserve">37,12</t>
  </si>
  <si>
    <t xml:space="preserve">Registro de gaveta bruto, latão, roscável, 1/2" - fornecimento e instalação. Af_08/2021</t>
  </si>
  <si>
    <t xml:space="preserve">Registro de gaveta bruto, latão, roscável, 3/4" - fornecimento e instalação. Af_08/2021</t>
  </si>
  <si>
    <t xml:space="preserve">Misturador monocomando para chuveiro, base bruta e acabamento cromado - fornecimento e instalação. Af_08/2021</t>
  </si>
  <si>
    <t xml:space="preserve">432,88</t>
  </si>
  <si>
    <t xml:space="preserve">Kit de registro de pressão bruto de latão ½", inclusive conexões,  roscável, instalado em ramal de água fria - fornecimento e instalação. Af_12/2014</t>
  </si>
  <si>
    <t xml:space="preserve">47,79</t>
  </si>
  <si>
    <t xml:space="preserve">Kit de registro de pressão bruto de latão ¾", inclusive conexões, roscável, instalado em ramal de água fria - fornecimento e instalação. Af_12/2014</t>
  </si>
  <si>
    <t xml:space="preserve">51,54</t>
  </si>
  <si>
    <t xml:space="preserve">Kit de registro de gaveta bruto de latão ½", inclusive conexões, roscável, instalado em ramal de água fria - fornecimento e instalação. Af_12/2014</t>
  </si>
  <si>
    <t xml:space="preserve">52,68</t>
  </si>
  <si>
    <t xml:space="preserve">Kit de registro de gaveta bruto de latão ¾", inclusive conexões, roscável, instalado em ramal de água fria - fornecimento e instalação. Af_12/2014</t>
  </si>
  <si>
    <t xml:space="preserve">58,50</t>
  </si>
  <si>
    <t xml:space="preserve">Kit de misturador base bruta de latão ¾" monocomando para chuveiro, inclusive conexões, instalado em ramal de água - fornecimento e instalação. Af_12/2014</t>
  </si>
  <si>
    <t xml:space="preserve">666,64</t>
  </si>
  <si>
    <t xml:space="preserve">Kit de tê misturador em cpvc ¾" com duplo comando para chuveiro, inclusive conexões, instalado em ramal de água - fornecimento e instalação. Af_12/2014</t>
  </si>
  <si>
    <t xml:space="preserve">328,16</t>
  </si>
  <si>
    <t xml:space="preserve">Registro de pressão bruto, latão, roscável, 1/2", com acabamento e canopla cromados - fornecimento e instalação. Af_08/2021</t>
  </si>
  <si>
    <t xml:space="preserve">96,87</t>
  </si>
  <si>
    <t xml:space="preserve">Registro de pressão bruto, latão, roscável, 3/4", com acabamento e canopla cromados - fornecimento e instalação. Af_08/2021</t>
  </si>
  <si>
    <t xml:space="preserve">101,72</t>
  </si>
  <si>
    <t xml:space="preserve">Registro de gaveta bruto, latão, roscável, 1/2", com acabamento e canopla cromados - fornecimento e instalação. Af_08/2021</t>
  </si>
  <si>
    <t xml:space="preserve">94,36</t>
  </si>
  <si>
    <t xml:space="preserve">Registro de gaveta bruto, latão, roscável, 3/4", com acabamento e canopla cromados - fornecimento e instalação. Af_08/2021</t>
  </si>
  <si>
    <t xml:space="preserve">107,20</t>
  </si>
  <si>
    <t xml:space="preserve">Registro de esfera, pvc, roscável, com volante, 3/4" - fornecimento e instalação. Af_08/2021</t>
  </si>
  <si>
    <t xml:space="preserve">38,68</t>
  </si>
  <si>
    <t xml:space="preserve">Registro de esfera, pvc, soldável, com volante, dn  25 mm - fornecimento e instalação. Af_08/2021</t>
  </si>
  <si>
    <t xml:space="preserve">Registro de esfera, pvc, soldável, com volante, dn  32 mm - fornecimento e instalação. Af_08/2021</t>
  </si>
  <si>
    <t xml:space="preserve">58,93</t>
  </si>
  <si>
    <t xml:space="preserve">Registro de esfera, pvc, soldável, com volante, dn  40 mm - fornecimento e instalação. Af_08/2021</t>
  </si>
  <si>
    <t xml:space="preserve">79,95</t>
  </si>
  <si>
    <t xml:space="preserve">Registro de esfera, pvc, soldável, com volante, dn  50 mm - fornecimento e instalação. Af_08/2021</t>
  </si>
  <si>
    <t xml:space="preserve">82,29</t>
  </si>
  <si>
    <t xml:space="preserve">Registro de esfera, pvc, soldável, com volante, dn  60 mm - fornecimento e instalação. Af_08/2021</t>
  </si>
  <si>
    <t xml:space="preserve">150,69</t>
  </si>
  <si>
    <t xml:space="preserve">Registro de gaveta bruto, latão, roscável, 1" - fornecimento e instalação. Af_08/2021</t>
  </si>
  <si>
    <t xml:space="preserve">69,67</t>
  </si>
  <si>
    <t xml:space="preserve">Registro de gaveta bruto, latão, roscável, 1 1/4" - fornecimento e instalação. Af_08/2021</t>
  </si>
  <si>
    <t xml:space="preserve">94,94</t>
  </si>
  <si>
    <t xml:space="preserve">Registro de gaveta bruto, latão, roscável, 1 1/2" - fornecimento e instalação. Af_08/2021</t>
  </si>
  <si>
    <t xml:space="preserve">120,25</t>
  </si>
  <si>
    <t xml:space="preserve">Registro de gaveta bruto, latão, roscável, 2" - fornecimento e instalação. Af_08/2021</t>
  </si>
  <si>
    <t xml:space="preserve">166,15</t>
  </si>
  <si>
    <t xml:space="preserve">Registro de gaveta bruto, latão, roscável, 2 1/2" - fornecimento e instalação. Af_08/2021</t>
  </si>
  <si>
    <t xml:space="preserve">332,30</t>
  </si>
  <si>
    <t xml:space="preserve">Registro de gaveta bruto, latão, roscável, 3" - fornecimento e instalação. Af_08/2021</t>
  </si>
  <si>
    <t xml:space="preserve">403,22</t>
  </si>
  <si>
    <t xml:space="preserve">Registro de gaveta bruto, latão, roscável, 4" - fornecimento e instalação. Af_08/2021</t>
  </si>
  <si>
    <t xml:space="preserve">817,40</t>
  </si>
  <si>
    <t xml:space="preserve">Registro de gaveta bruto, latão, roscável, 1", com acabamento e canopla cromados - fornecimento e instalação. Af_08/2021</t>
  </si>
  <si>
    <t xml:space="preserve">130,68</t>
  </si>
  <si>
    <t xml:space="preserve">Registro de gaveta bruto, latão, roscável, 1 1/4", com acabamento e canopla cromados - fornecimento e instalação. Af_08/2021</t>
  </si>
  <si>
    <t xml:space="preserve">179,38</t>
  </si>
  <si>
    <t xml:space="preserve">Registro de gaveta bruto, latão, roscável, 1 1/2", com acabamento e canopla cromados - fornecimento e instalação. Af_08/2021</t>
  </si>
  <si>
    <t xml:space="preserve">189,90</t>
  </si>
  <si>
    <t xml:space="preserve">Torneira de boia para caixa d'água, roscável, 1/2" - fornecimento e instalação. Af_08/2021</t>
  </si>
  <si>
    <t xml:space="preserve">37,16</t>
  </si>
  <si>
    <t xml:space="preserve">Torneira de boia para caixa d'água, roscável, 3/4" - fornecimento e instalação. Af_08/2021</t>
  </si>
  <si>
    <t xml:space="preserve">42,86</t>
  </si>
  <si>
    <t xml:space="preserve">Torneira de boia para caixa d'água, roscável, 1" - fornecimento e instalação. Af_08/2021</t>
  </si>
  <si>
    <t xml:space="preserve">88,06</t>
  </si>
  <si>
    <t xml:space="preserve">Torneira de boia para caixa d'água, roscável, 1 1/4" - fornecimento e instalação. Af_08/2021</t>
  </si>
  <si>
    <t xml:space="preserve">145,72</t>
  </si>
  <si>
    <t xml:space="preserve">Torneira de boia para caixa d'água, roscável, 1 1/2" - fornecimento e instalação. Af_08/2021</t>
  </si>
  <si>
    <t xml:space="preserve">179,05</t>
  </si>
  <si>
    <t xml:space="preserve">Torneira de boia para caixa d'água, roscável, 2" - fornecimento e instalação. Af_08/2021</t>
  </si>
  <si>
    <t xml:space="preserve">229,88</t>
  </si>
  <si>
    <t xml:space="preserve">Válvula de esfera bruta, bronze, roscável, 1/2" - fornecimento e instalação. Af_08/2021</t>
  </si>
  <si>
    <t xml:space="preserve">59,71</t>
  </si>
  <si>
    <t xml:space="preserve">Válvula de esfera bruta, bronze, roscável, 3/4'' - fornecimento e instalação. Af_08/2021</t>
  </si>
  <si>
    <t xml:space="preserve">70,24</t>
  </si>
  <si>
    <t xml:space="preserve">Válvula de esfera bruta, bronze, roscável, 1'' - fornecimento e instalação. Af_08/2021</t>
  </si>
  <si>
    <t xml:space="preserve">94,81</t>
  </si>
  <si>
    <t xml:space="preserve">Válvula de esfera bruta, bronze, roscável, 1 1/4'' - fornecimento e instalação. Af_08/2021</t>
  </si>
  <si>
    <t xml:space="preserve">140,36</t>
  </si>
  <si>
    <t xml:space="preserve">Válvula de esfera bruta, bronze, roscável, 1 1/2'' - fornecimento e instalação. Af_08/2021</t>
  </si>
  <si>
    <t xml:space="preserve">Válvula de esfera bruta, bronze, roscável, 2'' - fornecimento e instalação. Af_08/2021</t>
  </si>
  <si>
    <t xml:space="preserve">259,02</t>
  </si>
  <si>
    <t xml:space="preserve">Válvula de retenção horizontal, de bronze, roscável, 3/4" - fornecimento e instalação. Af_08/2021</t>
  </si>
  <si>
    <t xml:space="preserve">91,51</t>
  </si>
  <si>
    <t xml:space="preserve">Válvula de retenção horizontal, de bronze, roscável, 1" - fornecimento e instalação. Af_08/2021</t>
  </si>
  <si>
    <t xml:space="preserve">124,31</t>
  </si>
  <si>
    <t xml:space="preserve">Válvula de retenção horizontal, de bronze, roscável, 1 1/4" - fornecimento e instalação. Af_08/2021</t>
  </si>
  <si>
    <t xml:space="preserve">185,11</t>
  </si>
  <si>
    <t xml:space="preserve">Válvula de retenção horizontal, de bronze, roscável, 1 1/2"  - fornecimento e instalação. Af_08/2021</t>
  </si>
  <si>
    <t xml:space="preserve">208,69</t>
  </si>
  <si>
    <t xml:space="preserve">Válvula de retenção horizontal, de bronze, roscável, 2"  - fornecimento e instalação. Af_08/2021</t>
  </si>
  <si>
    <t xml:space="preserve">290,94</t>
  </si>
  <si>
    <t xml:space="preserve">Válvula de retenção horizontal, de bronze, roscável, 2 1/2" - fornecimento e instalação. Af_08/2021</t>
  </si>
  <si>
    <t xml:space="preserve">414,50</t>
  </si>
  <si>
    <t xml:space="preserve">Válvula de retenção horizontal, de bronze, roscável, 3" - fornecimento e instalação. Af_08/2021</t>
  </si>
  <si>
    <t xml:space="preserve">569,63</t>
  </si>
  <si>
    <t xml:space="preserve">Válvula de retenção horizontal, de bronze, roscável, 4" - fornecimento e instalação. Af_08/2021</t>
  </si>
  <si>
    <t xml:space="preserve">875,61</t>
  </si>
  <si>
    <t xml:space="preserve">Válvula de retenção vertical, de bronze, roscável, 1/2" - fornecimento e instalação. Af_08/2021</t>
  </si>
  <si>
    <t xml:space="preserve">55,27</t>
  </si>
  <si>
    <t xml:space="preserve">Válvula de retenção vertical, de bronze, roscável, 3/4" - fornecimento e instalação. Af_08/2021</t>
  </si>
  <si>
    <t xml:space="preserve">Válvula de retenção vertical, de bronze, roscável, 1" - fornecimento e instalação. Af_08/2021</t>
  </si>
  <si>
    <t xml:space="preserve">Válvula de retenção vertical, de bronze, roscável, 1 1/4" - fornecimento e instalação. Af_08/2021</t>
  </si>
  <si>
    <t xml:space="preserve">100,40</t>
  </si>
  <si>
    <t xml:space="preserve">Válvula de retenção vertical, de bronze, roscável, 1 1/2" - fornecimento e instalação. Af_08/2021</t>
  </si>
  <si>
    <t xml:space="preserve">117,15</t>
  </si>
  <si>
    <t xml:space="preserve">Válvula de retenção vertical, de bronze, roscável, 2" - fornecimento e instalação. Af_08/2021</t>
  </si>
  <si>
    <t xml:space="preserve">168,53</t>
  </si>
  <si>
    <t xml:space="preserve">Válvula de retenção vertical, de bronze, roscável, 3" - fornecimento e instalação. Af_08/2021</t>
  </si>
  <si>
    <t xml:space="preserve">360,20</t>
  </si>
  <si>
    <t xml:space="preserve">Válvula de retenção vertical, de bronze, roscável, 4" - fornecimento e instalação. Af_08/2021</t>
  </si>
  <si>
    <t xml:space="preserve">612,11</t>
  </si>
  <si>
    <t xml:space="preserve">Válvula de descarga metálica, base 1 1/2", acabamento metalico cromado - fornecimento e instalação. Af_08/2021</t>
  </si>
  <si>
    <t xml:space="preserve">324,39</t>
  </si>
  <si>
    <t xml:space="preserve">Válvula de retenção horizontal, de bronze, roscável, 1/2" - fornecimento e instalação. Af_08/2021</t>
  </si>
  <si>
    <t xml:space="preserve">74,59</t>
  </si>
  <si>
    <t xml:space="preserve">Válvula de retenção vertical, de bronze, roscável, 2 1/2" - fornecimento e instalação. Af_08/2021</t>
  </si>
  <si>
    <t xml:space="preserve">265,63</t>
  </si>
  <si>
    <t xml:space="preserve">Válvula de retenção, de bronze, pé com crivos, roscável, 3/4" - fornecimento e instalação. Af_08/2021</t>
  </si>
  <si>
    <t xml:space="preserve">56,56</t>
  </si>
  <si>
    <t xml:space="preserve">Válvula de retenção, de bronze, pé com crivos, roscável, 1" - fornecimento e instalação. Af_08/2021</t>
  </si>
  <si>
    <t xml:space="preserve">63,20</t>
  </si>
  <si>
    <t xml:space="preserve">Válvula de retenção, de bronze, pé com crivos, roscável, 1 1/4" - fornecimento e instalação. Af_08/2021</t>
  </si>
  <si>
    <t xml:space="preserve">99,51</t>
  </si>
  <si>
    <t xml:space="preserve">Válvula de retenção, de bronze, pé com crivos, roscável, 1 1/2" - fornecimento e instalação. Af_08/2021</t>
  </si>
  <si>
    <t xml:space="preserve">107,35</t>
  </si>
  <si>
    <t xml:space="preserve">Válvula de retenção, de bronze, pé com crivos, roscável, 2" - fornecimento e instalação. Af_08/2021</t>
  </si>
  <si>
    <t xml:space="preserve">161,16</t>
  </si>
  <si>
    <t xml:space="preserve">Válvula de retenção, de bronze, pé com crivos, roscável, 2 1/2" - fornecimento e instalação. Af_08/2021</t>
  </si>
  <si>
    <t xml:space="preserve">284,25</t>
  </si>
  <si>
    <t xml:space="preserve">Válvula de retenção, de bronze, pé com crivos, roscável, 3" - fornecimento e instalação. Af_08/2021</t>
  </si>
  <si>
    <t xml:space="preserve">388,35</t>
  </si>
  <si>
    <t xml:space="preserve">Válvula de retenção, de bronze, pé com crivos, roscável, 4" - fornecimento e instalação. Af_08/2021</t>
  </si>
  <si>
    <t xml:space="preserve">676,61</t>
  </si>
  <si>
    <t xml:space="preserve">Válvula de descarga metálica, base 1 1/4", acabamento metalico cromado - fornecimento e instalação. Af_08/2021</t>
  </si>
  <si>
    <t xml:space="preserve">265,37</t>
  </si>
  <si>
    <t xml:space="preserve">Registro ou válvula globo angular em latão, para hidrantes em instalação predial de incêndio, 45 graus, 2 1/2" - fornecimento e instalação. Af_08/2021</t>
  </si>
  <si>
    <t xml:space="preserve">212,32</t>
  </si>
  <si>
    <t xml:space="preserve">Registro ou regulador de gás de cozinha - fornecimento e instalação. Af_08/2021</t>
  </si>
  <si>
    <t xml:space="preserve">51,46</t>
  </si>
  <si>
    <t xml:space="preserve">Registro de esfera, pvc, roscável, com volante, 1/2" - fornecimento e instalação. Af_08/2021</t>
  </si>
  <si>
    <t xml:space="preserve">31,31</t>
  </si>
  <si>
    <t xml:space="preserve">Registro de esfera, pvc, roscável, com volante, 1" - fornecimento e instalação. Af_08/2021</t>
  </si>
  <si>
    <t xml:space="preserve">61,56</t>
  </si>
  <si>
    <t xml:space="preserve">Registro de esfera, pvc, roscável, com volante, 1 1/4" - fornecimento e instalação. Af_08/2021</t>
  </si>
  <si>
    <t xml:space="preserve">82,38</t>
  </si>
  <si>
    <t xml:space="preserve">Registro de esfera, pvc, roscável, com volante, 1 1/2" - fornecimento e instalação. Af_08/2021</t>
  </si>
  <si>
    <t xml:space="preserve">89,00</t>
  </si>
  <si>
    <t xml:space="preserve">Registro de esfera, pvc, roscável, com volante, 2" - fornecimento e instalação. Af_08/2021</t>
  </si>
  <si>
    <t xml:space="preserve">133,09</t>
  </si>
  <si>
    <t xml:space="preserve">Registro de esfera, pvc, roscável, com borboleta, 1/2" - fornecimento e instalação. Af_08/2021</t>
  </si>
  <si>
    <t xml:space="preserve">Registro de esfera, pvc, roscável, com borboleta, 3/4" - fornecimento e instalação. Af_08/2021</t>
  </si>
  <si>
    <t xml:space="preserve">31,68</t>
  </si>
  <si>
    <t xml:space="preserve">Registro de esfera, pvc, roscável, com cabeça quadrada, 1/2" - fornecimento e instalação. Af_08/2021</t>
  </si>
  <si>
    <t xml:space="preserve">30,09</t>
  </si>
  <si>
    <t xml:space="preserve">Registro de esfera, pvc, roscável, com cabeça quadrada, 3/4" - fornecimento e instalação. Af_08/2021</t>
  </si>
  <si>
    <t xml:space="preserve">40,39</t>
  </si>
  <si>
    <t xml:space="preserve">Registro de pressão, pvc, roscável, volante simples, 1/2" - fornecimento e instalação. Af_08/2021</t>
  </si>
  <si>
    <t xml:space="preserve">12,15</t>
  </si>
  <si>
    <t xml:space="preserve">Registro de pressão, pvc, roscável, volante simples, 3/4" - fornecimento e instalação. Af_08/2021</t>
  </si>
  <si>
    <t xml:space="preserve">29,92</t>
  </si>
  <si>
    <t xml:space="preserve">Registro de esfera, pvc, soldável, com volante, dn  20 mm - fornecimento e instalação. Af_08/2021</t>
  </si>
  <si>
    <t xml:space="preserve">31,49</t>
  </si>
  <si>
    <t xml:space="preserve">Registro de pressão, pvc, soldável, volante simples, dn  20 mm - fornecimento e instalação. Af_08/2021</t>
  </si>
  <si>
    <t xml:space="preserve">23,18</t>
  </si>
  <si>
    <t xml:space="preserve">Registro de pressão, pvc, soldável, volante simples, dn  25 mm - fornecimento e instalação. Af_08/2021</t>
  </si>
  <si>
    <t xml:space="preserve">25,27</t>
  </si>
  <si>
    <t xml:space="preserve">Substituição de registro ou válvula, roscável, dn  20 mm. Af_08/2021</t>
  </si>
  <si>
    <t xml:space="preserve">25,34</t>
  </si>
  <si>
    <t xml:space="preserve">Substituição de registro ou válvula, roscável, dn  25 mm. Af_08/2021</t>
  </si>
  <si>
    <t xml:space="preserve">30,49</t>
  </si>
  <si>
    <t xml:space="preserve">Substituição de registro ou válvula, roscável, dn  32 mm. Af_08/2021</t>
  </si>
  <si>
    <t xml:space="preserve">Kit cavalete para medição de água - entrada principal, em pvc soldável dn 20 (½")   fornecimento e instalação (exclusive hidrômetro). Af_11/2016</t>
  </si>
  <si>
    <t xml:space="preserve">274,04</t>
  </si>
  <si>
    <t xml:space="preserve">Kit cavalete para medição de água - entrada principal, em pvc soldável dn 25 (¾")   fornecimento e instalação (exclusive hidrômetro). Af_11/2016</t>
  </si>
  <si>
    <t xml:space="preserve">287,69</t>
  </si>
  <si>
    <t xml:space="preserve">Kit cavalete para medição de água - entrada principal, em aço galvanizado dn 25 (1 )   fornecimento e instalação (exclusive hidrômetro). Af_11/2016</t>
  </si>
  <si>
    <t xml:space="preserve">412,37</t>
  </si>
  <si>
    <t xml:space="preserve">Kit cavalete para medição de água - entrada principal, em aço galvanizado dn 32 (1 ¼)  fornecimento e instalação (exclusive hidrômetro). Af_11/2016</t>
  </si>
  <si>
    <t xml:space="preserve">631,24</t>
  </si>
  <si>
    <t xml:space="preserve">Kit cavalete para medição de água - entrada principal, em aço galvanizado dn 40 (1 ½)  fornecimento e instalação (exclusive hidrômetro). Af_11/2016</t>
  </si>
  <si>
    <t xml:space="preserve">768,27</t>
  </si>
  <si>
    <t xml:space="preserve">Kit cavalete para medição de água - entrada principal, em aço galvanizado dn 50 (2)  fornecimento e instalação (exclusive hidrômetro). Af_11/2016</t>
  </si>
  <si>
    <t xml:space="preserve">998,29</t>
  </si>
  <si>
    <t xml:space="preserve">Kit cavalete para medição de água - entrada individualizada, em pvc dn 25 (¾), para 2 medidores  fornecimento e instalação (exclusive hidrômetro). Af_11/2016</t>
  </si>
  <si>
    <t xml:space="preserve">340,60</t>
  </si>
  <si>
    <t xml:space="preserve">Kit cavalete para medição de água - entrada individualizada, em pvc dn 25 (¾), para 3 medidores  fornecimento e instalação (exclusive hidrômetro). Af_11/2016</t>
  </si>
  <si>
    <t xml:space="preserve">503,73</t>
  </si>
  <si>
    <t xml:space="preserve">Kit cavalete para medição de água - entrada individualizada, em pvc dn 25 (¾), para 4 medidores  fornecimento e instalação (exclusive hidrômetro). Af_11/2016</t>
  </si>
  <si>
    <t xml:space="preserve">659,35</t>
  </si>
  <si>
    <t xml:space="preserve">Kit cavalete para medição de água - entrada individualizada, em pvc dn 32 (1), para 1 medidor  fornecimento e instalação (exclusive hidrômetro). Af_11/2016</t>
  </si>
  <si>
    <t xml:space="preserve">253,56</t>
  </si>
  <si>
    <t xml:space="preserve">Kit cavalete para medição de água - entrada individualizada, em pvc dn 32 (1), para 2 medidores  fornecimento e instalação (exclusive hidrômetro). Af_11/2016</t>
  </si>
  <si>
    <t xml:space="preserve">464,98</t>
  </si>
  <si>
    <t xml:space="preserve">Kit cavalete para medição de água - entrada individualizada, em pvc dn 32 (1), para 3 medidores  fornecimento e instalação (exclusive hidrômetro). Af_11/2016</t>
  </si>
  <si>
    <t xml:space="preserve">693,49</t>
  </si>
  <si>
    <t xml:space="preserve">Kit cavalete para medição de água - entrada individualizada, em pvc dn 32 (1), para 4 medidores  fornecimento e instalação (exclusive hidrômetro). Af_11/2016</t>
  </si>
  <si>
    <t xml:space="preserve">909,80</t>
  </si>
  <si>
    <t xml:space="preserve">Kit cavalete para medição de água - entrada individualizada, em cpvc dn 28 (1"), para 1 medidor - fornecimento e instalação (exclusive hidrômetro). Af_11/2016</t>
  </si>
  <si>
    <t xml:space="preserve">610,90</t>
  </si>
  <si>
    <t xml:space="preserve">Kit cavalete para medição de água - entrada individualizada, em cpvc dn 28 (1"), para 2 medidores - fornecimento e instalação (exclusive hidrômetro). Af_11/2016</t>
  </si>
  <si>
    <t xml:space="preserve">1.050,76</t>
  </si>
  <si>
    <t xml:space="preserve">Kit cavalete para medição de água - entrada individualizada, em cpvc dn 28 (1"), para 3 medidores - fornecimento e instalação (exclusive hidrômetro). Af_11/2016</t>
  </si>
  <si>
    <t xml:space="preserve">1.534,27</t>
  </si>
  <si>
    <t xml:space="preserve">Kit cavalete para medição de água - entrada individualizada, em cpvc dn 28 (1"), para 4 medidores - fornecimento e instalação (exclusive hidrômetro). Af_11/2016</t>
  </si>
  <si>
    <t xml:space="preserve">1.992,01</t>
  </si>
  <si>
    <t xml:space="preserve">Kit cavalete para medição de água - entrada individualizada, em cpvc dn 35 (1 ¼"), para 1 medidor - fornecimento e instalação (exclusive hidrômetro). Af_11/2016</t>
  </si>
  <si>
    <t xml:space="preserve">760,94</t>
  </si>
  <si>
    <t xml:space="preserve">Kit cavalete para medição de água - entrada individualizada, em cpvc dn 35 (1 ¼"), para 2 medidores - fornecimento e instalação (exclusive hidrômetro). Af_11/2016</t>
  </si>
  <si>
    <t xml:space="preserve">1.348,81</t>
  </si>
  <si>
    <t xml:space="preserve">Kit cavalete para medição de água - entrada individualizada, em cpvc dn 35 (1 ¼"), para 3 medidores - fornecimento e instalação (exclusive hidrômetro). Af_11/2016</t>
  </si>
  <si>
    <t xml:space="preserve">1.986,38</t>
  </si>
  <si>
    <t xml:space="preserve">Kit cavalete para medição de água - entrada individualizada, em cpvc dn 35 (1 ¼"), para 4 medidores - fornecimento e instalação (exclusive hidrômetro). Af_11/2016</t>
  </si>
  <si>
    <t xml:space="preserve">2.590,80</t>
  </si>
  <si>
    <t xml:space="preserve">Kit cavalete para medição de água - entrada individualizada, em ppr pn20 dn 25 (¾") para 1 medidor - fornecimento e instalação (exclusive hidrômetro). Af_11/2016</t>
  </si>
  <si>
    <t xml:space="preserve">251,97</t>
  </si>
  <si>
    <t xml:space="preserve">Kit cavalete para medição de água - entrada individualizada, em ppr pn20 dn 25 (¾" ) para 2 medidores - fornecimento e instalação (exclusive hidrômetro). Af_11/2016</t>
  </si>
  <si>
    <t xml:space="preserve">474,54</t>
  </si>
  <si>
    <t xml:space="preserve">Kit cavalete para medição de água - entrada individualizada, em ppr pn20 dn 25 (¾") para 3 medidores - fornecimento e instalação (exclusive hidrômetro). Af_11/2016</t>
  </si>
  <si>
    <t xml:space="preserve">668,77</t>
  </si>
  <si>
    <t xml:space="preserve">Kit cavalete para medição de água - entrada individualizada, em ppr pn20 dn 25 (¾") para 4 medidores - fornecimento e instalação (exclusive hidrômetro). Af_11/2016</t>
  </si>
  <si>
    <t xml:space="preserve">946,42</t>
  </si>
  <si>
    <t xml:space="preserve">Kit cavalete para medição de água - entrada individualizada, em ppr pn20 dn 32 (1") para 1 medidor - fornecimento e instalação (exclusive hidrômetro). Af_11/2016</t>
  </si>
  <si>
    <t xml:space="preserve">325,74</t>
  </si>
  <si>
    <t xml:space="preserve">Kit cavalete para medição de água - entrada individualizada, em ppr pn20 dn 32 (1") para 2 medidores - fornecimento e instalação (exclusive hidrômetro). Af_11/2016</t>
  </si>
  <si>
    <t xml:space="preserve">623,59</t>
  </si>
  <si>
    <t xml:space="preserve">Kit cavalete para medição de água - entrada individualizada, em ppr pn20 dn 32 (1") para 3 medidores - fornecimento e instalação (exclusive hidrômetro). Af_11/2016</t>
  </si>
  <si>
    <t xml:space="preserve">941,45</t>
  </si>
  <si>
    <t xml:space="preserve">Kit cavalete para medição de água - entrada individualizada, em ppr pn20 dn 32 (1") para 4 medidores - fornecimento e instalação (exclusive hidrômetro). Af_11/2016</t>
  </si>
  <si>
    <t xml:space="preserve">1.240,62</t>
  </si>
  <si>
    <t xml:space="preserve">Kit cavalete para medição de água - entrada individualizada, em ppr pn25 dn 25 (¾") para 1 medidor - fornecimento e instalação (exclusive hidrômetro). Af_11/2016</t>
  </si>
  <si>
    <t xml:space="preserve">263,46</t>
  </si>
  <si>
    <t xml:space="preserve">Kit cavalete para medição de água - entrada individualizada, em ppr pn25 dn 25 (¾") para 2 medidores - fornecimento e instalação (exclusive hidrômetro). Af_11/2016</t>
  </si>
  <si>
    <t xml:space="preserve">501,93</t>
  </si>
  <si>
    <t xml:space="preserve">Kit cavalete para medição de água - entrada individualizada, em ppr pn25 dn 25 (¾") para 3 medidores - fornecimento e instalação (exclusive hidrômetro). Af_11/2016</t>
  </si>
  <si>
    <t xml:space="preserve">750,93</t>
  </si>
  <si>
    <t xml:space="preserve">Kit cavalete para medição de água - entrada individualizada, em ppr pn25 dn 25 (¾") para 4 medidores - fornecimento e instalação (exclusive hidrômetro). Af_11/2016</t>
  </si>
  <si>
    <t xml:space="preserve">985,49</t>
  </si>
  <si>
    <t xml:space="preserve">Kit cavalete para medição de água - entrada individualizada, em ppr pn25 dn 32 (1") para 1 medidor - fornecimento e instalação (exclusive hidrômetro). Af_11/2016</t>
  </si>
  <si>
    <t xml:space="preserve">347,96</t>
  </si>
  <si>
    <t xml:space="preserve">Kit cavalete para medição de água - entrada individualizada, em ppr pn25 dn 32 (1") para 2 medidores - fornecimento e instalação (exclusive hidrômetro). Af_11/2016</t>
  </si>
  <si>
    <t xml:space="preserve">649,32</t>
  </si>
  <si>
    <t xml:space="preserve">Kit cavalete para medição de água - entrada individualizada, em ppr pn25 dn 32 (1") para 3 medidores - fornecimento e instalação (exclusive hidrômetro). Af_11/2016</t>
  </si>
  <si>
    <t xml:space="preserve">975,39</t>
  </si>
  <si>
    <t xml:space="preserve">Kit cavalete para medição de água - entrada individualizada, em ppr pn25 dn 32 (1") para 4 medidores - fornecimento e instalação (exclusive hidrômetro). Af_11/2016</t>
  </si>
  <si>
    <t xml:space="preserve">1.302,99</t>
  </si>
  <si>
    <t xml:space="preserve">Hidrômetro dn 20 (½), 1,5 m³/h  fornecimento e instalação. Af_11/2016</t>
  </si>
  <si>
    <t xml:space="preserve">116,57</t>
  </si>
  <si>
    <t xml:space="preserve">Hidrômetro dn 20 (½), 3,0 m³/h  fornecimento e instalação. Af_11/2016</t>
  </si>
  <si>
    <t xml:space="preserve">123,51</t>
  </si>
  <si>
    <t xml:space="preserve">Hidrômetro dn 25 (¾ ), 5,0 m³/h fornecimento e instalação. Af_11/2016</t>
  </si>
  <si>
    <t xml:space="preserve">150,60</t>
  </si>
  <si>
    <t xml:space="preserve">Caixa em concreto pré-moldado para abrigo de hidrômetro com dn 20 (½)  fornecimento e instalação. Af_11/2016</t>
  </si>
  <si>
    <t xml:space="preserve">113,41</t>
  </si>
  <si>
    <t xml:space="preserve">Kit cavalete para medição de água - entrada individualizada, em pvc dn 25 (¾), para 1 medidor  fornecimento e instalação (exclusive hidrômetro). Af_11/2016</t>
  </si>
  <si>
    <t xml:space="preserve">190,73</t>
  </si>
  <si>
    <t xml:space="preserve">Furo manual em alvenaria, para instalações hidráulicas, diâmetros menores ou iguais a 40 mm. Af_09/2023</t>
  </si>
  <si>
    <t xml:space="preserve">Furo manual em alvenaria, para instalações hidráulicas, diâmetros maiores que 40 mm e menores ou iguais a 75 mm. Af_09/2023</t>
  </si>
  <si>
    <t xml:space="preserve">37,40</t>
  </si>
  <si>
    <t xml:space="preserve">Furo manual em alvenaria, para instalações hidráulicas, diâmetros maiores que 75 mm e menores ou iguais a 100 mm. Af_09/2023</t>
  </si>
  <si>
    <t xml:space="preserve">54,63</t>
  </si>
  <si>
    <t xml:space="preserve">Furo mecanizado em concreto, com martelo demolidor, para instalações hidráulicas, diâmetros menores ou iguais a 40 mm. Af_09/2023</t>
  </si>
  <si>
    <t xml:space="preserve">Furo mecanizado em concreto, com martelo demolidor, para instalações hidráulicas, diâmetros maiores que 40 mm e menores ou iguais a 75 mm. Af_09/2023</t>
  </si>
  <si>
    <t xml:space="preserve">25,21</t>
  </si>
  <si>
    <t xml:space="preserve">Furo mecanizado em concreto, com martelo demolidor, para instalações hidráulicas, diâmetros maiores que 75 mm e menores ou iguais a 150 mm. Af_09/2023</t>
  </si>
  <si>
    <t xml:space="preserve">36,82</t>
  </si>
  <si>
    <t xml:space="preserve">Rasgo linear manual em alvenaria, para ramais/ distribuição de instalações hidráulicas, diâmetros menores ou iguais a 40 mm. Af_09/2023</t>
  </si>
  <si>
    <t xml:space="preserve">7,53</t>
  </si>
  <si>
    <t xml:space="preserve">Rasgo linear mecanizado em contrapiso, para ramais/ distribuição de instalações hidráulicas, diâmetros menores ou iguais a 40 mm. Af_09/2023_ps</t>
  </si>
  <si>
    <t xml:space="preserve">13,00</t>
  </si>
  <si>
    <t xml:space="preserve">Rasgo linear mecanizado em contrapiso, para ramais/ distribuição de instalações hidráulicas, diâmetros maiores que 40 mm e menores ou iguais a 75 mm. Af_09/2023_ps</t>
  </si>
  <si>
    <t xml:space="preserve">17,23</t>
  </si>
  <si>
    <t xml:space="preserve">Rasgo linear mecanizado em contrapiso, para ramais/ distribuição de instalações hidráulicas, diâmetros maiores que 75 mm e menores ou iguais a 100 mm. Af_09/2023_ps</t>
  </si>
  <si>
    <t xml:space="preserve">Rasgo linear manual em alvenaria, para eletrodutos, diâmetros menores ou iguais a 40 mm. Af_09/2023</t>
  </si>
  <si>
    <t xml:space="preserve">8,88</t>
  </si>
  <si>
    <t xml:space="preserve">Passante tipo peça em poliestireno (isopor), fixado em laje, para abertura para passagem de 1 tubo de até 50 mm de diâmetro. Af_09/2023</t>
  </si>
  <si>
    <t xml:space="preserve">Passante tipo peça em poliestireno (isopor), fixado em laje, para passagem de no máximo 5 tubos de 50 mm de diâmetro. Af_09/2023</t>
  </si>
  <si>
    <t xml:space="preserve">Passante tipo tubo com diâmetro de 40 mm, fixado em laje, para passagem de tubulações com no máximo 32 mm de diâmetro. Af_09/2023</t>
  </si>
  <si>
    <t xml:space="preserve">4,24</t>
  </si>
  <si>
    <t xml:space="preserve">Passante tipo tubo com diâmetro de 75 mm, fixado em laje, para passagem de tubulações com no máximo 50 mm de diâmetro. Af_09/2023</t>
  </si>
  <si>
    <t xml:space="preserve">6,95</t>
  </si>
  <si>
    <t xml:space="preserve">Passante tipo tubo com diâmetro de 100 mm, fixado em laje, para passagem de tubulações com no máximo 75 mm de diâmetro. Af_09/2023</t>
  </si>
  <si>
    <t xml:space="preserve">8,65</t>
  </si>
  <si>
    <t xml:space="preserve">Quebra em alvenaria para instalação de caixa de tomada (4x4 ou 4x2). Af_09/2023</t>
  </si>
  <si>
    <t xml:space="preserve">5,88</t>
  </si>
  <si>
    <t xml:space="preserve">Quebra em alvenaria para instalação de quadro distribuição pequeno (19x25 cm). Af_09/2023</t>
  </si>
  <si>
    <t xml:space="preserve">13,43</t>
  </si>
  <si>
    <t xml:space="preserve">Quebra em alvenaria para instalação de quadro distribuição grande (76x40 cm). Af_09/2023</t>
  </si>
  <si>
    <t xml:space="preserve">Quebra em alvenaria para instalação de abrigo para mangueiras (90x60 cm). Af_09/2023</t>
  </si>
  <si>
    <t xml:space="preserve">Suporte para 2 tubos horizontais, espaçado a cada 56 cm, em perfilado com comprimento de 25 cm fixado em laje, por metro de tubulação fixada. Af_09/2023</t>
  </si>
  <si>
    <t xml:space="preserve">Suporte para 4 tubos horizontais, espaçado a cada 56 cm, em perfilado com comprimento de 42 cm fixado em laje, por metro de tubulação fixada. Af_09/2023</t>
  </si>
  <si>
    <t xml:space="preserve">18,55</t>
  </si>
  <si>
    <t xml:space="preserve">Suporte para 2 tubos verticais, espaçado a cada 150 cm, em perfilado com comprimento de 25 cm fixado em parede, por metro de tubulação fixada. Af_09/2023</t>
  </si>
  <si>
    <t xml:space="preserve">4,53</t>
  </si>
  <si>
    <t xml:space="preserve">Suporte para 4 tubos verticais, espaçado a cada 150 cm, em perfilado com comprimento de 42 cm fixado em parede, por metro de tubulação fixada. Af_09/2023</t>
  </si>
  <si>
    <t xml:space="preserve">Chumbamento linear em alvenaria para ramais/distribuição de instalações hidráulicas com diâmetros menores ou iguais a 40 mm. Af_09/2023</t>
  </si>
  <si>
    <t xml:space="preserve">14,31</t>
  </si>
  <si>
    <t xml:space="preserve">Chumbamento linear em alvenaria para ramais/distribuição de instalações hidráulicas com diâmetros maiores que 40 mm e menores ou iguais a 75 mm. Af_09/2023</t>
  </si>
  <si>
    <t xml:space="preserve">Chumbamento linear em contrapiso para ramais/distribuição de instalações hidráulicas com diâmetros menores ou iguais a 40 mm. Af_09/2023</t>
  </si>
  <si>
    <t xml:space="preserve">6,97</t>
  </si>
  <si>
    <t xml:space="preserve">Chumbamento linear em contrapiso para ramais/distribuição de instalações hidráulicas com diâmetros maiores que 40 mm e menores ou iguais a 75 mm. Af_09/2023</t>
  </si>
  <si>
    <t xml:space="preserve">10,59</t>
  </si>
  <si>
    <t xml:space="preserve">Chumbamento linear em contrapiso para ramais/distribuição de instalações hidráulicas com diâmetros maiores que 75 mm e menores ou iguais a 100 mm. Af_09/2023</t>
  </si>
  <si>
    <t xml:space="preserve">14,04</t>
  </si>
  <si>
    <t xml:space="preserve">Fixação de tubos horizontais de pex ou multicamadas, diâmetros iguais ou inferiores a 40 mm, com abraçadeira plástica fixada em laje. Af_09/2023_pe</t>
  </si>
  <si>
    <t xml:space="preserve">4,22</t>
  </si>
  <si>
    <t xml:space="preserve">Fixação de tubos horizontais de ppr diâmetros menores ou iguais a 40 mm com abraçadeira metálica rígida tipo u perfil 1 1/4, fixada em perfilado em laje. Af_09/2023_ps</t>
  </si>
  <si>
    <t xml:space="preserve">9,78</t>
  </si>
  <si>
    <t xml:space="preserve">Fixação de tubos horizontais de pvc água, pvc esgoto, pvc água pluvial, cpvc, ppr, cobre ou aço, diâmetros menores ou iguais a 40 mm, com abraçadeira metálica rígida tipo u perfil 1 1/4, fixada em perfilado em laje. Af_09/2023_ps</t>
  </si>
  <si>
    <t xml:space="preserve">Fixação de tubos horizontais de pvc água, pvc esgoto, pvc água pluvial, cpvc, ppr, cobre ou aço, diâmetros maiores que 40 mm e menores ou iguais a 75 mm, com abraçadeira metálica rígida tipo u perfil 2 1/2, fixada em perfilado em laje. Af_09/2023_ps</t>
  </si>
  <si>
    <t xml:space="preserve">15,94</t>
  </si>
  <si>
    <t xml:space="preserve">Fixação de tubos horizontais de pvc água, pvc esgoto, pvc água pluvial, cpvc, ppr, cobre ou aço, diâmetros maiores que 75 mm e menores ou iguais a 100 mm, com abraçadeira metálica rígida tipo u perfil 4, fixada em perfilado em laje. Af_09/2023_ps</t>
  </si>
  <si>
    <t xml:space="preserve">Fixação de tubos verticais de pvc água, pvc esgoto, pvc água pluvial, cpvc, ppr, cobre ou aço, diâmetros menores ou iguais a 40 mm, com abraçadeira metálica rígida tipo u perfil 1 1/4, fixada em perfilado em parede. Af_09/2023_ps</t>
  </si>
  <si>
    <t xml:space="preserve">3,65</t>
  </si>
  <si>
    <t xml:space="preserve">Fixação de tubos verticais de pvc água, pvc esgoto, pvc água pluvial, cpvc, ppr, cobre ou aço, diâmetros maiores que 40 mm e menores ou iguais a 75 mm, com abraçadeira metálica rígida tipo u perfil 2 1/2, fixada em perfilado em parede. Af_09/2023_ps</t>
  </si>
  <si>
    <t xml:space="preserve">6,37</t>
  </si>
  <si>
    <t xml:space="preserve">Fixação de tubos verticais de pvc água, pvc esgoto, pvc água pluvial, cpvc, ppr, cobre ou aço, diâmetros maiores que 75 mm e menores ou iguais a 100 mm, com abraçadeira metálica rígida tipo u perfil 4, fixada em perfilado em parede. Af_09/2023_ps</t>
  </si>
  <si>
    <t xml:space="preserve">Fixação de tubos horizontais de ppr diâmetros menores ou iguais a 40 mm, com abraçadeira metálica rígida tipo  d  com parafuso de fixação 1 1/4, fixada diretamente na laje ou parede. Af_09/2023</t>
  </si>
  <si>
    <t xml:space="preserve">Fixação de tubos horizontais de pvc água/pvc esgoto/pvc pluvial/cpvc/ppr/cobre ou aço, diâmetros menores ou iguais a 40 mm, com abraçadeira metálica rígida tipo  d  com parafuso de fixação 1 1/4", fixada diretamente na laje ou parede. Af_09/2023</t>
  </si>
  <si>
    <t xml:space="preserve">Fixação de tubos horizontais de pvc água/pvc esgoto/pvc pluvial/cpvc/ppr/cobre ou aço, diâmetros maiores que 40 mm e menores ou iguais a 75 mm, com abraçadeira tipo  d  com parafuso de fixação 2 1/2", fixada diretamente na laje ou parede. Af_09/2023</t>
  </si>
  <si>
    <t xml:space="preserve">Fixação de tubos horizontais de  pvc água/pvc esgoto/pvc pluvial/cpvc/ppr/cobre ou aço, diâmetros maiores que 75 mm e menores ou iguais a 100 mm, com abraçadeira tipo  d  com parafuso de fixação 4", fixada diretamente na laje ou parede. Af_09/2023</t>
  </si>
  <si>
    <t xml:space="preserve">22,85</t>
  </si>
  <si>
    <t xml:space="preserve">Fixação de tubos horizontais de ppr, diâmetros menores ou iguais a 40 mm, com abraçadeira metálica flexível 18 mm, fixada diretamente na laje. Af_09/2023</t>
  </si>
  <si>
    <t xml:space="preserve">Fixação de tubos horizontais de pvc água, pvc esgoto, pvc água pluvial, cpvc, ppr, cobre ou aço, diâmetros menores ou iguais a 40 mm, com abraçadeira metálica flexível 18 mm, fixada diretamente na laje. Af_09/2023</t>
  </si>
  <si>
    <t xml:space="preserve">Fixação de tubos horizontais de pvc água, pvc esgoto, pvc água pluvial, cpvc, ppr, cobre ou aço, diâmetros maiores que 40 mm e menores ou iguais a 75 mm, com abraçadeira metálica flexível 18 mm, fixada diretamente na laje. Af_09/2023</t>
  </si>
  <si>
    <t xml:space="preserve">Fixação de tubos horizontais de pvc água, pvc esgoto, pvc água pluvial, cpvc, ppr, cobre ou aço, diâmetros maiores que 75 mm e menores ou iguais a 100 mm, com abraçadeira metálica flexível 18 mm, fixada diretamente na laje. Af_09/2023</t>
  </si>
  <si>
    <t xml:space="preserve">23,22</t>
  </si>
  <si>
    <t xml:space="preserve">Chumbamento pontual de abertura em laje com passagem de 1 tubo com diâmetro de  50 mm. Af_09/2023</t>
  </si>
  <si>
    <t xml:space="preserve">12,73</t>
  </si>
  <si>
    <t xml:space="preserve">Chumbamento pontual de abertura em laje com passagem de 5 tubos com  diâmetros de  50 mm. Af_09/2023</t>
  </si>
  <si>
    <t xml:space="preserve">70,39</t>
  </si>
  <si>
    <t xml:space="preserve">Chumbamento pontual em passagem de tubo com diâmetro menor ou igual a 40 mm. Af_09/2023</t>
  </si>
  <si>
    <t xml:space="preserve">Chumbamento pontual em passagem de tubo com diâmetros entre 40 mm e 75 mm. Af_09/2023</t>
  </si>
  <si>
    <t xml:space="preserve">Chumbamento pontual em passagem de tubo com diâmetro maior que 75 mm e menores ou iguais a 150 mm. Af_09/2023</t>
  </si>
  <si>
    <t xml:space="preserve">19,93</t>
  </si>
  <si>
    <t xml:space="preserve">Rasgo linear manual em alvenaria, para ramais/ distribuição de instalações hidráulicas, diâmetros maiores que 40 mm e menores ou iguais a 75 mm. Af_09/2023</t>
  </si>
  <si>
    <t xml:space="preserve">8,37</t>
  </si>
  <si>
    <t xml:space="preserve">Conjunto hidráulico para instalação de bomba em aço roscável, dn sucção 65 (2½) e dn recalque 50 (2), para edificação entre 12 e 18 pavimentos  fornecimento e instalação. Af_06/2016</t>
  </si>
  <si>
    <t xml:space="preserve">2.887,69</t>
  </si>
  <si>
    <t xml:space="preserve">Conjunto hidráulico para instalação de bomba em aço roscável, dn sucção 50 (2) e dn recalque 40 (1 1/2), para edificação entre 8 e 12 pavimentos  fornecimento e instalação. Af_06/2016</t>
  </si>
  <si>
    <t xml:space="preserve">2.023,09</t>
  </si>
  <si>
    <t xml:space="preserve">Conjunto hidráulico para instalação de bomba em aço roscável, dn sucção 40 (1 1/2) e dn recalque 32 (1 1/4), para edificação entre 4 e 8 pavimentos  fornecimento e instalação. Af_06/2016</t>
  </si>
  <si>
    <t xml:space="preserve">1.590,74</t>
  </si>
  <si>
    <t xml:space="preserve">Conjunto hidráulico para instalação de bomba em aço roscável, dn sucção 32 (1 1/4) e dn recalque 25 (1), para edificação até 4 pavimentos  fornecimento e instalação. Af_06/2016</t>
  </si>
  <si>
    <t xml:space="preserve">1.334,12</t>
  </si>
  <si>
    <t xml:space="preserve">Fixação de dutos flexíveis circulares,  diâmetro 109 mm ou 4", com abraçadeira metálica flexível fixada diretamente na laje, somente mão de obra. Af_09/2023</t>
  </si>
  <si>
    <t xml:space="preserve">Suporte para duto em chapa galvanizada bitola 26, em perfilado com comprimento de 35 cm fixado em laje, por metro de duto fixado. Af_09/2023</t>
  </si>
  <si>
    <t xml:space="preserve">35,00</t>
  </si>
  <si>
    <t xml:space="preserve">Suporte para duto em chapa galvanizada bitola 24, em perfilado com comprimento de 55 cm fixado em laje, por metro de duto fixado. Af_09/2023</t>
  </si>
  <si>
    <t xml:space="preserve">32,32</t>
  </si>
  <si>
    <t xml:space="preserve">Suporte para eletrocalha lisa ou perfurada em aço galvanizado, largura 400 mm, em perfilado com comprimento de 45 cm fixado em laje, por metro de eletrocalha fixada. Af_09/2023</t>
  </si>
  <si>
    <t xml:space="preserve">53,52</t>
  </si>
  <si>
    <t xml:space="preserve">Suporte para eletrocalha lisa ou perfurada em aço galvanizado, largura 800 mm, em perfilado com comprimento de 85 cm fixado em laje, por metro de eletrocalha fixada. Af_09/2023</t>
  </si>
  <si>
    <t xml:space="preserve">59,39</t>
  </si>
  <si>
    <t xml:space="preserve">Til (tubo de inspeção e limpeza) radial para esgoto, em pvc, dn 300x200 mm. Af_12/2020</t>
  </si>
  <si>
    <t xml:space="preserve">2.081,32</t>
  </si>
  <si>
    <t xml:space="preserve">Caixa enterrada retentora de areia retangular, em alvenaria com blocos de concreto, dimensões internas: 1,00 x 1,00 x 1,20 m, excluindo tampão. Af_12/2020</t>
  </si>
  <si>
    <t xml:space="preserve">1.653,46</t>
  </si>
  <si>
    <t xml:space="preserve">Caixa enterrada separadora de óleo retangular, em alvenaria com blocos de concreto, dimensões internas: 0,6 x 0,6 x 1,00 m, excluindo tampão. Af_12/2020</t>
  </si>
  <si>
    <t xml:space="preserve">1.055,00</t>
  </si>
  <si>
    <t xml:space="preserve">Caixa enterrada separadora de óleo retangular, em alvenaria com blocos de concreto, dimensões internas: 0,8 x 0,8 x 1,00 m, excluindo tampão. Af_12/2020</t>
  </si>
  <si>
    <t xml:space="preserve">1.325,83</t>
  </si>
  <si>
    <t xml:space="preserve">Caixa enterrada separadora de óleo retangular, em alvenaria com blocos de concreto, dimensões internas: 1,00 x 1,00 x 1,00 m, excluindo tampão. Af_12/2020</t>
  </si>
  <si>
    <t xml:space="preserve">1.689,59</t>
  </si>
  <si>
    <t xml:space="preserve">Bomba centrífuga, monofásica, 0,5 cv ou 0,49 hp, hm 6 a 20 m, q 1,2 a 8,3 m3/h - fornecimento e instalação. Af_12/2020</t>
  </si>
  <si>
    <t xml:space="preserve">969,05</t>
  </si>
  <si>
    <t xml:space="preserve">Bomba centrífuga, monofásica, 0,5 cv ou 0,49 hp, hm 6 a 20 m, q 1,2 a 8,3 m3/h (não inclui o fornecimento da bomba). Af_12/2020</t>
  </si>
  <si>
    <t xml:space="preserve">141,79</t>
  </si>
  <si>
    <t xml:space="preserve">Bomba centrífuga, trifásica, 1 cv ou 0,99 hp, hm 14 a 40 m, q 0,6 a 8,4 m3/h - fornecimento e instalação. Af_12/2020</t>
  </si>
  <si>
    <t xml:space="preserve">1.539,76</t>
  </si>
  <si>
    <t xml:space="preserve">Bomba centrífuga, trifásica, 1 cv ou 0,99 hp, hm 14 a 40 m, q 0,6 a 8,4 m3/h (não inclui o fornecimento da bomba). Af_12/2020</t>
  </si>
  <si>
    <t xml:space="preserve">145,28</t>
  </si>
  <si>
    <t xml:space="preserve">Bomba centrífuga, trifásica, 1,5 cv ou 1,48 hp, hm 10 a 70 m, q 1,8 a 5,3 m3/h - fornecimento e instalação. Af_12/2020</t>
  </si>
  <si>
    <t xml:space="preserve">2.682,87</t>
  </si>
  <si>
    <t xml:space="preserve">Bomba centrífuga, trifásica, 1,5 cv ou 1,48 hp, hm 10 a 24 m, q 6,1 a 21,9 m3/h - fornecimento e instalação. Af_12/2020</t>
  </si>
  <si>
    <t xml:space="preserve">1.644,40</t>
  </si>
  <si>
    <t xml:space="preserve">Bomba centrífuga, trifásica, 1,5 cv ou 1,48 hp (não inclui o fornecimento da bomba). Af_12/2020</t>
  </si>
  <si>
    <t xml:space="preserve">149,52</t>
  </si>
  <si>
    <t xml:space="preserve">Bomba centrífuga, trifásica, 3 cv ou 2,96 hp, hm 34 a 40 m, q 8,6 a 14,8 m3/h - fornecimento e instalação. Af_12/2020</t>
  </si>
  <si>
    <t xml:space="preserve">2.239,00</t>
  </si>
  <si>
    <t xml:space="preserve">Bomba centrífuga, trifásica, 3 cv ou 2,96 hp, hm 34 a 40 m, q 8,6 a 14,8 m3/h (não inclui o fornecimento da bomba). Af_12/2020</t>
  </si>
  <si>
    <t xml:space="preserve">Moto bomba horizontal até 10 cv, hm 75 a 80 m, q 25,4 a 48 (não inclui o fornecimento da bomba). Af_12/2020</t>
  </si>
  <si>
    <t xml:space="preserve">191,29</t>
  </si>
  <si>
    <t xml:space="preserve">Bomba centrífuga, trifásica, 10 cv ou 9,86 hp, hm 85 a 140 m, q 4,2 a 14,9 m3/h - fornecimento e instalação. Af_12/2020</t>
  </si>
  <si>
    <t xml:space="preserve">7.558,59</t>
  </si>
  <si>
    <t xml:space="preserve">Bomba centrífuga, trifásica, 10 cv ou 9,86 hp, hm 85 a 140 m, q 4,2 a 14,9 m3/h (não inclui o fornecimento da bomba). Af_12/2020</t>
  </si>
  <si>
    <t xml:space="preserve">202,16</t>
  </si>
  <si>
    <t xml:space="preserve">Instalação de quadro elétrico para bombas trifásicas até 25 cv (não inclui o fornecimento do quadro). Af_12/2020</t>
  </si>
  <si>
    <t xml:space="preserve">77,83</t>
  </si>
  <si>
    <t xml:space="preserve">Chave de boia automática superior/inferior 15a/250v - fornecimento e instalação. Af_12/2020</t>
  </si>
  <si>
    <t xml:space="preserve">82,73</t>
  </si>
  <si>
    <t xml:space="preserve">Moto bomba horizontal de 12,5 a 25 cv, hm 140 m (não inclui o fornecimento da bomba). Af_12/2020</t>
  </si>
  <si>
    <t xml:space="preserve">219,84</t>
  </si>
  <si>
    <t xml:space="preserve">Aquecedor solar compacto, kit para 1 coletor solar em vidro temperado e serpentina em tubo de cobre com suporte, reservatório, fixações e tubos - fornecimento e instalação. Af_12/2021</t>
  </si>
  <si>
    <t xml:space="preserve">3.589,33</t>
  </si>
  <si>
    <t xml:space="preserve">Bloco concretado no local, 20x20x15cm, para base de fixação da estrutura solar para laje de concreto - fornecimento e instalação. Af_12/2021</t>
  </si>
  <si>
    <t xml:space="preserve">11,22</t>
  </si>
  <si>
    <t xml:space="preserve">Reservatório térmico/boiler solar em aço inox 400 l com 2 placas coletoras em vidro temperado com serpentina em tubo de cobre 2 x 1 m - fornecimento e instalação. Af_12/2021</t>
  </si>
  <si>
    <t xml:space="preserve">5.929,13</t>
  </si>
  <si>
    <t xml:space="preserve">Reservatório térmico/boiler solar em aço inox 600 l com 3 placas coletoras em vidro temperado com serpentina em tubo de cobre 2 x 1 m - fornecimento e instalação. Af_12/2021</t>
  </si>
  <si>
    <t xml:space="preserve">7.872,42</t>
  </si>
  <si>
    <t xml:space="preserve">Reservatório térmico/boiler solar em aço inox 800 l com 4 placas coletoras em vidro temperado com serpentina em tubo de cobre 2 x 1 m - fornecimento e instalação. Af_12/2021</t>
  </si>
  <si>
    <t xml:space="preserve">7.966,50</t>
  </si>
  <si>
    <t xml:space="preserve">Reservatório térmico/boiler solar em aço inox 1000 l com 5 placas coletoras em vidro temperado com serpentina em tubo de cobre 2 x 1 m - fornecimento e instalação. Af_12/2021</t>
  </si>
  <si>
    <t xml:space="preserve">11.973,62</t>
  </si>
  <si>
    <t xml:space="preserve">Conjunto de pontos hidráulicos de água fria para banheiro (ramal/sub-ramal e distribuição) em pvc, com tubos, conexões, registros, cortes e fixações em prédio com tubulações embutidas com rasgo. Af_05/2023</t>
  </si>
  <si>
    <t xml:space="preserve">1.437,91</t>
  </si>
  <si>
    <t xml:space="preserve">Conjunto de pontos hidráulicos de água fria para cozinha (ramal/sub-ramal e distribuição) em pvc, com tubos, conexões, registros, cortes e fixações em prédio com tubulações embutidas com rasgo. Af_05/2023</t>
  </si>
  <si>
    <t xml:space="preserve">624,82</t>
  </si>
  <si>
    <t xml:space="preserve">Conjunto de pontos hidráulicos de água fria para área de serviço (ramal/sub-ramal e distribuição) em pvc, com tubos, conexões, registros, cortes e fixações em prédio com tubulações embutidas com rasgo. Af_05/2023</t>
  </si>
  <si>
    <t xml:space="preserve">443,49</t>
  </si>
  <si>
    <t xml:space="preserve">Conjunto de pontos hidráulicos de água fria para banheiro (ramal/sub-ramal e distribuição) em pvc, com tubos, conexões, registros, cortes e fixações em prédio (prumada individual), com tubulações aparentes ou embutidas sem rasgo. Af_05/2023</t>
  </si>
  <si>
    <t xml:space="preserve">555,17</t>
  </si>
  <si>
    <t xml:space="preserve">Conjunto de pontos hidráulicos de água fria para cozinha ou serviço (ramal/sub-ramal e distribuição) em pvc, com tubos, conexões, registros, cortes e fixações em prédio (prumada individual), com tubulações aparentes ou embutidas sem rasgo. Af_05/2023</t>
  </si>
  <si>
    <t xml:space="preserve">171,64</t>
  </si>
  <si>
    <t xml:space="preserve">Conjunto de pontos hidráulicos de água fria para banheiro (ramal/sub-ramal e distribuição) em pvc, com tubos, conexões, registros, cortes e fixações em prédio (prumada coletiva), com tubulações aparentes ou embutidas sem rasgo. Af_05/2023</t>
  </si>
  <si>
    <t xml:space="preserve">714,93</t>
  </si>
  <si>
    <t xml:space="preserve">Conjunto de pontos hidráulicos de água fria para cozinha ou serviço (ramal/sub-ramal e distribuição) em pvc, com  tubos, conexões, registros, cortes e fixações em prédio (prumada coletiva) sem rasgo . Af_05/2023</t>
  </si>
  <si>
    <t xml:space="preserve">340,26</t>
  </si>
  <si>
    <t xml:space="preserve">Composição paramétrica de instalação de tubos de pvc soldável para água fria (prumada individual), por apartamento, com  conexões, cortes e fixações, para prédio com até 4 pavimentos. Af_05/2023</t>
  </si>
  <si>
    <t xml:space="preserve">Composição paramétrica de instalação de tubos de pvc soldável para água fria, por pavimento (prumada coletiva), com  conexões, cortes e fixações, para prédio com até 4 pavimentos, com 4 apartamentos alimentados por prumada e pavimento. Af_05/2023</t>
  </si>
  <si>
    <t xml:space="preserve">Unxpav</t>
  </si>
  <si>
    <t xml:space="preserve">162,16</t>
  </si>
  <si>
    <t xml:space="preserve">Composição paramétrica de instalação de tubos de pvc soldável para água fria, por pavimento (prumada coletiva), com  conexões, cortes e fixações, para prédio entre 5 e 8 pavimentos, com 4 apartamentos alimentados por prumada e pavimento. Af_05/2023</t>
  </si>
  <si>
    <t xml:space="preserve">Composição paramétrica de instalação de tubos de pvc soldável para água fria, por pavimento (prumada coletiva), com  conexões, cortes e fixações, para prédio entre 9 e 12 pavimentos, com 4 apartamentos alimentados por prumada e pavimento. Af_05/2023</t>
  </si>
  <si>
    <t xml:space="preserve">282,83</t>
  </si>
  <si>
    <t xml:space="preserve">Conjunto de pontos hidráulicos de água quente para banheiro (ramal/sub-ramal e distribuição) em cpvc, com  tubos, conexões, registros, cortes e fixações em prédio com tubulações embutidas em rasgo. Af_05/2023</t>
  </si>
  <si>
    <t xml:space="preserve">1.307,84</t>
  </si>
  <si>
    <t xml:space="preserve">Conjunto de pontos hidráulicos de água quente para cozinha (ramal/sub-ramal e distribuição) em cpvc, com  tubos, conexões, registros, cortes e fixações em prédio com tubulações embutidas em rasgo. Af_05/2023</t>
  </si>
  <si>
    <t xml:space="preserve">471,96</t>
  </si>
  <si>
    <t xml:space="preserve">Conjunto de pontos hidráulicos de água quente para banheiro(ramal/sub-ramal e distribuição) em cpvc, com  tubos, conexões, registros, cortes e fixações em prédio com tubulações aparentes ou embutidas sem rasgo. Af_05/2023</t>
  </si>
  <si>
    <t xml:space="preserve">802,87</t>
  </si>
  <si>
    <t xml:space="preserve">Composição paramétrica de instalação de tubos de pvc, série r, para coleta de água pluvial em varanda, instalado em ramal de encaminhamento e condutor vertical, com  conexões, ralos, cortes e fixações, para prédio. Af_05/2023</t>
  </si>
  <si>
    <t xml:space="preserve">270,34</t>
  </si>
  <si>
    <t xml:space="preserve">Composição paramétrica de instalação de tubos de pvc, série r, para coleta de água pluvial em cobertura, instalados em condutores verticais, por pavimento, com  conexões, cortes e fixações, para prédio de múltiplos pavimentos. Af_05/2023</t>
  </si>
  <si>
    <t xml:space="preserve">M2xpav</t>
  </si>
  <si>
    <t xml:space="preserve">2,19</t>
  </si>
  <si>
    <t xml:space="preserve">Conjunto de pontos de coleta de esgoto para banheiro (ramal de esgoto sanitário), em pvc série normal, com  tubos, conexões, ralos, caixas sifonadas, cortes e fixações em prédio com prumada de descida de esgoto dentro do banheiro. Af_05/2023</t>
  </si>
  <si>
    <t xml:space="preserve">423,92</t>
  </si>
  <si>
    <t xml:space="preserve">Conjunto de pontos de coleta de esgoto para banheiro (ramal de esgoto sanitário), em pvc série normal, com  tubos, conexões, ralos, caixas sifonadas, cortes e fixações em prédio com prumada de descida de esgoto fora do banheiro. Af_05/2023</t>
  </si>
  <si>
    <t xml:space="preserve">707,44</t>
  </si>
  <si>
    <t xml:space="preserve">Conjunto de pontos de coleta de esgoto para cozinha (ramal de esgoto sanitário), em pvc série normal, com  tubos, conexões, cortes e fixações em prédio. Af_05/2023</t>
  </si>
  <si>
    <t xml:space="preserve">Conjunto de pontos de coleta de esgoto para área de serviço (ramal de esgoto sanitário), em pvc série normal, com  tubos, conexões, ralos, caixas sifonadas, cortes e fixações em prédio. Af_05/2023</t>
  </si>
  <si>
    <t xml:space="preserve">173,83</t>
  </si>
  <si>
    <t xml:space="preserve">Composição paramétrica de instalação de tubos de pvc série normal (prumada de esgoto sanitário), dn 100mm, por ambiente hidráulico, com  conexões, cortes e fixações para prédio. Af_05/2023</t>
  </si>
  <si>
    <t xml:space="preserve">176,13</t>
  </si>
  <si>
    <t xml:space="preserve">Composição paramétrica de instalação de tubos de pvc série normal (prumada de esgoto sanitário), dn 75mm, por ambiente hidráulico, com  conexões, cortes e fixações para prédio. Af_05/2023</t>
  </si>
  <si>
    <t xml:space="preserve">129,22</t>
  </si>
  <si>
    <t xml:space="preserve">Composição paramétrica de instalação de tubos de pvc série normal (prumada de ventilação), dn 100mm, por apartamento (2 banheiros) e descida de esgoto no banheiro, com  conexões, cortes e fixações para prédio com mais do que 4 pavimentos. Af_05/2023</t>
  </si>
  <si>
    <t xml:space="preserve">678,46</t>
  </si>
  <si>
    <t xml:space="preserve">Composição paramétrica de instalação de tubos de pvc série normal (prumada de ventilação), dn 75mm, por apartamento (1 banheiro) e descida de esgoto fora do banheiro, com  conexões, cortes e fixações para prédio com até 4 pavimentos. Af_05/2023</t>
  </si>
  <si>
    <t xml:space="preserve">Furo mecanizado em alvenaria, para instalações hidráulicas, diâmetros menores ou iguais a 40 mm. Af_09/2023</t>
  </si>
  <si>
    <t xml:space="preserve">Furo mecanizado em alvenaria, para instalações hidráulicas, diâmetros maiores que 40 mm e menores ou iguais a 75 mm. Af_09/2023</t>
  </si>
  <si>
    <t xml:space="preserve">1,58</t>
  </si>
  <si>
    <t xml:space="preserve">Furo mecanizado em alvenaria, para instalações hidráulicas, diâmetros maiores que 75 mm e menores ou iguais a 100 mm. Af_09/2023</t>
  </si>
  <si>
    <t xml:space="preserve">2,32</t>
  </si>
  <si>
    <t xml:space="preserve">Furo mecanizado em concreto, com perfuratriz, para instalações hidráulicas, diâmetros menores ou iguais a 40 mm. Af_09/2023</t>
  </si>
  <si>
    <t xml:space="preserve">2,05</t>
  </si>
  <si>
    <t xml:space="preserve">Furo mecanizado em concreto, com perfuratriz, para instalações hidráulicas, diâmetros maiores que 40 mm e menores ou iguais a 75 mm. Af_09/2023</t>
  </si>
  <si>
    <t xml:space="preserve">Furo mecanizado em concreto, com perfuratriz, para instalações hidráulicas, diâmetros maiores que 75 mm e menores ou iguais a 150 mm. Af_09/2023</t>
  </si>
  <si>
    <t xml:space="preserve">8,05</t>
  </si>
  <si>
    <t xml:space="preserve">Rasgo linear mecanizado em alvenaria, para ramais/ distribuição de instalações hidráulicas, diâmetros menores ou iguais a 40 mm. Af_09/2023</t>
  </si>
  <si>
    <t xml:space="preserve">6,93</t>
  </si>
  <si>
    <t xml:space="preserve">Rasgo linear mecanizado em alvenaria, para ramais/ distribuição de instalações hidráulicas, diâmetros maiores que 40 mm e menores ou iguais a 75 mm. Af_09/2023</t>
  </si>
  <si>
    <t xml:space="preserve">Passante tipo peça em fôrma de madeira, fixado em laje, para passagem de no máximo 5 tubos de 50 mm de diâmetro. Af_09/2023</t>
  </si>
  <si>
    <t xml:space="preserve">75,58</t>
  </si>
  <si>
    <t xml:space="preserve">Passante tipo tubo com diâmetro de 50 mm, fixado em laje, para passagem de tubulações com no máximo 40 mm de diâmetro. Af_09/2023</t>
  </si>
  <si>
    <t xml:space="preserve">Passante tipo tubo com diâmetro de 150 mm, fixado em laje, para passagem de tubulações com no máximo 100 mm de diâmetro. Af_09/2023</t>
  </si>
  <si>
    <t xml:space="preserve">15,43</t>
  </si>
  <si>
    <t xml:space="preserve">Rasgo linear mecanizado em concreto, para ramais/ distribuição de instalações hidráulicas, diâmetros menores ou iguais a 40 mm. Af_09/2023</t>
  </si>
  <si>
    <t xml:space="preserve">Rasgo linear mecanizado em concreto, para ramais/ distribuição de instalações hidráulicas, diâmetros maiores que 40 mm e menores ou iguais a 75 mm. Af_09/2023</t>
  </si>
  <si>
    <t xml:space="preserve">8,34</t>
  </si>
  <si>
    <t xml:space="preserve">Rasgo linear mecanizado em concreto, para ramais/ distribuição de instalações hidráulicas, diâmetros maiores que 75 mm e menores ou iguais a 100 mm. Af_09/2023</t>
  </si>
  <si>
    <t xml:space="preserve">Colar de tomada, pvc, com travas, de 60 mm x 1/2" ou 60 mm x 3/4", para ligação predial de água. Af_06/2022</t>
  </si>
  <si>
    <t xml:space="preserve">17,57</t>
  </si>
  <si>
    <t xml:space="preserve">Colar de tomada, pvc, com travas, de 75 mm x 1/2" ou 75 mm x 3/4", para ligação predial de água. Af_06/2022</t>
  </si>
  <si>
    <t xml:space="preserve">Colar de tomada, pvc, com travas, de 85 mm x 1/2" ou 85 mm x 3/4", para ligação predial de água. Af_06/2022</t>
  </si>
  <si>
    <t xml:space="preserve">19,98</t>
  </si>
  <si>
    <t xml:space="preserve">Colar de tomada, pvc, com travas, de 110 mm x 1/2" ou 110 mm x 3/4", para ligação predial de água. Af_06/2022</t>
  </si>
  <si>
    <t xml:space="preserve">Colar de tomada, polipropileno, com parafusos, 63 mm x 1/2", para ligação predial de água. Af_06/2022</t>
  </si>
  <si>
    <t xml:space="preserve">Colar de tomada, polipropileno, com parafusos, 63 mm x 3/4", para ligação predial de água. Af_06/2022</t>
  </si>
  <si>
    <t xml:space="preserve">Tê de serviço integrado, polipropileno, para tubos em pead, 63 mm x 20 mm, para ligação predial de água. Af_06/2022</t>
  </si>
  <si>
    <t xml:space="preserve">Adaptador, polipropileno, para tubos em pead, 20 mm x 1/2", para ligação predial de água. Af_06/2022</t>
  </si>
  <si>
    <t xml:space="preserve">8,31</t>
  </si>
  <si>
    <t xml:space="preserve">Adaptador, polipropileno, para tubos em pead, 20 mm x 3/4", para ligação predial de água. Af_06/2022</t>
  </si>
  <si>
    <t xml:space="preserve">Adaptador, polipropileno, para tubos em pead, 32 mm x 1", para ligação predial de água. Af_06/2022</t>
  </si>
  <si>
    <t xml:space="preserve">13,83</t>
  </si>
  <si>
    <t xml:space="preserve">Cotovelo/joelho com adaptador, polipropileno, para tubos em pead, 20 mm x 1/2", para ligação predial de água. Af_06/2022</t>
  </si>
  <si>
    <t xml:space="preserve">Cotovelo/joelho com adaptador, polipropileno, para tubos em pead, 20 mm x 3/4", para ligação predial de água. Af_06/2022</t>
  </si>
  <si>
    <t xml:space="preserve">9,20</t>
  </si>
  <si>
    <t xml:space="preserve">Cotovelo/joelho com adaptador, polipropileno, para tubos em pead, 32 mm x 1", para ligação predial de água. Af_06/2022</t>
  </si>
  <si>
    <t xml:space="preserve">13,50</t>
  </si>
  <si>
    <t xml:space="preserve">Adaptador, pvc, curto com bolsa e rosca, 20 mm x 1/2", para ligação predial de água. Af_06/2022</t>
  </si>
  <si>
    <t xml:space="preserve">Adaptador, pvc, curto com bolsa e rosca, 32 mm x 1", para ligação predial de água. Af_06/2022</t>
  </si>
  <si>
    <t xml:space="preserve">9,26</t>
  </si>
  <si>
    <t xml:space="preserve">Cotovelo/joelho 90°, polipropileno, para tubos em pead, 20 x 20 mm, para ligação predial de água. Af_06/2022</t>
  </si>
  <si>
    <t xml:space="preserve">7,43</t>
  </si>
  <si>
    <t xml:space="preserve">Cotovelo/joelho 90°, polipropileno, para tubos em pead, 32 x 32 mm, para ligação predial de água. Af_06/2022</t>
  </si>
  <si>
    <t xml:space="preserve">União, polipropileno, para tubos em pead, 20 mm, para ligação predial de água. Af_06/2022</t>
  </si>
  <si>
    <t xml:space="preserve">8,64</t>
  </si>
  <si>
    <t xml:space="preserve">União, polipropileno, para tubos em pead, 32 mm, para ligação predial de água. Af_06/2022</t>
  </si>
  <si>
    <t xml:space="preserve">17,09</t>
  </si>
  <si>
    <t xml:space="preserve">Registro esfera, pvc, de passeio, para polietileno, 20 mm, para ligação predial de água. Af_06/2022</t>
  </si>
  <si>
    <t xml:space="preserve">20,25</t>
  </si>
  <si>
    <t xml:space="preserve">Registro esfera, pvc, com rosca, 1/2", para ligação predial de água. Af_06/2022</t>
  </si>
  <si>
    <t xml:space="preserve">30,89</t>
  </si>
  <si>
    <t xml:space="preserve">Luva, pvc, roscável, 1/2", para ligação predial de água. Af_06/2022</t>
  </si>
  <si>
    <t xml:space="preserve">Luva, pvc, roscável, 1", para ligação predial de água. Af_06/2022</t>
  </si>
  <si>
    <t xml:space="preserve">12,44</t>
  </si>
  <si>
    <t xml:space="preserve">Tubo, pead, pe-80, de = 20 mm x 2,3 mm, para ligação predial de água. Af_06/2022</t>
  </si>
  <si>
    <t xml:space="preserve">Tubo, pead, pe-80, de = 32 mm x 3,0 mm, para ligação predial de água. Af_06/2022</t>
  </si>
  <si>
    <t xml:space="preserve">Composição paramétrica de ligação predial de água, rede dn 50 mm, ramal predial de 20 mm, l = 2,0 m, largura da vala = 0,65 m; com colar de tomada de pvc; escavação mecanizada, preparo de fundo de vala e reaterro compactado. Af_06/2022</t>
  </si>
  <si>
    <t xml:space="preserve">154,47</t>
  </si>
  <si>
    <t xml:space="preserve">Composição paramétrica de ligação predial de água, rede dn 50 mm, ramal predial de 20 mm, l = 4,0 m, largura da vala = 0,65 m; com colar de tomada de pvc; escavação mecanizada, preparo de fundo de vala e reaterro compactado. Af_06/2022</t>
  </si>
  <si>
    <t xml:space="preserve">225,61</t>
  </si>
  <si>
    <t xml:space="preserve">Composição paramétrica de ligação predial de água, rede dn 50 mm, ramal predial de 20 mm, l = 6,0 m, largura da vala = 0,65 m; com colar de tomada de pvc; escavação mecanizada, preparo de fundo de vala e reaterro compactado. Af_06/2022</t>
  </si>
  <si>
    <t xml:space="preserve">296,76</t>
  </si>
  <si>
    <t xml:space="preserve">Composição paramétrica de ligação predial de água, rede dn 50 mm, ramal predial de 20 mm, l = 2,0 m, largura da vala = 0,65 m; com colar de tomada de pvc; escavação manual, preparo de fundo de vala e reaterro compactado. Af_06/2022</t>
  </si>
  <si>
    <t xml:space="preserve">254,23</t>
  </si>
  <si>
    <t xml:space="preserve">Composição paramétrica de ligação predial de água, rede dn 50 mm, ramal predial de 20 mm, l = 4,0 m, largura da vala = 0,65 m; com colar de tomada de pvc; escavação manual, preparo de fundo de vala e reaterro compactado. Af_06/2022</t>
  </si>
  <si>
    <t xml:space="preserve">394,65</t>
  </si>
  <si>
    <t xml:space="preserve">Composição paramétrica de ligação predial de água, rede dn 50 mm, ramal predial de 20 mm, l = 6,0 m, largura da vala = 0,65 m; com colar de tomada de pvc; escavação manual, preparo de fundo de vala e reaterro compactado. Af_06/2022</t>
  </si>
  <si>
    <t xml:space="preserve">535,08</t>
  </si>
  <si>
    <t xml:space="preserve">Curva longa, 90 graus, pvc ocre, junta elástica, dn 100 mm, para coletor predial de esgoto. Af_06/2022</t>
  </si>
  <si>
    <t xml:space="preserve">91,69</t>
  </si>
  <si>
    <t xml:space="preserve">Curva longa, 45 graus, pvc ocre, junta elástica, dn 100 mm, para coletor predial de esgoto. Af_06/2022</t>
  </si>
  <si>
    <t xml:space="preserve">86,96</t>
  </si>
  <si>
    <t xml:space="preserve">Curva longa, 90 graus, pvc ocre, junta elástica, dn 150 mm, para coletor predial de esgoto. Af_06/2022</t>
  </si>
  <si>
    <t xml:space="preserve">226,82</t>
  </si>
  <si>
    <t xml:space="preserve">Curva longa, 45 graus, pvc ocre, junta elástica, dn 150 mm, para coletor predial de esgoto. Af_06/2022</t>
  </si>
  <si>
    <t xml:space="preserve">191,25</t>
  </si>
  <si>
    <t xml:space="preserve">Tê, pvc ocre, junta elástica, dn 200 mm, para coletor predial de esgoto. Af_06/2022</t>
  </si>
  <si>
    <t xml:space="preserve">347,14</t>
  </si>
  <si>
    <t xml:space="preserve">Selim, pvc ocre, com trava, dn 125 x 100 mm ou 150 x 100 mm, para coletor predial de esgoto. Af_06/2022</t>
  </si>
  <si>
    <t xml:space="preserve">56,29</t>
  </si>
  <si>
    <t xml:space="preserve">Plug, pvc ocre, junta elástica, dn 100 mm, para coletor predial de esgoto. Af_06/2022</t>
  </si>
  <si>
    <t xml:space="preserve">37,11</t>
  </si>
  <si>
    <t xml:space="preserve">Plug, pvc ocre, junta elástica, dn 150 mm, para coletor predial de esgoto. Af_06/2022</t>
  </si>
  <si>
    <t xml:space="preserve">91,35</t>
  </si>
  <si>
    <t xml:space="preserve">Cap, pvc ocre, junta elástica, dn 150 mm, para coletor predial de esgoto. Af_06/2022</t>
  </si>
  <si>
    <t xml:space="preserve">104,76</t>
  </si>
  <si>
    <t xml:space="preserve">Tubo, pvc ocre, junta elástica, dn 100 mm, para coletor predial de esgoto. Af_06/2022</t>
  </si>
  <si>
    <t xml:space="preserve">67,83</t>
  </si>
  <si>
    <t xml:space="preserve">Tubo, pvc ocre, junta elástica, dn 150 mm, para coletor predial de esgoto. Af_06/2022</t>
  </si>
  <si>
    <t xml:space="preserve">123,72</t>
  </si>
  <si>
    <t xml:space="preserve">Composição paramétrica de ligação predial de esgoto, rede dn 150 mm, coletor predial dn 100 mm, l = 2,0 m, largura da vala = 0,65 m; com selim e curva 90 graus; escavação mecanizada, preparo de fundo de vala e reaterro compactado. Af_06/2022</t>
  </si>
  <si>
    <t xml:space="preserve">399,48</t>
  </si>
  <si>
    <t xml:space="preserve">Composição paramétrica de ligação predial de esgoto, rede dn 150 mm, coletor predial dn 100 mm, l = 4,0 m, largura da vala = 0,65 m; com selim e curva 90 graus; escavação mecanizada, preparo de fundo de vala e reaterro compactado. Af_06/2022</t>
  </si>
  <si>
    <t xml:space="preserve">606,13</t>
  </si>
  <si>
    <t xml:space="preserve">Composição paramétrica de ligação predial de esgoto, rede dn 150 mm, coletor predial dn 100 mm, l = 6,0 m, largura da vala = 0,65 m; com selim e curva 90 graus; escavação mecanizada, preparo de fundo de vala e reaterro compactado. Af_06/2022</t>
  </si>
  <si>
    <t xml:space="preserve">813,90</t>
  </si>
  <si>
    <t xml:space="preserve">Composição paramétrica de ligação predial de esgoto, rede dn 150 mm, coletor predial dn 100 mm, l = 2,0 m, largura da vala = 0,65 m; com selim e curva 90 graus; escavação manual, preparo de fundo de vala e reaterro compactado. Af_06/2022</t>
  </si>
  <si>
    <t xml:space="preserve">545,46</t>
  </si>
  <si>
    <t xml:space="preserve">Composição paramétrica de ligação predial de esgoto, rede dn 150 mm, coletor predial dn 100 mm, l = 4,0 m, largura da vala = 0,65 m; com selim e curva 90 graus; escavação manual, preparo de fundo de vala e reaterro compactado. Af_06/2022</t>
  </si>
  <si>
    <t xml:space="preserve">849,20</t>
  </si>
  <si>
    <t xml:space="preserve">Composição paramétrica de ligação predial de esgoto, rede dn 150 mm, coletor predial dn 100 mm, l = 6,0 m, largura da vala = 0,65 m; com selim e curva 90 graus; escavação manual, preparo de fundo de vala e reaterro compactado. Af_06/2022</t>
  </si>
  <si>
    <t xml:space="preserve">1.155,82</t>
  </si>
  <si>
    <t xml:space="preserve">Escavação mecanizada para bloco de coroamento ou sapata com retroescavadeira (sem escavação para colocação de fôrmas). Af_06/2017</t>
  </si>
  <si>
    <t xml:space="preserve">106,30</t>
  </si>
  <si>
    <t xml:space="preserve">Escavação mecanizada para bloco de coroamento ou sapata com retroescavadeira (incluindo escavação para colocação de fôrmas). Af_06/2017</t>
  </si>
  <si>
    <t xml:space="preserve">47,29</t>
  </si>
  <si>
    <t xml:space="preserve">Escavação manual para bloco de coroamento ou sapata (sem escavação para colocação de fôrmas). Af_06/2017</t>
  </si>
  <si>
    <t xml:space="preserve">Escavação manual para bloco de coroamento ou sapata (incluindo escavação para colocação de fôrmas). Af_06/2017</t>
  </si>
  <si>
    <t xml:space="preserve">97,68</t>
  </si>
  <si>
    <t xml:space="preserve">Escavação mecanizada para viga baldrame com mini-escavadeira (sem escavação para colocação de fôrmas). Af_06/2017</t>
  </si>
  <si>
    <t xml:space="preserve">195,79</t>
  </si>
  <si>
    <t xml:space="preserve">Escavação mecanizada para viga baldrame com mini-escavadeira (incluindo escavação para colocação de fôrmas). Af_06/2017</t>
  </si>
  <si>
    <t xml:space="preserve">49,12</t>
  </si>
  <si>
    <t xml:space="preserve">Escavação manual de vala para viga baldrame (sem escavação para colocação de fôrmas). Af_06/2017</t>
  </si>
  <si>
    <t xml:space="preserve">309,49</t>
  </si>
  <si>
    <t xml:space="preserve">Escavação manual de vala para viga baldrame (incluindo escavação para colocação de fôrmas). Af_06/2017</t>
  </si>
  <si>
    <t xml:space="preserve">128,20</t>
  </si>
  <si>
    <t xml:space="preserve">Fabricação, montagem e desmontagem de fôrma para bloco de coroamento, em madeira serrada, e=25 mm, 1 utilização. Af_06/2017</t>
  </si>
  <si>
    <t xml:space="preserve">209,96</t>
  </si>
  <si>
    <t xml:space="preserve">Escavação horizontal em solo de 1a categoria com trator de esteiras (100hp/lâmina: 2,19m3). Af_07/2020</t>
  </si>
  <si>
    <t xml:space="preserve">4,37</t>
  </si>
  <si>
    <t xml:space="preserve">Escavação horizontal em solo de 1a categoria com trator de esteiras (150hp/lâmina: 3,18m3). Af_07/2020</t>
  </si>
  <si>
    <t xml:space="preserve">Escavação horizontal em solo de 1a categoria com trator de esteiras (170hp/lâmina: 5,20m3). Af_07/2020</t>
  </si>
  <si>
    <t xml:space="preserve">Escavação horizontal em solo de 1a categoria com trator de esteiras (347hp/lâmina: 8,70m3). Af_07/2020</t>
  </si>
  <si>
    <t xml:space="preserve">3,13</t>
  </si>
  <si>
    <t xml:space="preserve">Escavação horizontal em solo de 1a categoria com trator de esteiras (125hp/lâmina: 2,70m3). Af_07/2020</t>
  </si>
  <si>
    <t xml:space="preserve">3,77</t>
  </si>
  <si>
    <t xml:space="preserve">Escavação horizontal, incluindo escarificação em solo de 2a categoria com trator de esteiras (100hp/lâmina: 2,19m3). Af_07/2020</t>
  </si>
  <si>
    <t xml:space="preserve">Escavação horizontal, incluindo escarificação em solo de 2a categoria com trator de esteiras (150hp/lâmina: 3,18m3). Af_07/2020</t>
  </si>
  <si>
    <t xml:space="preserve">Escavação horizontal, incluindo escarificação em solo de 2a categoria com trator de esteiras (170hp/lâmina: 5,20m3). Af_07/2020</t>
  </si>
  <si>
    <t xml:space="preserve">4,36</t>
  </si>
  <si>
    <t xml:space="preserve">Escavação horizontal, incluindo escarificação em solo de 2a categoria com trator de esteiras (347hp/lâmina: 8,70m3). Af_07/2020</t>
  </si>
  <si>
    <t xml:space="preserve">Escavação horizontal, incluindo escarificação em solo de 2a categoria com trator de esteiras (125hp/lâmina: 2,70m3). Af_07/2020</t>
  </si>
  <si>
    <t xml:space="preserve">Escavação horizontal, incluindo carga e descarga em solo de 1a categoria com trator de esteiras (100hp/lâmina: 2,19m3). Af_07/2020</t>
  </si>
  <si>
    <t xml:space="preserve">15,45</t>
  </si>
  <si>
    <t xml:space="preserve">Escavação horizontal, incluindo carga e descarga em solo de 1a categoria com trator de esteiras (150hp/lâmina: 3,18m3). Af_07/2020</t>
  </si>
  <si>
    <t xml:space="preserve">14,73</t>
  </si>
  <si>
    <t xml:space="preserve">Escavação horizontal, incluindo carga e descarga em solo de 1a categoria com trator de esteiras (170hp/lâmina: 5,20m3). Af_07/2020</t>
  </si>
  <si>
    <t xml:space="preserve">13,35</t>
  </si>
  <si>
    <t xml:space="preserve">Escavação horizontal, incluindo carga e descarga em solo de 1a categoria com trator de esteiras (347hp/lâmina: 8,70m3). Af_07/2020</t>
  </si>
  <si>
    <t xml:space="preserve">Escavação horizontal, incluindo carga e descarga em solo de 1a categoria com trator de esteiras (125hp/lâmina: 2,70m3). Af_07/2020</t>
  </si>
  <si>
    <t xml:space="preserve">14,85</t>
  </si>
  <si>
    <t xml:space="preserve">Escavação horizontal, incluindo escarificação, carga e descarga em solo de 2a categoria com trator de esteiras (100hp/lâmina: 2,19m3). Af_07/2020</t>
  </si>
  <si>
    <t xml:space="preserve">Escavação horizontal, incluindo escarificação, carga e descarga em solo de 2a categoria com trator de esteiras (150hp/lâmina: 3,18m3). Af_07/2020</t>
  </si>
  <si>
    <t xml:space="preserve">18,52</t>
  </si>
  <si>
    <t xml:space="preserve">Escavação horizontal, incluindo escarificação, carga e descarga em solo de 2a categoria com trator de esteiras (170hp/lâmina: 5,20m3). Af_07/2020</t>
  </si>
  <si>
    <t xml:space="preserve">Escavação horizontal, incluindo escarificação, carga e descarga em solo de 2a categoria com trator de esteiras (347hp/lâmina: 8,70m3). Af_07/2020</t>
  </si>
  <si>
    <t xml:space="preserve">Escavação horizontal, incluindo escarificação, carga e descarga em solo de 2a categoria com trator de esteiras (125hp/lâmina: 2,70m3). Af_07/2020</t>
  </si>
  <si>
    <t xml:space="preserve">Escavação horizontal, incluindo carga, descarga e transporte em solo de 1a categoria com trator de esteiras (100hp/lâmina: 2,19m3) e caminhão basculante de 10m3, dmt até 200m. Af_07/2020</t>
  </si>
  <si>
    <t xml:space="preserve">16,11</t>
  </si>
  <si>
    <t xml:space="preserve">Escavação horizontal, incluindo carga, descarga e transporte em solo de 1a categoria com trator de esteiras (150hp/lâmina: 3,18m3) e caminhão basculante de 10m3, dmt até 200m af_07/2020</t>
  </si>
  <si>
    <t xml:space="preserve">15,39</t>
  </si>
  <si>
    <t xml:space="preserve">Escavação horizontal, incluindo carga, descarga e transporte em solo de 1a categoria com trator de esteiras (170hp/lâmina: 5,20m3) e caminhão basculante de 10m3, dmt até 200m. Af_07/2020</t>
  </si>
  <si>
    <t xml:space="preserve">Escavação horizontal, incluindo carga, descarga e transporte em solo de 1a categoria com trator de esteiras (347hp/lâmina: 8,70m3) e caminhão basculante de 10m3, dmt até 200m. Af_07/2020</t>
  </si>
  <si>
    <t xml:space="preserve">Escavação horizontal, incluindo carga, descarga e transporte em solo de 1a categoria com trator de esteiras (125hp/lâmina: 2,70m3) e caminhão basculante de 10m3, dmt até 200m. Af_07/2020</t>
  </si>
  <si>
    <t xml:space="preserve">Escavação horizontal, incluindo  escarificação, carga, descarga e transporte em solo de 2a categoria com trator de esteiras (100hp/lâmina: 2,19m3) e caminhão basculante de 10m3, dmt até 200m. Af_07/2020</t>
  </si>
  <si>
    <t xml:space="preserve">20,57</t>
  </si>
  <si>
    <t xml:space="preserve">Escavação horizontal, incluindo escarificação, carga, descarga e transporte em solo de 2a categoria com trator de esteiras (150hp/lâmina: 3,18m3) e caminhão basculante de 10m3, dmt até 200m. Af_07/2020</t>
  </si>
  <si>
    <t xml:space="preserve">Escavação horizontal, incluindo escarificação, carga, descarga e transporte em solo de 2a categoria com trator de esteiras (170hp/lâmina: 5,20m3) e caminhão basculante de 10m3, dmt até 200m. Af_07/2020</t>
  </si>
  <si>
    <t xml:space="preserve">Escavação horizontal, incluindo escarificação, carga, descarga e transporte em solo de 2a categoria com trator de esteiras (347hp/lâmina: 8,70m3) e caminhão basculante de 10m3, dmt até 200m. Af_07/2020</t>
  </si>
  <si>
    <t xml:space="preserve">Escavação horizontal, incluindo escarificação, carga, descarga e transporte em solo de 2a categoria com trator de esteiras (125hp/lâmina: 2,70m3) e caminhão basculante de 10m3, dmt até 200m. Af_07/2020</t>
  </si>
  <si>
    <t xml:space="preserve">Escavação horizontal, incluindo carga, descarga e transporte em solo de 1a categoria com trator de esteiras (100hp/lâmina: 2,19m3) e caminhão basculante de 14m3, dmt até 200m. Af_07/2020</t>
  </si>
  <si>
    <t xml:space="preserve">Escavação horizontal, incluindo carga, descarga e transporte em solo de 1a categoria com trator de esteiras (150hp/lâmina: 3,18m3) e caminhão basculante de 14m3, dmt até 200m. Af_07/2020</t>
  </si>
  <si>
    <t xml:space="preserve">Escavação horizontal, incluindo carga, descarga e transporte em solo de 1a categoria com trator de esteiras (170hp/lâmina: 5,20m3) e caminhão basculante de 14m3, dmt até 200m. Af_07/2020</t>
  </si>
  <si>
    <t xml:space="preserve">Escavação horizontal, incluindo carga, descarga e transporte em solo de 1a categoria com trator de esteiras (347hp/lâmina: 8,70m3) e caminhão basculante de 14m3, dmt até 200m. Af_07/2020</t>
  </si>
  <si>
    <t xml:space="preserve">14,90</t>
  </si>
  <si>
    <t xml:space="preserve">Escavação horizontal, incluindo carga, descarga e transporte em solo de 1a categoria com trator de esteiras (125hp/lâmina: 2,70m3) e caminhão basculante de 14m3, dmt até 200m. Af_07/2020</t>
  </si>
  <si>
    <t xml:space="preserve">15,54</t>
  </si>
  <si>
    <t xml:space="preserve">Escavação horizontal, incluindo escarificação, carga, descarga e transporte em solo de 2a categoria com trator de esteiras (100hp/lâmina: 2,19m3) e caminhão basculante de 14m3, dmt até 200m. Af_07/2020</t>
  </si>
  <si>
    <t xml:space="preserve">20,59</t>
  </si>
  <si>
    <t xml:space="preserve">Escavação horizontal, incluindo escarificação, carga, descarga e transporte em solo de 2a categoria com trator de esteiras (150hp/lâmina: 3,18m3) e caminhão basculante de 14m3, dmt até 200m. Af_07/2020</t>
  </si>
  <si>
    <t xml:space="preserve">19,23</t>
  </si>
  <si>
    <t xml:space="preserve">Escavação horizontal, incluindo escarificação, carga, descarga e transporte em solo de 2a categoria com trator de esteiras (170hp/lâmina: 5,20m3) e caminhão basculante de 14m3, dmt até 200m. Af_07/2020</t>
  </si>
  <si>
    <t xml:space="preserve">Escavação horizontal, incluindo escarificação, carga, descarga e transporte em solo de 2a categoria com trator de esteiras (347hp/lâmina: 8,70m3) e caminhão basculante de 14m3, dmt até 200m. Af_07/2020</t>
  </si>
  <si>
    <t xml:space="preserve">Escavação horizontal, incluindo escarificação, carga, descarga e transporte em solo de 2a categoria com trator de esteiras (125hp/lâmina: 2,70m3) e caminhão basculante de 14m3, dmt até 200m. Af_07/2020</t>
  </si>
  <si>
    <t xml:space="preserve">Escavação vertical para  edificação, com carga, descarga e transporte de solo de 1ª categoria, com escavadeira hidráulica (caçamba: 0,8 m³ / 111 hp), frota de 3 caminhões basculantes de 14 m³, dmt até 1 km e velocidade média 14 km/h. Af_05/2020</t>
  </si>
  <si>
    <t xml:space="preserve">Escavação vertical para edificação, com carga, descarga e transporte de solo de 1ª categoria, com escavadeira hidráulica (caçamba: 0,8 m³ / 111 hp), frota de 2 caminhões basculantes de 18 m³, dmt até 1 km e velocidade média 14 km/h. Af_05/2020</t>
  </si>
  <si>
    <t xml:space="preserve">10,91</t>
  </si>
  <si>
    <t xml:space="preserve">Escavação vertical para  edificação, com carga, descarga e transporte de solo de 1ª categoria, com escavadeira hidráulica (caçamba: 1,2 m³ / 155 hp), frota de 3 caminhões basculantes de 14 m³, dmt até 1 km e velocidade média 14 km/h. Af_05/2020</t>
  </si>
  <si>
    <t xml:space="preserve">10,66</t>
  </si>
  <si>
    <t xml:space="preserve">Escavação vertical para  edificação, com carga, descarga e transporte de solo de 1ª categoria, com escavadeira hidráulica (caçamba: 1,2 m³ / 155 hp), frota de 3 caminhões basculantes de 18 m³, dmt até 1 km e velocidade média 14 km/h. Af_05/2020</t>
  </si>
  <si>
    <t xml:space="preserve">9,89</t>
  </si>
  <si>
    <t xml:space="preserve">Escavação vertical para  edificação, com carga, descarga e transporte de solo de 1ª categoria, com escavadeira hidráulica (caçamba: 0,8 m³ / 111 hp), frota de 4 caminhões basculantes de 14 m³, dmt de 1,5 km e velocidade média 18 km/h. Af_05/2020</t>
  </si>
  <si>
    <t xml:space="preserve">17,67</t>
  </si>
  <si>
    <t xml:space="preserve">Escavação vertical para  edificação, com carga, descarga e transporte de solo de 1ª categoria, com escavadeira hidráulica (caçamba: 0,8 m³ / 111 hp), frota de 4 caminhões basculantes de 14 m³, dmt de 2 km e velocidade média 19 km/h. Af_05/2020</t>
  </si>
  <si>
    <t xml:space="preserve">Escavação vertical para  edificação, com carga, descarga e transporte de solo de 1ª categoria, com escavadeira hidráulica (caçamba: 0,8 m³ / 111 hp), frota de 5 caminhões basculantes de 14 m³, dmt de 3 km e velocidade média 20 km/h. Af_05/2020</t>
  </si>
  <si>
    <t xml:space="preserve">Escavação vertical para  edificação, com carga, descarga e transporte de solo de 1ª categoria, com escavadeira hidráulica (caçamba: 0,8 m³ / 111 hp), frota de 6 caminhões basculantes de 14 m³, dmt de 4 km e velocidade média 22 km/h. Af_05/2020</t>
  </si>
  <si>
    <t xml:space="preserve">24,72</t>
  </si>
  <si>
    <t xml:space="preserve">Escavação vertical para  edificação, com carga, descarga e transporte de solo de 1ª categoria, com escavadeira hidráulica (caçamba: 0,8 m³ / 111 hp), frota de 7 caminhões basculantes de 14 m³, dmt de 6 km e velocidade média 22 km/h. Af_05/2020</t>
  </si>
  <si>
    <t xml:space="preserve">29,89</t>
  </si>
  <si>
    <t xml:space="preserve">Escavação vertical para  edificação, com carga, descarga e transporte de solo de 1ª categoria, com escavadeira hidráulica (caçamba: 0,8 m³ / 111 hp), frota de 4 caminhões basculantes de 18 m³, dmt de 1,5 km e velocidade média 18 km/h. Af_05/2020</t>
  </si>
  <si>
    <t xml:space="preserve">16,95</t>
  </si>
  <si>
    <t xml:space="preserve">Escavação vertical para  edificação, com carga, descarga e transporte de solo de 1ª categoria, com escavadeira hidráulica (caçamba: 0,8 m³ / 111 hp), frota de 4 caminhões basculantes de 18 m³, dmt de 2 km e velocidade média 19 km/h. Af_05/2020</t>
  </si>
  <si>
    <t xml:space="preserve">17,78</t>
  </si>
  <si>
    <t xml:space="preserve">Escavação vertical para  edificação, com carga, descarga e transporte de solo de 1ª categoria, com escavadeira hidráulica (caçamba: 0,8 m³ / 111 hp), frota de 5 caminhões basculantes de 18 m³, dmt de 3 km e velocidade média 20 km/h. Af_05/2020</t>
  </si>
  <si>
    <t xml:space="preserve">Escavação vertical para  edificação, com carga, descarga e transporte de solo de 1ª categoria, com escavadeira hidráulica (caçamba: 0,8 m³ / 111 hp), frota de 5 caminhões basculantes de 18 m³, dmt de 4 km e velocidade média 22 km/h. Af_05/2020</t>
  </si>
  <si>
    <t xml:space="preserve">21,91</t>
  </si>
  <si>
    <t xml:space="preserve">Escavação vertical para  edificação, com carga, descarga e transporte de solo de 1ª categoria, com escavadeira hidráulica (caçamba: 0,8 m³ / 111 hp), frota de 6 caminhões basculantes de 18 m³, dmt de 6 km e velocidade média 22 km/h. Af_05/2020</t>
  </si>
  <si>
    <t xml:space="preserve">26,56</t>
  </si>
  <si>
    <t xml:space="preserve">Escavação vertical para  edificação, com carga, descarga e transporte de solo de 1ª categoria, com escavadeira hidráulica (caçamba: 1,2 m³ / 155 hp), frota de 5 caminhões basculantes de 14 m³, dmt de 1,5 km e velocidade média 18 km/h. Af_05/2020</t>
  </si>
  <si>
    <t xml:space="preserve">16,64</t>
  </si>
  <si>
    <t xml:space="preserve">Escavação vertical para  edificação, com carga, descarga e transporte de solo de 1ª categoria, com escavadeira hidráulica (caçamba: 1,2 m³ / 155 hp), frota de 5 caminhões basculantes de 14 m³, dmt de 2 km e velocidade média 19 km/h. Af_05/2020</t>
  </si>
  <si>
    <t xml:space="preserve">Escavação vertical para  edificação, com carga, descarga e transporte de solo de 1ª categoria, com escavadeira hidráulica (caçamba: 1,2 m³ / 155 hp), frota de 6 caminhões basculantes de 14 m³, dmt de 3 km e velocidade média 20 km/h. Af_05/2020</t>
  </si>
  <si>
    <t xml:space="preserve">Escavação vertical para  edificação, com carga, descarga e transporte de solo de 1ª categoria, com escavadeira hidráulica (caçamba: 1,2 m³ / 155 hp), frota de 7 caminhões basculantes de 14 m³, dmt de 4 km e velocidade média 22 km/h. Af_05/2020</t>
  </si>
  <si>
    <t xml:space="preserve">22,76</t>
  </si>
  <si>
    <t xml:space="preserve">Escavação vertical para  edificação, com carga, descarga e transporte de solo de 1ª categoria, com escavadeira hidráulica (caçamba: 1,2 m³ / 155 hp), frota de 9 caminhões basculantes de 14 m³, dmt de 6 km e velocidade média 22 km/h. Af_05/2020</t>
  </si>
  <si>
    <t xml:space="preserve">Escavação vertical para  edificação, com carga, descarga e transporte de solo de 1ª categoria, com escavadeira hidráulica (caçamba: 1,2 m³ / 155 hp), frota de 5 caminhões basculantes de 18 m³, dmt de 1,5 km e velocidade média 18 km/h. Af_05/2020</t>
  </si>
  <si>
    <t xml:space="preserve">Escavação vertical para  edificação, com carga, descarga e transporte de solo de 1ª categoria, com escavadeira hidráulica (caçamba: 1,2 m³ / 155 hp), frota de 5 caminhões basculantes de 18 m³, dmt de 2 km e velocidade média 19 km/h. Af_05/2020</t>
  </si>
  <si>
    <t xml:space="preserve">Escavação vertical para  edificação, com carga, descarga e transporte de solo de 1ª categoria, com escavadeira hidráulica (caçamba: 1,2 m³ / 155 hp), frota de 6 caminhões basculantes de 18 m³, dmt de 3 km e velocidade média 20 km/h. Af_05/2020</t>
  </si>
  <si>
    <t xml:space="preserve">18,66</t>
  </si>
  <si>
    <t xml:space="preserve">Escavação vertical para  edificação, com carga, descarga e transporte de solo de 1ª categoria, com escavadeira hidráulica (caçamba: 1,2 m³ / 155 hp), frota de 6 caminhões basculantes de 18 m³, dmt de 4 km e velocidade média 22 km/h. Af_05/2020</t>
  </si>
  <si>
    <t xml:space="preserve">19,91</t>
  </si>
  <si>
    <t xml:space="preserve">Escavação vertical para  edificação, com carga, descarga e transporte de solo de 1ª categoria, com escavadeira hidráulica (caçamba: 1,2 m³ / 155 hp), frota de 8 caminhões basculantes de 18 m³, dmt de 6 km e velocidade média 22 km/h. Af_05/2020</t>
  </si>
  <si>
    <t xml:space="preserve">25,11</t>
  </si>
  <si>
    <t xml:space="preserve">Escavação vertical para infraestrutura, com carga, descarga e transporte de solo de 1ª categoria, com escavadeira hidráulica (caçamba: 0,8 m³ / 111 hp), frota de 3 caminhões basculantes de 14 m³, dmt até 1 km e velocidade média14 km/h. Af_05/2020</t>
  </si>
  <si>
    <t xml:space="preserve">11,13</t>
  </si>
  <si>
    <t xml:space="preserve">Escavação vertical para infraestrutura, com carga, descarga e transporte de solo de 1ª categoria, com escavadeira hidráulica (caçamba: 0,8 m³ / 111 hp), frota de 3 caminhões basculantes de 18 m³, dmt até 1 km e velocidade média14 km/h. Af_05/2020</t>
  </si>
  <si>
    <t xml:space="preserve">10,58</t>
  </si>
  <si>
    <t xml:space="preserve">Escavação vertical para infraestrutura, com carga, descarga e transporte de solo de 1ª categoria, com escavadeira hidráulica (caçamba: 1,2 m³ / 155 hp), frota de 3 caminhões basculantes de 14 m³, dmt até 1 km e velocidade média14 km/h. Af_05/2020</t>
  </si>
  <si>
    <t xml:space="preserve">Escavação vertical para infraestrutura, com carga, descarga e transporte de solo de 1ª categoria, com escavadeira hidráulica (caçamba: 1,2 m³ / 155 hp), frota de 3 caminhões basculantes de 18 m³, dmt até 1 km e velocidade média14 km/h. Af_05/2020</t>
  </si>
  <si>
    <t xml:space="preserve">8,77</t>
  </si>
  <si>
    <t xml:space="preserve">Escavação vertical para infraestrutura, com carga, descarga e transporte de solo de 1ª categoria, com escavadeira hidráulica (caçamba: 0,8 m³ / 111hp), frota de 5 caminhões basculantes de 14 m³, dmt de 1,5 km e velocidade média18 km/h. Af_05/2020</t>
  </si>
  <si>
    <t xml:space="preserve">Escavação vertical para infraestrutura, com carga, descarga e transporte de solo de 1ª categoria, com escavadeira hidráulica (caçamba: 0,8 m³ / 111hp), frota de 5 caminhões basculantes de 14 m³, dmt de 2 km e velocidade média 19 km/h. Af_05/2020</t>
  </si>
  <si>
    <t xml:space="preserve">18,23</t>
  </si>
  <si>
    <t xml:space="preserve">Escavação vertical para infraestrutura, com carga, descarga e transporte de solo de 1ª categoria, com escavadeira hidráulica (caçamba: 0,8 m³ / 111hp), frota de 6 caminhões basculantes de 14 m³, dmt de 3 km e velocidade média 20 km/h. Af_05/2020</t>
  </si>
  <si>
    <t xml:space="preserve">21,24</t>
  </si>
  <si>
    <t xml:space="preserve">Escavação vertical para infraestrutura, com carga, descarga e transporte de solo de 1ª categoria, com escavadeira hidráulica (caçamba: 0,8 m³ / 111hp), frota de 6 caminhões basculantes de 14 m³, dmt de 4 km e velocidade média 22 km/h. Af_05/2020</t>
  </si>
  <si>
    <t xml:space="preserve">22,63</t>
  </si>
  <si>
    <t xml:space="preserve">Escavação vertical para infraestrutura, com carga, descarga e transporte de solo de 1ª categoria, com escavadeira hidráulica (caçamba: 0,8 m³ / 111hp), frota de 8 caminhões basculantes de 14 m³, dmt de 6 km e velocidade média 22 km/h. Af_05/2020</t>
  </si>
  <si>
    <t xml:space="preserve">28,63</t>
  </si>
  <si>
    <t xml:space="preserve">Escavação vertical para infraestrutura, com carga, descarga e transporte de solo de 1ª categoria, com escavadeira hidráulica (caçamba: 0,8 m³ / 111hp), frota de 4 caminhões basculantes de 18 m³, dmt de 1,5 km e velocidade média18 km/h. Af_05/2020</t>
  </si>
  <si>
    <t xml:space="preserve">Escavação vertical para infraestrutura, com carga, descarga e transporte de solo de 1ª categoria, com escavadeira hidráulica (caçamba: 0,8 m³ / 111hp), frota de 4 caminhões basculantes de 18 m³, dmt de 2 km e velocidade média 19 km/h. Af_05/2020</t>
  </si>
  <si>
    <t xml:space="preserve">16,04</t>
  </si>
  <si>
    <t xml:space="preserve">Escavação vertical para infraestrutura, com carga, descarga e transporte de solo de 1ª categoria, com escavadeira hidráulica (caçamba: 0,8 m³ / 111hp), frota de 5 caminhões basculantes de 18 m³, dmt de 3 km e velocidade média 20 km/h. Af_05/2020</t>
  </si>
  <si>
    <t xml:space="preserve">Escavação vertical para infraestrutura, com carga, descarga e transporte de solo de 1ª categoria, com escavadeira hidráulica (caçamba: 0,8 m³ / 111hp), frota de 6 caminhões basculantes de 18 m³, dmt de 4 km e velocidade média 22 km/h. Af_05/2020</t>
  </si>
  <si>
    <t xml:space="preserve">20,95</t>
  </si>
  <si>
    <t xml:space="preserve">Escavação vertical para infraestrutura, com carga, descarga e transporte de solo de 1ª categoria, com escavadeira hidráulica (caçamba: 0,8 m³ / 111hp), frota de 7 caminhões basculantes de 18 m³, dmt de 6 km e velocidade média 22 km/h. Af_05/2020</t>
  </si>
  <si>
    <t xml:space="preserve">25,41</t>
  </si>
  <si>
    <t xml:space="preserve">Escavação vertical para infraestrutura, com carga, descarga e transporte de solo de 1ª categoria, com escavadeira hidráulica (caçamba: 1,2m³ / 155hp), frota de 6 caminhões basculantes de 14 m³, dmt de 1,5 km e velocidade média18 km/h. Af_05/2020</t>
  </si>
  <si>
    <t xml:space="preserve">Escavação vertical para infraestrutura, com carga, descarga e transporte de solo de 1ª categoria, com escavadeira hidráulica (caçamba: 1,2 m³ / 155hp), frota de 6 caminhões basculantes de 14 m³, dmt de 2 km e velocidade média 19 km/h. Af_05/2020</t>
  </si>
  <si>
    <t xml:space="preserve">Escavação vertical para infraestrutura, com carga, descarga e transporte de solo de 1ª categoria, com escavadeira hidráulica (caçamba: 1,2 m³ / 155hp), frota de 7 caminhões basculantes de 14 m³, dmt de 3 km e velocidade média 20 km/h. Af_05/2020</t>
  </si>
  <si>
    <t xml:space="preserve">19,68</t>
  </si>
  <si>
    <t xml:space="preserve">Escavação vertical para infraestrutura, com carga, descarga e transporte de solo de 1ª categoria, com escavadeira hidráulica (caçamba: 1,2 m³ / 155hp), frota de 8 caminhões basculantes de 14 m³, dmt de 4 km e velocidade média 22 km/h. Af_05/2020</t>
  </si>
  <si>
    <t xml:space="preserve">Escavação vertical para infraestrutura, com carga, descarga e transporte de solo de 1ª categoria, com escavadeira hidráulica (caçamba: 1,2 m³ / 155hp), frota de 10 caminhões basculantes de 14 m³, dmt de 6 km e velocidade média22 km/h. Af_05/2020</t>
  </si>
  <si>
    <t xml:space="preserve">Escavação vertical para infraestrutura, com carga, descarga e transporte de solo de 1ª categoria, com escavadeira hidráulica (caçamba: 1,2 m³ / 155hp), frota de 5 caminhões basculantes de 18 m³, dmt de 1,5 km e velocidade média18 km/h. Af_05/2020</t>
  </si>
  <si>
    <t xml:space="preserve">13,89</t>
  </si>
  <si>
    <t xml:space="preserve">Escavação vertical para infraestrutura, com carga, descarga e transporte de solo de 1ª categoria, com escavadeira hidráulica (caçamba: 1,2 m³ / 155hp), frota de 6 caminhões basculantes de 18 m³, dmt de 2 km e velocidade média 19 km/h. Af_05/2020</t>
  </si>
  <si>
    <t xml:space="preserve">Escavação vertical para infraestrutura, com carga, descarga e transporte de solo de 1ª categoria, com escavadeira hidráulica (caçamba: 1,2 m³ / 155hp), frota de 6 caminhões basculantes de 18 m³, dmt de 3 km e velocidade média 20 km/h. Af_05/2020</t>
  </si>
  <si>
    <t xml:space="preserve">Escavação vertical para infraestrutura, com carga, descarga e transporte de solo de 1ª categoria, com escavadeira hidráulica (caçamba: 1,2 m³ / 155hp), frota de 7 caminhões basculantes de 18 m³, dmt de 4 km e velocidade média 22 km/h. Af_05/2020</t>
  </si>
  <si>
    <t xml:space="preserve">19,09</t>
  </si>
  <si>
    <t xml:space="preserve">Escavação vertical para infraestrutura, com carga, descarga e transporte de solo de 1ª categoria, com escavadeira hidráulica (caçamba: 1,2 m³ / 155hp), frota de 9 caminhões basculantes de 18 m³, dmt de 6 km e velocidade média 22 km/h. Af_05/2020</t>
  </si>
  <si>
    <t xml:space="preserve">24,04</t>
  </si>
  <si>
    <t xml:space="preserve">Escavação vertical para  edificação, com carga, descarga e transporte de solo de 1ª categoria, com escavadeira hidráulica (caçamba: 0,8 m³ / 111hp), frota de 3 caminhões basculantes de 10 m³, dmt até 1 km e velocidade média 14 km/h. Af_05/2020</t>
  </si>
  <si>
    <t xml:space="preserve">Escavação vertical para  edificação, com carga, descarga e transporte de solo de 1ª categoria, com escavadeira hidráulica (caçamba: 1,2 m³ / 155hp), frota de 3 caminhões basculantes de 10 m³, dmt até 1 km e velocidade média 14 km/h. Af_05/2020</t>
  </si>
  <si>
    <t xml:space="preserve">Escavação vertical para  edificação, com carga, descarga e transporte de solo de 1ª categoria, com escavadeira hidráulica (caçamba: 0,8 m³ / 111hp), frota de 5 caminhões basculantes de 10 m³, dmt de 1,5 km e velocidade média 18 km/h. Af_05/2020</t>
  </si>
  <si>
    <t xml:space="preserve">19,67</t>
  </si>
  <si>
    <t xml:space="preserve">Escavação vertical para  edificação, com carga, descarga e transporte de solo de 1ª categoria, com escavadeira hidráulica (caçamba: 0,8 m³ / 111hp), frota de 5 caminhões basculantes de 10 m³, dmt de 2 km e velocidade média 19 km/h. Af_05/2020</t>
  </si>
  <si>
    <t xml:space="preserve">20,74</t>
  </si>
  <si>
    <t xml:space="preserve">Escavação vertical para  edificação, com carga, descarga e transporte de solo de 1ª categoria, com escavadeira hidráulica (caçamba: 0,8 m³ / 111hp), frota de 6 caminhões basculantes de 10 m³, dmt de 3 km e velocidade média 20 km/h. Af_05/2020</t>
  </si>
  <si>
    <t xml:space="preserve">24,05</t>
  </si>
  <si>
    <t xml:space="preserve">Escavação vertical para  edificação, com carga, descarga e transporte de solo de 1ª categoria, com escavadeira hidráulica (caçamba: 0,8 m³ / 111hp), frota de 7 caminhões basculantes de 10 m³, dmt de 4 km e velocidade média 22 km/h. Af_05/2020</t>
  </si>
  <si>
    <t xml:space="preserve">26,71</t>
  </si>
  <si>
    <t xml:space="preserve">Escavação vertical para  edificação, com carga, descarga e transporte de solo de 1ª categoria, com escavadeira hidráulica (caçamba: 0,8 m³ / 111hp), frota de 9 caminhões basculantes de 10 m³, dmt de 6 km e velocidade média 22 km/h. Af_05/2020</t>
  </si>
  <si>
    <t xml:space="preserve">33,38</t>
  </si>
  <si>
    <t xml:space="preserve">Escavação vertical para  edificação, com carga, descarga e transporte de solo de 1ª categoria, com escavadeira hidráulica (caçamba: 1,2 m³ / 155hp), frota de 6 caminhões basculantes de 10 m³, dmt de 1,5 km e velocidade média 18 km/h. Af_05/2020</t>
  </si>
  <si>
    <t xml:space="preserve">18,62</t>
  </si>
  <si>
    <t xml:space="preserve">Escavação vertical para  edificação, com carga, descarga e transporte de solo de 1ª categoria, com escavadeira hidráulica (caçamba: 1,2 m³ / 155hp), frota de 6 caminhões basculantes de 10 m³, dmt de 2 km e velocidade média 19 km/h. Af_05/2020</t>
  </si>
  <si>
    <t xml:space="preserve">19,66</t>
  </si>
  <si>
    <t xml:space="preserve">Escavação vertical para  edificação, com carga, descarga e transporte de solo de 1ª categoria, com escavadeira hidráulica (caçamba: 1,2 m³ / 155hp), frota de 7 caminhões basculantes de 10 m³, dmt de 3 km e velocidade média 20 km/h. Af_05/2020</t>
  </si>
  <si>
    <t xml:space="preserve">22,74</t>
  </si>
  <si>
    <t xml:space="preserve">Escavação vertical para  edificação, com carga, descarga e transporte de solo de 1ª categoria, com escavadeira hidráulica (caçamba: 1,2 m³ / 155hp), frota de 8 caminhões basculantes de 10 m³, dmt de 4 km e velocidade média 22 km/h. Af_05/2020</t>
  </si>
  <si>
    <t xml:space="preserve">Escavação vertical para  edificação, com carga, descarga e transporte de solo de 1ª categoria, com escavadeira hidráulica (caçamba: 1,2 m³ / 155hp), frota de 10 caminhões basculantes de 10 m³, dmt de 6 km e velocidade média 22 km/h. Af_05/2020</t>
  </si>
  <si>
    <t xml:space="preserve">31,40</t>
  </si>
  <si>
    <t xml:space="preserve">Escavação vertical para infraestrutura, com carga, descarga e transporte de solo de 1ª categoria, com escavadeira hidráulica (caçamba: 0,8 m³ / 111hp), frota de 3 caminhões basculantes de 10 m³, dmt até 1 km e velocidade média14 km/h. Af_05/2020</t>
  </si>
  <si>
    <t xml:space="preserve">11,35</t>
  </si>
  <si>
    <t xml:space="preserve">Escavação vertical para infraestrutura, com carga, descarga e transporte de solo de 1ª categoria, com escavadeira hidráulica (caçamba: 1,2 m³ / 155hp), frota de 4 caminhões basculantes de 10 m³, dmt até 1 km e velocidade média14 km/h. Af_05/2020</t>
  </si>
  <si>
    <t xml:space="preserve">10,89</t>
  </si>
  <si>
    <t xml:space="preserve">Escavação vertical para infraestrutura, com carga, descarga e transporte de solo de 1ª categoria, com escavadeira hidráulica (caçamba: 0,8 m³ / 111hp), frota de 5 caminhões basculantes de 10 m³, dmt de 1,5 km e velocidade média18 km/h. Af_05/2020</t>
  </si>
  <si>
    <t xml:space="preserve">17,89</t>
  </si>
  <si>
    <t xml:space="preserve">Escavação vertical para infraestrutura, com carga, descarga e transporte de solo de 1ª categoria, com escavadeira hidráulica (caçamba: 0,8 m³ / 111hp), frota de 6 caminhões basculantes de 10 m³, dmt de 2 km e velocidade média 19 km/h. Af_05/2020</t>
  </si>
  <si>
    <t xml:space="preserve">19,90</t>
  </si>
  <si>
    <t xml:space="preserve">Escavação vertical para infraestrutura, com carga, descarga e transporte de solo de 1ª categoria, com escavadeira hidráulica (caçamba: 0,8 m³ / 111hp), frota de 7 caminhões basculantes de 10 m³, dmt de 3 km e velocidade média 20 km/h. Af_05/2020</t>
  </si>
  <si>
    <t xml:space="preserve">Escavação vertical para infraestrutura, com carga, descarga e transporte de solo de 1ª categoria, com escavadeira hidráulica (caçamba: 0,8 m³ / 111hp), frota de 8 caminhões basculantes de 10 m³, dmt de 4 km e velocidade média 22 km/h. Af_05/2020</t>
  </si>
  <si>
    <t xml:space="preserve">Escavação vertical para infraestrutura, com carga, descarga e transporte de solo de 1ª categoria, com escavadeira hidráulica (caçamba: 0,8 m³ / 111hp), frota de 10 caminhões basculantes de 10 m³, dmt de 6 km e velocidade média22 km/h. Af_05/2020</t>
  </si>
  <si>
    <t xml:space="preserve">31,89</t>
  </si>
  <si>
    <t xml:space="preserve">Escavação vertical para infraestrutura, com carga, descarga e transporte de solo de 1ª categoria, com escavadeira hidráulica (caçamba: 1,2 m³ / 155hp), frota de 6 caminhões basculantes de 10 m³, dmt de 1,5 km e velocidade média18 km/h. Af_05/2020</t>
  </si>
  <si>
    <t xml:space="preserve">Escavação vertical para infraestrutura, com carga, descarga e transporte de solo de 1ª categoria, com escavadeira hidráulica (caçamba: 1,2 m³ / 155hp), frota de 7 caminhões basculantes de 10 m³, dmt de 2 km e velocidade média 19 km/h. Af_05/2020</t>
  </si>
  <si>
    <t xml:space="preserve">Escavação vertical para infraestrutura, com carga, descarga e transporte de solo de 1ª categoria, com escavadeira hidráulica (caçamba: 1,2 m³ / 155hp), frota de 8 caminhões basculantes de 10 m³, dmt de 3 km e velocidade média 20 km/h. Af_05/2020</t>
  </si>
  <si>
    <t xml:space="preserve">21,87</t>
  </si>
  <si>
    <t xml:space="preserve">Escavação vertical para infraestrutura, com carga, descarga e transporte de solo de 1ª categoria, com escavadeira hidráulica (caçamba: 1,2 m³ / 155hp), frota de 9 caminhões basculantes de 10 m³, dmt de 4 km e velocidade média 22 km/h. Af_05/2020</t>
  </si>
  <si>
    <t xml:space="preserve">24,16</t>
  </si>
  <si>
    <t xml:space="preserve">Escavação vertical para infraestrutura, com carga, descarga e transporte de solo de 1ª categoria, com escavadeira hidráulica (caçamba: 1,2 m³ / 155hp), frota de 12 caminhões basculantes de 10 m³, dmt de 6 km e velocidade média22 km/h. Af_05/2020</t>
  </si>
  <si>
    <t xml:space="preserve">30,87</t>
  </si>
  <si>
    <t xml:space="preserve">Desmonte de material de 3ª categoria (blocos de rochas ou matacos), com martelete pneumático manual  exclusive carga e transporte. Af_03/2021</t>
  </si>
  <si>
    <t xml:space="preserve">157,32</t>
  </si>
  <si>
    <t xml:space="preserve">Desmonte de material de 3ª categoria (blocos de rochas ou matacos), em vala, com martelete pneumático manual   exclusive retirada, carga e transporte. Af_03/2021</t>
  </si>
  <si>
    <t xml:space="preserve">184,76</t>
  </si>
  <si>
    <t xml:space="preserve">Retirada de material de 3ª categoria (após escavação/desmonte) em valas, com escavadeira hidráulica - exclusive carga e transporte. Af_03/2021</t>
  </si>
  <si>
    <t xml:space="preserve">Retirada de material de 3ª categoria (após escavação/desmonte) em valas, com retroescavadeira - exclusive carga e transporte. Af_03/2021</t>
  </si>
  <si>
    <t xml:space="preserve">39,06</t>
  </si>
  <si>
    <t xml:space="preserve">Escavação mecanizada de vala com prof. Até 1,5 m (média montante e jusante/uma composição por trecho), escavadeira (0,8 m3), larg. De 1,5 m a 2,5 m, em solo de 1a categoria, em locais com alto nível de interferência. Af_02/2021</t>
  </si>
  <si>
    <t xml:space="preserve">Escavação mecanizada de vala com prof. Maior que 1,5 m até 3,0 m (média montante e jusante/uma composição por trecho), escavadeira (0,8 m3), largura até 1,5 m, em solo de 1a categoria, em locais com alto nível de interferência. Af_02/2021</t>
  </si>
  <si>
    <t xml:space="preserve">Escavação mecanizada de vala com prof. Maior que 3,0 m até 4,5 m(média montante e jusante/uma composição por trecho), escavadeira (0,8 m3), larg. Menor que 1,5 m, em solo de 1a categoria, em locais com alto nível de interferência. Af_02/2021</t>
  </si>
  <si>
    <t xml:space="preserve">Escavação mecanizada de vala com prof. De 3,0 m até 4,5 m(média montante e jusante/uma composição por trecho), escavadeira (1,2 m3), larg. De 1,5 m a 2,5 m, em solo de 1a categoria, em locais com alto nível de interferência. Af_02/2021</t>
  </si>
  <si>
    <t xml:space="preserve">Escavação mecanizada de vala com prof. Maior que 4,5 m até 6,0 m(média montante e jusante/uma composição por trecho), escavadeira (1,2 m3), larg. De 1,5 m a 2,5 m, em solo de 1a categoria, em locais com alto nível de interferência. Af_02/2021</t>
  </si>
  <si>
    <t xml:space="preserve">Escavação mecanizada de vala com prof. Até 1,5 m (média montante e jusante/uma composição por trecho), escavadeira (0,8 m3), larg. De 1,5 m a 2,5 m, em solo de 1a categoria, locais com baixo nível de interferência. Af_02/2021</t>
  </si>
  <si>
    <t xml:space="preserve">6,21</t>
  </si>
  <si>
    <t xml:space="preserve">Escavação mecanizada de vala com prof. Maior que 1,5 m e até 3,0 m(média montante e jusante/uma composição por trecho), escavadeira (0,8 m3), larg. Menor que 1,5 m, em solo de 1a categoria, locais com baixo nível de interferência. Af_02/2021</t>
  </si>
  <si>
    <t xml:space="preserve">Escavação mecanizada de vala com prof. Maior que 3,0 m até 4,5 m (média montante e jusante/uma composição por trecho), escavadeira (0,8 m3), larg. Menor que 1,5 m, em solo de 1a categoria, locais com baixo nível de interferência. Af_02/2021</t>
  </si>
  <si>
    <t xml:space="preserve">5,81</t>
  </si>
  <si>
    <t xml:space="preserve">Escavação mecanizada de vala com prof. Maior que 3,0 m até 4,5 m (média montante e jusante/uma composição por trecho), escavadeira (1,2 m3), larg. De 1,5 m a 2,5 m, em solo de 1a categoria, locais com baixo nível de interferência. Af_02/2021</t>
  </si>
  <si>
    <t xml:space="preserve">Escavação mecanizada de vala com prof. Maior que 4,5 m até 6,0 m (média montante e jusante/uma composição por trecho), escavadeira (1,2 m3), larg. De 1,5 m a 2,5 m, em solo de 1a categoria, locais com baixo nível de interferência. Af_02/2021</t>
  </si>
  <si>
    <t xml:space="preserve">5,19</t>
  </si>
  <si>
    <t xml:space="preserve">Escavação mecanizada de vala com prof. Até 1,5 m (média montante e jusante/uma composição por trecho), retroescav. (0,26 m3), larg. Menor que 0,8 m, em solo de 1a categoria, em locais com alto nível de interferência. Af_02/2021</t>
  </si>
  <si>
    <t xml:space="preserve">Escavação mecanizada de vala com prof. Até 1,5 m (média montante e jusante/uma composição por trecho), retroescav. (0,26 m3), larg. De 0,8 m a 1,5 m, em solo de 1a categoria, em locais com alto nível de interferência. Af_02/2021</t>
  </si>
  <si>
    <t xml:space="preserve">Escavação mecanizada de vala com prof. Maior que 1,5 m até 3,0 m (média montante e jusante/uma composição por trecho), retroescav. (0,26 m3), larg. Menor que 0,8 m, em solo de 1a categoria, em locais com alto nível de interferência. Af_02/2021</t>
  </si>
  <si>
    <t xml:space="preserve">13,90</t>
  </si>
  <si>
    <t xml:space="preserve">Escavação mecanizada de vala com prof. Maior que 1,5 m até 3,0 m (média montante e jusante/uma composição por trecho), retroescav. (0,26 m3), largura de 0,8 m a 1,5 m, em solo de 1a categoria, em locais com alto nível de interferência. Af_02/2021</t>
  </si>
  <si>
    <t xml:space="preserve">12,65</t>
  </si>
  <si>
    <t xml:space="preserve">Escavação mecanizada de vala com profundidade até 1,5 m (média montante e jusante/uma composição por trecho), retroescav. (0,26 m3), largura menor que 0,8 m, em solo de 1a categoria, locais com baixo nível de interferência. Af_02/2021</t>
  </si>
  <si>
    <t xml:space="preserve">9,13</t>
  </si>
  <si>
    <t xml:space="preserve">Escavação mecanizada de vala com profundidade até 1,5 m (média montante e jusante/uma composição por trecho), retroescav. (0,26 m3), largura de 0,8 m a 1,5 m, em solo de 1a categoria, locais com baixo nível de interferência. Af_02/2021</t>
  </si>
  <si>
    <t xml:space="preserve">Escavação mecanizada de vala com profundidade maior que 1,5 m até 3,0 m (média montante e jusante/uma composição por trecho), retroescav. (0,26 m3), largura menor que 0,8 m, em solo de 1a categoria, locais com baixo nível de interferência. Af_02/2021</t>
  </si>
  <si>
    <t xml:space="preserve">7,66</t>
  </si>
  <si>
    <t xml:space="preserve">Escavação mecanizada de vala com profundidade maior que 1,5 m até 3,0 m (média montante e jusante/uma composição por trecho), retroescav (0,26 m3), largura de 0,8 m a 1,5 m, em solo de 1a categoria, locais com baixo nível de interferência. Af_02/2021</t>
  </si>
  <si>
    <t xml:space="preserve">Escavação manual de vala com profundidade menor ou igual a 1,30 m. Af_02/2021</t>
  </si>
  <si>
    <t xml:space="preserve">84,18</t>
  </si>
  <si>
    <t xml:space="preserve">Escavação mecanizada de vala com prof. Até 1,5 m (média montante e jusante/uma composição por trecho), escavadeira (0,8 m3), larg. Menor que 1,5 m, em solo de 1a categoria, em locais com alto nível de interferência. Af_02/2021</t>
  </si>
  <si>
    <t xml:space="preserve">12,93</t>
  </si>
  <si>
    <t xml:space="preserve">Escavação mecanizada de vala com prof. Maior que  4,5 m até 6,0 m (média montante e jusante/uma composição por trecho), escavadeira (0,8 m3), larg. Menor que 1,5 m, em solo de 1a categoria, em locais com alto nível de interferência. Af_02/2021</t>
  </si>
  <si>
    <t xml:space="preserve">Escavação mecanizada de vala com prof. Maior que 1,50 m até 3,0 m (média montante e jusante/uma composição por trecho), escavadeira (1,2 m3), larg. De 1,5 m a 2,5 m, em solo de 1a categoria, em locais com alto nível de interferência. Af_02/2021</t>
  </si>
  <si>
    <t xml:space="preserve">10,00</t>
  </si>
  <si>
    <t xml:space="preserve">Escavação mecanizada de vala com prof. Até 1,5 m (média montante e jusante/uma composição por trecho), escavadeira (0,8 m3),larg. Menor que 1,5 m, em solo de 1a categoria, locais com baixo nível de interferência. Af_02/2021</t>
  </si>
  <si>
    <t xml:space="preserve">7,13</t>
  </si>
  <si>
    <t xml:space="preserve">Escavação mecanizada de vala com prof. Maior que 4,5 m até 6,0 m (média montante e jusante/uma composição por trecho),com escavadeira (0,8 m3), larg. Menor que 1,5 m, em solo de 1a categoria, locais com baixo nível de interferência. Af_02/2021</t>
  </si>
  <si>
    <t xml:space="preserve">Escavação mecanizada de vala com prof. Maior que 1,5 m até 3,0 m (média montante e jusante/uma composição por trecho),com escavadeira (1,2 m3),larg. De 1,5 m a 2,5 m, em solo de 1a categoria, locais com baixo nível de interferência. Af_02/2021</t>
  </si>
  <si>
    <t xml:space="preserve">Escavação mecanizada de vala com prof. Até 1,5 m (média montante e jusante/uma composição por trecho), escavadeira (0,8 m3),larg. Menor que 1,5 m, em solo de mole, em locais com alto nível de interferência. Af_02/2021</t>
  </si>
  <si>
    <t xml:space="preserve">14,36</t>
  </si>
  <si>
    <t xml:space="preserve">Escavação mecanizada de vala com prof. Até 1,5 m (média montante e jusante/uma composição por trecho), escavadeira (0,8 m3), larg. De 1,5 m a 2,5 m, em solo mole, em locais com alto nível de interferência. Af_02/2021</t>
  </si>
  <si>
    <t xml:space="preserve">12,76</t>
  </si>
  <si>
    <t xml:space="preserve">Escavação mecanizada de vala com prof. Maior que 1,5 m até 3,0 m (média montante e jusante/uma composição por trecho), escavadeira (0,8 m3), largura até 1,5 m, em solo mole, em locais com alto nível de interferência. Af_02/2021</t>
  </si>
  <si>
    <t xml:space="preserve">Escavação mecanizada de vala com prof. Maior que 3,0 m até 4,5 m (média montante e jusante/uma composição por trecho), escavadeira (0,8 m3), larg. Menor que 1,5 m, em solo  mole, em locais com alto nível de interferência. Af_02/2021</t>
  </si>
  <si>
    <t xml:space="preserve">11,68</t>
  </si>
  <si>
    <t xml:space="preserve">Escavação mecanizada de vala com prof. Maior que 4,5 m até 6,0 m (média montante e jusante/uma composição por trecho), escavadeira (0,8 m3),larg. Menor que 1,5 m, em solo de mole, em locais com alto nível de interferência. Af_02/2021</t>
  </si>
  <si>
    <t xml:space="preserve">Escavação mecanizada de vala com prof. Maior que 1,5 m até 3,0 m (média montante e jusante/uma composição por trecho),com escavadeira (1,2 m3),larg. De 1,5 m a 2,5 m, em solo mole, em locais com alto nível de interferência. Af_02/2021</t>
  </si>
  <si>
    <t xml:space="preserve">11,12</t>
  </si>
  <si>
    <t xml:space="preserve">Escavação mecanizada de vala com prof. De 3,0 m até 4,5 m (média montante e jusante/uma composição por trecho), escavadeira (1,2 m3), larg. De 1,5 m a 2,5 m, em solo mole, em locais com alto nível de interferência. Af_02/2021</t>
  </si>
  <si>
    <t xml:space="preserve">Escavação mecanizada de vala com prof. Maior que 4,5 m até 6,0 m (média montante e jusante/uma composição por trecho), escavadeira (1,2 m3), larg. De 1,5 m a 2,5 m, em solo mole, em locais com alto nível de interferência. Af_02/2021</t>
  </si>
  <si>
    <t xml:space="preserve">Escavação mecanizada de vala com prof. Até 1,5 m (média montante e jusante/uma composição por trecho), escavadeira (0,8 m3),larg. Menor que 1,5 m, em solo mole, locais com baixo nível de interferência. Af_02/2021</t>
  </si>
  <si>
    <t xml:space="preserve">7,92</t>
  </si>
  <si>
    <t xml:space="preserve">Escavação mecanizada de vala com prof. Até 1,5 m (média montante e jusante/uma composição por trecho), escavadeira (0,8 m3), larg. De 1,5 m a 2,5 m, em solo mole, locais com baixo nível de interferência. Af_02/2021</t>
  </si>
  <si>
    <t xml:space="preserve">7,03</t>
  </si>
  <si>
    <t xml:space="preserve">Escavação mecanizada de vala com prof. Maior que 1,5 m e até 3,0 m (média montante e jusante/uma composição por trecho), escavadeira (0,8 m3), larg. Menor que 1,5 m, em solo mole, locais com baixo nível de interferência. Af_02/2021</t>
  </si>
  <si>
    <t xml:space="preserve">Escavação mecanizada de vala com prof.Maior Que 3,0 m até 4,5 m (média montante e jusante/uma composição por trecho), escavadeira (0,8 m3), larg. Menor que 1,5 m, em solo mole, locais com baixo nível de interferência. Af_02/2021</t>
  </si>
  <si>
    <t xml:space="preserve">6,46</t>
  </si>
  <si>
    <t xml:space="preserve">Escavação mecanizada de vala com prof. Maior que 4,5 m até 6,0 m (média montante e jusante/uma composição por trecho),com escavadeira (0,8 m3), larg. Menor que 1,5 m, em solo mole, locais com baixo nível de interferência. Af_02/2021</t>
  </si>
  <si>
    <t xml:space="preserve">Escavação mecanizada de vala com prof. Maior que 1,5 m até 3,0 m (média montante e jusante/uma composição por trecho),com escavadeira (1,2 m3), larg. De 1,5 m a 2,5 m, em solo mole, locais com baixo nível de interferência. Af_02/2021</t>
  </si>
  <si>
    <t xml:space="preserve">6,13</t>
  </si>
  <si>
    <t xml:space="preserve">Escavação mecanizada de vala com prof. Maior que 3,0 m até 4,5 m (média montante e jusante/uma composição por trecho), escavadeira (1,2 m3), larg. De 1,5 m a 2,5 m, em solo mole, locais com baixo nível de interferência. Af_02/2021</t>
  </si>
  <si>
    <t xml:space="preserve">Escavação mecanizada de vala com prof. Maior que 4,5 m até 6,0 m (média montante e jusante/uma composição por trecho), escavadeira (1,2 m3), larg. De 1,5 m a 2,5 m, em solo mole, locais com baixo nível de interferência. Af_02/2021</t>
  </si>
  <si>
    <t xml:space="preserve">5,75</t>
  </si>
  <si>
    <t xml:space="preserve">Escavação mecanizada de vala com prof. Até 1,5 m (média montante e jusante/uma composição por trecho), retroescav. (0,26 m3), larg. Menor que 0,8 m, em solo mole, em locais com alto nível de interferência. Af_02/2021</t>
  </si>
  <si>
    <t xml:space="preserve">18,42</t>
  </si>
  <si>
    <t xml:space="preserve">Escavação mecanizada de vala com prof. Até 1,5 m (média montante e jusante/uma composição por trecho), retroescav. (0,26 m3), larg. De 0,8 m a 1,5 m, em solo mole, em locais com alto nível de interferência. Af_02/2021</t>
  </si>
  <si>
    <t xml:space="preserve">Escavação mecanizada de vala com prof. Maior que 1,5 m até 3,0 m (média montante e jusante/uma composição por trecho), retroescav. (0,26 m3), larg. Menor que 0,8 m, em solo mole, em locais com alto nível de interferência. Af_02/2021</t>
  </si>
  <si>
    <t xml:space="preserve">Escavação mecanizada de vala com prof. Maior que 1,5 m até 3,0 m (média montante e jusante/uma composição por trecho), retroescav. (0,26 m3), larg. De 0,8 m a 1,5 m, em solo mole, em locais com alto nível de interferência. Af_02/2021</t>
  </si>
  <si>
    <t xml:space="preserve">Escavação mecanizada de vala com prof. Até 1,5 m (média montante e jusante/uma composição por trecho), retroescav. (0,26 m3), larg. Menor  que 0,8 m, em solo mole, locais com baixo nível de nterferência.  Af_02/2021</t>
  </si>
  <si>
    <t xml:space="preserve">10,15</t>
  </si>
  <si>
    <t xml:space="preserve">Escavação mecanizada de vala com prof. Até 1,5 m (média montante e jusante/uma composição por trecho), retroescav. (0,26 m3), larg. De 0,8 m a 1,5 m, em solo mole, locais com baixo nível de interferência. Af_02/2021</t>
  </si>
  <si>
    <t xml:space="preserve">Escavação mecanizada de vala com prof. Maior que 1,5 m até 3,0 m (média montante e jusante/uma composição por trecho), retroescav. (0,26 m3 ),larg. Menor que 0,8 m, em solo mole, locais com baixo nível de interferência. Af_02/2021</t>
  </si>
  <si>
    <t xml:space="preserve">Escavação mecanizada de vala com prof. Maior que 1,5 m até 3,0 m (média montante e jusante/uma composição por trecho), retroescav. (0,26 m3), larg. De 0,8 m a 1,5 m, em solo mole, locais com baixo nível de interferência. Af_02/2021</t>
  </si>
  <si>
    <t xml:space="preserve">7,76</t>
  </si>
  <si>
    <t xml:space="preserve">Escavação mecanizada de vala com prof. Até 1,5 m (média montante e jusante/uma composição por trecho), escavadeira (0,8 m3),larg. Até 1,5 m, em solo de 2a categoria, em locais com alto nível de interferência.  Af_02/2021</t>
  </si>
  <si>
    <t xml:space="preserve">16,18</t>
  </si>
  <si>
    <t xml:space="preserve">Escavação mecanizada de vala com prof. Até 1,5 m (média montante e jusante/uma composição por trecho), escavadeira (0,8 m3), larg. De 1,5 m a 2,5 m, em solo de 2a categoria, em locais com alto nível de interferência. Af_02/2021</t>
  </si>
  <si>
    <t xml:space="preserve">Escavação mecanizada de vala com prof. Maior que 1,5 m até 3,0 m (média montante e jusante/uma composição por trecho), escavadeira (0,8 m3), larg. Até 1,5 m, em solo de 2a categoria, em locais com alto nível de interferência. Af_02/2021</t>
  </si>
  <si>
    <t xml:space="preserve">Escavação mecanizada de vala com prof. Maior que 3,0 m até 4,5 m (média montante e jusante/uma composição por trecho), escavadeira (0,8 m3), larg. Menor que 1,5 m, em solo de 2a categoria, em locais com alto nível de interferência. Af_02/2021</t>
  </si>
  <si>
    <t xml:space="preserve">Escavação mecanizada de vala com prof.Maior Que 4,5 m até 6,0 m (média montante e jusante/uma composição por trecho),com escavadeira (0,8 m3), larg. Menor que 1,5 m, em solo de 2a categoria, em locais com alto nível de interferência. Af_02/2021</t>
  </si>
  <si>
    <t xml:space="preserve">Escavação mecanizada de vala com prof. Maior que 1,5 m até 3,0 m (média montante e jusante/uma composição por trecho),com escavadeira (1,2 m3),larg. De 1,5 m a 2,5 m, em solo de 2a categoria, em locais com alto nível de interferência. Af_02/2021</t>
  </si>
  <si>
    <t xml:space="preserve">12,50</t>
  </si>
  <si>
    <t xml:space="preserve">Escavação mecanizada de vala com prof. De 3,0 m até 4,5 m (média montante e jusante/uma composição por trecho), escavadeira (1,2 m3), larg. De 1,5 m a 2,5 m, em solo de 2a categoria, em locais com alto nível de interferência. Af_02/2021</t>
  </si>
  <si>
    <t xml:space="preserve">12,01</t>
  </si>
  <si>
    <t xml:space="preserve">Escavação mecanizada de vala com prof. Maior que 4,5 m até 6,0 m (média montante e jusante/uma composição por trecho), escavadeira (1,2 m3), larg. De 1,5 m a 2,5 m, em solo de 2a categoria, em locais com alto nível de interferência. Af_02/2021</t>
  </si>
  <si>
    <t xml:space="preserve">11,74</t>
  </si>
  <si>
    <t xml:space="preserve">Escavação mecanizada de vala com prof. Até 1,5 m (média montante e jusante/uma composição por trecho),com escavadeira (0,8 m3), larg. Menor que 1,5 m, em solo de 2a categoria, locais com baixo nível de interferência. Af_02/2021</t>
  </si>
  <si>
    <t xml:space="preserve">8,93</t>
  </si>
  <si>
    <t xml:space="preserve">Escavação mecanizada de vala com prof. Até 1,5 m (média montante e jusante/uma composição por trecho), escavadeira (0,8 m3), larg. De 1,5 m a 2,5 m, em solo de 2a categoria, locais com baixo nível de interferência. Af_02/2021</t>
  </si>
  <si>
    <t xml:space="preserve">Escavação mecanizada de vala com prof. Maior que 1,5 m e até 3,0 m (média montante e jusante/uma composição por trecho), escavadeira (0,8 m3), larg. Menor que 1,5 m, em solo de 2a categoria, locais com baixo nível de interferência. Af_02/2021</t>
  </si>
  <si>
    <t xml:space="preserve">Escavação mecanizada de vala com prof.Maior Que 3,0 m até 4,5 m (média montante e jusante/uma composição por trecho), escavadeira (0,8 m3), larg. Menor que 1,5 m, em solo de 2a categoria, locais com baixo nível de interferência. Af_02/2021</t>
  </si>
  <si>
    <t xml:space="preserve">7,25</t>
  </si>
  <si>
    <t xml:space="preserve">Escavação mecanizada de vala com prof.Maior Que 4,5 m até 6,0 m (média montante e jusante/uma composição por trecho),com escavadeira (0,8 m3), larg. Menor que 1,5 m, em solo de 2a categoria, em locais com baixo nível de interferência. Af_02/2021</t>
  </si>
  <si>
    <t xml:space="preserve">7,05</t>
  </si>
  <si>
    <t xml:space="preserve">Escavação mecanizada de vala com prof. Maior que 1,5 m até 3,0 m (média montante e jusante/uma composição por trecho),com escavadeira (1,2 m3),larg. De 1,5 m a 2,5 m, em solo de 2a categoria, locais com baixo nível de interferência. Af_02/2021</t>
  </si>
  <si>
    <t xml:space="preserve">6,89</t>
  </si>
  <si>
    <t xml:space="preserve">Escavação mecanizada de vala com prof. Maior que 3,0 m até 4,5 m (média montante e jusante/uma composição por trecho), escavadeira (1,2 m3), larg. De 1,5 m a 2,5 m, em solo de 2a categoria, locais com baixo nível de interferência. Af_02/2021</t>
  </si>
  <si>
    <t xml:space="preserve">6,60</t>
  </si>
  <si>
    <t xml:space="preserve">Escavação mecanizada de vala com prof. Maior que 4,5 m até 6,0 m (média montante e jusante/uma composição por trecho), escavadeira (1,2 m3), larg. De 1,5 m a 2,5 m, em solo de 2a categoria, locais com baixo nível de interferência. Af_02/2021</t>
  </si>
  <si>
    <t xml:space="preserve">6,48</t>
  </si>
  <si>
    <t xml:space="preserve">Escavação mecanizada de vala com prof. Até 1,5 m (média montante e jusante/uma composição por trecho), retroescav. (0,26 m3), larg. Menor que 0,8 m, em solo de 2a categoria, em locais com alto nível de interferência. Af_02/2021</t>
  </si>
  <si>
    <t xml:space="preserve">20,73</t>
  </si>
  <si>
    <t xml:space="preserve">Escavação mecanizada de vala com prof. Até 1,5 m (média montante e jusante/uma composição por trecho), retroescav. (0,26 m3), larg. De 0,8 m a 1,5 m, em solo de 2a categoria, em locais com alto nível de interferência. Af_02/2021</t>
  </si>
  <si>
    <t xml:space="preserve">17,60</t>
  </si>
  <si>
    <t xml:space="preserve">Escavação mecanizada de vala com prof. Maior que 1,5 m até 3,0 m (média montante e jusante/uma composição por trecho), retroescav. (0,26 m3), larg. Menor que 0,8 m, em solo de 2a categoria, em locais com alto nível de interferência. Af_02/2021</t>
  </si>
  <si>
    <t xml:space="preserve">Escavação mecanizada de vala com prof. Maior que 1,5 m até 3,0 m (média montante e jusante/uma composição por trecho), retroescav. (0,26 m3), larg. De 0,8 m a 1,5 m, em solo de 2a categoria, em locais com alto nível de interferência. Af_02/2021</t>
  </si>
  <si>
    <t xml:space="preserve">15,82</t>
  </si>
  <si>
    <t xml:space="preserve">Escavação mecanizada de vala com prof. Até 1,5 m (média montante e jusante/uma composição por trecho), retroescav. (0,26 m3), largura menor  que 0,8 m, em solo de 2a categoria, em locais com baixo nível de nterferência. Af_02/2021</t>
  </si>
  <si>
    <t xml:space="preserve">11,44</t>
  </si>
  <si>
    <t xml:space="preserve">Escavação mecanizada de vala com prof. Até 1,5 m (média montante e jusante/uma composição por trecho), retroescav. (0,26 m3 ), larg. De 0,8 m a 1,5 m, em solo de 2a categoria, em locais com baixo nível de interferência. Af_02/2021</t>
  </si>
  <si>
    <t xml:space="preserve">Escavação mecanizada de vala com prof. Maior que 1,5 m até 3,0 m (média montante e jusante/uma composição por trecho), retroescav. (0,26 m3),larg. Menor que 0,8 m, em solo de 2a categoria, em locais com baixo nível de interferência. Af_02/2021</t>
  </si>
  <si>
    <t xml:space="preserve">9,58</t>
  </si>
  <si>
    <t xml:space="preserve">Escavação mecanizada de vala com prof. Maior que 1,5 m até 3,0 m (média montante e jusante/uma composição por trecho), retroescav. (0,26 m3), larg. De 0,8 m a 1,5 m, em solo de 2a categoria, em locais com baixo nível de interferência. Af_02/2021</t>
  </si>
  <si>
    <t xml:space="preserve">8,73</t>
  </si>
  <si>
    <t xml:space="preserve">Aterro mecanizado de vala com escavadeira hidráulica (capacidade da caçamba: 0,8 m³ / potência: 111 hp), largura até 2,5 m, profundidade até 1,5 m, com solo argilo-arenoso. Af_08/2023</t>
  </si>
  <si>
    <t xml:space="preserve">70,80</t>
  </si>
  <si>
    <t xml:space="preserve">Aterro mecanizado de vala com escavadeira hidráulica (capacidade da caçamba: 0,8 m³ / potência: 111 hp), largura até 2,5 m, profundidade de 1,5 a 3,0 m, com solo argilo-arenoso. Af_08/2023</t>
  </si>
  <si>
    <t xml:space="preserve">64,22</t>
  </si>
  <si>
    <t xml:space="preserve">Aterro mecanizado de vala com escavadeira hidráulica (capacidade da caçamba: 0,8 m³/potência: 111 hp), largura até 2,5 m, profundidade de 3,0 a 6,0 m, com solo argilo-arenoso. Af_08/2023</t>
  </si>
  <si>
    <t xml:space="preserve">61,26</t>
  </si>
  <si>
    <t xml:space="preserve">Aterro mecanizado de vala com retroescavadeira (capacidade da caçamba da retro: 0,26 m³ / potência: 88 hp), largura até 1,5 m, profundidade até 1,5 m, com solo argilo-arenoso. Af_08/2023</t>
  </si>
  <si>
    <t xml:space="preserve">Aterro mecanizado de vala com retroescavadeira (capacidade da caçamba da retro: 0,26 m³ / potência: 88 hp), largura até 1,5 m, profundidade de 1,5 a 3,0 m, com solo argilo-arenoso. Af_08/2023</t>
  </si>
  <si>
    <t xml:space="preserve">60,15</t>
  </si>
  <si>
    <t xml:space="preserve">Aterro manual de valas com solo argilo-arenoso. Af_08/2023</t>
  </si>
  <si>
    <t xml:space="preserve">73,53</t>
  </si>
  <si>
    <t xml:space="preserve">Aterro mecanizado de vala com escavadeira hidráulica (capacidade da caçamba: 0,8 m³/potência: 111 hp), largura até 2,5 m, profundidade até 1,5 m, com areia para aterro. Af_08/2023</t>
  </si>
  <si>
    <t xml:space="preserve">76,66</t>
  </si>
  <si>
    <t xml:space="preserve">Aterro mecanizado de vala com escavadeira hidráulica (capacidade da caçamba: 0,8 m³/potência: 111 hp), largura até 2,5 m, profundidade de 1,5 a 3,0 m, com areia para aterro. Af_08/2023</t>
  </si>
  <si>
    <t xml:space="preserve">70,08</t>
  </si>
  <si>
    <t xml:space="preserve">Aterro mecanizado de vala com escavadeira hidráulica (capacidade da caçamba: 0,8 m³/potência: 111 hp), largura até 2,5 m, profundidade de 3,0 a 6,0 m, com areia para aterro. Af_08/2023</t>
  </si>
  <si>
    <t xml:space="preserve">Aterro mecanizado de vala com retroescavadeira (capacidade da caçamba da retro: 0,26 m³/potência: 88 hp), largura até 1,5 m, profundidade até 1,5 m, com areia para aterro. Af_08/2023</t>
  </si>
  <si>
    <t xml:space="preserve">71,96</t>
  </si>
  <si>
    <t xml:space="preserve">Aterro mecanizado de vala com retroescavadeira (capacidade da caçamba da retro: 0,26 m³/potência: 88 hp), largura até 1,5 m, profundidade de 1,5 a 3,0 m, com areia para aterro. Af_08/2023</t>
  </si>
  <si>
    <t xml:space="preserve">66,01</t>
  </si>
  <si>
    <t xml:space="preserve">Aterro manual de valas com areia para aterro. Af_08/2023</t>
  </si>
  <si>
    <t xml:space="preserve">79,39</t>
  </si>
  <si>
    <t xml:space="preserve">Execução e compactação de aterro com solo predominantemente argiloso - exclusive solo, escavação, carga e transporte. Af_11/2019</t>
  </si>
  <si>
    <t xml:space="preserve">11,64</t>
  </si>
  <si>
    <t xml:space="preserve">Execução e compactação de aterro com solo predominantemente arenoso - exclusive solo, escavação, carga e transporte. Af_11/2019</t>
  </si>
  <si>
    <t xml:space="preserve">Reaterro mecanizado de vala com escavadeira hidráulica (capacidade da caçamba: 0,8 m³/potência: 111 hp), largura de 1,5 a 2,5 m, profundidade até 1,5 m, com solo (sem substituição) de 1ª categoria, com compactador de solos de percussão. Af_08/2023</t>
  </si>
  <si>
    <t xml:space="preserve">24,00</t>
  </si>
  <si>
    <t xml:space="preserve">Reaterro mecanizado de vala com escavadeira hidráulica (capacidade da caçamba: 0,8 m³/potência: 111 hp), largura até 1,5 m, profundidade de 1,5 a 3,0 m, com solo (sem substituição) de 1ª categoria, com compactador de solos de percussão. Af_08/2023</t>
  </si>
  <si>
    <t xml:space="preserve">21,07</t>
  </si>
  <si>
    <t xml:space="preserve">Reaterro mecanizado de vala com escavadeira hidráulica (capacidade da caçamba: 0,8 m³/potência: 111 hp), largura de 1,5 a 2,5 m, profundidade de 1,5 a 3,0 m, com solo (sem substituição) de 1ª categoria, com compactador de solos de percussão. Af_08/2023</t>
  </si>
  <si>
    <t xml:space="preserve">17,42</t>
  </si>
  <si>
    <t xml:space="preserve">Reaterro mecanizado de vala com escavadeira hidráulica (capacidade da caçamba: 0,8 m³/potência: 111 hp), largura até 1,5 m, profundidade de 3,0 a 6,0 m, com solo (sem substituição) de 1ª categoria, com compactador de solos de percussão. Af_08/2023</t>
  </si>
  <si>
    <t xml:space="preserve">16,76</t>
  </si>
  <si>
    <t xml:space="preserve">Reaterro mecanizado de vala com escavadeira hidráulica (capacidade da caçamba: 0,8 m³/potência: 111 hp), largura de 1,5 a 2,5 m, profundidade de 3,0 a 6,0 m, com solo (sem substituição) de 1ª categoria, com compactador de solos de percussão. Af_08/2023</t>
  </si>
  <si>
    <t xml:space="preserve">14,46</t>
  </si>
  <si>
    <t xml:space="preserve">Reaterro mecanizado de vala com retroescavadeira (capacidade   da   caçamba   da retro: 0,26 m³/potência: 88 hp), largura até 0,8 m, profundidade até 1,5 m, com solo (sem substituição) de 1ª categoria, com compactador de solos de percussão. Af_08/2023</t>
  </si>
  <si>
    <t xml:space="preserve">Reaterro mecanizado de vala com retroescavadeira (capacidade   da   caçamba   da retro: 0,26 m³/potência: 88 hp), largura de 0,8 a 1,5 m, profundidade até 1,5 m, com solo (sem substituição) de 1ª categoria, com compactador de solos de percussão af_08/2023</t>
  </si>
  <si>
    <t xml:space="preserve">19,30</t>
  </si>
  <si>
    <t xml:space="preserve">Reaterro mecanizado de vala com retroescavadeira (capacidade   da   caçamba   da retro: 0,26 m³/potência: 88 hp), largura até 0,8 m, profundidade de 1,5 a 3,0 m, com solo (sem substituição) de 1ª categoria, com compactador de solos de percussão af_08/2023</t>
  </si>
  <si>
    <t xml:space="preserve">Reaterro mecanizado de vala com retroescavadeira (capacidade   da   caçamba   da retro: 0,26 m³/potência: 88 hp), largura de 0,8 a 1,5 m, profundidade de 1,5 a 3,0 m, com solo (sem substituição) de 1ª categoria, com compactador de solos de percussão. Af_08/2023</t>
  </si>
  <si>
    <t xml:space="preserve">Reaterro manual de valas, com compactador de solos de percussão. Af_08/2023</t>
  </si>
  <si>
    <t xml:space="preserve">26,73</t>
  </si>
  <si>
    <t xml:space="preserve">Reaterro mecanizado de vala com escavadeira hidráulica (capacidade da caçamba: 0,8 m³/potência: 111 hp), largura de 1,5 a 2,5 m, profundidade até 1,5 m, com solo (sem substituição) de 1ª categoria, com placa vibratória. Af_08/2023</t>
  </si>
  <si>
    <t xml:space="preserve">Reaterro mecanizado de vala com escavadeira hidráulica (capacidade da caçamba: 0,8 m³/potência: 111 hp), largura até 1,5 m, profundidade de 1,5 a 3,0 m, com solo (sem substituição) de 1ª categoria, com placa vibratória. Af_08/2023</t>
  </si>
  <si>
    <t xml:space="preserve">Reaterro mecanizado de vala com escavadeira hidráulica (capacidade da caçamba: 0,8 m³/potência: 111 hp), largura de 1,5 a 2,5 m, profundidade de 1,5 a 3,0 m, com solo (sem substituição) de 1ª categoria, com placa vibratória. Af_08/2023</t>
  </si>
  <si>
    <t xml:space="preserve">Reaterro mecanizado de vala com escavadeira hidráulica (capacidade da caçamba: 0,8 m³/potência: 111 hp), largura até 1,5 m, profundidade de 3,0 a 6,0 m, com solo (sem substituição) de 1ª categoria, com placa vibratória. Af_08/2023</t>
  </si>
  <si>
    <t xml:space="preserve">12,21</t>
  </si>
  <si>
    <t xml:space="preserve">Reaterro mecanizado de vala com escavadeira hidráulica (capacidade da caçamba: 0,8 m³/potência: 111 hp), largura de 1,5 a 2,5 m, profundidade de 3,0 a 6,0 m, com solo (sem substituição) de 1ª categoria, com placa vibratória. Af_08/2023</t>
  </si>
  <si>
    <t xml:space="preserve">Reaterro mecanizado de vala com retroescavadeira (capacidade   da   caçamba   da retro: 0,26 m³/potência: 88 hp), largura até 0,8 m, profundidade até 1,5 m, com solo (sem substituição) de 1ª categoria, com placa vibratória. Af_08/2023</t>
  </si>
  <si>
    <t xml:space="preserve">Reaterro mecanizado de vala com retroescavadeira (capacidade   da   caçamba   da retro: 0,26 m³/potência: 88 hp), largura de 0,8 a 1,5 m, profundidade até 1,5 m, com solo (sem substituição) de 1ª categoria, com placa vibratória. Af_08/2023</t>
  </si>
  <si>
    <t xml:space="preserve">14,32</t>
  </si>
  <si>
    <t xml:space="preserve">Reaterro mecanizado de vala com retroescavadeira (capacidade   da   caçamba   da retro: 0,26 m³/potência: 88 hp), largura até 0,8 m, profundidade de 1,5 a 3,0 m, com solo (sem substituição) de 1ª categoria, com placa vibratória. Af_08/2023</t>
  </si>
  <si>
    <t xml:space="preserve">11,69</t>
  </si>
  <si>
    <t xml:space="preserve">Reaterro mecanizado de vala com retroescavadeira (capacidade   da   caçamba   da retro: 0,26 m³/potência: 88 hp), largura de 0,8 a 1,5 m, profundidade de 1,5 a 3,0 m, com solo (sem substituição) de 1ª categoria, com placa vibratória. Af_08/2023</t>
  </si>
  <si>
    <t xml:space="preserve">8,76</t>
  </si>
  <si>
    <t xml:space="preserve">Reaterro manual de valas, com placa vibratória. Af_08/2023</t>
  </si>
  <si>
    <t xml:space="preserve">21,38</t>
  </si>
  <si>
    <t xml:space="preserve">Aterro mecanizado de vala com minicarregadeira, com solo argilo-arenoso. Af_08/2023</t>
  </si>
  <si>
    <t xml:space="preserve">75,45</t>
  </si>
  <si>
    <t xml:space="preserve">Aterro mecanizado de vala com minicarregadeira, com areia para aterro. Af_08/2023</t>
  </si>
  <si>
    <t xml:space="preserve">81,31</t>
  </si>
  <si>
    <t xml:space="preserve">Reaterro mecanizado de vala com minicarregadeira, com compactador de solos de percussão. Af_08/2023</t>
  </si>
  <si>
    <t xml:space="preserve">Reaterro mecanizado de vala com minicarregadeira, com placa vibratória. Af_08/2023</t>
  </si>
  <si>
    <t xml:space="preserve">23,30</t>
  </si>
  <si>
    <t xml:space="preserve">Compactação de valas com rolo compressor. Af_08/2023</t>
  </si>
  <si>
    <t xml:space="preserve">Transporte com caminhão basculante de 6 m³, em via urbana em leito natural (unidade: txkm). Af_07/2020</t>
  </si>
  <si>
    <t xml:space="preserve">Txkm</t>
  </si>
  <si>
    <t xml:space="preserve">2,45</t>
  </si>
  <si>
    <t xml:space="preserve">Transporte com caminhão basculante de 6 m³, em via urbana em revestimento primário (unidade: txkm). Af_07/2020</t>
  </si>
  <si>
    <t xml:space="preserve">Transporte com caminhão basculante de 6 m³, em via urbana pavimentada, dmt até 30 km (unidade: txkm). Af_07/2020</t>
  </si>
  <si>
    <t xml:space="preserve">1,95</t>
  </si>
  <si>
    <t xml:space="preserve">Transporte com caminhão basculante de 6 m³, em via urbana pavimentada, adicional para dmt excedente a 30 km (unidade: txkm). Af_07/2020</t>
  </si>
  <si>
    <t xml:space="preserve">0,77</t>
  </si>
  <si>
    <t xml:space="preserve">Preparo de fundo de vala com largura menor que 1,5 m (acerto do solo natural). Af_08/2020</t>
  </si>
  <si>
    <t xml:space="preserve">6,32</t>
  </si>
  <si>
    <t xml:space="preserve">Preparo de fundo de vala com largura maior ou igual a 1,5 m e menor que 2,5 m (acerto do solo natural). Af_08/2020</t>
  </si>
  <si>
    <t xml:space="preserve">Preparo de fundo de vala com largura menor que 1,5 m, com camada de areia, lançamento manual. Af_08/2020</t>
  </si>
  <si>
    <t xml:space="preserve">208,95</t>
  </si>
  <si>
    <t xml:space="preserve">Preparo de fundo de vala com largura menor que 1,5 m, com camada de brita, lançamento manual. Af_08/2020</t>
  </si>
  <si>
    <t xml:space="preserve">330,48</t>
  </si>
  <si>
    <t xml:space="preserve">Preparo de fundo de vala com largura maior ou igual a 1,5 m e menor que 2,5 m, com camada de areia, lançamento manual. Af_08/2020</t>
  </si>
  <si>
    <t xml:space="preserve">183,15</t>
  </si>
  <si>
    <t xml:space="preserve">Preparo de fundo de vala com largura maior ou igual a 1,5 m e menor que 2,5 m, com camada de brita, lançamento manual. Af_08/2020</t>
  </si>
  <si>
    <t xml:space="preserve">304,69</t>
  </si>
  <si>
    <t xml:space="preserve">Preparo de fundo de vala com largura menor que 1,5 m, com camada de areia, lançamento mecanizado. Af_08/2020</t>
  </si>
  <si>
    <t xml:space="preserve">184,14</t>
  </si>
  <si>
    <t xml:space="preserve">Preparo de fundo de vala com largura menor que 1,5 m, com camada de brita, lançamento mecanizado. Af_08/2020</t>
  </si>
  <si>
    <t xml:space="preserve">299,92</t>
  </si>
  <si>
    <t xml:space="preserve">Preparo de fundo de vala com largura maior ou igual a 1,5 m e menor que 2,5 m, com camada de brita, lançamento mecanizado. Af_08/2020</t>
  </si>
  <si>
    <t xml:space="preserve">252,36</t>
  </si>
  <si>
    <t xml:space="preserve">Preparo de fundo de vala com largura maior ou igual a 1,5 m e menor que 2,5 m, com camada de areia, lançamento mecanizado. Af_08/2020</t>
  </si>
  <si>
    <t xml:space="preserve">142,53</t>
  </si>
  <si>
    <t xml:space="preserve">Alvenaria de vedação de blocos cerâmicos maciços de 5x10x20cm (espessura 10cm) e argamassa de assentamento com preparo em betoneira. Af_05/2020</t>
  </si>
  <si>
    <t xml:space="preserve">123,59</t>
  </si>
  <si>
    <t xml:space="preserve">Alvenaria de vedação de blocos cerâmicos furados na vertical de 9x19x39 cm (espessura 9 cm) e argamassa de assentamento com preparo em betoneira. Af_12/2021</t>
  </si>
  <si>
    <t xml:space="preserve">48,82</t>
  </si>
  <si>
    <t xml:space="preserve">Alvenaria de vedação de blocos cerâmicos furados na vertical de 9x19x39 cm (espessura 9 cm) e argamassa de assentamento com preparo manual. Af_12/2021</t>
  </si>
  <si>
    <t xml:space="preserve">49,90</t>
  </si>
  <si>
    <t xml:space="preserve">Alvenaria de vedação de blocos cerâmicos furados na vertical de 14x19x39 cm (espessura 14 cm) e argamassa de assentamento com preparo em betoneira. Af_12/2021</t>
  </si>
  <si>
    <t xml:space="preserve">65,95</t>
  </si>
  <si>
    <t xml:space="preserve">Alvenaria de vedação de blocos cerâmicos furados na vertical de 14x19x39 cm (espessura 14 cm) e argamassa de assentamento com preparo manual. Af_12/2021</t>
  </si>
  <si>
    <t xml:space="preserve">67,18</t>
  </si>
  <si>
    <t xml:space="preserve">Alvenaria de vedação de blocos cerâmicos furados na vertical de 19x19x39 cm (espessura 19 cm) e argamassa de assentamento com preparo em betoneira. Af_12/2021</t>
  </si>
  <si>
    <t xml:space="preserve">79,21</t>
  </si>
  <si>
    <t xml:space="preserve">Alvenaria de vedação de blocos cerâmicos furados na vertical de 19x19x39 cm (espessura 19 cm) e argamassa de assentamento com preparo manual. Af_12/2021</t>
  </si>
  <si>
    <t xml:space="preserve">80,65</t>
  </si>
  <si>
    <t xml:space="preserve">Alvenaria de vedação de blocos cerâmicos furados na horizontal de 9x19x19 cm (espessura 9 cm) e argamassa de assentamento com preparo em betoneira. Af_12/2021</t>
  </si>
  <si>
    <t xml:space="preserve">Alvenaria de vedação de blocos cerâmicos furados na horizontal de 9x19x19 cm (espessura 9 cm) e argamassa de assentamento com preparo manual. Af_12/2021</t>
  </si>
  <si>
    <t xml:space="preserve">84,26</t>
  </si>
  <si>
    <t xml:space="preserve">Alvenaria de vedação de blocos cerâmicos furados na horizontal de 11,5x19x19 cm (espessura 11,5 cm) e argamassa de assentamento com preparo em betoneira. Af_12/2021</t>
  </si>
  <si>
    <t xml:space="preserve">73,66</t>
  </si>
  <si>
    <t xml:space="preserve">Alvenaria de vedação de blocos cerâmicos furados na horizontal de 11,5x19x19 cm (espessura 11,5 cm) e argamassa de assentamento com preparo manual. Af_12/2021</t>
  </si>
  <si>
    <t xml:space="preserve">74,69</t>
  </si>
  <si>
    <t xml:space="preserve">Alvenaria de vedação de blocos cerâmicos furados na horizontal de 9x14x19 cm (espessura 9 cm) e argamassa de assentamento com preparo em betoneira. Af_12/2021</t>
  </si>
  <si>
    <t xml:space="preserve">110,40</t>
  </si>
  <si>
    <t xml:space="preserve">Alvenaria de vedação de blocos cerâmicos furados na horizontal de 9x14x19 cm (espessura 9 cm) e argamassa de assentamento com preparo manual. Af_12/2021</t>
  </si>
  <si>
    <t xml:space="preserve">111,50</t>
  </si>
  <si>
    <t xml:space="preserve">Alvenaria de vedação de blocos cerâmicos furados na horizontal de 14x9x19 cm (espessura 14 cm, bloco deitado) e argamassa de assentamento com preparo em betoneira. Af_12/2021</t>
  </si>
  <si>
    <t xml:space="preserve">131,12</t>
  </si>
  <si>
    <t xml:space="preserve">Alvenaria de vedação de blocos cerâmicos furados na horizontal de 14x9x19 cm (espessura 14 cm, bloco deitado) e argamassa de assentamento com preparo manual. Af_12/2021</t>
  </si>
  <si>
    <t xml:space="preserve">133,03</t>
  </si>
  <si>
    <t xml:space="preserve">Alvenaria de vedação de blocos cerâmicos furados na horizontal de 9x9x19 cm (espessura 9 cm) e argamassa de assentamento com preparo em betoneira. Af_12/2021</t>
  </si>
  <si>
    <t xml:space="preserve">161,20</t>
  </si>
  <si>
    <t xml:space="preserve">Alvenaria de vedação de blocos cerâmicos furados na horizontal de 9x9x19 cm (espessura 9 cm) e argamassa de assentamento com preparo manual. Af_12/2021</t>
  </si>
  <si>
    <t xml:space="preserve">162,60</t>
  </si>
  <si>
    <t xml:space="preserve">Alvenaria de vedação de blocos cerâmicos furados na horizontal de 9x19x29 cm (espessura 9 cm) e argamassa de assentamento com preparo em betoneira. Af_12/2021</t>
  </si>
  <si>
    <t xml:space="preserve">49,27</t>
  </si>
  <si>
    <t xml:space="preserve">Alvenaria de vedação de blocos cerâmicos furados na horizontal de 9x19x29 cm (espessura 9 cm) e argamassa de assentamento com preparo manual. Af_12/2021</t>
  </si>
  <si>
    <t xml:space="preserve">50,08</t>
  </si>
  <si>
    <t xml:space="preserve">Alvenaria estrutural de blocos cerâmicos 14x19x39, (espessura de 14 cm), utilizando palheta e argamassa de assentamento com preparo em betoneira. Af_03/2023</t>
  </si>
  <si>
    <t xml:space="preserve">Alvenaria estrutural de blocos cerâmicos 14x19x39, (espessura de 14 cm), utilizando palheta e argamassa de assentamento com preparo manual. Af_03/2023</t>
  </si>
  <si>
    <t xml:space="preserve">59,94</t>
  </si>
  <si>
    <t xml:space="preserve">Alvenaria estrutural de blocos cerâmicos 14x19x29, (espessura de 14 cm), utilizando palheta e argamassa de assentamento com preparo em betoneira. Af_03/2023</t>
  </si>
  <si>
    <t xml:space="preserve">67,92</t>
  </si>
  <si>
    <t xml:space="preserve">Alvenaria estrutural de blocos cerâmicos 14x19x29, (espessura de 14 cm), utilizando palheta e argamassa de assentamento com preparo manual. Af_03/2023</t>
  </si>
  <si>
    <t xml:space="preserve">69,25</t>
  </si>
  <si>
    <t xml:space="preserve">Alvenaria estrutural de blocos cerâmicos 14x19x39, (espessura de 14 cm), utilizando colher de pedreiro e argamassa de assentamento com preparo em betoneira. Af_03/2023</t>
  </si>
  <si>
    <t xml:space="preserve">69,74</t>
  </si>
  <si>
    <t xml:space="preserve">Alvenaria estrutural de blocos cerâmicos 14x19x39, (espessura de 14 cm), utilizando colher de pedreiro e argamassa de assentamento com preparo manual. Af_03/2023</t>
  </si>
  <si>
    <t xml:space="preserve">71,34</t>
  </si>
  <si>
    <t xml:space="preserve">Alvenaria estrutural de blocos cerâmicos 14x19x29, (espessura de 14 cm), utilizando colher de pedreiro e argamassa de assentamento com preparo em betoneira. Af_03/2023</t>
  </si>
  <si>
    <t xml:space="preserve">83,54</t>
  </si>
  <si>
    <t xml:space="preserve">Alvenaria estrutural de blocos cerâmicos 14x19x29, (espessura de 14 cm), utilizando colher de pedreiro e argamassa de assentamento com preparo manual. Af_03/2023</t>
  </si>
  <si>
    <t xml:space="preserve">85,33</t>
  </si>
  <si>
    <t xml:space="preserve">Alvenaria de vedação de blocos de gesso de 7x50x66cm (espessura 7cm). Af_05/2020</t>
  </si>
  <si>
    <t xml:space="preserve">62,11</t>
  </si>
  <si>
    <t xml:space="preserve">Alvenaria de vedação de blocos de gesso de 10x50x66cm (espessura 10cm). Af_05/2020</t>
  </si>
  <si>
    <t xml:space="preserve">81,18</t>
  </si>
  <si>
    <t xml:space="preserve">Alvenaria de vedação com elemento vazado de cerâmica (cobogó) de 7x20x20cm e argamassa de assentamento com preparo em betoneira. Af_05/2020</t>
  </si>
  <si>
    <t xml:space="preserve">136,55</t>
  </si>
  <si>
    <t xml:space="preserve">Alvenaria de vedação de blocos vazados de concreto de 9x19x39 cm (espessura 9 cm) e argamassa de assentamento com preparo em betoneira. Af_12/2021</t>
  </si>
  <si>
    <t xml:space="preserve">71,87</t>
  </si>
  <si>
    <t xml:space="preserve">Alvenaria de vedação de blocos vazados de concreto de 9x19x39 cm (espessura 9 cm) e argamassa de assentamento com preparo manual. Af_12/2021</t>
  </si>
  <si>
    <t xml:space="preserve">72,78</t>
  </si>
  <si>
    <t xml:space="preserve">Alvenaria de vedação de blocos vazados de concreto de 14x19x39 cm (espessura 14 cm)  e argamassa de assentamento com preparo em betoneira. Af_12/2021</t>
  </si>
  <si>
    <t xml:space="preserve">93,42</t>
  </si>
  <si>
    <t xml:space="preserve">Alvenaria de vedação de blocos vazados de concreto de 14x19x39 cm (espessura 14 cm) e argamassa de assentamento com preparo manual. Af_12/2021</t>
  </si>
  <si>
    <t xml:space="preserve">94,48</t>
  </si>
  <si>
    <t xml:space="preserve">Alvenaria de vedação de blocos vazados de concreto de 19x19x39 cm (espessura 19 cm) e argamassa de assentamento com preparo em betoneira. Af_12/2021</t>
  </si>
  <si>
    <t xml:space="preserve">112,31</t>
  </si>
  <si>
    <t xml:space="preserve">Alvenaria de vedação de blocos vazados de concreto de 19x19x39 cm (espessura 19 cm) e argamassa de assentamento com preparo manual. Af_12/2021</t>
  </si>
  <si>
    <t xml:space="preserve">113,64</t>
  </si>
  <si>
    <t xml:space="preserve">Alvenaria de vedação de blocos  vazados de concreto aparente de 9x19x39 cm (espessura 9 cm) e argamassa de assentamento com preparo em betoneira. Af_12/2021</t>
  </si>
  <si>
    <t xml:space="preserve">80,95</t>
  </si>
  <si>
    <t xml:space="preserve">Alvenaria de vedação de blocos  vazados de concreto aparente de 9x19x39 cm (espessura 9 cm) e argamassa de assentamento com preparo manual. Af_12/2021</t>
  </si>
  <si>
    <t xml:space="preserve">81,86</t>
  </si>
  <si>
    <t xml:space="preserve">Alvenaria de vedação de blocos  vazados de concreto aparente de 14x19x39 cm (espessura 14 cm) e argamassa de assentamento com preparo em betoneira. Af_12/2021</t>
  </si>
  <si>
    <t xml:space="preserve">106,63</t>
  </si>
  <si>
    <t xml:space="preserve">Alvenaria de vedação de blocos  vazados de concreto aparente de 14x19x39 cm (espessura 14 cm) e argamassa de assentamento com preparo manual. Af_12/2021</t>
  </si>
  <si>
    <t xml:space="preserve">107,69</t>
  </si>
  <si>
    <t xml:space="preserve">Alvenaria de vedação de blocos  vazados de concreto aparente de 19x19x39 cm (espessura 19 cm) e argamassa de assentamento com preparo em betoneira. Af_12/2021</t>
  </si>
  <si>
    <t xml:space="preserve">129,10</t>
  </si>
  <si>
    <t xml:space="preserve">Alvenaria de vedação de blocos  vazados de concreto aparente de 19x19x39 cm (espessura 19 cm) e argamassa de assentamento com preparo manual. Af_12/2021</t>
  </si>
  <si>
    <t xml:space="preserve">130,43</t>
  </si>
  <si>
    <t xml:space="preserve">Alvenaria de vedação de blocos  vazados de concreto de 14x19x29 cm (espessura 14 cm) e argamassa de assentamento com preparo em betoneira. Af_12/2021</t>
  </si>
  <si>
    <t xml:space="preserve">108,82</t>
  </si>
  <si>
    <t xml:space="preserve">Alvenaria de vedação de blocos  vazados de concreto de 14x19x29 cm (espessura 14 cm) e argamassa de assentamento com preparo manual. Af_12/2021</t>
  </si>
  <si>
    <t xml:space="preserve">110,00</t>
  </si>
  <si>
    <t xml:space="preserve">Alvenaria de blocos de concreto estrutural 14x19x39 cm (espessura 14 cm), fbk = 4,5 mpa, utilizando palheta. Af_10/2022</t>
  </si>
  <si>
    <t xml:space="preserve">81,22</t>
  </si>
  <si>
    <t xml:space="preserve">Alvenaria de blocos de concreto estrutural 14x19x39 cm (espessura 14 cm), fbk = 14 mpa, utilizando palheta. Af_10/2022</t>
  </si>
  <si>
    <t xml:space="preserve">98,42</t>
  </si>
  <si>
    <t xml:space="preserve">Alvenaria de blocos de concreto estrutural 14x19x29 cm (espessura 14 cm), fbk = 4,5 mpa, utilizando palheta. Af_10/2022</t>
  </si>
  <si>
    <t xml:space="preserve">Alvenaria de blocos de concreto estrutural 14x19x29 cm (espessura 14 cm), fbk = 14,0 mpa, utilizando palheta. Af_10/2022</t>
  </si>
  <si>
    <t xml:space="preserve">126,34</t>
  </si>
  <si>
    <t xml:space="preserve">Alvenaria de blocos de concreto estrutural 14x19x39 cm (espessura 14 cm), fbk = 4,5 mpa, utilizando colher de pedreiro. Af_10/2022</t>
  </si>
  <si>
    <t xml:space="preserve">92,30</t>
  </si>
  <si>
    <t xml:space="preserve">Alvenaria de blocos de concreto estrutural 14x19x39 cm (espessura 14 cm), fbk = 14 mpa, utilizando colher de pedreiro. Af_10/2022</t>
  </si>
  <si>
    <t xml:space="preserve">110,49</t>
  </si>
  <si>
    <t xml:space="preserve">Alvenaria de blocos de concreto estrutural 14x19x29 cm (espessura 14 cm), fbk = 4,5 mpa, utilizando colher de pedreiro. Af_10/2022</t>
  </si>
  <si>
    <t xml:space="preserve">Alvenaria de blocos de concreto estrutural 14x19x29 cm (espessura 14 cm), fbk = 14 mpa, utilizando colher de pedreiro. Af_10/2022</t>
  </si>
  <si>
    <t xml:space="preserve">145,60</t>
  </si>
  <si>
    <t xml:space="preserve">Alvenaria de vedação com elemento vazado de concreto (cobogó) de 7x50x50cm e argamassa de assentamento com preparo em betoneira. Af_05/2020</t>
  </si>
  <si>
    <t xml:space="preserve">212,72</t>
  </si>
  <si>
    <t xml:space="preserve">Alvenaria de vedação com bloco de vidro vazado, tipo veneziana, de 6x20x20cm e argamassa de assentamento com preparo em betoneira. Af_05/2020</t>
  </si>
  <si>
    <t xml:space="preserve">759,89</t>
  </si>
  <si>
    <t xml:space="preserve">Alvenaria de vedação com bloco de vidro, tipo canelado, de 8x19x19cm e argamassa de assentamento com preparo em betoneira. Af_05/2020</t>
  </si>
  <si>
    <t xml:space="preserve">770,85</t>
  </si>
  <si>
    <t xml:space="preserve">Parede com sistema em chapas de gesso para drywall, uso interno, com duas faces simples e estrutura metálica com guias simples, sem vãos. Af_07/2023_ps</t>
  </si>
  <si>
    <t xml:space="preserve">90,92</t>
  </si>
  <si>
    <t xml:space="preserve">Parede com sistema em chapas de gesso para drywall, uso interno, com duas faces simples e estrutura metálica com guias simples para paredes com área líquida maior ou igual a 6 m2, com vãos. Af_07/2023_ps</t>
  </si>
  <si>
    <t xml:space="preserve">101,45</t>
  </si>
  <si>
    <t xml:space="preserve">Parede com sistema em chapas de gesso para drywall, uso interno, com duas faces simples e estrutura metálica com guias duplas, sem vãos. Af_07/2023_ps</t>
  </si>
  <si>
    <t xml:space="preserve">116,63</t>
  </si>
  <si>
    <t xml:space="preserve">Parede com sistema em chapas de gesso para drywall, uso interno, com duas faces simples e estrutura metálica com guias duplas para paredes com área líquida maior ou igual a 6 m2, com vãos. Af_07/2023_ps</t>
  </si>
  <si>
    <t xml:space="preserve">Parede com sistema em chapas de gesso para drywall, uso interno, com uma face simples e outra face dupla e estrutura metálica com guias simples, sem vãos. Af_07/2023_ps</t>
  </si>
  <si>
    <t xml:space="preserve">118,06</t>
  </si>
  <si>
    <t xml:space="preserve">Parede com sistema em chapas de gesso para drywall, uso interno, com uma face simples e outra face dupla e estrutura metálica com guias simples para paredes com área líquida maior ou igual a 6 m2, com vãos. Af_07/2023_ps</t>
  </si>
  <si>
    <t xml:space="preserve">129,25</t>
  </si>
  <si>
    <t xml:space="preserve">Parede com sistema em chapas de gesso para drywall, uso interno com uma face simples e outra face dupla e estrutura metálica com guias duplas, sem vãos. Af_07/2023_ps</t>
  </si>
  <si>
    <t xml:space="preserve">143,78</t>
  </si>
  <si>
    <t xml:space="preserve">Parede com sistema em chapas de gesso para drywall, uso interno, com uma face simples e outra face dupla e   estrutura metálica com guias duplas para paredes com área líquida maior ou igual a 6 m2, com vãos. Af_07/2023_ps</t>
  </si>
  <si>
    <t xml:space="preserve">164,22</t>
  </si>
  <si>
    <t xml:space="preserve">Parede com sistema em chapas de gesso para drywall, uso interno, com duas faces duplas e estrutura metálica com guias simples, sem vãos. Af_07/2023_ps</t>
  </si>
  <si>
    <t xml:space="preserve">145,20</t>
  </si>
  <si>
    <t xml:space="preserve">Parede com sistema em chapas de gesso para drywall, uso interno, com duas faces duplas e estrutura metálica com guias simples para paredes com área líquida maior ou igual a 6 m2, com vãos. Af_07/2023_ps</t>
  </si>
  <si>
    <t xml:space="preserve">157,04</t>
  </si>
  <si>
    <t xml:space="preserve">Parede com sistema em chapas de gesso para drywall, uso interno com duas faces duplas e estrutura metálica com guias duplas, sem vãos. Af_07/2023_ps</t>
  </si>
  <si>
    <t xml:space="preserve">170,93</t>
  </si>
  <si>
    <t xml:space="preserve">Parede com sistema em chapas de gesso para drywall, uso interno, com duas faces duplas e estrutura metálica com guias duplas para paredes com área líquida maior ou igual a 6 m2, com vãos. Af_07/2023_ps</t>
  </si>
  <si>
    <t xml:space="preserve">192,00</t>
  </si>
  <si>
    <t xml:space="preserve">Parede com sistema em chapas de gesso para drywall, uso interno, com uma face simples e estrutura metálica com guias simples, sem vãos. Af_07/2023_ps</t>
  </si>
  <si>
    <t xml:space="preserve">59,67</t>
  </si>
  <si>
    <t xml:space="preserve">Parede com sistema em chapas de gesso para drywall, uso interno, com uma face simples e estrutura metálica com guias simples para paredes com área líquida maior ou igual a 6 m2, com vãos. Af_07/2023_ps</t>
  </si>
  <si>
    <t xml:space="preserve">69,52</t>
  </si>
  <si>
    <t xml:space="preserve">Instalação de reforço metálico em parede drywall. Af_07/2023</t>
  </si>
  <si>
    <t xml:space="preserve">10,87</t>
  </si>
  <si>
    <t xml:space="preserve">Instalação de reforço de madeira em parede drywall. Af_07/2023</t>
  </si>
  <si>
    <t xml:space="preserve">29,49</t>
  </si>
  <si>
    <t xml:space="preserve">Divisória fixa em vidro temperado 10 mm, sem abertura. Af_01/2021_ps</t>
  </si>
  <si>
    <t xml:space="preserve">487,49</t>
  </si>
  <si>
    <t xml:space="preserve">Divisoria sanitária, tipo cabine, em granito cinza polido, esp = 3cm, assentado com argamassa colante ac iii-e, exclusive ferragens. Af_01/2021</t>
  </si>
  <si>
    <t xml:space="preserve">544,30</t>
  </si>
  <si>
    <t xml:space="preserve">Divisoria sanitária, tipo cabine, em mármore branco polido, esp = 3cm, assentado com argamassa colante ac iii-e, exclusive ferragens. Af_01/2021</t>
  </si>
  <si>
    <t xml:space="preserve">436,00</t>
  </si>
  <si>
    <t xml:space="preserve">Tapa vista de mictório em granito cinza polido, esp = 3cm, assentado com argamassa colante ac iii-e . Af_01/2021</t>
  </si>
  <si>
    <t xml:space="preserve">596,98</t>
  </si>
  <si>
    <t xml:space="preserve">Tapa vista de mictório em mármore branco polido, esp = 3cm, assentado com argamassa colante ac iii-e . Af_01/2021</t>
  </si>
  <si>
    <t xml:space="preserve">493,84</t>
  </si>
  <si>
    <t xml:space="preserve">Divisoria sanitária, tipo cabine, em painel de granilite, esp = 3cm, assentado com argamassa colante ac iii-e, exclusive ferragens. Af_01/2021</t>
  </si>
  <si>
    <t xml:space="preserve">334,87</t>
  </si>
  <si>
    <t xml:space="preserve">Tapa vista de mictório em painel de granilite, esp = 3cm, assentado com argamassa colante ac iii-e . Af_01/2021</t>
  </si>
  <si>
    <t xml:space="preserve">389,07</t>
  </si>
  <si>
    <t xml:space="preserve">Parede com sistema em chapas de gesso para drywall, uso interno, com duas faces simples e estrutura metálica com guias simples para paredes com área líquida menor que 6 m2, com vãos. Af_07/2023_ps</t>
  </si>
  <si>
    <t xml:space="preserve">120,55</t>
  </si>
  <si>
    <t xml:space="preserve">Parede com sistema em chapas de gesso para drywall, uso interno, com duas faces simples e estrutura metálica com guias duplas para paredes com área líquida menor que 6 m2, com vãos. Af_07/2023_ps</t>
  </si>
  <si>
    <t xml:space="preserve">171,27</t>
  </si>
  <si>
    <t xml:space="preserve">Parede com sistema em chapas de gesso para drywall, uso interno, com uma face simples e outra face dupla e estrutura metálica com guias simples para paredes com área líquida menor que 6 m2, com vãos. Af_07/2023_ps</t>
  </si>
  <si>
    <t xml:space="preserve">149,65</t>
  </si>
  <si>
    <t xml:space="preserve">Parede com sistema em chapas de gesso para drywall, uso interno, com uma face simples e outra face dupla e estrutura metálica com guias duplas para paredes com área líquida menor que 6 m2, com vãos. Af_07/2023_ps</t>
  </si>
  <si>
    <t xml:space="preserve">200,38</t>
  </si>
  <si>
    <t xml:space="preserve">Parede com sistema em chapas de gesso para drywall, uso interno, com duas faces duplas e estrutura metálica com guias simples para paredes com área líquida menor que 6 m2, com vãos. Af_07/2023_ps</t>
  </si>
  <si>
    <t xml:space="preserve">178,75</t>
  </si>
  <si>
    <t xml:space="preserve">Parede com sistema em chapas de gesso para drywall, uso interno, com duas faces duplas e estrutura metálica com guias duplas para paredes com área líquida menor que 6 m2, com vãos. Af_07/2023_ps</t>
  </si>
  <si>
    <t xml:space="preserve">229,48</t>
  </si>
  <si>
    <t xml:space="preserve">Parede com sistema em chapas de gesso para drywall, uso interno, com uma face simples e estrutura metálica com guias simples para paredes com área líquida menor que 6 m2, com vãos. Af_07/2023_ps</t>
  </si>
  <si>
    <t xml:space="preserve">87,30</t>
  </si>
  <si>
    <t xml:space="preserve">Alvenaria de vedação de blocos de concreto celular de 10x30x60cm (espessura 10cm) e argamassa de assentamento com preparo em betoneira. Af_05/2020</t>
  </si>
  <si>
    <t xml:space="preserve">127,87</t>
  </si>
  <si>
    <t xml:space="preserve">Alvenaria de vedação de blocos de concreto celular de 15x30x60cm (espessura 15cm) e argamassa de assentamento com preparo em betoneira. Af_05/2020</t>
  </si>
  <si>
    <t xml:space="preserve">179,96</t>
  </si>
  <si>
    <t xml:space="preserve">Alvenaria de vedação de blocos de concreto celular de 20x30x60cm (espessura 20cm) e argamassa de assentamento com preparo em betoneira. Af_05/2020</t>
  </si>
  <si>
    <t xml:space="preserve">264,71</t>
  </si>
  <si>
    <t xml:space="preserve">Recomposição de pavimentos em pedra poliédrica, rejuntamento com pó de pedra, com reaproveitamento das pedras poliédricas para o fechamento de valas - incluso retirada e colocação do material. Af_12/2020</t>
  </si>
  <si>
    <t xml:space="preserve">44,51</t>
  </si>
  <si>
    <t xml:space="preserve">Recomposição de pavimento em pedras poliédricas, rejuntamento com argamassa, com reaproveitamento das pedras poliédricas, para o fechamento de valas - incluso retirada e colocação do material. Af_12/2020</t>
  </si>
  <si>
    <t xml:space="preserve">65,51</t>
  </si>
  <si>
    <t xml:space="preserve">Recomposição de pavimento em paralelepípedos, rejuntamento com pó de pedra, com reaproveitamento dos paralelepípedos, para o fechamento de valas - incluso retirada e colocação do material. Af_12/2020</t>
  </si>
  <si>
    <t xml:space="preserve">Recomposição de pavimento em paralelepípedos, rejuntamento com argamassa, com reaproveitamento dos paralelepípedos, para o fechamento de valas - incluso retirada e colocação do material. Af_12/2020</t>
  </si>
  <si>
    <t xml:space="preserve">59,97</t>
  </si>
  <si>
    <t xml:space="preserve">Recomposição de pavimento em piso intertravado sextavado, com reaproveitamento dos blocos sextavado, para o fechamento de valas - incluso retirada e colocação do material. Af_12/2020</t>
  </si>
  <si>
    <t xml:space="preserve">Recomposição de base e ou sub-base para remendo profundo de solos de comportamento laterítico (arenoso) - incluso retirada e colocação do material. Af_12/2020</t>
  </si>
  <si>
    <t xml:space="preserve">127,75</t>
  </si>
  <si>
    <t xml:space="preserve">Recomposição de base e ou sub-base para remendo profundo de solo melhorado com cimento (teor de 2%) - incluso retirada e colocação do material. Af_12/2020</t>
  </si>
  <si>
    <t xml:space="preserve">160,99</t>
  </si>
  <si>
    <t xml:space="preserve">Recomposição de base e ou sub-base para remendo profundo de solo melhorado com cimento (teor de 4%) - incluso retirada e colocação do material. Af_12/2020</t>
  </si>
  <si>
    <t xml:space="preserve">191,93</t>
  </si>
  <si>
    <t xml:space="preserve">Recomposição de base e ou sub-base para remendo profundo de solo com cimento (teor de 6%) - incluso retirada e colocação do material. Af_12/2020</t>
  </si>
  <si>
    <t xml:space="preserve">222,04</t>
  </si>
  <si>
    <t xml:space="preserve">Recomposição de base e ou sub-base para remendo profundo de solo com cimento (teor de 8%) - incluso retirada e colocação do material. Af_12/2020</t>
  </si>
  <si>
    <t xml:space="preserve">251,76</t>
  </si>
  <si>
    <t xml:space="preserve">Recomposição de base e ou sub-base para remendo profundo de solo brita (40/60) - incluso retirada e colocação do material. Af_12/2020</t>
  </si>
  <si>
    <t xml:space="preserve">242,70</t>
  </si>
  <si>
    <t xml:space="preserve">Recomposição de base e ou sub-base para remendo profundo de solo brita (50/50) - incluso retirada e colocação do material. Af_12/2020</t>
  </si>
  <si>
    <t xml:space="preserve">223,54</t>
  </si>
  <si>
    <t xml:space="preserve">Recomposição de base e ou sub-base para remendo profundo de solo brita (40/60) com cimento (teor de 4%) - incluso retirada e colocação do material. Af_12/2020</t>
  </si>
  <si>
    <t xml:space="preserve">Recomposição de base e ou sub-base para remendo profundo de solo brita (40/60) com cimento (teor de 6%) - incluso retirada e colocação do material. Af_12/2020</t>
  </si>
  <si>
    <t xml:space="preserve">330,09</t>
  </si>
  <si>
    <t xml:space="preserve">Recomposição de base e ou sub-base para remendo profundo de solo brita (40/60) com cimento (teor de 8%) - incluso retirada e colocação do material. Af_12/2020</t>
  </si>
  <si>
    <t xml:space="preserve">357,51</t>
  </si>
  <si>
    <t xml:space="preserve">Recomposição de base e ou sub-base para remendo profundo de solo brita (50/50) com cimento (teor de 4%) - incluso retirada e colocação do material. Af_12/2020</t>
  </si>
  <si>
    <t xml:space="preserve">283,89</t>
  </si>
  <si>
    <t xml:space="preserve">Recomposição de base e ou sub-base para remendo profundo de solo brita (50/50) com cimento (teor de 6%) - incluso retirada e colocação do material. Af_12/2020</t>
  </si>
  <si>
    <t xml:space="preserve">312,08</t>
  </si>
  <si>
    <t xml:space="preserve">Recomposição de base e ou sub-base para remendo profundo de solo brita (50/50) com cimento (teor de 8%) - incluso retirada e colocação do material. Af_12/2020</t>
  </si>
  <si>
    <t xml:space="preserve">339,89</t>
  </si>
  <si>
    <t xml:space="preserve">Recomposição de base e ou sub-base para remendo profundo de brita graduada simples - incluso retirada e colocação do material. Af_12/2020</t>
  </si>
  <si>
    <t xml:space="preserve">346,51</t>
  </si>
  <si>
    <t xml:space="preserve">Recomposição de base e ou sub-base para fechamento de valas de solos de comportamento laterítico (arenoso) - incluso retirada e colocação do material. Af_12/2020</t>
  </si>
  <si>
    <t xml:space="preserve">27,49</t>
  </si>
  <si>
    <t xml:space="preserve">Recomposição de base e ou sub-base para fechamento de valas de solo melhorado com cimento (teor de 2%) - incluso retirada e colocação do material. Af_12/2020</t>
  </si>
  <si>
    <t xml:space="preserve">60,73</t>
  </si>
  <si>
    <t xml:space="preserve">Recomposição de base e ou sub-base para fechamento de valas de solo melhorado com cimento (teor de 4%) - incluso retirada e colocação do material. Af_12/2020</t>
  </si>
  <si>
    <t xml:space="preserve">91,67</t>
  </si>
  <si>
    <t xml:space="preserve">Recomposição de base e ou sub-base para fechamento de valas de solo com cimento (teor de 6%) - incluso retirada e colocação do material. Af_12/2020</t>
  </si>
  <si>
    <t xml:space="preserve">121,78</t>
  </si>
  <si>
    <t xml:space="preserve">Recomposição de base e ou sub-base para fechamento de valas de solo com cimento (teor de 8%) - incluso retirada e colocação do material. Af_12/2020</t>
  </si>
  <si>
    <t xml:space="preserve">203,40</t>
  </si>
  <si>
    <t xml:space="preserve">Recomposição de base e ou sub-base para fechamento de valas de solo brita (40/60) - incluso retirada e colocação do material. Af_12/2020</t>
  </si>
  <si>
    <t xml:space="preserve">142,44</t>
  </si>
  <si>
    <t xml:space="preserve">Recomposição de base e ou sub-base para fechamento de valas de solo brita (50/50) - incluso retirada e colocação do material. Af_12/2020</t>
  </si>
  <si>
    <t xml:space="preserve">Recomposição de base e ou sub-base para fechamento de valas de solo brita (40/60) com cimento (teor de 4%) - incluso retirada e colocação do material. Af_12/2020</t>
  </si>
  <si>
    <t xml:space="preserve">202,02</t>
  </si>
  <si>
    <t xml:space="preserve">Recomposição de base e ou sub-base para fechamento de valas de solo brita (40/60) com cimento (teor de 6%) - incluso retirada e colocação do material. Af_12/2020</t>
  </si>
  <si>
    <t xml:space="preserve">229,83</t>
  </si>
  <si>
    <t xml:space="preserve">Recomposição de base e ou sub-base para fechamento de valas de solo brita (40/60) com cimento (teor de 8%) - incluso retirada e colocação do material. Af_12/2020</t>
  </si>
  <si>
    <t xml:space="preserve">257,25</t>
  </si>
  <si>
    <t xml:space="preserve">Recomposição de base e ou sub-base para fechamento de valas de solo brita (50/50) com cimento (teor de 4%) - incluso retirada e colocação do material. Af_12/2020</t>
  </si>
  <si>
    <t xml:space="preserve">183,63</t>
  </si>
  <si>
    <t xml:space="preserve">Recomposição de base e ou sub-base para fechamento de valas de solo brita (50/50) com cimento (teor de 6%) - incluso retirada e colocação do material. Af_12/2020</t>
  </si>
  <si>
    <t xml:space="preserve">211,82</t>
  </si>
  <si>
    <t xml:space="preserve">Recomposição de base e ou sub-base para fechamento de valas de solo brita (50/50) com cimento (teor de 8%) - incluso retirada e colocação do material. Af_12/2020</t>
  </si>
  <si>
    <t xml:space="preserve">239,63</t>
  </si>
  <si>
    <t xml:space="preserve">Recomposição de base e ou sub-base para fechamento de valas de brita graduada simples - incluso retirada e colocação do material. Af_12/2020</t>
  </si>
  <si>
    <t xml:space="preserve">246,25</t>
  </si>
  <si>
    <t xml:space="preserve">Reassentamento de paralelepípedos, rejuntamento com pó de pedra, com reaproveitamento dos paralelepípedos - incluso retirada e colocação do material. Af_12/2020</t>
  </si>
  <si>
    <t xml:space="preserve">57,39</t>
  </si>
  <si>
    <t xml:space="preserve">Reassentamento de paralelepípedos, rejuntamento com argamassa, com reaproveitamento dos paralelepípedos - incluso retirada e colocação do material. Af_12/2020</t>
  </si>
  <si>
    <t xml:space="preserve">69,91</t>
  </si>
  <si>
    <t xml:space="preserve">Reassentamento de pedras poliédricas, rejuntamento com pó de pedra, com reaproveitamento das pedras poliédricas - incluso retirada e colocação do material.  Af_12/2020</t>
  </si>
  <si>
    <t xml:space="preserve">52,06</t>
  </si>
  <si>
    <t xml:space="preserve">Reassentamento de pedras poliédricas, rejuntamento com argamassa, com reaproveitamento das pedras poliédricas - incluso retirada e colocação do material. Af_12/2020</t>
  </si>
  <si>
    <t xml:space="preserve">73,43</t>
  </si>
  <si>
    <t xml:space="preserve">Reassentamento de blocos pisograma para piso intertravado, com reaproveitamento dos blocos pisograma - incluso retirada e colocação do material. Af_12/2020</t>
  </si>
  <si>
    <t xml:space="preserve">Reassentamento de blocos sextavado para piso intertravado, espessura de 6 cm, em calçada, com reaproveitamento dos blocos sextavados - incluso retirada e colocação do material. Af_12/2020</t>
  </si>
  <si>
    <t xml:space="preserve">31,80</t>
  </si>
  <si>
    <t xml:space="preserve">Reassentamento de blocos sextavado para piso intertravado, espessura de 6 cm, em via/estacionamento, com reaproveitamento dos blocos sextavado - incluso retirada e colocação do material. Af_12/2020</t>
  </si>
  <si>
    <t xml:space="preserve">25,97</t>
  </si>
  <si>
    <t xml:space="preserve">Reassentamento de blocos sextavado para piso intertravado, espessura de 8 cm, em via/estacionamento, com reaproveitamento dos blocos sextavado - incluso retirada e colocação do material. Af_12/2020</t>
  </si>
  <si>
    <t xml:space="preserve">28,71</t>
  </si>
  <si>
    <t xml:space="preserve">Reassentamento de blocos sextavado para piso intertravado, espessura de 10 cm, em via/estacionamento, com reaproveitamento dos blocos sextavado - incluso retirada e colocação do material. Af_12/2020</t>
  </si>
  <si>
    <t xml:space="preserve">33,01</t>
  </si>
  <si>
    <t xml:space="preserve">Reassentamento de blocos retangular para piso intertravado, espessura de 4  cm, em calçada, com reaproveitamento dos blocos retangular - incluso retirada e colocação do material. Af_12/2020</t>
  </si>
  <si>
    <t xml:space="preserve">Reassentamento de blocos retangular para piso intertravado, espessura de 6 cm, em calçada, com reaproveitamento dos blocos retangular - incluso retirada e colocação do material. Af_12/2020</t>
  </si>
  <si>
    <t xml:space="preserve">33,65</t>
  </si>
  <si>
    <t xml:space="preserve">Reassentamento de blocos retangular para piso intertravado, espessura de 6 cm, em via/estacionamento, com reaproveitamento dos blocos retangular - incluso retirada e colocação do material. Af_12/2020</t>
  </si>
  <si>
    <t xml:space="preserve">26,36</t>
  </si>
  <si>
    <t xml:space="preserve">Reassentamento de blocos retangular para piso intertravado, espessura de 8 cm, em via/estacionamento, com reaproveitamento dos blocos retangular - incluso retirada e colocação do material. Af_12/2020</t>
  </si>
  <si>
    <t xml:space="preserve">30,66</t>
  </si>
  <si>
    <t xml:space="preserve">Reassentamento de blocos retangular para piso intertravado, espessura de 10 cm, em via/estacionamento, com reaproveitamento dos blocos retangular - incluso retirada e colocação do material. Af_12/2020</t>
  </si>
  <si>
    <t xml:space="preserve">34,95</t>
  </si>
  <si>
    <t xml:space="preserve">Reassentamento de blocos 16 faces para piso intertravado, espessura de 4  cm, em calçada, com reaproveitamento dos blocos 16 faces - incluso retirada e colocação do material. Af_12/2020</t>
  </si>
  <si>
    <t xml:space="preserve">31,09</t>
  </si>
  <si>
    <t xml:space="preserve">Reassentamento de blocos 16 faces para piso intertravado, espessura de 6 cm, em calçada, com reaproveitamento dos blocos 16 faces - incluso retirada e colocação do material. Af_12/2020</t>
  </si>
  <si>
    <t xml:space="preserve">35,38</t>
  </si>
  <si>
    <t xml:space="preserve">Reassentamento de blocos 16 faces para piso intertravado, espessura de 6 cm, em via/estacionamento, com reaproveitamento dos blocos 16 faces - incluso retirada e colocação do material. Af_12/2020</t>
  </si>
  <si>
    <t xml:space="preserve">28,08</t>
  </si>
  <si>
    <t xml:space="preserve">Reassentamento de blocos 16 faces para piso intertravado, espessura de 8 cm, em via/estacionamento, com reaproveitamento dos blocos 16 faces - incluso retirada e colocação do material. Af_12/2020</t>
  </si>
  <si>
    <t xml:space="preserve">32,39</t>
  </si>
  <si>
    <t xml:space="preserve">Reassentamento de blocos 16 faces para piso intertravado, espessura de 10 cm, em via/estacionamento, com reaproveitamento dos blocos 16 faces - incluso retirada e colocação do material. Af_12/2020</t>
  </si>
  <si>
    <t xml:space="preserve">Recomposição de revestimento em concreto asfáltico (aquisição em usina), para o fechamento de valas - incluso demolição do pavimento. Af_12/2020</t>
  </si>
  <si>
    <t xml:space="preserve">2.118,58</t>
  </si>
  <si>
    <t xml:space="preserve">Recomposição de pavimento em piso intertravado, com reaproveitamento dos blocos intertravados, para fechamento de valas - incluso retirada e colocação do material. Af_12/2020</t>
  </si>
  <si>
    <t xml:space="preserve">54,44</t>
  </si>
  <si>
    <t xml:space="preserve">Regularização e compactação de subleito de solo  predominantemente argiloso. Af_11/2019</t>
  </si>
  <si>
    <t xml:space="preserve">2,54</t>
  </si>
  <si>
    <t xml:space="preserve">Regularização e compactação de subleito de solo predominantemente arenoso. Af_11/2019</t>
  </si>
  <si>
    <t xml:space="preserve">1,23</t>
  </si>
  <si>
    <t xml:space="preserve">Execução e compactação de base e ou sub base para pavimentação de solos de comportamento laterítico (arenoso) - exclusive solo, escavação, carga e transporte. Af_11/2019</t>
  </si>
  <si>
    <t xml:space="preserve">Execução e compactação de base e ou sub base para pavimentação de solo (predominantemente arenoso) com cimento (teor de 2%) - exclusive solo, escavação, carga e transporte. Af_11/2019</t>
  </si>
  <si>
    <t xml:space="preserve">50,60</t>
  </si>
  <si>
    <t xml:space="preserve">Execução e compactação de base e ou sub base para pavimentação de solo (predominantemente arenoso) com cimento (teor de 4%) - exclusive solo, escavação, carga e transporte. Af_11/2019</t>
  </si>
  <si>
    <t xml:space="preserve">79,65</t>
  </si>
  <si>
    <t xml:space="preserve">Execução e compactação de base e ou sub base para pavimentação de solo (predominantemente arenoso) com cimento (teor de 6%) - exclusive solo, escavação, carga e transporte. Af_11/2019</t>
  </si>
  <si>
    <t xml:space="preserve">110,68</t>
  </si>
  <si>
    <t xml:space="preserve">Execução e compactação de base e ou sub base para pavimentação de solo (predominantemente arenoso) com cimento (teor de 8%) - exclusive solo, escavação, carga e transporte. Af_11/2019</t>
  </si>
  <si>
    <t xml:space="preserve">140,40</t>
  </si>
  <si>
    <t xml:space="preserve">Execução e compactação de base e ou sub base para pavimentação de brita graduada simples - exclusive carga e transporte. Af_11/2019</t>
  </si>
  <si>
    <t xml:space="preserve">232,53</t>
  </si>
  <si>
    <t xml:space="preserve">Execução e compactação de base e ou sub base para pavimentação de brita graduada simples tratada com cimento - exclusive carga e transporte. Af_11/2019</t>
  </si>
  <si>
    <t xml:space="preserve">290,61</t>
  </si>
  <si>
    <t xml:space="preserve">Execução e compactação de base e ou sub base para pavimentação de concreto compactado com rolo - exclusive carga e transporte. Af_11/2019</t>
  </si>
  <si>
    <t xml:space="preserve">369,08</t>
  </si>
  <si>
    <t xml:space="preserve">Execução e compactação de base e ou sub base para pavimentação de pedra rachão  - exclusive carga e transporte. Af_11/2019</t>
  </si>
  <si>
    <t xml:space="preserve">159,17</t>
  </si>
  <si>
    <t xml:space="preserve">Execução e compactação de base e ou sub base para pavimentação de macadame seco - exclusive carga e transporte. Af_11/2019</t>
  </si>
  <si>
    <t xml:space="preserve">Execução e compactação de base e ou sub-base para pavimentação de solo (predominantemente arenoso) brita - 40/60 - exclusive solo, escavação, carga e transporte. Af_11/2019</t>
  </si>
  <si>
    <t xml:space="preserve">138,60</t>
  </si>
  <si>
    <t xml:space="preserve">Execução e compactação de base e ou sub-base para pavimentação de solo (predominantemente arenoso) brita - 50/50 - exclusive solo, escavação, carga e transporte. Af_11/2019</t>
  </si>
  <si>
    <t xml:space="preserve">119,51</t>
  </si>
  <si>
    <t xml:space="preserve">Execução e compactação de base e ou sub-base para pavimentação de solo (predominantemente arenoso) brita - 40/60 com cimento (teor de 4%) - exclusive solo, escavação, carga e transporte. Af_11/2019</t>
  </si>
  <si>
    <t xml:space="preserve">198,18</t>
  </si>
  <si>
    <t xml:space="preserve">Execução e compactação de base e ou sub-base para pavimentação de solo (predominantemente arenoso) brita - 40/60 com cimento (teor de 6%) - exclusive solo, escavação, carga e transporte. Af_11/2019</t>
  </si>
  <si>
    <t xml:space="preserve">226,06</t>
  </si>
  <si>
    <t xml:space="preserve">Execução e compactação de base e ou sub-base para pavimentação de solo (predominantemente arenoso) brita - 40/60 com cimento (teor de 8%) - exclusive solo, escavação, carga e transporte. Af_11/2019</t>
  </si>
  <si>
    <t xml:space="preserve">253,41</t>
  </si>
  <si>
    <t xml:space="preserve">Execução e compactação de base e ou sub-base para pavimentação de solo (predominantemente arenoso) brita - 50/50 com cimento (teor de 4%)  - exclusive solo, escavação, carga e transporte. Af_11/2019</t>
  </si>
  <si>
    <t xml:space="preserve">179,79</t>
  </si>
  <si>
    <t xml:space="preserve">Execução e compactação de base e ou sub-base para pavimentação de solo (predominantemente arenoso) brita - 50/50 com cimento (teor de 6%) - exclusive solo, escavação, carga e transporte. Af_11/2019</t>
  </si>
  <si>
    <t xml:space="preserve">210,30</t>
  </si>
  <si>
    <t xml:space="preserve">Execução e compactação de base e ou sub-base para pavimentação de solo (predominantemente arenoso) brita - 50/50 com cimento (teor de 8%) - exclusive solo, escavação, carga e transporte. Af_11/2019</t>
  </si>
  <si>
    <t xml:space="preserve">235,86</t>
  </si>
  <si>
    <t xml:space="preserve">Execução e compactação de base e ou sub-base para pavimentação de solo (predominantemente argiloso) brita - 40/60 - exclusive solo, escavação, carga e transporte. Af_11/2019</t>
  </si>
  <si>
    <t xml:space="preserve">143,58</t>
  </si>
  <si>
    <t xml:space="preserve">Execução e compactação de base e ou sub-base para pavimentação de solo (predominantemente argiloso) brita - 50/50 - exclusive solo, escavação, carga e transporte. Af_11/2019</t>
  </si>
  <si>
    <t xml:space="preserve">124,49</t>
  </si>
  <si>
    <t xml:space="preserve">Espalhamento de material com trator de esteiras. Af_11/2019</t>
  </si>
  <si>
    <t xml:space="preserve">Regularização de superfícies com motoniveladora. Af_11/2019</t>
  </si>
  <si>
    <t xml:space="preserve">Execução e compactação de base e ou sub base para pavimentação de solos estabilizados granulometricamente com mistura de solos em pista - exclusive solo, escavação, carga e transporte. Af_11/2019</t>
  </si>
  <si>
    <t xml:space="preserve">Execução e compactação de base e ou sub base para pavimentação de solo estabilizado granulometricamente sem mistura de solos - exclusive solo, escavação, carga e transporte. Af_11/2023</t>
  </si>
  <si>
    <t xml:space="preserve">24,77</t>
  </si>
  <si>
    <t xml:space="preserve">Execução de pavimento em piso intertravado, com bloco pisograma de 35 x 15 cm, espessura 6 cm. Af_10/2022</t>
  </si>
  <si>
    <t xml:space="preserve">66,91</t>
  </si>
  <si>
    <t xml:space="preserve">Execução de pavimento em piso intertravado, com bloco pisograma de 35 x 15 cm, espessura 8 cm. Af_10/2022</t>
  </si>
  <si>
    <t xml:space="preserve">139,99</t>
  </si>
  <si>
    <t xml:space="preserve">Execução de pavimento em piso intertravado, com bloco sextavado de 25 x 25 cm, espessura 6 cm. Af_10/2022</t>
  </si>
  <si>
    <t xml:space="preserve">66,03</t>
  </si>
  <si>
    <t xml:space="preserve">Execução de pavimento em piso intertravado, com bloco sextavado de 25 x 25 cm, espessura 8 cm. Af_10/2022</t>
  </si>
  <si>
    <t xml:space="preserve">82,42</t>
  </si>
  <si>
    <t xml:space="preserve">Execução de pavimento em piso intertravado, com bloco sextavado de 25 x 25 cm, espessura 10 cm. Af_10/2022</t>
  </si>
  <si>
    <t xml:space="preserve">99,17</t>
  </si>
  <si>
    <t xml:space="preserve">Execução de passeio em piso intertravado, com bloco retangular cor natural de 20 x 10 cm, espessura 6 cm. Af_10/2022</t>
  </si>
  <si>
    <t xml:space="preserve">79,42</t>
  </si>
  <si>
    <t xml:space="preserve">Execução de pavimento em piso intertravado, com bloco retangular cor natural de 20 x 10 cm, espessura 6 cm. Af_10/2022</t>
  </si>
  <si>
    <t xml:space="preserve">69,66</t>
  </si>
  <si>
    <t xml:space="preserve">Execução de pavimento em piso intertravado, com bloco retangular cor natural de 20 x 10 cm, espessura 8 cm. Af_10/2022</t>
  </si>
  <si>
    <t xml:space="preserve">Execução de pavimento em piso intertravado, com bloco retangular de 20 x 10 cm, espessura 10 cm. Af_10/2022</t>
  </si>
  <si>
    <t xml:space="preserve">102,20</t>
  </si>
  <si>
    <t xml:space="preserve">Execução de passeio em piso intertravado, com bloco 16 faces de 22 x 11 cm, espessura 6 cm. Af_10/2022</t>
  </si>
  <si>
    <t xml:space="preserve">77,42</t>
  </si>
  <si>
    <t xml:space="preserve">Execução de pavimento em piso intertravado, com bloco 16 faces de 22 x 11 cm, espessura 6 cm. Af_10/2022</t>
  </si>
  <si>
    <t xml:space="preserve">67,34</t>
  </si>
  <si>
    <t xml:space="preserve">Execução de pavimento em piso intertravado, com bloco 16 faces de 22 x 11 cm, espessura 8 cm. Af_10/2022</t>
  </si>
  <si>
    <t xml:space="preserve">84,63</t>
  </si>
  <si>
    <t xml:space="preserve">Execução de pavimento em piso intertravado, com bloco 16 faces de 22 x 11 cm, espessura 10 cm. Af_10/2022</t>
  </si>
  <si>
    <t xml:space="preserve">Execução de passeio em piso intertravado, com bloco retangular colorido de 20 x 10 cm, espessura 6 cm. Af_10/2022</t>
  </si>
  <si>
    <t xml:space="preserve">88,31</t>
  </si>
  <si>
    <t xml:space="preserve">Execução de pavimento em piso intertravado, com bloco retangular colorido de 20 x 10 cm, espessura 6 cm. Af_10/2022</t>
  </si>
  <si>
    <t xml:space="preserve">78,32</t>
  </si>
  <si>
    <t xml:space="preserve">Execução de pavimento em piso intertravado, com bloco retangular colorido de 20 x 10 cm, espessura 8 cm. Af_10/2022</t>
  </si>
  <si>
    <t xml:space="preserve">93,91</t>
  </si>
  <si>
    <t xml:space="preserve">Execução de pavimento de concreto simples (pcs), fck = 40 mpa, espessura de 15,0 cm. Af_04/2022</t>
  </si>
  <si>
    <t xml:space="preserve">141,02</t>
  </si>
  <si>
    <t xml:space="preserve">Execução de pavimento de concreto simples (pcs), fck = 40 mpa, espessura de 17,5 cm. Af_04/2022</t>
  </si>
  <si>
    <t xml:space="preserve">159,37</t>
  </si>
  <si>
    <t xml:space="preserve">Execução de pavimento de concreto simples (pcs), fck = 40 mpa, espessura de 20,0 cm. Af_04/2022</t>
  </si>
  <si>
    <t xml:space="preserve">176,86</t>
  </si>
  <si>
    <t xml:space="preserve">Execução de pavimento de concreto simples (pcs), fck = 40 mpa, espessura de 22,5 cm. Af_04/2022</t>
  </si>
  <si>
    <t xml:space="preserve">202,50</t>
  </si>
  <si>
    <t xml:space="preserve">Execução de pavimento de concreto simples (pcs), fck = 40 mpa, espessura de 25,0 cm. Af_04/2022</t>
  </si>
  <si>
    <t xml:space="preserve">233,37</t>
  </si>
  <si>
    <t xml:space="preserve">Execução de pavimento de concreto simples (pcs), fck = 40 mpa, espessura de 27,5 cm. Af_04/2022</t>
  </si>
  <si>
    <t xml:space="preserve">258,67</t>
  </si>
  <si>
    <t xml:space="preserve">Execução de pavimento de concreto armado (pca), fck = 30 mpa, espessura de 15,0 cm. Af_04/2022</t>
  </si>
  <si>
    <t xml:space="preserve">281,75</t>
  </si>
  <si>
    <t xml:space="preserve">Execução de pavimento de concreto armado (pca), fck = 30 mpa, espessura de 17,5 cm. Af_04/2022</t>
  </si>
  <si>
    <t xml:space="preserve">244,30</t>
  </si>
  <si>
    <t xml:space="preserve">Aplicação de lona plástica para execução de pavimentos de concreto. Af_04/2022</t>
  </si>
  <si>
    <t xml:space="preserve">Execução de juntas de contração para pavimentos de concreto. Af_04/2022</t>
  </si>
  <si>
    <t xml:space="preserve">0,37</t>
  </si>
  <si>
    <t xml:space="preserve">Aplicação de graxa em barras de transferência para execução de pavimento de concreto. Af_04/2022</t>
  </si>
  <si>
    <t xml:space="preserve">59,10</t>
  </si>
  <si>
    <t xml:space="preserve">Barras de transferência, aço ca-25 de 16,0 mm, para execução de pavimento de concreto  fornecimento e instalação. Af_04/2022</t>
  </si>
  <si>
    <t xml:space="preserve">26,68</t>
  </si>
  <si>
    <t xml:space="preserve">Barras de transferência, aço ca-25 de 20,0 mm, para execução de pavimento de concreto  fornecimento e instalação. Af_04/2022</t>
  </si>
  <si>
    <t xml:space="preserve">Barras de transferência, aço ca-25 de 25,0 mm, para execução de pavimento de concreto  fornecimento e instalação. Af_04/2022</t>
  </si>
  <si>
    <t xml:space="preserve">Barras de transferência, aço ca-25 de 32,0 mm, para execução de pavimento de concreto  fornecimento e instalação. Af_04/2022</t>
  </si>
  <si>
    <t xml:space="preserve">19,26</t>
  </si>
  <si>
    <t xml:space="preserve">Barras de ligação, aço ca-50 de 10 mm, para execução de pavimento de concreto  fornecimento e instalação. Af_04/2022</t>
  </si>
  <si>
    <t xml:space="preserve">Execução de pavimento em paralelepípedos, rejuntamento com pó de pedra. Af_05/2020</t>
  </si>
  <si>
    <t xml:space="preserve">205,66</t>
  </si>
  <si>
    <t xml:space="preserve">Execução de pavimento em paralelepípedos, rejuntamento com argamassa traço 1:3 (cimento e areia). Af_05/2020</t>
  </si>
  <si>
    <t xml:space="preserve">218,22</t>
  </si>
  <si>
    <t xml:space="preserve">Execução de pavimento em pedras poliédricas, rejuntamento com pó de pedra. Af_05/2020</t>
  </si>
  <si>
    <t xml:space="preserve">Execução de pavimento em pedras poliédricas, rejuntamento com argamassa traço 1:3 (cimento e areia). Af_05/2020</t>
  </si>
  <si>
    <t xml:space="preserve">Execução de pavimento de concreto simples (pcs), fck = 35 mpa, espessura de 15,0 cm. Af_04/2022</t>
  </si>
  <si>
    <t xml:space="preserve">137,10</t>
  </si>
  <si>
    <t xml:space="preserve">Execução de pavimento de concreto simples (pcs), fck = 35 mpa, espessura de 16,0 cm. Af_04/2022</t>
  </si>
  <si>
    <t xml:space="preserve">Execução de pavimento de concreto simples (pcs), fck = 40 mpa, espessura de 16,0 cm. Af_04/2022</t>
  </si>
  <si>
    <t xml:space="preserve">174,12</t>
  </si>
  <si>
    <t xml:space="preserve">Execução de pavimento de concreto simples (pcs), fck = 35 mpa, espessura de 17,5 cm. Af_04/2022</t>
  </si>
  <si>
    <t xml:space="preserve">152,58</t>
  </si>
  <si>
    <t xml:space="preserve">Execução pavimento de concreto simples (pcs), fck = 35 mpa, espessura de 20,0 cm. Af_04/2022</t>
  </si>
  <si>
    <t xml:space="preserve">171,63</t>
  </si>
  <si>
    <t xml:space="preserve">Execução pavimento de concreto simples (pcs), fck = 35 mpa, espessura de 22,5 cm. Af_04/2022</t>
  </si>
  <si>
    <t xml:space="preserve">196,61</t>
  </si>
  <si>
    <t xml:space="preserve">Execução de pavimento de concreto simples (pcs), fck = 35 mpa, espessura de 25,0 cm. Af_04/2022</t>
  </si>
  <si>
    <t xml:space="preserve">226,83</t>
  </si>
  <si>
    <t xml:space="preserve">Execução pavimento de concreto simples (pcs), fck = 35 mpa, espessura de 27,5 cm. Af_04/2022</t>
  </si>
  <si>
    <t xml:space="preserve">251,47</t>
  </si>
  <si>
    <t xml:space="preserve">Execução de piso industrial de concreto armado, fck = 20 mpa, espessura de 12,0 cm. Af_04/2022</t>
  </si>
  <si>
    <t xml:space="preserve">133,14</t>
  </si>
  <si>
    <t xml:space="preserve">Execução de piso industrial de concreto armado, fck = 20 mpa, espessura de 14,0 cm. Af_04/2022</t>
  </si>
  <si>
    <t xml:space="preserve">156,18</t>
  </si>
  <si>
    <t xml:space="preserve">Execução de piso industrial de concreto armado, fck = 20 mpa, espessura de 15,0 cm. Af_04/2022</t>
  </si>
  <si>
    <t xml:space="preserve">170,69</t>
  </si>
  <si>
    <t xml:space="preserve">Execução de piso industrial de concreto armado, fck = 20 mpa, espessura de 18,0 cm. Af_04/2022</t>
  </si>
  <si>
    <t xml:space="preserve">196,25</t>
  </si>
  <si>
    <t xml:space="preserve">Execução de piso industrial de concreto armado, fck = 20 mpa, espessura de 20,0 cm. Af_04/2022</t>
  </si>
  <si>
    <t xml:space="preserve">226,33</t>
  </si>
  <si>
    <t xml:space="preserve">Execução de piso industrial de concreto armado, fck = 20 mpa, espessura de 22,0 cm. Af_04/2022</t>
  </si>
  <si>
    <t xml:space="preserve">238,81</t>
  </si>
  <si>
    <t xml:space="preserve">Execução de passeio em piso intertravado, com bloco raquete  22 x 13,5 cm, espessura 6 cm. Af_10/2022</t>
  </si>
  <si>
    <t xml:space="preserve">83,65</t>
  </si>
  <si>
    <t xml:space="preserve">Execução de pavimento em piso intertravado, com bloco raquete  22 x 13,5 cm, espessura 6 cm. Af_10/2022</t>
  </si>
  <si>
    <t xml:space="preserve">Fornecimento e instalação de placa de obra com chapa galvanizada e estrutura de madeira. Af_03/2022_ps</t>
  </si>
  <si>
    <t xml:space="preserve">309,64</t>
  </si>
  <si>
    <t xml:space="preserve">Fornecimento e instalação de suporte de madeira  para placas de sinalização, em solo, com h= de 2,5 m e seção de 7,5 x 7,5 cm. Af_03/2022</t>
  </si>
  <si>
    <t xml:space="preserve">113,55</t>
  </si>
  <si>
    <t xml:space="preserve">Fornecimento e instalação de suporte de madeira para placas de sinalização, em solo, com h= de 2,0 m e seção de 7,5 x 7,5 cm. Af_03/2022</t>
  </si>
  <si>
    <t xml:space="preserve">101,62</t>
  </si>
  <si>
    <t xml:space="preserve">Fornecimento e instalação de suporte de madeira para placas de sinalização em concreto, com h= de 2,5 m e seção de 7,5 x 7,5 cm. Af_03/2022</t>
  </si>
  <si>
    <t xml:space="preserve">141,70</t>
  </si>
  <si>
    <t xml:space="preserve">Fornecimento e instalação de suporte de madeira para placas de sinalização, em base de concreto, com h= de 2,0 m e seção de 7,5 x 7,5 cm. Af_03/2022</t>
  </si>
  <si>
    <t xml:space="preserve">129,77</t>
  </si>
  <si>
    <t xml:space="preserve">Execução de pavimento com aplicação de concreto asfáltico, camada de rolamento - exclusive carga e transporte. Af_11/2019</t>
  </si>
  <si>
    <t xml:space="preserve">1.658,66</t>
  </si>
  <si>
    <t xml:space="preserve">Execução de pavimento com aplicação de concreto asfáltico, camada de binder - exclusive carga e transporte. Af_11/2019</t>
  </si>
  <si>
    <t xml:space="preserve">1.434,76</t>
  </si>
  <si>
    <t xml:space="preserve">Fresagem de pavimento asfáltico (profundidade até 5,0 cm) - exclusive transporte. Af_11/2019</t>
  </si>
  <si>
    <t xml:space="preserve">7,85</t>
  </si>
  <si>
    <t xml:space="preserve">Usinagem de brita graduada simples. Af_03/2020</t>
  </si>
  <si>
    <t xml:space="preserve">218,76</t>
  </si>
  <si>
    <t xml:space="preserve">Usinagem de brita graduada tratada com cimento. Af_03/2020</t>
  </si>
  <si>
    <t xml:space="preserve">274,97</t>
  </si>
  <si>
    <t xml:space="preserve">Usinagem de concreto para compactação com rolo. Af_03/2020</t>
  </si>
  <si>
    <t xml:space="preserve">355,31</t>
  </si>
  <si>
    <t xml:space="preserve">Aplicação manual de fundo selador acrílico em panos com presença de vãos de edifícios de múltiplos pavimentos. Af_06/2014</t>
  </si>
  <si>
    <t xml:space="preserve">Aplicação manual de fundo selador acrílico em panos cegos de fachada (sem presença de vãos) de edifícios de múltiplos pavimentos. Af_06/2014</t>
  </si>
  <si>
    <t xml:space="preserve">2,93</t>
  </si>
  <si>
    <t xml:space="preserve">Aplicação manual de fundo selador acrílico em superfícies externas de sacada de edifícios de múltiplos pavimentos. Af_06/2014</t>
  </si>
  <si>
    <t xml:space="preserve">5,36</t>
  </si>
  <si>
    <t xml:space="preserve">Aplicação manual de fundo selador acrílico em superfícies internas da sacada de edifícios de múltiplos pavimentos. Af_06/2014</t>
  </si>
  <si>
    <t xml:space="preserve">Aplicação manual de fundo selador acrílico em paredes externas de casas. Af_06/2014</t>
  </si>
  <si>
    <t xml:space="preserve">4,00</t>
  </si>
  <si>
    <t xml:space="preserve">Aplicação manual de pintura com tinta texturizada acrílica em panos com presença de vãos de edifícios de múltiplos pavimentos, uma cor. Af_06/2014</t>
  </si>
  <si>
    <t xml:space="preserve">18,47</t>
  </si>
  <si>
    <t xml:space="preserve">Aplicação manual de pintura com tinta texturizada acrílica em panos cegos de fachada (sem presença de vãos) de edifícios de múltiplos pavimentos, uma cor. Af_06/2014</t>
  </si>
  <si>
    <t xml:space="preserve">Aplicação manual de pintura com tinta texturizada acrílica em superfícies externas de sacada de edifícios de múltiplos pavimentos, uma cor. Af_06/2014</t>
  </si>
  <si>
    <t xml:space="preserve">24,27</t>
  </si>
  <si>
    <t xml:space="preserve">Aplicação manual de pintura com tinta texturizada acrílica em superfícies internas da sacada de edifícios de múltiplos pavimentos, uma cor. Af_06/2014</t>
  </si>
  <si>
    <t xml:space="preserve">26,11</t>
  </si>
  <si>
    <t xml:space="preserve">Aplicação manual de pintura com tinta texturizada acrílica em paredes externas de casas, uma cor. Af_06/2014</t>
  </si>
  <si>
    <t xml:space="preserve">19,37</t>
  </si>
  <si>
    <t xml:space="preserve">Aplicação manual de pintura com tinta texturizada acrílica em panos com presença de vãos de edifícios de múltiplos pavimentos, duas cores. Af_06/2014</t>
  </si>
  <si>
    <t xml:space="preserve">Aplicação manual de pintura com tinta texturizada acrílica em panos cegos de fachada (sem presença de vãos) de edifícios de múltiplos pavimentos, duas cores. Af_06/2014</t>
  </si>
  <si>
    <t xml:space="preserve">17,45</t>
  </si>
  <si>
    <t xml:space="preserve">Aplicação manual de pintura com tinta texturizada acrílica em superfícies externas de sacada de edifícios de múltiplos pavimentos, duas cores. Af_06/2014</t>
  </si>
  <si>
    <t xml:space="preserve">Aplicação manual de pintura com tinta texturizada acrílica em superfícies internas da sacada de edifícios de múltiplos pavimentos, duas cores. Af_06/2014</t>
  </si>
  <si>
    <t xml:space="preserve">Aplicação manual de pintura com tinta texturizada acrílica em paredes externas de casas, duas cores. Af_06/2014</t>
  </si>
  <si>
    <t xml:space="preserve">23,98</t>
  </si>
  <si>
    <t xml:space="preserve">Aplicação manual de pintura com tinta texturizada acrílica em molduras de eps, pré-fabricados, ou outros. Af_06/2014</t>
  </si>
  <si>
    <t xml:space="preserve">18,78</t>
  </si>
  <si>
    <t xml:space="preserve">Fundo selador acrílico, aplicação manual em teto, uma demão. Af_04/2023</t>
  </si>
  <si>
    <t xml:space="preserve">Fundo selador acrílico, aplicação manual em parede, uma demão. Af_04/2023</t>
  </si>
  <si>
    <t xml:space="preserve">Pintura látex acrílica premium, aplicação manual em teto, duas demãos. Af_04/2023</t>
  </si>
  <si>
    <t xml:space="preserve">Pintura látex acrílica premium, aplicação manual em paredes, duas demãos. Af_04/2023</t>
  </si>
  <si>
    <t xml:space="preserve">Emassamento com massa látex, aplicação em teto, uma demão, lixamento manual. Af_04/2023</t>
  </si>
  <si>
    <t xml:space="preserve">22,70</t>
  </si>
  <si>
    <t xml:space="preserve">Emassamento com massa látex, aplicação em parede, uma demão, lixamento manual. Af_04/2023</t>
  </si>
  <si>
    <t xml:space="preserve">12,83</t>
  </si>
  <si>
    <t xml:space="preserve">Emassamento com massa látex, aplicação em teto, duas demãos, lixamento manual. Af_04/2023</t>
  </si>
  <si>
    <t xml:space="preserve">34,64</t>
  </si>
  <si>
    <t xml:space="preserve">Emassamento com massa látex, aplicação em parede, duas demãos, lixamento manual. Af_04/2023</t>
  </si>
  <si>
    <t xml:space="preserve">20,14</t>
  </si>
  <si>
    <t xml:space="preserve">Textura acrílica, aplicação manual em parede, uma demão. Af_04/2023</t>
  </si>
  <si>
    <t xml:space="preserve">13,28</t>
  </si>
  <si>
    <t xml:space="preserve">Textura acrílica, aplicação manual em teto, uma demão. Af_04/2023</t>
  </si>
  <si>
    <t xml:space="preserve">15,58</t>
  </si>
  <si>
    <t xml:space="preserve">Aplicação manual de tinta látex acrílica em panos com presença de vãos de edifícios de múltiplos pavimentos, duas demãos. Af_11/2016</t>
  </si>
  <si>
    <t xml:space="preserve">Aplicação manual de tinta látex acrílica em panos sem presença de vãos de edifícios de múltiplos pavimentos, duas demãos. Af_11/2016</t>
  </si>
  <si>
    <t xml:space="preserve">12,89</t>
  </si>
  <si>
    <t xml:space="preserve">Aplicação manual de tinta látex acrílica em superfícies externas de sacada de edifícios de múltiplos pavimentos, duas demãos. Af_11/2016</t>
  </si>
  <si>
    <t xml:space="preserve">24,78</t>
  </si>
  <si>
    <t xml:space="preserve">Aplicação manual de tinta látex acrílica em superfícies internas de sacada de edifícios de múltiplos pavimentos, duas demãos. Af_11/2016</t>
  </si>
  <si>
    <t xml:space="preserve">Aplicação manual de tinta látex acrílica em parede externas de casas, duas demãos. Af_11/2016</t>
  </si>
  <si>
    <t xml:space="preserve">18,09</t>
  </si>
  <si>
    <t xml:space="preserve">Aplicação manual de massa acrílica em panos de fachada com presença de vãos, de edifícios de múltiplos pavimentos, uma demão. Af_05/2017</t>
  </si>
  <si>
    <t xml:space="preserve">22,94</t>
  </si>
  <si>
    <t xml:space="preserve">Aplicação manual de massa acrílica em panos de fachada sem presença de vãos, de edifícios de múltiplos pavimentos, uma demão. Af_05/2017</t>
  </si>
  <si>
    <t xml:space="preserve">18,04</t>
  </si>
  <si>
    <t xml:space="preserve">Aplicação manual de massa acrílica em superfícies externas de sacada de edifícios de múltiplos pavimentos, uma demão. Af_05/2017</t>
  </si>
  <si>
    <t xml:space="preserve">32,87</t>
  </si>
  <si>
    <t xml:space="preserve">Aplicação manual de massa acrílica em superfícies internas de sacada de edifícios de múltiplos pavimentos, uma demão. Af_05/2017</t>
  </si>
  <si>
    <t xml:space="preserve">36,02</t>
  </si>
  <si>
    <t xml:space="preserve">Aplicação manual de massa acrílica em paredes externas de casas, uma demão. Af_05/2017</t>
  </si>
  <si>
    <t xml:space="preserve">Aplicação manual de massa acrílica em panos de fachada com presença de vãos, de edifícios de múltiplos pavimentos, duas demãos. Af_05/2017</t>
  </si>
  <si>
    <t xml:space="preserve">31,94</t>
  </si>
  <si>
    <t xml:space="preserve">Aplicação manual de massa acrílica em panos de fachada sem presença de vãos, de edifícios de múltiplos pavimentos, duas demãos. Af_05/2017</t>
  </si>
  <si>
    <t xml:space="preserve">Aplicação manual de massa acrílica em superfícies externas de sacada de edifícios de múltiplos pavimentos, duas demãos. Af_05/2017</t>
  </si>
  <si>
    <t xml:space="preserve">Aplicação manual de massa acrílica em superfícies internas de sacada de edifícios de múltiplos pavimentos, duas demãos. Af_05/2017</t>
  </si>
  <si>
    <t xml:space="preserve">49,34</t>
  </si>
  <si>
    <t xml:space="preserve">Aplicação manual de massa acrílica em paredes externas de casas, duas demãos. Af_05/2017</t>
  </si>
  <si>
    <t xml:space="preserve">34,02</t>
  </si>
  <si>
    <t xml:space="preserve">Pintura látex acrílica econômica, aplicação manual em teto, duas demãos. Af_04/2023</t>
  </si>
  <si>
    <t xml:space="preserve">11,76</t>
  </si>
  <si>
    <t xml:space="preserve">Pintura látex acrílica standard, aplicação manual em teto, duas demãos. Af_04/2023</t>
  </si>
  <si>
    <t xml:space="preserve">Pintura látex acrílica econômica, aplicação manual em paredes, duas demãos. Af_04/2023</t>
  </si>
  <si>
    <t xml:space="preserve">Pintura látex acrílica standard, aplicação manual em paredes, duas demãos. Af_04/2023</t>
  </si>
  <si>
    <t xml:space="preserve">10,54</t>
  </si>
  <si>
    <t xml:space="preserve">Lixamento de madeira para aplicação de fundo ou pintura. Af_01/2021</t>
  </si>
  <si>
    <t xml:space="preserve">2,30</t>
  </si>
  <si>
    <t xml:space="preserve">Lixamento de massa para madeira. Af_01/2021</t>
  </si>
  <si>
    <t xml:space="preserve">8,85</t>
  </si>
  <si>
    <t xml:space="preserve">Pintura fundo nivelador alquídico branco em madeira. Af_01/2021</t>
  </si>
  <si>
    <t xml:space="preserve">32,89</t>
  </si>
  <si>
    <t xml:space="preserve">Aplicação massa alquídica para madeira, para pintura com tinta de acabamento (pigmentada). Af_01/2021</t>
  </si>
  <si>
    <t xml:space="preserve">Aplicação massa acrílica para madeira, para pintura com tinta de acabamento (pigmentada). Af_01/2021</t>
  </si>
  <si>
    <t xml:space="preserve">Aplicação massa epóxi para madeira, para pintura com tinta pu de acabamento (pigmentada). Af_01/2021</t>
  </si>
  <si>
    <t xml:space="preserve">64,36</t>
  </si>
  <si>
    <t xml:space="preserve">Pintura verniz (incolor) alquídico em madeira, uso interno e externo, 1 demão. Af_01/2021</t>
  </si>
  <si>
    <t xml:space="preserve">10,74</t>
  </si>
  <si>
    <t xml:space="preserve">Pintura verniz (incolor) alquídico em madeira, uso interno, 1 demão. Af_01/2021</t>
  </si>
  <si>
    <t xml:space="preserve">Pintura verniz (incolor) poliuretânico (resina alquídica modificada) em madeira, 1 demão. Af_01/2021</t>
  </si>
  <si>
    <t xml:space="preserve">Pintura tinta de acabamento (pigmentada) a óleo em madeira, 1 demão. Af_01/2021</t>
  </si>
  <si>
    <t xml:space="preserve">9,02</t>
  </si>
  <si>
    <t xml:space="preserve">Pintura tinta de acabamento (pigmentada) esmalte sintético fosco em madeira, 1 demão. Af_01/2021</t>
  </si>
  <si>
    <t xml:space="preserve">Pintura tinta de acabamento (pigmentada) esmalte sintético acetinado em madeira, 1 demão. Af_01/2021</t>
  </si>
  <si>
    <t xml:space="preserve">Pintura tinta de acabamento (pigmentada) esmalte sintético brilhante em madeira, 1 demão. Af_01/2021</t>
  </si>
  <si>
    <t xml:space="preserve">8,47</t>
  </si>
  <si>
    <t xml:space="preserve">Pintura verniz (incolor) alquídico em madeira, uso interno e externo, 2 demãos. Af_01/2021</t>
  </si>
  <si>
    <t xml:space="preserve">Pintura verniz (incolor) alquídico em madeira, uso interno, 2 demãos. Af_01/2021</t>
  </si>
  <si>
    <t xml:space="preserve">22,13</t>
  </si>
  <si>
    <t xml:space="preserve">Pintura verniz (incolor) poliuretânico (resina alquídica modificada) em madeira, 2 demãos. Af_01/2021</t>
  </si>
  <si>
    <t xml:space="preserve">20,12</t>
  </si>
  <si>
    <t xml:space="preserve">Pintura tinta de acabamento (pigmentada) a óleo em madeira, 2 demãos. Af_01/2021</t>
  </si>
  <si>
    <t xml:space="preserve">Pintura tinta de acabamento (pigmentada) esmalte sintético fosco em madeira, 2 demãos. Af_01/2021</t>
  </si>
  <si>
    <t xml:space="preserve">17,24</t>
  </si>
  <si>
    <t xml:space="preserve">Pintura tinta de acabamento (pigmentada) esmalte sintético acetinado em madeira, 2 demãos. Af_01/2021</t>
  </si>
  <si>
    <t xml:space="preserve">Pintura tinta de acabamento (pigmentada) esmalte sintético brilhante em madeira, 2 demãos. Af_01/2021</t>
  </si>
  <si>
    <t xml:space="preserve">16,97</t>
  </si>
  <si>
    <t xml:space="preserve">Pintura verniz (incolor) alquídico em madeira, uso interno e externo, 3 demãos. Af_01/2021</t>
  </si>
  <si>
    <t xml:space="preserve">32,26</t>
  </si>
  <si>
    <t xml:space="preserve">Pintura verniz (incolor) alquídico em madeira, uso interno, 3 demãos. Af_01/2021</t>
  </si>
  <si>
    <t xml:space="preserve">33,20</t>
  </si>
  <si>
    <t xml:space="preserve">Pintura verniz (incolor) poliuretânico (resina alquídica modificada) em madeira, 3 demãos. Af_01/2021</t>
  </si>
  <si>
    <t xml:space="preserve">30,19</t>
  </si>
  <si>
    <t xml:space="preserve">Pintura tinta de acabamento (pigmentada) a óleo em madeira, 3 demãos. Af_01/2021</t>
  </si>
  <si>
    <t xml:space="preserve">27,09</t>
  </si>
  <si>
    <t xml:space="preserve">Pintura tinta de acabamento (pigmentada) esmalte sintético fosco em madeira, 3 demãos. Af_01/2021</t>
  </si>
  <si>
    <t xml:space="preserve">25,88</t>
  </si>
  <si>
    <t xml:space="preserve">Pintura tinta de acabamento (pigmentada) esmalte sintético acetinado em madeira, 3 demãos. Af_01/2021</t>
  </si>
  <si>
    <t xml:space="preserve">Pintura tinta de acabamento (pigmentada) esmalte sintético brilhante em madeira, 3 demãos. Af_01/2021</t>
  </si>
  <si>
    <t xml:space="preserve">25,46</t>
  </si>
  <si>
    <t xml:space="preserve">Pintura imunizante para madeira, 1 demão. Af_01/2021</t>
  </si>
  <si>
    <t xml:space="preserve">Pintura imunizante para madeira, 2 demãos. Af_01/2021</t>
  </si>
  <si>
    <t xml:space="preserve">Jateamento abrasivo com granalha de aço em perfil metálico em fábrica. Af_01/2020</t>
  </si>
  <si>
    <t xml:space="preserve">26,88</t>
  </si>
  <si>
    <t xml:space="preserve">Lixamento manual em superfícies metálicas em obra. Af_01/2020</t>
  </si>
  <si>
    <t xml:space="preserve">10,65</t>
  </si>
  <si>
    <t xml:space="preserve">Colocação de fita protetora para pintura. Af_01/2020</t>
  </si>
  <si>
    <t xml:space="preserve">Pintura com tinta alquídica de fundo (tipo zarcão) pulverizada sobre perfil metálico executado em fábrica (por demão). Af_01/2020_pe</t>
  </si>
  <si>
    <t xml:space="preserve">11,25</t>
  </si>
  <si>
    <t xml:space="preserve">Pintura com tinta alquídica de fundo (tipo zarcão) aplicada a rolo ou pincel sobre perfil metálico executado em fábrica (por demão). Af_01/2020</t>
  </si>
  <si>
    <t xml:space="preserve">Pintura com tinta alquídica de fundo (tipo zarcão) pulverizada sobre superfícies metálicas (exceto perfil) executado em obra (por demão). Af_01/2020_pe</t>
  </si>
  <si>
    <t xml:space="preserve">Pintura com tinta alquídica de fundo (tipo zarcão) aplicada a rolo ou pincel sobre superfícies metálicas (exceto perfil) executado em obra (por demão). Af_01/2020</t>
  </si>
  <si>
    <t xml:space="preserve">Pintura com tinta alquídica de fundo e acabamento (esmalte sintético grafite) pulverizada sobre perfil metálico executado em fábrica (por demão). Af_01/2020_pe</t>
  </si>
  <si>
    <t xml:space="preserve">Pintura com tinta alquídica de fundo e acabamento (esmalte sintético grafite) aplicada a rolo ou pincel sobre perfil metálico executado em fábrica (por demão). Af_01/2020</t>
  </si>
  <si>
    <t xml:space="preserve">14,71</t>
  </si>
  <si>
    <t xml:space="preserve">Pintura com tinta alquídica de fundo e acabamento (esmalte sintético grafite) pulverizada sobre superfícies metálicas (exceto perfil) executado em obra (por demão). Af_01/2020_pe</t>
  </si>
  <si>
    <t xml:space="preserve">26,62</t>
  </si>
  <si>
    <t xml:space="preserve">Pintura com tinta alquídica de fundo e acabamento (esmalte sintético grafite) aplicada a rolo ou pincel sobre superfícies metálicas (exceto perfil) executado em obra (por demão). Af_01/2020</t>
  </si>
  <si>
    <t xml:space="preserve">29,09</t>
  </si>
  <si>
    <t xml:space="preserve">Pintura com tinta epoxídica de fundo pulverizada sobre perfil metálico executado em fábrica (por demão). Af_01/2020_pe</t>
  </si>
  <si>
    <t xml:space="preserve">27,55</t>
  </si>
  <si>
    <t xml:space="preserve">Pintura com tinta epoxídica de fundo aplicada a rolo ou pincel sobre perfil metálico executado em fábrica (por demão). Af_01/2020</t>
  </si>
  <si>
    <t xml:space="preserve">24,95</t>
  </si>
  <si>
    <t xml:space="preserve">Pintura com tinta epoxídica de acabamento pulverizada sobre perfil metálico executado em fábrica (por demão). Af_01/2020_pe</t>
  </si>
  <si>
    <t xml:space="preserve">20,79</t>
  </si>
  <si>
    <t xml:space="preserve">Pintura com tinta epoxídica de acabamento aplicada a rolo ou pincel sobre perfil metálico executado em fábrica (por demão). Af_01/2020</t>
  </si>
  <si>
    <t xml:space="preserve">24,51</t>
  </si>
  <si>
    <t xml:space="preserve">Pintura com tinta acrílica de fundo pulverizada sobre superfícies metálicas (exceto perfil) executado em obra (por demão). Af_01/2020_pe</t>
  </si>
  <si>
    <t xml:space="preserve">Pintura com tinta acrílica de fundo aplicada a rolo ou pincel sobre superfícies metálicas (exceto perfil) executado em obra (por demão). Af_01/2020</t>
  </si>
  <si>
    <t xml:space="preserve">Pintura com tinta acrílica de acabamento pulverizada sobre superfícies metálicas (exceto perfil) executado em obra (por demão). Af_01/2020_pe</t>
  </si>
  <si>
    <t xml:space="preserve">11,80</t>
  </si>
  <si>
    <t xml:space="preserve">Pintura com tinta acrílica de acabamento aplicada a rolo ou pincel sobre superfícies metálicas (exceto perfil) executado em obra (por demão). Af_01/2020</t>
  </si>
  <si>
    <t xml:space="preserve">Pintura com tinta alquídica de acabamento (esmalte sintético acetinado) pulverizada sobre perfil metálico executado em fábrica (por demão). Af_01/2020_pe</t>
  </si>
  <si>
    <t xml:space="preserve">11,07</t>
  </si>
  <si>
    <t xml:space="preserve">Pintura com tinta alquídica de acabamento (esmalte sintético acetinado) aplicada a rolo ou pincel sobre perfil metálico executado em fábrica (por demão). Af_01/2020</t>
  </si>
  <si>
    <t xml:space="preserve">11,95</t>
  </si>
  <si>
    <t xml:space="preserve">Pintura com tinta alquídica de acabamento (esmalte sintético acetinado) pulverizada sobre superfícies metálicas (exceto perfil) executado em obra (por demão). Af_01/2020_pe</t>
  </si>
  <si>
    <t xml:space="preserve">Pintura com tinta alquídica de acabamento (esmalte sintético acetinado) aplicada a rolo ou pincel sobre superfícies metálicas (exceto perfil) executado em obra (por demão). Af_01/2020</t>
  </si>
  <si>
    <t xml:space="preserve">26,42</t>
  </si>
  <si>
    <t xml:space="preserve">Pintura com tinta alquídica de acabamento (esmalte sintético brilhante) pulverizada sobre perfil metálico executado em fábrica  (por demão). Af_01/2020_pe</t>
  </si>
  <si>
    <t xml:space="preserve">10,81</t>
  </si>
  <si>
    <t xml:space="preserve">Pintura com tinta alquídica de acabamento (esmalte sintético brilhante) aplicada a rolo ou pincel sobre perfil metálico executado em fábrica (por demão). Af_01/2020</t>
  </si>
  <si>
    <t xml:space="preserve">11,79</t>
  </si>
  <si>
    <t xml:space="preserve">Pintura com tinta alquídica de acabamento (esmalte sintético brilhante) pulverizada sobre superfícies metálicas (exceto perfil) executado em obra  (por demão). Af_01/2020_pe</t>
  </si>
  <si>
    <t xml:space="preserve">25,71</t>
  </si>
  <si>
    <t xml:space="preserve">Pintura com tinta alquídica de acabamento (esmalte sintético brilhante) aplicada a rolo ou pincel sobre superfícies metálicas (exceto perfil) executado em obra (por demão). Af_01/2020</t>
  </si>
  <si>
    <t xml:space="preserve">26,26</t>
  </si>
  <si>
    <t xml:space="preserve">Pintura com tinta alquídica de acabamento (esmalte sintético fosco) pulverizada sobre perfil metálico executado em fábrica (por demão). Af_01/2020_pe</t>
  </si>
  <si>
    <t xml:space="preserve">Pintura com tinta alquídica de acabamento (esmalte sintético fosco) aplicada a rolo ou pincel sobre perfil metálico executado em fábrica (por demão). Af_01/2020</t>
  </si>
  <si>
    <t xml:space="preserve">Pintura com tinta alquídica de acabamento (esmalte sintético fosco) pulverizada sobre superfícies metálicas (exceto perfil) executado em obra (por demão). Af_01/2020_pe</t>
  </si>
  <si>
    <t xml:space="preserve">25,82</t>
  </si>
  <si>
    <t xml:space="preserve">Pintura com tinta alquídica de acabamento (esmalte sintético fosco) aplicada a rolo ou pincel sobre superfícies metálicas (exceto perfil) executado em obra (por demão). Af_01/2020</t>
  </si>
  <si>
    <t xml:space="preserve">26,33</t>
  </si>
  <si>
    <t xml:space="preserve">Pintura com tinta epoxídica de acabamento pulverizada sobre perfil metálico executado em fábrica (02 demãos). Af_01/2020_pe</t>
  </si>
  <si>
    <t xml:space="preserve">Pintura com tinta epoxídica de acabamento aplicada a rolo ou pincel sobre perfil metálico executado em fábrica (02 demãos). Af_01/2020</t>
  </si>
  <si>
    <t xml:space="preserve">49,03</t>
  </si>
  <si>
    <t xml:space="preserve">Pintura com tinta acrílica de acabamento pulverizada sobre superfícies metálicas (exceto perfil) executado em obra (02 demãos). Af_01/2020_pe</t>
  </si>
  <si>
    <t xml:space="preserve">23,62</t>
  </si>
  <si>
    <t xml:space="preserve">Pintura com tinta acrílica de acabamento aplicada a rolo ou pincel sobre superfícies metálicas (exceto perfil) executado em obra (02 demãos). Af_01/2020</t>
  </si>
  <si>
    <t xml:space="preserve">31,48</t>
  </si>
  <si>
    <t xml:space="preserve">Pintura com tinta alquídica de acabamento (esmalte sintético acetinado) pulverizada sobre superfícies metálicas (exceto perfil) executado em obra (02 demãos). Af_01/2020_pe</t>
  </si>
  <si>
    <t xml:space="preserve">Pintura com tinta alquídica de acabamento (esmalte sintético acetinado) aplicada a rolo ou pincel sobre superfícies metálicas (exceto perfil) executado em obra (02 demãos). Af_01/2020</t>
  </si>
  <si>
    <t xml:space="preserve">52,88</t>
  </si>
  <si>
    <t xml:space="preserve">Pintura com tinta alquídica de acabamento (esmalte sintético brilhante) pulverizada sobre superfícies metálicas (exceto perfil) executado em obra (02 demãos). Af_01/2020_pe</t>
  </si>
  <si>
    <t xml:space="preserve">51,42</t>
  </si>
  <si>
    <t xml:space="preserve">Pintura com tinta alquídica de acabamento (esmalte sintético brilhante) aplicada a rolo ou pincel sobre superfícies metálicas (exceto perfil) executado em obra (02 demãos). Af_01/2020</t>
  </si>
  <si>
    <t xml:space="preserve">Pintura com tinta alquídica de acabamento (esmalte sintético fosco) pulverizada sobre superfícies metálicas (exceto perfil) executado em obra (02 demãos). Af_01/2020_pe</t>
  </si>
  <si>
    <t xml:space="preserve">51,64</t>
  </si>
  <si>
    <t xml:space="preserve">Pintura com tinta alquídica de acabamento (esmalte sintético fosco) aplicada a rolo ou pincel sobre superfícies metálicas (exceto perfil) executado em obra (02 demãos). Af_01/2020</t>
  </si>
  <si>
    <t xml:space="preserve">Preparo do piso cimentado para pintura - lixamento e limpeza. Af_05/2021</t>
  </si>
  <si>
    <t xml:space="preserve">3,56</t>
  </si>
  <si>
    <t xml:space="preserve">Pintura hidrofugante com silicone, aplicação manual, 2 demãos. Af_05/2021</t>
  </si>
  <si>
    <t xml:space="preserve">Pintura de piso com tinta acrílica, aplicação manual, 2 demãos, incluso fundo preparador. Af_05/2021</t>
  </si>
  <si>
    <t xml:space="preserve">Pintura de piso com tinta acrílica, aplicação manual, 3 demãos, incluso fundo preparador. Af_05/2021</t>
  </si>
  <si>
    <t xml:space="preserve">Pintura de piso com tinta epóxi, aplicação manual, 2 demãos, incluso primer epóxi. Af_05/2021</t>
  </si>
  <si>
    <t xml:space="preserve">65,02</t>
  </si>
  <si>
    <t xml:space="preserve">Pintura de rodapé com tinta epóxi, aplicação manual, 2 demãos, inclusão primer epóxi. Af_05/2021</t>
  </si>
  <si>
    <t xml:space="preserve">Pintura de rodapé em pedra decorativa com verniz de poliuretano, aplicação manual, 3 demãos. Af_05/2021</t>
  </si>
  <si>
    <t xml:space="preserve">5,12</t>
  </si>
  <si>
    <t xml:space="preserve">Pintura de meio-fio com tinta branca a base de cal (caiação). Af_05/2021</t>
  </si>
  <si>
    <t xml:space="preserve">1,67</t>
  </si>
  <si>
    <t xml:space="preserve">Enceramento de piso em madeira. Af_05/2021</t>
  </si>
  <si>
    <t xml:space="preserve">Pintura de demarcação de vaga com tinta acrílica, e = 10 cm, aplicação manual. Af_05/2021</t>
  </si>
  <si>
    <t xml:space="preserve">4,51</t>
  </si>
  <si>
    <t xml:space="preserve">Pintura de faixa de pedestre ou zebrada com tinta acrílica, e  = 30 cm, aplicação manual. Af_05/2021</t>
  </si>
  <si>
    <t xml:space="preserve">Pintura de demarcação de quadra poliesportiva com tinta acrílica, e = 5 cm, aplicação manual. Af_05/2021</t>
  </si>
  <si>
    <t xml:space="preserve">10,30</t>
  </si>
  <si>
    <t xml:space="preserve">Pintura de demarcação de quadra poliesportiva com borracha clorada, e = 5 cm, aplicação manual. Af_05/2021</t>
  </si>
  <si>
    <t xml:space="preserve">Pintura de demarcação de quadra poliesportiva com tinta epóxi, e = 5 cm, aplicação manual. Af_05/2021</t>
  </si>
  <si>
    <t xml:space="preserve">11,34</t>
  </si>
  <si>
    <t xml:space="preserve">Pintura de demarcação de vaga com tinta epóxi, e = 10 cm, aplicação manual. Af_05/2021</t>
  </si>
  <si>
    <t xml:space="preserve">6,58</t>
  </si>
  <si>
    <t xml:space="preserve">Pintura de faixa de pedestre ou zebrada com tinta epóxi, e  = 30 cm, aplicação manual. Af_05/2021</t>
  </si>
  <si>
    <t xml:space="preserve">46,51</t>
  </si>
  <si>
    <t xml:space="preserve">Pintura de faixa de pedestre ou zebrada tinta retrorrefletiva a base de resina acrílica com microesferas de vidro, e = 30 cm, aplicação manual. Af_05/2021</t>
  </si>
  <si>
    <t xml:space="preserve">28,42</t>
  </si>
  <si>
    <t xml:space="preserve">Pintura de eixo viário sobre asfalto com tinta retrorrefletiva a base de resina acrílica com microesferas de vidro, aplicação mecânica com demarcadora autopropelida. Af_05/2021</t>
  </si>
  <si>
    <t xml:space="preserve">5,96</t>
  </si>
  <si>
    <t xml:space="preserve">Pintura de símbolos e textos com tinta acrílica, demarcação com fita adesiva e aplicação com rolo. Af_05/2021</t>
  </si>
  <si>
    <t xml:space="preserve">Pintura de sinalização vertical de segurança, faixas amarela e preta, aplicação manual, 2 demãos. Af_05/2021</t>
  </si>
  <si>
    <t xml:space="preserve">84,67</t>
  </si>
  <si>
    <t xml:space="preserve">Piso cimentado, traço 1:3 (cimento e areia), acabamento liso, espessura 4,0 cm, preparo mecânico da argamassa. Af_09/2020</t>
  </si>
  <si>
    <t xml:space="preserve">51,00</t>
  </si>
  <si>
    <t xml:space="preserve">Piso cimentado, traço 1:3 (cimento e areia), acabamento rústico, espessura 4,0 cm, preparo mecânico da argamassa. Af_09/2020</t>
  </si>
  <si>
    <t xml:space="preserve">48,53</t>
  </si>
  <si>
    <t xml:space="preserve">Piso em taco de madeira 7x42cm, fixado com cola base de pva. Af_09/2020</t>
  </si>
  <si>
    <t xml:space="preserve">205,37</t>
  </si>
  <si>
    <t xml:space="preserve">Assoalho de madeira. Af_09/2020</t>
  </si>
  <si>
    <t xml:space="preserve">310,65</t>
  </si>
  <si>
    <t xml:space="preserve">Piso em taco de madeira 7x21cm, fixado com cola base de pva. Af_09/2020</t>
  </si>
  <si>
    <t xml:space="preserve">212,26</t>
  </si>
  <si>
    <t xml:space="preserve">Revestimento cerâmico para piso com placas tipo esmaltada extra de dimensões 35x35 cm aplicada em ambientes de área menor que 5 m2. Af_02/2023_pe</t>
  </si>
  <si>
    <t xml:space="preserve">72,37</t>
  </si>
  <si>
    <t xml:space="preserve">Revestimento cerâmico para piso com placas tipo esmaltada extra de dimensões 35x35 cm aplicada em ambientes de área entre 5 m2 e 10 m2. Af_02/2023_pe</t>
  </si>
  <si>
    <t xml:space="preserve">65,38</t>
  </si>
  <si>
    <t xml:space="preserve">Revestimento cerâmico para piso com placas tipo esmaltada extra de dimensões 35x35 cm aplicada em ambientes de área maior que 10 m2. Af_02/2023_pe</t>
  </si>
  <si>
    <t xml:space="preserve">Revestimento cerâmico para piso com placas tipo esmaltada extra de dimensões 45x45 cm aplicada em ambientes de área menor que 5 m2. Af_02/2023_pe</t>
  </si>
  <si>
    <t xml:space="preserve">77,25</t>
  </si>
  <si>
    <t xml:space="preserve">Revestimento cerâmico para piso com placas tipo esmaltada extra de dimensões 45x45 cm aplicada em ambientes de área entre 5 m2 e 10 m2. Af_02/2023_pe</t>
  </si>
  <si>
    <t xml:space="preserve">66,74</t>
  </si>
  <si>
    <t xml:space="preserve">Revestimento cerâmico para piso com placas tipo esmaltada extra de dimensões 45x45 cm aplicada em ambientes de área maior que 10 m2. Af_02/2023_pe</t>
  </si>
  <si>
    <t xml:space="preserve">58,41</t>
  </si>
  <si>
    <t xml:space="preserve">Revestimento cerâmico para piso com placas tipo esmaltada extra de dimensões 60x60 cm aplicada em ambientes de área menor que 5 m2. Af_02/2023_pe</t>
  </si>
  <si>
    <t xml:space="preserve">125,86</t>
  </si>
  <si>
    <t xml:space="preserve">Revestimento cerâmico para piso com placas tipo esmaltada extra de dimensões 60x60 cm aplicada em ambientes de área entre 5 m2 e 10 m2. Af_02/2023_pe</t>
  </si>
  <si>
    <t xml:space="preserve">112,80</t>
  </si>
  <si>
    <t xml:space="preserve">Revestimento cerâmico para piso com placas tipo esmaltada extra de dimensões 60x60 cm aplicada em ambientes de área maior que 10 m2. Af_02/2023_pe</t>
  </si>
  <si>
    <t xml:space="preserve">102,83</t>
  </si>
  <si>
    <t xml:space="preserve">Revestimento cerâmico para piso com placas tipo porcelanato de dimensões 45x45 cm aplicada em ambientes de área menor que 5 m². Af_02/2023_pe</t>
  </si>
  <si>
    <t xml:space="preserve">172,42</t>
  </si>
  <si>
    <t xml:space="preserve">Revestimento cerâmico para piso com placas tipo porcelanato de dimensões 45x45 cm aplicada em ambientes de área entre 5 m² e 10 m². Af_02/2023_pe</t>
  </si>
  <si>
    <t xml:space="preserve">159,14</t>
  </si>
  <si>
    <t xml:space="preserve">Revestimento cerâmico para piso com placas tipo porcelanato de dimensões 45x45 cm aplicada em ambientes de área maior que 10 m². Af_02/2023_pe</t>
  </si>
  <si>
    <t xml:space="preserve">150,02</t>
  </si>
  <si>
    <t xml:space="preserve">Revestimento cerâmico para piso com placas tipo porcelanato de dimensões 60x60 cm aplicada em ambientes de área menor que 5 m². Af_02/2023_pe</t>
  </si>
  <si>
    <t xml:space="preserve">198,22</t>
  </si>
  <si>
    <t xml:space="preserve">Revestimento cerâmico para piso com placas tipo porcelanato de dimensões 60x60 cm aplicada em ambientes de área entre 5 m² e 10 m². Af_02/2023_pe</t>
  </si>
  <si>
    <t xml:space="preserve">183,06</t>
  </si>
  <si>
    <t xml:space="preserve">Revestimento cerâmico para piso com placas tipo porcelanato de dimensões 60x60 cm aplicada em ambientes de área maior que 10 m². Af_02/2023_pe</t>
  </si>
  <si>
    <t xml:space="preserve">172,30</t>
  </si>
  <si>
    <t xml:space="preserve">(composição representativa) do serviço de revestimento cerâmico para piso com placas tipo esmaltada extra de dimensões 35x35 cm, para edificação habitacional multifamiliar (prédio). Af_11/2014</t>
  </si>
  <si>
    <t xml:space="preserve">(composição representativa) do serviço de revestimento cerâmico para piso com placas tipo esmaltada extra de dimensões 35x35 cm, para edificação habitacional unifamiliar (casa) e edificação pública padrão. Af_11/2014</t>
  </si>
  <si>
    <t xml:space="preserve">61,35</t>
  </si>
  <si>
    <t xml:space="preserve">Revestimento cerâmico para piso com placas tipo esmaltada padrão popular de dimensões 35x35 cm aplicada em ambientes de área menor que 5 m2. Af_02/2023_pe</t>
  </si>
  <si>
    <t xml:space="preserve">65,22</t>
  </si>
  <si>
    <t xml:space="preserve">Revestimento cerâmico para piso com placas tipo esmaltada padrão popular de dimensões 35x35 cm aplicada em ambientes de área entre 5 m2 e 10 m2. Af_02/2023_pe</t>
  </si>
  <si>
    <t xml:space="preserve">58,34</t>
  </si>
  <si>
    <t xml:space="preserve">Revestimento cerâmico para piso com placas tipo esmaltada padrão popular de dimensões 35x35 cm aplicada em ambientes de área maior que 10 m2. Af_02/2023_pe</t>
  </si>
  <si>
    <t xml:space="preserve">51,14</t>
  </si>
  <si>
    <t xml:space="preserve">Revestimento cerâmico para piso com placas tipo esmaltada extra de dimensões 80x80 cm aplicada em ambientes de área menor que 5 m². Af_02/2023_pe</t>
  </si>
  <si>
    <t xml:space="preserve">130,07</t>
  </si>
  <si>
    <t xml:space="preserve">Revestimento cerâmico para piso com placas tipo esmaltada extra de dimensões 80x80 cm aplicada em ambientes de área entre 5 m² e 10 m². Af_02/2023_pe</t>
  </si>
  <si>
    <t xml:space="preserve">115,38</t>
  </si>
  <si>
    <t xml:space="preserve">Revestimento cerâmico para piso com placas tipo esmaltada extra de dimensões 80x80 cm aplicada em ambientes de área maior que 10 m². Af_02/2023_pe</t>
  </si>
  <si>
    <t xml:space="preserve">103,41</t>
  </si>
  <si>
    <t xml:space="preserve">Revestimento cerâmico para piso com placas tipo porcelanato de dimensões 80x80 cm aplicada em ambientes de área menor que 5 m². Af_02/2023_pe</t>
  </si>
  <si>
    <t xml:space="preserve">Revestimento cerâmico para piso com placas tipo porcelanato de dimensões 80x80 cm aplicada em ambientes de área entre 5 m² e 10 m². Af_02/2023_pe</t>
  </si>
  <si>
    <t xml:space="preserve">186,26</t>
  </si>
  <si>
    <t xml:space="preserve">Revestimento cerâmico para piso com placas tipo porcelanato de dimensões 80x80 cm aplicada em ambientes de área maior que 10 m². Af_02/2023_pe</t>
  </si>
  <si>
    <t xml:space="preserve">173,05</t>
  </si>
  <si>
    <t xml:space="preserve">Revestimento cerâmico para piso com placas tipo esmaltada extra de dimensões 35x35 cm aplicada em diagonal em ambientes de área menor que 5 m². Af_02/2023_pe</t>
  </si>
  <si>
    <t xml:space="preserve">85,75</t>
  </si>
  <si>
    <t xml:space="preserve">Revestimento cerâmico para piso com placas tipo esmaltada padrão popular de dimensões 35x35 cm aplicada em diagonal em ambientes de área menor que 5 m². Af_02/2023_pe</t>
  </si>
  <si>
    <t xml:space="preserve">78,03</t>
  </si>
  <si>
    <t xml:space="preserve">Revestimento cerâmico para piso com placas tipo esmaltada extra de dimensões 35x35 cm aplicada em diagonal em ambientes de área entre 5 m² e 10 m². Af_02/2023_pe</t>
  </si>
  <si>
    <t xml:space="preserve">70,42</t>
  </si>
  <si>
    <t xml:space="preserve">Revestimento cerâmico para piso com placas tipo esmaltada padrão popular de dimensões 35x35 cm aplicada em diagonal em ambientes de área entre 5 m² e 10 m². Af_02/2023_pe</t>
  </si>
  <si>
    <t xml:space="preserve">63,17</t>
  </si>
  <si>
    <t xml:space="preserve">Revestimento cerâmico para piso com placas tipo esmaltada extra de dimensões 35x35 cm aplicada em diagonal em ambientes de área maior que 10 m². Af_02/2023_pe</t>
  </si>
  <si>
    <t xml:space="preserve">60,65</t>
  </si>
  <si>
    <t xml:space="preserve">Revestimento cerâmico para piso com placas tipo esmaltada padrão popular de dimensões 35x35 cm aplicada em diagonal em ambientes de área maior que 10 m². Af_02/2023_pe</t>
  </si>
  <si>
    <t xml:space="preserve">53,53</t>
  </si>
  <si>
    <t xml:space="preserve">Revestimento cerâmico para piso com placas tipo esmaltada extra de dimensões 45x45 cm aplicada em diagonal em ambientes de área menor que 5 m². Af_02/2023_pe</t>
  </si>
  <si>
    <t xml:space="preserve">105,54</t>
  </si>
  <si>
    <t xml:space="preserve">Revestimento cerâmico para piso com placas tipo esmaltada extra de dimensões 45x45 cm aplicada em diagonal em ambientes de área entre 5 m² e 10 m². Af_02/2023_pe</t>
  </si>
  <si>
    <t xml:space="preserve">74,76</t>
  </si>
  <si>
    <t xml:space="preserve">Revestimento cerâmico para piso com placas tipo esmaltada extra de dimensões 45x45 cm aplicada em diagonal em ambientes de área maior que 10 m². Af_02/2023_pe</t>
  </si>
  <si>
    <t xml:space="preserve">61,98</t>
  </si>
  <si>
    <t xml:space="preserve">Revestimento cerâmico para piso com placas tipo porcelanato de dimensões 45x45 cm aplicada em diagonal em ambientes de área menor que 5 m². Af_02/2023_pe</t>
  </si>
  <si>
    <t xml:space="preserve">212,52</t>
  </si>
  <si>
    <t xml:space="preserve">Revestimento cerâmico para piso com placas tipo porcelanato de dimensões 45x45 cm aplicada em diagonal em ambientes de área entre 5 m² e 10 m². Af_02/2023_pe</t>
  </si>
  <si>
    <t xml:space="preserve">170,48</t>
  </si>
  <si>
    <t xml:space="preserve">Revestimento cerâmico para piso com placas tipo porcelanato de dimensões 45x45 cm aplicada em diagonal em ambientes de área maior que 10 m². Af_02/2023_pe</t>
  </si>
  <si>
    <t xml:space="preserve">155,07</t>
  </si>
  <si>
    <t xml:space="preserve">Piso em granito aplicado em ambientes internos. Af_09/2020</t>
  </si>
  <si>
    <t xml:space="preserve">273,16</t>
  </si>
  <si>
    <t xml:space="preserve">Piso em mármore aplicado em ambientes internos. Af_09/2020</t>
  </si>
  <si>
    <t xml:space="preserve">289,13</t>
  </si>
  <si>
    <t xml:space="preserve">Piso elevado com estrutura em aço, composto por pedestais e longarinas. Af_09/2020</t>
  </si>
  <si>
    <t xml:space="preserve">366,32</t>
  </si>
  <si>
    <t xml:space="preserve">Piso cimentado, traço 1:3 (cimento e areia), acabamento liso, espessura 2,0 cm, preparo mecânico da argamassa. Af_09/2020</t>
  </si>
  <si>
    <t xml:space="preserve">35,04</t>
  </si>
  <si>
    <t xml:space="preserve">Piso cimentado, traço 1:3 (cimento e areia), acabamento liso, espessura 3,0 cm, preparo mecânico da argamassa. Af_09/2020</t>
  </si>
  <si>
    <t xml:space="preserve">43,82</t>
  </si>
  <si>
    <t xml:space="preserve">Piso cimentado, traço 1:3 (cimento e areia), acabamento rústico, espessura 2,0 cm, preparo mecânico da argamassa. Af_09/2020</t>
  </si>
  <si>
    <t xml:space="preserve">32,57</t>
  </si>
  <si>
    <t xml:space="preserve">Piso cimentado, traço 1:3 (cimento e areia), acabamento rústico, espessura 3,0 cm, preparo mecânico da argamassa. Af_09/2020</t>
  </si>
  <si>
    <t xml:space="preserve">41,35</t>
  </si>
  <si>
    <t xml:space="preserve">Rodapé em granito, altura 10 cm. Af_09/2020</t>
  </si>
  <si>
    <t xml:space="preserve">50,61</t>
  </si>
  <si>
    <t xml:space="preserve">Rodapé em ladrilho hidráulico, altura 7 cm. Af_09/2020</t>
  </si>
  <si>
    <t xml:space="preserve">41,78</t>
  </si>
  <si>
    <t xml:space="preserve">Rodapé em poliestireno, altura 5 cm. Af_09/2020</t>
  </si>
  <si>
    <t xml:space="preserve">Soleira em granito, largura 15 cm, espessura 2,0 cm. Af_09/2020</t>
  </si>
  <si>
    <t xml:space="preserve">73,77</t>
  </si>
  <si>
    <t xml:space="preserve">Piso em pedra portuguesa assentado sobre argamassa seca de cimento e areia, traço 1:3, rejuntado com cimento comum. Af_05/2020</t>
  </si>
  <si>
    <t xml:space="preserve">187,80</t>
  </si>
  <si>
    <t xml:space="preserve">Piso em ladrilho hidráulico aplicado em ambientes externos. Af_05/2020</t>
  </si>
  <si>
    <t xml:space="preserve">Piso em ladrilho hidráulico aplicado em ambientes internos de área menor que 5 m², incluso aplicação de resina. Af_09/2020</t>
  </si>
  <si>
    <t xml:space="preserve">270,87</t>
  </si>
  <si>
    <t xml:space="preserve">Piso em ladrilho hidráulico aplicado em ambientes internos de área entre 5 e 15 m², incluso aplicação de resina. Af_09/2020</t>
  </si>
  <si>
    <t xml:space="preserve">179,80</t>
  </si>
  <si>
    <t xml:space="preserve">Piso em pedra  assentado sobre argamassa 1:3 (cimento e areia). Af_09/2020</t>
  </si>
  <si>
    <t xml:space="preserve">280,03</t>
  </si>
  <si>
    <t xml:space="preserve">Piso em pedra ardósia assentado sobre argamassa 1:3 (cimento e areia). Af_09/2020</t>
  </si>
  <si>
    <t xml:space="preserve">88,94</t>
  </si>
  <si>
    <t xml:space="preserve">Piso podotátil de alerta ou direcional, de borracha, assentado sobre argamassa. Af_05/2020</t>
  </si>
  <si>
    <t xml:space="preserve">173,78</t>
  </si>
  <si>
    <t xml:space="preserve">Piso vinílico semi-flexível em placas, padrão liso, espessura 3,2 mm, fixado com cola. Af_09/2020</t>
  </si>
  <si>
    <t xml:space="preserve">206,24</t>
  </si>
  <si>
    <t xml:space="preserve">Piso de borracha pastilhado/frisado, espessura 7mm, assentado com argamassa. Af_09/2020</t>
  </si>
  <si>
    <t xml:space="preserve">280,66</t>
  </si>
  <si>
    <t xml:space="preserve">Piso de borracha pastilhado, espessura 15mm, assentado com argamassa. Af_09/2020</t>
  </si>
  <si>
    <t xml:space="preserve">425,51</t>
  </si>
  <si>
    <t xml:space="preserve">Piso de borracha esportivo, espessura 15mm, assentado com argamassa. Af_09/2020</t>
  </si>
  <si>
    <t xml:space="preserve">436,01</t>
  </si>
  <si>
    <t xml:space="preserve">Piso de borracha pastilhado, espessura 3,5mm, fixado com adesivo acrílico. Af_09/2020</t>
  </si>
  <si>
    <t xml:space="preserve">114,72</t>
  </si>
  <si>
    <t xml:space="preserve">Piso de borracha canelado, espessura 3,5mm, fixado com adesivo acrílico. Af_09/2020</t>
  </si>
  <si>
    <t xml:space="preserve">135,50</t>
  </si>
  <si>
    <t xml:space="preserve">Preparo de contrapiso com politriz. Af_09/2020</t>
  </si>
  <si>
    <t xml:space="preserve">3,55</t>
  </si>
  <si>
    <t xml:space="preserve">Piso em granilite, marmorite ou granitina em ambientes internos, com espessura de 8 mm, incluso mistura em betoneira, colocação das juntas, aplicação do piso, 4 polimentos com politriz, estucamento, selador e cera. Af_06/2022</t>
  </si>
  <si>
    <t xml:space="preserve">86,37</t>
  </si>
  <si>
    <t xml:space="preserve">Piso em granito aplicado em calçadas ou pisos externos. Af_05/2020</t>
  </si>
  <si>
    <t xml:space="preserve">284,13</t>
  </si>
  <si>
    <t xml:space="preserve">Piso em mármore aplicado em calçadas ou pisos externos. Af_05/2020</t>
  </si>
  <si>
    <t xml:space="preserve">300,10</t>
  </si>
  <si>
    <t xml:space="preserve">Soleira em mármore, largura 15 cm, espessura 2,0 cm. Af_09/2020</t>
  </si>
  <si>
    <t xml:space="preserve">58,03</t>
  </si>
  <si>
    <t xml:space="preserve">Rodapé em mármore, altura 7 cm. Af_09/2020</t>
  </si>
  <si>
    <t xml:space="preserve">Rodapé em madeira, altura 7cm, fixado com cola. Af_09/2020</t>
  </si>
  <si>
    <t xml:space="preserve">Rodapé em madeira, altura 7cm, fixado com cola e parafusos. Af_09/2020</t>
  </si>
  <si>
    <t xml:space="preserve">Rodapé cerâmico de 7cm de altura com placas tipo esmaltada extra  de dimensões 35x35cm. Af_02/2023</t>
  </si>
  <si>
    <t xml:space="preserve">Rodapé cerâmico de 7cm de altura com placas tipo esmaltada extra de dimensões 45x45cm. Af_02/2023</t>
  </si>
  <si>
    <t xml:space="preserve">Rodapé cerâmico de 7cm de altura com placas tipo esmaltada extra de dimensões 60x60cm. Af_02/2023</t>
  </si>
  <si>
    <t xml:space="preserve">18,77</t>
  </si>
  <si>
    <t xml:space="preserve">Rodapé cerâmico de 7cm de altura com placas tipo esmaltada comercial de dimensões 35x35cm (padrao popular). Af_02/2023</t>
  </si>
  <si>
    <t xml:space="preserve">7,38</t>
  </si>
  <si>
    <t xml:space="preserve">Rodapé em ardósia altura 10cm. Af_09/2020</t>
  </si>
  <si>
    <t xml:space="preserve">46,46</t>
  </si>
  <si>
    <t xml:space="preserve">Rodapé em marmorite, altura 10cm. Af_09/2020</t>
  </si>
  <si>
    <t xml:space="preserve">22,88</t>
  </si>
  <si>
    <t xml:space="preserve">Execução de passeio (calçada) ou piso de concreto com concreto moldado in loco, feito em obra, acabamento convencional, não armado. Af_08/2022</t>
  </si>
  <si>
    <t xml:space="preserve">745,28</t>
  </si>
  <si>
    <t xml:space="preserve">Execução de passeio (calçada) ou piso de concreto com concreto moldado in loco, usinado c20, acabamento convencional, não armado. Af_08/2022</t>
  </si>
  <si>
    <t xml:space="preserve">759,01</t>
  </si>
  <si>
    <t xml:space="preserve">Execução de passeio (calçada) ou piso de concreto com concreto moldado in loco, feito em obra, acabamento convencional, espessura 6 cm, armado. Af_08/2022</t>
  </si>
  <si>
    <t xml:space="preserve">Execução de passeio (calçada) ou piso de concreto com concreto moldado in loco, usinado, acabamento convencional, espessura 6 cm, armado. Af_08/2022</t>
  </si>
  <si>
    <t xml:space="preserve">84,62</t>
  </si>
  <si>
    <t xml:space="preserve">Execução de passeio (calçada) ou piso de concreto com concreto moldado in loco, feito em obra, acabamento convencional, espessura 8 cm, armado. Af_08/2022</t>
  </si>
  <si>
    <t xml:space="preserve">99,05</t>
  </si>
  <si>
    <t xml:space="preserve">Execução de passeio (calçada) ou piso de concreto com concreto moldado in loco, usinado, acabamento convencional, espessura 8 cm, armado. Af_08/2022</t>
  </si>
  <si>
    <t xml:space="preserve">100,15</t>
  </si>
  <si>
    <t xml:space="preserve">Piso em concreto 20 mpa preparo mecânico, espessura 7cm. Af_09/2020</t>
  </si>
  <si>
    <t xml:space="preserve">Execução de passeio (calçada) ou piso de concreto com concreto moldado in loco, usinado c25, acabamento convencional, não armado. Af_03/2023</t>
  </si>
  <si>
    <t xml:space="preserve">777,12</t>
  </si>
  <si>
    <t xml:space="preserve">Piso podotátil de alerta ou direcional, de concreto, assentado sobre argamassa. Af_05/2023</t>
  </si>
  <si>
    <t xml:space="preserve">148,47</t>
  </si>
  <si>
    <t xml:space="preserve">Contrapiso em argamassa traço 1:4 (cimento e areia), preparo mecânico com betoneira 400 l, aplicado em áreas secas sobre laje, aderido, acabamento não reforçado, espessura 2cm. Af_07/2021</t>
  </si>
  <si>
    <t xml:space="preserve">Contrapiso em argamassa traço 1:4 (cimento e areia), preparo manual, aplicado em áreas secas sobre laje, aderido, acabamento não reforçado, espessura 2cm. Af_07/2021</t>
  </si>
  <si>
    <t xml:space="preserve">Contrapiso em argamassa pronta, preparo mecânico com misturador 300 kg, aplicado em áreas secas sobre laje, aderido, acabamento não reforçado, espessura 2cm. Af_07/2021</t>
  </si>
  <si>
    <t xml:space="preserve">73,92</t>
  </si>
  <si>
    <t xml:space="preserve">Contrapiso em argamassa traço 1:4 (cimento e areia), preparo mecânico com betoneira 400 l, aplicado em áreas secas sobre laje, aderido, acabamento não reforçado, espessura 3cm. Af_07/2021</t>
  </si>
  <si>
    <t xml:space="preserve">36,40</t>
  </si>
  <si>
    <t xml:space="preserve">Contrapiso em argamassa traço 1:4 (cimento e areia), preparo manual, aplicado em áreas secas sobre laje, aderido, acabamento não reforçado, espessura 3cm. Af_07/2021</t>
  </si>
  <si>
    <t xml:space="preserve">40,52</t>
  </si>
  <si>
    <t xml:space="preserve">Contrapiso em argamassa pronta, preparo mecânico com misturador 300 kg, aplicado em áreas secas sobre laje, aderido, acabamento não reforçado, espessura 3cm. Af_07/2021</t>
  </si>
  <si>
    <t xml:space="preserve">91,05</t>
  </si>
  <si>
    <t xml:space="preserve">Contrapiso em argamassa pronta, preparo manual, aplicado em áreas secas sobre laje, aderido, acabamento não reforçado, espessura 3cm. Af_07/2021</t>
  </si>
  <si>
    <t xml:space="preserve">99,56</t>
  </si>
  <si>
    <t xml:space="preserve">Contrapiso em argamassa traço 1:4 (cimento e areia), preparo mecânico com betoneira 400 l, aplicado em áreas secas sobre laje, aderido, acabamento não reforçado, espessura 4cm. Af_07/2021</t>
  </si>
  <si>
    <t xml:space="preserve">42,89</t>
  </si>
  <si>
    <t xml:space="preserve">Contrapiso em argamassa traço 1:4 (cimento e areia), preparo manual, aplicado em áreas secas sobre laje, aderido, acabamento não reforçado, espessura 4cm. Af_07/2021</t>
  </si>
  <si>
    <t xml:space="preserve">Contrapiso em argamassa pronta, preparo mecânico com misturador 300 kg, aplicado em áreas secas sobre laje, aderido, acabamento não reforçado, espessura 4cm. Af_07/2021</t>
  </si>
  <si>
    <t xml:space="preserve">110,09</t>
  </si>
  <si>
    <t xml:space="preserve">Contrapiso em argamassa pronta, preparo manual, aplicado em áreas secas sobre laje, aderido, acabamento não reforçado, espessura 4cm. Af_07/2021</t>
  </si>
  <si>
    <t xml:space="preserve">120,56</t>
  </si>
  <si>
    <t xml:space="preserve">Contrapiso em argamassa traço 1:4 (cimento e areia), preparo mecânico com betoneira 400 l, aplicado em áreas secas sobre laje, não aderido, acabamento não reforçado, espessura 4cm. Af_07/2021</t>
  </si>
  <si>
    <t xml:space="preserve">38,86</t>
  </si>
  <si>
    <t xml:space="preserve">Contrapiso em argamassa traço 1:4 (cimento e areia), preparo manual, aplicado em áreas secas sobre laje, não aderido, acabamento não reforçado, espessura 4cm. Af_07/2021</t>
  </si>
  <si>
    <t xml:space="preserve">43,92</t>
  </si>
  <si>
    <t xml:space="preserve">Contrapiso em argamassa pronta, preparo mecânico com misturador 300 kg, aplicado em áreas secas sobre laje, não aderido, acabamento não reforçado, espessura 4cm. Af_07/2021</t>
  </si>
  <si>
    <t xml:space="preserve">106,06</t>
  </si>
  <si>
    <t xml:space="preserve">Contrapiso em argamassa pronta, preparo manual, aplicado em áreas secas sobre laje, não aderido, acabamento não reforçado, espessura 4cm. Af_07/2021</t>
  </si>
  <si>
    <t xml:space="preserve">116,53</t>
  </si>
  <si>
    <t xml:space="preserve">Contrapiso em argamassa traço 1:4 (cimento e areia), preparo mecânico com betoneira 400 l, aplicado em áreas secas sobre laje, não aderido, acabamento não reforçado, espessura 5cm. Af_07/2021</t>
  </si>
  <si>
    <t xml:space="preserve">44,54</t>
  </si>
  <si>
    <t xml:space="preserve">Contrapiso em argamassa traço 1:4 (cimento e areia), preparo manual, aplicado em áreas secas sobre laje, não aderido, acabamento não reforçado, espessura 5cm. Af_07/2021</t>
  </si>
  <si>
    <t xml:space="preserve">50,34</t>
  </si>
  <si>
    <t xml:space="preserve">Contrapiso em argamassa pronta, preparo mecânico com misturador 300 kg, aplicado em áreas secas sobre laje, não aderido, espessura 5cm. Af_07/2021</t>
  </si>
  <si>
    <t xml:space="preserve">121,50</t>
  </si>
  <si>
    <t xml:space="preserve">Contrapiso em argamassa pronta, preparo manual, aplicado em áreas secas sobre laje, não aderido, acabamento não reforçado, espessura 5cm. Af_07/2021</t>
  </si>
  <si>
    <t xml:space="preserve">133,49</t>
  </si>
  <si>
    <t xml:space="preserve">Contrapiso em argamassa traço 1:4 (cimento e areia), preparo mecânico com betoneira 400 l, aplicado em áreas secas sobre laje, não aderido, acabamento não reforçado, espessura 6cm. Af_07/2021</t>
  </si>
  <si>
    <t xml:space="preserve">48,07</t>
  </si>
  <si>
    <t xml:space="preserve">Contrapiso em argamassa traço 1:4 (cimento e areia), preparo manual, aplicado em áreas secas sobre laje, não aderido, acabamento não reforçado, espessura 6cm. Af_07/2021</t>
  </si>
  <si>
    <t xml:space="preserve">54,39</t>
  </si>
  <si>
    <t xml:space="preserve">Contrapiso em argamassa pronta, preparo mecânico com misturador 300 kg, aplicado em áreas secas sobre laje, não aderido, acabamento não reforçado, espessura 6cm. Af_07/2021</t>
  </si>
  <si>
    <t xml:space="preserve">131,88</t>
  </si>
  <si>
    <t xml:space="preserve">Contrapiso em argamassa pronta, preparo manual, aplicado em áreas secas sobre laje, não aderido, acabamento não reforçado, espessura 6cm. Af_07/2021</t>
  </si>
  <si>
    <t xml:space="preserve">144,93</t>
  </si>
  <si>
    <t xml:space="preserve">Contrapiso em argamassa traço 1:4 (cimento e areia), preparo mecânico com betoneira 400 l, aplicado em áreas molhadas sobre laje, aderido, acabamento não reforçado, espessura 2cm. Af_07/2021</t>
  </si>
  <si>
    <t xml:space="preserve">Contrapiso em argamassa traço 1:4 (cimento e areia), preparo manual, aplicado em áreas molhadas sobre laje, aderido, acabamento não reforçado, espessura 2cm. Af_07/2021</t>
  </si>
  <si>
    <t xml:space="preserve">43,48</t>
  </si>
  <si>
    <t xml:space="preserve">Contrapiso em argamassa pronta, preparo mecânico com misturador 300 kg, aplicado em áreas molhadas sobre laje, aderido, acabamento não reforçado, espessura 2cm. Af_07/2021</t>
  </si>
  <si>
    <t xml:space="preserve">79,82</t>
  </si>
  <si>
    <t xml:space="preserve">Contrapiso em argamassa pronta, preparo manual, aplicado em áreas molhadas sobre laje, aderido, acabamento não reforçado, espessura 2cm. Af_07/2021</t>
  </si>
  <si>
    <t xml:space="preserve">85,95</t>
  </si>
  <si>
    <t xml:space="preserve">Contrapiso em argamassa traço 1:4 (cimento e areia), preparo mecânico com betoneira 400 l, aplicado em áreas molhadas sobre laje, aderido, acabamento não reforçado, espessura 3cm. Af_07/2021</t>
  </si>
  <si>
    <t xml:space="preserve">48,43</t>
  </si>
  <si>
    <t xml:space="preserve">Contrapiso em argamassa traço 1:4 (cimento e areia), preparo manual, aplicado em áreas molhadas sobre laje, aderido, acabamento não reforçado, espessura 3cm. Af_07/2021</t>
  </si>
  <si>
    <t xml:space="preserve">52,55</t>
  </si>
  <si>
    <t xml:space="preserve">Contrapiso em argamassa pronta, preparo mecânico com misturador 300 kg, aplicado em áreas molhadas sobre laje, aderido, acabamento não reforçado, espessura 3cm. Af_07/2021</t>
  </si>
  <si>
    <t xml:space="preserve">103,08</t>
  </si>
  <si>
    <t xml:space="preserve">Contrapiso em argamassa pronta, preparo manual, aplicado em áreas molhadas sobre laje, aderido, acabamento não reforçado, espessura 3cm. Af_07/2021</t>
  </si>
  <si>
    <t xml:space="preserve">111,59</t>
  </si>
  <si>
    <t xml:space="preserve">Contrapiso em argamassa traço 1:4 (cimento e areia), preparo mecânico com betoneira 400 l, aplicado em áreas molhadas sobre impermeabilização, acabamento não reforçado, espessura 3cm. Af_07/2021</t>
  </si>
  <si>
    <t xml:space="preserve">Contrapiso em argamassa traço 1:4 (cimento e areia), preparo manual, aplicado em áreas molhadas sobre impermeabilização, acabamento não reforçado, espessura 3cm. Af_07/2021</t>
  </si>
  <si>
    <t xml:space="preserve">50,82</t>
  </si>
  <si>
    <t xml:space="preserve">Contrapiso em argamassa pronta, preparo mecânico com misturador 300 kg, aplicado em áreas molhadas sobre impermeabilização, acabamento não reforçado, espessura 3cm. Af_07/2021</t>
  </si>
  <si>
    <t xml:space="preserve">101,35</t>
  </si>
  <si>
    <t xml:space="preserve">Contrapiso em argamassa pronta, preparo manual, aplicado em áreas molhadas sobre impermeabilização, acabamento não reforçado, espessura 3cm. Af_07/2021</t>
  </si>
  <si>
    <t xml:space="preserve">Contrapiso em argamassa traço 1:4 (cimento e areia), preparo mecânico com betoneira 400 l, aplicado em áreas molhadas sobre impermeabilização, acabamento não reforçado, espessura 4cm. Af_07/2021</t>
  </si>
  <si>
    <t xml:space="preserve">53,25</t>
  </si>
  <si>
    <t xml:space="preserve">Contrapiso em argamassa traço 1:4 (cimento e areia), preparo manual, aplicado em áreas molhadas sobre impermeabilização, acabamento não reforçado, espessura 4cm. Af_07/2021</t>
  </si>
  <si>
    <t xml:space="preserve">58,31</t>
  </si>
  <si>
    <t xml:space="preserve">Contrapiso em argamassa pronta, preparo mecânico com misturador 300 kg, aplicado em áreas molhadas sobre impermeabilização, acabamento não reforçado, espessura 4cm. Af_07/2021</t>
  </si>
  <si>
    <t xml:space="preserve">120,45</t>
  </si>
  <si>
    <t xml:space="preserve">Contrapiso em argamassa pronta, preparo manual, aplicado em áreas molhadas sobre impermeabilização, acabamento não reforçado, espessura 4cm. Af_07/2021</t>
  </si>
  <si>
    <t xml:space="preserve">Contrapiso com argamassa autonivelante, aplicado sobre laje, não aderido, espessura 3cm. Af_07/2021</t>
  </si>
  <si>
    <t xml:space="preserve">27,66</t>
  </si>
  <si>
    <t xml:space="preserve">Contrapiso com argamassa autonivelante, aplicado sobre laje, não aderido, espessura 4cm. Af_07/2021</t>
  </si>
  <si>
    <t xml:space="preserve">Contrapiso com argamassa autonivelante, aplicado sobre laje, não aderido, espessura 5cm. Af_07/2021</t>
  </si>
  <si>
    <t xml:space="preserve">40,07</t>
  </si>
  <si>
    <t xml:space="preserve">Contrapiso com argamassa autonivelante, aplicado sobre laje, aderido, espessura 2cm. Af_07/2021</t>
  </si>
  <si>
    <t xml:space="preserve">Contrapiso com argamassa autonivelante, aplicado sobre laje, aderido, espessura 3cm. Af_07/2021</t>
  </si>
  <si>
    <t xml:space="preserve">31,10</t>
  </si>
  <si>
    <t xml:space="preserve">Contrapiso com argamassa autonivelante, aplicado sobre laje, aderido, espessura 4cm. Af_07/2021</t>
  </si>
  <si>
    <t xml:space="preserve">38,23</t>
  </si>
  <si>
    <t xml:space="preserve">Contrapiso acústico em argamassa traço 1:4 (cimento e areia), preparo mecânico com betoneira 400l, aplicado em áreas secas, acabamento não reforçado, espessura 5cm. Af_07/2021</t>
  </si>
  <si>
    <t xml:space="preserve">76,61</t>
  </si>
  <si>
    <t xml:space="preserve">Contrapiso acústico em argamassa traço 1:4 (cimento e areia), preparo manual, aplicado em áreas secas, acabamento não reforçado, espessura 5cm. Af_07/2021</t>
  </si>
  <si>
    <t xml:space="preserve">82,41</t>
  </si>
  <si>
    <t xml:space="preserve">Contrapiso acústico em argamassa pronta, preparo mecânico com misturador 300 kg, aplicado em áreas secas, acabamento não reforçado, espessura 5cm. Af_07/2021</t>
  </si>
  <si>
    <t xml:space="preserve">153,57</t>
  </si>
  <si>
    <t xml:space="preserve">Contrapiso acústico em argamassa pronta, preparo manual, aplicado em áreas secas, acabamento não reforçado, espessura 5cm. Af_07/2021</t>
  </si>
  <si>
    <t xml:space="preserve">165,56</t>
  </si>
  <si>
    <t xml:space="preserve">Contrapiso acústico em argamassa traço 1:4 (cimento e areia), preparo mecânico com betoneira 400l, aplicado em áreas secas, acabamento não reforçado, espessura 6cm. Af_07/2021</t>
  </si>
  <si>
    <t xml:space="preserve">81,44</t>
  </si>
  <si>
    <t xml:space="preserve">Contrapiso acústico em argamassa traço 1:4 (cimento e areia), preparo manual, aplicado em áreas secas, acabamento não reforçado, espessura 6cm. Af_07/2021</t>
  </si>
  <si>
    <t xml:space="preserve">87,76</t>
  </si>
  <si>
    <t xml:space="preserve">Contrapiso acústico em argamassa pronta, preparo mecânico com misturador 300 kg, aplicado em áreas secas, acabamento não reforçado, espessura 6cm. Af_07/2021</t>
  </si>
  <si>
    <t xml:space="preserve">165,25</t>
  </si>
  <si>
    <t xml:space="preserve">Contrapiso acústico em argamassa pronta, preparo manual, aplicado em áreas seca, acabamento não reforçado, espessura 6cm. Af_07/2021</t>
  </si>
  <si>
    <t xml:space="preserve">178,30</t>
  </si>
  <si>
    <t xml:space="preserve">Contrapiso acústico em argamassa traço 1:4 (cimento e areia), preparo mecânico com betoneira 400l, aplicado em áreas secas, acabamento não reforçado, espessura 7cm. Af_07/2021</t>
  </si>
  <si>
    <t xml:space="preserve">90,25</t>
  </si>
  <si>
    <t xml:space="preserve">Contrapiso acústico em argamassa traço 1:4 (cimento e areia), preparo manual, aplicado em áreas secas, acabamento não reforçado, espessura 7cm. Af_07/2021</t>
  </si>
  <si>
    <t xml:space="preserve">97,52</t>
  </si>
  <si>
    <t xml:space="preserve">Contrapiso acústico em argamassa pronta, preparo mecânico com misturador 300 kg, aplicado em áreas secas, acabamento não reforçado, espessura 7cm. Af_07/2021</t>
  </si>
  <si>
    <t xml:space="preserve">186,61</t>
  </si>
  <si>
    <t xml:space="preserve">Contrapiso acústico em argamassa pronta, preparo manual, aplicado em áreas secas, acabamento não reforçado, espessura 7cm. Af_07/2021</t>
  </si>
  <si>
    <t xml:space="preserve">201,63</t>
  </si>
  <si>
    <t xml:space="preserve">(composição representativa) do serviço de contrapiso em argamassa traço 1:4 (cim e areia), em betoneira 400 l, espessura 3 cm áreas secas e 3 cm áreas molhadas, para edificação habitacional unifamiliar (casa) e edificação pública padrão. Af_11/2014</t>
  </si>
  <si>
    <t xml:space="preserve">(composição representativa) do serviço de contrapiso em argamassa traço 1:4 (cim e areia), betoneira 400 l, e = 4 cm áreas secas e  molhadas sobre laje , e = 3 cm áreas molhadas sobre impermeabilização, casa e edificação pública padrão. Af_11/2014</t>
  </si>
  <si>
    <t xml:space="preserve">45,66</t>
  </si>
  <si>
    <t xml:space="preserve">(composição representativa) do serviço de contrapiso em argamassa traço 1:4 (cim e areia), em betoneira 400 l, espessura 3 cm áreas secas e 3 cm áreas molhadas, para edificação habitacional multifamiliar (prédio). Af_11/2014</t>
  </si>
  <si>
    <t xml:space="preserve">38,89</t>
  </si>
  <si>
    <t xml:space="preserve">(composição representativa) do serviço de contrapiso em argamassa traço 1:4 (cim e areia), betoneira 400 l, e = 4 cm áreas secas e  molhadas sobre laje , e = 3 cm áreas molhadas sobre impermeabilização, para edificação multifamiliar. Af_11/2014</t>
  </si>
  <si>
    <t xml:space="preserve">44,67</t>
  </si>
  <si>
    <t xml:space="preserve">Reforço superficial para contrapisos de argamassa semi-seca. Af_07/2021</t>
  </si>
  <si>
    <t xml:space="preserve">Rodapé borracha liso, altura = 7cm, espessura = 2 mm, para argamassa. Af_09/2020</t>
  </si>
  <si>
    <t xml:space="preserve">60,93</t>
  </si>
  <si>
    <t xml:space="preserve">Chapisco aplicado em alvenarias e estruturas de concreto internas, com colher de pedreiro.  Argamassa traço 1:3 com preparo manual. Af_10/2022</t>
  </si>
  <si>
    <t xml:space="preserve">Chapisco aplicado em alvenarias e estruturas de concreto internas, com colher de pedreiro.  Argamassa traço 1:3 com preparo em betoneira 400l. Af_10/2022</t>
  </si>
  <si>
    <t xml:space="preserve">4,21</t>
  </si>
  <si>
    <t xml:space="preserve">Chapisco aplicado no teto ou em alvenaria e estrutura, com rolo para textura acrílica. Argamassa traço 1:4 e emulsão polimérica (adesivo) com preparo manual. Af_10/2022</t>
  </si>
  <si>
    <t xml:space="preserve">5,87</t>
  </si>
  <si>
    <t xml:space="preserve">Chapisco aplicado no teto ou em alvenaria e estrutura, com rolo para textura acrílica. Argamassa traço 1:4 e emulsão polimérica (adesivo) com preparo em betoneira 400l. Af_10/2022</t>
  </si>
  <si>
    <t xml:space="preserve">Chapisco aplicado no teto ou em alvenaria e estrutura, com rolo para textura acrílica. Argamassa industrializada com preparo manual. Af_10/2022</t>
  </si>
  <si>
    <t xml:space="preserve">9,03</t>
  </si>
  <si>
    <t xml:space="preserve">Chapisco aplicado no teto ou em alvenaria e estrutura, com rolo para textura acrílica. Argamassa industrializada com preparo em misturador 300 kg. Af_10/2022</t>
  </si>
  <si>
    <t xml:space="preserve">8,68</t>
  </si>
  <si>
    <t xml:space="preserve">Chapisco aplicado no teto ou em estrutura, com desempenadeira dentada. Argamassa industrializada com preparo manual. Af_10/2022</t>
  </si>
  <si>
    <t xml:space="preserve">15,83</t>
  </si>
  <si>
    <t xml:space="preserve">Chapisco aplicado no teto ou em estrutura, com desempenadeira dentada. Argamassa industrializada com preparo em misturador 300 kg. Af_10/2022</t>
  </si>
  <si>
    <t xml:space="preserve">15,08</t>
  </si>
  <si>
    <t xml:space="preserve">Chapisco aplicado em alvenaria (sem presença de vãos) e estruturas de concreto de fachada, com rolo para textura acrílica.  Argamassa traço 1:4 e emulsão polimérica (adesivo) com preparo manual. Af_10/2022</t>
  </si>
  <si>
    <t xml:space="preserve">Chapisco aplicado em alvenaria (sem presença de vãos) e estruturas de concreto de fachada, com rolo para textura acrílica.  Argamassa traço 1:4 e emulsão polimérica (adesivo) com preparo em betoneira 400l. Af_10/2022</t>
  </si>
  <si>
    <t xml:space="preserve">7,34</t>
  </si>
  <si>
    <t xml:space="preserve">Chapisco aplicado em alvenaria (sem presença de vãos) e estruturas de concreto de fachada, com rolo para textura acrílica. Argamassa industrializada com preparo manual. Af_10/2022</t>
  </si>
  <si>
    <t xml:space="preserve">10,64</t>
  </si>
  <si>
    <t xml:space="preserve">Chapisco aplicado em alvenaria (sem presença de vãos) e estruturas de concreto de fachada, com rolo para textura acrílica.  Argamassa industrializada com preparo em misturador 300 kg. Af_10/2022</t>
  </si>
  <si>
    <t xml:space="preserve">10,29</t>
  </si>
  <si>
    <t xml:space="preserve">Chapisco aplicado em alvenaria (sem presença de vãos) e estruturas de concreto de fachada, com colher de pedreiro.  Argamassa traço 1:3 com preparo manual. Af_10/2022</t>
  </si>
  <si>
    <t xml:space="preserve">7,02</t>
  </si>
  <si>
    <t xml:space="preserve">Chapisco aplicado em alvenaria (sem presença de vãos) e estruturas de concreto de fachada, com colher de pedreiro.  Argamassa traço 1:3 com preparo em betoneira 400l. Af_10/2022</t>
  </si>
  <si>
    <t xml:space="preserve">Chapisco aplicado em alvenaria (sem presença de vãos) e estruturas de concreto de fachada, com equipamento de projeção. Argamassa traço 1:3 com preparo manual. Af_10/2022</t>
  </si>
  <si>
    <t xml:space="preserve">Chapisco aplicado em alvenaria (sem presença de vãos) e estruturas de concreto de fachada, com equipamento de projeção.  Argamassa traço 1:3 com preparo em betoneira 400 l. Af_10/2022</t>
  </si>
  <si>
    <t xml:space="preserve">4,88</t>
  </si>
  <si>
    <t xml:space="preserve">Chapisco aplicado em alvenaria (com presença de vãos) e estruturas de concreto de fachada, com rolo para textura acrílica.  Argamassa traço 1:4 e emulsão polimérica (adesivo) com preparo manual. Af_10/2022</t>
  </si>
  <si>
    <t xml:space="preserve">Chapisco aplicado em alvenaria (com presença de vãos) e estruturas de concreto de fachada, com rolo para textura acrílica.  Argamassa traço 1:4 e emulsão polimérica (adesivo) com preparo em betoneira 400l. Af_10/2022</t>
  </si>
  <si>
    <t xml:space="preserve">Chapisco aplicado em alvenaria (com presença de vãos) e estruturas de concreto de fachada, com rolo para textura acrílica.  Argamassa industrializada com preparo manual. Af_10/2022</t>
  </si>
  <si>
    <t xml:space="preserve">Chapisco aplicado em alvenaria (com presença de vãos) e estruturas de concreto de fachada, com rolo para textura acrílica.  Argamassa industrializada com preparo em misturador 300 kg. Af_10/2022</t>
  </si>
  <si>
    <t xml:space="preserve">Chapisco aplicado em alvenaria (com presença de vãos) e estruturas de concreto de fachada, com colher de pedreiro.  Argamassa traço 1:3 com preparo manual. Af_10/2022</t>
  </si>
  <si>
    <t xml:space="preserve">Chapisco aplicado em alvenaria (com presença de vãos) e estruturas de concreto de fachada, com colher de pedreiro.  Argamassa traço 1:3 com preparo em betoneira 400l. Af_10/2022</t>
  </si>
  <si>
    <t xml:space="preserve">Chapisco aplicado em alvenaria (com presença de vãos) e estruturas de concreto de fachada, com equipamento de projeção.  Argamassa traço 1:3 com preparo manual. Af_10/2022</t>
  </si>
  <si>
    <t xml:space="preserve">Chapisco aplicado em alvenaria (com presença de vãos) e estruturas de concreto de fachada, com equipamento de projeção.  Argamassa traço 1:3 com preparo em betoneira 400 l. Af_10/2022</t>
  </si>
  <si>
    <t xml:space="preserve">Chapisco aplicado somente na estrutura de concreto da fachada, com desempenadeira dentada. Argamassa industrializada com preparo manual. Af_10/2022</t>
  </si>
  <si>
    <t xml:space="preserve">Chapisco aplicado somente na estrutura de concreto da fachada, com desempenadeira dentada. Argamassa industrializada com preparo em misturador 300 kg. Af_10/2022</t>
  </si>
  <si>
    <t xml:space="preserve">20,49</t>
  </si>
  <si>
    <t xml:space="preserve">Chapisco aplicado em alvenaria e estruturas de concreto internas, com equipamento de projeção.  Argamassa traço 1:3 com preparo manual. Af_10/2022</t>
  </si>
  <si>
    <t xml:space="preserve">Chapisco aplicado em alvenaria e estruturas de concreto internas, com equipamento de projeção.  Argamassa traço 1:3 com preparo em betoneira 400 l. Af_10/2022</t>
  </si>
  <si>
    <t xml:space="preserve">Aplicação manual de gesso desempenado (sem taliscas) em teto de ambientes de área maior que 10m², espessura de 0,5cm. Af_03/2023</t>
  </si>
  <si>
    <t xml:space="preserve">Aplicação manual de gesso desempenado (sem taliscas) em teto de ambientes de área entre 5m² e 10m², espessura de 0,5cm. Af_03/2023</t>
  </si>
  <si>
    <t xml:space="preserve">Aplicação manual de gesso desempenado (sem taliscas) em teto de ambientes de área menor que 5m², espessura de 0,5cm. Af_03/2023</t>
  </si>
  <si>
    <t xml:space="preserve">25,57</t>
  </si>
  <si>
    <t xml:space="preserve">Aplicação manual de gesso desempenado (sem taliscas) em teto de ambientes de área maior que 10m², espessura de 1,0cm. Af_03/2023</t>
  </si>
  <si>
    <t xml:space="preserve">23,94</t>
  </si>
  <si>
    <t xml:space="preserve">Aplicação manual de gesso desempenado (sem taliscas) em teto de ambientes de área entre 5m² e 10m², espessura de 1,0cm. Af_03/2023</t>
  </si>
  <si>
    <t xml:space="preserve">30,71</t>
  </si>
  <si>
    <t xml:space="preserve">Aplicação manual de gesso desempenado (sem taliscas) em teto de ambientes de área menor que 5m², espessura de 1,0cm. Af_03/2023</t>
  </si>
  <si>
    <t xml:space="preserve">Aplicação manual de gesso desempenado (sem taliscas) em paredes, espessura de 0,5cm. Af_03/2023</t>
  </si>
  <si>
    <t xml:space="preserve">17,05</t>
  </si>
  <si>
    <t xml:space="preserve">Aplicação manual de gesso desempenado (sem taliscas) em paredes, espessura de 1,0cm. Af_03/2023</t>
  </si>
  <si>
    <t xml:space="preserve">26,39</t>
  </si>
  <si>
    <t xml:space="preserve">Aplicação manual de gesso sarrafeado (com taliscas) em paredes, espessura de 1,0cm. Af_03/2023</t>
  </si>
  <si>
    <t xml:space="preserve">33,97</t>
  </si>
  <si>
    <t xml:space="preserve">Aplicação manual de gesso sarrafeado (com taliscas) em paredes, espessura de 1,5cm. Af_03/2023</t>
  </si>
  <si>
    <t xml:space="preserve">40,48</t>
  </si>
  <si>
    <t xml:space="preserve">Aplicação de gesso projetado com equipamento de projeção em paredes, desempenado (sem taliscas), espessura de 0,5cm. Af_03/2023</t>
  </si>
  <si>
    <t xml:space="preserve">Aplicação de gesso projetado com equipamento de projeção em paredes, desempenado (sem taliscas), espessura de 1,0cm. Af_03/2023</t>
  </si>
  <si>
    <t xml:space="preserve">25,52</t>
  </si>
  <si>
    <t xml:space="preserve">Aplicação de gesso projetado com equipamento de projeção em paredes, sarrafeado (com taliscas), espessura de 1,0cm. Af_03/2023</t>
  </si>
  <si>
    <t xml:space="preserve">28,59</t>
  </si>
  <si>
    <t xml:space="preserve">Aplicação de gesso projetado com equipamento de projeção em paredes, sarrafeado (com taliscas), espessura de 1,5cm. Af_03/2023</t>
  </si>
  <si>
    <t xml:space="preserve">35,27</t>
  </si>
  <si>
    <t xml:space="preserve">Emboço, para recebimento de cerâmica, em argamassa traço 1:2:8, preparo mecânico com betoneira 400l, aplicado manualmente em faces internas de paredes, para ambiente com área menor que 5m2, espessura de 20mm, com execução de taliscas. Af_06/2014</t>
  </si>
  <si>
    <t xml:space="preserve">40,66</t>
  </si>
  <si>
    <t xml:space="preserve">Emboço, para recebimento de cerâmica, em argamassa traço 1:2:8, preparo manual, aplicado manualmente em faces internas de paredes, para ambiente com área menor que 5m2, espessura de 20mm, com execução de taliscas. Af_06/2014</t>
  </si>
  <si>
    <t xml:space="preserve">44,58</t>
  </si>
  <si>
    <t xml:space="preserve">Massa única, para recebimento de pintura, em argamassa traço 1:2:8, preparo mecânico com betoneira 400l, aplicada manualmente em faces internas de paredes, espessura de 20mm, com execução de taliscas. Af_06/2014</t>
  </si>
  <si>
    <t xml:space="preserve">36,77</t>
  </si>
  <si>
    <t xml:space="preserve">Massa única, para recebimento de pintura, em argamassa traço 1:2:8, preparo manual, aplicada manualmente em faces internas de paredes, espessura de 20mm, com execução de taliscas. Af_06/2014</t>
  </si>
  <si>
    <t xml:space="preserve">40,69</t>
  </si>
  <si>
    <t xml:space="preserve">Emboço, para recebimento de cerâmica, em argamassa traço 1:2:8, preparo mecânico com betoneira 400l, aplicado manualmente em faces internas de paredes, para ambiente com área entre 5m2 e 10m2, espessura de 20mm, com execução de taliscas. Af_06/2014</t>
  </si>
  <si>
    <t xml:space="preserve">35,40</t>
  </si>
  <si>
    <t xml:space="preserve">Emboço, para recebimento de cerâmica, em argamassa traço 1:2:8, preparo manual, aplicado manualmente em faces internas de paredes, para ambiente com área  entre 5m2 e 10m2, espessura de 20mm, com execução de taliscas. Af_06/2014</t>
  </si>
  <si>
    <t xml:space="preserve">39,32</t>
  </si>
  <si>
    <t xml:space="preserve">Emboço, para recebimento de cerâmica, em argamassa traço 1:2:8, preparo mecânico com betoneira 400l, aplicado manualmente em faces internas de paredes, para ambiente com área  maior que 10m2, espessura de 20mm, com execução de taliscas. Af_06/2014</t>
  </si>
  <si>
    <t xml:space="preserve">31,52</t>
  </si>
  <si>
    <t xml:space="preserve">Emboço, para recebimento de cerâmica, em argamassa traço 1:2:8, preparo manual, aplicado manualmente em faces internas de paredes, para ambiente com área  maior que 10m2, espessura de 20mm, com execução de taliscas. Af_06/2014</t>
  </si>
  <si>
    <t xml:space="preserve">35,44</t>
  </si>
  <si>
    <t xml:space="preserve">Emboço, para recebimento de cerâmica, em argamassa industrializada, preparo mecânico, aplicado com equipamento de mistura e projeção de 1,5 m3/h de argamassa em faces internas de paredes, para ambiente com área  menor que 5m2, espessura de 20mm, com execução de taliscas. Af_06/2014</t>
  </si>
  <si>
    <t xml:space="preserve">Massa única, para recebimento de pintura, em argamassa industrializada, preparo mecânico, aplicado com equipamento de mistura e projeção de 1,5 m3/h de argamassa em faces internas de paredes, espessura de 20mm, com execução de taliscas. Af_06/2014</t>
  </si>
  <si>
    <t xml:space="preserve">73,59</t>
  </si>
  <si>
    <t xml:space="preserve">Emboço, para recebimento de cerâmica, em argamassa industrializada, preparo mecânico, aplicado com equipamento de mistura e projeção de 1,5 m3/h de argamassa em faces internas de paredes, para ambiente com área entre 5m2 e 10m2, espessura de 20mm, com execução de taliscas. Af_06/2014</t>
  </si>
  <si>
    <t xml:space="preserve">Emboço, para recebimento de cerâmica, em argamassa industrializada, preparo mecânico, aplicado com equipamento de mistura e projeção de 1,5 m3/h de argamassa em faces internas de paredes, para ambiente com área maior que 10m2, espessura de 20mm, com execução de taliscas. Af_06/2014</t>
  </si>
  <si>
    <t xml:space="preserve">69,08</t>
  </si>
  <si>
    <t xml:space="preserve">Massa única, para recebimento de pintura ou cerâmica, argamassa industrializada, preparo mecânico, aplicado com equipamento de mistura e projeção de 1,5 m3/h em faces internas de paredes, espessura de 5mm, sem execução de taliscas. Af_06/2014</t>
  </si>
  <si>
    <t xml:space="preserve">24,25</t>
  </si>
  <si>
    <t xml:space="preserve">Emboço, para recebimento de cerâmica, em argamassa traço 1:2:8, preparo mecânico com betoneira 400l, aplicado manualmente em faces internas de paredes, para ambiente com área menor que 5m2, espessura de 10mm, com execução de taliscas. Af_06/2014</t>
  </si>
  <si>
    <t xml:space="preserve">Emboço, para recebimento de cerâmica, em argamassa traço 1:2:8, preparo manual, aplicado manualmente em faces internas de paredes, para ambiente com área menor que 5m2, espessura de 10mm, com execução de taliscas. Af_06/2014</t>
  </si>
  <si>
    <t xml:space="preserve">29,87</t>
  </si>
  <si>
    <t xml:space="preserve">Massa única, para recebimento de pintura, em argamassa traço 1:2:8, preparo mecânico com betoneira 400l, aplicada manualmente em faces internas de paredes, espessura de 10mm, com execução de taliscas. Af_06/2014</t>
  </si>
  <si>
    <t xml:space="preserve">Massa única, para recebimento de pintura, em argamassa traço 1:2:8, preparo manual, aplicada manualmente em faces internas de paredes, espessura de 10mm, com execução de taliscas. Af_06/2014</t>
  </si>
  <si>
    <t xml:space="preserve">Emboço, para recebimento de cerâmica, em argamassa traço 1:2:8, preparo mecânico com betoneira 400l, aplicado manualmente em faces internas de paredes, para ambiente com área entre 5m2 e 10m2, espessura de 10mm, com execução de taliscas. Af_06/2014</t>
  </si>
  <si>
    <t xml:space="preserve">22,40</t>
  </si>
  <si>
    <t xml:space="preserve">Emboço, para recebimento de cerâmica, em argamassa traço 1:2:8, preparo manual, aplicado manualmente em faces internas de paredes, para ambiente com área entre 5m2 e 10m2, espessura de 10mm, com execução de taliscas. Af_06/2014</t>
  </si>
  <si>
    <t xml:space="preserve">24,62</t>
  </si>
  <si>
    <t xml:space="preserve">Emboço, para recebimento de cerâmica, em argamassa traço 1:2:8, preparo mecânico com betoneira 400l, aplicado manualmente em faces internas de paredes, para ambiente com área maior que 10m2, espessura de 10mm, com execução de taliscas. Af_06/2014</t>
  </si>
  <si>
    <t xml:space="preserve">Emboço, para recebimento de cerâmica, em argamassa traço 1:2:8, preparo manual, aplicado manualmente em faces internas de paredes, para ambiente com área maior que 10m2, espessura de 10mm, com execução de taliscas. Af_06/2014</t>
  </si>
  <si>
    <t xml:space="preserve">Emboço, para recebimento de cerâmica, em argamassa industrializada, preparo mecânico, aplicado com equipamento de mistura e projeção de 1,5 m3/h de argamassa em faces internas de paredes, para ambiente com área menor que 5m2, espessura de 10mm, com execução de taliscas. Af_06/2014</t>
  </si>
  <si>
    <t xml:space="preserve">47,00</t>
  </si>
  <si>
    <t xml:space="preserve">Massa única, para recebimento de pintura, em argamassa industrializada, preparo mecânico, aplicado com equipamento de mistura e projeção de 1,5 m3/h de argamassa em faces internas de paredes, espessura de 10mm, com execução de taliscas. Af_06/2014</t>
  </si>
  <si>
    <t xml:space="preserve">Emboço, para recebimento de cerâmica, em argamassa industrializada, preparo mecânico, aplicado com equipamento de mistura e projeção de 1,5 m3/h de argamassa em faces internas de paredes, para ambiente com área entre 5m2 e 10m2, espessura de 10mm, com execução de taliscas. Af_06/2014</t>
  </si>
  <si>
    <t xml:space="preserve">Emboço, para recebimento de cerâmica, em argamassa industrializada, preparo mecânico, aplicado com equipamento de mistura e projeção de 1,5 m3/h de argamassa em faces internas de paredes, para ambiente com área maior que 10m2, espessura de 10mm, com execução de taliscas. Af_06/2014</t>
  </si>
  <si>
    <t xml:space="preserve">Massa única, para recebimento de pintura ou cerâmica, em argamassa industrializada, preparo mecânico, aplicado com equipamento de mistura e projeção de 1,5 m3/h de argamassa em faces internas de paredes, espessura de 10mm, sem execução de taliscas. Af_06/2014</t>
  </si>
  <si>
    <t xml:space="preserve">42,79</t>
  </si>
  <si>
    <t xml:space="preserve">Emboço ou massa única em argamassa traço 1:2:8, preparo mecânico com betoneira 400 l, aplicada manualmente em panos de fachada com presença de vãos, espessura de 25 mm. Af_08/2022</t>
  </si>
  <si>
    <t xml:space="preserve">52,97</t>
  </si>
  <si>
    <t xml:space="preserve">Emboço ou massa única em argamassa traço 1:2:8, preparo manual, aplicada manualmente em panos de fachada com presença de vãos, espessura de 25 mm. Af_08/2022</t>
  </si>
  <si>
    <t xml:space="preserve">Emboço ou massa única em argamassa industrializada, preparo mecânico e aplicação com equipamento de mistura e projeção de 1,5 m3/h de argamassa em panos de fachada com presença de vãos, espessura de 25 mm. Af_08/2022</t>
  </si>
  <si>
    <t xml:space="preserve">83,70</t>
  </si>
  <si>
    <t xml:space="preserve">Emboço ou massa única em argamassa traço 1:2:8, preparo mecânico com betoneira 400 l, aplicada manualmente em panos de fachada com presença de vãos, espessura de 35 mm. Af_08/2022</t>
  </si>
  <si>
    <t xml:space="preserve">68,00</t>
  </si>
  <si>
    <t xml:space="preserve">Emboço ou massa única em argamassa traço 1:2:8, preparo manual, aplicada manualmente em panos de fachada com presença de vãos, espessura de 35 mm. Af_08/2022</t>
  </si>
  <si>
    <t xml:space="preserve">72,39</t>
  </si>
  <si>
    <t xml:space="preserve">Emboço ou massa única em argamassa industrializada, preparo mecânico e aplicação com equipamento de mistura e projeção de 1,5 m3/h de argamassa em panos de fachada com presença de vãos, espessura de 35 mm. Af_08/2022</t>
  </si>
  <si>
    <t xml:space="preserve">109,45</t>
  </si>
  <si>
    <t xml:space="preserve">Emboço ou massa única em argamassa traço 1:2:8, preparo mecânico com betoneira 400 l, aplicada manualmente em panos de fachada com presença de vãos, espessura de 45 mm. Af_08/2022</t>
  </si>
  <si>
    <t xml:space="preserve">73,75</t>
  </si>
  <si>
    <t xml:space="preserve">Emboço ou massa única em argamassa traço 1:2:8, preparo manual, aplicada manualmente em panos de fachada com presença de vãos, espessura de 45 mm. Af_08/2022</t>
  </si>
  <si>
    <t xml:space="preserve">79,26</t>
  </si>
  <si>
    <t xml:space="preserve">Emboço ou massa única em argamassa industrializada, preparo mecânico e aplicação com equipamento de mistura e projeção de 1,5 m3/h de argamassa em panos de fachada com presença de vãos, espessura de 45 mm. Af_08/2022</t>
  </si>
  <si>
    <t xml:space="preserve">126,71</t>
  </si>
  <si>
    <t xml:space="preserve">Emboço ou massa única em argamassa traço 1:2:8, preparo mecânico com betoneira 400 l, aplicada manualmente em panos de fachada com presença de vãos, espessura maior ou igual a 50 mm. Af_08/2022</t>
  </si>
  <si>
    <t xml:space="preserve">87,13</t>
  </si>
  <si>
    <t xml:space="preserve">Emboço ou massa única em argamassa traço 1:2:8, preparo manual, aplicada manualmente em panos de fachada com presença de vãos, espessura maior ou igual a 50 mm. Af_06/2014</t>
  </si>
  <si>
    <t xml:space="preserve">93,20</t>
  </si>
  <si>
    <t xml:space="preserve">Emboço ou massa única em argamassa industrializada, preparo mecânico e aplicação com equipamento de mistura e projeção de 1,5 m3/h de argamassa em panos de fachada com presença de vãos, espessura maior ou igual a 50 mm. Af_08/2022</t>
  </si>
  <si>
    <t xml:space="preserve">139,60</t>
  </si>
  <si>
    <t xml:space="preserve">Emboço ou massa única em argamassa traço 1:2:8, preparo mecânico com betoneira 400 l, aplicada manualmente em panos cegos de fachada (sem presença de vãos), espessura de 25 mm. Af_08/2022</t>
  </si>
  <si>
    <t xml:space="preserve">Emboço ou massa única em argamassa traço 1:2:8, preparo manual, aplicada manualmente em panos cegos de fachada (sem presença de vãos), espessura de 25 mm. Af_09/2022</t>
  </si>
  <si>
    <t xml:space="preserve">Emboço ou massa única em argamassa industrializada, preparo mecânico e aplicação com equipamento de mistura e projeção de 1,5 m3/h de argamassa em panos cegos de fachada (sem presença de vãos), espessura de 25 mm. Af_08/2022</t>
  </si>
  <si>
    <t xml:space="preserve">68,78</t>
  </si>
  <si>
    <t xml:space="preserve">Emboço ou massa única em argamassa traço 1:2:8, preparo mecânico com betoneira 400 l, aplicada manualmente em panos cegos de fachada (sem presença de vãos), espessura de 35 mm. Af_08/2022</t>
  </si>
  <si>
    <t xml:space="preserve">Emboço ou massa única em argamassa traço 1:2:8, preparo manual, aplicada manualmente em panos cegos de fachada (sem presença de vãos), espessura de 35 mm. Af_08/2022</t>
  </si>
  <si>
    <t xml:space="preserve">57,89</t>
  </si>
  <si>
    <t xml:space="preserve">Emboço ou massa única em argamassa industrializada, preparo mecânico e aplicação com equipamento de mistura e projeção de 1,5 m3/h de argamassa em panos cegos de fachada (sem presença de vãos), espessura de 35 mm. Af_08/2022</t>
  </si>
  <si>
    <t xml:space="preserve">Emboço ou massa única em argamassa traço 1:2:8, preparo mecânico com betoneira 400 l, aplicada manualmente em panos cegos de fachada (sem presença de vãos), espessura de 45 mm. Af_08/2022</t>
  </si>
  <si>
    <t xml:space="preserve">59,16</t>
  </si>
  <si>
    <t xml:space="preserve">Emboço ou massa única em argamassa traço 1:2:8, preparo manual, aplicada manualmente em panos cegos de fachada (sem presença de vãos), espessura de 45 mm. Af_08/2022</t>
  </si>
  <si>
    <t xml:space="preserve">64,31</t>
  </si>
  <si>
    <t xml:space="preserve">Emboço ou massa única em argamassa industrializada, preparo mecânico e aplicação com equipamento de mistura e projeção de 1,5 m3/h de argamassa em panos cegos de fachada (sem presença de vãos), espessura de 45 mm. Af_08/2022</t>
  </si>
  <si>
    <t xml:space="preserve">109,48</t>
  </si>
  <si>
    <t xml:space="preserve">Emboço ou massa única em argamassa traço 1:2:8, preparo mecânico com betoneira 400 l, aplicada manualmente em panos cegos de fachada (sem presença de vãos), espessura maior ou igual a 50 mm. Af_08/2022</t>
  </si>
  <si>
    <t xml:space="preserve">64,53</t>
  </si>
  <si>
    <t xml:space="preserve">Emboço ou massa única em argamassa traço 1:2:8, preparo manual, aplicada manualmente em panos cegos de fachada (sem presença de vãos), espessura maior ou igual a 50 mm. Af_08/2022</t>
  </si>
  <si>
    <t xml:space="preserve">Emboço ou massa única em argamassa industrializada, preparo mecânico e aplicação com equipamento de mistura e projeção de 1,5 m3/h de argamassa em panos cegos de fachada (sem presença de vãos), espessura maior ou igual a 50 mm. Af_08/2022</t>
  </si>
  <si>
    <t xml:space="preserve">116,86</t>
  </si>
  <si>
    <t xml:space="preserve">Emboço ou massa única em argamassa traço 1:2:8, preparo mecânico com betoneira 400 l, aplicada manualmente em superfícies externas da sacada, espessura de 25 mm, sem uso de tela metálica de reforço contra fissuração. Af_08/2022</t>
  </si>
  <si>
    <t xml:space="preserve">75,08</t>
  </si>
  <si>
    <t xml:space="preserve">Emboço ou massa única em argamassa traço 1:2:8, preparo manual, aplicada manualmente em superfícies externas da sacada, espessura de 25 mm, sem uso de tela metálica de reforço contra fissuração. Af_08/2022</t>
  </si>
  <si>
    <t xml:space="preserve">78,14</t>
  </si>
  <si>
    <t xml:space="preserve">Emboço ou massa única em argamassa industrializada, preparo mecânico e aplicação com equipamento de mistura e projeção de 1,5 m3/h em superfícies externas da sacada, espessura 25 mm, sem uso de tela metálica. Af_08/2022</t>
  </si>
  <si>
    <t xml:space="preserve">101,16</t>
  </si>
  <si>
    <t xml:space="preserve">Emboço ou massa única em argamassa traço 1:2:8, preparo mecânico com betoneira 400 l, aplicada manualmente em superfícies externas da sacada, espessura de 35 mm, sem uso de tela metálica de reforço contra fissuração. Af_08/2022</t>
  </si>
  <si>
    <t xml:space="preserve">89,79</t>
  </si>
  <si>
    <t xml:space="preserve">Emboço ou massa única em argamassa traço 1:2:8, preparo manual, aplicada manualmente em superfícies externas da sacada, espessura de 35 mm, sem uso de tela metálica de reforço contra fissuração. Af_08/2022</t>
  </si>
  <si>
    <t xml:space="preserve">93,89</t>
  </si>
  <si>
    <t xml:space="preserve">Emboço ou massa única em argamassa industrializada, preparo mecânico e aplicação com equipamento de mistura e projeção de 1,5 m3/h em superfícies externas da sacada, espessura 35 mm, sem uso de tela metálica. Af_08/2022</t>
  </si>
  <si>
    <t xml:space="preserve">125,78</t>
  </si>
  <si>
    <t xml:space="preserve">Emboço ou massa única em argamassa traço 1:2:8, preparo mecânico com betoneira 400 l, aplicada manualmente em superfícies externas da sacada, espessura de 45 mm, sem uso de tela metálica de reforço contra fissuração. Af_08/2022</t>
  </si>
  <si>
    <t xml:space="preserve">Emboço ou massa única em argamassa traço 1:2:8, preparo manual, aplicada manualmente em superfícies externas da sacada, espessura de 45 mm, sem uso de tela metálica de reforço contra fissuração. Af_08/2022</t>
  </si>
  <si>
    <t xml:space="preserve">100,31</t>
  </si>
  <si>
    <t xml:space="preserve">Emboço ou massa única em argamassa industrializada, preparo mecânico e aplicação com equipamento de mistura e projeção de 1,5 m3/h em superfícies externas da sacada, espessura 45 mm, sem uso de tela metálica. Af_08/2022</t>
  </si>
  <si>
    <t xml:space="preserve">Emboço ou massa única em argamassa traço 1:2:8, preparo mecânico com betoneira 400 l, aplicada manualmente em superfícies externas da sacada, espessura maior ou igual a 50 mm, sem uso de tela metálica de reforço contra fissuração. Af_08/2022</t>
  </si>
  <si>
    <t xml:space="preserve">124,04</t>
  </si>
  <si>
    <t xml:space="preserve">Emboço ou massa única em argamassa traço 1:2:8, preparo manual, aplicada manualmente em superfícies externas da sacada, espessura maior ou igual a 50 mm, sem uso de tela metálica de reforço contra fissuração. Af_08/2022</t>
  </si>
  <si>
    <t xml:space="preserve">129,71</t>
  </si>
  <si>
    <t xml:space="preserve">Emboço ou massa única em argamassa industrializada, preparo mecânico e aplicação com equipamento de mistura e projeção de 1,5 m3/h em superfícies externas da sacada, espessura maior ou igual a 50 mm, sem uso de tela metálica. Af_08/2022</t>
  </si>
  <si>
    <t xml:space="preserve">164,51</t>
  </si>
  <si>
    <t xml:space="preserve">Emboço ou massa única em argamassa traço 1:2:8, preparo mecânico com betoneira 400 l, aplicada manualmente nas paredes internas da sacada, espessura de 25 mm, sem uso de tela metálica de reforço contra fissuração. Af_08/2022</t>
  </si>
  <si>
    <t xml:space="preserve">69,89</t>
  </si>
  <si>
    <t xml:space="preserve">Emboço ou massa única em argamassa traço 1:2:8, preparo manual, aplicada manualmente nas paredes internas da sacada, espessura de 25 mm, sem uso de tela metálica de reforço contra fissuração. Af_08/2022</t>
  </si>
  <si>
    <t xml:space="preserve">73,63</t>
  </si>
  <si>
    <t xml:space="preserve">Emboço ou massa única em argamassa industrializada, preparo mecânico e aplicação com equipamento de mistura e projeção de 1,5 m3/h nas paredes internas da sacada, espessura 25 mm, sem uso de tela metálica. Af_08/2022</t>
  </si>
  <si>
    <t xml:space="preserve">103,94</t>
  </si>
  <si>
    <t xml:space="preserve">Emboço ou massa única em argamassa traço 1:2:8, preparo mecânico com betoneira 400 l, aplicada manualmente nas paredes internas da sacada, espessura de 35 mm, sem uso de tela metálica de reforço contra fissuração. Af_08/2022</t>
  </si>
  <si>
    <t xml:space="preserve">84,41</t>
  </si>
  <si>
    <t xml:space="preserve">Emboço ou massa única em argamassa traço 1:2:8, preparo manual, aplicada manualmente nas paredes internas da sacada, espessura de 35 mm, sem uso de tela metálica de reforço contra fissuração. Af_08/2022</t>
  </si>
  <si>
    <t xml:space="preserve">89,43</t>
  </si>
  <si>
    <t xml:space="preserve">Emboço ou massa única em argamassa industrializada, preparo mecânico e aplicação com equipamento de mistura e projeção de 1,5 m3/h de argamassa nas paredes internas da sacada, espessura 35 mm, sem uso de tela metálica. Af_08/2022</t>
  </si>
  <si>
    <t xml:space="preserve">130,85</t>
  </si>
  <si>
    <t xml:space="preserve">Revestimento decorativo monocamada aplicado manualmente em panos cegos da fachada de um edifício de estrutura convencional, com acabamento raspado. Af_06/2014</t>
  </si>
  <si>
    <t xml:space="preserve">178,46</t>
  </si>
  <si>
    <t xml:space="preserve">Revestimento decorativo monocamada aplicado manualmente em panos cegos da fachada de um edifício de alvenaria estrutural, com acabamento raspado. Af_06/2014</t>
  </si>
  <si>
    <t xml:space="preserve">124,48</t>
  </si>
  <si>
    <t xml:space="preserve">Revestimento decorativo monocamada aplicado com equipamento de projeção em panos cegos da fachada de um edifício de estrutura convencional, com acabamento raspado. Af_06/2014</t>
  </si>
  <si>
    <t xml:space="preserve">170,80</t>
  </si>
  <si>
    <t xml:space="preserve">Revestimento decorativo monocamada aplicado com equipamento de projeção em panos cegos da fachada de um edifício de alvenaria estrutural, com acabamento raspado. Af_06/2014</t>
  </si>
  <si>
    <t xml:space="preserve">117,56</t>
  </si>
  <si>
    <t xml:space="preserve">Revestimento decorativo monocamada aplicado manualmente em panos da fachada com presença de vãos, de um edifício de estrutura convencional e acabamento raspado. Af_06/2014</t>
  </si>
  <si>
    <t xml:space="preserve">185,72</t>
  </si>
  <si>
    <t xml:space="preserve">Revestimento decorativo monocamada aplicado manualmente em panos da fachada com presença de vãos, de um edifício de alvenaria estrutural e acabamento raspado. Af_06/2014</t>
  </si>
  <si>
    <t xml:space="preserve">130,29</t>
  </si>
  <si>
    <t xml:space="preserve">Revestimento decorativo monocamada aplicado com equipamento de projeção em panos da fachada com presença de vãos, de um edifício de estrutura convencional e acabamento raspado. Af_06/2014</t>
  </si>
  <si>
    <t xml:space="preserve">176,11</t>
  </si>
  <si>
    <t xml:space="preserve">Revestimento decorativo monocamada aplicado com equipamento de projeção em panos da fachada com presença de vãos, de um edifício de alvenaria estrutural e acabamento raspado. Af_06/2014</t>
  </si>
  <si>
    <t xml:space="preserve">Revestimento decorativo monocamada aplicado manualmente em superfícies externas da sacada de um edifício de estrutura convencional e acabamento raspado. Af_06/2014</t>
  </si>
  <si>
    <t xml:space="preserve">Revestimento decorativo monocamada aplicado manualmente em superfícies externas da sacada de um edifício de alvenaria estrutural e acabamento raspado. Af_06/2014</t>
  </si>
  <si>
    <t xml:space="preserve">142,01</t>
  </si>
  <si>
    <t xml:space="preserve">Revestimento decorativo monocamada aplicado com equipamento de projeção em superfícies externas da sacada de um edifício de estrutura convencional e acabamento raspado. Af_06/2014</t>
  </si>
  <si>
    <t xml:space="preserve">176,47</t>
  </si>
  <si>
    <t xml:space="preserve">Revestimento decorativo monocamada aplicado com equipamento de projeção em superfícies externas da sacada de um edifício de alvenaria estrutural e acabamento raspado. Af_06/2014</t>
  </si>
  <si>
    <t xml:space="preserve">127,99</t>
  </si>
  <si>
    <t xml:space="preserve">Revestimento decorativo monocamada aplicado manualmente em panos cegos da fachada de um edifício de estrutura convencional, com acabamento travertino. Af_06/2014</t>
  </si>
  <si>
    <t xml:space="preserve">194,00</t>
  </si>
  <si>
    <t xml:space="preserve">Revestimento decorativo monocamada aplicado manualmente em panos cegos da fachada de um edifício de alvenaria estrutural, com acabamento travertino. Af_06/2014</t>
  </si>
  <si>
    <t xml:space="preserve">140,04</t>
  </si>
  <si>
    <t xml:space="preserve">Revestimento decorativo monocamada aplicado com equipamento de projeção em panos cegos da fachada de um edifício de estrutura convencional, com acabamento travertino. Af_06/2014</t>
  </si>
  <si>
    <t xml:space="preserve">184,94</t>
  </si>
  <si>
    <t xml:space="preserve">Revestimento decorativo monocamada aplicado com equipamento de projeção em panos cegos da fachada de um edifício de alvenaria estrutural, com acabamento travertino. Af_06/2014</t>
  </si>
  <si>
    <t xml:space="preserve">131,70</t>
  </si>
  <si>
    <t xml:space="preserve">Revestimento decorativo monocamada aplicado manualmente em panos da fachada com presença de vãos, de um edifício de estrutura convencional e acabamento travertino. Af_06/2014</t>
  </si>
  <si>
    <t xml:space="preserve">201,29</t>
  </si>
  <si>
    <t xml:space="preserve">Revestimento decorativo monocamada aplicado manualmente em panos da fachada com presença de vãos, de um edifício de alvenaria estrutural e acabamento travertino. Af_06/2014</t>
  </si>
  <si>
    <t xml:space="preserve">145,88</t>
  </si>
  <si>
    <t xml:space="preserve">Revestimento decorativo monocamada aplicado com equipamento de projeção em panos da fachada com presença de vãos, de um edifício de estrutura convencional e acabamento travertino. Af_06/2014</t>
  </si>
  <si>
    <t xml:space="preserve">190,22</t>
  </si>
  <si>
    <t xml:space="preserve">Revestimento decorativo monocamada aplicado com equipamento de projeção em panos da fachada com presença de vãos, de um edifício de alvenaria estrutural e acabamento travertino. Af_06/2014</t>
  </si>
  <si>
    <t xml:space="preserve">135,51</t>
  </si>
  <si>
    <t xml:space="preserve">Revestimento decorativo monocamada aplicado manualmente em superfícies externas da sacada de um edifício de estrutura convencional e acabamento travertino. Af_06/2014</t>
  </si>
  <si>
    <t xml:space="preserve">206,79</t>
  </si>
  <si>
    <t xml:space="preserve">Revestimento decorativo monocamada aplicado manualmente em superfícies externas da sacada de um edifício de alvenaria estrutural e acabamento travertino. Af_06/2014</t>
  </si>
  <si>
    <t xml:space="preserve">157,60</t>
  </si>
  <si>
    <t xml:space="preserve">Revestimento decorativo monocamada aplicado com equipamento de projeção em superfícies externas da sacada de um edifício de estrutura convencional e acabamento travertino. Af_06/2014</t>
  </si>
  <si>
    <t xml:space="preserve">190,60</t>
  </si>
  <si>
    <t xml:space="preserve">Revestimento decorativo monocamada aplicado com equipamento de projeção em superfícies externas da sacada de um edifício de alvenaria estrutural e acabamento travertino. Af_06/2014</t>
  </si>
  <si>
    <t xml:space="preserve">142,10</t>
  </si>
  <si>
    <t xml:space="preserve">Revestimento decorativo monocamada aplicado manualmente nas paredes internas da sacada com acabamento raspado. Af_06/2014</t>
  </si>
  <si>
    <t xml:space="preserve">Revestimento decorativo monocamada aplicado manualmente nas paredes internas da sacada com acabamento travertino. Af_06/2014</t>
  </si>
  <si>
    <t xml:space="preserve">157,75</t>
  </si>
  <si>
    <t xml:space="preserve">(composição representativa) do serviço de emboço/massa única, traço 1:2:8, preparo mecânico, com betoneira de 400l, em paredes de ambientes internos, com execução de taliscas, para edificação habitacional multifamiliar (prédio). Af_11/2014</t>
  </si>
  <si>
    <t xml:space="preserve">(composição representativa) do serviço de aplicação manual de gesso desempenado (sem taliscas) em teto, espessura 0,5 cm, para edificação habitacional multifamiliar (prédio). Af_11/2014</t>
  </si>
  <si>
    <t xml:space="preserve">(composição representativa) do serviço de emboço/massa única, aplicado manualmente, traço 1:2:8, em betoneira de 400l, paredes internas, com execução de taliscas, edificação habitacional unifamiliar (casas) e edificação pública padrão. Af_12/2014</t>
  </si>
  <si>
    <t xml:space="preserve">36,98</t>
  </si>
  <si>
    <t xml:space="preserve">Massa única, para recebimento de pintura, em argamassa traço 1:2:8, preparo mecânico com betoneira 400l, aplicada manualmente em teto, espessura de 20mm, com execução de taliscas. Af_03/2015</t>
  </si>
  <si>
    <t xml:space="preserve">48,09</t>
  </si>
  <si>
    <t xml:space="preserve">Massa única, para recebimento de pintura, em argamassa traço 1:2:8, preparo manual, aplicada manualmente em teto, espessura de 20mm, com execução de taliscas. Af_03/2015</t>
  </si>
  <si>
    <t xml:space="preserve">52,01</t>
  </si>
  <si>
    <t xml:space="preserve">Massa única, para recebimento de pintura, em argamassa traço 1:2:8, preparo mecânico com betoneira 400l, aplicada manualmente em teto, espessura de 10mm, com execução de taliscas. Af_03/2015</t>
  </si>
  <si>
    <t xml:space="preserve">34,78</t>
  </si>
  <si>
    <t xml:space="preserve">Massa única, para recebimento de pintura, em argamassa traço 1:2:8, preparo manual, aplicada manualmente em teto, espessura de 10mm, com execução de taliscas. Af_03/2015</t>
  </si>
  <si>
    <t xml:space="preserve">Emboço ou massa única em argamassa traço 1:2:8, preparo mecânica com betoneira 400 l, aplicada com projetor tipo canequinha em panos de fachada com presença de vãos, espessura de 25 mm, acesso por balancim manual. Af_08/2022</t>
  </si>
  <si>
    <t xml:space="preserve">56,99</t>
  </si>
  <si>
    <t xml:space="preserve">Emboço ou massa única em argamassa traço 1:2:8, preparo mecânica com betoneira 400 l, aplicada com projetor tipo canequinha em panos de fachada com presença de vãos, espessura de 35 mm, acesso por balancim manual. Af_08/2022</t>
  </si>
  <si>
    <t xml:space="preserve">Emboço ou massa única em argamassa traço 1:2:8, preparo mecânica com betoneira 400 l, aplicada com projetor tipo canequinha em panos de fachada com presença de vãos, espessura de 45 mm, acesso por balancim manual. Af_08/2022</t>
  </si>
  <si>
    <t xml:space="preserve">Emboço ou massa única em argamassa traço 1:2:8, preparo mecânica com betoneira 400 l, aplicada com projetor tipo canequinha em panos de fachada com presença de vãos, espessura de 50 mm, acesso por balancim manual. Af_08/2022</t>
  </si>
  <si>
    <t xml:space="preserve">Emboço ou massa única em argamassa traço 1:2:8, preparo mecânica com betoneira 400 l, aplicada com projetor tipo canequinha em panos de fachada sem presença de vãos, espessura de 25 mm, acesso por balancim manual. Af_08/2022</t>
  </si>
  <si>
    <t xml:space="preserve">42,22</t>
  </si>
  <si>
    <t xml:space="preserve">Emboço ou massa única em argamassa traço 1:2:8, preparo mecânica com betoneira 400 l, aplicada com projetor tipo canequinha em panos de fachada sem presença de vãos, espessura de 35 mm, acesso por balancim manual. Af_08/2022</t>
  </si>
  <si>
    <t xml:space="preserve">58,22</t>
  </si>
  <si>
    <t xml:space="preserve">Emboço ou massa única em argamassa traço 1:2:8, preparo mecânica com betoneira 400 l, aplicada com projetor tipo canequinha em panos de fachada sem presença de vãos, espessura de 45 mm, acesso por balancim manual. Af_08/2022</t>
  </si>
  <si>
    <t xml:space="preserve">64,28</t>
  </si>
  <si>
    <t xml:space="preserve">Emboço ou massa única em argamassa traço 1:2:8, preparo mecânica com betoneira 400 l, aplicada com projetor tipo canequinha em panos de fachada sem presença de vãos, espessura de 50 mm, acesso por balancim manual. Af_08/2022</t>
  </si>
  <si>
    <t xml:space="preserve">66,53</t>
  </si>
  <si>
    <t xml:space="preserve">Emboço ou massa única em argamassa traço 1:2:8, preparo mecânica com betoneira 400 l, aplicada com projetor tipo canequinha em superfícies externas da sacada, espessura de 25 mm, acesso por balancim manual, sem uso de tela metálica. Af_08/2022</t>
  </si>
  <si>
    <t xml:space="preserve">80,91</t>
  </si>
  <si>
    <t xml:space="preserve">Emboço ou massa única em argamassa traço 1:2:8, preparo mecânica com betoneira 400 l, aplicada com projetor tipo canequinha em superfícies externas da sacada, espessura de 35 mm, acesso por balancim manual, sem uso de tela metálica. Af_08/2022</t>
  </si>
  <si>
    <t xml:space="preserve">96,97</t>
  </si>
  <si>
    <t xml:space="preserve">Emboço ou massa única em argamassa traço 1:2:8, preparo mecânica com betoneira 400 l, aplicada com projetor tipo canequinha em superfícies externas da sacada, espessura de 45 mm, acesso por balancim manual, sem uso de tela metálica. Af_08/2022</t>
  </si>
  <si>
    <t xml:space="preserve">Emboço ou massa única em argamassa traço 1:2:8, preparo mecânica com betoneira 400 l, aplicada com projetor tipo canequinha em superfícies externas da sacada, espessura de 50 mm, acesso por balancim manual, sem uso de tela metálica. Af_08/2022</t>
  </si>
  <si>
    <t xml:space="preserve">123,18</t>
  </si>
  <si>
    <t xml:space="preserve">Emboço ou massa única em argamassa traço 1:2:8, preparo mecânica com betoneira 400 l, aplicada com projetor tipo canequinha em superfícies internas da sacada, espessura de 25 mm,  sem uso de tela metálica. Af_08/2022</t>
  </si>
  <si>
    <t xml:space="preserve">75,21</t>
  </si>
  <si>
    <t xml:space="preserve">Emboço ou massa única em argamassa traço 1:2:8, preparo mecânica com betoneira 400 l, aplicada com projetor tipo canequinha em superfícies internas da sacada, espessura de 35 mm, sem uso de tela metálica. Af_08/2022</t>
  </si>
  <si>
    <t xml:space="preserve">90,97</t>
  </si>
  <si>
    <t xml:space="preserve">Emboço ou massa única em argamassa traço 1:2:8, preparo mecânica com betoneira 400 l, aplicada manualmente em panos de fachada com presença de vãos, espessura de 25 mm, acesso por andaime. Af_08/2022</t>
  </si>
  <si>
    <t xml:space="preserve">49,16</t>
  </si>
  <si>
    <t xml:space="preserve">Emboço ou massa única em argamassa traço 1:2:8, preparo manual, aplicada manualmente em panos de fachada com presença de vãos, espessura de 25 mm, acesso por andaime. Af_08/2022</t>
  </si>
  <si>
    <t xml:space="preserve">52,43</t>
  </si>
  <si>
    <t xml:space="preserve">Emboço ou massa única em argamassa industrializada, preparo mecânica e aplicação com equipamento de mistura e projeção de 1,5 m3/h de argamassa em panos de fachada com presença de vãos, espessura de 25 mm, acesso por andaime. Af_08/2022</t>
  </si>
  <si>
    <t xml:space="preserve">80,30</t>
  </si>
  <si>
    <t xml:space="preserve">Emboço ou massa única em argamassa traço 1:2:8, preparo mecânica com betoneira 400 l, aplicada com projetor tipo canequinha em panos de fachada com presença de vãos, espessura de 25 mm, acesso por andaime. Af_08/2022</t>
  </si>
  <si>
    <t xml:space="preserve">52,98</t>
  </si>
  <si>
    <t xml:space="preserve">Emboço ou massa única em argamassa traço 1:2:8, preparo mecânica com betoneira 400 l, aplicada manualmente em panos de fachada com presença de vãos, espessura de 35 mm, acesso por andaime. Af_08/2022</t>
  </si>
  <si>
    <t xml:space="preserve">63,12</t>
  </si>
  <si>
    <t xml:space="preserve">Emboço ou massa única em argamassa traço 1:2:8, preparo manual, aplicada manualmente em panos de fachada com presença de vãos, espessura de 35 mm, acesso por andaime. Af_08/2022</t>
  </si>
  <si>
    <t xml:space="preserve">67,51</t>
  </si>
  <si>
    <t xml:space="preserve">Emboço ou massa única em argamassa industrializada, preparo mecânica e aplicação com equipamento de mistura e projeção de 1,5 m3/h de argamassa em panos de fachada com presença de vãos, espessura de 35 mm, acesso por andaime. Af_08/2022</t>
  </si>
  <si>
    <t xml:space="preserve">105,01</t>
  </si>
  <si>
    <t xml:space="preserve">Emboço ou massa única em argamassa traço 1:2:8, preparo mecânica com betoneira 400 l, aplicada com projetor tipo canequinha em panos de fachada com presença de vãos, espessura de 35 mm, acesso por andaime. Af_08/2022</t>
  </si>
  <si>
    <t xml:space="preserve">68,20</t>
  </si>
  <si>
    <t xml:space="preserve">Emboço ou massa única em argamassa traço 1:2:8, preparo mecânica com betoneira 400 l, aplicada manualmente em panos de fachada com presença de vãos, espessura de 45 mm, acesso por andaime. Af_08/2022</t>
  </si>
  <si>
    <t xml:space="preserve">Emboço ou massa única em argamassa traço 1:2:8, preparo manual, aplicada manualmente em panos de fachada com presença de vãos, espessura de 45 mm, acesso por andaime. Af_08/2022</t>
  </si>
  <si>
    <t xml:space="preserve">Emboço ou massa única em argamassa industrializada, preparo mecânica e aplicação com equipamento de mistura e projeção de 1,5 m3/h de argamassa em panos de fachada com presença de vãos, espessura de 45 mm, acesso por andaime. Af_08/2022</t>
  </si>
  <si>
    <t xml:space="preserve">122,27</t>
  </si>
  <si>
    <t xml:space="preserve">Emboço ou massa única em argamassa traço 1:2:8, preparo mecânica com betoneira 400 l, aplicada com projetor tipo canequinha em panos de fachada com presença de vãos, espessura de 45 mm, acesso por andaime. Af_08/2022</t>
  </si>
  <si>
    <t xml:space="preserve">74,65</t>
  </si>
  <si>
    <t xml:space="preserve">Emboço ou massa única em argamassa traço 1:2:8, preparo mecânica com betoneira 400 l, aplicada manualmente em panos de fachada com presença de vãos, espessura de 50 mm, acesso por andaime. Af_08/2022</t>
  </si>
  <si>
    <t xml:space="preserve">81,09</t>
  </si>
  <si>
    <t xml:space="preserve">Emboço ou massa única em argamassa traço 1:2:8, preparo manual, aplicada manualmente em panos de fachada com presença de vãos, espessura de 50 mm, acesso por andaime. Af_08/2022</t>
  </si>
  <si>
    <t xml:space="preserve">Emboço ou massa única em argamassa industrializada, preparo mecânica e aplicação com equipamento de mistura e projeção de 1,5 m3/h de argamassa em panos de fachada com presença de vãos, espessura de 50 mm, acesso por andaime. Af_08/2022</t>
  </si>
  <si>
    <t xml:space="preserve">134,72</t>
  </si>
  <si>
    <t xml:space="preserve">Emboço ou massa única em argamassa traço 1:2:8, preparo mecânica com betoneira 400 l, aplicada com projetor tipo canequinha em panos de fachada com presença de vãos, espessura de 50 mm, acesso por andaime. Af_08/2022</t>
  </si>
  <si>
    <t xml:space="preserve">82,44</t>
  </si>
  <si>
    <t xml:space="preserve">Emboço ou massa única em argamassa traço 1:2:8, preparo mecânica com betoneira 400 l, aplicada manualmente em panos de fachada sem presença de vãos, espessura de 25 mm, acesso por andaime. Af_08/2022</t>
  </si>
  <si>
    <t xml:space="preserve">Emboço ou massa única em argamassa traço 1:2:8, preparo manual, aplicada manualmente em panos de fachada sem presença de vãos, espessura de 25 mm, acesso por andaime. Af_08/2022</t>
  </si>
  <si>
    <t xml:space="preserve">39,90</t>
  </si>
  <si>
    <t xml:space="preserve">Emboço ou massa única em argamassa industrializada, preparo mecânica e aplicação com equipamento de mistura e projeção de 1,5 m3/h de argamassa em panos de fachada sem presença de vãos, espessura de 25 mm, acesso por andaime. Af_08/2022</t>
  </si>
  <si>
    <t xml:space="preserve">66,69</t>
  </si>
  <si>
    <t xml:space="preserve">Emboço ou massa única em argamassa traço 1:2:8, preparo mecânica com betoneira 400 l, aplicada com projetor tipo canequinha em panos de fachada sem presença de vãos, espessura de 25 mm, acesso por andaime. Af_08/2022</t>
  </si>
  <si>
    <t xml:space="preserve">Emboço ou massa única em argamassa traço 1:2:8, preparo mecânica com betoneira 400 l, aplicada manualmente em panos de fachada sem presença de vãos, espessura de 35 mm, acesso por andaime. Af_08/2022</t>
  </si>
  <si>
    <t xml:space="preserve">50,48</t>
  </si>
  <si>
    <t xml:space="preserve">Emboço ou massa única em argamassa traço 1:2:8, preparo manual, aplicada manualmente em panos de fachada sem presença de vãos, espessura de 35 mm, acesso por andaime. Af_08/2022</t>
  </si>
  <si>
    <t xml:space="preserve">Emboço ou massa única em argamassa industrializada, preparo mecânica e aplicação com equipamento de mistura e projeção de 1,5 m3/h de argamassa em panos de fachada sem presença de vãos, espessura de 35 mm, acesso por andaime. Af_08/2022</t>
  </si>
  <si>
    <t xml:space="preserve">90,33</t>
  </si>
  <si>
    <t xml:space="preserve">Emboço ou massa única em argamassa traço 1:2:8, preparo mecânica com betoneira 400 l, aplicada com projetor tipo canequinha em panos de fachada sem presença de vãos, espessura de 35 mm, acesso por andaime. Af_08/2022</t>
  </si>
  <si>
    <t xml:space="preserve">54,66</t>
  </si>
  <si>
    <t xml:space="preserve">Emboço ou massa única em argamassa traço 1:2:8, preparo mecânica com betoneira 400 l, aplicada manualmente em panos de fachada sem presença de vãos, espessura de 45 mm, acesso por andaime. Af_08/2022</t>
  </si>
  <si>
    <t xml:space="preserve">55,85</t>
  </si>
  <si>
    <t xml:space="preserve">Emboço ou massa única em argamassa traço 1:2:8, preparo manual, aplicada manualmente em panos de fachada sem presença de vãos, espessura de 45 mm, acesso por andaime. Af_08/2022</t>
  </si>
  <si>
    <t xml:space="preserve">61,00</t>
  </si>
  <si>
    <t xml:space="preserve">Emboço ou massa única em argamassa industrializada, preparo mecânica e aplicação com equipamento de mistura e projeção de 1,5 m3/h de argamassa em panos de fachada sem presença de vãos, espessura de 45 mm, acesso por andaime. Af_08/2022</t>
  </si>
  <si>
    <t xml:space="preserve">106,46</t>
  </si>
  <si>
    <t xml:space="preserve">Emboço ou massa única em argamassa traço 1:2:8, preparo mecânica com betoneira 400 l, aplicada com projetor tipo canequinha em panos de fachada sem presença de vãos, espessura de 45 mm, acesso por andaime. Af_08/2022</t>
  </si>
  <si>
    <t xml:space="preserve">Emboço ou massa única em argamassa traço 1:2:8, preparo mecânica com betoneira 400 l, aplicada manualmente em panos de fachada sem presença de vãos, espessura de 50 mm, acesso por andaime. Af_08/2022</t>
  </si>
  <si>
    <t xml:space="preserve">60,88</t>
  </si>
  <si>
    <t xml:space="preserve">Emboço ou massa única em argamassa traço 1:2:8, preparo manual, aplicada manualmente em panos de fachada sem presença de vãos, espessura de 50 mm, acesso por andaime. Af_08/2022</t>
  </si>
  <si>
    <t xml:space="preserve">Emboço ou massa única em argamassa industrializada, preparo mecânica e aplicação com equipamento de mistura e projeção de 1,5 m3/h de argamassa em panos de fachada sem presença de vãos, espessura de 50 mm, acesso por andaime. Af_08/2022</t>
  </si>
  <si>
    <t xml:space="preserve">113,94</t>
  </si>
  <si>
    <t xml:space="preserve">Emboço ou massa única em argamassa traço 1:2:8, preparo mecânica com betoneira 400 l, aplicada com projetor tipo canequinha em panos de fachada sem presença de vãos, espessura de 50 mm, acesso por andaime. Af_08/2022</t>
  </si>
  <si>
    <t xml:space="preserve">63,09</t>
  </si>
  <si>
    <t xml:space="preserve">Emboço ou massa única em argamassa traço 1:2:8, preparo mecânica com betoneira 400 l, aplicada manualmente em superfícies externas da sacada, espessura de 25 mm, acesso por andaime, sem uso de tela metálica. Af_08/2022</t>
  </si>
  <si>
    <t xml:space="preserve">68,25</t>
  </si>
  <si>
    <t xml:space="preserve">Emboço ou massa única em argamassa traço 1:2:8, preparo manual, aplicada manualmente em superfícies externas da sacada, espessura de 25 mm, acesso por andaime, sem uso de tela metálica. Af_08/2022</t>
  </si>
  <si>
    <t xml:space="preserve">71,31</t>
  </si>
  <si>
    <t xml:space="preserve">Emboço ou massa única em argamassa industrializada, preparo mecânica e aplicação com equipamento de mistura e projeção de 1,5 m3/h de argamassa em panos de fachada superfícies externas da sacada, espessura de 25 mm, acesso por andaime, sem uso de tela metálica. Af_08/2022</t>
  </si>
  <si>
    <t xml:space="preserve">Emboço ou massa única em argamassa traço 1:2:8, preparo mecânica com betoneira 400 l, aplicada com projetor tipo canequinha em superfícies externas da sacada, espessura de 25 mm, acesso por andaime, sem uso de tela metálica. Af_08/2022</t>
  </si>
  <si>
    <t xml:space="preserve">73,68</t>
  </si>
  <si>
    <t xml:space="preserve">Emboço ou massa única em argamassa traço 1:2:8, preparo mecânica com betoneira 400 l, aplicada manualmente em superfícies externas da sacada, espessura de 35 mm, acesso por andaime, sem uso de tela metálica. Af_08/2022</t>
  </si>
  <si>
    <t xml:space="preserve">81,88</t>
  </si>
  <si>
    <t xml:space="preserve">Emboço ou massa única em argamassa traço 1:2:8, preparo manual, aplicada manualmente em superfícies externas da sacada, espessura de 35 mm, acesso por andaime, sem uso de tela metálica. Af_08/2022</t>
  </si>
  <si>
    <t xml:space="preserve">85,98</t>
  </si>
  <si>
    <t xml:space="preserve">Emboço ou massa única em argamassa industrializada, preparo mecânico e aplicação com equipamento de mistura e projeção de 1,5 m3/h de argamassa em panos de fachada superfícies externas da sacada, espessura de 35 mm, acesso por andaime, sem uso de tela metálica. Af_08/2022</t>
  </si>
  <si>
    <t xml:space="preserve">118,67</t>
  </si>
  <si>
    <t xml:space="preserve">Emboço ou massa única em argamassa traço 1:2:8, preparo mecânico com betoneira 400 l, aplicada com projetor tipo canequinha em superfícies externas da sacada, espessura de 35 mm, acesso por andaime, sem uso de tela metálica. Af_08/2022</t>
  </si>
  <si>
    <t xml:space="preserve">88,60</t>
  </si>
  <si>
    <t xml:space="preserve">Emboço ou massa única em argamassa traço 1:2:8, preparo mecânico com betoneira 400 l, aplicada manualmente em superfícies externas da sacada, espessura de 45 mm, acesso por andaime, sem uso de tela metálica. Af_08/2022</t>
  </si>
  <si>
    <t xml:space="preserve">87,25</t>
  </si>
  <si>
    <t xml:space="preserve">Emboço ou massa única em argamassa traço 1:2:8, preparo manual, aplicada manualmente em superfícies externas da sacada, espessura de 45 mm, acesso por andaime, sem uso de tela metálica. Af_08/2022</t>
  </si>
  <si>
    <t xml:space="preserve">92,40</t>
  </si>
  <si>
    <t xml:space="preserve">Emboço ou massa única em argamassa industrializada, preparo mecânico e aplicação com equipamento de mistura e projeção de 1,5 m3/h de argamassa em panos de fachada superfícies externas da sacada, espessura de 45 mm, acesso por andaime, sem uso de tela metálica. Af_08/2022</t>
  </si>
  <si>
    <t xml:space="preserve">134,80</t>
  </si>
  <si>
    <t xml:space="preserve">Emboço ou massa única em argamassa traço 1:2:8, preparo mecânico com betoneira 400 l, aplicada com projetor tipo canequinha em superfícies externas da sacada, espessura de 45 mm, acesso por andaime, sem uso de tela metálica. Af_08/2022</t>
  </si>
  <si>
    <t xml:space="preserve">94,66</t>
  </si>
  <si>
    <t xml:space="preserve">Emboço ou massa única em argamassa traço 1:2:8, preparo mecânico com betoneira 400 l, aplicada manualmente em superfícies externas da sacada, espessura de 50 mm, acesso por andaime, sem uso de tela metálica. Af_08/2022</t>
  </si>
  <si>
    <t xml:space="preserve">113,26</t>
  </si>
  <si>
    <t xml:space="preserve">Emboço ou massa única em argamassa traço 1:2:8, preparo manual, aplicada manualmente em superfícies externas da sacada, espessura de 50 mm, acesso por andaime, sem uso de tela metálica. Af_08/2022</t>
  </si>
  <si>
    <t xml:space="preserve">118,93</t>
  </si>
  <si>
    <t xml:space="preserve">Emboço ou massa única em argamassa industrializada, preparo mecânico e aplicação com equipamento de mistura e projeção de 1,5 m3/h de argamassa em panos de fachada superfícies externas da sacada, espessura de 50 mm, acesso por andaime, sem uso de tela metálica. Af_08/2022</t>
  </si>
  <si>
    <t xml:space="preserve">155,73</t>
  </si>
  <si>
    <t xml:space="preserve">Emboço ou massa única em argamassa traço 1:2:8, preparo mecânico com betoneira 400 l, aplicada com projetor tipo canequinha em superfícies externas da sacada, espessura de 50 mm, acesso por andaime, sem uso de tela metálica. Af_08/2022</t>
  </si>
  <si>
    <t xml:space="preserve">112,85</t>
  </si>
  <si>
    <t xml:space="preserve">Aplicação manual de gesso desempenado (sem taliscas) em teto de ambientes com paredes em pé direito duplo e área maior que 10m², espessura de 0,5cm. Af_03/2023</t>
  </si>
  <si>
    <t xml:space="preserve">Aplicação manual de gesso desempenado (sem taliscas) em teto de ambientes com paredes em pé direito duplo e área entre 5m² e 10m², espessura de 0,5cm. Af_03/2023</t>
  </si>
  <si>
    <t xml:space="preserve">Aplicação manual de gesso desempenado (sem taliscas) em teto de ambientes com paredes em pé direito duplo e área menor que 5m², espessura de 0,5cm. Af_03/2023</t>
  </si>
  <si>
    <t xml:space="preserve">30,88</t>
  </si>
  <si>
    <t xml:space="preserve">Aplicação manual de gesso desempenado (sem taliscas) em teto de ambientes com paredes em pé direito duplo e área maior que 10m², espessura de 1,0cm. Af_03/2023</t>
  </si>
  <si>
    <t xml:space="preserve">Aplicação manual de gesso desempenado (sem taliscas) em teto de ambientes com paredes em pé direito duplo e área entre 5m² e 10m², espessura de 1,0cm. Af_03/2023</t>
  </si>
  <si>
    <t xml:space="preserve">35,79</t>
  </si>
  <si>
    <t xml:space="preserve">Aplicação manual de gesso desempenado (sem taliscas) em teto de ambientes com paredes em pé direito duplo e área menor que 5m², espessura de 1,0cm. Af_03/2023</t>
  </si>
  <si>
    <t xml:space="preserve">40,85</t>
  </si>
  <si>
    <t xml:space="preserve">Aplicação manual de gesso desempenado (sem taliscas) em paredes com pé direito duplo, espessura de 0,5cm. Af_03/2023</t>
  </si>
  <si>
    <t xml:space="preserve">Aplicação manual de gesso desempenado (sem taliscas) em paredes com pé direito duplo, espessura de 1,0cm. Af_03/2023</t>
  </si>
  <si>
    <t xml:space="preserve">34,24</t>
  </si>
  <si>
    <t xml:space="preserve">Aplicação manual de gesso sarrafeado (com taliscas) em paredes com pé direito duplo, espessura de 1,0cm. Af_03/2023</t>
  </si>
  <si>
    <t xml:space="preserve">46,48</t>
  </si>
  <si>
    <t xml:space="preserve">Aplicação manual de gesso sarrafeado (com taliscas) em paredes com pé direito duplo, espessura de 1,5cm. Af_03/2023</t>
  </si>
  <si>
    <t xml:space="preserve">54,35</t>
  </si>
  <si>
    <t xml:space="preserve">Revestimento cerâmico para paredes externas em pastilhas de porcelana 5 x 5 cm (placas de 30 x 30 cm), alinhadas a prumo. Af_02/2023</t>
  </si>
  <si>
    <t xml:space="preserve">Revestimento cerâmico para paredes externas em pastilhas de porcelana 5 x 5 cm (placas de 30 x 30 cm), alinhadas a prumo, aplicado em superfícies internas de sacada. Af_02/2023</t>
  </si>
  <si>
    <t xml:space="preserve">263,12</t>
  </si>
  <si>
    <t xml:space="preserve">Revestimento cerâmico para paredes internas com placas tipo esmaltada extra de dimensões 20x20 cm aplicadas na altura inteira das paredes.  Af_02/2023_pe</t>
  </si>
  <si>
    <t xml:space="preserve">65,44</t>
  </si>
  <si>
    <t xml:space="preserve">Revestimento cerâmico para paredes internas com placas tipo esmaltada extra de dimensões 20x20 cm aplicadas a meia altura das paredes. Af_02/2023_pe</t>
  </si>
  <si>
    <t xml:space="preserve">70,52</t>
  </si>
  <si>
    <t xml:space="preserve">Revestimento cerâmico para paredes internas com placas tipo esmaltada extra de dimensões 25x35 cm aplicadas na altura inteira das paredes. Af_02/2023_pe</t>
  </si>
  <si>
    <t xml:space="preserve">69,35</t>
  </si>
  <si>
    <t xml:space="preserve">Revestimento cerâmico para paredes internas com placas tipo esmaltada extra de dimensões 25x35 cm aplicadas a meia altura das paredes. Af_02/2023_pe</t>
  </si>
  <si>
    <t xml:space="preserve">74,50</t>
  </si>
  <si>
    <t xml:space="preserve">Revestimento cerâmico para paredes internas com placas tipo esmaltada extra  de dimensões 33x45 cm aplicadas na altura inteira das paredes. Af_02/2023_pe</t>
  </si>
  <si>
    <t xml:space="preserve">72,36</t>
  </si>
  <si>
    <t xml:space="preserve">Revestimento cerâmico para paredes internas com placas tipo esmaltada extra de dimensões 33x45 cm aplicadas a meia altura das paredes. Af_02/2023_pe</t>
  </si>
  <si>
    <t xml:space="preserve">79,22</t>
  </si>
  <si>
    <t xml:space="preserve">Revestimento cerâmico para paredes externas em pastilhas de porcelana 2,5 x 2,5 cm (placas de 30 x 30 cm), alinhadas a prumo. Af_02/2023</t>
  </si>
  <si>
    <t xml:space="preserve">313,54</t>
  </si>
  <si>
    <t xml:space="preserve">Revestimento cerâmico para paredes externas em pastilhas de porcelana 2,5 x 2,5 cm (placas de 30 x 30 cm), alinhadas a prumo, aplicado em superfícies internas de sacada. Af_02/2023</t>
  </si>
  <si>
    <t xml:space="preserve">376,14</t>
  </si>
  <si>
    <t xml:space="preserve">(composição representativa) do serviço de revestimento cerâmico para ambientes de áreas molhadas, meia parede ou parede inteira, com placas tipo esmaltada extra, dimensões 20x20 cm, para edificação habitacional multifamiliar (prédio). Af_11/2014</t>
  </si>
  <si>
    <t xml:space="preserve">(composição representativa) do serviço de revestimento cerâmico para paredes internas, meia ou parede inteira, placas tipo esmaltada extra de 20x20 cm, para edificações habitacionais unifamiliar (casas) e edificações públicas padrão. Af_11/2014</t>
  </si>
  <si>
    <t xml:space="preserve">Revestimento cerâmico para paredes internas com placas tipo esmaltada padrão popular de dimensões 20x20 cm, argamassa tipo ac i, aplicadas na altura inteira das paredes. Af_02/2023_pe</t>
  </si>
  <si>
    <t xml:space="preserve">54,82</t>
  </si>
  <si>
    <t xml:space="preserve">Revestimento cerâmico para paredes internas com placas tipo esmaltada padrão popular de dimensões 20x20 cm, argamassa tipo ac i, aplicadas a meia altura das paredes. Af_02/2023_pe</t>
  </si>
  <si>
    <t xml:space="preserve">59,84</t>
  </si>
  <si>
    <t xml:space="preserve">Revestimento cerâmico para paredes internas com placas tipo esmaltada padrão popular de dimensões 20x20 cm, argamassa tipo ac iii, aplicadas na altura inteira das paredes.  Af_02/2023_pe</t>
  </si>
  <si>
    <t xml:space="preserve">62,23</t>
  </si>
  <si>
    <t xml:space="preserve">Revestimento cerâmico para paredes internas com placas tipo esmaltada padrão popular de dimensões 20x20 cm, argamassa tipo ac iii, aplicadas a meia altura das paredes. Af_02/2023_pe</t>
  </si>
  <si>
    <t xml:space="preserve">67,25</t>
  </si>
  <si>
    <t xml:space="preserve">Revestimento cerâmico para paredes internas com placas tipo esmaltada extra de dimensões 60x60 cm aplicadas na altura inteira das paredes. Af_02/2023_pe</t>
  </si>
  <si>
    <t xml:space="preserve">89,34</t>
  </si>
  <si>
    <t xml:space="preserve">Revestimento cerâmico para paredes internas com placas tipo esmaltada extra de dimensões 60x60 cm aplicadas a meia altura das paredes. Af_02/2023_pe</t>
  </si>
  <si>
    <t xml:space="preserve">90,01</t>
  </si>
  <si>
    <t xml:space="preserve">Revestimento cerâmico para paredes internas com placas tipo esmaltada extra de dimensões 20x20 cm aplicadas em diagonal, na altura inteira das paredes. Af_02/2023_pe</t>
  </si>
  <si>
    <t xml:space="preserve">Revestimento cerâmico para paredes internas com placas tipo esmaltada extra de dimensões 20x20 cm aplicadas em diagonal, a meia altura das paredes. Af_02/2023_pe</t>
  </si>
  <si>
    <t xml:space="preserve">75,57</t>
  </si>
  <si>
    <t xml:space="preserve">Revestimento cerâmico para paredes internas com placas tipo pastilha de dimensões 5 x 5 cm (placas de 30 x 30 cm) cm aplicadas na altura inteira das paredes. Af_02/2023</t>
  </si>
  <si>
    <t xml:space="preserve">217,89</t>
  </si>
  <si>
    <t xml:space="preserve">Revestimento cerâmico para paredes internas com placas tipo pastilha de dimensões 2,5 x 2,5 cm (placas de 30 x 30 cm) cm aplicadas na altura inteira das paredes. Af_02/2023</t>
  </si>
  <si>
    <t xml:space="preserve">314,88</t>
  </si>
  <si>
    <t xml:space="preserve">Revestimento cerâmico para paredes internas com placas tipo pastilha de dimensões 5 x 5 cm (placas de 30 x 30 cm) cm aplicadas a meia altura das paredes. Af_02/2023</t>
  </si>
  <si>
    <t xml:space="preserve">228,03</t>
  </si>
  <si>
    <t xml:space="preserve">Revestimento cerâmico para paredes internas com placas tipo pastilha de dimensões 2,5 x 2,5 cm (placas de 30 x 30 cm) cm aplicadas a meia altura das paredes. Af_02/2023</t>
  </si>
  <si>
    <t xml:space="preserve">325,02</t>
  </si>
  <si>
    <t xml:space="preserve">Rodapé cerâmico de 7cm de altura com placas tipo esmaltada extra de dimensões 80x80cm. Af_02/2023</t>
  </si>
  <si>
    <t xml:space="preserve">Peitoril linear em granito ou mármore, l = 15cm, comprimento de até 2m, assentado com argamassa 1:6 com aditivo. Af_11/2020</t>
  </si>
  <si>
    <t xml:space="preserve">Chapim sobre muros lineares, em granito ou mármore, l = 25 cm, assentado com argamassa 1:6 com aditivo. Af_11/2020</t>
  </si>
  <si>
    <t xml:space="preserve">86,69</t>
  </si>
  <si>
    <t xml:space="preserve">Chapim (rufo capa) em aço galvanizado, corte 33. Af_11/2020</t>
  </si>
  <si>
    <t xml:space="preserve">46,86</t>
  </si>
  <si>
    <t xml:space="preserve">Forro em madeira pinus, para ambientes residenciais, inclusive estrutura unidirecional de fixação. Af_08/2023</t>
  </si>
  <si>
    <t xml:space="preserve">Acabamentos para forro (roda-forro em madeira pinus). Af_08/2023</t>
  </si>
  <si>
    <t xml:space="preserve">43,58</t>
  </si>
  <si>
    <t xml:space="preserve">Forro em madeira pinus, para ambientes residenciais e comerciais, inclusive estrutura bidirecional de fixação. Af_08/2023</t>
  </si>
  <si>
    <t xml:space="preserve">182,84</t>
  </si>
  <si>
    <t xml:space="preserve">Forro em placas de gesso, para ambientes residenciais. Af_08/2023_ps</t>
  </si>
  <si>
    <t xml:space="preserve">45,84</t>
  </si>
  <si>
    <t xml:space="preserve">Forro em drywall para ambientes residenciais, inclusive estrutura unidirecional de fixação. Af_08/2023_ps</t>
  </si>
  <si>
    <t xml:space="preserve">73,99</t>
  </si>
  <si>
    <t xml:space="preserve">Forro em placas de gesso, para ambientes comerciais. Af_08/2023_ps</t>
  </si>
  <si>
    <t xml:space="preserve">41,60</t>
  </si>
  <si>
    <t xml:space="preserve">Forro em drywall, para ambientes comerciais, inclusive estrutura birecional de fixação. Af_08/2023_ps</t>
  </si>
  <si>
    <t xml:space="preserve">74,11</t>
  </si>
  <si>
    <t xml:space="preserve">Acabamentos para forro (moldura de gesso). Af_08/2023</t>
  </si>
  <si>
    <t xml:space="preserve">2,72</t>
  </si>
  <si>
    <t xml:space="preserve">Acabamentos para forro (moldura em drywall, com largura de 15 cm). Af_08/2023_ps</t>
  </si>
  <si>
    <t xml:space="preserve">28,37</t>
  </si>
  <si>
    <t xml:space="preserve">Acabamentos para forro (sanca de gesso, montada na obra). Af_08/2023_ps</t>
  </si>
  <si>
    <t xml:space="preserve">Forro em réguas de pvc, frisado, para ambientes residenciais, inclusive estrutura unidirecional de fixação. Af_08/2023_ps</t>
  </si>
  <si>
    <t xml:space="preserve">61,12</t>
  </si>
  <si>
    <t xml:space="preserve">Forro em réguas de pvc, frisado, para ambientes comerciais, inclusive estrutura bidirecional de fixação. Af_08/2023_ps</t>
  </si>
  <si>
    <t xml:space="preserve">62,59</t>
  </si>
  <si>
    <t xml:space="preserve">Acabamentos para forro (roda-forro em perfil metálico e plástico). Af_08/2023</t>
  </si>
  <si>
    <t xml:space="preserve">Forro em réguas de pvc, liso, para ambientes residenciais, inclusive estrutura unidirecional de fixação. Af_08/2023_ps</t>
  </si>
  <si>
    <t xml:space="preserve">70,00</t>
  </si>
  <si>
    <t xml:space="preserve">Forro em réguas de pvc, liso, para ambientes comerciais, inclusive estrutura bidirecional de fixação. Af_08/2023_ps</t>
  </si>
  <si>
    <t xml:space="preserve">71,47</t>
  </si>
  <si>
    <t xml:space="preserve">Estucamento de densidade baixa de panos de fachada do sistema de paredes de concreto em edificações de múltiplos pavimentos, acesso com plataforma ou cadeirinha, utilização de argamassa colante. Af_10/2022</t>
  </si>
  <si>
    <t xml:space="preserve">6,23</t>
  </si>
  <si>
    <t xml:space="preserve">Estucamento de densidade baixa de panos de fachada do sistema de paredes de concreto em unidades habitacionais de pavimento único, utilização de argamassa colante. Af_10/2022</t>
  </si>
  <si>
    <t xml:space="preserve">Estucamento de densidade baixa nas faces internas de paredes do sistema de paredes de concreto, em ambientes com área entre 5 m² e 10 m², utilização de argamassa colante. Af_10/2022</t>
  </si>
  <si>
    <t xml:space="preserve">Estucamento para qualquer revestimento, em teto do sistema de paredes de concreto, em ambientes com área entre 5 m² e 10 m², utilização de argamassa colante. Af_10/2022</t>
  </si>
  <si>
    <t xml:space="preserve">3,22</t>
  </si>
  <si>
    <t xml:space="preserve">Estucamento de densidade alta nas faces internas de paredes do sistema de paredes de concreto, em ambientes com área entre 5 m² e 10 m², utilização de argamassa colante. Af_10/2022</t>
  </si>
  <si>
    <t xml:space="preserve">Estucamento para qualquer revestimento, em teto do sistema de paredes de concreto, em ambientes com área maior que 10 m², utilização de argamassa colante. Af_10/2022</t>
  </si>
  <si>
    <t xml:space="preserve">2,88</t>
  </si>
  <si>
    <t xml:space="preserve">Estucamento para qualquer revestimento, em teto do sistema de paredes de concreto, em ambientes com área menor que 5 m², utilização de argamassa colante. Af_10/2022</t>
  </si>
  <si>
    <t xml:space="preserve">5,08</t>
  </si>
  <si>
    <t xml:space="preserve">Estucamento de densidade alta nas faces internas de paredes do sistema de paredes de concreto, em ambientes com área maior que 10 m², utilização de argamassa colante. Af_10/2022</t>
  </si>
  <si>
    <t xml:space="preserve">Estucamento de densidade alta nas faces internas de paredes do sistema de paredes de concreto, em ambientes com área menor que 5 m², utilização de argamassa colante. Af_10/2022</t>
  </si>
  <si>
    <t xml:space="preserve">Estucamento de densidade baixa nas faces internas de paredes do sistema de paredes de concreto, em ambientes com área maior que 10 m², utilização de argamassa colante. Af_10/2022</t>
  </si>
  <si>
    <t xml:space="preserve">1,98</t>
  </si>
  <si>
    <t xml:space="preserve">Estucamento de densidade baixa nas faces internas de paredes do sistema de paredes de concreto, em ambientes com área menor que 5 m², utilização de argamassa colante. Af_10/2022</t>
  </si>
  <si>
    <t xml:space="preserve">4,19</t>
  </si>
  <si>
    <t xml:space="preserve">Estucamento de densidade baixa de panos de fachada do sistema de paredes de concreto em edificações de múltiplos pavimentos, acesso com balancim, utilização de argamassa colante. Af_10/2022</t>
  </si>
  <si>
    <t xml:space="preserve">Estucamento de densidade baixa de panos de fachada do sistema de paredes de concreto em unidades habitacionais de dois pavimentos (sobrado), acesso com andaime fachadeiro, utilização de argamassa colante. Af_10/2022</t>
  </si>
  <si>
    <t xml:space="preserve">11,21</t>
  </si>
  <si>
    <t xml:space="preserve">Estucamento de densidade baixa de panos de fachada do sistema de paredes de concreto em unidades habitacionais de dois pavimentos (sobrado), acesso com plataforma, utilização de argamassa colante. Af_10/2022</t>
  </si>
  <si>
    <t xml:space="preserve">Estucamento de densidade alta de panos de fachada do sistema de paredes de concreto em edificações de múltiplos pavimentos, acesso com plataforma ou cadeirinha, utilização de argamassa colante. Af_10/2022</t>
  </si>
  <si>
    <t xml:space="preserve">14,06</t>
  </si>
  <si>
    <t xml:space="preserve">Estucamento de densidade alta de panos de fachada do sistema de paredes de concreto em edificações de múltiplos pavimentos, acesso com balancim, utilização de argamassa colante. Af_10/2022</t>
  </si>
  <si>
    <t xml:space="preserve">8,15</t>
  </si>
  <si>
    <t xml:space="preserve">Estucamento de densidade alta de panos de fachada do sistema de paredes de concreto em unidades habitacionais de dois pavimentos (sobrado), acesso com andaime fachadeiro, utilização de argamassa colante. Af_10/2022</t>
  </si>
  <si>
    <t xml:space="preserve">Estucamento de densidade alta de panos de fachada do sistema de paredes de concreto em unidades habitacionais de dois pavimentos (sobrado), acesso com plataforma, utilização de argamassa colante. Af_10/2022</t>
  </si>
  <si>
    <t xml:space="preserve">Estucamento de densidade alta de panos de fachada do sistema de paredes de concreto em unidades habitacionais de pavimento único, utilização de argamassa colante. Af_10/2022</t>
  </si>
  <si>
    <t xml:space="preserve">17,71</t>
  </si>
  <si>
    <t xml:space="preserve">Argamassa traço 1:7 (em volume de cimento e areia média úmida) com adição de plastificante para emboço/massa única/assentamento de alvenaria de vedação, preparo mecânico com betoneira 400 l. Af_08/2019</t>
  </si>
  <si>
    <t xml:space="preserve">403,10</t>
  </si>
  <si>
    <t xml:space="preserve">Argamassa traço 1:7 (em volume de cimento e areia média úmida) com adição de plastificante para emboço/massa única/assentamento de alvenaria de vedação, preparo mecânico com betoneira 600 l. Af_08/2019</t>
  </si>
  <si>
    <t xml:space="preserve">388,96</t>
  </si>
  <si>
    <t xml:space="preserve">Argamassa traço 1:6 (em volume de cimento e areia média úmida) com adição de plastificante para emboço/massa única/assentamento de alvenaria de vedação, preparo mecânico com betoneira 400 l. Af_08/2019</t>
  </si>
  <si>
    <t xml:space="preserve">414,32</t>
  </si>
  <si>
    <t xml:space="preserve">Argamassa traço 1:6 (em volume de cimento e areia média úmida) com adição de plastificante para emboço/massa única/assentamento de alvenaria de vedação, preparo mecânico com betoneira 600 l. Af_08/2019</t>
  </si>
  <si>
    <t xml:space="preserve">399,61</t>
  </si>
  <si>
    <t xml:space="preserve">Argamassa traço 1:1:6 (em volume de cimento, cal e areia média úmida) para emboço/massa única/assentamento de alvenaria de vedação, preparo mecânico com betoneira 400 l. Af_08/2019</t>
  </si>
  <si>
    <t xml:space="preserve">541,55</t>
  </si>
  <si>
    <t xml:space="preserve">Argamassa traço 1:1:6 (em volume de cimento, cal e areia média úmida) para emboço/massa única/assentamento de alvenaria de vedação, preparo mecânico com betoneira 600 l. Af_08/2019</t>
  </si>
  <si>
    <t xml:space="preserve">511,88</t>
  </si>
  <si>
    <t xml:space="preserve">Argamassa traço 1:1,5:7,5 (em volume de cimento, cal e areia média úmida) para emboço/massa única/assentamento de alvenaria de vedação, preparo mecânico com betoneira 400 l. Af_08/2019</t>
  </si>
  <si>
    <t xml:space="preserve">524,30</t>
  </si>
  <si>
    <t xml:space="preserve">Argamassa traço 1:1,5:7,5 (em volume de cimento, cal e areia média úmida) para emboço/massa única/assentamento de alvenaria de vedação, preparo mecânico com betoneira 600 l. Af_08/2019</t>
  </si>
  <si>
    <t xml:space="preserve">506,68</t>
  </si>
  <si>
    <t xml:space="preserve">Argamassa traço 1:2:8 (em volume de cimento, cal e areia média úmida) para emboço/massa única/assentamento de alvenaria de vedação, preparo mecânico com betoneira 400 l. Af_08/2019</t>
  </si>
  <si>
    <t xml:space="preserve">537,66</t>
  </si>
  <si>
    <t xml:space="preserve">Argamassa traço 1:2:9 (em volume de cimento, cal e areia média úmida) para emboço/massa única/assentamento de alvenaria de vedação, preparo mecânico com betoneira 600 l. Af_08/2019</t>
  </si>
  <si>
    <t xml:space="preserve">507,15</t>
  </si>
  <si>
    <t xml:space="preserve">Argamassa traço 1:3:12 (em volume de cimento, cal e areia média úmida) para emboço/massa única/assentamento de alvenaria de vedação, preparo mecânico com betoneira 400 l. Af_08/2019</t>
  </si>
  <si>
    <t xml:space="preserve">533,21</t>
  </si>
  <si>
    <t xml:space="preserve">Argamassa traço 1:3:12 (em volume de cimento, cal e areia média úmida) para emboço/massa única/assentamento de alvenaria de vedação, preparo mecânico com betoneira 600 l. Af_08/2019</t>
  </si>
  <si>
    <t xml:space="preserve">492,16</t>
  </si>
  <si>
    <t xml:space="preserve">Argamassa traço 1:3 (em volume de cimento e areia média úmida) para contrapiso, preparo mecânico com betoneira 400 l. Af_08/2019</t>
  </si>
  <si>
    <t xml:space="preserve">614,67</t>
  </si>
  <si>
    <t xml:space="preserve">Argamassa traço 1:3 (em volume de cimento e areia média úmida) para contrapiso, preparo mecânico com betoneira 600 l. Af_08/2019</t>
  </si>
  <si>
    <t xml:space="preserve">398,58</t>
  </si>
  <si>
    <t xml:space="preserve">Argamassa traço 1:4 (em volume de cimento e areia média úmida) para contrapiso, preparo mecânico com betoneira 400 l. Af_08/2019</t>
  </si>
  <si>
    <t xml:space="preserve">554,93</t>
  </si>
  <si>
    <t xml:space="preserve">Argamassa traço 1:4 (em volume de cimento e areia média úmida) para contrapiso, preparo mecânico com betoneira 600 l. Af_08/2019</t>
  </si>
  <si>
    <t xml:space="preserve">536,85</t>
  </si>
  <si>
    <t xml:space="preserve">Argamassa traço 1:5 (em volume de cimento e areia média úmida) para contrapiso, preparo mecânico com betoneira 400 l. Af_08/2019</t>
  </si>
  <si>
    <t xml:space="preserve">497,63</t>
  </si>
  <si>
    <t xml:space="preserve">Argamassa traço 1:5 (em volume de cimento e areia média úmida) para contrapiso, preparo mecânico com betoneira 600 l. Af_08/2019</t>
  </si>
  <si>
    <t xml:space="preserve">494,40</t>
  </si>
  <si>
    <t xml:space="preserve">Argamassa traço 1:6 (em volume de cimento e areia média úmida) para contrapiso, preparo mecânico com betoneira 400 l. Af_08/2019</t>
  </si>
  <si>
    <t xml:space="preserve">476,08</t>
  </si>
  <si>
    <t xml:space="preserve">Argamassa traço 1:6 (em volume de cimento e areia média úmida) para contrapiso, preparo mecânico com betoneira 600 l. Af_08/2019</t>
  </si>
  <si>
    <t xml:space="preserve">458,63</t>
  </si>
  <si>
    <t xml:space="preserve">Argamassa traço 1:5 (em volume de cimento e areia grossa úmida) para chapisco convencional, preparo mecânico com betoneira 400 l. Af_08/2019</t>
  </si>
  <si>
    <t xml:space="preserve">401,07</t>
  </si>
  <si>
    <t xml:space="preserve">Argamassa traço 1:5 (em volume de cimento e areia grossa úmida) para chapisco convencional, preparo mecânico com betoneira 600 l. Af_08/2019</t>
  </si>
  <si>
    <t xml:space="preserve">383,90</t>
  </si>
  <si>
    <t xml:space="preserve">Argamassa traço 1:3 (em volume de cimento e areia grossa úmida) para chapisco convencional, preparo mecânico com betoneira 400 l. Af_08/2019</t>
  </si>
  <si>
    <t xml:space="preserve">487,04</t>
  </si>
  <si>
    <t xml:space="preserve">Argamassa traço 1:3 (em volume de cimento e areia grossa úmida) para chapisco convencional, preparo mecânico com betoneira 600 l. Af_08/2019</t>
  </si>
  <si>
    <t xml:space="preserve">471,49</t>
  </si>
  <si>
    <t xml:space="preserve">Argamassa traço 1:4 (em volume de cimento e areia grossa úmida) para chapisco convencional, preparo mecânico com betoneira 400 l. Af_08/2019</t>
  </si>
  <si>
    <t xml:space="preserve">444,04</t>
  </si>
  <si>
    <t xml:space="preserve">Argamassa traço 1:4 (em volume de cimento e areia grossa úmida) para chapisco convencional, preparo mecânico com betoneira 600 l. Af_08/2019</t>
  </si>
  <si>
    <t xml:space="preserve">419,76</t>
  </si>
  <si>
    <t xml:space="preserve">Argamassa traço 1:5 (em volume de cimento e areia grossa úmida) com adição de emulsão polimérica para chapisco rolado, preparo mecânico com betoneira 400 l. Af_08/2019</t>
  </si>
  <si>
    <t xml:space="preserve">2.877,14</t>
  </si>
  <si>
    <t xml:space="preserve">Argamassa traço 1:5 (em volume de cimento e areia grossa úmida) com adição de emulsão polimérica para chapisco rolado, preparo mecânico com betoneira 600 l. Af_08/2019</t>
  </si>
  <si>
    <t xml:space="preserve">2.872,80</t>
  </si>
  <si>
    <t xml:space="preserve">Argamassa traço 1:3 (em volume de cimento e areia grossa úmida) com adição de emulsão polimérica para chapisco rolado, preparo mecânico com betoneira 400 l. Af_08/2019</t>
  </si>
  <si>
    <t xml:space="preserve">2.976,44</t>
  </si>
  <si>
    <t xml:space="preserve">Argamassa traço 1:3 (em volume de cimento e areia grossa úmida) com adição de emulsão polimérica para chapisco rolado, preparo mecânico com betoneira 600 l. Af_08/2019</t>
  </si>
  <si>
    <t xml:space="preserve">2.963,37</t>
  </si>
  <si>
    <t xml:space="preserve">Argamassa traço 1:4 (em volume de cimento e areia grossa úmida) com adição de emulsão polimérica para chapisco rolado, preparo mecânico com betoneira 400 l. Af_08/2019</t>
  </si>
  <si>
    <t xml:space="preserve">2.906,59</t>
  </si>
  <si>
    <t xml:space="preserve">Argamassa traço 1:4 (em volume de cimento e areia grossa úmida) com adição de emulsão polimérica para chapisco rolado, preparo mecânico com betoneira 600 l. Af_08/2019</t>
  </si>
  <si>
    <t xml:space="preserve">2.898,55</t>
  </si>
  <si>
    <t xml:space="preserve">Argamassa traço 1:7 (em volume de cimento e areia média úmida) com adição de plastificante para emboço/massa única/assentamento de alvenaria de vedação, preparo mecânico com misturador de eixo horizontal de 300 kg. Af_08/2019</t>
  </si>
  <si>
    <t xml:space="preserve">431,86</t>
  </si>
  <si>
    <t xml:space="preserve">Argamassa traço 1:7 (em volume de cimento e areia média úmida) com adição de plastificante para emboço/massa única/assentamento de alvenaria de vedação, preparo mecânico com misturador de eixo horizontal de 600 kg. Af_08/2019</t>
  </si>
  <si>
    <t xml:space="preserve">356,66</t>
  </si>
  <si>
    <t xml:space="preserve">Argamassa traço 1:6 (em volume de cimento e areia média úmida) com adição de plastificante para emboço/massa única/assentamento de alvenaria de vedação, preparo mecânico com misturador de eixo horizontal de 300 kg. Af_08/2019</t>
  </si>
  <si>
    <t xml:space="preserve">466,51</t>
  </si>
  <si>
    <t xml:space="preserve">Argamassa traço 1:6 (em volume de cimento e areia média úmida) com adição de plastificante para emboço/massa única/assentamento de alvenaria de vedação, preparo mecânico com misturador de eixo horizontal de 600 kg. Af_08/2019</t>
  </si>
  <si>
    <t xml:space="preserve">381,86</t>
  </si>
  <si>
    <t xml:space="preserve">Argamassa traço 1:1:6 (em volume de cimento, cal e areia média úmida) para emboço/massa única/assentamento de alvenaria de vedação, preparo mecânico com misturador de eixo horizontal de 300 kg. Af_08/2019</t>
  </si>
  <si>
    <t xml:space="preserve">568,97</t>
  </si>
  <si>
    <t xml:space="preserve">Argamassa traço 1:1:6 (em volume de cimento, cal e areia média úmida) para emboço/massa única/assentamento de alvenaria de vedação, preparo mecânico com misturador de eixo horizontal de 600 kg. Af_08/2019</t>
  </si>
  <si>
    <t xml:space="preserve">490,56</t>
  </si>
  <si>
    <t xml:space="preserve">Argamassa traço 1:1,5:7,5 (em volume de cimento, cal e areia média úmida) para emboço/massa única/assentamento de alvenaria de vedação, preparo mecânico com misturador de eixo horizontal de 300 kg. Af_08/2019</t>
  </si>
  <si>
    <t xml:space="preserve">532,13</t>
  </si>
  <si>
    <t xml:space="preserve">Argamassa traço 1:1,5:7,5 (em volume de cimento, cal e areia média úmida) para emboço/massa única/assentamento de alvenaria de vedação, preparo mecânico com misturador de eixo horizontal de 600 kg. Af_08/2019</t>
  </si>
  <si>
    <t xml:space="preserve">483,11</t>
  </si>
  <si>
    <t xml:space="preserve">Argamassa traço 1:2:8 (em volume de cimento, cal e areia média úmida) para emboço/massa única/assentamento de alvenaria de vedação, preparo mecânico com misturador de eixo horizontal de 300 kg. Af_08/2019</t>
  </si>
  <si>
    <t xml:space="preserve">522,59</t>
  </si>
  <si>
    <t xml:space="preserve">Argamassa traço 1:2:8 (em volume de cimento, cal e areia média úmida) para emboço/massa única/assentamento de alvenaria de vedação, preparo mecânico com misturador de eixo horizontal de 600 kg. Af_08/2019</t>
  </si>
  <si>
    <t xml:space="preserve">502,20</t>
  </si>
  <si>
    <t xml:space="preserve">Argamassa traço 1:2:9 (em volume de cimento, cal e areia média úmida) para emboço/massa única/assentamento de alvenaria de vedação, preparo mecânico com misturador de eixo horizontal de 300 kg. Af_08/2019</t>
  </si>
  <si>
    <t xml:space="preserve">516,89</t>
  </si>
  <si>
    <t xml:space="preserve">Argamassa traço 1:3:12 (em volume de cimento, cal e areia média úmida) para emboço/massa única/assentamento de alvenaria de vedação, preparo mecânico com misturador de eixo horizontal de 600 kg. Af_08/2019</t>
  </si>
  <si>
    <t xml:space="preserve">494,01</t>
  </si>
  <si>
    <t xml:space="preserve">Argamassa traço 1:3 (em volume de cimento e areia média úmida) para contrapiso, preparo mecânico com misturador de eixo horizontal de 160 kg. Af_08/2019</t>
  </si>
  <si>
    <t xml:space="preserve">767,92</t>
  </si>
  <si>
    <t xml:space="preserve">Argamassa traço 1:3 (em volume de cimento e areia média úmida) para contrapiso, preparo mecânico com misturador de eixo horizontal de 300 kg. Af_08/2019</t>
  </si>
  <si>
    <t xml:space="preserve">615,94</t>
  </si>
  <si>
    <t xml:space="preserve">Argamassa traço 1:3 (em volume de cimento e areia média úmida) para contrapiso, preparo mecânico com misturador de eixo horizontal de 600 kg. Af_08/2019</t>
  </si>
  <si>
    <t xml:space="preserve">574,66</t>
  </si>
  <si>
    <t xml:space="preserve">Argamassa traço 1:4 (em volume de cimento e areia média úmida) para contrapiso, preparo mecânico com misturador de eixo horizontal de 160 kg. Af_08/2019</t>
  </si>
  <si>
    <t xml:space="preserve">Argamassa traço 1:4 (em volume de cimento e areia média úmida) para contrapiso, preparo mecânico com misturador de eixo horizontal de 300 kg. Af_08/2019</t>
  </si>
  <si>
    <t xml:space="preserve">558,83</t>
  </si>
  <si>
    <t xml:space="preserve">Argamassa traço 1:4 (em volume de cimento e areia média úmida) para contrapiso, preparo mecânico com misturador de eixo horizontal de 600 kg. Af_08/2019</t>
  </si>
  <si>
    <t xml:space="preserve">507,53</t>
  </si>
  <si>
    <t xml:space="preserve">Argamassa traço 1:5 (em volume de cimento e areia média úmida) para contrapiso, preparo mecânico com misturador de eixo horizontal de 160 kg. Af_08/2019</t>
  </si>
  <si>
    <t xml:space="preserve">574,24</t>
  </si>
  <si>
    <t xml:space="preserve">Argamassa traço 1:5 (em volume de cimento e areia média úmida) para contrapiso, preparo mecânico com misturador de eixo horizontal de 300 kg. Af_08/2019</t>
  </si>
  <si>
    <t xml:space="preserve">502,96</t>
  </si>
  <si>
    <t xml:space="preserve">Argamassa traço 1:5 (em volume de cimento e areia média úmida) para contrapiso, preparo mecânico com misturador de eixo horizontal de 600 kg. Af_08/2019</t>
  </si>
  <si>
    <t xml:space="preserve">461,75</t>
  </si>
  <si>
    <t xml:space="preserve">Argamassa traço 1:6 (em volume de cimento e areia média úmida) para contrapiso, preparo mecânico com misturador de eixo horizontal de 160 kg. Af_08/2019</t>
  </si>
  <si>
    <t xml:space="preserve">521,02</t>
  </si>
  <si>
    <t xml:space="preserve">Argamassa traço 1:6 (em volume de cimento e areia média úmida) para contrapiso, preparo mecânico com misturador de eixo horizontal de 600 kg. Af_08/2019</t>
  </si>
  <si>
    <t xml:space="preserve">424,02</t>
  </si>
  <si>
    <t xml:space="preserve">Argamassa traço 1:5 (em volume de cimento e areia grossa úmida) para chapisco convencional, preparo mecânico com misturador de eixo horizontal de 300 kg. Af_08/2019</t>
  </si>
  <si>
    <t xml:space="preserve">458,09</t>
  </si>
  <si>
    <t xml:space="preserve">Argamassa traço 1:5 (em volume de cimento e areia grossa úmida) para chapisco convencional, preparo mecânico com misturador de eixo horizontal de 600 kg. Af_08/2019</t>
  </si>
  <si>
    <t xml:space="preserve">367,77</t>
  </si>
  <si>
    <t xml:space="preserve">Argamassa traço 1:3 (em volume de cimento e areia grossa úmida) para chapisco convencional, preparo mecânico com misturador de eixo horizontal de 160 kg. Af_08/2019</t>
  </si>
  <si>
    <t xml:space="preserve">588,03</t>
  </si>
  <si>
    <t xml:space="preserve">Argamassa traço 1:3 (em volume de cimento e areia grossa úmida) para chapisco convencional, preparo mecânico com misturador de eixo horizontal de 300 kg. Af_08/2019</t>
  </si>
  <si>
    <t xml:space="preserve">494,71</t>
  </si>
  <si>
    <t xml:space="preserve">Argamassa traço 1:3 (em volume de cimento e areia grossa úmida) para chapisco convencional, preparo mecânico com misturador de eixo horizontal de 600 kg. Af_08/2019</t>
  </si>
  <si>
    <t xml:space="preserve">448,97</t>
  </si>
  <si>
    <t xml:space="preserve">Argamassa traço 1:4 (em volume de cimento e areia grossa úmida) para chapisco convencional, preparo mecânico com misturador de eixo horizontal de 160 kg. Af_08/2019</t>
  </si>
  <si>
    <t xml:space="preserve">492,80</t>
  </si>
  <si>
    <t xml:space="preserve">Argamassa traço 1:4 (em volume de cimento e areia grossa úmida) para chapisco convencional, preparo mecânico com misturador de eixo horizontal de 300 kg. Af_08/2019</t>
  </si>
  <si>
    <t xml:space="preserve">429,04</t>
  </si>
  <si>
    <t xml:space="preserve">Argamassa traço 1:4 (em volume de cimento e areia grossa úmida) para chapisco convencional, preparo mecânico com misturador de eixo horizontal de 600 kg. Af_08/2019</t>
  </si>
  <si>
    <t xml:space="preserve">395,48</t>
  </si>
  <si>
    <t xml:space="preserve">Argamassa traço 1:5 (em volume de cimento e areia grossa úmida) com adição de emulsão polimérica para chapisco rolado, preparo mecânico com misturador de eixo horizontal de 300 kg. Af_08/2019</t>
  </si>
  <si>
    <t xml:space="preserve">2.856,30</t>
  </si>
  <si>
    <t xml:space="preserve">Argamassa traço 1:5 (em volume de cimento e areia grossa úmida) com adição de emulsão polimérica para chapisco rolado, preparo mecânico com misturador de eixo horizontal de 600 kg. Af_08/2019</t>
  </si>
  <si>
    <t xml:space="preserve">2.813,86</t>
  </si>
  <si>
    <t xml:space="preserve">Argamassa traço 1:3 (em volume de cimento e areia grossa úmida) com adição de emulsão polimérica para chapisco rolado, preparo mecânico com misturador de eixo horizontal de 160 kg. Af_08/2019</t>
  </si>
  <si>
    <t xml:space="preserve">2.964,59</t>
  </si>
  <si>
    <t xml:space="preserve">Argamassa traço 1:3 (em volume de cimento e areia grossa úmida) com adição de emulsão polimérica para chapisco rolado, preparo mecânico com misturador de eixo horizontal de 300 kg. Af_08/2019</t>
  </si>
  <si>
    <t xml:space="preserve">2.903,52</t>
  </si>
  <si>
    <t xml:space="preserve">Argamassa traço 1:3 (em volume de cimento e areia grossa úmida) com adição de emulsão polimérica para chapisco rolado, preparo mecânico com misturador de eixo horizontal de 600 kg. Af_08/2019</t>
  </si>
  <si>
    <t xml:space="preserve">2.889,83</t>
  </si>
  <si>
    <t xml:space="preserve">Argamassa traço 1:4 (em volume de cimento e areia grossa úmida) com adição de emulsão polimérica para chapisco rolado, preparo mecânico com misturador de eixo horizontal de 300 kg. Af_08/2019</t>
  </si>
  <si>
    <t xml:space="preserve">2.894,49</t>
  </si>
  <si>
    <t xml:space="preserve">Argamassa traço 1:4 (em volume de cimento e areia grossa úmida) com adição de emulsão polimérica para chapisco rolado, preparo mecânico com misturador de eixo horizontal de 600 kg. Af_08/2019</t>
  </si>
  <si>
    <t xml:space="preserve">2.844,07</t>
  </si>
  <si>
    <t xml:space="preserve">Argamassa traço 1:7 (em volume de cimento e areia média úmida) com adição de plastificante para emboço/massa única/assentamento de alvenaria de vedação, preparo manual. Af_08/2019</t>
  </si>
  <si>
    <t xml:space="preserve">497,37</t>
  </si>
  <si>
    <t xml:space="preserve">Argamassa traço 1:6 (em volume de cimento e areia média úmida) com adição de plastificante para emboço/massa única/assentamento de alvenaria de vedação, preparo manual. Af_08/2019</t>
  </si>
  <si>
    <t xml:space="preserve">526,11</t>
  </si>
  <si>
    <t xml:space="preserve">Argamassa traço 1:1:6 (em volume de cimento, cal e areia média úmida) para emboço/massa única/assentamento de alvenaria de vedação, preparo manual. Af_08/2019</t>
  </si>
  <si>
    <t xml:space="preserve">634,51</t>
  </si>
  <si>
    <t xml:space="preserve">Argamassa traço 1:1,5:7,5 (em volume de cimento, cal e areia média úmida) para emboço/massa única/assentamento de alvenaria de vedação, preparo manual. Af_08/2019</t>
  </si>
  <si>
    <t xml:space="preserve">623,52</t>
  </si>
  <si>
    <t xml:space="preserve">Argamassa traço 1:2:8 (em volume de cimento, cal e areia média úmida) para emboço/massa única/assentamento de alvenaria de vedação, preparo manual. Af_08/2019</t>
  </si>
  <si>
    <t xml:space="preserve">642,01</t>
  </si>
  <si>
    <t xml:space="preserve">Argamassa traço 1:2:9 (em volume de cimento, cal e areia média úmida) para emboço/massa única/assentamento de alvenaria de vedação, preparo manual. Af_08/2019</t>
  </si>
  <si>
    <t xml:space="preserve">617,28</t>
  </si>
  <si>
    <t xml:space="preserve">Argamassa traço 1:3:12 (em volume de cimento, cal e areia média úmida) para emboço/massa única/assentamento de alvenaria de vedação, preparo manual. Af_08/2019</t>
  </si>
  <si>
    <t xml:space="preserve">607,76</t>
  </si>
  <si>
    <t xml:space="preserve">Argamassa traço 1:3 (em volume de cimento e areia média úmida) para contrapiso, preparo manual. Af_08/2019</t>
  </si>
  <si>
    <t xml:space="preserve">731,58</t>
  </si>
  <si>
    <t xml:space="preserve">Argamassa traço 1:4 (em volume de cimento e areia média úmida) para contrapiso, preparo manual. Af_08/2019</t>
  </si>
  <si>
    <t xml:space="preserve">650,54</t>
  </si>
  <si>
    <t xml:space="preserve">Argamassa traço 1:5 (em volume de cimento e areia média úmida) para contrapiso, preparo manual. Af_08/2019</t>
  </si>
  <si>
    <t xml:space="preserve">605,95</t>
  </si>
  <si>
    <t xml:space="preserve">Argamassa traço 1:6 (em volume de cimento e areia média úmida) para contrapiso, preparo manual. Af_08/2019</t>
  </si>
  <si>
    <t xml:space="preserve">577,55</t>
  </si>
  <si>
    <t xml:space="preserve">Argamassa traço 1:5 (em volume de cimento e areia grossa úmida) para chapisco convencional, preparo manual. Af_08/2019</t>
  </si>
  <si>
    <t xml:space="preserve">507,87</t>
  </si>
  <si>
    <t xml:space="preserve">Argamassa traço 1:3 (em volume de cimento e areia grossa úmida) para chapisco convencional, preparo manual. Af_08/2019</t>
  </si>
  <si>
    <t xml:space="preserve">598,33</t>
  </si>
  <si>
    <t xml:space="preserve">Argamassa traço 1:4 (em volume de cimento e areia grossa úmida) para chapisco convencional, preparo manual. Af_08/2019</t>
  </si>
  <si>
    <t xml:space="preserve">539,31</t>
  </si>
  <si>
    <t xml:space="preserve">Argamassa traço 1:5 (em volume de cimento e areia grossa úmida) com adição de emulsão polimérica para chapisco rolado, preparo manual. Af_08/2019</t>
  </si>
  <si>
    <t xml:space="preserve">2.966,10</t>
  </si>
  <si>
    <t xml:space="preserve">Argamassa traço 1:3 (em volume de cimento e areia grossa úmida) com adição de emulsão polimérica para chapisco rolado, preparo manual. Af_08/2019</t>
  </si>
  <si>
    <t xml:space="preserve">3.051,82</t>
  </si>
  <si>
    <t xml:space="preserve">Argamassa traço 1:4 (em volume de cimento e areia grossa úmida) com adição de emulsão polimérica para chapisco rolado, preparo manual. Af_08/2019</t>
  </si>
  <si>
    <t xml:space="preserve">2.995,45</t>
  </si>
  <si>
    <t xml:space="preserve">Argamassa industrializada multiuso para revestimentos e assentamento da alvenaria, preparo com misturador de eixo horizontal de 160 kg. Af_08/2019</t>
  </si>
  <si>
    <t xml:space="preserve">1.580,48</t>
  </si>
  <si>
    <t xml:space="preserve">Argamassa industrializada multiuso para revestimentos e assentamento da alvenaria, preparo com misturador de eixo horizontal de 300 kg. Af_08/2019</t>
  </si>
  <si>
    <t xml:space="preserve">1.568,94</t>
  </si>
  <si>
    <t xml:space="preserve">Argamassa industrializada multiuso para revestimentos e assentamento da alvenaria, preparo com misturador de eixo horizontal de 600 kg. Af_08/2019</t>
  </si>
  <si>
    <t xml:space="preserve">1.552,20</t>
  </si>
  <si>
    <t xml:space="preserve">Argamassa pronta para contrapiso, preparo com misturador de eixo horizontal de 160 kg. Af_08/2019</t>
  </si>
  <si>
    <t xml:space="preserve">1.841,59</t>
  </si>
  <si>
    <t xml:space="preserve">Argamassa pronta para contrapiso, preparo com misturador de eixo horizontal de 300 kg. Af_08/2019</t>
  </si>
  <si>
    <t xml:space="preserve">1.822,88</t>
  </si>
  <si>
    <t xml:space="preserve">Argamassa pronta para contrapiso, preparo com misturador de eixo horizontal de 600 kg. Af_08/2019</t>
  </si>
  <si>
    <t xml:space="preserve">1.806,93</t>
  </si>
  <si>
    <t xml:space="preserve">Argamassa para revestimento decorativo monocamada (monocapa), preparo com misturador de eixo horizontal de 160 kg. Af_08/2019</t>
  </si>
  <si>
    <t xml:space="preserve">4.350,00</t>
  </si>
  <si>
    <t xml:space="preserve">Argamassa para revestimento decorativo monocamada (monocapa), preparo com misturador de eixo horizontal de 300 kg. Af_08/2019</t>
  </si>
  <si>
    <t xml:space="preserve">4.357,66</t>
  </si>
  <si>
    <t xml:space="preserve">Argamassa para revestimento decorativo monocamada (monocapa), preparo com misturador de eixo horizontal de 600 kg. Af_08/2019</t>
  </si>
  <si>
    <t xml:space="preserve">4.369,76</t>
  </si>
  <si>
    <t xml:space="preserve">Argamassa industrializada para chapisco rolado, preparo com misturador de eixo horizontal de 160 kg. Af_08/2019</t>
  </si>
  <si>
    <t xml:space="preserve">4.838,32</t>
  </si>
  <si>
    <t xml:space="preserve">Argamassa industrializada para chapisco rolado, preparo com misturador de eixo horizontal de 300 kg. Af_08/2019</t>
  </si>
  <si>
    <t xml:space="preserve">4.871,17</t>
  </si>
  <si>
    <t xml:space="preserve">Argamassa industrializada para chapisco rolado, preparo com misturador de eixo horizontal de 600 kg. Af_08/2019</t>
  </si>
  <si>
    <t xml:space="preserve">4.901,17</t>
  </si>
  <si>
    <t xml:space="preserve">Argamassa industrializada para chapisco colante, preparo com misturador de eixo horizontal de 160 kg. Af_08/2019</t>
  </si>
  <si>
    <t xml:space="preserve">3.078,85</t>
  </si>
  <si>
    <t xml:space="preserve">Argamassa industrializada para chapisco colante, preparo com misturador de eixo horizontal de 300 kg. Af_08/2019</t>
  </si>
  <si>
    <t xml:space="preserve">3.088,07</t>
  </si>
  <si>
    <t xml:space="preserve">Argamassa industrializada para chapisco colante, preparo com misturador de eixo horizontal de 600 kg. Af_08/2019</t>
  </si>
  <si>
    <t xml:space="preserve">3.095,49</t>
  </si>
  <si>
    <t xml:space="preserve">Argamassa industrializada multiuso para revestimentos e assentamento da alvenaria, preparo manual. Af_08/2019</t>
  </si>
  <si>
    <t xml:space="preserve">1.761,01</t>
  </si>
  <si>
    <t xml:space="preserve">Argamassa pronta para contrapiso, preparo manual. Af_08/2019</t>
  </si>
  <si>
    <t xml:space="preserve">2.020,41</t>
  </si>
  <si>
    <t xml:space="preserve">Argamassa industrializada para chapisco rolado, preparo manual. Af_08/2019</t>
  </si>
  <si>
    <t xml:space="preserve">5.103,84</t>
  </si>
  <si>
    <t xml:space="preserve">Argamassa industrializada para chapisco colante, preparo manual. Af_08/2019</t>
  </si>
  <si>
    <t xml:space="preserve">3.308,34</t>
  </si>
  <si>
    <t xml:space="preserve">Argamassa para revestimento decorativo monocamada (monocapa), mistura e projeção de 1,5 m3/h de argamassa. Af_08/2019</t>
  </si>
  <si>
    <t xml:space="preserve">4.538,84</t>
  </si>
  <si>
    <t xml:space="preserve">Argamassa para revestimento decorativo monocamada (monocapa), mistura e projeção de 2 m3/h de argamassa. Af_06/2014</t>
  </si>
  <si>
    <t xml:space="preserve">4.535,64</t>
  </si>
  <si>
    <t xml:space="preserve">Argamassa industrializada para revestimentos, mistura e projeção de 1,5 m³/h de argamassa. Af_08/2019</t>
  </si>
  <si>
    <t xml:space="preserve">1.612,81</t>
  </si>
  <si>
    <t xml:space="preserve">Argamassa industrializada para revestimentos, mistura e projeção de 2 m³/h de argamassa. Af_06/2014</t>
  </si>
  <si>
    <t xml:space="preserve">1.593,01</t>
  </si>
  <si>
    <t xml:space="preserve">Argamassa à base de gesso, mistura e projeção de 1,5 m³/h de argamassa. Af_08/2019</t>
  </si>
  <si>
    <t xml:space="preserve">879,87</t>
  </si>
  <si>
    <t xml:space="preserve">Argamassa traço 1:0,5:4,5 (em volume de cimento, cal e areia média úmida), preparo mecânico com betoneira 400 l. Af_08/2019</t>
  </si>
  <si>
    <t xml:space="preserve">509,86</t>
  </si>
  <si>
    <t xml:space="preserve">Argamassa traço 1:0,5:4,5 (em volume de cimento, cal e areia média úmida) para assentamento de alvenaria, preparo manual. Af_08/2019</t>
  </si>
  <si>
    <t xml:space="preserve">589,11</t>
  </si>
  <si>
    <t xml:space="preserve">Argamassa traço 1:3 (em volume de cimento e areia média úmida), preparo mecânico com betoneira 400 l. Af_08/2019</t>
  </si>
  <si>
    <t xml:space="preserve">509,73</t>
  </si>
  <si>
    <t xml:space="preserve">Argamassa traço 1:3 (em volume de cimento e areia média úmida), preparo manual. Af_08/2019</t>
  </si>
  <si>
    <t xml:space="preserve">596,74</t>
  </si>
  <si>
    <t xml:space="preserve">Argamassa traço 1:4 (cimento e areia média), preparo mecânico com betoneira 400 l. Af_08/2014</t>
  </si>
  <si>
    <t xml:space="preserve">431,42</t>
  </si>
  <si>
    <t xml:space="preserve">Argamassa traço 1:4 (em volume de cimento e areia média úmida), preparo manual. Af_08/2019</t>
  </si>
  <si>
    <t xml:space="preserve">532,40</t>
  </si>
  <si>
    <t xml:space="preserve">Argamassa traço 1:2:9 (em volume de cimento, cal e areia média úmida) para emboço/massa única/assentamento de alvenaria de vedação, preparo mecânico com betoneira 400 l. Af_08/2019</t>
  </si>
  <si>
    <t xml:space="preserve">505,00</t>
  </si>
  <si>
    <t xml:space="preserve">Argamassa traço 1:1,93 (em volume de cimento e areia média úmida), fck 20 mpa, preparo mecânico com misturador duplo horizontal de alta turbulência. Af_03/2020</t>
  </si>
  <si>
    <t xml:space="preserve">756,85</t>
  </si>
  <si>
    <t xml:space="preserve">Argamassa traço 1:0,5:4,5  (em volume de cimento, cal e areia média úmida), preparo mecânico com misturador de eixo horizontal de 160 kg. Af_08/2019</t>
  </si>
  <si>
    <t xml:space="preserve">543,51</t>
  </si>
  <si>
    <t xml:space="preserve">Argamassa traço 1:0,5:4,5  (em volume de cimento, cal e areia média úmida), preparo mecânico com misturador de eixo horizontal de 300 kg. Af_08/2019</t>
  </si>
  <si>
    <t xml:space="preserve">495,94</t>
  </si>
  <si>
    <t xml:space="preserve">Argamassa traço 1:0,5:4,5  (em volume de cimento, cal e areia média úmida), preparo mecânico com misturador de eixo horizontal de 600 kg. Af_08/2019</t>
  </si>
  <si>
    <t xml:space="preserve">469,27</t>
  </si>
  <si>
    <t xml:space="preserve">Argamassa traço 1:3 (em volume de cimento e areia média úmida), preparo mecânico com misturador de eixo horizontal de 160 kg. Af_08/2019</t>
  </si>
  <si>
    <t xml:space="preserve">638,07</t>
  </si>
  <si>
    <t xml:space="preserve">Argamassa traço 1:3 (em volume de cimento e areia média úmida), preparo mecânico com misturador de eixo horizontal de 300 kg. Af_08/2019</t>
  </si>
  <si>
    <t xml:space="preserve">500,02</t>
  </si>
  <si>
    <t xml:space="preserve">Argamassa traço 1:3 (em volume de cimento e areia média úmida), preparo mecânico com misturador de eixo horizontal de 600 kg. Af_08/2019</t>
  </si>
  <si>
    <t xml:space="preserve">451,07</t>
  </si>
  <si>
    <t xml:space="preserve">Argamassa traço 1:4 (em volume de cimento e areia média úmida), preparo mecânico com misturador de eixo horizontal de 160 kg. Af_08/2019</t>
  </si>
  <si>
    <t xml:space="preserve">510,09</t>
  </si>
  <si>
    <t xml:space="preserve">Argamassa traço 1:4 (em volume de cimento e areia média úmida), preparo mecânico com misturador de eixo horizontal de 300 kg. Af_08/2019</t>
  </si>
  <si>
    <t xml:space="preserve">450,17</t>
  </si>
  <si>
    <t xml:space="preserve">Argamassa traço 1:4 (em volume de cimento e areia média úmida), preparo mecânico com misturador de eixo horizontal de 600 kg. Af_08/2019</t>
  </si>
  <si>
    <t xml:space="preserve">420,47</t>
  </si>
  <si>
    <t xml:space="preserve">Argamassa traço 1:3 (em volume de cimento e areia média úmida) com adição de impermeabilizante, preparo mecânico com betoneira 400 l. Af_08/2019</t>
  </si>
  <si>
    <t xml:space="preserve">651,85</t>
  </si>
  <si>
    <t xml:space="preserve">Argamassa traço 1:3 (em volume de cimento e areia média úmida) com adição de impermeabilizante, preparo mecânico com misturador de eixo horizontal de 160 kg. Af_08/2019</t>
  </si>
  <si>
    <t xml:space="preserve">732,34</t>
  </si>
  <si>
    <t xml:space="preserve">Argamassa traço 1:3 (em volume de cimento e areia média úmida) com adição de impermeabilizante, preparo mecânico com misturador de eixo horizontal de 300 kg. Af_08/2019</t>
  </si>
  <si>
    <t xml:space="preserve">638,82</t>
  </si>
  <si>
    <t xml:space="preserve">Argamassa traço 1:3 (em volume de cimento e areia média úmida) com adição de impermeabilizante, preparo mecânico com misturador de eixo horizontal de 600 kg. Af_08/2019</t>
  </si>
  <si>
    <t xml:space="preserve">615,35</t>
  </si>
  <si>
    <t xml:space="preserve">Argamassa traço 1:3 (em volume de cimento e areia média úmida) com adição de impermeabilizante, preparo manual. Af_08/2019</t>
  </si>
  <si>
    <t xml:space="preserve">736,01</t>
  </si>
  <si>
    <t xml:space="preserve">Argamassa traço 1:4 (em volume de cimento e areia média úmida) com adição de impermeabilizante, preparo mecânico com betoneira 400 l. Af_08/2019</t>
  </si>
  <si>
    <t xml:space="preserve">559,72</t>
  </si>
  <si>
    <t xml:space="preserve">Argamassa traço 1:4 (em volume de cimento e areia média úmida) com adição de impermeabilizante, preparo mecânico com misturador de eixo horizontal de 160 kg. Af_08/2019</t>
  </si>
  <si>
    <t xml:space="preserve">619,99</t>
  </si>
  <si>
    <t xml:space="preserve">Argamassa traço 1:4 (em volume de cimento e areia média úmida) com adição de impermeabilizante, preparo mecânico com misturador de eixo horizontal de 300 kg. Af_08/2019</t>
  </si>
  <si>
    <t xml:space="preserve">561,02</t>
  </si>
  <si>
    <t xml:space="preserve">Argamassa traço 1:4 (em volume de cimento e areia média úmida) com adição de impermeabilizante, preparo mecânico com misturador de eixo horizontal de 600 kg. Af_08/2019</t>
  </si>
  <si>
    <t xml:space="preserve">532,81</t>
  </si>
  <si>
    <t xml:space="preserve">Argamassa traço 1:4 (em volume de cimento e areia média úmida) com adição de impermeabilizante, preparo manual. Af_08/2019</t>
  </si>
  <si>
    <t xml:space="preserve">649,14</t>
  </si>
  <si>
    <t xml:space="preserve">Argamassa traço 1:2:9 (em volume de cimento, cal e areia média úmida) para emboço/massa única/assentamento de alvenaria de vedação, preparo mecânico com misturador de eixo horizontal de 600 kg. Af_08/2019</t>
  </si>
  <si>
    <t xml:space="preserve">472,92</t>
  </si>
  <si>
    <t xml:space="preserve">Argamassa traço 1:0,5:4,5 (em volume de cimento, cal e areia média úmida), preparo mecânico com betoneira 600 l. Af_08/2019</t>
  </si>
  <si>
    <t xml:space="preserve">493,37</t>
  </si>
  <si>
    <t xml:space="preserve">Argamassa traço 1:3 (em volume de cimento e areia média úmida), preparo mecânico com betoneira 600 l. Af_08/2019</t>
  </si>
  <si>
    <t xml:space="preserve">502,43</t>
  </si>
  <si>
    <t xml:space="preserve">Argamassa traço 1:4 (em volume de cimento e areia média úmida), preparo mecânico com betoneira 600 l. Af_08/2019</t>
  </si>
  <si>
    <t xml:space="preserve">439,74</t>
  </si>
  <si>
    <t xml:space="preserve">Argamassa traço 1:3 (em volume de cimento e areia média úmida) com adição de impermeabilizante, preparo mecânico com betoneira 600 l. Af_08/2019</t>
  </si>
  <si>
    <t xml:space="preserve">645,17</t>
  </si>
  <si>
    <t xml:space="preserve">Argamassa traço 1:4 (em volume de cimento e areia média úmida) com adição de impermeabilizante, preparo mecânico com betoneira 600 l. Af_08/2019</t>
  </si>
  <si>
    <t xml:space="preserve">553,74</t>
  </si>
  <si>
    <t xml:space="preserve">Peneiramento de areia com peneira elétrica. Af_11/2015</t>
  </si>
  <si>
    <t xml:space="preserve">30,37</t>
  </si>
  <si>
    <t xml:space="preserve">Peneiramento de areia com peneira manual. Af_11/2015</t>
  </si>
  <si>
    <t xml:space="preserve">51,02</t>
  </si>
  <si>
    <t xml:space="preserve">Ensacamento de areia. Af_11/2015</t>
  </si>
  <si>
    <t xml:space="preserve">Transporte horizontal manual, de sacos de 50 kg (unidade: kgxkm). Af_07/2019</t>
  </si>
  <si>
    <t xml:space="preserve">Kgxkm</t>
  </si>
  <si>
    <t xml:space="preserve">Transporte horizontal manual, de sacos de 30 kg (unidade: kgxkm). Af_07/2019</t>
  </si>
  <si>
    <t xml:space="preserve">Transporte horizontal manual, de sacos de 20 kg (unidade: kgxkm). Af_07/2019</t>
  </si>
  <si>
    <t xml:space="preserve">Transporte horizontal com carrinho plataforma, de sacos de 50 kg (unidade: kgxkm). Af_07/2019</t>
  </si>
  <si>
    <t xml:space="preserve">Transporte horizontal com carrinho plataforma, de sacos de 30 kg (unidade: kgxkm). Af_07/2019</t>
  </si>
  <si>
    <t xml:space="preserve">0,32</t>
  </si>
  <si>
    <t xml:space="preserve">Transporte horizontal com carrinho plataforma, de sacos de 20 kg (unidade: kgxkm). Af_07/2019</t>
  </si>
  <si>
    <t xml:space="preserve">Transporte horizontal com carrinho de mão, de sacos de 50 kg (unidade: kgxkm). Af_07/2019</t>
  </si>
  <si>
    <t xml:space="preserve">Transporte horizontal com carrinho de mão, de sacos de 30 kg (unidade: kgxkm). Af_07/2019</t>
  </si>
  <si>
    <t xml:space="preserve">0,92</t>
  </si>
  <si>
    <t xml:space="preserve">Transporte horizontal com carrinho de mão, de sacos de 20 kg (unidade: kgxkm). Af_07/2019</t>
  </si>
  <si>
    <t xml:space="preserve">1,09</t>
  </si>
  <si>
    <t xml:space="preserve">Transporte horizontal com manipulador telescópico, de pálete de sacos (unidade: kgxkm). Af_07/2019</t>
  </si>
  <si>
    <t xml:space="preserve">Transporte horizontal com jerica de 60 l, de massa/ granel (unidade: m3xkm). Af_07/2019</t>
  </si>
  <si>
    <t xml:space="preserve">M3xkm</t>
  </si>
  <si>
    <t xml:space="preserve">1.453,56</t>
  </si>
  <si>
    <t xml:space="preserve">Transporte horizontal com jerica de 90 l, de massa/ granel (unidade: m3xkm). Af_07/2019</t>
  </si>
  <si>
    <t xml:space="preserve">1.050,67</t>
  </si>
  <si>
    <t xml:space="preserve">Transporte horizontal com carregadeira, de massa/ granel (unidade: m3xkm). Af_07/2019</t>
  </si>
  <si>
    <t xml:space="preserve">Transporte horizontal manual, de blocos vazados de concreto ou cerâmico de 19x19x39cm (unidade: blocoxkm). Af_07/2019</t>
  </si>
  <si>
    <t xml:space="preserve">Unxkm</t>
  </si>
  <si>
    <t xml:space="preserve">Transporte horizontal manual, de blocos cerâmicos furados na horizontal de 9x19x19cm (unidade: blocoxkm). Af_07/2019</t>
  </si>
  <si>
    <t xml:space="preserve">9,61</t>
  </si>
  <si>
    <t xml:space="preserve">Transporte horizontal com carrinho de mão, de blocos vazados de concreto ou cerâmico de 19x19x39cm (unidade: blocoxkm). Af_07/2019</t>
  </si>
  <si>
    <t xml:space="preserve">Transporte horizontal com carrinho de mão, de blocos cerâmicos furados na horizontal de 9x19x19cm (unidade: blocoxkm). Af_07/2019</t>
  </si>
  <si>
    <t xml:space="preserve">Transporte horizontal com carrinho plataforma, de blocos vazados de concreto ou cerâmico de 19x19x39cm (unidade: blocoxkm). Af_07/2019</t>
  </si>
  <si>
    <t xml:space="preserve">Transporte horizontal com carrinho plataforma, de blocos cerâmicos furados na horizontal de 9x19x19cm (unidade: blocoxkm). Af_07/2019</t>
  </si>
  <si>
    <t xml:space="preserve">2,71</t>
  </si>
  <si>
    <t xml:space="preserve">Transporte horizontal com carrinho mini páletes, de blocos vazados de concreto de 19x19x39cm (unidade: blocoxkm). Af_07/2019</t>
  </si>
  <si>
    <t xml:space="preserve">4,16</t>
  </si>
  <si>
    <t xml:space="preserve">Transporte horizontal com carrinho mini páletes, de blocos cerâmicos furados na vertical de 19x19x39cm (unidade: blocoxkm). Af_07/2019</t>
  </si>
  <si>
    <t xml:space="preserve">Transporte horizontal com carrinho mini páletes, de blocos cerâmicos furados na horizontal de 9x19x19cm (unidade: blocoxkm). Af_07/2019</t>
  </si>
  <si>
    <t xml:space="preserve">Transporte horizontal com manipulador telescópico, de blocos vazados de concreto de 19x19x39cm (unidade: blocoxkm). Af_07/2019</t>
  </si>
  <si>
    <t xml:space="preserve">Transporte horizontal com manipulador telescópico, de blocos cerâmicos furados na vertical de 19x19x39cm (unidade: blocoxkm). Af_07/2019</t>
  </si>
  <si>
    <t xml:space="preserve">2,17</t>
  </si>
  <si>
    <t xml:space="preserve">Transporte horizontal com manipulador telescópico, de blocos cerâmicos furados na horizontal de 9x19x19cm (unidade: blocoxkm). Af_07/2019</t>
  </si>
  <si>
    <t xml:space="preserve">Transporte horizontal manual, de caixa com revestimento cerâmico (unidade: m2xkm). Af_07/2019</t>
  </si>
  <si>
    <t xml:space="preserve">M2xkm</t>
  </si>
  <si>
    <t xml:space="preserve">27,62</t>
  </si>
  <si>
    <t xml:space="preserve">Transporte horizontal com carrinho de mão, de caixa com revestimento cerâmico (unidade: m2xkm). Af_07/2019</t>
  </si>
  <si>
    <t xml:space="preserve">Transporte horizontal com carrinho plataforma, de caixa com revestimento cerâmico (unidade: m2xkm). Af_07/2019</t>
  </si>
  <si>
    <t xml:space="preserve">Transporte horizontal com carrinho mini páletes, de caixa com revestimento cerâmico (unidade: m2xkm). Af_07/2019</t>
  </si>
  <si>
    <t xml:space="preserve">5,55</t>
  </si>
  <si>
    <t xml:space="preserve">Transporte horizontal com manipulador telescópico, de caixa com revestimento cerâmico (unidade: m2xkm). Af_07/2019</t>
  </si>
  <si>
    <t xml:space="preserve">Transporte horizontal manual, de lata de 18 litros (unidade: lxkm). Af_07/2019</t>
  </si>
  <si>
    <t xml:space="preserve">Lxkm</t>
  </si>
  <si>
    <t xml:space="preserve">Transporte horizontal com carrinho plataforma, de lata de 18 litros (unidade: lxkm). Af_07/2019</t>
  </si>
  <si>
    <t xml:space="preserve">Transporte horizontal com carrinho racional, de lata de 18 litros (unidade: lxkm). Af_07/2019</t>
  </si>
  <si>
    <t xml:space="preserve">1,00</t>
  </si>
  <si>
    <t xml:space="preserve">Transporte horizontal com manipulador telescópico, de lata de 18 litros (unidade: lxkm). Af_07/2019</t>
  </si>
  <si>
    <t xml:space="preserve">Transporte vertical manual, 1 pavimento, de sacos de 50 kg (unidade: kg). Af_07/2019</t>
  </si>
  <si>
    <t xml:space="preserve">Transporte vertical manual, 1 pavimento, de sacos de 30 kg (unidade: kg). Af_07/2019</t>
  </si>
  <si>
    <t xml:space="preserve">Transporte vertical manual, 1 pavimento, de sacos de 20 kg (unidade: kg). Af_07/2019</t>
  </si>
  <si>
    <t xml:space="preserve">Transporte vertical manual, 1 pavimento, de blocos vazados de concreto ou cerâmico de 19x19x39cm (unidade: bloco). Af_07/2019</t>
  </si>
  <si>
    <t xml:space="preserve">0,36</t>
  </si>
  <si>
    <t xml:space="preserve">Transporte vertical manual, 1 pavimento, de blocos cerâmicos furados na horizontal de 9x19x19cm (unidade: bloco). Af_07/2019</t>
  </si>
  <si>
    <t xml:space="preserve">Transporte vertical manual, 1 pavimento, de caixa com revestimento cerâmico (unidade: m2). Af_07/2019</t>
  </si>
  <si>
    <t xml:space="preserve">Transporte vertical manual, 1 pavimento, de lata de 18 litros (unidade: l). Af_07/2019</t>
  </si>
  <si>
    <t xml:space="preserve">L</t>
  </si>
  <si>
    <t xml:space="preserve">Transporte horizontal manual, de tubo de pvc soldável com diâmetro menor ou igual a 60 mm (unidade: mxkm). Af_07/2019</t>
  </si>
  <si>
    <t xml:space="preserve">Mxkm</t>
  </si>
  <si>
    <t xml:space="preserve">2,75</t>
  </si>
  <si>
    <t xml:space="preserve">Transporte horizontal manual, de tubo de pvc soldável com diâmetro maior que 60 mm e menor ou igual a 85 mm (unidade: mxkm). Af_07/2019</t>
  </si>
  <si>
    <t xml:space="preserve">3,30</t>
  </si>
  <si>
    <t xml:space="preserve">Transporte horizontal manual, de tubo de cpvc com diâmetro menor ou igual a 73 mm (unidade: mxkm). Af_07/2019</t>
  </si>
  <si>
    <t xml:space="preserve">Transporte horizontal manual, de tubo de cpvc com diâmetro maior que 73 mm e menor ou igual a 89 mm (unidade: mxkm). Af_07/2019</t>
  </si>
  <si>
    <t xml:space="preserve">Transporte horizontal manual, de tubo de ppr - pn12 ou pn25 - com diâmetro menor ou igual a 50 mm (unidade: mxkm). Af_07/2019</t>
  </si>
  <si>
    <t xml:space="preserve">Transporte horizontal manual, de tubo de ppr - pn12 ou pn25 - com diâmetro maior que 50 mm e menor ou igual a 75 mm (unidade: mxkm). Af_07/2019</t>
  </si>
  <si>
    <t xml:space="preserve">Transporte horizontal manual, de tubo de ppr - pn12 ou pn25 - com diâmetro maior que 75 mm e menor ou igual a 110 mm (unidade: mxkm). Af_07/2019</t>
  </si>
  <si>
    <t xml:space="preserve">Transporte horizontal manual, de tubo de cobre - classe e - com diâmetro menor ou igual a 54 mm (unidade: mxkm). Af_07/2019</t>
  </si>
  <si>
    <t xml:space="preserve">Transporte horizontal manual, de tubo de cobre - classe e - com diâmetro maior que 54 mm e menor ou igual a 79 mm (unidade: mxkm). Af_07/2019</t>
  </si>
  <si>
    <t xml:space="preserve">Transporte horizontal manual, de tubo de cobre - classe e - com diâmetro maior que 79 mm e menor ou igual a 104 mm (unidade: mxkm). Af_07/2019</t>
  </si>
  <si>
    <t xml:space="preserve">7,93</t>
  </si>
  <si>
    <t xml:space="preserve">Transporte horizontal manual, de tubo de pvc série normal - esgoto predial, ou reforçado para esgoto ou águas pluviais predial, com diâmetro menor ou igual a 75 mm (unidade: mxkm). Af_07/2019</t>
  </si>
  <si>
    <t xml:space="preserve">2,64</t>
  </si>
  <si>
    <t xml:space="preserve">Transporte horizontal manual, de tubo de pvc série normal - esgoto predial, ou reforçado para esgoto ou águas pluviais predial, com diâmetro maior que 75 mm e menor ou igual a 100 mm (unidade: mxkm). Af_07/2019</t>
  </si>
  <si>
    <t xml:space="preserve">Transporte horizontal manual, de tubo de pvc série normal - esgoto predial, ou reforçado para esgoto ou águas pluviais predial, com diâmetro maior que 100 mm e menor ou igual a 150 mm (unidade: mxkm). Af_07/2019</t>
  </si>
  <si>
    <t xml:space="preserve">Transporte horizontal manual, de tubo de aço carbono leve ou médio, preto ou galvanizado, com diâmetro menor ou igual a 20 mm (unidade: mxkm). Af_07/2019</t>
  </si>
  <si>
    <t xml:space="preserve">Transporte horizontal manual, de tubo de aço carbono leve ou médio, preto ou galvanizado, com diâmetro maior que 20 mm e menor ou igual a 32 mm (unidade: mxkm). Af_07/2019</t>
  </si>
  <si>
    <t xml:space="preserve">Transporte horizontal manual, de tubo de aço carbono leve ou médio, preto ou galvanizado, com diâmetro maior que 32 mm e menor ou igual a 65 mm (unidade: mxkm). Af_07/2019</t>
  </si>
  <si>
    <t xml:space="preserve">Transporte horizontal manual, de tubo de aço carbono leve ou médio, preto ou galvanizado, com diâmetro maior que 65 mm e menor ou igual a 90 mm (unidade: mxkm). Af_07/2019</t>
  </si>
  <si>
    <t xml:space="preserve">Transporte horizontal manual, de tubo de aço carbono leve ou médio, preto ou galvanizado, com diâmetro maior que 90 mm e menor ou igual a 125 mm (unidade: mxkm). Af_07/2019</t>
  </si>
  <si>
    <t xml:space="preserve">Transporte horizontal manual, de tubo de aço carbono leve ou médio, preto ou galvanizado, com diâmetro maior que 125 mm e menor ou igual a 150 mm (unidade: mxkm). Af_07/2019</t>
  </si>
  <si>
    <t xml:space="preserve">Transporte horizontal manual, de tábuas de madeira com seção transversal de 2,5 x 25 cm e 2,5 x 30 cm (unidade: mxkm). Af_07/2019</t>
  </si>
  <si>
    <t xml:space="preserve">13,21</t>
  </si>
  <si>
    <t xml:space="preserve">Transporte horizontal manual, de caibros de madeira com seção transversal de 7,5 x 6 cm e 6 x 8 cm (unidade: mxkm). Af_07/2019</t>
  </si>
  <si>
    <t xml:space="preserve">8,81</t>
  </si>
  <si>
    <t xml:space="preserve">Transporte horizontal manual, de ripas de madeira com seção transversal de 1 x 5 cm e 2 x 5 cm (unidade: mxkm). Af_07/2019</t>
  </si>
  <si>
    <t xml:space="preserve">Transporte horizontal manual, de vigas de madeira com seção transversal de 5 x 12 cm (unidade: mxkm). Af_07/2019</t>
  </si>
  <si>
    <t xml:space="preserve">Transporte horizontal manual, de vigas de madeira com seção transversal de 6 x 16 cm (unidade: mxkm). Af_07/2019</t>
  </si>
  <si>
    <t xml:space="preserve">Transporte horizontal manual, de vergalhões de aço com diâmetro de 5 mm (unidade: kgxkm). Af_07/2019</t>
  </si>
  <si>
    <t xml:space="preserve">Transporte horizontal manual, de vergalhões de aço com diâmetro de 6,3 mm (unidade: kgxkm). Af_07/2019</t>
  </si>
  <si>
    <t xml:space="preserve">Transporte horizontal manual, de vergalhões de aço com diâmetro de 8 mm (unidade: kgxkm). Af_07/2019</t>
  </si>
  <si>
    <t xml:space="preserve">3,34</t>
  </si>
  <si>
    <t xml:space="preserve">Transporte horizontal manual, de vergalhões de aço com diâmetro de 10 mm; 12,5 mm; 16 mm; 20 mm; 25 mm ou 32 mm (unidade: kgxkm). Af_07/2019</t>
  </si>
  <si>
    <t xml:space="preserve">2,14</t>
  </si>
  <si>
    <t xml:space="preserve">Transporte horizontal manual, de janela (unidade: m2xkm). Af_07/2019</t>
  </si>
  <si>
    <t xml:space="preserve">38,99</t>
  </si>
  <si>
    <t xml:space="preserve">Transporte vertical manual, 1 pavimento, de janela (unidade: m2). Af_07/2019</t>
  </si>
  <si>
    <t xml:space="preserve">Transporte horizontal manual, de porta (unidade: unidxkm). Af_07/2019</t>
  </si>
  <si>
    <t xml:space="preserve">82,87</t>
  </si>
  <si>
    <t xml:space="preserve">Transporte vertical manual, 1 pavimento, de porta (unidade: unid). Af_07/2019</t>
  </si>
  <si>
    <t xml:space="preserve">Transporte horizontal manual, de bancada de mármore ou granito para cozinha/lavatório ou mármore sintético com cuba integrada (unidade: unidxkm). Af_07/2019</t>
  </si>
  <si>
    <t xml:space="preserve">Transporte vertical, bancada de mármore ou granito para cozinha/lavatório ou mármore sintético com cuba integrada, manual, 1 pavimento, (unidade: unid). Af_07/2019</t>
  </si>
  <si>
    <t xml:space="preserve">Transporte horizontal com carrinho plataforma, de bancada de mármore ou granito para cozinha/lavatório ou mármore sintético com cuba integrada (unidade: unidxkm). Af_07/2019</t>
  </si>
  <si>
    <t xml:space="preserve">62,12</t>
  </si>
  <si>
    <t xml:space="preserve">Transporte horizontal manual, de vidro (unidade: m2xkm). Af_07/2019</t>
  </si>
  <si>
    <t xml:space="preserve">62,15</t>
  </si>
  <si>
    <t xml:space="preserve">Transporte vertical manual, 1 pavimento, de vidro (unidade: m2). Af_07/2019</t>
  </si>
  <si>
    <t xml:space="preserve">Transporte horizontal manual, de tela de aço (unidade: kgxkm). Af_07/2019</t>
  </si>
  <si>
    <t xml:space="preserve">3,24</t>
  </si>
  <si>
    <t xml:space="preserve">Transporte horizontal manual, de compensado de madeira (unidade: m2xkm). Af_07/2019</t>
  </si>
  <si>
    <t xml:space="preserve">Transporte horizontal manual, de telha termoacústica ou telha de aço zincado (unidade: m2xkm). Af_07/2019</t>
  </si>
  <si>
    <t xml:space="preserve">Transporte horizontal manual, de telha de fibrocimento ou telha estrutural de fibrocimento, canalete 90 ou kalhetão (unidade: m2xkm). Af_07/2019</t>
  </si>
  <si>
    <t xml:space="preserve">Transporte horizontal com manipulador telescópico, de telhas termoacústicas, fibrocimento, aço zincado, fibrocimento estrutural, canalete 90 ou kalhetão (unidade: m2xkm). Af_07/2019</t>
  </si>
  <si>
    <t xml:space="preserve">2,02</t>
  </si>
  <si>
    <t xml:space="preserve">Transporte horizontal manual, de bacia sanitária, caixa acoplada, tanque ou pia (unidade: unidxkm). Af_07/2019</t>
  </si>
  <si>
    <t xml:space="preserve">39,65</t>
  </si>
  <si>
    <t xml:space="preserve">Transporte vertical manual, 1 pavimento, de bacia sanitária, caixa acoplada, tanque ou pia (unidade: unid). Af_07/2019</t>
  </si>
  <si>
    <t xml:space="preserve">Transporte horizontal com carrinho plataforma, de bacia sanitária, caixa acoplada, tanque ou pia (unidade: unidxkm). Af_07/2019</t>
  </si>
  <si>
    <t xml:space="preserve">Transporte horizontal com manipulador telescópico, de bacia sanitária, caixa acoplada, tanque ou pia (unidade: unidxkm). Af_07/2019</t>
  </si>
  <si>
    <t xml:space="preserve">3,87</t>
  </si>
  <si>
    <t xml:space="preserve">Transporte horizontal manual, de telha de concreto ou cerâmica (unidade: m2xkm). Af_07/2019</t>
  </si>
  <si>
    <t xml:space="preserve">155,27</t>
  </si>
  <si>
    <t xml:space="preserve">Transporte horizontal com carrinho plataforma, de telha de concreto ou cerâmica (unidade: m2xkm). Af_07/2019</t>
  </si>
  <si>
    <t xml:space="preserve">25,08</t>
  </si>
  <si>
    <t xml:space="preserve">Transporte horizontal com manipulador telescópico, de telha de concreto ou cerâmica (unidade: m2xkm). Af_07/2019</t>
  </si>
  <si>
    <t xml:space="preserve">Transporte horizontal manual, de barramento blindado (unidade: mxkm). Af_07/2019</t>
  </si>
  <si>
    <t xml:space="preserve">Transporte horizontal com carrinho plataforma, de barramento blindado (unidade: mxkm). Af_07/2019</t>
  </si>
  <si>
    <t xml:space="preserve">13,59</t>
  </si>
  <si>
    <t xml:space="preserve">Transporte horizontal manual, de calha quadrada número 24  corte 33 (unidade: mxkm). Af_07/2019</t>
  </si>
  <si>
    <t xml:space="preserve">Limpeza de piso cerâmico ou porcelanato com vassoura a seco. Af_04/2019</t>
  </si>
  <si>
    <t xml:space="preserve">Limpeza de piso cerâmico ou porcelanato com pano úmido. Af_04/2019</t>
  </si>
  <si>
    <t xml:space="preserve">2,06</t>
  </si>
  <si>
    <t xml:space="preserve">Limpeza de piso cerâmico ou porcelanato utilizando detergente neutro e escovação manual. Af_04/2019</t>
  </si>
  <si>
    <t xml:space="preserve">5,34</t>
  </si>
  <si>
    <t xml:space="preserve">Limpeza de piso cerâmico ou com pedras rústicas utilizando ácido muriático. Af_04/2019</t>
  </si>
  <si>
    <t xml:space="preserve">Limpeza de revestimento cerâmico em parede com pano úmido af_04/2019</t>
  </si>
  <si>
    <t xml:space="preserve">Limpeza de revestimento cerâmico em parede utilizando detergente neutro e escovação manual. Af_04/2019</t>
  </si>
  <si>
    <t xml:space="preserve">1,62</t>
  </si>
  <si>
    <t xml:space="preserve">Limpeza de revestimento cerâmico em parede utilizando ácido muriático. Af_04/2019</t>
  </si>
  <si>
    <t xml:space="preserve">3,91</t>
  </si>
  <si>
    <t xml:space="preserve">Limpeza de piso de ladrilho hidráulico com pano úmido. Af_04/2019</t>
  </si>
  <si>
    <t xml:space="preserve">Limpeza de piso de mármore/granito utilizando detergente neutro e escovação manual. Af_04/2019</t>
  </si>
  <si>
    <t xml:space="preserve">7,30</t>
  </si>
  <si>
    <t xml:space="preserve">Limpeza de contrapiso com vassoura a seco. Af_04/2019</t>
  </si>
  <si>
    <t xml:space="preserve">3,51</t>
  </si>
  <si>
    <t xml:space="preserve">Limpeza de ladrilho hidráulico em parede com pano úmido. Af_04/2019</t>
  </si>
  <si>
    <t xml:space="preserve">1,12</t>
  </si>
  <si>
    <t xml:space="preserve">Limpeza de mármore/granito em parede utilizando detergente neutro e escovação manual. Af_04/2019</t>
  </si>
  <si>
    <t xml:space="preserve">Limpeza de superfície com jato de alta pressão. Af_04/2019</t>
  </si>
  <si>
    <t xml:space="preserve">1,91</t>
  </si>
  <si>
    <t xml:space="preserve">Limpeza de pia inox com bancada de pedra, inclusive metais correspondentes. Af_04/2019</t>
  </si>
  <si>
    <t xml:space="preserve">Limpeza de tanque ou lavatório de louça isolado, inclusive metais correspondentes. Af_04/2019</t>
  </si>
  <si>
    <t xml:space="preserve">9,14</t>
  </si>
  <si>
    <t xml:space="preserve">Limpeza de lavatório de louça com bancada de pedra, inclusive metais correspondentes. Af_04/2019</t>
  </si>
  <si>
    <t xml:space="preserve">5,43</t>
  </si>
  <si>
    <t xml:space="preserve">Limpeza de bacia sanitária, bidê ou mictório em louça, inclusive metais correspondentes. Af_04/2019</t>
  </si>
  <si>
    <t xml:space="preserve">Limpeza de bancada de pedra (mármore ou granito). Af_04/2019</t>
  </si>
  <si>
    <t xml:space="preserve">Limpeza de janela inteiramente de vidro. Af_04/2019</t>
  </si>
  <si>
    <t xml:space="preserve">Limpeza de janela de vidro com caixilho em aço/alumínio/pvc. Af_04/2019</t>
  </si>
  <si>
    <t xml:space="preserve">Limpeza de porta de madeira. Af_04/2019</t>
  </si>
  <si>
    <t xml:space="preserve">Limpeza de porta inteiramente de vidro. Af_04/2019</t>
  </si>
  <si>
    <t xml:space="preserve">Limpeza de porta em aço/alumínio. Af_04/2019</t>
  </si>
  <si>
    <t xml:space="preserve">2,50</t>
  </si>
  <si>
    <t xml:space="preserve">Limpeza de porta de vidro com caixilho em aço/ alumínio/ pvc. Af_04/2019</t>
  </si>
  <si>
    <t xml:space="preserve">3,53</t>
  </si>
  <si>
    <t xml:space="preserve">Limpeza de forro removível com pano úmido. Af_04/2019</t>
  </si>
  <si>
    <t xml:space="preserve">1,53</t>
  </si>
  <si>
    <t xml:space="preserve">Guarda-corpo fixado em fôrma de madeira com travessões em madeira pregada e fechamento em tela de polipropileno para edificações com até 2 pavimentos. Af_11/2017</t>
  </si>
  <si>
    <t xml:space="preserve">66,49</t>
  </si>
  <si>
    <t xml:space="preserve">Guarda-corpo fixado em fôrma de madeira com travessões em madeira pregada e fechamento em tela de polipropileno para edificações com  3 pavimentos. Af_11/2017</t>
  </si>
  <si>
    <t xml:space="preserve">51,51</t>
  </si>
  <si>
    <t xml:space="preserve">Guarda-corpo fixado em fôrma de madeira com travessões em madeira pregada e fechamento em tela de polipropileno para edificações com altura igual ou superior a 4 pavimentos. Af_11/2017</t>
  </si>
  <si>
    <t xml:space="preserve">44,03</t>
  </si>
  <si>
    <t xml:space="preserve">Guarda-corpo fixado em fôrma de madeira com travessões em madeira pregada e fechamento em painel compensado para edificações com até 2 pavimentos. Af_11/2017</t>
  </si>
  <si>
    <t xml:space="preserve">108,43</t>
  </si>
  <si>
    <t xml:space="preserve">Guarda-corpo fixado em fôrma de madeira com travessões em madeira pregada e fechamento em painel compensado para edificações com 3 pavimentos. Af_11/2017</t>
  </si>
  <si>
    <t xml:space="preserve">79,75</t>
  </si>
  <si>
    <t xml:space="preserve">Guarda-corpo fixado em fôrma de madeira com travessões em madeira pregada e fechamento em painel compensado para edificações com altura igual ou superior a 4 pavimentos. Af_11/2017</t>
  </si>
  <si>
    <t xml:space="preserve">65,31</t>
  </si>
  <si>
    <t xml:space="preserve">Guarda-corpo fixado em fôrma de madeira com travessões em madeira pregada pré-montada e encaixe na fôrma. Para edificações com até 2 pavimentos. Af_11/2017</t>
  </si>
  <si>
    <t xml:space="preserve">58,38</t>
  </si>
  <si>
    <t xml:space="preserve">Guarda-corpo fixado em fôrma de madeira com travessões em madeira pregada pré-montada e encaixe na fôrma para edificações com 3 pavimentos. Af_11/2017</t>
  </si>
  <si>
    <t xml:space="preserve">44,10</t>
  </si>
  <si>
    <t xml:space="preserve">Guarda-corpo fixado em fôrma de madeira com travessões em madeira pregada pré-montada e encaixe na fôrma. Para edificações com altura igual ou superior a 4 pavimentos. Af_11/2017</t>
  </si>
  <si>
    <t xml:space="preserve">36,70</t>
  </si>
  <si>
    <t xml:space="preserve">Guarda-corpo em laje pós-desfôrma, para estruturas em concreto, com escoras de madeira estroncadas na estrutura, travessões de madeira pregados e fechamento em tela de polipropileno para edificações com altura até 4 pavimentos (1 montagem por obra). Af_11/2017</t>
  </si>
  <si>
    <t xml:space="preserve">93,13</t>
  </si>
  <si>
    <t xml:space="preserve">Guarda-corpo em laje pós-desfôrma, para estruturas em concreto, com escoras de madeira estroncadas na estrutura, travessões de madeira pregados e fechamento em tela de polipropileno para edificações acima de 4 pav. (2 montagens por obra). Af_11/2017</t>
  </si>
  <si>
    <t xml:space="preserve">58,01</t>
  </si>
  <si>
    <t xml:space="preserve">Guarda-corpo em laje pós-desforma, para estruturas em concreto, com escoras metálicas estroncadas na estrutura, travessões de madeira e fechamento em tela de polipropileno para edificações com altura até 4 pavimentos (1 montagem por obra). Af_11/2017</t>
  </si>
  <si>
    <t xml:space="preserve">136,06</t>
  </si>
  <si>
    <t xml:space="preserve">Guarda-corpo em laje pós-desforma, para estruturas em concreto, com escoras metálicas estroncadas na estrutura, travessões de madeira e fechamento em tela de polipropileno para edificações acima de 4 pavimentos (2 montagens por obra). Af_11/2017</t>
  </si>
  <si>
    <t xml:space="preserve">78,24</t>
  </si>
  <si>
    <t xml:space="preserve">Fechamento removível de vão de portas, em madeira (vão do elevador)  1 montagem em obra. Af_11/2017</t>
  </si>
  <si>
    <t xml:space="preserve">53,70</t>
  </si>
  <si>
    <t xml:space="preserve">Fechamento removível de abertura de caixilho, em madeira  4 montagens em obra. Af_11/2017</t>
  </si>
  <si>
    <t xml:space="preserve">Fechamento removível de abertura no piso, em madeira  1 montagem em obra. Af_11/2017</t>
  </si>
  <si>
    <t xml:space="preserve">260,13</t>
  </si>
  <si>
    <t xml:space="preserve">Ponteiras de proteção de vergalhões expostos em fundações. Af_11/2017</t>
  </si>
  <si>
    <t xml:space="preserve">Ponteiras de proteção de vergalhões expostos em estruturas de concreto armado convencional. Af_11/2017</t>
  </si>
  <si>
    <t xml:space="preserve">Ponteiras de proteção de vergalhões expostos em alvenaria estrutural. Af_11/2017</t>
  </si>
  <si>
    <t xml:space="preserve">Instalação de sinalizador noturno led. Af_11/2017</t>
  </si>
  <si>
    <t xml:space="preserve">Colocação de tela em andaime fachadeiro. Af_11/2017</t>
  </si>
  <si>
    <t xml:space="preserve">Montagem e desmontagem de andaime modular fachadeiro, com piso metálico, para edificações com múltiplos pavimentos (exclusive andaime e limpeza). Af_11/2017</t>
  </si>
  <si>
    <t xml:space="preserve">Montagem e desmontagem de andaime tubular tipo torre (exclusive andaime e limpeza). Af_11/2017</t>
  </si>
  <si>
    <t xml:space="preserve">22,00</t>
  </si>
  <si>
    <t xml:space="preserve">Montagem e desmontagem de andaime multidirecional (exclusive andaime e limpeza). Af_11/2017</t>
  </si>
  <si>
    <t xml:space="preserve">Cobertura para proteção de pedestres sobre estrutura de andaime, inclusive montagem e desmontagem. Af_11/2017</t>
  </si>
  <si>
    <t xml:space="preserve">123,45</t>
  </si>
  <si>
    <t xml:space="preserve">Plataforma de proteção principal para alvenaria estrutural para ser apoiada em andaime, inclusive montagem e desmontagem. Af_11/2017</t>
  </si>
  <si>
    <t xml:space="preserve">731,56</t>
  </si>
  <si>
    <t xml:space="preserve">Demolição de alvenaria de bloco furado, de forma manual, com reaproveitamento. Af_09/2023</t>
  </si>
  <si>
    <t xml:space="preserve">115,85</t>
  </si>
  <si>
    <t xml:space="preserve">Demolição de alvenaria de bloco furado, de forma manual, sem reaproveitamento. Af_09/2023</t>
  </si>
  <si>
    <t xml:space="preserve">Demolição de alvenaria de tijolo maciço, de forma manual, com reaproveitamento. Af_09/2023</t>
  </si>
  <si>
    <t xml:space="preserve">172,96</t>
  </si>
  <si>
    <t xml:space="preserve">Demolição de alvenaria de tijolo maciço, de forma manual, sem reaproveitamento. Af_09/2023</t>
  </si>
  <si>
    <t xml:space="preserve">106,15</t>
  </si>
  <si>
    <t xml:space="preserve">Demolição de alvenaria para qualquer tipo de bloco, de forma mecanizada, sem reaproveitamento. Af_09/2023</t>
  </si>
  <si>
    <t xml:space="preserve">Demolição de pilares e vigas em concreto armado, de forma manual, sem reaproveitamento. Af_09/2023</t>
  </si>
  <si>
    <t xml:space="preserve">567,44</t>
  </si>
  <si>
    <t xml:space="preserve">Demolição de pilares e vigas em concreto armado, de forma mecanizada com martelete, sem reaproveitamento. Af_09/2023</t>
  </si>
  <si>
    <t xml:space="preserve">184,64</t>
  </si>
  <si>
    <t xml:space="preserve">Demolição de lajes, em concreto armado, de forma manual, sem reaproveitamento. Af_09/2023</t>
  </si>
  <si>
    <t xml:space="preserve">264,28</t>
  </si>
  <si>
    <t xml:space="preserve">Demolição de lajes, em concreto armado, de forma mecanizada com martelete, sem reaproveitamento. Af_09/2023</t>
  </si>
  <si>
    <t xml:space="preserve">85,97</t>
  </si>
  <si>
    <t xml:space="preserve">Demolição de argamassas, de forma manual, sem reaproveitamento. Af_09/2023</t>
  </si>
  <si>
    <t xml:space="preserve">11,39</t>
  </si>
  <si>
    <t xml:space="preserve">Demolição de rodapé cerâmico, de forma manual, sem reaproveitamento. Af_09/2023</t>
  </si>
  <si>
    <t xml:space="preserve">2,60</t>
  </si>
  <si>
    <t xml:space="preserve">Demolição de revestimento cerâmico, de forma manual, sem reaproveitamento. Af_09/2023</t>
  </si>
  <si>
    <t xml:space="preserve">22,77</t>
  </si>
  <si>
    <t xml:space="preserve">Demolição de revestimento cerâmico, de forma mecanizada com martelete, sem reaproveitamento. Af_09/2023</t>
  </si>
  <si>
    <t xml:space="preserve">6,85</t>
  </si>
  <si>
    <t xml:space="preserve">Remoção de piso de bloco intertravado ou de pedra portuguesa, de forma manual, com reaproveitamento. Af_09/2023</t>
  </si>
  <si>
    <t xml:space="preserve">Demolição parcial de pavimento asfáltico, de forma mecanizada, sem reaproveitamento. Af_09/2023</t>
  </si>
  <si>
    <t xml:space="preserve">Remoção de tapume/ chapas metálicas e de madeira, de forma manual, sem reaproveitamento. Af_09/2023</t>
  </si>
  <si>
    <t xml:space="preserve">3,00</t>
  </si>
  <si>
    <t xml:space="preserve">Remoção de chapas e perfis de drywall, de forma manual, sem reaproveitamento. Af_09/2023</t>
  </si>
  <si>
    <t xml:space="preserve">8,74</t>
  </si>
  <si>
    <t xml:space="preserve">Remoção de placas e pilaretes de concreto, de forma manual, sem reaproveitamento. Af_09/2023</t>
  </si>
  <si>
    <t xml:space="preserve">Remoção de forros de drywall, pvc e fibromineral, de forma manual, sem reaproveitamento. Af_09/2023</t>
  </si>
  <si>
    <t xml:space="preserve">Remoção de forro de gesso, de forma manual, sem reaproveitamento. Af_09/2023</t>
  </si>
  <si>
    <t xml:space="preserve">2,74</t>
  </si>
  <si>
    <t xml:space="preserve">Remoção de trama metálica ou de madeira para forro, de forma manual, sem reaproveitamento. Af_09/2023</t>
  </si>
  <si>
    <t xml:space="preserve">Remoção de piso de madeira (assoalho e barrote), de forma manual, sem reaproveitamento. Af_09/2023</t>
  </si>
  <si>
    <t xml:space="preserve">25,93</t>
  </si>
  <si>
    <t xml:space="preserve">Remoção de portas, de forma manual, sem reaproveitamento. Af_09/2023</t>
  </si>
  <si>
    <t xml:space="preserve">Remoção de janelas, de forma manual, sem reaproveitamento. Af_09/2023</t>
  </si>
  <si>
    <t xml:space="preserve">24,60</t>
  </si>
  <si>
    <t xml:space="preserve">Remoção de telhas de fibrocimento metálica e cerâmica, de forma manual, sem reaproveitamento. Af_09/2023</t>
  </si>
  <si>
    <t xml:space="preserve">3,64</t>
  </si>
  <si>
    <t xml:space="preserve">Remoção de proteção térmica para cobertura em eps, de forma manual, sem reaproveitamento. Af_09/2023</t>
  </si>
  <si>
    <t xml:space="preserve">2,09</t>
  </si>
  <si>
    <t xml:space="preserve">Remoção de telhas de fibrocimento, metálica e cerâmica, de forma mecanizada, com uso de guindaste, sem reaproveitamento. Af_09/2023</t>
  </si>
  <si>
    <t xml:space="preserve">4,65</t>
  </si>
  <si>
    <t xml:space="preserve">Remoção de trama de madeira para cobertura, de forma manual, sem reaproveitamento. Af_09/2023</t>
  </si>
  <si>
    <t xml:space="preserve">Remoção de tesouras de madeira, com vão menor que 8m, de forma manual, sem reaproveitamento. Af_09/2023</t>
  </si>
  <si>
    <t xml:space="preserve">85,61</t>
  </si>
  <si>
    <t xml:space="preserve">Remoção de tesouras de madeira, com vão maior ou igual a 8m, de forma manual, sem reaproveitamento. Af_09/2023</t>
  </si>
  <si>
    <t xml:space="preserve">194,09</t>
  </si>
  <si>
    <t xml:space="preserve">Remoção de tesouras de madeira, com vão menor que 8m, de forma mecanizada, com reaproveitamento. Af_09/2023</t>
  </si>
  <si>
    <t xml:space="preserve">147,49</t>
  </si>
  <si>
    <t xml:space="preserve">Remoção de tesouras de madeira, com vão maior ou igual a 8m, de forma mecanizada, com reaproveitamento. Af_09/2023</t>
  </si>
  <si>
    <t xml:space="preserve">182,99</t>
  </si>
  <si>
    <t xml:space="preserve">Remoção de trama metálica para cobertura, de forma manual, sem reaproveitamento. Af_09/2023</t>
  </si>
  <si>
    <t xml:space="preserve">Remoção de tesouras metálicas, com vão menor que 8m, de forma manual, sem reaproveitamento. Af_09/2023</t>
  </si>
  <si>
    <t xml:space="preserve">320,97</t>
  </si>
  <si>
    <t xml:space="preserve">Remoção de tesouras metálicas, com vão maior ou igual a 8m, de forma manual, sem reaproveitamento. Af_09/2023</t>
  </si>
  <si>
    <t xml:space="preserve">636,19</t>
  </si>
  <si>
    <t xml:space="preserve">Remoção de tesouras metálicas, com vão menor que 8m, de forma mecanizada, com reaproveitamento. Af_09/2023</t>
  </si>
  <si>
    <t xml:space="preserve">222,61</t>
  </si>
  <si>
    <t xml:space="preserve">Remoção de tesouras metálicas, com vão maior ou igual a 8m, de forma mecanizada, com reaproveitamento. Af_09/2023</t>
  </si>
  <si>
    <t xml:space="preserve">305,71</t>
  </si>
  <si>
    <t xml:space="preserve">Remoção de interruptores/tomadas elétricas, de forma manual, sem reaproveitamento. Af_09/2023</t>
  </si>
  <si>
    <t xml:space="preserve">Remoção de cabos elétricos, com seção de 10 mm², forma manual, sem reaproveitamento. Af_09/2023</t>
  </si>
  <si>
    <t xml:space="preserve">0,73</t>
  </si>
  <si>
    <t xml:space="preserve">Remoção de tubulações (tubos e conexões) de água fria, de forma manual, sem reaproveitamento. Af_09/2023</t>
  </si>
  <si>
    <t xml:space="preserve">Remoção de louças, de forma manual, sem reaproveitamento. Af_09/2023</t>
  </si>
  <si>
    <t xml:space="preserve">Remoção de acessórios, de forma manual, sem reaproveitamento. Af_09/2023</t>
  </si>
  <si>
    <t xml:space="preserve">Remoção de luminárias, de forma manual, sem reaproveitamento. Af_09/2023</t>
  </si>
  <si>
    <t xml:space="preserve">Remoção de metais sanitários, de forma manual, sem reaproveitamento. Af_09/2023</t>
  </si>
  <si>
    <t xml:space="preserve">9,06</t>
  </si>
  <si>
    <t xml:space="preserve">Demolição de piso de concreto simples, de forma manual, sem reaproveitamento. Af_09/2023</t>
  </si>
  <si>
    <t xml:space="preserve">198,70</t>
  </si>
  <si>
    <t xml:space="preserve">Demolição de piso de concreto simples, de forma mecanizada com martelete, sem reaproveitamento. Af_09/2023</t>
  </si>
  <si>
    <t xml:space="preserve">110,32</t>
  </si>
  <si>
    <t xml:space="preserve">Demolição de argamassas, de forma de forma mecanizada com martelete, sem reaproveitamento. Af_09/2023</t>
  </si>
  <si>
    <t xml:space="preserve">6,12</t>
  </si>
  <si>
    <t xml:space="preserve">Remoção de cabos elétricos, com seção de até 2,5 mm², de forma manual, sem reaproveitamento. Af_09/2023</t>
  </si>
  <si>
    <t xml:space="preserve">Remoção de cabos elétricos, com seção maior que 2,5 mm² e menor que 10 mm², de forma manual, sem reaproveitamento. Af_09/2023</t>
  </si>
  <si>
    <t xml:space="preserve">0,56</t>
  </si>
  <si>
    <t xml:space="preserve">Remoção de cabos elétricos, com seção de 16 mm², forma manual, sem reaproveitamento. Af_09/2023</t>
  </si>
  <si>
    <t xml:space="preserve">Remoção de cabos elétricos, com seção de 25 mm², forma manual, sem reaproveitamento. Af_09/2023</t>
  </si>
  <si>
    <t xml:space="preserve">1,40</t>
  </si>
  <si>
    <t xml:space="preserve">Demolição de guias, sarjetas ou sarjetões, de forma mecanizada, sem reaproveitamento. Af_09/2023</t>
  </si>
  <si>
    <t xml:space="preserve">Remoçao de guias pré-fabricadas de concreto, de forma mecanizada, com reaproveitamento. Af_09/2023</t>
  </si>
  <si>
    <t xml:space="preserve">Remoção de suporte metálico ou de madeira para placas de sinalização viária, de forma manual, sem reaproveitamento. Af_09/2023</t>
  </si>
  <si>
    <t xml:space="preserve">Remoção de placas de sinalização viária, de forma manual, sem reaproveitamento. Af_09/2023</t>
  </si>
  <si>
    <t xml:space="preserve">11,26</t>
  </si>
  <si>
    <t xml:space="preserve">Remoção de cercas e mourões, de forma manual, sem reaproveitamento. Af_09/2023</t>
  </si>
  <si>
    <t xml:space="preserve">9,34</t>
  </si>
  <si>
    <t xml:space="preserve">Remoção de alambrados para quadras poliesportivas, estruturado por tubos de aço galvanizado, com tela de arame galvanizado, de forma manual, sem reaproveitamento. Af_09/2023</t>
  </si>
  <si>
    <t xml:space="preserve">Remoção de tela de arame galvanizado de alambrados para quadras poliesportivas, de forma manual, sem remoção da estrutura de sustentação, sem reaproveitamento. Af_09/2023</t>
  </si>
  <si>
    <t xml:space="preserve">Remoção calhas e rufos, de forma manual, sem reaproveitamento. Af_09/2023</t>
  </si>
  <si>
    <t xml:space="preserve">4,78</t>
  </si>
  <si>
    <t xml:space="preserve">Serviços técnicos especializados para acompanhamento de execução de fundações profundas e estruturas de contenção</t>
  </si>
  <si>
    <t xml:space="preserve">161,67</t>
  </si>
  <si>
    <t xml:space="preserve">Locação de ponto para referência topográfica. Af_10/2018</t>
  </si>
  <si>
    <t xml:space="preserve">Locacao convencional de obra, utilizando gabarito de tábuas corridas pontaletadas a cada 2,00m -  2 utilizações. Af_10/2018</t>
  </si>
  <si>
    <t xml:space="preserve">59,66</t>
  </si>
  <si>
    <t xml:space="preserve">Locação com cavalete com altura de 1,00 m - 2 utilizações. Af_10/2018</t>
  </si>
  <si>
    <t xml:space="preserve">159,90</t>
  </si>
  <si>
    <t xml:space="preserve">Locação com cavalete com altura de 0,50 m - 2 utilizações. Af_10/2018</t>
  </si>
  <si>
    <t xml:space="preserve">107,55</t>
  </si>
  <si>
    <t xml:space="preserve">Marcação de pontos em gabarito ou cavalete. Af_10/2018</t>
  </si>
  <si>
    <t xml:space="preserve">Locação de rede de água ou esgoto. Af_10/2018</t>
  </si>
  <si>
    <t xml:space="preserve">Locação de pavimentação. Af_10/2018</t>
  </si>
  <si>
    <t xml:space="preserve">Transporte com caminhão basculante de 10 m³, em via urbana em leito natural (unidade: m3xkm). Af_07/2020</t>
  </si>
  <si>
    <t xml:space="preserve">3,10</t>
  </si>
  <si>
    <t xml:space="preserve">Transporte com caminhão basculante de 10 m³, em via urbana em revestimento primário (unidade: m3xkm). Af_07/2020</t>
  </si>
  <si>
    <t xml:space="preserve">Transporte com caminhão basculante de 10 m³, em via urbana pavimentada, adicional para dmt excedente a 30 km (unidade: m3xkm). Af_07/2020</t>
  </si>
  <si>
    <t xml:space="preserve">Transporte com caminhão basculante de 14 m³, em via urbana em leito natural (unidade: m3xkm). Af_07/2020</t>
  </si>
  <si>
    <t xml:space="preserve">Transporte com caminhão basculante de 14 m³, em via urbana em revestimento primário (unidade: m3xkm). Af_07/2020</t>
  </si>
  <si>
    <t xml:space="preserve">2,37</t>
  </si>
  <si>
    <t xml:space="preserve">Transporte com caminhão basculante de 14 m³, em via urbana pavimentada, adicional para dmt excedente a 30 km (unidade: m3xkm). Af_07/2020</t>
  </si>
  <si>
    <t xml:space="preserve">Transporte com caminhão basculante de 10 m³, em via urbana em leito natural (unidade: txkm). Af_07/2020</t>
  </si>
  <si>
    <t xml:space="preserve">Transporte com caminhão basculante de 10 m³, em via urbana em revestimento primário (unidade: txkm). Af_07/2020</t>
  </si>
  <si>
    <t xml:space="preserve">1,80</t>
  </si>
  <si>
    <t xml:space="preserve">Transporte com caminhão basculante de 10 m³, em via urbana pavimentada, adicional para dmt excedente a 30 km (unidade: txkm). Af_07/2020</t>
  </si>
  <si>
    <t xml:space="preserve">Transporte com caminhão basculante de 14 m³, em via urbana em leito natural (unidade: txkm). Af_07/2020</t>
  </si>
  <si>
    <t xml:space="preserve">Transporte com caminhão basculante de 14 m³, em via urbana em revestimento primário (unidade: txkm). Af_07/2020</t>
  </si>
  <si>
    <t xml:space="preserve">Transporte com caminhão basculante de 14 m³, em via urbana pavimentada, adicional para dmt excedente a 30 km (unidade: txkm). Af_07/2020</t>
  </si>
  <si>
    <t xml:space="preserve">Transporte com caminhão basculante de 18 m³, em via urbana em leito natural (unidade: m3xkm). Af_07/2020</t>
  </si>
  <si>
    <t xml:space="preserve">Transporte com caminhão basculante de 18 m³, em via urbana em revestimento primário (unidade: m3xkm). Af_07/2020</t>
  </si>
  <si>
    <t xml:space="preserve">2,01</t>
  </si>
  <si>
    <t xml:space="preserve">Transporte com caminhão basculante de 18 m³, em via urbana pavimentada, adicional para dmt excedente a 30 km (unidade: m3xkm). Af_07/2020</t>
  </si>
  <si>
    <t xml:space="preserve">Transporte com caminhão basculante de 18 m³, em via urbana em leito natural (unidade: txkm). Af_07/2020</t>
  </si>
  <si>
    <t xml:space="preserve">1,55</t>
  </si>
  <si>
    <t xml:space="preserve">Transporte com caminhão basculante de 18 m³, em via urbana em revestimento primário (unidade: txkm). Af_07/2020</t>
  </si>
  <si>
    <t xml:space="preserve">Transporte com caminhão basculante de 18 m³, em via urbana pavimentada, adicional para dmt excedente a 30 km (unidade: txkm). Af_07/2020</t>
  </si>
  <si>
    <t xml:space="preserve">0,47</t>
  </si>
  <si>
    <t xml:space="preserve">Transporte com caminhão basculante de 10 m³, em via urbana pavimentada, dmt até 30 km (unidade: m3xkm). Af_07/2020</t>
  </si>
  <si>
    <t xml:space="preserve">Transporte com caminhão basculante de 14 m³, em via urbana pavimentada, dmt até 30 km (unidade: m3xkm). Af_07/2020</t>
  </si>
  <si>
    <t xml:space="preserve">Transporte com caminhão basculante de 18 m³, em via urbana pavimentada, dmt até 30 km (unidade: m3xkm). Af_07/2020</t>
  </si>
  <si>
    <t xml:space="preserve">1,84</t>
  </si>
  <si>
    <t xml:space="preserve">Transporte com caminhão basculante de 10 m³, em via urbana pavimentada, dmt até 30 km (unidade: txkm). Af_07/2020</t>
  </si>
  <si>
    <t xml:space="preserve">Transporte com caminhão basculante de 14 m³, em via urbana pavimentada, dmt até 30 km (unidade: txkm). Af_07/2020</t>
  </si>
  <si>
    <t xml:space="preserve">1,45</t>
  </si>
  <si>
    <t xml:space="preserve">Transporte com caminhão basculante de 18 m³, em via urbana pavimentada, dmt até 30 km (unidade: txkm). Af_07/2020</t>
  </si>
  <si>
    <t xml:space="preserve">Transporte com caminhão basculante de 6 m³, em via urbana em leito natural (unidade: m3xkm). Af_07/2020</t>
  </si>
  <si>
    <t xml:space="preserve">Transporte com caminhão basculante de 6 m³, em via urbana em revestimento primário (unidade: m3xkm). Af_07/2020</t>
  </si>
  <si>
    <t xml:space="preserve">3,20</t>
  </si>
  <si>
    <t xml:space="preserve">Transporte com caminhão basculante de 6 m³, em via urbana pavimentada, dmt até 30 km (unidade: m3xkm). Af_07/2020</t>
  </si>
  <si>
    <t xml:space="preserve">2,92</t>
  </si>
  <si>
    <t xml:space="preserve">Transporte com caminhão basculante de 6 m³, em via urbana pavimentada, adicional para dmt excedente a 30 km (unidade: m3xkm). Af_07/2020</t>
  </si>
  <si>
    <t xml:space="preserve">Transporte com caminhão basculante de 6 m³, em via interna (dentro do canteiro - unidade: m3xkm). Af_07/2020</t>
  </si>
  <si>
    <t xml:space="preserve">Transporte com caminhão basculante de 10 m³, em via interna (dentro do canteiro - unidade: m3xkm). Af_07/2020</t>
  </si>
  <si>
    <t xml:space="preserve">7,39</t>
  </si>
  <si>
    <t xml:space="preserve">Transporte com caminhão basculante de 14 m³, em via interna (dentro do canteiro - unidade:m3xkm). Af_07/2020</t>
  </si>
  <si>
    <t xml:space="preserve">Transporte com caminhão basculante de 18 m³, em via interna (dentro do canteiro - unidade: m3xkm). Af_07/2020</t>
  </si>
  <si>
    <t xml:space="preserve">Transporte com caminhão basculante de 6 m³, em via interna (dentro do canteiro - unidade: txkm). Af_07/2020</t>
  </si>
  <si>
    <t xml:space="preserve">5,85</t>
  </si>
  <si>
    <t xml:space="preserve">Transporte com caminhão basculante de 10 m³, em via interna a obra (unidade: txkm). Af_07/2020</t>
  </si>
  <si>
    <t xml:space="preserve">4,93</t>
  </si>
  <si>
    <t xml:space="preserve">Transporte com caminhão basculante de 14 m³, em via interna (dentro do canteiro - unidade: txkm). Af_07/2020</t>
  </si>
  <si>
    <t xml:space="preserve">4,35</t>
  </si>
  <si>
    <t xml:space="preserve">Transporte com caminhão basculante de 18 m³, em via interna (dentro do canteiro - unidade: txkm). Af_07/2020</t>
  </si>
  <si>
    <t xml:space="preserve">3,73</t>
  </si>
  <si>
    <t xml:space="preserve">Transporte com caminhão carroceria 9t, em via urbana em leito natural (unidade: txkm). Af_07/2020</t>
  </si>
  <si>
    <t xml:space="preserve">2,80</t>
  </si>
  <si>
    <t xml:space="preserve">Transporte com caminhão carroceria 9t, em via urbana em revestimento primário (unidade: txkm). Af_07/2020</t>
  </si>
  <si>
    <t xml:space="preserve">2,41</t>
  </si>
  <si>
    <t xml:space="preserve">Transporte com caminhão carroceria 9t, em via urbana pavimentada, dmt até 30km (unidade: txkm). Af_07/2020</t>
  </si>
  <si>
    <t xml:space="preserve">2,22</t>
  </si>
  <si>
    <t xml:space="preserve">Transporte com caminhão carroceria 9t, em via urbana pavimentada, adicional para dmt excedente a 30 km (unidade: txkm). Af_07/2020</t>
  </si>
  <si>
    <t xml:space="preserve">0,88</t>
  </si>
  <si>
    <t xml:space="preserve">Transporte com caminhão carroceria 9t, em via interna (dentro do canteiro - unidade: txkm). Af_07/2020</t>
  </si>
  <si>
    <t xml:space="preserve">6,65</t>
  </si>
  <si>
    <t xml:space="preserve">Transporte com caminhão carroceria com guindauto (munck),  momento máximo de carga 11,7 tm, em via urbana em leito natural (unidade: txkm). Af_07/2020</t>
  </si>
  <si>
    <t xml:space="preserve">Transporte com caminhão carroceria com guindauto (munck),  momento máximo de carga 11,7 tm, em via urbana em revestimento primário (unidade: txkm). Af_07/2020</t>
  </si>
  <si>
    <t xml:space="preserve">3,06</t>
  </si>
  <si>
    <t xml:space="preserve">Transporte com caminhão carroceria com guindauto (munck),  momento máximo de carga 11,7 tm, em via urbana pavimentada, dmt até 30km (unidade: txkm). Af_07/2020</t>
  </si>
  <si>
    <t xml:space="preserve">Transporte com caminhão carroceria com guindauto (munck),  momento máximo de carga 11,7 tm, em via urbana pavimentada, adicional para dmt excedente a 30 km (unidade: txkm). Af_07/2020</t>
  </si>
  <si>
    <t xml:space="preserve">Transporte com caminhão carroceria com guindauto (munck),  momento máximo de carga 11,7 tm, em via interna (dentro do canteiro - unidade: txkm). Af_07/2020</t>
  </si>
  <si>
    <t xml:space="preserve">Transporte com caminhão pipa de 6 m³, em via urbana em leito natural (unidade: m3xkm). Af_07/2020</t>
  </si>
  <si>
    <t xml:space="preserve">Transporte com caminhão pipa de 6 m³, em via urbana em revestimento primário (unidade: m3xkm). Af_07/2020</t>
  </si>
  <si>
    <t xml:space="preserve">Transporte com caminhão pipa de 6 m³, em via urbana pavimentada, dmt até 30km (unidade: m3xkm). Af_07/2020</t>
  </si>
  <si>
    <t xml:space="preserve">3,88</t>
  </si>
  <si>
    <t xml:space="preserve">Transporte com caminhão pipa de 6 m³, em via urbana pavimentada, adicional para dmt excedente a 30 km (unidade: m3xkm). Af_07/2020</t>
  </si>
  <si>
    <t xml:space="preserve">Transporte com caminhão pipa de 6 m³, em via interna (dentro do canteiro - unidade: m3xkm). Af_07/2020</t>
  </si>
  <si>
    <t xml:space="preserve">Transporte com caminhão pipa de 10 m³, em via urbana em leito natural (unidade: m3xkm). Af_07/2020</t>
  </si>
  <si>
    <t xml:space="preserve">3,63</t>
  </si>
  <si>
    <t xml:space="preserve">Transporte com caminhão pipa de 10 m³, em via urbana em revestimento primário (unidade: m3xkm). Af_07/2020</t>
  </si>
  <si>
    <t xml:space="preserve">Transporte com caminhão pipa de 10 m³, em via urbana pavimentada, dmt até 30km (unidade: m3xkm). Af_07/2020</t>
  </si>
  <si>
    <t xml:space="preserve">Transporte com caminhão pipa de 10 m³, em via urbana pavimentada, adicional para dmt excedente a 30 km (unidade: m3xkm). Af_07/2020</t>
  </si>
  <si>
    <t xml:space="preserve">Transporte com caminhão pipa de 10 m³, em via interna (dentro do canteiro - unidade: m3xkm). Af_07/2020</t>
  </si>
  <si>
    <t xml:space="preserve">Carga, manobra e descarga de solos e materiais granulares em caminhão basculante 6 m³ - carga com pá carregadeira (caçamba de 1,7 a 2,8 m³ / 128 hp) e descarga livre (unidade: m3). Af_07/2020</t>
  </si>
  <si>
    <t xml:space="preserve">Carga, manobra e descarga de solos e materiais granulares em caminhão basculante 10 m³ - carga com pá carregadeira (caçamba de 1,7 a 2,8 m³ / 128 hp) e descarga livre (unidade: m3). Af_07/2020</t>
  </si>
  <si>
    <t xml:space="preserve">8,87</t>
  </si>
  <si>
    <t xml:space="preserve">Carga, manobra e descarga de solos e materiais granulares em caminhão basculante 14 m³ - carga com pá carregadeira (caçamba de 1,7 a 2,8 m³ / 128 hp) e descarga livre (unidade: m3). Af_07/2020</t>
  </si>
  <si>
    <t xml:space="preserve">Transporte com caminhão tanque de transporte de material asfáltico de 30000 l, em via urbana em  leito natural (unidade: txkm). Af_07/2020</t>
  </si>
  <si>
    <t xml:space="preserve">Transporte com caminhão tanque de transporte de material asfáltico de 30000 l, em via urbana em  revestimento primário (unidade: txkm). Af_07/2020</t>
  </si>
  <si>
    <t xml:space="preserve">Transporte com caminhão tanque de transporte de material asfáltico de 20000 l, em via urbana em leito natural (unidade: txkm). Af_07/2020</t>
  </si>
  <si>
    <t xml:space="preserve">Transporte com caminhão tanque de transporte de material asfáltico de 20000 l, em via urbana em  revestimento primário (unidade: txkm). Af_07/2020</t>
  </si>
  <si>
    <t xml:space="preserve">1,99</t>
  </si>
  <si>
    <t xml:space="preserve">Transporte com caminhão tanque de transporte de material asfáltico de 30000 l, em via urbana pavimentada, dmt até 30km (unidade: txkm). Af_07/2020</t>
  </si>
  <si>
    <t xml:space="preserve">Transporte com caminhão tanque de transporte de material asfáltico de 30000 l, em via urbana pavimentada, adicional para dmt excedente a 30 km (unidade: txkm). Af_07/2020</t>
  </si>
  <si>
    <t xml:space="preserve">Transporte com caminhão tanque de transporte de material asfáltico de 20000 l, em via urbana pavimentada, dmt até 30km (unidade: txkm). Af_07/2020</t>
  </si>
  <si>
    <t xml:space="preserve">Transporte com caminhão tanque de transporte de material asfáltico de 20000 l, em via urbana pavimentada, adicional para dmt excedente a 30 km (unidade: txkm). Af_07/2020</t>
  </si>
  <si>
    <t xml:space="preserve">0,75</t>
  </si>
  <si>
    <t xml:space="preserve">Carga, manobra e descarga manual de tubos plásticos, dn menor ou igual a 100 mm, em caminhão carroceria 9t. Af_07/2020</t>
  </si>
  <si>
    <t xml:space="preserve">T</t>
  </si>
  <si>
    <t xml:space="preserve">568,04</t>
  </si>
  <si>
    <t xml:space="preserve">Carga, manobra e descarga manual de tubos plásticos, dn 200 mm, em caminhão carroceria 9t. Af_07/2020</t>
  </si>
  <si>
    <t xml:space="preserve">165,50</t>
  </si>
  <si>
    <t xml:space="preserve">Carga, manobra e descarga manual de tubos plásticos, dn 150 mm, em caminhão carroceria 9t. Af_06/2021</t>
  </si>
  <si>
    <t xml:space="preserve">281,94</t>
  </si>
  <si>
    <t xml:space="preserve">Carga, manobra e descarga de solos e materiais granulares em caminhão basculante 18 m³ - carga com pá carregadeira (caçamba de 1,7 a 2,8 m³ / 128 hp) e descarga livre (unidade: m3). Af_07/2020</t>
  </si>
  <si>
    <t xml:space="preserve">Carga, manobra e descarga de solos e materiais granulares em caminhão basculante 6 m³ - carga com escavadeira hidráulica (caçamba de 1,20 m³ / 155 hp) e descarga livre (unidade: m3). Af_07/2020</t>
  </si>
  <si>
    <t xml:space="preserve">Carga, manobra e descarga de solos e materiais granulares em caminhão basculante 10 m³ - carga com escavadeira hidráulica (caçamba de 1,20 m³ / 155 hp) e descarga livre (unidade: m3). Af_07/2020</t>
  </si>
  <si>
    <t xml:space="preserve">Carga, manobra e descarga de solos e materiais granulares em caminhão basculante 14 m³ - carga com escavadeira hidráulica (caçamba de 1,20 m³ / 155 hp) e descarga livre (unidade: m3). Af_07/2020</t>
  </si>
  <si>
    <t xml:space="preserve">Carga, manobra e descarga de solos e materiais granulares em caminhão basculante 18 m³ - carga com escavadeira hidráulica (caçamba de 1,20 m³ / 155 hp) e descarga livre (unidade: m3). Af_07/2020</t>
  </si>
  <si>
    <t xml:space="preserve">Carga, manobra e descarga de entulho em caminhão basculante 6 m³ - carga com escavadeira hidráulica  (caçamba de 0,80 m³ / 111 hp) e descarga livre (unidade: m3). Af_07/2020</t>
  </si>
  <si>
    <t xml:space="preserve">9,30</t>
  </si>
  <si>
    <t xml:space="preserve">Carga, manobra e descarga de entulho em caminhão basculante 10 m³ - carga com escavadeira hidráulica  (caçamba de 0,80 m³ / 111 hp) e descarga livre (unidade: m3). Af_07/2020</t>
  </si>
  <si>
    <t xml:space="preserve">Carga, manobra e descarga de entulho em caminhão basculante 14 m³ - carga com escavadeira hidráulica  (caçamba de 0,80 m³ / 111 hp) e descarga livre (unidade: m3). Af_07/2020</t>
  </si>
  <si>
    <t xml:space="preserve">Carga, manobra e descarga de entulho em caminhão basculante 18 m³ - carga com escavadeira hidráulica  (caçamba de 0,80 m³ / 111 hp) e descarga livre (unidade: m3). Af_07/2020</t>
  </si>
  <si>
    <t xml:space="preserve">8,84</t>
  </si>
  <si>
    <t xml:space="preserve">Carga de mistura asfáltica em caminhão basculante 6 m³ (unidade: m3). Af_07/2020</t>
  </si>
  <si>
    <t xml:space="preserve">Carga de mistura asfáltica em caminhão basculante 10 m³ (unidade: m3). Af_07/2020</t>
  </si>
  <si>
    <t xml:space="preserve">Carga de mistura asfáltica em caminhão basculante 14 m³ (unidade: m3). Af_07/2020</t>
  </si>
  <si>
    <t xml:space="preserve">10,36</t>
  </si>
  <si>
    <t xml:space="preserve">Carga de mistura asfáltica em caminhão basculante 18 m³ (unidade: m3). Af_07/2020</t>
  </si>
  <si>
    <t xml:space="preserve">10,98</t>
  </si>
  <si>
    <t xml:space="preserve">Carga, manobra e descarga de solos e materiais granulares em caminhão basculante 6 m³ - carga com pá carregadeira (caçamba de 1,7 a 2,8 m³ / 128 hp) e descarga livre (unidade: t). Af_07/2020</t>
  </si>
  <si>
    <t xml:space="preserve">Carga, manobra e descarga de solos e materiais granulares em caminhão basculante 10 m³ - carga com pá carregadeira (caçamba de 1,7 a 2,8 m³ / 128 hp) e descarga livre (unidade: t). Af_07/2020</t>
  </si>
  <si>
    <t xml:space="preserve">5,92</t>
  </si>
  <si>
    <t xml:space="preserve">Carga, manobra e descarga de solos e materiais granulares em caminhão basculante 14 m³ - carga com pá carregadeira (caçamba de 1,7 a 2,8 m³ / 128 hp) e descarga livre (unidade: t). Af_07/2020</t>
  </si>
  <si>
    <t xml:space="preserve">5,99</t>
  </si>
  <si>
    <t xml:space="preserve">Carga, manobra e descarga de solos e materiais granulares em caminhão basculante 18 m³ - carga com pá carregadeira (caçamba de 1,7 a 2,8 m³ / 128 hp) e descarga livre (unidade: t). Af_07/2020</t>
  </si>
  <si>
    <t xml:space="preserve">Carga, manobra e descarga de solos e materiais granulares em caminhão basculante 6 m³ - carga com escavadeira hidráulica (caçamba de 1,20 m³ / 155 hp) e descarga livre (unidade: t). Af_07/2020</t>
  </si>
  <si>
    <t xml:space="preserve">5,07</t>
  </si>
  <si>
    <t xml:space="preserve">Carga, manobra e descarga de solos e materiais granulares em caminhão basculante 10 m³ - carga com escavadeira hidráulica (caçamba de 1,20 m³ / 155 hp) e descarga livre (unidade: t). Af_07/2020</t>
  </si>
  <si>
    <t xml:space="preserve">4,58</t>
  </si>
  <si>
    <t xml:space="preserve">Carga, manobra e descarga de solos e materiais granulares em caminhão basculante 14 m³ - carga com escavadeira hidráulica (caçamba de 1,20 m³ / 155 hp) e descarga livre (unidade: t). Af_07/2020</t>
  </si>
  <si>
    <t xml:space="preserve">Carga, manobra e descarga de solos e materiais granulares em caminhão basculante 18 m³ - carga com escavadeira hidráulica (caçamba de 1,20 m³ / 155 hp) e descarga livre (unidade: t). Af_07/2020</t>
  </si>
  <si>
    <t xml:space="preserve">Carga, manobra e descarga de entulho em caminhão basculante 6 m³ - carga com escavadeira hidráulica  (caçamba de 0,80 m³ / 111 hp) e descarga livre (unidade: t). Af_07/2020</t>
  </si>
  <si>
    <t xml:space="preserve">6,22</t>
  </si>
  <si>
    <t xml:space="preserve">Carga, manobra e descarga de entulho em caminhão basculante 10 m³ - carga com escavadeira hidráulica  (caçamba de 0,80 m³ / 111 hp) e descarga livre (unidade: t). Af_07/2020</t>
  </si>
  <si>
    <t xml:space="preserve">5,97</t>
  </si>
  <si>
    <t xml:space="preserve">Carga, manobra e descarga de entulho em caminhão basculante 14 m³ - carga com escavadeira hidráulica  (caçamba de 0,80 m³ / 111 hp) e descarga livre (unidade: t). Af_07/2020</t>
  </si>
  <si>
    <t xml:space="preserve">6,04</t>
  </si>
  <si>
    <t xml:space="preserve">Carga, manobra e descarga de entulho em caminhão basculante 18 m³ - carga com escavadeira hidráulica  (caçamba de 0,80 m³ / 111 hp) e descarga livre (unidade: t). Af_07/2020</t>
  </si>
  <si>
    <t xml:space="preserve">5,89</t>
  </si>
  <si>
    <t xml:space="preserve">Carga de mistura asfáltica em caminhão basculante 6 m³ (unidade: t). Af_07/2020</t>
  </si>
  <si>
    <t xml:space="preserve">Carga de mistura asfáltica em caminhão basculante 10 m³ (unidade: t). Af_07/2020</t>
  </si>
  <si>
    <t xml:space="preserve">Carga de mistura asfáltica em caminhão basculante 14 m³ (unidade: t). Af_07/2020</t>
  </si>
  <si>
    <t xml:space="preserve">Carga de mistura asfáltica em caminhão basculante 18 m³ (unidade: t). Af_07/2020</t>
  </si>
  <si>
    <t xml:space="preserve">7,32</t>
  </si>
  <si>
    <t xml:space="preserve">Carga, manobra e descarga de água em caminhão pipa 6 m³. Af_07/2020</t>
  </si>
  <si>
    <t xml:space="preserve">Carga, manobra e descarga de água em caminhão pipa 10 m³. Af_07/2020</t>
  </si>
  <si>
    <t xml:space="preserve">20,72</t>
  </si>
  <si>
    <t xml:space="preserve">Carga de água em caminhão pipa 6 m³. Af_07/2020</t>
  </si>
  <si>
    <t xml:space="preserve">5,40</t>
  </si>
  <si>
    <t xml:space="preserve">Carga de água em caminhão pipa 10 m³. Af_07/2020</t>
  </si>
  <si>
    <t xml:space="preserve">Carga, manobra e descarga de poste de concreto em caminhão carroceria com guindauto (munck) 11,7 tm. Af_07/2020</t>
  </si>
  <si>
    <t xml:space="preserve">42,87</t>
  </si>
  <si>
    <t xml:space="preserve">Carga, manobra e descarga de perfil metálico em caminhão carroceria com guindauto (munck) 11,7 tm. Af_07/2020</t>
  </si>
  <si>
    <t xml:space="preserve">Carga, manobra e descarga de tubos de concreto, dn menor ou igual a 300 mm, em caminhão carroceria com guindauto (munck) 11,7 tm. Af_07/2020</t>
  </si>
  <si>
    <t xml:space="preserve">44,91</t>
  </si>
  <si>
    <t xml:space="preserve">Carga, manobra e descarga de tubos de concreto, dn 400 mm, em caminhão carroceria com guindauto (munck) 11,7 tm. Af_07/2020</t>
  </si>
  <si>
    <t xml:space="preserve">41,15</t>
  </si>
  <si>
    <t xml:space="preserve">Carga, manobra e descarga de tubos de concreto, dn 500 mm, em caminhão carroceria com guindauto (munck) 11,7 tm. Af_07/2020</t>
  </si>
  <si>
    <t xml:space="preserve">33,81</t>
  </si>
  <si>
    <t xml:space="preserve">Carga, manobra e descarga de tubos metálicos, dn menor ou igual a 150 mm, em caminhão carroceria com guindauto (munck) 11,7 tm. Af_07/2020</t>
  </si>
  <si>
    <t xml:space="preserve">39,13</t>
  </si>
  <si>
    <t xml:space="preserve">Carga, manobra e descarga de tubos metálicos, dn 200 mm, em caminhão carroceria com guindauto (munck) 11,7 tm. Af_07/2020</t>
  </si>
  <si>
    <t xml:space="preserve">Carga, manobra e descarga de tubos metálicos, dn 250 mm, em caminhão carroceria com guindauto (munck) 11,7 tm. Af_07/2020</t>
  </si>
  <si>
    <t xml:space="preserve">24,37</t>
  </si>
  <si>
    <t xml:space="preserve">Carga, manobra e descarga de tubos de concreto, dn 600 mm, em caminhão carroceria com guindauto (munck) 11,7 tm. Af_07/2020</t>
  </si>
  <si>
    <t xml:space="preserve">45,05</t>
  </si>
  <si>
    <t xml:space="preserve">Carga, manobra e descarga de tubos de concreto, dn 700 mm, em caminhão carroceria com guindauto (munck) 11,7 tm. Af_07/2020</t>
  </si>
  <si>
    <t xml:space="preserve">Carga, manobra e descarga de tubos de concreto, dn 800 mm, em caminhão carroceria com guindauto (munck) 11,7 tm. Af_07/2020</t>
  </si>
  <si>
    <t xml:space="preserve">26,45</t>
  </si>
  <si>
    <t xml:space="preserve">Carga, manobra e descarga de tubos de concreto, dn 900 mm, em caminhão carroceria com guindauto (munck) 11,7 tm. Af_07/2020</t>
  </si>
  <si>
    <t xml:space="preserve">21,52</t>
  </si>
  <si>
    <t xml:space="preserve">Carga, manobra e descarga de tubos de concreto, dn 1000 mm, em caminhão carroceria com guindauto (munck) 11,7 tm. Af_07/2020</t>
  </si>
  <si>
    <t xml:space="preserve">18,01</t>
  </si>
  <si>
    <t xml:space="preserve">Carga, manobra e descarga de tubos de concreto, dn 1200 mm, em caminhão carroceria com guindauto (munck) 11,7 tm. Af_07/2020</t>
  </si>
  <si>
    <t xml:space="preserve">Carga, manobra e descarga de tubos metálicos, dn 300 mm, em caminhão carroceria com guindauto (munck) 11,7 tm. Af_07/2020</t>
  </si>
  <si>
    <t xml:space="preserve">Carga, manobra e descarga de tubos metálicos, dn 350 mm, em caminhão carroceria com guindauto (munck) 11,7 tm. Af_07/2020</t>
  </si>
  <si>
    <t xml:space="preserve">Carga, manobra e descarga de tubos metálicos, dn 400 mm, em caminhão carroceria com guindauto (munck) 11,7 tm. Af_07/2020</t>
  </si>
  <si>
    <t xml:space="preserve">25,10</t>
  </si>
  <si>
    <t xml:space="preserve">Carga, manobra e descarga de tubos metálicos, dn 500 mm, em caminhão carroceria com guindauto (munck) 11,7 tm. Af_07/2020</t>
  </si>
  <si>
    <t xml:space="preserve">19,55</t>
  </si>
  <si>
    <t xml:space="preserve">Carga, manobra e descarga de tubos metálicos, dn 600 mm, em caminhão carroceria com guindauto (munck) 11,7 tm. Af_07/2020</t>
  </si>
  <si>
    <t xml:space="preserve">28,13</t>
  </si>
  <si>
    <t xml:space="preserve">Carga, manobra e descarga de tubos metálicos, dn 700 mm, em caminhão carroceria com guindauto (munck) 11,7 tm. Af_07/2020</t>
  </si>
  <si>
    <t xml:space="preserve">Carga, manobra e descarga de tubos metálicos, dn 800 mm, em caminhão carroceria com guindauto (munck) 11,7 tm. Af_07/2020</t>
  </si>
  <si>
    <t xml:space="preserve">17,86</t>
  </si>
  <si>
    <t xml:space="preserve">Carga, manobra e descarga de tubos metálicos, dn 900 mm, em caminhão carroceria com guindauto (munck) 11,7 tm. Af_07/2020</t>
  </si>
  <si>
    <t xml:space="preserve">Carga, manobra e descarga de tubos metálicos, dn 1000 mm, em caminhão carroceria com guindauto (munck) 11,7 tm. Af_07/2020</t>
  </si>
  <si>
    <t xml:space="preserve">Carga, manobra e descarga de tubos metálicos, dn 1200 mm, em caminhão carroceria com guindauto (munck) 11,7 tm. Af_07/2020</t>
  </si>
  <si>
    <t xml:space="preserve">Carga, manobra e descarga de tubos plásticos, dn 250 mm, em caminhão carroceria com guindauto (munck) 11,7 tm. Af_07/2020</t>
  </si>
  <si>
    <t xml:space="preserve">65,94</t>
  </si>
  <si>
    <t xml:space="preserve">Carga, manobra e descarga de tubos plásticos, dn 300 mm, em caminhão carroceria com guindauto (munck) 11,7 tm. Af_07/2020</t>
  </si>
  <si>
    <t xml:space="preserve">47,62</t>
  </si>
  <si>
    <t xml:space="preserve">Carga, manobra e descarga de tubos plásticos, dn 400 mm, em caminhão carroceria com guindauto (munck) 11,7 tm. Af_07/2020</t>
  </si>
  <si>
    <t xml:space="preserve">35,60</t>
  </si>
  <si>
    <t xml:space="preserve">Carga, manobra e descarga de tubos plásticos, dn 500 mm, em caminhão carroceria com guindauto (munck) 11,7 tm. Af_07/2020</t>
  </si>
  <si>
    <t xml:space="preserve">36,94</t>
  </si>
  <si>
    <t xml:space="preserve">Carga, manobra e descarga de tubos plásticos, dn 600 mm, em caminhão carroceria com guindauto (munck) 11,7 tm. Af_07/2020</t>
  </si>
  <si>
    <t xml:space="preserve">191,46</t>
  </si>
  <si>
    <t xml:space="preserve">Carga, manobra e descarga de tubos plásticos, dn 750 mm, em caminhão carroceria com guindauto (munck) 11,7 tm. Af_07/2020</t>
  </si>
  <si>
    <t xml:space="preserve">146,97</t>
  </si>
  <si>
    <t xml:space="preserve">Carga, manobra e descarga de tubos plásticos, dn 900 mm, em caminhão carroceria com guindauto (munck) 11,7 tm. Af_07/2020</t>
  </si>
  <si>
    <t xml:space="preserve">132,40</t>
  </si>
  <si>
    <t xml:space="preserve">Carga, manobra e descarga de tubos plásticos, dn 1000 mm, em caminhão carroceria com guindauto (munck) 11,7 tm. Af_07/2020</t>
  </si>
  <si>
    <t xml:space="preserve">96,93</t>
  </si>
  <si>
    <t xml:space="preserve">Carga, manobra e descarga de tubos plásticos, dn 1200 mm, em caminhão carroceria com guindauto (munck) 11,7 tm. Af_07/2020</t>
  </si>
  <si>
    <t xml:space="preserve">83,88</t>
  </si>
  <si>
    <t xml:space="preserve">Recomposição parcial de arame farpado nº 14 classe 250, fixado em cerca com mourões de concreto - fornecimento e instalação. Af_05/2020</t>
  </si>
  <si>
    <t xml:space="preserve">Cerca com mourões de concreto, reto, h=3,00 m, espaçamento de 2,5 m, cravados 0,5 m, com 4 fios de arame farpado nº 14 classe 250 - fornecimento e instalação. Af_05/2020</t>
  </si>
  <si>
    <t xml:space="preserve">71,53</t>
  </si>
  <si>
    <t xml:space="preserve">Cerca com mourões de concreto, reto, h=3,00 m, espaçamento de 2,5 m, cravados 0,5 m, com 4 fios de arame de aço ovalado 15x17 - fornecimento e instalação. Af_05/2020</t>
  </si>
  <si>
    <t xml:space="preserve">70,71</t>
  </si>
  <si>
    <t xml:space="preserve">Cerca com mourões de concreto, reto, h=3,00 m, espaçamento de 2,5 m, cravados 0,5 m, com 4 fios de arame misto - fornecimento e instalação. Af_05/2020</t>
  </si>
  <si>
    <t xml:space="preserve">71,12</t>
  </si>
  <si>
    <t xml:space="preserve">Cerca com mourões de concreto, reto, h=2,30 m, espaçamento de 2,5 m, cravados 0,5 m, com 4 fios de arame farpado nº 14 classe 250 - fornecimento e instalação. Af_05/2020</t>
  </si>
  <si>
    <t xml:space="preserve">72,11</t>
  </si>
  <si>
    <t xml:space="preserve">Cerca com mourões de concreto, reto, h=2,30 m, espaçamento de 2,5 m, cravados 0,5 m, com 4 fios de arame de aço ovalado 15x17 - fornecimento e instalação. Af_05/2020</t>
  </si>
  <si>
    <t xml:space="preserve">64,37</t>
  </si>
  <si>
    <t xml:space="preserve">Cerca com mourões de concreto, reto, h=2,30 m, espaçamento de 2,5 m, cravados 0,5 m, com 4 fios de arame misto - fornecimento e instalação. Af_05/2020</t>
  </si>
  <si>
    <t xml:space="preserve">Cerca com mourões de concreto, seção "t" ponta inclinada, 10x10 cm, espaçamento de 2,5 m, cravados 0,5 m, com 11 fios de arame farpado nº 14 - fornecimento e instalação. Af_05/2020</t>
  </si>
  <si>
    <t xml:space="preserve">130,11</t>
  </si>
  <si>
    <t xml:space="preserve">Cerca com mourões de concreto, seção "t" ponta inclinada, 10x10 cm, espaçamento de 2,5 m, cravados 0,5 m, com 11 fios de arame de aço ovalado 15x17 - fornecimento e instalação. Af_05/2020</t>
  </si>
  <si>
    <t xml:space="preserve">97,00</t>
  </si>
  <si>
    <t xml:space="preserve">Cerca com mourões de concreto, seção "t" ponta inclinada, 10x10cm, espaçamento de 2,5m, cravados 0,5m, com 11 fios de arame misto - fornecimento e instalação. Af_05/2020</t>
  </si>
  <si>
    <t xml:space="preserve">98,01</t>
  </si>
  <si>
    <t xml:space="preserve">Cerca com mourões de madeira, 7,5x7,5 cm, espaçamento de 2,5 m, altura livre de 2 m, cravados 0,5 m, com 4 fios de arame farpado nº 14 classe 250 - fornecimento e instalação. Af_05/2020</t>
  </si>
  <si>
    <t xml:space="preserve">58,10</t>
  </si>
  <si>
    <t xml:space="preserve">Cerca com mourões de madeira, 7,5x7,5 cm, espaçamento de 2,5 m, altura livre de 2 m, cravados 0,5 m, com 8 fios de arame farpado nº 14 classe 250 - fornecimento e instalação. Af_05/2020</t>
  </si>
  <si>
    <t xml:space="preserve">72,57</t>
  </si>
  <si>
    <t xml:space="preserve">Cerca com mourões de madeira roliça, diâmetro 11 cm, espaçamento de 2,5 m, altura livre de 1,7 m, cravados 0,5 m, com 5 fios de arame farpado nº 14 classe 250 - fornecimento e instalação. Af_05/2020</t>
  </si>
  <si>
    <t xml:space="preserve">44,69</t>
  </si>
  <si>
    <t xml:space="preserve">Cerca com mourões de madeira roliça, diâmetro 11 cm, espaçamento de 2,5 m, altura livre de 1,7 m, cravados 0,5 m, com 5 fios de arame de aço ovalado 15x17 - fornecimento e instalação. Af_05/2020</t>
  </si>
  <si>
    <t xml:space="preserve">43,67</t>
  </si>
  <si>
    <t xml:space="preserve">Cerca com mourões de madeira roliça, diâmetro 11 cm, espaçamento de 2,5 m, altura livre de 1,7 m, cravados 0,5 m, com 5 fios de arame misto - fornecimento e instalação. Af_05/2020</t>
  </si>
  <si>
    <t xml:space="preserve">44,07</t>
  </si>
  <si>
    <t xml:space="preserve">Portão com mourões de madeira roliça, diâmetro 11 cm, com 5 fios de arame farpado nº 14 classe 250, sem dobradiças - fornecimento e instalação. Af_05/2020</t>
  </si>
  <si>
    <t xml:space="preserve">Alambrado para quadra poliesportiva, estruturado por tubos de aco galvanizado, (montantes com diametro 2", travessas e escoras com diâmetro 1 ¼), com tela de arame galvanizado, fio 14 bwg e malha quadrada 5x5cm (exceto mureta). Af_03/2021</t>
  </si>
  <si>
    <t xml:space="preserve">226,45</t>
  </si>
  <si>
    <t xml:space="preserve">Alambrado para quadra poliesportiva, estruturado por tubos de aco galvanizado, (montantes com diametro 2", travessas e escoras com diâmetro 1 ¼), com tela de arame galvanizado, fio 12 bwg e malha quadrada 5x5cm (exceto mureta). Af_03/2021</t>
  </si>
  <si>
    <t xml:space="preserve">238,52</t>
  </si>
  <si>
    <t xml:space="preserve">Alambrado para quadra poliesportiva, estruturado por tubos de aco galvanizado, (montantes com diametro 2", travessas e escoras com diâmetro 1 ¼), com tela de arame galvanizado, fio 10 bwg e malha quadrada 5x5cm (exceto mureta). Af_03/2021</t>
  </si>
  <si>
    <t xml:space="preserve">260,61</t>
  </si>
  <si>
    <t xml:space="preserve">Plantio de arbusto ou  cerca viva. Af_05/2018</t>
  </si>
  <si>
    <t xml:space="preserve">47,28</t>
  </si>
  <si>
    <t xml:space="preserve">Plantio de árvore ornamental com altura de muda menor ou igual a 2,00 m. Af_05/2018</t>
  </si>
  <si>
    <t xml:space="preserve">72,82</t>
  </si>
  <si>
    <t xml:space="preserve">Plantio de árvore ornamental com altura de muda maior que 2,00 m e menor ou igual a 4,00 m. Af_05/2018</t>
  </si>
  <si>
    <t xml:space="preserve">137,32</t>
  </si>
  <si>
    <t xml:space="preserve">Plantio de palmeira com altura de muda menor ou igual a 2,00 m. Af_05/2018</t>
  </si>
  <si>
    <t xml:space="preserve">370,08</t>
  </si>
  <si>
    <t xml:space="preserve">Revolvimento e limpeza manual de solo. Af_05/2018</t>
  </si>
  <si>
    <t xml:space="preserve">Aplicação de adubo em solo. Af_05/2018</t>
  </si>
  <si>
    <t xml:space="preserve">Aplicação de calcário para correção do ph do solo. Af_05/2018</t>
  </si>
  <si>
    <t xml:space="preserve">Alambrado em mourões de concreto, com tela de arame galvanizado (inclusive mureta em concreto). Af_05/2018</t>
  </si>
  <si>
    <t xml:space="preserve">162,56</t>
  </si>
  <si>
    <t xml:space="preserve">Limpeza manual de vegetação em terreno com enxada.Af_05/2018</t>
  </si>
  <si>
    <t xml:space="preserve">Plantio de grama em pavimento concregrama. Af_05/2018</t>
  </si>
  <si>
    <t xml:space="preserve">20,99</t>
  </si>
  <si>
    <t xml:space="preserve">Plantio de grama batatais em placas. Af_05/2018</t>
  </si>
  <si>
    <t xml:space="preserve">Plantio de forração. Af_05/2018</t>
  </si>
  <si>
    <t xml:space="preserve">Plantio de grama esmeralda ou são carlos ou curitibana, em placas. Af_05/2022</t>
  </si>
  <si>
    <t xml:space="preserve">Instalação de esqui triplo, em tubo de aço carbono - equipamento de ginástica para academia ao ar livre / academia da terceira idade - ati, instalado sobre piso de concreto existente. Af_10/2021</t>
  </si>
  <si>
    <t xml:space="preserve">6.153,03</t>
  </si>
  <si>
    <t xml:space="preserve">Instalação de multiexercitador com seis funções, em tubo de aço carbono - equipamento de ginástica para academia ao ar livre / academia da terceira idade - ati, instalado sobre piso de concreto existente. Af_10/2021</t>
  </si>
  <si>
    <t xml:space="preserve">6.486,63</t>
  </si>
  <si>
    <t xml:space="preserve">Instalação de simulador de caminhada triplo, em tubo de aço carbono - equipamento de ginástica para academia ao ar livre / academia da terceira idade - ati, instalado sobre piso de concreto existente. Af_10/2021</t>
  </si>
  <si>
    <t xml:space="preserve">4.876,69</t>
  </si>
  <si>
    <t xml:space="preserve">Instalação de simulador de cavalgada triplo, em tubo de aço carbono - equipamento de ginástica para academia ao ar livre / academia da terceira idade - ati, instalado sobre piso de concreto existente. Af_10/2021</t>
  </si>
  <si>
    <t xml:space="preserve">5.242,69</t>
  </si>
  <si>
    <t xml:space="preserve">Instalação de simulador de remo individual, em tubo de aço carbono - equipamento de ginástica para academia ao ar livre / academia da terceira idade - ati, instalado sobre piso de concreto existente. Af_10/2021</t>
  </si>
  <si>
    <t xml:space="preserve">2.627,86</t>
  </si>
  <si>
    <t xml:space="preserve">Instalação de pressão de pernas triplo, em tubo de aço carbono - equipamento de ginástica para academia ao ar livre / academia da terceira idade - ati, instalado sobre solo. Af_10/2021</t>
  </si>
  <si>
    <t xml:space="preserve">4.085,30</t>
  </si>
  <si>
    <t xml:space="preserve">Instalação de alongador com três alturas, em tubo de aço carbono - equipamento de ginastica para academia ao ar livre / academia da terceira idade - ati, instalado sobre solo. Af_10/2021</t>
  </si>
  <si>
    <t xml:space="preserve">2.382,47</t>
  </si>
  <si>
    <t xml:space="preserve">Instalação de rotação diagonal dupla, aparelho triplo, em tubo de aço carbono - equipamento de ginástica para academia ao ar livre / academia da terceira idade - ati, instalado sobre solo. Af_10/2021</t>
  </si>
  <si>
    <t xml:space="preserve">2.536,11</t>
  </si>
  <si>
    <t xml:space="preserve">Instalação de rotação vertical duplo, em tubo de aço carbono - equipamento de ginástica para academia ao ar livre / academia da terceira idade - ati, instalado sobre solo. Af_10/2021</t>
  </si>
  <si>
    <t xml:space="preserve">1.954,84</t>
  </si>
  <si>
    <t xml:space="preserve">Instalação de surf duplo, em tubo de aço carbono - equipamento de ginástica para academia ao ar livre / academia da terceira idade - ati, instalado sobre solo. Af_10/2021</t>
  </si>
  <si>
    <t xml:space="preserve">2.812,81</t>
  </si>
  <si>
    <t xml:space="preserve">Instalação de placa orientativa sobre exercícios, 2,00m x 1,00m, em tubo de aço carbono - para academia ao ar livre / academia da terceira idade - ati, instalado sobre solo. Af_10/2021</t>
  </si>
  <si>
    <t xml:space="preserve">2.196,47</t>
  </si>
  <si>
    <t xml:space="preserve">Instalação de pressão de pernas triplo, em tubo de aço carbono - equipamento de ginástica para academia ao ar livre / academia da terceira idade - ati, instalado sobre piso de concreto existente. Af_10/2021</t>
  </si>
  <si>
    <t xml:space="preserve">4.098,95</t>
  </si>
  <si>
    <t xml:space="preserve">Instalação de alongador com três alturas, em tubo de aço carbono - equipamento de ginástica para academia ao ar livre / academia da terceira idade - ati, instalado sobre piso de concreto existente. Af_10/2021</t>
  </si>
  <si>
    <t xml:space="preserve">2.396,13</t>
  </si>
  <si>
    <t xml:space="preserve">Instalação de rotação diagonal dupla, aparelho triplo, em tubo de aço carbono - equipamento de ginástica para academia ao ar livre / academia da terceira idade - ati, instalado sobre piso de concreto existente. Af_10/2021</t>
  </si>
  <si>
    <t xml:space="preserve">2.549,77</t>
  </si>
  <si>
    <t xml:space="preserve">Instalação de rotação vertical duplo, em tubo de aco carbono - equipamento de ginastica para academia ao ar livre / academia da terceira idade - ati, instalado sobre piso de concreto existente. Af_10/2021</t>
  </si>
  <si>
    <t xml:space="preserve">1.968,50</t>
  </si>
  <si>
    <t xml:space="preserve">Instalação de surf duplo, em tubo de aço carbono - equipamento de ginástica para academia ao ar livre / academia da terceira idade - ati, instalado sobre piso de concreto existente. Af_10/2021</t>
  </si>
  <si>
    <t xml:space="preserve">2.826,47</t>
  </si>
  <si>
    <t xml:space="preserve">Instalação de placa orientativa sobre exercícios, 2,00m x 1,00m, em tubo de aço carbono - para academia ao ar livre / academia da terceira idade - ati, instalado sobre piso de concreto existente. Af_10/2021</t>
  </si>
  <si>
    <t xml:space="preserve">2.300,97</t>
  </si>
  <si>
    <t xml:space="preserve">Instalação de banco metálico com encosto, 1,60 m de comprimento, em tubo de aço carbono com pintura eletrostática, sobre piso de concreto existente. Af_11/2021</t>
  </si>
  <si>
    <t xml:space="preserve">1.248,27</t>
  </si>
  <si>
    <t xml:space="preserve">Instalação de lixeira metálica dupla, capacidade de 60 l, em tubo de aço carbono e cestos em chapa de aço com pintura eletrostática, sobre piso de concreto existente. Af_11/2021</t>
  </si>
  <si>
    <t xml:space="preserve">1.337,69</t>
  </si>
  <si>
    <t xml:space="preserve">Instalação de lixeira metálica dupla, capacidade de 60 l, em tubo de aço carbono e cestos em chapa de aço com pintura eletrostática, sobre solo. Af_11/2021</t>
  </si>
  <si>
    <t xml:space="preserve">1.287,00</t>
  </si>
  <si>
    <t xml:space="preserve">Instalação de pergolado de madeira, em maçaranduba, angelim ou equivalente da região, fixado com concreto sobre piso de concreto existente. Af_11/2021</t>
  </si>
  <si>
    <t xml:space="preserve">260,14</t>
  </si>
  <si>
    <t xml:space="preserve">Instalação de pergolado de madeira, em maçaranduba, angelim ou equivalente da região, fixado com concreto sobre solo. Af_11/2021</t>
  </si>
  <si>
    <t xml:space="preserve">251,39</t>
  </si>
  <si>
    <t xml:space="preserve">Par de tabelas de basquete de compensado naval, com aros e redes - fornecimento e instalação. Af_03/2022</t>
  </si>
  <si>
    <t xml:space="preserve">4.173,83</t>
  </si>
  <si>
    <t xml:space="preserve">Limpeza mecanizada de camada vegetal, vegetação e pequenas árvores (diâmetro de tronco menor que 0,20 m), com trator de esteiras.Af_05/2018</t>
  </si>
  <si>
    <t xml:space="preserve">Remoção de raízes remanescentes de tronco de árvore com diâmetro maior ou igual a 0,20 m e menor que 0,40 m.af_05/2018</t>
  </si>
  <si>
    <t xml:space="preserve">87,34</t>
  </si>
  <si>
    <t xml:space="preserve">Remoção de raízes remanescentes de tronco de árvore com diâmetro maior ou igual a 0,40 m e menor que 0,60 m.af_05/2018</t>
  </si>
  <si>
    <t xml:space="preserve">188,05</t>
  </si>
  <si>
    <t xml:space="preserve">Remoção de raízes remanescentes de tronco de árvore com diâmetro maior ou igual a 0,60 m.af_05/2018</t>
  </si>
  <si>
    <t xml:space="preserve">274,98</t>
  </si>
  <si>
    <t xml:space="preserve">Corte raso e recorte de árvore com diâmetro de tronco maior ou igual a 0,20 m e menor que 0,40 m.af_05/2018</t>
  </si>
  <si>
    <t xml:space="preserve">68,50</t>
  </si>
  <si>
    <t xml:space="preserve">Corte raso e recorte de árvore com diâmetro de tronco maior ou igual a 0,40 m e menor que 0,60 m.af_05/2018</t>
  </si>
  <si>
    <t xml:space="preserve">122,03</t>
  </si>
  <si>
    <t xml:space="preserve">Corte raso e recorte de árvore com diâmetro de tronco maior ou igual a 0,60 m.af_05/2018</t>
  </si>
  <si>
    <t xml:space="preserve">299,90</t>
  </si>
  <si>
    <t xml:space="preserve">Poda em altura de árvore com diâmetro de tronco menor que 0,20 m.af_05/2018</t>
  </si>
  <si>
    <t xml:space="preserve">120,67</t>
  </si>
  <si>
    <t xml:space="preserve">Poda em altura de árvore com diâmetro de tronco maior ou igual a 0,20 m e menor que 0,40 m.af_05/2018</t>
  </si>
  <si>
    <t xml:space="preserve">329,32</t>
  </si>
  <si>
    <t xml:space="preserve">Poda em altura de árvore com diâmetro de tronco maior ou igual a 0,40 m e menor que 0,60 m.af_05/2018</t>
  </si>
  <si>
    <t xml:space="preserve">845,09</t>
  </si>
  <si>
    <t xml:space="preserve">Poda em altura de árvore com diâmetro de tronco maior ou igual a 0,60 m.af_05/2018</t>
  </si>
  <si>
    <t xml:space="preserve">1.335,17</t>
  </si>
  <si>
    <t xml:space="preserve">Ajudante de armador com encargos complementares</t>
  </si>
  <si>
    <t xml:space="preserve">Ajudante de carpinteiro com encargos complementares</t>
  </si>
  <si>
    <t xml:space="preserve">23,12</t>
  </si>
  <si>
    <t xml:space="preserve">Ajudante de estrutura metálica com encargos complementares</t>
  </si>
  <si>
    <t xml:space="preserve">22,07</t>
  </si>
  <si>
    <t xml:space="preserve">Ajudante de operação em geral com encargos complementares</t>
  </si>
  <si>
    <t xml:space="preserve">Ajudante de pedreiro com encargos complementares</t>
  </si>
  <si>
    <t xml:space="preserve">Ajudante especializado com encargos complementares</t>
  </si>
  <si>
    <t xml:space="preserve">Armador com encargos complementares</t>
  </si>
  <si>
    <t xml:space="preserve">Assentador de tubos com encargos complementares</t>
  </si>
  <si>
    <t xml:space="preserve">23,99</t>
  </si>
  <si>
    <t xml:space="preserve">Auxiliar de eletricista com encargos complementares</t>
  </si>
  <si>
    <t xml:space="preserve">23,68</t>
  </si>
  <si>
    <t xml:space="preserve">Auxiliar de encanador ou bombeiro hidráulico com encargos complementares</t>
  </si>
  <si>
    <t xml:space="preserve">22,68</t>
  </si>
  <si>
    <t xml:space="preserve">Auxiliar de laboratório com encargos complementares</t>
  </si>
  <si>
    <t xml:space="preserve">30,48</t>
  </si>
  <si>
    <t xml:space="preserve">Auxiliar de mecânico com encargos complementares</t>
  </si>
  <si>
    <t xml:space="preserve">Auxiliar de serralheiro com encargos complementares</t>
  </si>
  <si>
    <t xml:space="preserve">Auxiliar de serviços gerais com encargos complementares</t>
  </si>
  <si>
    <t xml:space="preserve">Auxiliar de topógrafo com encargos complementares</t>
  </si>
  <si>
    <t xml:space="preserve">15,00</t>
  </si>
  <si>
    <t xml:space="preserve">Auxiliar técnico de engenharia com encargos complementares</t>
  </si>
  <si>
    <t xml:space="preserve">42,28</t>
  </si>
  <si>
    <t xml:space="preserve">Azulejista ou ladrilhista com encargos complementares</t>
  </si>
  <si>
    <t xml:space="preserve">Blaster, dinamitador ou cabo de fogo com encargos complementares</t>
  </si>
  <si>
    <t xml:space="preserve">Cadastrista de redes de agua e esgoto com encargos complementares</t>
  </si>
  <si>
    <t xml:space="preserve">20,02</t>
  </si>
  <si>
    <t xml:space="preserve">Calceteiro com encargos complementares</t>
  </si>
  <si>
    <t xml:space="preserve">24,21</t>
  </si>
  <si>
    <t xml:space="preserve">Carpinteiro de esquadria com encargos complementares</t>
  </si>
  <si>
    <t xml:space="preserve">Carpinteiro de formas com encargos complementares</t>
  </si>
  <si>
    <t xml:space="preserve">29,58</t>
  </si>
  <si>
    <t xml:space="preserve">Cavouqueiro ou operador perfuratriz/rompedor com encargos complementares</t>
  </si>
  <si>
    <t xml:space="preserve">Eletricista com encargos complementares</t>
  </si>
  <si>
    <t xml:space="preserve">31,21</t>
  </si>
  <si>
    <t xml:space="preserve">Eletricista industrial com encargos complementares</t>
  </si>
  <si>
    <t xml:space="preserve">Eletrotécnico com encargos complementares</t>
  </si>
  <si>
    <t xml:space="preserve">Encanador ou bombeiro hidráulico com encargos complementares</t>
  </si>
  <si>
    <t xml:space="preserve">25,75</t>
  </si>
  <si>
    <t xml:space="preserve">Gesseiro com encargos complementares</t>
  </si>
  <si>
    <t xml:space="preserve">Impermeabilizador com encargos complementares</t>
  </si>
  <si>
    <t xml:space="preserve">Macariqueiro com encargos complementares</t>
  </si>
  <si>
    <t xml:space="preserve">Marceneiro com encargos complementares</t>
  </si>
  <si>
    <t xml:space="preserve">29,13</t>
  </si>
  <si>
    <t xml:space="preserve">Marmorista/graniteiro com encargos complementares</t>
  </si>
  <si>
    <t xml:space="preserve">Mecãnico de equipamentos pesados com encargos complementares</t>
  </si>
  <si>
    <t xml:space="preserve">37,06</t>
  </si>
  <si>
    <t xml:space="preserve">Montador (tubo aço/equipamentos) com encargos complementares</t>
  </si>
  <si>
    <t xml:space="preserve">Montador de estrutura metálica com encargos complementares</t>
  </si>
  <si>
    <t xml:space="preserve">29,30</t>
  </si>
  <si>
    <t xml:space="preserve">Montador eletromecãnico com encargos complementares</t>
  </si>
  <si>
    <t xml:space="preserve">38,96</t>
  </si>
  <si>
    <t xml:space="preserve">Motorista de basculante com encargos complementares</t>
  </si>
  <si>
    <t xml:space="preserve">27,40</t>
  </si>
  <si>
    <t xml:space="preserve">Motorista de caminhão com encargos complementares</t>
  </si>
  <si>
    <t xml:space="preserve">26,60</t>
  </si>
  <si>
    <t xml:space="preserve">Motorista de caminhão e carreta com encargos complementares</t>
  </si>
  <si>
    <t xml:space="preserve">Motorista de veículo leve com encargos complementares</t>
  </si>
  <si>
    <t xml:space="preserve">Motorista operador de munck com encargos complementares</t>
  </si>
  <si>
    <t xml:space="preserve">28,60</t>
  </si>
  <si>
    <t xml:space="preserve">Nivelador com encargos complementares</t>
  </si>
  <si>
    <t xml:space="preserve">18,21</t>
  </si>
  <si>
    <t xml:space="preserve">Operador de betoneira (caminhão) com encargos complementares</t>
  </si>
  <si>
    <t xml:space="preserve">30,68</t>
  </si>
  <si>
    <t xml:space="preserve">Operador de compressor ou compressorista com encargos complementares</t>
  </si>
  <si>
    <t xml:space="preserve">Operador de demarcadora de faixas com encargos complementares</t>
  </si>
  <si>
    <t xml:space="preserve">Operador de escavadeira com encargos complementares</t>
  </si>
  <si>
    <t xml:space="preserve">Operador de guincho com encargos complementares</t>
  </si>
  <si>
    <t xml:space="preserve">Operador de guindaste com encargos complementares</t>
  </si>
  <si>
    <t xml:space="preserve">42,49</t>
  </si>
  <si>
    <t xml:space="preserve">Operador de máquinas e equipamentos com encargos complementares</t>
  </si>
  <si>
    <t xml:space="preserve">34,31</t>
  </si>
  <si>
    <t xml:space="preserve">Operador de martelete ou marteleteiro com encargos complementares</t>
  </si>
  <si>
    <t xml:space="preserve">24,40</t>
  </si>
  <si>
    <t xml:space="preserve">Operador de moto-escreiper com encargos complementares</t>
  </si>
  <si>
    <t xml:space="preserve">Operador de motoniveladora com encargos complementares</t>
  </si>
  <si>
    <t xml:space="preserve">Operador de pá carregadeira com encargos complementares</t>
  </si>
  <si>
    <t xml:space="preserve">Operador de pavimentadora com encargos complementares</t>
  </si>
  <si>
    <t xml:space="preserve">Operador de rolo compactador com encargos complementares</t>
  </si>
  <si>
    <t xml:space="preserve">26,14</t>
  </si>
  <si>
    <t xml:space="preserve">Operador de usina de asfalto, de solos ou de concreto com encargos complementares</t>
  </si>
  <si>
    <t xml:space="preserve">Operador jato de areia ou jatista com encargos complementares</t>
  </si>
  <si>
    <t xml:space="preserve">22,01</t>
  </si>
  <si>
    <t xml:space="preserve">Operador para bate estacas com encargos complementares</t>
  </si>
  <si>
    <t xml:space="preserve">32,45</t>
  </si>
  <si>
    <t xml:space="preserve">Pastilheiro com encargos complementares</t>
  </si>
  <si>
    <t xml:space="preserve">Pedreiro com encargos complementares</t>
  </si>
  <si>
    <t xml:space="preserve">27,52</t>
  </si>
  <si>
    <t xml:space="preserve">Pintor com encargos complementares</t>
  </si>
  <si>
    <t xml:space="preserve">Pintor de letreiros com encargos complementares</t>
  </si>
  <si>
    <t xml:space="preserve">29,16</t>
  </si>
  <si>
    <t xml:space="preserve">Pintor para tinta epóxi com encargos complementares</t>
  </si>
  <si>
    <t xml:space="preserve">Poceiro com encargos complementares</t>
  </si>
  <si>
    <t xml:space="preserve">25,64</t>
  </si>
  <si>
    <t xml:space="preserve">Rasteleiro com encargos complementares</t>
  </si>
  <si>
    <t xml:space="preserve">22,92</t>
  </si>
  <si>
    <t xml:space="preserve">Serralheiro com encargos complementares</t>
  </si>
  <si>
    <t xml:space="preserve">30,93</t>
  </si>
  <si>
    <t xml:space="preserve">Servente com encargos complementares</t>
  </si>
  <si>
    <t xml:space="preserve">21,28</t>
  </si>
  <si>
    <t xml:space="preserve">Soldador com encargos complementares</t>
  </si>
  <si>
    <t xml:space="preserve">Soldador a (para solda a ser testada com raios "x") com encargos complementares</t>
  </si>
  <si>
    <t xml:space="preserve">34,56</t>
  </si>
  <si>
    <t xml:space="preserve">Taqueador ou taqueiro com encargos complementares</t>
  </si>
  <si>
    <t xml:space="preserve">Técnico de laboratório com encargos complementares</t>
  </si>
  <si>
    <t xml:space="preserve">49,91</t>
  </si>
  <si>
    <t xml:space="preserve">Técnico de sondagem com encargos complementares</t>
  </si>
  <si>
    <t xml:space="preserve">Telhadista com encargos complementares</t>
  </si>
  <si>
    <t xml:space="preserve">29,28</t>
  </si>
  <si>
    <t xml:space="preserve">Tratorista com encargos complementares</t>
  </si>
  <si>
    <t xml:space="preserve">Vidraceiro com encargos complementares</t>
  </si>
  <si>
    <t xml:space="preserve">23,92</t>
  </si>
  <si>
    <t xml:space="preserve">Vigia noturno com encargos complementares</t>
  </si>
  <si>
    <t xml:space="preserve">26,30</t>
  </si>
  <si>
    <t xml:space="preserve">Operador de betoneira estacionária/misturador com encargos complementares</t>
  </si>
  <si>
    <t xml:space="preserve">27,06</t>
  </si>
  <si>
    <t xml:space="preserve">Jardineiro com encargos complementares</t>
  </si>
  <si>
    <t xml:space="preserve">23,08</t>
  </si>
  <si>
    <t xml:space="preserve">Desenhista detalhista com encargos complementares</t>
  </si>
  <si>
    <t xml:space="preserve">Almoxarife com encargos complementares</t>
  </si>
  <si>
    <t xml:space="preserve">Apontador ou apropriador com encargos complementares</t>
  </si>
  <si>
    <t xml:space="preserve">Arquiteto de obra junior com encargos complementares</t>
  </si>
  <si>
    <t xml:space="preserve">Arquiteto de obra pleno com encargos complementares</t>
  </si>
  <si>
    <t xml:space="preserve">115,65</t>
  </si>
  <si>
    <t xml:space="preserve">Arquiteto de obra senior com encargos complementares</t>
  </si>
  <si>
    <t xml:space="preserve">Auxiliar de desenhista com encargos complementares</t>
  </si>
  <si>
    <t xml:space="preserve">Auxiliar de escritorio com encargos complementares</t>
  </si>
  <si>
    <t xml:space="preserve">Desenhista copista com encargos complementares</t>
  </si>
  <si>
    <t xml:space="preserve">12,24</t>
  </si>
  <si>
    <t xml:space="preserve">Desenhista projetista com encargos complementares</t>
  </si>
  <si>
    <t xml:space="preserve">20,15</t>
  </si>
  <si>
    <t xml:space="preserve">Encarregado geral com encargos complementares</t>
  </si>
  <si>
    <t xml:space="preserve">Engenheiro civil de obra junior com encargos complementares</t>
  </si>
  <si>
    <t xml:space="preserve">Engenheiro civil de obra pleno com encargos complementares</t>
  </si>
  <si>
    <t xml:space="preserve">122,28</t>
  </si>
  <si>
    <t xml:space="preserve">Engenheiro civil de obra senior com encargos complementares</t>
  </si>
  <si>
    <t xml:space="preserve">142,64</t>
  </si>
  <si>
    <t xml:space="preserve">Mestre de obras com encargos complementares</t>
  </si>
  <si>
    <t xml:space="preserve">62,68</t>
  </si>
  <si>
    <t xml:space="preserve">Topografo com encargos complementares</t>
  </si>
  <si>
    <t xml:space="preserve">31,00</t>
  </si>
  <si>
    <t xml:space="preserve">Motorista de caminhao com encargos complementares</t>
  </si>
  <si>
    <t xml:space="preserve">Mes</t>
  </si>
  <si>
    <t xml:space="preserve">4.738,31</t>
  </si>
  <si>
    <t xml:space="preserve">5.370,71</t>
  </si>
  <si>
    <t xml:space="preserve">2.176,04</t>
  </si>
  <si>
    <t xml:space="preserve">3.562,29</t>
  </si>
  <si>
    <t xml:space="preserve">2.759,25</t>
  </si>
  <si>
    <t xml:space="preserve">4.462,40</t>
  </si>
  <si>
    <t xml:space="preserve">4.587,51</t>
  </si>
  <si>
    <t xml:space="preserve">19.953,68</t>
  </si>
  <si>
    <t xml:space="preserve">3.364,39</t>
  </si>
  <si>
    <t xml:space="preserve">21.410,25</t>
  </si>
  <si>
    <t xml:space="preserve">24.973,05</t>
  </si>
  <si>
    <t xml:space="preserve">Arquiteto junior com encargos complementares</t>
  </si>
  <si>
    <t xml:space="preserve">17.862,40</t>
  </si>
  <si>
    <t xml:space="preserve">Arquiteto pleno com encargos complementares</t>
  </si>
  <si>
    <t xml:space="preserve">20.285,99</t>
  </si>
  <si>
    <t xml:space="preserve">Arquiteto senior com encargos complementares</t>
  </si>
  <si>
    <t xml:space="preserve">20.915,40</t>
  </si>
  <si>
    <t xml:space="preserve">Encarregado geral de obras com encargos complementares</t>
  </si>
  <si>
    <t xml:space="preserve">6.914,38</t>
  </si>
  <si>
    <t xml:space="preserve">10.981,42</t>
  </si>
  <si>
    <t xml:space="preserve">5.457,01</t>
  </si>
  <si>
    <t xml:space="preserve">Curso de capacitação para ajudante de armador (encargos complementares) - horista</t>
  </si>
  <si>
    <t xml:space="preserve">Curso de capacitação para ajudante de carpinteiro (encargos complementares) - horista</t>
  </si>
  <si>
    <t xml:space="preserve">Curso de capacitação para ajudante de estrutura metálica (encargos complementares) - horista</t>
  </si>
  <si>
    <t xml:space="preserve">Curso de capacitação para ajudante de operação em geral (encargos complementares) - horista</t>
  </si>
  <si>
    <t xml:space="preserve">Curso de capacitação para ajudante de pedreiro (encargos complementares) - horista</t>
  </si>
  <si>
    <t xml:space="preserve">Curso de capacitação para ajudante especializado (encargos complementares) - horista</t>
  </si>
  <si>
    <t xml:space="preserve">Curso de capacitação para armador (encargos complementares) - horista</t>
  </si>
  <si>
    <t xml:space="preserve">Curso de capacitação para assentador de tubos (encargos complementares) - horista</t>
  </si>
  <si>
    <t xml:space="preserve">Curso de capacitação para auxiliar de eletricista (encargos complementares) - horista</t>
  </si>
  <si>
    <t xml:space="preserve">0,63</t>
  </si>
  <si>
    <t xml:space="preserve">Curso de capacitação para auxiliar de encanador ou bombeiro hidráulico (encargos complementares) - horista</t>
  </si>
  <si>
    <t xml:space="preserve">Curso de capacitação para auxiliar de laboratório (encargos complementares) - horista</t>
  </si>
  <si>
    <t xml:space="preserve">Curso de capacitação para auxiliar de mecânico (encargos complementares) - horista</t>
  </si>
  <si>
    <t xml:space="preserve">Curso de capacitação para auxiliar de serralheiro (encargos complementares) - horista</t>
  </si>
  <si>
    <t xml:space="preserve">Curso de capacitação para auxiliar de serviços gerais (encargos complementares) - horista</t>
  </si>
  <si>
    <t xml:space="preserve">Curso de capacitação para auxiliar de topógrafo (encargos complementares) - horista</t>
  </si>
  <si>
    <t xml:space="preserve">Curso de capacitação para auxiliar técnico de engenharia (encargos complementares) - horista</t>
  </si>
  <si>
    <t xml:space="preserve">Curso de capacitação para azulejista ou ladrilhista (encargos complementares) - horista</t>
  </si>
  <si>
    <t xml:space="preserve">Curso de capacitação para blaster, dinamitador ou cabo de fogo (encargos complementares) - horista</t>
  </si>
  <si>
    <t xml:space="preserve">Curso de capacitação para cadastrista de redes de agua e esgoto (encargos complementares) - horista</t>
  </si>
  <si>
    <t xml:space="preserve">Curso de capacitação para calceteiro (encargos complementares) - horista</t>
  </si>
  <si>
    <t xml:space="preserve">Curso de capacitação para carpinteiro de esquadria (encargos complementares) - horista</t>
  </si>
  <si>
    <t xml:space="preserve">Curso de capacitação para carpinteiro de fôrmas (encargos complementares) - horista</t>
  </si>
  <si>
    <t xml:space="preserve">Curso de capacitação para cavouqueiro ou operador perfuratriz/rompedor (encargos complementares) - horista</t>
  </si>
  <si>
    <t xml:space="preserve">Curso de capacitação para eletricista (encargos complementares) - horista</t>
  </si>
  <si>
    <t xml:space="preserve">Curso de capacitação para eletricista industrial (encargos complementares) - horista</t>
  </si>
  <si>
    <t xml:space="preserve">Curso de capacitação para eletrotécnico (encargos complementares) - horista</t>
  </si>
  <si>
    <t xml:space="preserve">Curso de capacitação para encanador ou bombeiro hidráulico (encargos complementares) - horista</t>
  </si>
  <si>
    <t xml:space="preserve">Curso de capacitação para gesseiro (encargos complementares) - horista</t>
  </si>
  <si>
    <t xml:space="preserve">Curso de capacitação para impermeabilizador (encargos complementares) - horista</t>
  </si>
  <si>
    <t xml:space="preserve">Curso de capacitação para maçariqueiro (encargos complementares) - horista</t>
  </si>
  <si>
    <t xml:space="preserve">Curso de capacitação para marceneiro (encargos complementares) - horista</t>
  </si>
  <si>
    <t xml:space="preserve">Curso de capacitação para marmorista/graniteiro (encargos complementares) - horista</t>
  </si>
  <si>
    <t xml:space="preserve">Curso de capacitação para mecânico de equipamentos pesados (encargos complementares) - horista</t>
  </si>
  <si>
    <t xml:space="preserve">Curso de capacitação para montador  de tubo aço/equipamentos (encargos complementares) - horista</t>
  </si>
  <si>
    <t xml:space="preserve">Curso de capacitação para montador de estrutura metálica (encargos complementares) - horista</t>
  </si>
  <si>
    <t xml:space="preserve">Curso de capacitação para montador eletromecânico (encargos complementares) - horista</t>
  </si>
  <si>
    <t xml:space="preserve">Curso de capacitação para motorista de basculante (encargos complementares) - horista</t>
  </si>
  <si>
    <t xml:space="preserve">Curso de capacitação para motorista de caminhão (encargos complementares) - horista</t>
  </si>
  <si>
    <t xml:space="preserve">Curso de capacitação para motorista de caminhão e carreta (encargos complementares) - horista</t>
  </si>
  <si>
    <t xml:space="preserve">Curso de capacitação para motorista de veículo leve (encargos complementares) - horista</t>
  </si>
  <si>
    <t xml:space="preserve">Curso de capacitação para motorista operador de munck (encargos complementares) - horista</t>
  </si>
  <si>
    <t xml:space="preserve">Curso de capacitação para nivelador (encargos complementares) - horista</t>
  </si>
  <si>
    <t xml:space="preserve">Curso de capacitação para operador de betoneira (caminhão) (encargos complementares) - horista</t>
  </si>
  <si>
    <t xml:space="preserve">0,21</t>
  </si>
  <si>
    <t xml:space="preserve">Curso de capacitação para operador de compressor ou compressorista (encargos complementares) - horista</t>
  </si>
  <si>
    <t xml:space="preserve">Curso de capacitação para operador de demarcadora de faixas (encargos complementares) - horista</t>
  </si>
  <si>
    <t xml:space="preserve">Curso de capacitação para operador de escavadeira (encargos complementares) - horista</t>
  </si>
  <si>
    <t xml:space="preserve">Curso de capacitação para operador de guincho (encargos complementares) - horista</t>
  </si>
  <si>
    <t xml:space="preserve">Curso de capacitação para operador de guindaste (encargos complementares) - horista</t>
  </si>
  <si>
    <t xml:space="preserve">0,62</t>
  </si>
  <si>
    <t xml:space="preserve">Curso de capacitação para operador de máquinas e equipamentos (encargos complementares) - horista</t>
  </si>
  <si>
    <t xml:space="preserve">Curso de capacitação para operador de martelete ou marteleteiro (encargos complementares) - horista</t>
  </si>
  <si>
    <t xml:space="preserve">Curso de capacitação para operador de moto-escreiper (encargos complementares) - horista</t>
  </si>
  <si>
    <t xml:space="preserve">Curso de capacitação para operador de motoniveladora (encargos complementares) - horista</t>
  </si>
  <si>
    <t xml:space="preserve">Curso de capacitação para operador de pá carregadeira (encargos complementares) - horista</t>
  </si>
  <si>
    <t xml:space="preserve">Curso de capacitação para operador de pavimentadora (encargos complementares) - horista</t>
  </si>
  <si>
    <t xml:space="preserve">Curso de capacitação para operador de rolo compactador (encargos complementares) - horista</t>
  </si>
  <si>
    <t xml:space="preserve">Curso de capacitação para operador de usina de asfalto, de solos ou de concreto (encargos complementares) - horista</t>
  </si>
  <si>
    <t xml:space="preserve">Curso de capacitação para operador jato de areia ou jatista (encargos complementares) - horista</t>
  </si>
  <si>
    <t xml:space="preserve">Curso de capacitação para operador para bate estacas (encargos complementares) - horista</t>
  </si>
  <si>
    <t xml:space="preserve">Curso de capacitação para pastilheiro (encargos complementares) - horista</t>
  </si>
  <si>
    <t xml:space="preserve">Curso de capacitação para pedreiro (encargos complementares) - horista</t>
  </si>
  <si>
    <t xml:space="preserve">Curso de capacitação para pintor (encargos complementares) - horista</t>
  </si>
  <si>
    <t xml:space="preserve">Curso de capacitação para pintor de letreiros (encargos complementares) - horista</t>
  </si>
  <si>
    <t xml:space="preserve">Curso de capacitação para pintor para tinta epóxi (encargos complementares) - horista</t>
  </si>
  <si>
    <t xml:space="preserve">Curso de capacitação para poceiro (encargos complementares) - horista</t>
  </si>
  <si>
    <t xml:space="preserve">Curso de capacitação para rasteleiro (encargos complementares) - horista</t>
  </si>
  <si>
    <t xml:space="preserve">Curso de capacitação para serralheiro (encargos complementares) - horista</t>
  </si>
  <si>
    <t xml:space="preserve">Curso de capacitação para servente (encargos complementares) - horista</t>
  </si>
  <si>
    <t xml:space="preserve">Curso de capacitação para soldador (encargos complementares) - horista</t>
  </si>
  <si>
    <t xml:space="preserve">Curso de capacitação para soldador a (para solda a ser testada com raios  x ) (encargos complementares) - horista</t>
  </si>
  <si>
    <t xml:space="preserve">Curso de capacitação para taqueador ou taqueiro (encargos complementares) - horista</t>
  </si>
  <si>
    <t xml:space="preserve">Curso de capacitação para técnico de laboratório (encargos complementares) - horista</t>
  </si>
  <si>
    <t xml:space="preserve">Curso de capacitação para técnico de sondagem (encargos complementares) - horista</t>
  </si>
  <si>
    <t xml:space="preserve">Curso de capacitação para telhadista (encargos complementares) - horista</t>
  </si>
  <si>
    <t xml:space="preserve">Curso de capacitação para tratorista (encargos complementares) - horista</t>
  </si>
  <si>
    <t xml:space="preserve">Curso de capacitação para vidraceiro (encargos complementares) - horista</t>
  </si>
  <si>
    <t xml:space="preserve">Curso de capacitação para vigia noturno (encargos complementares) - horista</t>
  </si>
  <si>
    <t xml:space="preserve">Curso de capacitação para operador de betoneira estacionária/misturador (encargos complementares) - horista</t>
  </si>
  <si>
    <t xml:space="preserve">Curso de capacitação para jardineiro (encargos complementares) - horista</t>
  </si>
  <si>
    <t xml:space="preserve">Curso de capacitação para desenhista detalhista (encargos complementares) - horista</t>
  </si>
  <si>
    <t xml:space="preserve">Curso de capacitação para almoxarife (encargos complementares) - horista</t>
  </si>
  <si>
    <t xml:space="preserve">0,12</t>
  </si>
  <si>
    <t xml:space="preserve">Curso de capacitação para apontador ou apropriador (encargos complementares) - horista</t>
  </si>
  <si>
    <t xml:space="preserve">Curso de capacitação para arquiteto de obra júnior (encargos complementares) - horista</t>
  </si>
  <si>
    <t xml:space="preserve">Curso de capacitação para arquiteto de obra pleno (encargos complementares) - horista</t>
  </si>
  <si>
    <t xml:space="preserve">Curso de capacitação para arquiteto de obra sênior (encargos complementares) - horista</t>
  </si>
  <si>
    <t xml:space="preserve">Curso de capacitação para auxiliar de desenhista (encargos complementares) - horista</t>
  </si>
  <si>
    <t xml:space="preserve">Curso de capacitação para auxiliar de escritório (encargos complementares) - horista</t>
  </si>
  <si>
    <t xml:space="preserve">Curso de capacitação para desenhista copista (encargos complementares) - horista</t>
  </si>
  <si>
    <t xml:space="preserve">Curso de capacitação para desenhista projetista (encargos complementares) - horista</t>
  </si>
  <si>
    <t xml:space="preserve">Curso de capacitação para encarregado geral (encargos complementares) - horista</t>
  </si>
  <si>
    <t xml:space="preserve">0,80</t>
  </si>
  <si>
    <t xml:space="preserve">Curso de capacitação para engenheiro civil de obra júnior (encargos complementares) - horista</t>
  </si>
  <si>
    <t xml:space="preserve">1,70</t>
  </si>
  <si>
    <t xml:space="preserve">Curso de capacitação para engenheiro civil de obra pleno (encargos complementares) - horista</t>
  </si>
  <si>
    <t xml:space="preserve">1,83</t>
  </si>
  <si>
    <t xml:space="preserve">Curso de capacitação para engenheiro civil de obra sênior (encargos complementares) - horista</t>
  </si>
  <si>
    <t xml:space="preserve">Curso de capacitação para mestre de obras (encargos complementares) - horista</t>
  </si>
  <si>
    <t xml:space="preserve">Curso de capacitação para topógrafo (encargos complementares) - horista</t>
  </si>
  <si>
    <t xml:space="preserve">Curso de capacitação  para motorista de caminhão (encargos complementares) - mensalista</t>
  </si>
  <si>
    <t xml:space="preserve">14,62</t>
  </si>
  <si>
    <t xml:space="preserve">Curso de capacitação para desenhista detalhista (encargos complementares) - mensalista</t>
  </si>
  <si>
    <t xml:space="preserve">Curso de capacitação para desenhista copista (encargos complementares) - mensalista</t>
  </si>
  <si>
    <t xml:space="preserve">Curso de capacitação para desenhista projetista (encargos complementares) - mensalista</t>
  </si>
  <si>
    <t xml:space="preserve">Curso de capacitação para auxiliar de desenhista (encargos complementares) - mensalista</t>
  </si>
  <si>
    <t xml:space="preserve">9,56</t>
  </si>
  <si>
    <t xml:space="preserve">Curso de capacitação para almoxarife (encargos complementares) - mensalista</t>
  </si>
  <si>
    <t xml:space="preserve">Curso de capacitação para apontador ou apropriador (encargos complementares) - mensalista</t>
  </si>
  <si>
    <t xml:space="preserve">69,31</t>
  </si>
  <si>
    <t xml:space="preserve">Curso de capacitação para engenheiro civil de obra júnior (encargos complementares) - mensalista</t>
  </si>
  <si>
    <t xml:space="preserve">225,77</t>
  </si>
  <si>
    <t xml:space="preserve">Curso de capacitação para auxiliar de escritório (encargos complementares) - mensalista</t>
  </si>
  <si>
    <t xml:space="preserve">Curso de capacitação para engenheiro civil de obra pleno (encargos complementares) - mensalista</t>
  </si>
  <si>
    <t xml:space="preserve">242,56</t>
  </si>
  <si>
    <t xml:space="preserve">Curso de capacitação para engenheiro civil de obra sênior (encargos complementares) - mensalista</t>
  </si>
  <si>
    <t xml:space="preserve">283,62</t>
  </si>
  <si>
    <t xml:space="preserve">Curso de capacitação para arquiteto júnior (encargos complementares) - mensalista</t>
  </si>
  <si>
    <t xml:space="preserve">114,21</t>
  </si>
  <si>
    <t xml:space="preserve">Curso de capacitação para arquiteto pleno (encargos complementares) - mensalista</t>
  </si>
  <si>
    <t xml:space="preserve">130,03</t>
  </si>
  <si>
    <t xml:space="preserve">Curso de capacitação para arquiteto sênior (encargos complementares) - mensalista</t>
  </si>
  <si>
    <t xml:space="preserve">Curso de capacitação para encarregado geral de obras (encargos complementares) - mensalista</t>
  </si>
  <si>
    <t xml:space="preserve">106,14</t>
  </si>
  <si>
    <t xml:space="preserve">Curso de capacitação para mestre de obras (encargos complementares) - mensalista</t>
  </si>
  <si>
    <t xml:space="preserve">173,14</t>
  </si>
  <si>
    <t xml:space="preserve">Curso de capacitação para topógrafo (encargos complementares) - mensalista</t>
  </si>
  <si>
    <t xml:space="preserve">Curso de capacitação para vigia diurno (encargos complementares) - horista</t>
  </si>
  <si>
    <t xml:space="preserve">Vigia diurno com encargos complementares</t>
  </si>
  <si>
    <t xml:space="preserve">21,01</t>
  </si>
  <si>
    <t xml:space="preserve">Curso de capacitação para auxiliar de almoxarife (encargos complementares) - horista</t>
  </si>
  <si>
    <t xml:space="preserve">Curso de capacitação para ajudante de pintor (encargos complementares) - horista</t>
  </si>
  <si>
    <t xml:space="preserve">Curso de capacitação para auxiliar de azulejista (encargos complementares) - horista</t>
  </si>
  <si>
    <t xml:space="preserve">Curso de capacitação para montador de eletroeletronicos (encargos complementares) - horista</t>
  </si>
  <si>
    <t xml:space="preserve">0,71</t>
  </si>
  <si>
    <t xml:space="preserve">Curso de capacitação para mecânico de refrigeração (encargos complementares) - horista</t>
  </si>
  <si>
    <t xml:space="preserve">Curso de capacitação para técnico em segurança do trabalho (encargos complementares) - horista</t>
  </si>
  <si>
    <t xml:space="preserve">Auxiliar de almoxarife com encargos complementares</t>
  </si>
  <si>
    <t xml:space="preserve">Ajudante de pintor com encargos complementares</t>
  </si>
  <si>
    <t xml:space="preserve">Auxiliar de azulejista com encargos complementares</t>
  </si>
  <si>
    <t xml:space="preserve">Montador de eletroeletrônicos com encargos complementares</t>
  </si>
  <si>
    <t xml:space="preserve">Mecânico de refrigeração com encargos complementares</t>
  </si>
  <si>
    <t xml:space="preserve">27,38</t>
  </si>
  <si>
    <t xml:space="preserve">Técnico em segurança do trabalho com encargos complementares</t>
  </si>
  <si>
    <t xml:space="preserve">36,35</t>
  </si>
  <si>
    <t xml:space="preserve">Curso de capacitação para auxiliar de almoxarife (encargos complementares) - mensalista</t>
  </si>
  <si>
    <t xml:space="preserve">Curso de capacitação para técnico em segurança do trabalho (encargos complementares) - mensalista</t>
  </si>
  <si>
    <t xml:space="preserve">84,02</t>
  </si>
  <si>
    <t xml:space="preserve">3.778,49</t>
  </si>
  <si>
    <t xml:space="preserve">6.380,90</t>
  </si>
  <si>
    <t xml:space="preserve">Tecnico de edificacoes com encargos complementares</t>
  </si>
  <si>
    <t xml:space="preserve">4.429,32</t>
  </si>
  <si>
    <t xml:space="preserve">Curso de capacitação para tecnico de edificacoes (encargos complementares) - horista</t>
  </si>
  <si>
    <t xml:space="preserve">Curso de capacitação para tecnico de edificacoes (encargos complementares) - mensalista</t>
  </si>
  <si>
    <t xml:space="preserve">56,69</t>
  </si>
  <si>
    <t xml:space="preserve">Curso de capacitação para ajudante de armador (encargos complementares) - mensalista</t>
  </si>
  <si>
    <t xml:space="preserve">25,77</t>
  </si>
  <si>
    <t xml:space="preserve">Curso de capacitação para ajudante de eletricista (encargos complementares) - mensalista</t>
  </si>
  <si>
    <t xml:space="preserve">83,36</t>
  </si>
  <si>
    <t xml:space="preserve">Curso de capacitação para ajudante de estruturas metálicas(encargos complementares) - mensalista</t>
  </si>
  <si>
    <t xml:space="preserve">Curso de capacitação para ajudante de operação em geral (encargos complementares) - mensalista</t>
  </si>
  <si>
    <t xml:space="preserve">Curso de capacitação para ajudante de pintor (encargos complementares) - mensalista</t>
  </si>
  <si>
    <t xml:space="preserve">32,98</t>
  </si>
  <si>
    <t xml:space="preserve">Curso de capacitação para ajudante de serralheiro (encargos complementares) - mensalista</t>
  </si>
  <si>
    <t xml:space="preserve">Curso de capacitação para ajudante especializado (encargos complementares) - mensalista</t>
  </si>
  <si>
    <t xml:space="preserve">Curso de capacitação para armador (encargos complementares) - mensalista</t>
  </si>
  <si>
    <t xml:space="preserve">Curso de capacitação para assentador de manilha (encargos complementares) - mensalista</t>
  </si>
  <si>
    <t xml:space="preserve">36,75</t>
  </si>
  <si>
    <t xml:space="preserve">Curso de capacitação para auxiliar de azulejista (encargos complementares) - mensalista</t>
  </si>
  <si>
    <t xml:space="preserve">25,70</t>
  </si>
  <si>
    <t xml:space="preserve">Curso de capacitação para auxiliar de encanador ou bombeiro hidráulico (encargos complementares) - mensalista</t>
  </si>
  <si>
    <t xml:space="preserve">40,17</t>
  </si>
  <si>
    <t xml:space="preserve">Curso de capacitação para auxiliar de laboratorista (encargos complementares) - mensalista</t>
  </si>
  <si>
    <t xml:space="preserve">Curso de capacitação para auxiliar de mecanico (encargos complementares) - mensalista</t>
  </si>
  <si>
    <t xml:space="preserve">Curso de capacitação para auxiliar de pedreiro (encargos complementares) - mensalista</t>
  </si>
  <si>
    <t xml:space="preserve">Curso de capacitação para auxiliar de serviços gerais (encargos complementares) - mensalista</t>
  </si>
  <si>
    <t xml:space="preserve">22,69</t>
  </si>
  <si>
    <t xml:space="preserve">Curso de capacitação para auxiliar de topógrafo (encargos complementares) - mensalista</t>
  </si>
  <si>
    <t xml:space="preserve">Curso de capacitação para auxiliar técnico de engenharia (encargos complementares) - mensalista</t>
  </si>
  <si>
    <t xml:space="preserve">46,16</t>
  </si>
  <si>
    <t xml:space="preserve">Curso de capacitação para montador de eletroeletronicos(encargos complementares) - mensalista</t>
  </si>
  <si>
    <t xml:space="preserve">94,29</t>
  </si>
  <si>
    <t xml:space="preserve">Curso de capacitação para azulejista ou ladrilhista (encargos complementares) - mensalista</t>
  </si>
  <si>
    <t xml:space="preserve">Curso de capacitação para blaster, dinamitador ou cabo de força (encargos complementares) - mensalista</t>
  </si>
  <si>
    <t xml:space="preserve">Curso de capacitação para calceteiro (encargos complementares) - mensalista</t>
  </si>
  <si>
    <t xml:space="preserve">Curso de capacitação para montador de estruturas metalicas (encargos complementares) - mensalista</t>
  </si>
  <si>
    <t xml:space="preserve">37,20</t>
  </si>
  <si>
    <t xml:space="preserve">Curso de capacitação para carpinteiro auxiliar (encargos complementares) - mensalista</t>
  </si>
  <si>
    <t xml:space="preserve">Curso de capacitação para carpinteiro de esquadrias (encargos complementares) - mensalista</t>
  </si>
  <si>
    <t xml:space="preserve">46,12</t>
  </si>
  <si>
    <t xml:space="preserve">Curso de capacitação para carpinteiro de formas (encargos complementares) - mensalista</t>
  </si>
  <si>
    <t xml:space="preserve">36,04</t>
  </si>
  <si>
    <t xml:space="preserve">Curso de capacitação para cavouqueiro ou operador de perfuratriz (encargos complementares) - mensalista</t>
  </si>
  <si>
    <t xml:space="preserve">Curso de capacitação para eletricista (encargos complementares) - mensalista</t>
  </si>
  <si>
    <t xml:space="preserve">120,84</t>
  </si>
  <si>
    <t xml:space="preserve">Curso de capacitação para eletricista de manutenção industrial (encargos complementares) - mensalista</t>
  </si>
  <si>
    <t xml:space="preserve">117,35</t>
  </si>
  <si>
    <t xml:space="preserve">Curso de capacitação para eletrotécnico (encargos complementares) - mensalista</t>
  </si>
  <si>
    <t xml:space="preserve">114,95</t>
  </si>
  <si>
    <t xml:space="preserve">Curso de capacitação para encanador ou bombeiro hidráulico (encargos complementares) - mensalista</t>
  </si>
  <si>
    <t xml:space="preserve">47,65</t>
  </si>
  <si>
    <t xml:space="preserve">Curso de capacitação para montador de maquinas (encargos complementares) - mensalista</t>
  </si>
  <si>
    <t xml:space="preserve">35,78</t>
  </si>
  <si>
    <t xml:space="preserve">Curso de capacitação para gesseiro (encargos complementares) - mensalista</t>
  </si>
  <si>
    <t xml:space="preserve">Curso de capacitação para impermeabilizador (encargos complementares) - mensalista</t>
  </si>
  <si>
    <t xml:space="preserve">Curso de capacitação para motorista de caminhao-basculante (encargos complementares) - mensalista</t>
  </si>
  <si>
    <t xml:space="preserve">15,19</t>
  </si>
  <si>
    <t xml:space="preserve">Curso de capacitação para instalador de tubulações (encargos complementares) - mensalista</t>
  </si>
  <si>
    <t xml:space="preserve">Curso de capacitação para jardineiro (encargos complementares) - mensalista</t>
  </si>
  <si>
    <t xml:space="preserve">11,33</t>
  </si>
  <si>
    <t xml:space="preserve">Curso de capacitação para leiturista ou cadastrista de redes de água (encargos complementares) - mensalista</t>
  </si>
  <si>
    <t xml:space="preserve">Curso de capacitação para motorista de caminhao-carreta (encargos complementares) - mensalista</t>
  </si>
  <si>
    <t xml:space="preserve">Curso de capacitação para maçariqueiro (encargos complementares) - mensalista</t>
  </si>
  <si>
    <t xml:space="preserve">Curso de capacitação para marceneiro (encargos complementares) - mensalista</t>
  </si>
  <si>
    <t xml:space="preserve">Curso de capacitação para marmorista / graniteiro (encargos complementares) - mensalista</t>
  </si>
  <si>
    <t xml:space="preserve">41,52</t>
  </si>
  <si>
    <t xml:space="preserve">Curso de capacitação para motorista de carro de passeio (encargos complementares) - mensalista</t>
  </si>
  <si>
    <t xml:space="preserve">12,17</t>
  </si>
  <si>
    <t xml:space="preserve">Curso de capacitação para mecânico de equipamentos pesados (encargos complementares) - mensalista</t>
  </si>
  <si>
    <t xml:space="preserve">Curso de capacitação para mecânico de refrigeração (encargos complementares) - mensalista</t>
  </si>
  <si>
    <t xml:space="preserve">76,22</t>
  </si>
  <si>
    <t xml:space="preserve">Curso de capacitação para motorista operador de caminhao com munck (encargos complementares) - mensalista</t>
  </si>
  <si>
    <t xml:space="preserve">Curso de capacitação para nivelador (encargos complementares) - mensalista</t>
  </si>
  <si>
    <t xml:space="preserve">18,58</t>
  </si>
  <si>
    <t xml:space="preserve">Curso de capacitação para operador de bate-estacas (encargos complementares) - mensalista</t>
  </si>
  <si>
    <t xml:space="preserve">30,52</t>
  </si>
  <si>
    <t xml:space="preserve">Curso de capacitação para operador de betoneira (encargos complementares) - mensalista</t>
  </si>
  <si>
    <t xml:space="preserve">28,48</t>
  </si>
  <si>
    <t xml:space="preserve">Curso de capacitação para operador de betoneira estacionaria / misturador (encargos complementares) - mensalista</t>
  </si>
  <si>
    <t xml:space="preserve">24,34</t>
  </si>
  <si>
    <t xml:space="preserve">Curso de capacitação para operador de compressor de ar ou compressorista (encargos complementares) - mensalista</t>
  </si>
  <si>
    <t xml:space="preserve">17,30</t>
  </si>
  <si>
    <t xml:space="preserve">Curso de capacitação para operador de demarcadora de faixas de trafego (encargos complementares) - mensalista</t>
  </si>
  <si>
    <t xml:space="preserve">Curso de capacitação para operador de escavadeira (encargos complementares) - mensalista</t>
  </si>
  <si>
    <t xml:space="preserve">Curso de capacitação para operador de guincho ou guincheiro (encargos complementares) - mensalista</t>
  </si>
  <si>
    <t xml:space="preserve">46,66</t>
  </si>
  <si>
    <t xml:space="preserve">Curso de capacitação para operador de guindaste (encargos complementares) - mensalista</t>
  </si>
  <si>
    <t xml:space="preserve">81,95</t>
  </si>
  <si>
    <t xml:space="preserve">Curso de capacitação para operador de jato abrasivo ou jatista (encargos complementares) - mensalista</t>
  </si>
  <si>
    <t xml:space="preserve">25,69</t>
  </si>
  <si>
    <t xml:space="preserve">Curso de capacitação para operador de maquinas e tratores diversos (encargos complementares) - mensalista</t>
  </si>
  <si>
    <t xml:space="preserve">45,12</t>
  </si>
  <si>
    <t xml:space="preserve">Curso de capacitação para operador de martelete ou marteleteiro (encargos complementares) - mensalista</t>
  </si>
  <si>
    <t xml:space="preserve">21,30</t>
  </si>
  <si>
    <t xml:space="preserve">Curso de capacitação para operador de moto scraper (encargos complementares) - mensalista</t>
  </si>
  <si>
    <t xml:space="preserve">38,08</t>
  </si>
  <si>
    <t xml:space="preserve">Curso de capacitação para operador de motoniveladora (encargos complementares) - mensalista</t>
  </si>
  <si>
    <t xml:space="preserve">Curso de capacitação para operador de pa carregadeira (encargos complementares) - mensalista</t>
  </si>
  <si>
    <t xml:space="preserve">Curso de capacitação para operador de pavimentadora / mesa vibroacabadora (encargos complementares) - mensalista</t>
  </si>
  <si>
    <t xml:space="preserve">Curso de capacitação para operador de rolo compactador (encargos complementares) - mensalista</t>
  </si>
  <si>
    <t xml:space="preserve">23,31</t>
  </si>
  <si>
    <t xml:space="preserve">Curso de capacitação para operador de usina de asfalto, de solos ou de concreto (encargos complementares) - mensalista</t>
  </si>
  <si>
    <t xml:space="preserve">Curso de capacitação para pastilheiro (encargos complementares) - mensalista</t>
  </si>
  <si>
    <t xml:space="preserve">Curso de capacitação para pedreiro (encargos complementares) - mensalista</t>
  </si>
  <si>
    <t xml:space="preserve">59,20</t>
  </si>
  <si>
    <t xml:space="preserve">Curso de capacitação para pintor (encargos complementares) - mensalista</t>
  </si>
  <si>
    <t xml:space="preserve">45,64</t>
  </si>
  <si>
    <t xml:space="preserve">Curso de capacitação para pintor de letreiros (encargos complementares) - mensalista</t>
  </si>
  <si>
    <t xml:space="preserve">42,09</t>
  </si>
  <si>
    <t xml:space="preserve">Curso de capacitação para pintor para tinta epoxi (encargos complementares) - mensalista</t>
  </si>
  <si>
    <t xml:space="preserve">Curso de capacitação para poceiro / escavador de valas e tubuloes (encargos complementares) - mensalista</t>
  </si>
  <si>
    <t xml:space="preserve">57,19</t>
  </si>
  <si>
    <t xml:space="preserve">Curso de capacitação para serralheiro (encargos complementares) - mensalista</t>
  </si>
  <si>
    <t xml:space="preserve">37,92</t>
  </si>
  <si>
    <t xml:space="preserve">Curso de capacitação para servente de obras (encargos complementares) - mensalista</t>
  </si>
  <si>
    <t xml:space="preserve">Curso de capacitação para soldador (encargos complementares) - mensalista</t>
  </si>
  <si>
    <t xml:space="preserve">36,00</t>
  </si>
  <si>
    <t xml:space="preserve">Curso de capacitação para soldador eletrico (encargos complementares) - mensalista</t>
  </si>
  <si>
    <t xml:space="preserve">Curso de capacitação para taqueador ou taqueiro (encargos complementares) - mensalista</t>
  </si>
  <si>
    <t xml:space="preserve">Curso de capacitação para tecnico em laboratorio e campo de construcao civil (encargos complementares) - mensalista</t>
  </si>
  <si>
    <t xml:space="preserve">Curso de capacitação para tecnico em sondagem (encargos complementares) - mensalista</t>
  </si>
  <si>
    <t xml:space="preserve">75,01</t>
  </si>
  <si>
    <t xml:space="preserve">Curso de capacitação para telhador (encargos complementares) - mensalista</t>
  </si>
  <si>
    <t xml:space="preserve">Curso de capacitação para vidraceiro (encargos complementares) - mensalista</t>
  </si>
  <si>
    <t xml:space="preserve">Curso de capacitação para vigia diurno (encargos complementares) - mensalista</t>
  </si>
  <si>
    <t xml:space="preserve">4.166,15</t>
  </si>
  <si>
    <t xml:space="preserve">Ajudante de eletricista com encargos complementares</t>
  </si>
  <si>
    <t xml:space="preserve">4.220,30</t>
  </si>
  <si>
    <t xml:space="preserve">Ajudante de estruturas metálicas com encargos complementares</t>
  </si>
  <si>
    <t xml:space="preserve">3.941,06</t>
  </si>
  <si>
    <t xml:space="preserve">3.899,90</t>
  </si>
  <si>
    <t xml:space="preserve">4.425,86</t>
  </si>
  <si>
    <t xml:space="preserve">Ajudante de serralheiro com encargos complementares</t>
  </si>
  <si>
    <t xml:space="preserve">3.866,41</t>
  </si>
  <si>
    <t xml:space="preserve">4.878,47</t>
  </si>
  <si>
    <t xml:space="preserve">Assentador de manilhas com encargos complementares</t>
  </si>
  <si>
    <t xml:space="preserve">4.275,16</t>
  </si>
  <si>
    <t xml:space="preserve">3.541,95</t>
  </si>
  <si>
    <t xml:space="preserve">4.051,20</t>
  </si>
  <si>
    <t xml:space="preserve">Auxiliar de laboratorista de solos e de concreto com encargos complementares</t>
  </si>
  <si>
    <t xml:space="preserve">5.370,32</t>
  </si>
  <si>
    <t xml:space="preserve">Auxiliar de pedreiro com encargos complementares</t>
  </si>
  <si>
    <t xml:space="preserve">4.173,36</t>
  </si>
  <si>
    <t xml:space="preserve">3.791,36</t>
  </si>
  <si>
    <t xml:space="preserve">2.659,47</t>
  </si>
  <si>
    <t xml:space="preserve">Auxiliar técnico / assistente de engenharia com encargos complementares</t>
  </si>
  <si>
    <t xml:space="preserve">7.437,72</t>
  </si>
  <si>
    <t xml:space="preserve">Azulejista ou ladrilheiro com encargos complementares</t>
  </si>
  <si>
    <t xml:space="preserve">4.888,01</t>
  </si>
  <si>
    <t xml:space="preserve">Blaster, dinamitador ou cabo de força com encargos complementares</t>
  </si>
  <si>
    <t xml:space="preserve">4.809,36</t>
  </si>
  <si>
    <t xml:space="preserve">4.338,00</t>
  </si>
  <si>
    <t xml:space="preserve">Carpinteiro auxiliar com encargos complementares</t>
  </si>
  <si>
    <t xml:space="preserve">4.140,09</t>
  </si>
  <si>
    <t xml:space="preserve">Carpinteiro de esquadrias com encargos complementares</t>
  </si>
  <si>
    <t xml:space="preserve">5.280,56</t>
  </si>
  <si>
    <t xml:space="preserve">5.270,48</t>
  </si>
  <si>
    <t xml:space="preserve">Cavouqueiro ou operador de perfuratriz com encargos complementares</t>
  </si>
  <si>
    <t xml:space="preserve">3.599,76</t>
  </si>
  <si>
    <t xml:space="preserve">5.529,39</t>
  </si>
  <si>
    <t xml:space="preserve">Eletricista de manutenção industrial com encargos complementares</t>
  </si>
  <si>
    <t xml:space="preserve">5.407,73</t>
  </si>
  <si>
    <t xml:space="preserve">6.138,07</t>
  </si>
  <si>
    <t xml:space="preserve">4.586,12</t>
  </si>
  <si>
    <t xml:space="preserve">3.868,11</t>
  </si>
  <si>
    <t xml:space="preserve">4.606,77</t>
  </si>
  <si>
    <t xml:space="preserve">Instalador de tubulações com encargos complementares</t>
  </si>
  <si>
    <t xml:space="preserve">5.914,53</t>
  </si>
  <si>
    <t xml:space="preserve">4.141,58</t>
  </si>
  <si>
    <t xml:space="preserve">Leiturista ou cadastrista de redes de água com encargos complementares</t>
  </si>
  <si>
    <t xml:space="preserve">3.538,35</t>
  </si>
  <si>
    <t xml:space="preserve">Maçariqueiro com encargos complementares</t>
  </si>
  <si>
    <t xml:space="preserve">5.377,95</t>
  </si>
  <si>
    <t xml:space="preserve">5.190,00</t>
  </si>
  <si>
    <t xml:space="preserve">Marmorista / graniteiro com encargos complementares</t>
  </si>
  <si>
    <t xml:space="preserve">4.914,54</t>
  </si>
  <si>
    <t xml:space="preserve">Mecânico de equipamentos pesados com encargos complementares</t>
  </si>
  <si>
    <t xml:space="preserve">6.569,04</t>
  </si>
  <si>
    <t xml:space="preserve">4.874,23</t>
  </si>
  <si>
    <t xml:space="preserve">Montador de eletroeletrônico com encargos complementares</t>
  </si>
  <si>
    <t xml:space="preserve">5.269,97</t>
  </si>
  <si>
    <t xml:space="preserve">Montador de estruturas metálicas com encargos complementares</t>
  </si>
  <si>
    <t xml:space="preserve">5.207,82</t>
  </si>
  <si>
    <t xml:space="preserve">Montador de máquinas com encargos complementares</t>
  </si>
  <si>
    <t xml:space="preserve">6.790,14</t>
  </si>
  <si>
    <t xml:space="preserve">Motorista de caminhão basculante com encargos complementares</t>
  </si>
  <si>
    <t xml:space="preserve">4.881,47</t>
  </si>
  <si>
    <t xml:space="preserve">Motorista de caminhão carreta com encargos complementares</t>
  </si>
  <si>
    <t xml:space="preserve">5.628,73</t>
  </si>
  <si>
    <t xml:space="preserve">Motorista de carro de passeio com encargos complementares</t>
  </si>
  <si>
    <t xml:space="preserve">4.128,33</t>
  </si>
  <si>
    <t xml:space="preserve">Motorista operador de caminhão com munck com encargos complementares</t>
  </si>
  <si>
    <t xml:space="preserve">5.082,07</t>
  </si>
  <si>
    <t xml:space="preserve">Nivelador  com encargos complementares</t>
  </si>
  <si>
    <t xml:space="preserve">3.217,80</t>
  </si>
  <si>
    <t xml:space="preserve">Operador de bate-estaca com encargos complementares</t>
  </si>
  <si>
    <t xml:space="preserve">5.763,01</t>
  </si>
  <si>
    <t xml:space="preserve">5.450,81</t>
  </si>
  <si>
    <t xml:space="preserve">Operador de betoneira estacionária com encargos complementares</t>
  </si>
  <si>
    <t xml:space="preserve">4.816,37</t>
  </si>
  <si>
    <t xml:space="preserve">Operador de compressor de ar ou compressorista com encargos complementares</t>
  </si>
  <si>
    <t xml:space="preserve">3.738,15</t>
  </si>
  <si>
    <t xml:space="preserve">Operador de demarcadora de faixas de tráfego com encargos complementares</t>
  </si>
  <si>
    <t xml:space="preserve">5.879,41</t>
  </si>
  <si>
    <t xml:space="preserve">Operador de guincho ou guincheiro com encargos complementares</t>
  </si>
  <si>
    <t xml:space="preserve">4.742,17</t>
  </si>
  <si>
    <t xml:space="preserve">7.506,98</t>
  </si>
  <si>
    <t xml:space="preserve">Operador de jato abrasivo ou jatista com encargos complementares</t>
  </si>
  <si>
    <t xml:space="preserve">3.932,47</t>
  </si>
  <si>
    <t xml:space="preserve">Operador de máquinas e tratores diversos com encargos complementares</t>
  </si>
  <si>
    <t xml:space="preserve">6.085,17</t>
  </si>
  <si>
    <t xml:space="preserve">4.350,37</t>
  </si>
  <si>
    <t xml:space="preserve">Operador de moto scraper com encargos complementares</t>
  </si>
  <si>
    <t xml:space="preserve">6.920,80</t>
  </si>
  <si>
    <t xml:space="preserve">Operador de pavimentadora / mesa vibroacabadora com encargos complementares</t>
  </si>
  <si>
    <t xml:space="preserve">4.658,47</t>
  </si>
  <si>
    <t xml:space="preserve">4.905,47</t>
  </si>
  <si>
    <t xml:space="preserve">5.524,08</t>
  </si>
  <si>
    <t xml:space="preserve">5.216,00</t>
  </si>
  <si>
    <t xml:space="preserve">Poceiro / escavador de valas com encargos complementares</t>
  </si>
  <si>
    <t xml:space="preserve">4.558,20</t>
  </si>
  <si>
    <t xml:space="preserve">5.512,16</t>
  </si>
  <si>
    <t xml:space="preserve">Servente de obras com encargos complementares</t>
  </si>
  <si>
    <t xml:space="preserve">3.810,38</t>
  </si>
  <si>
    <t xml:space="preserve">5.458,70</t>
  </si>
  <si>
    <t xml:space="preserve">Soldador elétrico com encargos complementares</t>
  </si>
  <si>
    <t xml:space="preserve">6.157,18</t>
  </si>
  <si>
    <t xml:space="preserve">Técnico de laboratório e campo de construção com encargos complementares</t>
  </si>
  <si>
    <t xml:space="preserve">8.769,18</t>
  </si>
  <si>
    <t xml:space="preserve">Técnico em sondagem com encargos complementares</t>
  </si>
  <si>
    <t xml:space="preserve">9.396,22</t>
  </si>
  <si>
    <t xml:space="preserve">Telhador com encargos complementares</t>
  </si>
  <si>
    <t xml:space="preserve">5.223,02</t>
  </si>
  <si>
    <t xml:space="preserve">4.282,73</t>
  </si>
  <si>
    <t xml:space="preserve">3.776,17</t>
  </si>
  <si>
    <t xml:space="preserve">Código</t>
  </si>
  <si>
    <t xml:space="preserve">Descrição</t>
  </si>
  <si>
    <t xml:space="preserve">Preço</t>
  </si>
  <si>
    <t xml:space="preserve">Insumos de mao de obra</t>
  </si>
  <si>
    <t xml:space="preserve">Mao de obra (salarios)</t>
  </si>
  <si>
    <t xml:space="preserve">Ajudante (ajudante pratico - sinduscon)</t>
  </si>
  <si>
    <t xml:space="preserve">Azulejista (oficial - sinduscon)</t>
  </si>
  <si>
    <t xml:space="preserve">Calceteiro/pintor (oficial - sinduscon)</t>
  </si>
  <si>
    <t xml:space="preserve">Carpinteiro (oficial - sinduscon)</t>
  </si>
  <si>
    <t xml:space="preserve">Eletricista (oficial - sinduscon)</t>
  </si>
  <si>
    <t xml:space="preserve">Eletrotecnico montador - sintraconst</t>
  </si>
  <si>
    <t xml:space="preserve">Encanador (oficial - sinduscon)</t>
  </si>
  <si>
    <t xml:space="preserve">Armador (oficial - sinduscon)</t>
  </si>
  <si>
    <t xml:space="preserve">Graniteiro/marmorista (oficial - sinduscon)</t>
  </si>
  <si>
    <t xml:space="preserve">Ladrilhista (oficial - sinduscon)</t>
  </si>
  <si>
    <t xml:space="preserve">Montador (sintraconst)</t>
  </si>
  <si>
    <t xml:space="preserve">Engenheiro junior</t>
  </si>
  <si>
    <t xml:space="preserve">Pastilheiro (oficial - sinduscon)</t>
  </si>
  <si>
    <t xml:space="preserve">Pedreiro (oficial - sinduscon)</t>
  </si>
  <si>
    <t xml:space="preserve">Pintor (oficial - sinduscon)</t>
  </si>
  <si>
    <t xml:space="preserve">Serralheiro (oficial - sinduscon)</t>
  </si>
  <si>
    <t xml:space="preserve">Servente (auxiliar de obras - sinduscon)</t>
  </si>
  <si>
    <t xml:space="preserve">Soldador (oficial - sinduscon)</t>
  </si>
  <si>
    <t xml:space="preserve">Telhadista (oficial - sinduscon)</t>
  </si>
  <si>
    <t xml:space="preserve">Operador de maquinas auxiliares (operador de maquinas pesadas i - sindicopes)</t>
  </si>
  <si>
    <t xml:space="preserve">Mao de obra (salarios) - continuacao</t>
  </si>
  <si>
    <t xml:space="preserve">Topografo - (tecnico 2o grau nivel c)</t>
  </si>
  <si>
    <t xml:space="preserve">Nivelador (sintec)</t>
  </si>
  <si>
    <t xml:space="preserve">Auxiliar de campo (sintec)</t>
  </si>
  <si>
    <t xml:space="preserve">Pintor (letrista) - (sintraconst)</t>
  </si>
  <si>
    <t xml:space="preserve">Ajudante montador eletromecânico - (ajudante de montagem sintraconst)</t>
  </si>
  <si>
    <t xml:space="preserve">Montador de estrutura - sintraconst</t>
  </si>
  <si>
    <t xml:space="preserve">Mecanico de refrigeracao - (sindifer)</t>
  </si>
  <si>
    <t xml:space="preserve">Tecnico de refrigeracao - (sindifer)</t>
  </si>
  <si>
    <t xml:space="preserve">Motorista iii - veiculo c/ capac. Carga acima de 12 toneladas</t>
  </si>
  <si>
    <t xml:space="preserve">Oficial da construção pesada i</t>
  </si>
  <si>
    <t xml:space="preserve">Operador de maquinas pesadas ii - sindicopes</t>
  </si>
  <si>
    <t xml:space="preserve">Categoria: Material</t>
  </si>
  <si>
    <t xml:space="preserve">Insumos basicos - civil</t>
  </si>
  <si>
    <t xml:space="preserve">Elementos estruturais pre-moldados</t>
  </si>
  <si>
    <t xml:space="preserve">Mourao reto de concreto base 10x10cm h=2.50m</t>
  </si>
  <si>
    <t xml:space="preserve">UN</t>
  </si>
  <si>
    <t xml:space="preserve">Agregados, aglomerantes, misturados</t>
  </si>
  <si>
    <t xml:space="preserve">Concreto usinado fck 30 mpa brita 0+1 abatimento 100 +/- 20mm</t>
  </si>
  <si>
    <t xml:space="preserve">Rejunte epoxi cor branca</t>
  </si>
  <si>
    <t xml:space="preserve">Rejunte juntaplus fina cor cinza</t>
  </si>
  <si>
    <t xml:space="preserve">Rejunte porcelanato quartzolit</t>
  </si>
  <si>
    <t xml:space="preserve">Agregados, aglomerantes e misturas</t>
  </si>
  <si>
    <t xml:space="preserve">Areia lavada media</t>
  </si>
  <si>
    <t xml:space="preserve">Cal hidratado p/ argamassa ch iii</t>
  </si>
  <si>
    <t xml:space="preserve">Cimento portland cp iii - 40</t>
  </si>
  <si>
    <t xml:space="preserve">Cimento branco nao estrutural</t>
  </si>
  <si>
    <t xml:space="preserve">Cimento colante industrializado ac i</t>
  </si>
  <si>
    <t xml:space="preserve">Concreto usinado fck 20 mpa brita 0+1 abatimento 100 +/- 20mm</t>
  </si>
  <si>
    <t xml:space="preserve">Brita 1</t>
  </si>
  <si>
    <t xml:space="preserve">Brita 2</t>
  </si>
  <si>
    <t xml:space="preserve">Brita 3</t>
  </si>
  <si>
    <t xml:space="preserve">Brita 4</t>
  </si>
  <si>
    <t xml:space="preserve">Pedra de mao (rachao)</t>
  </si>
  <si>
    <t xml:space="preserve">Pedrisco</t>
  </si>
  <si>
    <t xml:space="preserve">Po de pedra</t>
  </si>
  <si>
    <t xml:space="preserve">Brita n.3 e 4</t>
  </si>
  <si>
    <t xml:space="preserve">Barro para aterro</t>
  </si>
  <si>
    <t xml:space="preserve">Concreto usinado fck 25 mpa brita 0+1 abatimento 100 +/- 20mm</t>
  </si>
  <si>
    <t xml:space="preserve">Brita 1 e 2 (media)</t>
  </si>
  <si>
    <t xml:space="preserve">Argamassa fina pre fabricada p/ assent e rejunte de pastilhas</t>
  </si>
  <si>
    <t xml:space="preserve">Areia fina</t>
  </si>
  <si>
    <t xml:space="preserve">Areia para aterro</t>
  </si>
  <si>
    <t xml:space="preserve">Argamassa para grauteamento tipo sikagrout</t>
  </si>
  <si>
    <t xml:space="preserve">Rejunte pre-fabricada</t>
  </si>
  <si>
    <t xml:space="preserve">Argam colante flexivel ac iii p/ assent. Porcelanato e pedras (granito e mármore)</t>
  </si>
  <si>
    <t xml:space="preserve">Argamassa tixotropica sika monotop 622 br</t>
  </si>
  <si>
    <t xml:space="preserve">Madeiras</t>
  </si>
  <si>
    <t xml:space="preserve">Formica branca acabamento frost 0,80mm</t>
  </si>
  <si>
    <t xml:space="preserve">Peca em madeira pinus 10 x 2.5 cm (bruta)</t>
  </si>
  <si>
    <t xml:space="preserve">Peca em madeira 7 x 2 cm (bruta)</t>
  </si>
  <si>
    <t xml:space="preserve">Peca em madeira 7x5cm (bruta)</t>
  </si>
  <si>
    <t xml:space="preserve">Sarrafo de madeira pinus 10 x 2.5cm</t>
  </si>
  <si>
    <t xml:space="preserve">Tabua de madeira pinus 30 x 2.5 cm (taipa de 1ª)</t>
  </si>
  <si>
    <t xml:space="preserve">Tabua de madeira pinus 30 x 2.5 cm</t>
  </si>
  <si>
    <t xml:space="preserve">Madeira de lei para telhado colonial/telha francesa</t>
  </si>
  <si>
    <t xml:space="preserve">Pontalete de madeira bruta de 3ª 8.0 x 8.0 cm</t>
  </si>
  <si>
    <t xml:space="preserve">Sarrafo de madeira de lei 8 x 2.5 cm (bruta)</t>
  </si>
  <si>
    <t xml:space="preserve">Taco p/ fixacao de batente/rodape 10x10x2,5 cm</t>
  </si>
  <si>
    <t xml:space="preserve">Chapa compensado naval esp. 15 mm, dim. 2.20 x 1.60 m</t>
  </si>
  <si>
    <t xml:space="preserve">FL</t>
  </si>
  <si>
    <t xml:space="preserve">Chapa compensada resinada esp. 6mm</t>
  </si>
  <si>
    <t xml:space="preserve">Chapa compensada resinada esp. 10mm</t>
  </si>
  <si>
    <t xml:space="preserve">Chapa compensada resinada esp. 12mm</t>
  </si>
  <si>
    <t xml:space="preserve">Chapa compensada plastificada esp. 12mm</t>
  </si>
  <si>
    <t xml:space="preserve">Peca em madeira de lei 8.0 x 8.0 cm</t>
  </si>
  <si>
    <t xml:space="preserve">Peca em madeira de lei 5.0 x 10.0 cm (aparelhada)</t>
  </si>
  <si>
    <t xml:space="preserve">Peca em madeira de lei 7.0 x 12.0 cm (aparelhada)</t>
  </si>
  <si>
    <t xml:space="preserve">Peca em madeira de lei 15.0 x 20.0 cm (aparelhada)</t>
  </si>
  <si>
    <t xml:space="preserve">Ripa em madeira de lei 1.5 x 5.0 cm</t>
  </si>
  <si>
    <t xml:space="preserve">Ripa em madeira de lei 1.5 x 4.0 cm</t>
  </si>
  <si>
    <t xml:space="preserve">Madeira de lei para telhado</t>
  </si>
  <si>
    <t xml:space="preserve">Ripa madeira de lei de 7 x 2 cm</t>
  </si>
  <si>
    <t xml:space="preserve">Formica lisa brilhante</t>
  </si>
  <si>
    <t xml:space="preserve">Madeiras - continuacao</t>
  </si>
  <si>
    <t xml:space="preserve">Tabua em madeira de lei de 20 cm de largura</t>
  </si>
  <si>
    <t xml:space="preserve">Escora de eucalipto (comp.=3.50m)</t>
  </si>
  <si>
    <t xml:space="preserve">DZ</t>
  </si>
  <si>
    <t xml:space="preserve">Peca em madeira e lei 6x16cm (bruta)</t>
  </si>
  <si>
    <t xml:space="preserve">Peca em madeira de lei 7x12cm (bruta)</t>
  </si>
  <si>
    <t xml:space="preserve">Peca em madeira de lei 7x5cm (bruta)</t>
  </si>
  <si>
    <t xml:space="preserve">Peca em madeira de lei 2x1 cm (bruta)</t>
  </si>
  <si>
    <t xml:space="preserve">Peca em madeira de lei 8.5 x 2 cm (bruta)</t>
  </si>
  <si>
    <t xml:space="preserve">Formas e escoramentos</t>
  </si>
  <si>
    <t xml:space="preserve">Andaime met tubular fachada - locacao (m/mês)</t>
  </si>
  <si>
    <t xml:space="preserve">Andaime para fachada (locação mensal)</t>
  </si>
  <si>
    <t xml:space="preserve">Peca em madeira de lei 7 x 5 cm (aparelhada)</t>
  </si>
  <si>
    <t xml:space="preserve">Ripa em madeira (material de 3ª) 5x2cm pinus ou equivalente</t>
  </si>
  <si>
    <t xml:space="preserve">Armaduras para concreto</t>
  </si>
  <si>
    <t xml:space="preserve">Aco ca-50 de 6.3mm</t>
  </si>
  <si>
    <t xml:space="preserve">Aco ca-50 de 8.0mm</t>
  </si>
  <si>
    <t xml:space="preserve">Aco ca-50 de 20.0mm</t>
  </si>
  <si>
    <t xml:space="preserve">Aco ca-60 de 5.0mm</t>
  </si>
  <si>
    <t xml:space="preserve">Tela soldada em aço tipo telcon q-138 p/ armadura</t>
  </si>
  <si>
    <t xml:space="preserve">Lajes e paineis pre-fabricados</t>
  </si>
  <si>
    <t xml:space="preserve">Laje pre-fabricada treliçada h=8cm - sobrecarga 200kg/m2 para forro - exclusive capeamento</t>
  </si>
  <si>
    <t xml:space="preserve">Laje pre-fabricada treliçada h= 8cm - sobrecarga 300 kg/m2 - para piso - exclusive capeamento</t>
  </si>
  <si>
    <t xml:space="preserve">Vedacao (tijolos e blocos)</t>
  </si>
  <si>
    <t xml:space="preserve">Bloco de concreto 9 x 19 x 39cm - vedacao</t>
  </si>
  <si>
    <t xml:space="preserve">Bloco de concreto 14 x 19 x 39cm - vedacao</t>
  </si>
  <si>
    <t xml:space="preserve">Bloco de concreto 19 x 19 x 39cm - vedacao</t>
  </si>
  <si>
    <t xml:space="preserve">Bloco de concreto 14 x 19 x 39cm - estrutural</t>
  </si>
  <si>
    <t xml:space="preserve">Bloco de concreto 19 x 19 x 39cm - estrutural</t>
  </si>
  <si>
    <t xml:space="preserve">Bloco de concreto 9 x 19 x 39 cm - estrutural</t>
  </si>
  <si>
    <t xml:space="preserve">Bloco cerâmico 08 furos 09x19x19cm - praça vitória</t>
  </si>
  <si>
    <t xml:space="preserve">Bloco cerâmico 08 furos 09x19x19cm - da fabrica</t>
  </si>
  <si>
    <t xml:space="preserve">Vedacao (elementos vazados)</t>
  </si>
  <si>
    <t xml:space="preserve">Cobogo de concreto tipo reto 20 x 20 x 10 cm - 4 furos</t>
  </si>
  <si>
    <t xml:space="preserve">Cobogo de concreto tipo reto 10 x 40 x 40cm - 9 furos</t>
  </si>
  <si>
    <t xml:space="preserve">Vedacao (divisorias)</t>
  </si>
  <si>
    <t xml:space="preserve">Divisoria esp.35mm miolo colmeia mod alta/painel/painel modulares no tipo md-1</t>
  </si>
  <si>
    <t xml:space="preserve">Porta p/ divisoria 80x210 cm, miolo celular 35mm inc dobr/fech tubular</t>
  </si>
  <si>
    <t xml:space="preserve">Granito cinza andorinha e = 3 cm polido nos dois lados</t>
  </si>
  <si>
    <t xml:space="preserve">Materiais para impermeabilizacao</t>
  </si>
  <si>
    <t xml:space="preserve">Aditivo impermeabilizante pega normal p/ argamassa e concreto - sika 1, vedacit pro ou equivalente</t>
  </si>
  <si>
    <t xml:space="preserve">Sika top 107</t>
  </si>
  <si>
    <t xml:space="preserve">Manta geotextil de poliester bidim rt-16</t>
  </si>
  <si>
    <t xml:space="preserve">Impermeabilizante preto flexivel igolflex ou equivalente</t>
  </si>
  <si>
    <t xml:space="preserve">Impermeabilizante asfaltico disperso em agua igol 2 - sika ou equivalente</t>
  </si>
  <si>
    <t xml:space="preserve">Sikaflex 1a</t>
  </si>
  <si>
    <t xml:space="preserve">ML</t>
  </si>
  <si>
    <t xml:space="preserve">Sika top 108 armatec (inibidor de corrosao)</t>
  </si>
  <si>
    <t xml:space="preserve">Materiais para impermeabilizacao (cont.)</t>
  </si>
  <si>
    <t xml:space="preserve">Lona plastica preta 80 micras</t>
  </si>
  <si>
    <t xml:space="preserve">Manta asfaltica 3mm tipo iii - app (areia/poliester/poliester) nbr 9952, incl. Arg. Regular. E protecao</t>
  </si>
  <si>
    <t xml:space="preserve">Manta asfaltica 4mm tipo iii - app (areia/poliester/poliester) nbr 9952, incl. Arg. Regular. E protecao</t>
  </si>
  <si>
    <t xml:space="preserve">Oxiprimer da texsa ou equivalente</t>
  </si>
  <si>
    <t xml:space="preserve">Poliuretano flexivel bisnaga 360g tel 5905</t>
  </si>
  <si>
    <t xml:space="preserve">Telhas e domus</t>
  </si>
  <si>
    <t xml:space="preserve">Telha fibrocimento ondulada de 6mm</t>
  </si>
  <si>
    <t xml:space="preserve">Telha fibrocimento ondulada de 8mm</t>
  </si>
  <si>
    <t xml:space="preserve">Telha aluminio trapezoidal 0,5mm</t>
  </si>
  <si>
    <t xml:space="preserve">Telha ceramica tipo capa e canal plan - natural</t>
  </si>
  <si>
    <t xml:space="preserve">Cumeeira ceramica tipo capa e canal nat - fabrica</t>
  </si>
  <si>
    <t xml:space="preserve">Cumeeira ceramica capa e canal nat - pça vitoria</t>
  </si>
  <si>
    <t xml:space="preserve">Telha ondulada de alumínio esp. 0.5 mm</t>
  </si>
  <si>
    <t xml:space="preserve">Telha al/zinco ondulada (galvalume) esp. 0.43mm</t>
  </si>
  <si>
    <t xml:space="preserve">Telha metalica ondulada aco galvalume esp 0.5mm pre pintada 1 face cor ral 9003 (branca)</t>
  </si>
  <si>
    <t xml:space="preserve">Telha metalica em aco galvalume trapezoidal 40 esp. 0.50mm pre-pintada nas duas faces</t>
  </si>
  <si>
    <t xml:space="preserve">Telhas (elementos de arremate)</t>
  </si>
  <si>
    <t xml:space="preserve">Rufo em aluminio esp. 0.5 mm largura 30 cm</t>
  </si>
  <si>
    <t xml:space="preserve">Cumeeira fibrocimento normal (ondulada)</t>
  </si>
  <si>
    <t xml:space="preserve">Fitas anti-corrosivas preta para assent telhas</t>
  </si>
  <si>
    <t xml:space="preserve">Cantoneira abas iguais de ferro astm a-36 - 1/8" x 1/2" x 1/2"</t>
  </si>
  <si>
    <t xml:space="preserve">Elementos de fixacao (parafusos/ferragens)</t>
  </si>
  <si>
    <t xml:space="preserve">Conjunto vedacao elastica</t>
  </si>
  <si>
    <t xml:space="preserve">Aro em metal para basquete</t>
  </si>
  <si>
    <t xml:space="preserve">Cantoneira abas iguais de ferro astm a-36 - 1/8" x 3/4" x 3/4"</t>
  </si>
  <si>
    <t xml:space="preserve">Parafuso para madeira de 80mm</t>
  </si>
  <si>
    <t xml:space="preserve">Parafuso galvanizado p/ telha (fixação em madeira), 5/16? X 110mm</t>
  </si>
  <si>
    <t xml:space="preserve">Parafuso s-8</t>
  </si>
  <si>
    <t xml:space="preserve">Bucha plastica com parafuso - 8mm</t>
  </si>
  <si>
    <t xml:space="preserve">Bucha plastica 8mm</t>
  </si>
  <si>
    <t xml:space="preserve">Parafuso cromado p/fixacao sanitarios</t>
  </si>
  <si>
    <t xml:space="preserve">Parafuso cromado d = 4 mm</t>
  </si>
  <si>
    <t xml:space="preserve">Bucha plastica s-7</t>
  </si>
  <si>
    <t xml:space="preserve">Porca sextavada 1/4"</t>
  </si>
  <si>
    <t xml:space="preserve">Prego - preco medio das bitolas</t>
  </si>
  <si>
    <t xml:space="preserve">Prego 12x12</t>
  </si>
  <si>
    <t xml:space="preserve">Prego 15x15</t>
  </si>
  <si>
    <t xml:space="preserve">Prego 18x27</t>
  </si>
  <si>
    <t xml:space="preserve">Prego 18x30</t>
  </si>
  <si>
    <t xml:space="preserve">Prego 18x27 galvanizado</t>
  </si>
  <si>
    <t xml:space="preserve">Grampo p/ cerca galvanizado 1" x 9"</t>
  </si>
  <si>
    <t xml:space="preserve">Parafuso para bucha s-5</t>
  </si>
  <si>
    <t xml:space="preserve">Parafuso para bucha plastica n.7</t>
  </si>
  <si>
    <t xml:space="preserve">Bucha plastica s-5</t>
  </si>
  <si>
    <t xml:space="preserve">Bucha plastica s-8</t>
  </si>
  <si>
    <t xml:space="preserve">Elementos de fixacao - continuacao</t>
  </si>
  <si>
    <t xml:space="preserve">Parafuso sextavado com porca e arruela 3/8" x 11/2" - zincado</t>
  </si>
  <si>
    <t xml:space="preserve">Conjunto fixacao p/ telha de aluminio trapezoidal</t>
  </si>
  <si>
    <t xml:space="preserve">Parafuso com bucha s-10</t>
  </si>
  <si>
    <t xml:space="preserve">Barra chata de ferro astm a-36 1/4" x 2"</t>
  </si>
  <si>
    <t xml:space="preserve">Parafuso galv. C/porca e arruela 16mm x 200mm</t>
  </si>
  <si>
    <t xml:space="preserve">Bucha de nylon n.º8 ref.: Tel-5308</t>
  </si>
  <si>
    <t xml:space="preserve">Bucha plastica com parafuso - 6mm</t>
  </si>
  <si>
    <t xml:space="preserve">Cantoneira ferro cromado,peq. P/divisória granito ou marmore esp 3cm</t>
  </si>
  <si>
    <t xml:space="preserve">Parafuso ferro cromado, rosca com duas cabeças p/ divisória</t>
  </si>
  <si>
    <t xml:space="preserve">Dobradica ferro cromado p/porta de divisoria de marmore ou granito esp 3cm</t>
  </si>
  <si>
    <t xml:space="preserve">Batente ferro cromado p/porta de divisoria de marmore ou granito esp 3cm</t>
  </si>
  <si>
    <t xml:space="preserve">Parafuso com bucha s8</t>
  </si>
  <si>
    <t xml:space="preserve">Conjunto p/ fixação telha aluminio ondulada</t>
  </si>
  <si>
    <t xml:space="preserve">Parafuso cabeça quadrada maquina galvanizado a fogo 16 x 100mm</t>
  </si>
  <si>
    <t xml:space="preserve">Parafuso autoatarrachante dim 4.2x32mm ref tel5333</t>
  </si>
  <si>
    <t xml:space="preserve">Arruela lisa aco inox 1/4" - tel-5303</t>
  </si>
  <si>
    <t xml:space="preserve">Bucha de nylon n.º6 ref.: Tel-5306</t>
  </si>
  <si>
    <t xml:space="preserve">Elementos de fixação - continuação</t>
  </si>
  <si>
    <t xml:space="preserve">Kit m5 100 pecas porca-gaiola c/ paraf philips</t>
  </si>
  <si>
    <t xml:space="preserve">Conj parafuso, porca e arruela latao 1/2 x 2"</t>
  </si>
  <si>
    <t xml:space="preserve">Arames</t>
  </si>
  <si>
    <t xml:space="preserve">Arame galvanizado n.10 bwg</t>
  </si>
  <si>
    <t xml:space="preserve">Arame galvanizado n.12 bwg</t>
  </si>
  <si>
    <t xml:space="preserve">Arame galvanizado n.14 bwg</t>
  </si>
  <si>
    <t xml:space="preserve">Arame galvanizado n.16 bwg</t>
  </si>
  <si>
    <t xml:space="preserve">Arame galvanizado n.18 bwg</t>
  </si>
  <si>
    <t xml:space="preserve">Arame recozido n.18 bwg</t>
  </si>
  <si>
    <t xml:space="preserve">Arame galvanizado n.14 awg</t>
  </si>
  <si>
    <t xml:space="preserve">Arame farpado galvanizad fio 16bwg</t>
  </si>
  <si>
    <t xml:space="preserve">Fechamentos externos</t>
  </si>
  <si>
    <t xml:space="preserve">Mourao concreto curvo secao "t" h=3,20m</t>
  </si>
  <si>
    <t xml:space="preserve">Tela arame galv. Malha # 2" losangular - fio n.16 bwg</t>
  </si>
  <si>
    <t xml:space="preserve">Tela de arame galvanizado de 1" fio n.10 bwg</t>
  </si>
  <si>
    <t xml:space="preserve">Tela de arame galv. Malha # 2" losangular - fio n.12 bwg - revest em pvc</t>
  </si>
  <si>
    <t xml:space="preserve">Fechamentos externos (cont.)</t>
  </si>
  <si>
    <t xml:space="preserve">Tela arame galv. Malha # 3" losangular - fio n. 12 bwg - revest em pvc</t>
  </si>
  <si>
    <t xml:space="preserve">Tela arame galv. Malha # 1" quadrada - fio n.12 bwg</t>
  </si>
  <si>
    <t xml:space="preserve">Tela arame galv corrugada "quebra chama" malha 3mm quadrada</t>
  </si>
  <si>
    <t xml:space="preserve">Tela mosquiteiro em nylon malha 14 abertura 1,5mm</t>
  </si>
  <si>
    <t xml:space="preserve">Tela mosquiteiro arame galv. Malha # 18 fio 32 quadrada</t>
  </si>
  <si>
    <t xml:space="preserve">Tela arame galv. Malha # 1/2" quadrada - fio n.12 bwg</t>
  </si>
  <si>
    <t xml:space="preserve">Tela arame galv. Malha # 3/4" quadrada - fio n.12 bwg</t>
  </si>
  <si>
    <t xml:space="preserve">Diversos</t>
  </si>
  <si>
    <t xml:space="preserve">Bombeamento de concreto</t>
  </si>
  <si>
    <t xml:space="preserve">Tabuleiro marmore branco e granito preto 40x40cm</t>
  </si>
  <si>
    <t xml:space="preserve">Cola branca "pva" cascola/formica/mundial/equivalente</t>
  </si>
  <si>
    <t xml:space="preserve">Desmoldante para formas</t>
  </si>
  <si>
    <t xml:space="preserve">Moldura cantoneira aluminio perfil l 3/4"x3/4x1/8"</t>
  </si>
  <si>
    <t xml:space="preserve">Junta plastica de 17 x 3 mm</t>
  </si>
  <si>
    <t xml:space="preserve">Cabo aco galv. Sm 6x7-af 6,4mm (1/4")</t>
  </si>
  <si>
    <t xml:space="preserve">Barra chata de ferro astm a-36 3/16" x 1"</t>
  </si>
  <si>
    <t xml:space="preserve">Diversos (continuacao)</t>
  </si>
  <si>
    <t xml:space="preserve">Barra chata de ferro astm a-36 1/4" x 1"</t>
  </si>
  <si>
    <t xml:space="preserve">Disco de corte diamantado segmentado para concreto, diametro de 350 mm, furo de 1 " (14 x 1 ")</t>
  </si>
  <si>
    <t xml:space="preserve">Barra apoio reta inox 40cm access - jackwal ou equivalente</t>
  </si>
  <si>
    <t xml:space="preserve">Filete em isopor 2x1cm</t>
  </si>
  <si>
    <t xml:space="preserve">Barra apoio reta inox 90cm access - jackwal ou equivalente</t>
  </si>
  <si>
    <t xml:space="preserve">Cilindro de gas de cozinha 45 kg (vazio)</t>
  </si>
  <si>
    <t xml:space="preserve">Durepox (250g)</t>
  </si>
  <si>
    <t xml:space="preserve">Paraf. Inox sext. M6x45mm, bucha n.8, arruela 1/4"</t>
  </si>
  <si>
    <t xml:space="preserve">Fixador univ spda estanh tel-5024 p/cabo 16 a 70mm</t>
  </si>
  <si>
    <t xml:space="preserve">Barra de apoio reta inox polido 70cm access - jackwal ou equivalente</t>
  </si>
  <si>
    <t xml:space="preserve">Fita de pvc branca auto-aderente (não adesiva) l=100mm x 10m</t>
  </si>
  <si>
    <t xml:space="preserve">Barra apoio reta inox 80cm access - jackwal ou equivalente</t>
  </si>
  <si>
    <t xml:space="preserve">Barra apoio reta inox 60cm access - jackwal ou equivalente</t>
  </si>
  <si>
    <t xml:space="preserve">Selante a base de poliuretano sikaflex universal ou equivalente (cartucho com 300ml)</t>
  </si>
  <si>
    <t xml:space="preserve">Insumos de acabamentos - civil</t>
  </si>
  <si>
    <t xml:space="preserve">Esquadrias de madeira - angelim pedra</t>
  </si>
  <si>
    <t xml:space="preserve">Alizar / guarnicao em mad de lei 5.0 x 1.5 cm</t>
  </si>
  <si>
    <t xml:space="preserve">Porta madeira de lei lisa media sarrafeada esp.30mm 0.80 x 1.80m p/ pintura</t>
  </si>
  <si>
    <t xml:space="preserve">Marco mad lei 15x3cm bat 0.90x2.10m angelim pedra</t>
  </si>
  <si>
    <t xml:space="preserve">Marco mad lei 15x3cm bat 0.60x2.10m angelim pedra</t>
  </si>
  <si>
    <t xml:space="preserve">Marco mad lei 15x3cm bat 0.70x2.10m angelim pedra</t>
  </si>
  <si>
    <t xml:space="preserve">Marco mad lei 15x3cm bat 0.80x2.10m angelim pedra</t>
  </si>
  <si>
    <t xml:space="preserve">Marco em madeira de lei 15 x 3 cm</t>
  </si>
  <si>
    <t xml:space="preserve">Esquadrias de madeira (cont.)</t>
  </si>
  <si>
    <t xml:space="preserve">Porta em compensado lisa leve colmeia esp.35mm,0.7x2.1m p/pint.</t>
  </si>
  <si>
    <t xml:space="preserve">Porta madeira de lei lisa media sarrafeada esp 30 mm 0.6x2.1m p/ pintura</t>
  </si>
  <si>
    <t xml:space="preserve">Porta madeira de lei lisa media sarrafeada esp 30 mm 0.7x2.1m p/ pintura</t>
  </si>
  <si>
    <t xml:space="preserve">Porta madeira de lei lisa media sarrafeada esp 30 mm 0.8x2.1m p/ pintura</t>
  </si>
  <si>
    <t xml:space="preserve">Porta madeira de lei lisa media sarrafeada esp 30 mm 0.9x2.1m p/ pintura</t>
  </si>
  <si>
    <t xml:space="preserve">Porta em madeira de lei lisa media sarrafeada p/ pintura 0.60 x 1.80m</t>
  </si>
  <si>
    <t xml:space="preserve">Porta madeira de lei lisa media sarrafeada esp 30mm p/ pintura 0.80 x 1.60 m</t>
  </si>
  <si>
    <t xml:space="preserve">Porta de veneziana em madeira de lei, 0.7 x 2.10m</t>
  </si>
  <si>
    <t xml:space="preserve">Porta de veneziana em madeira de lei, 0.60 x 2.10m</t>
  </si>
  <si>
    <t xml:space="preserve">Porta de veneziana em madeira de lei 0.80 x 2.10m</t>
  </si>
  <si>
    <t xml:space="preserve">Alizar / guarnicao em mad de lei 7x1.5cm</t>
  </si>
  <si>
    <t xml:space="preserve">Porta madeira de lei lisa media sarrafeada esp 30mm p/ pintura 0.60 x 1.60m</t>
  </si>
  <si>
    <t xml:space="preserve">Alizar / guarnicao em mad de lei 5x2.5cm</t>
  </si>
  <si>
    <t xml:space="preserve">Caixilho mad lei 9x3cm p/ janela - angelim pedra</t>
  </si>
  <si>
    <t xml:space="preserve">Porta mad lei lisa media sarrafeada 30mm 0.70 x 2.10m c/visor 0.40 x 0.60m</t>
  </si>
  <si>
    <t xml:space="preserve">Porta mad lei lisa media sarrafeada 30mm 0.80 x 2.10m c/ visor 0.40 x 0.60m</t>
  </si>
  <si>
    <t xml:space="preserve">Porta mad lei lisa media sarrafeada 30mm 0.90 x 2.10m c/ visor 0.40 x 0.60m</t>
  </si>
  <si>
    <t xml:space="preserve">Esquadrias metálicas (cont.)</t>
  </si>
  <si>
    <t xml:space="preserve">Porta abrir veneziana alum anod natural linha 25/suprema</t>
  </si>
  <si>
    <t xml:space="preserve">Janela maxim-ar aluminio anod. Natural linha 25/suprema</t>
  </si>
  <si>
    <t xml:space="preserve">Porta corta-fogo p90 0,80 x 2,10m c/ marco</t>
  </si>
  <si>
    <t xml:space="preserve">Porta corta fogo p90 0.90x2.10x0,05m c/ marco</t>
  </si>
  <si>
    <t xml:space="preserve">Porta corta fogo p120 0.90x2.10x0,05m c/ marco</t>
  </si>
  <si>
    <t xml:space="preserve">Janela de correr aluminio anod. Natural linha 25/suprema</t>
  </si>
  <si>
    <t xml:space="preserve">Ferragens para esquadrias</t>
  </si>
  <si>
    <t xml:space="preserve">Fechadura completa para porta interna</t>
  </si>
  <si>
    <t xml:space="preserve">Fechadura completa porta externa</t>
  </si>
  <si>
    <t xml:space="preserve">Targeta fio redondo 3"</t>
  </si>
  <si>
    <t xml:space="preserve">Fechadura para portao</t>
  </si>
  <si>
    <t xml:space="preserve">Targeta fio redondo 2"</t>
  </si>
  <si>
    <t xml:space="preserve">Fechadura alavanca e chave yale</t>
  </si>
  <si>
    <t xml:space="preserve">Fechadura de seguranca alianca marca referencia</t>
  </si>
  <si>
    <t xml:space="preserve">Cadeado 40mm</t>
  </si>
  <si>
    <t xml:space="preserve">Cadeado 30 mm</t>
  </si>
  <si>
    <t xml:space="preserve">Porta cadeado para cadeado de 30mm</t>
  </si>
  <si>
    <t xml:space="preserve">Porta cadeado para cadeado de 40mm</t>
  </si>
  <si>
    <t xml:space="preserve">Fechadura tipo "livre-ocupado"</t>
  </si>
  <si>
    <t xml:space="preserve">Dobradica de ferro zincado de 3" x 2 1/2"</t>
  </si>
  <si>
    <t xml:space="preserve">Ferragens para esquadrias (cont.)</t>
  </si>
  <si>
    <t xml:space="preserve">Dobradica em latao cromado 3 x 2.1/2" c/ parafuso</t>
  </si>
  <si>
    <t xml:space="preserve">Trinco chato em aço cromado de embutir 20cm</t>
  </si>
  <si>
    <t xml:space="preserve">Bascula linha 25 aluminio anod natural</t>
  </si>
  <si>
    <t xml:space="preserve">Fechadura com maçaneta tipo bola e chave yale</t>
  </si>
  <si>
    <t xml:space="preserve">Fechadura de sobrepor tipo caixao e chave comum</t>
  </si>
  <si>
    <t xml:space="preserve">Fech com maçaneta tipo alavanca e chave tipo comum</t>
  </si>
  <si>
    <t xml:space="preserve">Revestimentos (cerâmica e similares)</t>
  </si>
  <si>
    <t xml:space="preserve">Azulejo branco 15x15cm</t>
  </si>
  <si>
    <t xml:space="preserve">Revestimentos (cerâmica e similares) - cont.</t>
  </si>
  <si>
    <t xml:space="preserve">Ceramica 10x10 cm cor branca ou areia</t>
  </si>
  <si>
    <t xml:space="preserve">Pastilha cerâmica 5x5cm cor branca</t>
  </si>
  <si>
    <t xml:space="preserve">Ceramica 10x10cm ref. Camburi branco</t>
  </si>
  <si>
    <t xml:space="preserve">Revestimentos (pedras naturais)</t>
  </si>
  <si>
    <t xml:space="preserve">Marmore branco p/bancada esp. 3 cm</t>
  </si>
  <si>
    <t xml:space="preserve">Granito cinza andorinha polido esp. 2cm p/ bancad</t>
  </si>
  <si>
    <t xml:space="preserve">Esquadrias metálicas (cont)</t>
  </si>
  <si>
    <t xml:space="preserve">Portao abrir nylofor-3d l=1.00m h=2.43m</t>
  </si>
  <si>
    <t xml:space="preserve">Revestimentos (elementos de arremate)</t>
  </si>
  <si>
    <t xml:space="preserve">Cantoneira de aluminio sextavada p/ acabamento</t>
  </si>
  <si>
    <t xml:space="preserve">Moldura em madeira de lei de 7.0 x 2.5 cm</t>
  </si>
  <si>
    <t xml:space="preserve">Peitoril granito cinza andorinha larg.15cm,esp.3cm</t>
  </si>
  <si>
    <t xml:space="preserve">Peitoril marmore branco, larg. 40 cm</t>
  </si>
  <si>
    <t xml:space="preserve">Perfil "u" em aluminio anodizado natural 1/2" x 1/2" esp. 1/16"</t>
  </si>
  <si>
    <t xml:space="preserve">Roda parede gran cinza and 7x2cm acab 2 lados</t>
  </si>
  <si>
    <t xml:space="preserve">Portao correr nylofor 3d 3.50x2.43m, kit completo</t>
  </si>
  <si>
    <t xml:space="preserve">Forros</t>
  </si>
  <si>
    <t xml:space="preserve">Forro de gesso colocado, acabamento tipo liso</t>
  </si>
  <si>
    <t xml:space="preserve">Forros (continuação)</t>
  </si>
  <si>
    <t xml:space="preserve">Forro pvc frisado l= 20cm esp.10mm, colocado</t>
  </si>
  <si>
    <t xml:space="preserve">Ferragens p/ esquadrias (cont)</t>
  </si>
  <si>
    <t xml:space="preserve">Roldana cromada c/ pino diam. Ø 3" canal tipo "v" 2"</t>
  </si>
  <si>
    <t xml:space="preserve">Porta cadeado e cadeado 40mm</t>
  </si>
  <si>
    <t xml:space="preserve">Pisos (cerâmica e similares)</t>
  </si>
  <si>
    <t xml:space="preserve">Xadrez (po corante tipo xadrez marca de ref.)</t>
  </si>
  <si>
    <t xml:space="preserve">Pisos (cerâmica e similares) - cont.</t>
  </si>
  <si>
    <t xml:space="preserve">Ladrilho hidraulico ranhurado 20x20cm colorido</t>
  </si>
  <si>
    <t xml:space="preserve">Ladrilho hidráulico pastilhado 20x20cm colorido</t>
  </si>
  <si>
    <t xml:space="preserve">Piso ceramico 45x45 cm cargo plus white eliane - pei 5</t>
  </si>
  <si>
    <t xml:space="preserve">Tintas (continuacao)</t>
  </si>
  <si>
    <t xml:space="preserve">Selador epoxi intergard 2001 verniz incolor - internacional ou equivalente</t>
  </si>
  <si>
    <t xml:space="preserve">Pisos ceramicos e granito</t>
  </si>
  <si>
    <t xml:space="preserve">Junta de dilatacao plastica</t>
  </si>
  <si>
    <t xml:space="preserve">Porcelanato pol acet 60x60cm cimento cinza bold</t>
  </si>
  <si>
    <t xml:space="preserve">Porcelanto natural acetinado 60x60cm platina na</t>
  </si>
  <si>
    <t xml:space="preserve">Ferragens para esquadrias (continuação)</t>
  </si>
  <si>
    <t xml:space="preserve">Gonzo diam 1" (macho/femea) para portão (de sobrepor)</t>
  </si>
  <si>
    <t xml:space="preserve">PAR</t>
  </si>
  <si>
    <t xml:space="preserve">Pisos (madeira, plásticos, etc)</t>
  </si>
  <si>
    <t xml:space="preserve">Agregado de alta resistencia para pisos</t>
  </si>
  <si>
    <t xml:space="preserve">Piso vinilico paviflex chroma concept 30x30cm - esp.2mm - colocado, inclusive argamassa de regularização</t>
  </si>
  <si>
    <t xml:space="preserve">Tabua madeira de lei p/ piso com macho/femea 15 cm x 2 cm (assoalho)</t>
  </si>
  <si>
    <t xml:space="preserve">Pisos (madeira, plásticos, etc) - cont.</t>
  </si>
  <si>
    <t xml:space="preserve">Piso emborrac pastilhado cor preta plurigoma/equiv</t>
  </si>
  <si>
    <t xml:space="preserve">Pisos (elementos de arremate)</t>
  </si>
  <si>
    <t xml:space="preserve">Rodape de peroba de 1.5x7cm</t>
  </si>
  <si>
    <t xml:space="preserve">Soleira granito cinza andorinha esp = 3cm, l= 3cm</t>
  </si>
  <si>
    <t xml:space="preserve">Junta plastica "i" 27mm para pisos</t>
  </si>
  <si>
    <t xml:space="preserve">Roda-parede em madeira de lei de 10.0 x 2.5 cm</t>
  </si>
  <si>
    <t xml:space="preserve">Soleira granito cinza andorinha esp=2cm,l=15cm</t>
  </si>
  <si>
    <t xml:space="preserve">Roda-parede em madeira de lei 20.0 x 1.5 cm</t>
  </si>
  <si>
    <t xml:space="preserve">Rodape granito cinza andorinha esp. 2cm h=7cm acab. Reto</t>
  </si>
  <si>
    <t xml:space="preserve">Pisos (elementos de arremate) - cont.</t>
  </si>
  <si>
    <t xml:space="preserve">Rodape marmore branco h=7cm</t>
  </si>
  <si>
    <t xml:space="preserve">Pavimentação externa</t>
  </si>
  <si>
    <t xml:space="preserve">Meio fio concreto pre-mold. 12x15x30cm</t>
  </si>
  <si>
    <t xml:space="preserve">Bloco concreto tipo pavi-s esp.8cm,35mpa(48und/m2)</t>
  </si>
  <si>
    <t xml:space="preserve">Bloco concreto tipo pavi-s esp.10cm - 35mpa</t>
  </si>
  <si>
    <t xml:space="preserve">Bloco concreto pavi-s esp. 6cm 35 mpa (48un/m2)</t>
  </si>
  <si>
    <t xml:space="preserve">Tinta epoxi intergard international ref2005 (cinza ou branco) inclusive o componente b - internacional ou equivalente</t>
  </si>
  <si>
    <t xml:space="preserve">Tintas (cont.)</t>
  </si>
  <si>
    <t xml:space="preserve">Lixa de madeira grao 220 - norton ou equivalente</t>
  </si>
  <si>
    <t xml:space="preserve">Vidros e acessorios</t>
  </si>
  <si>
    <t xml:space="preserve">Vidro liso incolor esp.4mm,colocado</t>
  </si>
  <si>
    <t xml:space="preserve">Vidro mini-boreal esp.4mm, colocado</t>
  </si>
  <si>
    <t xml:space="preserve">Massa para vidro</t>
  </si>
  <si>
    <t xml:space="preserve">Espelho prata espessura 4 mm</t>
  </si>
  <si>
    <t xml:space="preserve">Botao frances p/fixacao de espelhos, cromado</t>
  </si>
  <si>
    <t xml:space="preserve">Vidros e acessorios (continuação)</t>
  </si>
  <si>
    <t xml:space="preserve">Esmalte sintetico branco fosco - linha premium</t>
  </si>
  <si>
    <t xml:space="preserve">Tinta epoxi catalisavel para acabamento</t>
  </si>
  <si>
    <t xml:space="preserve">Tinta latex pva - linha premium</t>
  </si>
  <si>
    <t xml:space="preserve">Tinta latex acrilica fosca - linha premium</t>
  </si>
  <si>
    <t xml:space="preserve">Tinta a base de emulsao acrilica (para pisos)</t>
  </si>
  <si>
    <t xml:space="preserve">Selador acrilico</t>
  </si>
  <si>
    <t xml:space="preserve">Solvente para tinta a base de epoxi</t>
  </si>
  <si>
    <t xml:space="preserve">Tinta para pisos</t>
  </si>
  <si>
    <t xml:space="preserve">Tinta esmalte sint. Brilhante cor branca - linha premium (galão 3,6 litros)</t>
  </si>
  <si>
    <t xml:space="preserve">Vernizes e outros materiais para pintura</t>
  </si>
  <si>
    <t xml:space="preserve">Aguarras mineral</t>
  </si>
  <si>
    <t xml:space="preserve">Cal em po para pintura</t>
  </si>
  <si>
    <t xml:space="preserve">Fundo branco fosco nivelador p/ madeiras</t>
  </si>
  <si>
    <t xml:space="preserve">Liquido selador para pintura latex pva</t>
  </si>
  <si>
    <t xml:space="preserve">Lixa p/ ferro nº 100 k-246 225x275mm - norton ou equivalente</t>
  </si>
  <si>
    <t xml:space="preserve">Lixa para madeira/massa nº 150</t>
  </si>
  <si>
    <t xml:space="preserve">Massa acrilica a base dagua suvinil/coral/equivalente</t>
  </si>
  <si>
    <t xml:space="preserve">Massa para madeira a base dagua suvinil/coral/equivalente</t>
  </si>
  <si>
    <t xml:space="preserve">Massa a base de pva</t>
  </si>
  <si>
    <t xml:space="preserve">Oleo de linhaca</t>
  </si>
  <si>
    <t xml:space="preserve">Primer a base de epoxi</t>
  </si>
  <si>
    <t xml:space="preserve">Silicone - hidrofugante</t>
  </si>
  <si>
    <t xml:space="preserve">Trincha 2"</t>
  </si>
  <si>
    <t xml:space="preserve">Verniz acrilico para concreto</t>
  </si>
  <si>
    <t xml:space="preserve">Zarcao</t>
  </si>
  <si>
    <t xml:space="preserve">Removedor</t>
  </si>
  <si>
    <t xml:space="preserve">Imunizante para madeira</t>
  </si>
  <si>
    <t xml:space="preserve">Verniz tripla protecao incolor fosco premium, suvinil ou equivalente</t>
  </si>
  <si>
    <t xml:space="preserve">Verniz copal incolor brilhante premium, suvinil, eucatex, montana ou equivalente</t>
  </si>
  <si>
    <t xml:space="preserve">Vernizes e outros materiais para pintura (cont.)</t>
  </si>
  <si>
    <t xml:space="preserve">Diluente p/ tinta epóxi</t>
  </si>
  <si>
    <t xml:space="preserve">Paisagismo</t>
  </si>
  <si>
    <t xml:space="preserve">Grama em placas tipo esmeralda</t>
  </si>
  <si>
    <t xml:space="preserve">Terra vegetal</t>
  </si>
  <si>
    <t xml:space="preserve">Placa de obra chapa de aço nº 22, requadro em metalon - impressão digital</t>
  </si>
  <si>
    <t xml:space="preserve">Acido muriatico</t>
  </si>
  <si>
    <t xml:space="preserve">Massa plastica</t>
  </si>
  <si>
    <t xml:space="preserve">Estrado de madeira padrão casa gas conf projeto</t>
  </si>
  <si>
    <t xml:space="preserve">Trave p/ fut salao 3,00x2,00m c/ recuo fg d=3"</t>
  </si>
  <si>
    <t xml:space="preserve">Poste voleibol fg d=2 1/2" c/ carretilha e tampao</t>
  </si>
  <si>
    <t xml:space="preserve">CJ</t>
  </si>
  <si>
    <t xml:space="preserve">Diversos (continuação)</t>
  </si>
  <si>
    <t xml:space="preserve">Rede com malha grossa para trave de futebol salao</t>
  </si>
  <si>
    <t xml:space="preserve">Cesta para aro de basquete</t>
  </si>
  <si>
    <t xml:space="preserve">Rede voleibol malha grossa, lona sup. E inferior</t>
  </si>
  <si>
    <t xml:space="preserve">Cantoneira abas iguais de ferro astm a-36 - 1/8" x 1" x 1"</t>
  </si>
  <si>
    <t xml:space="preserve">Cantoneira abas iguais de ferro astm a-36 - 3/16" x 1.1/2" x 1.1/2" galv.</t>
  </si>
  <si>
    <t xml:space="preserve">Caixa de pre-moldado p/ ar condicionado 18.000 btu</t>
  </si>
  <si>
    <t xml:space="preserve">Abracadeira guia p/ mastro simples p/ 1 descida 1.1/2" - tel-320</t>
  </si>
  <si>
    <t xml:space="preserve">Gradil fechamento nylofor-3d-h=2.03m, kit completo - pintura eletrostatica - fio 5mm</t>
  </si>
  <si>
    <t xml:space="preserve">Revestimentos (pedras naturais) - continuação</t>
  </si>
  <si>
    <t xml:space="preserve">Granito cinza andorinha esp 2cm polido nas duas faces</t>
  </si>
  <si>
    <t xml:space="preserve">Insumos de eletrica</t>
  </si>
  <si>
    <t xml:space="preserve">Postes</t>
  </si>
  <si>
    <t xml:space="preserve">Poste circ.Concreto Alt.Mont.11m/300kg,pad escelsa</t>
  </si>
  <si>
    <t xml:space="preserve">Poste circular de concreto 11m/600kg</t>
  </si>
  <si>
    <t xml:space="preserve">Poste (cont)</t>
  </si>
  <si>
    <t xml:space="preserve">Mao francesa plana galvanizada 32 x 726 mm</t>
  </si>
  <si>
    <t xml:space="preserve">Poste de concreto duplo "t" (dt) 7 metros - 200 dan</t>
  </si>
  <si>
    <t xml:space="preserve">Redução concênt eletroc perf "u" 200x150mm,aba100</t>
  </si>
  <si>
    <t xml:space="preserve">Redução concênt eletroc perf "u" 300x150mm,aba100</t>
  </si>
  <si>
    <t xml:space="preserve">Redução concênt eletroc perf "u" 400x150mm,aba100</t>
  </si>
  <si>
    <t xml:space="preserve">Suporte angular p/eletrocalha de 400x100mm</t>
  </si>
  <si>
    <t xml:space="preserve">Para raios e acessorios</t>
  </si>
  <si>
    <t xml:space="preserve">Curva 90º barra chata alum 7/8"x1/8"x300mm tel 778</t>
  </si>
  <si>
    <t xml:space="preserve">Isoladores e espacadores</t>
  </si>
  <si>
    <t xml:space="preserve">Isolador de pino polimerico 15kv - rosca 25mm</t>
  </si>
  <si>
    <t xml:space="preserve">Conector porcelana 3p p/fio 10mm2</t>
  </si>
  <si>
    <t xml:space="preserve">Conector porcelana 3p p/fio 6mm2</t>
  </si>
  <si>
    <t xml:space="preserve">Conector porcelana 3p p/ fio 4mm2</t>
  </si>
  <si>
    <t xml:space="preserve">Lampadas (continuação)</t>
  </si>
  <si>
    <t xml:space="preserve">Lampada tubular led t8 9w 600mm bivolt certificada inmetro</t>
  </si>
  <si>
    <t xml:space="preserve">Armacao secundaria 2 estribos com haste 16x150mm</t>
  </si>
  <si>
    <t xml:space="preserve">Transformadores</t>
  </si>
  <si>
    <t xml:space="preserve">Transfomador trifasico a oleo 225kva - 15kv - 220/127v</t>
  </si>
  <si>
    <t xml:space="preserve">Transfomador trifasico a oleo 75kva - 15kv - 220/127v</t>
  </si>
  <si>
    <t xml:space="preserve">Transfomador trifasico a oleo 150kva - 15kv - 220/127v</t>
  </si>
  <si>
    <t xml:space="preserve">Transfomador trifasico a oleo 112.5kva - 15kv - 220/127v</t>
  </si>
  <si>
    <t xml:space="preserve">Para-raios - acessorios</t>
  </si>
  <si>
    <t xml:space="preserve">Tela belinox, l=245mm/e=1,5mm inox-tel-754</t>
  </si>
  <si>
    <t xml:space="preserve">Quadros e caixas entrada/medição</t>
  </si>
  <si>
    <t xml:space="preserve">Cx pass met nº6 "telebras" 120x120x15cm ch galv</t>
  </si>
  <si>
    <t xml:space="preserve">Quadro dist embutir met c/ barramento trifasico 18 circ - 100a c/ trinco</t>
  </si>
  <si>
    <t xml:space="preserve">Quadro dist embutir met c/ barramento trifasico 40 circ - 100a c/ trinco</t>
  </si>
  <si>
    <t xml:space="preserve">Quadro dist embutir met c/ barramento trifasico 24 circ - 100a c/ trinco</t>
  </si>
  <si>
    <t xml:space="preserve">Quadro dist embutir met c/ barramento trifasico 32 circ - 100a c/ trinco</t>
  </si>
  <si>
    <t xml:space="preserve">Quadro dist embutir pvc 3 circ s/ barramento c/ trinco</t>
  </si>
  <si>
    <t xml:space="preserve">Caixa para transformador de corrente (tc) ate 112,5kva - 200:5a</t>
  </si>
  <si>
    <t xml:space="preserve">Conj cx medidor polifasico p-980-005+cx disj p-940-003</t>
  </si>
  <si>
    <t xml:space="preserve">Caixa para transformador de corrente (tc) 112,5 ate 300kva - 400:5a</t>
  </si>
  <si>
    <t xml:space="preserve">Caixa pvc 4" x 4" - ip40 - tigre ou equivalente</t>
  </si>
  <si>
    <t xml:space="preserve">Quadros e caixas (continuação)</t>
  </si>
  <si>
    <t xml:space="preserve">Caixa pvc 3" x 3" tigreflex - sextavada</t>
  </si>
  <si>
    <t xml:space="preserve">Quadro dist embutir met c/ barramento trifasico 16 circ - 100a c/ trinco</t>
  </si>
  <si>
    <t xml:space="preserve">Quadro dist embutir met c/ barramento trifasico 28 circ - 100a c/ trinco</t>
  </si>
  <si>
    <t xml:space="preserve">Quadro dist embutir met c/ barramento trifasico 44 circ - 150a c/ trinco</t>
  </si>
  <si>
    <t xml:space="preserve">Quadro dist embutir met c/ barramento trifasico 54 circ - 100a c/ trinco</t>
  </si>
  <si>
    <t xml:space="preserve">Quadro dist embutir met c/ barramento trifasico 44 circ - 100a c/ trinco</t>
  </si>
  <si>
    <t xml:space="preserve">Quadro dist emb met 3f 56/40 circ din/ul - 225a</t>
  </si>
  <si>
    <t xml:space="preserve">Caixa passag. Ch 18 c/tampa paraf. 400x400x120mm</t>
  </si>
  <si>
    <t xml:space="preserve">Quadro distrib em pvc 12 circuitos - barramento 100a</t>
  </si>
  <si>
    <t xml:space="preserve">Quadro dist embutir met c/ barramento trifasico 34 circ - 100a c/ trinco</t>
  </si>
  <si>
    <t xml:space="preserve">Eletrodutos (aço esmaltado e conexões)</t>
  </si>
  <si>
    <t xml:space="preserve">Eletroduto galvanizado zincado 6"</t>
  </si>
  <si>
    <t xml:space="preserve">Eletroduto galvanizado zincado leve - 2.1/2"</t>
  </si>
  <si>
    <t xml:space="preserve">Eletroduto galvanizado zincado 4"</t>
  </si>
  <si>
    <t xml:space="preserve">Curva 90º para eletroduto galvanizado zincado 3"</t>
  </si>
  <si>
    <t xml:space="preserve">Eletroduto galvanizado zincado 3"</t>
  </si>
  <si>
    <t xml:space="preserve">Redução de ferro galvanizado ø 50x32mm (2x1 1/4")</t>
  </si>
  <si>
    <t xml:space="preserve">Caixas de passagem e econduletes (continuação)</t>
  </si>
  <si>
    <t xml:space="preserve">Condulete aluminio sem rosca, tipo b diametro 3/4" c/ tampa c/ vedacao</t>
  </si>
  <si>
    <t xml:space="preserve">Condulete aluminio sem rosca tipo lr diam 3/4" c/ tampa c/ vedacao</t>
  </si>
  <si>
    <t xml:space="preserve">Condulete aluminio sem rosca tipo x diam 3/4" c/ tampa com vedacao</t>
  </si>
  <si>
    <t xml:space="preserve">Eletrodutos (pvc rigido e conexões)</t>
  </si>
  <si>
    <t xml:space="preserve">Eletroduto de pvc rigido 1/2" - roscavel sem luva</t>
  </si>
  <si>
    <t xml:space="preserve">Eletroduto de pvc rigido 3/4" - roscavel sem luva</t>
  </si>
  <si>
    <t xml:space="preserve">Eletroduto de pvc rigido 1" - roscavel sem luva</t>
  </si>
  <si>
    <t xml:space="preserve">Eletroduto de pvc rigido 1 1/4" - roscavel sem luva</t>
  </si>
  <si>
    <t xml:space="preserve">Eletroduto de pvc rigido 1 1/2" - roscavel sem luva</t>
  </si>
  <si>
    <t xml:space="preserve">Eletroduto de pvc rigido 2" - roscavel sem luva</t>
  </si>
  <si>
    <t xml:space="preserve">Eletroduto de pvc rigido 3" - roscavel sem luva</t>
  </si>
  <si>
    <t xml:space="preserve">Eletroduto de pvc rigido 4" - roscavel sem luva</t>
  </si>
  <si>
    <t xml:space="preserve">Curva de pvc rigido para eletroduto de 3/4"</t>
  </si>
  <si>
    <t xml:space="preserve">Luva de pvc rigido para eletroduto 3/4"</t>
  </si>
  <si>
    <t xml:space="preserve">Eletroduto condulete pvc 3/4" aparente tigre/sim.</t>
  </si>
  <si>
    <t xml:space="preserve">Niple pvc para eletroduto 3"</t>
  </si>
  <si>
    <t xml:space="preserve">Canaleta sistema x pial legrand ou similar</t>
  </si>
  <si>
    <t xml:space="preserve">Eletroduto condulete pvc 1" aparente tigre e equiv</t>
  </si>
  <si>
    <t xml:space="preserve">Eletroduto de pvc rigido 6"</t>
  </si>
  <si>
    <t xml:space="preserve">Acabamento para canaleta sistema x pial - fina</t>
  </si>
  <si>
    <t xml:space="preserve">Canaleta de distribuicao 20x10cm comprimento 2,00 m, com tampa, sem adesivo e com divisorias, ref. 308 01x legrand sistema x ou equivalente</t>
  </si>
  <si>
    <t xml:space="preserve">Eletroduto flexivel corrugado 3/4" pvc tigreflex</t>
  </si>
  <si>
    <t xml:space="preserve">Eletroduto flexivel corrugado 1" pvc tigreflex</t>
  </si>
  <si>
    <t xml:space="preserve">Eletrodutos (pvc rigido e conexões) - continuação</t>
  </si>
  <si>
    <t xml:space="preserve">Duto corrugado de pead cor preta 6"</t>
  </si>
  <si>
    <t xml:space="preserve">Duto corrugado de pead cor preta 1 1/2"</t>
  </si>
  <si>
    <t xml:space="preserve">Duto corrugado de pead cor preta 2"</t>
  </si>
  <si>
    <t xml:space="preserve">Duto corrugado de pead cor preta 4"</t>
  </si>
  <si>
    <t xml:space="preserve">Eletrodutos (pvc rig/flex e conexoes - cont</t>
  </si>
  <si>
    <t xml:space="preserve">Duto corrugado de pead cor preta 3"</t>
  </si>
  <si>
    <t xml:space="preserve">Duto corrugado de pead cor preta 1 1/4"</t>
  </si>
  <si>
    <t xml:space="preserve">Caixas de passagem e conduletes</t>
  </si>
  <si>
    <t xml:space="preserve">Caixa pvc octogonal 4x4" com fundo móvel - tigre ou equivalente</t>
  </si>
  <si>
    <t xml:space="preserve">Fios e cabos</t>
  </si>
  <si>
    <t xml:space="preserve">Cabo flex isol. Termoplast. 750v - 1,5 mm2 - 70º</t>
  </si>
  <si>
    <t xml:space="preserve">Cabo flex isol. Termoplast. 750v - 2,50 mm2 - 70º</t>
  </si>
  <si>
    <t xml:space="preserve">Cabo flex isol. Termoplast. 750v - 4,00 mm2 - 70º</t>
  </si>
  <si>
    <t xml:space="preserve">Cabo flex isol. Termoplast. 750v - 6,00 mm2 - 70º</t>
  </si>
  <si>
    <t xml:space="preserve">Cabo flex isol. Termoplast. 0,6/1kv - 95mm2 - 90º hepr</t>
  </si>
  <si>
    <t xml:space="preserve">Cabo flex isol. Termoplast. 750v - 16mm2 - 70º</t>
  </si>
  <si>
    <t xml:space="preserve">Cabo flex isol. Termoplast. 750v - 25mm2 - 70º</t>
  </si>
  <si>
    <t xml:space="preserve">Cabo flex isol. Termoplast. 0,6/1kv - 185mm2 - 90º hepr</t>
  </si>
  <si>
    <t xml:space="preserve">Cabo de cobre nu tempera meio dura 6mm2 - classe 1</t>
  </si>
  <si>
    <t xml:space="preserve">Cabo de cobre nu tempera meio dura 16 mm2 - classe 2a</t>
  </si>
  <si>
    <t xml:space="preserve">Cabo de cobre nu tempera meio dura 10 mm2 - classe 2a</t>
  </si>
  <si>
    <t xml:space="preserve">Cabo cobre nu tempera meio dura 25mm2 - classe 2a</t>
  </si>
  <si>
    <t xml:space="preserve">Cabo cobre nu tempera meio dura 35mm2 - classe 2a</t>
  </si>
  <si>
    <t xml:space="preserve">Cabo cobre nu tempera meio dura 50mm2 - classe 2a</t>
  </si>
  <si>
    <t xml:space="preserve">Cabo telefonico ci c/ 30 pares ø 50 mm</t>
  </si>
  <si>
    <t xml:space="preserve">Cabo flex isol. Termoplast. 0,6/1kv - 16mm2 - 90º hepr</t>
  </si>
  <si>
    <t xml:space="preserve">Fios e cabos (continuação)</t>
  </si>
  <si>
    <t xml:space="preserve">Cabo cobre unipolar 25 mm2 isolamento 15kv</t>
  </si>
  <si>
    <t xml:space="preserve">Cabo utp 4 pares cat 5e</t>
  </si>
  <si>
    <t xml:space="preserve">Cabo flex isol. Termoplast. 0,6/1kv - 70mm2 - 90º hepr</t>
  </si>
  <si>
    <t xml:space="preserve">Cabo de cobre termoplástico (pvc) flexível isolado 0,60/1kv, anti-chama, hepr 90ºc ? 4x4,0mm2</t>
  </si>
  <si>
    <t xml:space="preserve">Cabo de cobre termoplástico (pvc) flexível isolado 0,60/1kv, anti-chama, hepr 90ºc ? 4x16,0mm2</t>
  </si>
  <si>
    <t xml:space="preserve">Cabo flex isol. Termoplast. 0,6/1kv - 25mm2 - 90º hepr</t>
  </si>
  <si>
    <t xml:space="preserve">Cabo flex isol. Termoplast. 0,6/1kv - 35mm2 - 90º hepr</t>
  </si>
  <si>
    <t xml:space="preserve">Cabo flex isol. Termoplast. 0,6/1kv - 6,0mm2 - 90º hepr</t>
  </si>
  <si>
    <t xml:space="preserve">Cabo flex isol. Termoplast. 0,6/1kv - 10mm2 - 90º hepr</t>
  </si>
  <si>
    <t xml:space="preserve">Cabo de cobre termoplástico (pvc) flexível isolado 0,60/1kv, anti-chama, hepr 90ºc ? 3x4,0mm2</t>
  </si>
  <si>
    <t xml:space="preserve">Cabo flex isol. Termoplast. 0,6/1kv - 50mm2 - 90º hepr</t>
  </si>
  <si>
    <t xml:space="preserve">Cabo flex isol. Termoplast. 750v - 10mm2 - 70º</t>
  </si>
  <si>
    <t xml:space="preserve">Cabo flex isol. Termoplast. 0,6/1kv - 240mm2 - 90º hepr</t>
  </si>
  <si>
    <t xml:space="preserve">Cabo flex isol. Termoplast. 0,6/1kv - 150mm2 - 90º hepr</t>
  </si>
  <si>
    <t xml:space="preserve">Cabo de cobre unipolar 35 mm2 com isolamento 15kv</t>
  </si>
  <si>
    <t xml:space="preserve">Cabo flex isol. Termoplast. 0,6/1kv - 2,5mm2 - 90º hepr</t>
  </si>
  <si>
    <t xml:space="preserve">Cabo flex isol. Termoplast. 0,6/1kv - 4,0mm2 - 90º hepr</t>
  </si>
  <si>
    <t xml:space="preserve">Cabo flex isol. Termoplast. 0,6/1kv - 120mm2 - 90º hepr</t>
  </si>
  <si>
    <t xml:space="preserve">Fio de cobre recozido nº 6 p/ amarração</t>
  </si>
  <si>
    <t xml:space="preserve">Cabo flex isol. Termoplast. 0,6/1kv - 300mm2 - 90º hepr</t>
  </si>
  <si>
    <t xml:space="preserve">Cabo utp 4p cat.6</t>
  </si>
  <si>
    <t xml:space="preserve">Fios e cabos (continuacao)</t>
  </si>
  <si>
    <t xml:space="preserve">Cabo telefonico ci c/ 20 pares ø 50 mm</t>
  </si>
  <si>
    <t xml:space="preserve">Fios e cabos (cont)</t>
  </si>
  <si>
    <t xml:space="preserve">Cabo de cobre termoplástico (pvc) flexível isolado 0,60/1kv, anti-chama, hepr 90ºc ? 2x2,5mm2</t>
  </si>
  <si>
    <t xml:space="preserve">Cabo coaxial p/ tv, serie -rg6-67% - 75 ohms</t>
  </si>
  <si>
    <t xml:space="preserve">Cabo de cobre termoplástico (pvc) flexível isolado 0,60/1kv, anti-chama, hepr 90ºc ? 3x2,5mm2</t>
  </si>
  <si>
    <t xml:space="preserve">Juncao simples longa p/ eletrocalha 300x100 mm</t>
  </si>
  <si>
    <t xml:space="preserve">Juncao simples curta p/ eletrocalha 200x100 mm</t>
  </si>
  <si>
    <t xml:space="preserve">Quadro distr trifasico qdetg ux 34 mod (2x17) 150a cemar</t>
  </si>
  <si>
    <t xml:space="preserve">Conj cx medidor monof p-980-009+cx disj p-940-003</t>
  </si>
  <si>
    <t xml:space="preserve">Caixa med polif p-980-009 carga ate 41000w escelsa (cj)</t>
  </si>
  <si>
    <t xml:space="preserve">Caixa med polif p-980-009 carga- 41000a57000w esce (cj)</t>
  </si>
  <si>
    <t xml:space="preserve">Caixa med polif p-980-010 carga-57000a75000w esce (cj)</t>
  </si>
  <si>
    <t xml:space="preserve">Bases e fusiveis</t>
  </si>
  <si>
    <t xml:space="preserve">Fusivel nh - 01 retardado, in=100a</t>
  </si>
  <si>
    <t xml:space="preserve">Fusivel nh - 01 retardado, in=160a</t>
  </si>
  <si>
    <t xml:space="preserve">Fusivel nh 01 retardado in 125 a</t>
  </si>
  <si>
    <t xml:space="preserve">Fusível nh-02 retardado, in=300a</t>
  </si>
  <si>
    <t xml:space="preserve">Bases e fusiveis (continuacao)</t>
  </si>
  <si>
    <t xml:space="preserve">Fusível nh-02 retardado, in=250a</t>
  </si>
  <si>
    <t xml:space="preserve">Fusível nh-02 retardado, in=355a</t>
  </si>
  <si>
    <t xml:space="preserve">Disjuntores (continuação)</t>
  </si>
  <si>
    <t xml:space="preserve">Disj termomag trip cx mold 400a 65ka 600vca</t>
  </si>
  <si>
    <t xml:space="preserve">Disjuntores</t>
  </si>
  <si>
    <t xml:space="preserve">Disjuntor cx moldada tripolar 100a - curva c - 20ka 220/127v</t>
  </si>
  <si>
    <t xml:space="preserve">Mini disjuntor tripolar 90a curva c 5ka 220/127v</t>
  </si>
  <si>
    <t xml:space="preserve">Disjuntor cx moldada termomagnetico tripolar 125a 20ka</t>
  </si>
  <si>
    <t xml:space="preserve">Dispositivo interruptor dr bipolar 40a - 30ma</t>
  </si>
  <si>
    <t xml:space="preserve">Mini disjuntor monopolar 16a curva c 5ka 220/127v</t>
  </si>
  <si>
    <t xml:space="preserve">Mini disjuntor monopolar 20a curva c 5ka 220/127v</t>
  </si>
  <si>
    <t xml:space="preserve">Mini disjuntor monopolar 25a curva c 5ka 220/127v</t>
  </si>
  <si>
    <t xml:space="preserve">Mini disjuntor monopolar 32a curva c 5ka 220/127v</t>
  </si>
  <si>
    <t xml:space="preserve">Mini disjuntor monopolar 40a curva c 5ka 220/127v</t>
  </si>
  <si>
    <t xml:space="preserve">Mini disjuntor bipolar 16a curva c 5ka 220/127v</t>
  </si>
  <si>
    <t xml:space="preserve">Mini disjuntor bipolar 20a curva c 5ka 220/127v</t>
  </si>
  <si>
    <t xml:space="preserve">Mini disjuntor bipolar 25a curva c 5ka 220/127v</t>
  </si>
  <si>
    <t xml:space="preserve">Mini disjuntor bipolar 32a curva c 5ka 220/127v</t>
  </si>
  <si>
    <t xml:space="preserve">Mini disjuntor bipolar 40a curva c 5ka 220/127v</t>
  </si>
  <si>
    <t xml:space="preserve">Mini disjuntor bipolar 50a curva c 5ka 220/127v</t>
  </si>
  <si>
    <t xml:space="preserve">Mini disjuntor tripolar 16a curva c 5ka 220/127v</t>
  </si>
  <si>
    <t xml:space="preserve">Mini disjuntor tripolar 20a curva c 5ka 220/127v</t>
  </si>
  <si>
    <t xml:space="preserve">Mini disjuntor tripolar 25a curva c 5ka 220/127v</t>
  </si>
  <si>
    <t xml:space="preserve">Mini disjuntor tripolar 32a curva c 5ka 220/127v</t>
  </si>
  <si>
    <t xml:space="preserve">Mini disjuntor tripolar 40a curva c 5ka 220/127v</t>
  </si>
  <si>
    <t xml:space="preserve">Mini disjuntor tripolar 50a curva c 5ka 220/127v</t>
  </si>
  <si>
    <t xml:space="preserve">Mini disjuntor tripolar 70a curva c 5ka 220/127v</t>
  </si>
  <si>
    <t xml:space="preserve">Dispositivo interruptor dr bipolar 25a - 30ma</t>
  </si>
  <si>
    <t xml:space="preserve">Mini disjuntor tripolar 80a curva c 5ka 220/127v</t>
  </si>
  <si>
    <t xml:space="preserve">Mini disjuntor tripolar 63a curva c 5ka 220/127v</t>
  </si>
  <si>
    <t xml:space="preserve">Disjuntor caixa moldada din tripolar 200a</t>
  </si>
  <si>
    <t xml:space="preserve">Mini disjuntor monopolar 10a curva c 5ka 220/127v</t>
  </si>
  <si>
    <t xml:space="preserve">Dispositivo interruptor dr bipolar 80a - 30 ma</t>
  </si>
  <si>
    <t xml:space="preserve">Mini disjuntor monopolar 63a curva c 5ka 220/127v</t>
  </si>
  <si>
    <t xml:space="preserve">Mini disjuntor monopolar 6a curva c 5ka 220/127v</t>
  </si>
  <si>
    <t xml:space="preserve">Mini disjuntor monopolar 50a curva c 5ka 220/127v</t>
  </si>
  <si>
    <t xml:space="preserve">Disjuntor 3p cx moldada 200a - 50ka/240v 25ka/415v</t>
  </si>
  <si>
    <t xml:space="preserve">Disjuntor termomag.Tipo Ted,3polos,175a,ge/similar</t>
  </si>
  <si>
    <t xml:space="preserve">Mini disjuntor monopolar 4a curva c 5ka 220/127v</t>
  </si>
  <si>
    <t xml:space="preserve">Mini disjuntor monopolar 70a curva c 5ka 220/127v</t>
  </si>
  <si>
    <t xml:space="preserve">Mini disjuntor monopolar 80a curva c 5ka 220/127v</t>
  </si>
  <si>
    <t xml:space="preserve">Mini disjuntor bipolar 63a curva c 5ka 220/127v</t>
  </si>
  <si>
    <t xml:space="preserve">Mini disjuntor bipolar 70a curva c 5ka 220/127v</t>
  </si>
  <si>
    <t xml:space="preserve">Disjuntores (continuacao)</t>
  </si>
  <si>
    <t xml:space="preserve">Mini disjuntor bipolar 80a curva c 5ka 220/127v</t>
  </si>
  <si>
    <t xml:space="preserve">Disj termomag trip cx moldada 250a 25ka 480/600vca</t>
  </si>
  <si>
    <t xml:space="preserve">Mini disjuntor monopolar 2a curva c 5ka 220/127v</t>
  </si>
  <si>
    <t xml:space="preserve">Disj termomag trip cx mold 150a 25ka 480/600vca</t>
  </si>
  <si>
    <t xml:space="preserve">Caixa passag. Ch 18 c/tampa paraf. 100x100x80mm</t>
  </si>
  <si>
    <t xml:space="preserve">Caixa passag. Ch 18 c/tampa paraf. 150x150x80mm</t>
  </si>
  <si>
    <t xml:space="preserve">Caixa passag. Ch 18 c/tampa paraf. 200x200x100mm</t>
  </si>
  <si>
    <t xml:space="preserve">Caixa passag. Ch 18 c/tampa paraf. 300x300x120mm</t>
  </si>
  <si>
    <t xml:space="preserve">Caixa c/tampa do tipo cie-2 20x20x12 cm (telefone) (de embutir)</t>
  </si>
  <si>
    <t xml:space="preserve">Caixa c/tampa do tipo cie-4 60x60x12 cm (telefone) (de embutir)</t>
  </si>
  <si>
    <t xml:space="preserve">Caixa c/tampa do tipo cie-5 80x80x12 cm (telefone) (de embutir)</t>
  </si>
  <si>
    <t xml:space="preserve">Caixa c/tampa tipo cie-7 150x150x15 cm (telefone) (de embutir)</t>
  </si>
  <si>
    <t xml:space="preserve">Caixa metalica da gomes dim. 20 x 20 x 15 cm</t>
  </si>
  <si>
    <t xml:space="preserve">Caixa 4x4" em aluminio p/ piso</t>
  </si>
  <si>
    <t xml:space="preserve">Caixas de passagem e conduletes (continuação)</t>
  </si>
  <si>
    <t xml:space="preserve">Caixa pvc 4 x 2" - ip40 - tigre ou equivalente</t>
  </si>
  <si>
    <t xml:space="preserve">Condulete aluminio silico, saida t, entrada rosca bsp 3/4" c/ vedacao e tampa</t>
  </si>
  <si>
    <t xml:space="preserve">Aparelhos elétricos</t>
  </si>
  <si>
    <t xml:space="preserve">Bebedouro p/ defic. Ref. Bdf 300 - ibbl</t>
  </si>
  <si>
    <t xml:space="preserve">Conj ar cond split inverter piso teto 48000 btus - ciclo quente/frio - classificacao a ou b - 220v trifasico</t>
  </si>
  <si>
    <t xml:space="preserve">Conj a/c split hiwall evap+cond inverter 18000btu - ciclo frio - classificacao a (selo procel) 220v</t>
  </si>
  <si>
    <t xml:space="preserve">Conj a/c split hiwall (parede) evap+cond inverter 9000btu - ciclo frio - classificacao a (selo procel) 220v</t>
  </si>
  <si>
    <t xml:space="preserve">Conj. A/c split hi-wall evap+cond inverter 22000 btu - ciclo frio - classificacao a (selo procel) 220v</t>
  </si>
  <si>
    <t xml:space="preserve">Interruptores, tomadas e espelhos</t>
  </si>
  <si>
    <t xml:space="preserve">Interruptor (modulo) 1 tecla simples 10a/250v s/ espelho</t>
  </si>
  <si>
    <t xml:space="preserve">Interruptor (modulo) 1 tecla paralelo 10a/250v s/ espelho</t>
  </si>
  <si>
    <t xml:space="preserve">Interruptor pulsador campainha s/ espelho (modulo)</t>
  </si>
  <si>
    <t xml:space="preserve">Tomada (modulo) pad bras 2 p+t 20a/250v nbr 14136 s/ espelh</t>
  </si>
  <si>
    <t xml:space="preserve">Tomada (modulo) pad bras 2 p+t 10a/250v nbr 14136 s/ espelh</t>
  </si>
  <si>
    <t xml:space="preserve">Tomada de 3 polos 20a 250v s/ espelho</t>
  </si>
  <si>
    <t xml:space="preserve">Espelho 4x2", linha branca</t>
  </si>
  <si>
    <t xml:space="preserve">Espelho 4x4", linha branca</t>
  </si>
  <si>
    <t xml:space="preserve">Interruptores, tomadas e espelhos (cont.)</t>
  </si>
  <si>
    <t xml:space="preserve">Placa cega frontal 1u p/ rack 19"</t>
  </si>
  <si>
    <t xml:space="preserve">Placa cega frontal 2us p/ rack 19"</t>
  </si>
  <si>
    <t xml:space="preserve">Luminárias (calhas, projetores, conjuntos)</t>
  </si>
  <si>
    <t xml:space="preserve">Rele fotocontrolador t2 an2000 ln pp tecnowatt/equiv</t>
  </si>
  <si>
    <t xml:space="preserve">Arandela com difusor em vidro 25cm</t>
  </si>
  <si>
    <t xml:space="preserve">Lâmpadas</t>
  </si>
  <si>
    <t xml:space="preserve">Lampada led bivolt bulbo e27 9w - luz branca - formato tradicional</t>
  </si>
  <si>
    <t xml:space="preserve">Lampada mista de 160 w</t>
  </si>
  <si>
    <t xml:space="preserve">Lampada led bivolt bulbo e27 20w - luz branca - formato tradicional</t>
  </si>
  <si>
    <t xml:space="preserve">Lampada vs 400w/220v mod. Son phillips/similar - ovoide</t>
  </si>
  <si>
    <t xml:space="preserve">Lampada fluorescente tubular 20w</t>
  </si>
  <si>
    <t xml:space="preserve">Lampada fluorescente tubular 40w</t>
  </si>
  <si>
    <t xml:space="preserve">Luminárias (cont.)</t>
  </si>
  <si>
    <t xml:space="preserve">Bloco aut. Ilum. Emerg. P/ aclaramento e/ou balizamento 2x9w - aut. 2 horas</t>
  </si>
  <si>
    <t xml:space="preserve">Plafonier com globo plástico 9x4"</t>
  </si>
  <si>
    <t xml:space="preserve">Suporte simples para topo de poste diametro 110 - 114mm (iluminação pública) ref fort light - repume - forte nobre ou equiv</t>
  </si>
  <si>
    <t xml:space="preserve">Luminarias (cont)</t>
  </si>
  <si>
    <t xml:space="preserve">Luminaria sobr 2x09/10w (2x16w) corpo ch aco pint eletrost refletor e aletas - ref. Cs216al-n - ams; 1261 ? Lumavi; so004000 - claron/equivalente</t>
  </si>
  <si>
    <t xml:space="preserve">Luminaria sobr 2x18/20w (2x32w) corpo ch aco pint eletrost refletor e aletas - ref. Cs232al-n - ams; 2447 ? Lumavi; so005000 - claron/equivalente</t>
  </si>
  <si>
    <t xml:space="preserve">Luminaria embutir 2x18/20w (2x32w) corpo ch aco pint eletrost refletor e aletas - ref. Ce232al-n - ames, 6025 - lumavi; so0020000 ? Claron/equivalente</t>
  </si>
  <si>
    <t xml:space="preserve">Luminarias (cont )</t>
  </si>
  <si>
    <t xml:space="preserve">Arandela prova de tempo 45º em alum silicio, acab epoxi cinza (e-27) - visor policarb. C/ grade</t>
  </si>
  <si>
    <t xml:space="preserve">Luminaria sobr 4x09/10w (2x16w) corpo ch aco pint eletrost refletor e aletas - ref. Cs416al-n - ames, 1452 ? Lumavi; so006000 - claron/equivalente</t>
  </si>
  <si>
    <t xml:space="preserve">Luminaria emb 2x09/10w (2x16w) corpo ch aco pint eletrost refletor e aletas - ref. Ce216al-n - ams, 6024 ? Lumavi; so0010000 - claron/equivalente</t>
  </si>
  <si>
    <t xml:space="preserve">Aparelhos eletricos</t>
  </si>
  <si>
    <t xml:space="preserve">Campainha timbre pial cod. 41277 ou similar</t>
  </si>
  <si>
    <t xml:space="preserve">Campainha tipo prato pial cod. 41418</t>
  </si>
  <si>
    <t xml:space="preserve">Bomba centr monofasica 110/220v 1/2cv ref: cam w4c</t>
  </si>
  <si>
    <t xml:space="preserve">Chuveiro elétrico em pvc - tipo ducha</t>
  </si>
  <si>
    <t xml:space="preserve">Bomba centrifuga trifasica 2 cv - cam w14</t>
  </si>
  <si>
    <t xml:space="preserve">Bomba centr trifasica 220/380v 5cv ref cam 620 tjm</t>
  </si>
  <si>
    <t xml:space="preserve">Aparelhos eletricos - continuação</t>
  </si>
  <si>
    <t xml:space="preserve">Bomba centr monofasica 110/220v 1 cv ref: cam w10</t>
  </si>
  <si>
    <t xml:space="preserve">Bomba centr monofasica 110/220v 3/4cv ref: cam w10</t>
  </si>
  <si>
    <t xml:space="preserve">Conj a/c split hiwall (parede) evap+cond inverter 24000btu - ciclo frio - classificacao a (selo procel) 220v</t>
  </si>
  <si>
    <t xml:space="preserve">Conj a/c split hiwall (parede) evap+cond inverter 30000btu - ciclo quente/frio - classificacao a (selo procel) 220v</t>
  </si>
  <si>
    <t xml:space="preserve">Chuveiro pressmatic ant vandalismo 17125006</t>
  </si>
  <si>
    <t xml:space="preserve">Aparelhos elétricos - continuação</t>
  </si>
  <si>
    <t xml:space="preserve">Conj a/c split hiwall (parede) evap+cond inverter 12000btu - ciclo frio - classificacao a (selo procel) 220v</t>
  </si>
  <si>
    <t xml:space="preserve">Disp prot contr surtos dps bipolar 275vca cor 40ka</t>
  </si>
  <si>
    <t xml:space="preserve">Caixa polipropileno equip 180x150x90mm tel 902</t>
  </si>
  <si>
    <t xml:space="preserve">Conj ar cond split inverter piso teto 36000 btus - ciclo quente/frio - classificacao a ou b - 220v</t>
  </si>
  <si>
    <t xml:space="preserve">Para-raios e acessorios</t>
  </si>
  <si>
    <t xml:space="preserve">Base em aco galv p/ mastros 2" - 4 furos ø8mm tel-074</t>
  </si>
  <si>
    <t xml:space="preserve">Conj estaiamento tipo rigido 1,5m cada estais x 1.1/2" - tel 440</t>
  </si>
  <si>
    <t xml:space="preserve">Caixa inspecao do terra,pvc,diâm.30cm,tampa ferro</t>
  </si>
  <si>
    <t xml:space="preserve">Conector de uma descida para cabo 35mm2</t>
  </si>
  <si>
    <t xml:space="preserve">Haste tipo copperweld - 5/8 "x 2.4m - alta camada</t>
  </si>
  <si>
    <t xml:space="preserve">Captor c/ rosca aco inox ø 3/4" x 350mm, tel-036</t>
  </si>
  <si>
    <t xml:space="preserve">Abracadeira guia mastro reforcada p/ 1 descida 1.1/2" - tel-340</t>
  </si>
  <si>
    <t xml:space="preserve">Para-raios polimerico 12kv - 10ka com suporte</t>
  </si>
  <si>
    <t xml:space="preserve">Abracadeira guia p/ mastro simples p/1 descida 2"</t>
  </si>
  <si>
    <t xml:space="preserve">Abracadeira tipo "d" com cunha p/ eletroduto 2" tel 097</t>
  </si>
  <si>
    <t xml:space="preserve">Conector medicao em bronze c/ 4 parafusos tel-560</t>
  </si>
  <si>
    <t xml:space="preserve">Conector de pressao p/cabo de cobre de 35 mm2</t>
  </si>
  <si>
    <t xml:space="preserve">Suporte isolador p/aplicacao em quinas de 90 graus</t>
  </si>
  <si>
    <t xml:space="preserve">Suporte isolador c/roldana p/aparafusar c/chapa</t>
  </si>
  <si>
    <t xml:space="preserve">Suporte isolador reforcado p/aparafusar c/chapa</t>
  </si>
  <si>
    <t xml:space="preserve">Abracadeira guia p/ mastro reforcada p/ 1 descida 2" - tel-350</t>
  </si>
  <si>
    <t xml:space="preserve">Fixador omega em latao para cabos 35 mm² furo de 5mm</t>
  </si>
  <si>
    <t xml:space="preserve">Presilha de latao furo ø5mm para cabos 35-50mm² - tel-744 - termotecnica ou equivalente</t>
  </si>
  <si>
    <t xml:space="preserve">Base em aco galv p/ mastros 1.1/2" - 4 furos ø8mm tel-064</t>
  </si>
  <si>
    <t xml:space="preserve">Eletroferragens</t>
  </si>
  <si>
    <t xml:space="preserve">Abracadeira guia p/ mastro simples p/ 1 descida 2" - tel-330</t>
  </si>
  <si>
    <t xml:space="preserve">Tampao para eletroduto 1", ref. Tel-5533</t>
  </si>
  <si>
    <t xml:space="preserve">Terminal compressão cobre estanhado 50mm2 tel 5150</t>
  </si>
  <si>
    <t xml:space="preserve">Mao francesa reforcada p/ eletrocalha 400mm</t>
  </si>
  <si>
    <t xml:space="preserve">Tampa de encaixe p/ eletrocalha ch18, 400mm</t>
  </si>
  <si>
    <t xml:space="preserve">Tampa de encaixe p/ eletrocalha ch18, 300mm</t>
  </si>
  <si>
    <t xml:space="preserve">Tampa de encaixe p/ eletrocalha ch18, 150mm</t>
  </si>
  <si>
    <t xml:space="preserve">Cabecote de aluminio fundido 2 1/2"</t>
  </si>
  <si>
    <t xml:space="preserve">Bateria selada 12v 60ah</t>
  </si>
  <si>
    <t xml:space="preserve">Caixa de inspecao de pvc ø300x300mm - tel-552</t>
  </si>
  <si>
    <t xml:space="preserve">Tampa reforcada em fºfº c/ escotilha - tel-536</t>
  </si>
  <si>
    <t xml:space="preserve">Isolador porcelana tipo roldana 80x80 mm p/ 2 cabos - marrom</t>
  </si>
  <si>
    <t xml:space="preserve">Terminal a compressao tipo olhal #70mm2</t>
  </si>
  <si>
    <t xml:space="preserve">Eletrocalha standard perfurada s/ tampa 150x50mm - ch16</t>
  </si>
  <si>
    <t xml:space="preserve">Eletroferragens (buchas.Arruelas. Bracadeiras)</t>
  </si>
  <si>
    <t xml:space="preserve">Parafuso cabeça quadrada maquina galvanizado a fogo 16 x 300mm</t>
  </si>
  <si>
    <t xml:space="preserve">Abracadeira tipo d com cunha p/ eletroduto ø 1" - tel-095</t>
  </si>
  <si>
    <t xml:space="preserve">Terminal cabo-barra em latão 2 x # 240 mm2</t>
  </si>
  <si>
    <t xml:space="preserve">Bucha de aluminio fundido 3/4" c/ rosca bsp- wetzel ou equivalente</t>
  </si>
  <si>
    <t xml:space="preserve">Bucha de aluminio fundido 1" c/ rosca bsp- wetzel ou equivalente</t>
  </si>
  <si>
    <t xml:space="preserve">Bucha de aluminio fundido 1 1/2" c/ rosca bsp- wetzel ou equivalente</t>
  </si>
  <si>
    <t xml:space="preserve">Bucha de aluminio fundido 2" c/ rosca bsp- wetzel ou equivalente</t>
  </si>
  <si>
    <t xml:space="preserve">Bucha de aluminio fundido 3" c/ rosca bsp- wetzel ou equivalente</t>
  </si>
  <si>
    <t xml:space="preserve">Bucha de aluminio fundido 4" c/ rosca bsp- wetzel ou equivalente</t>
  </si>
  <si>
    <t xml:space="preserve">Bucha de aluminio fundido 6" c/ rosca bsp- wetzel ou equivalente</t>
  </si>
  <si>
    <t xml:space="preserve">Arruela de aluminio fundido 3/4" - wetzel ou equivalente</t>
  </si>
  <si>
    <t xml:space="preserve">Arruela de aluminio fundido 1" - wetzel ou equivalente</t>
  </si>
  <si>
    <t xml:space="preserve">Arruela de aluminio fundido 1 1/4" - wetzel ou equivalente</t>
  </si>
  <si>
    <t xml:space="preserve">Arruela de aluminio fundido 1 1/2" - wetzel ou equivalente</t>
  </si>
  <si>
    <t xml:space="preserve">Arruela de aluminio fundido 2" - wetzel ou equivalente</t>
  </si>
  <si>
    <t xml:space="preserve">Arruela de aluminio fundido 3" - wetzel ou equivalente</t>
  </si>
  <si>
    <t xml:space="preserve">Arruela de aluminio fundido 4" - wetzel ou equivalente</t>
  </si>
  <si>
    <t xml:space="preserve">Arruela de aluminio fundido 6" - wetzel ou equivalente</t>
  </si>
  <si>
    <t xml:space="preserve">Abracadeira tipo "u" p/ fixacao eletroduto 3/4"</t>
  </si>
  <si>
    <t xml:space="preserve">Abracadeira aco galv tipo u diam. 1.1/2"</t>
  </si>
  <si>
    <t xml:space="preserve">Cabecote de entrada 1" em aluminio fundido</t>
  </si>
  <si>
    <t xml:space="preserve">Abracadeira tipo copo 1" c/ parafuso/bucha</t>
  </si>
  <si>
    <t xml:space="preserve">Conj parafuso, porca e arruela latao 3/16 x 1"</t>
  </si>
  <si>
    <t xml:space="preserve">Conj parafuso, porca e arruela latao 1/4 x 1"</t>
  </si>
  <si>
    <t xml:space="preserve">Conj parafuso, porca e arruela latao 5/16 x 11/4"</t>
  </si>
  <si>
    <t xml:space="preserve">Conj parafuso, porca e arruela latao 3/8 x 11/2"</t>
  </si>
  <si>
    <t xml:space="preserve">Velcro 20 mm p/ fixacao de cabos de rede logica</t>
  </si>
  <si>
    <t xml:space="preserve">Tampa de encaixe p/ eletrocalha ch18, 200mm</t>
  </si>
  <si>
    <t xml:space="preserve">Parafuso sextavada aco galv 1020 1/4" x 1/2"</t>
  </si>
  <si>
    <t xml:space="preserve">Para-raios e acessorios (cont.)</t>
  </si>
  <si>
    <t xml:space="preserve">Barra chata em aluminio 7/8" x 1/8" x 3m (70mm2) tel-771</t>
  </si>
  <si>
    <t xml:space="preserve">Niple duplo aco galvanizado bsp ø 4" (100mm)</t>
  </si>
  <si>
    <t xml:space="preserve">Captor c/ rosca latao crom ø 3/4" x 250mm, tel-010</t>
  </si>
  <si>
    <t xml:space="preserve">Parafuso m6x45mm, tel-5346</t>
  </si>
  <si>
    <t xml:space="preserve">Cordoalha chata flex. 100x25mm 2 furos tel 5701</t>
  </si>
  <si>
    <t xml:space="preserve">Alicate z-201</t>
  </si>
  <si>
    <t xml:space="preserve">Terminal aereo em latao (minicaptor) h=250mm x 10mm - tel 2024 - termotecnica ou equivalente</t>
  </si>
  <si>
    <t xml:space="preserve">Conj estaiamento tipo rigido 2m cada estais x 2" - tel-453</t>
  </si>
  <si>
    <t xml:space="preserve">Caixa aco equip pot 380x320x175mm - tel-903</t>
  </si>
  <si>
    <t xml:space="preserve">Barra chata aço galv. Fogo 7/8"x1/8"(3m) tel-761</t>
  </si>
  <si>
    <t xml:space="preserve">Terminal cabo-barra em latão # 150 mm2</t>
  </si>
  <si>
    <t xml:space="preserve">Vergalhao de aco c/ rosca 1/4" p/ eletrocalha</t>
  </si>
  <si>
    <t xml:space="preserve">Eletrocalha standard perfurada s/ tampa 200x100mm - ch16</t>
  </si>
  <si>
    <t xml:space="preserve">Mao francesa reforcada p/ eletrocalha 300mm</t>
  </si>
  <si>
    <t xml:space="preserve">Eletrocalha standard perfurada s/ tampa 400x100mm - ch16</t>
  </si>
  <si>
    <t xml:space="preserve">Diversos - continuação</t>
  </si>
  <si>
    <t xml:space="preserve">Parafuso cabeça quadrada maquina galvanizado a fogo 16 x 200mm</t>
  </si>
  <si>
    <t xml:space="preserve">Bandeja deslizante p/ rack padrao 19" - 500mm</t>
  </si>
  <si>
    <t xml:space="preserve">Saida horizontal p/ eletroduto 3/4" pre zzincada</t>
  </si>
  <si>
    <t xml:space="preserve">Terminal cabo-barra em latão # 240 mm2</t>
  </si>
  <si>
    <t xml:space="preserve">Cruzeta de madeira p/ poste 90 x 135 x 2400mm</t>
  </si>
  <si>
    <t xml:space="preserve">Porca quadrada diam. 16mm</t>
  </si>
  <si>
    <t xml:space="preserve">Terminal cabo-barra em latão # 300 mm2</t>
  </si>
  <si>
    <t xml:space="preserve">Cantoneira "zz" alta p/perfilado 38/38 - ref. 114-11-z, mopa</t>
  </si>
  <si>
    <t xml:space="preserve">Reator afp int. Lâmpada vapor sódio 400w/220v</t>
  </si>
  <si>
    <t xml:space="preserve">Ventilador de teto comercial c/ aletas de madeira s/ lumin., Incl. Comando</t>
  </si>
  <si>
    <t xml:space="preserve">Central de alarme enderecavel 4 lacos ate 256 enderecos</t>
  </si>
  <si>
    <t xml:space="preserve">Insumos eletrica continuacao</t>
  </si>
  <si>
    <t xml:space="preserve">Terminal cabo-barra em latão # 10 mm2</t>
  </si>
  <si>
    <t xml:space="preserve">Terminal cabo-barra em latão # 25 mm2</t>
  </si>
  <si>
    <t xml:space="preserve">Terminal cabo-barra em latão # 35 mm2</t>
  </si>
  <si>
    <t xml:space="preserve">Terminal cabo-barra em latão # até 4 mm2</t>
  </si>
  <si>
    <t xml:space="preserve">Conector parafuso fendido split-bolt (ks-17) p/cabo 4 - 10mm2 - burndy ou equivalente</t>
  </si>
  <si>
    <t xml:space="preserve">Suspensao vertical para eletrocalha 200x100 mm</t>
  </si>
  <si>
    <t xml:space="preserve">Te horizontal 90º perfurada c/ tampa 200x100mm - ch16</t>
  </si>
  <si>
    <t xml:space="preserve">Te horizontal 90º perfurada c/ tampa 300x100mm - ch16</t>
  </si>
  <si>
    <t xml:space="preserve">Guias horizontais fechado c/ tampa 1u p/ rack</t>
  </si>
  <si>
    <t xml:space="preserve">Guias/organizador de cabos horizontais fechado c/ tampa 2u p/ rack</t>
  </si>
  <si>
    <t xml:space="preserve">Suporte angular p/eletrocalha de 30x10cm</t>
  </si>
  <si>
    <t xml:space="preserve">Eletroferragens (diversos)</t>
  </si>
  <si>
    <t xml:space="preserve">Conector split bolt 35mm2 - acab. Natural tel 5015</t>
  </si>
  <si>
    <t xml:space="preserve">Saida horizontal p/eletroduto ø 1"</t>
  </si>
  <si>
    <t xml:space="preserve">Mastro telescopico c/ reducao p/ 3/4" 5m - tel-480</t>
  </si>
  <si>
    <t xml:space="preserve">Curva horizontal 90º perfurada 200x100mm - ch16</t>
  </si>
  <si>
    <t xml:space="preserve">Curva horizontal 90º perfurada 300x100mm - ch16</t>
  </si>
  <si>
    <t xml:space="preserve">Cursor p/fita walsiwa eraflex</t>
  </si>
  <si>
    <t xml:space="preserve">Parafuso allen cabeça abaulada m16 x 45mm</t>
  </si>
  <si>
    <t xml:space="preserve">Parafuso allen cabeça abaulada m16 x 125mm</t>
  </si>
  <si>
    <t xml:space="preserve">Porca quadrada para parafuso m16</t>
  </si>
  <si>
    <t xml:space="preserve">Fita isolante nr 33 - 19mm x 20m</t>
  </si>
  <si>
    <t xml:space="preserve">Bocal porcelana c/ rosca p/ lampada incandescente</t>
  </si>
  <si>
    <t xml:space="preserve">Sapatilha para cabo de aço</t>
  </si>
  <si>
    <t xml:space="preserve">Tampa de ferro r2 dim. 1070x520mm padrao telebras (trafego leve)</t>
  </si>
  <si>
    <t xml:space="preserve">Sela para cruzeta de madeira</t>
  </si>
  <si>
    <t xml:space="preserve">Conector parafuso fendido split-bolt (ks-26) p/cabo 35 - 70mm2 - burndy ou equivalente</t>
  </si>
  <si>
    <t xml:space="preserve">Cantoneira abas iguais de ferro astm a-36 - 3/16" x 1.1/2" x 1.1/2"</t>
  </si>
  <si>
    <t xml:space="preserve">Parafuso allen cabeça abaulada m16 x 150mm</t>
  </si>
  <si>
    <t xml:space="preserve">Cabecote de aluminio fundido 3"</t>
  </si>
  <si>
    <t xml:space="preserve">Cabecote de aluminio fundido 3/4"</t>
  </si>
  <si>
    <t xml:space="preserve">Cabecote de aluminio fundido 1 1/2"</t>
  </si>
  <si>
    <t xml:space="preserve">Cabecote de aluminio fundido 1 1/4"</t>
  </si>
  <si>
    <t xml:space="preserve">Cantoneira abas iguais de ferro astm a-36 - 3/16" x 1" x 1"</t>
  </si>
  <si>
    <t xml:space="preserve">Soquete anti-vibratorio p/lamp fluor/led panam/similar</t>
  </si>
  <si>
    <t xml:space="preserve">Arruela quadrada 38 x 38 x 3mm, c/ furo 18mm.</t>
  </si>
  <si>
    <t xml:space="preserve">Cruzeta de madeira p/ poste 90 x 112,5 x 2400 mm</t>
  </si>
  <si>
    <t xml:space="preserve">Olhal de ferro galvanizado c/ parafuso 16x200mm</t>
  </si>
  <si>
    <t xml:space="preserve">Cantoneira abas iguais de ferro astm a-36 - 3/16" x 1.1/4" x 1.1/4"</t>
  </si>
  <si>
    <t xml:space="preserve">Cabecote de aluminio fundido 4"</t>
  </si>
  <si>
    <t xml:space="preserve">Fita isolante auto fusao, c/10m</t>
  </si>
  <si>
    <t xml:space="preserve">Terminal mecanico p/cabo 16mm2</t>
  </si>
  <si>
    <t xml:space="preserve">Niple pvc duplo 4"</t>
  </si>
  <si>
    <t xml:space="preserve">Armacao secundaria 1 estribo c/haste 16x150mm</t>
  </si>
  <si>
    <t xml:space="preserve">Cabecote de aluminio fundido 6"</t>
  </si>
  <si>
    <t xml:space="preserve">Niple pvc duplo 6"</t>
  </si>
  <si>
    <t xml:space="preserve">Parafuso allen cabeça abaulada m10 x 150mm</t>
  </si>
  <si>
    <t xml:space="preserve">Eletrocalha standard perfurada s/ tampa 300x100mm - ch16</t>
  </si>
  <si>
    <t xml:space="preserve">Pino de cruzeta 19mm p/isolador de distribuicao</t>
  </si>
  <si>
    <t xml:space="preserve">Mao francesa 38x38mm simples p/ eletrocalha 200mm</t>
  </si>
  <si>
    <t xml:space="preserve">Terminal cabo-barra em latão # 6 mm2</t>
  </si>
  <si>
    <t xml:space="preserve">Terminal cabo-barra em latão # 16 mm2</t>
  </si>
  <si>
    <t xml:space="preserve">Terminal cabo-barra em latão # 50 mm2</t>
  </si>
  <si>
    <t xml:space="preserve">Terminal cabo-barra em latão # 70 mm2</t>
  </si>
  <si>
    <t xml:space="preserve">Terminal cabo-barra em latão # 95 mm2</t>
  </si>
  <si>
    <t xml:space="preserve">Terminal cabo-barra em latão # 120 mm2</t>
  </si>
  <si>
    <t xml:space="preserve">Terminal cabo-barra em latão # 185 mm2</t>
  </si>
  <si>
    <t xml:space="preserve">Terminal cabo-barra em latão 2 x # 185 mm2</t>
  </si>
  <si>
    <t xml:space="preserve">Arruela lisa em latao 1/4"</t>
  </si>
  <si>
    <t xml:space="preserve">Acionador manual de alarme enderecavel tp quebra vidro</t>
  </si>
  <si>
    <t xml:space="preserve">Saída horizontal p/ eletroduto ø 2" pre zzincada</t>
  </si>
  <si>
    <t xml:space="preserve">Cinta circular aco galvanizado 200mm</t>
  </si>
  <si>
    <t xml:space="preserve">Diversos (cont.)</t>
  </si>
  <si>
    <t xml:space="preserve">Suporte p/ transformador em liga de aluminio p/ poste concreto circular - 225mm</t>
  </si>
  <si>
    <t xml:space="preserve">Terminal cabo-barra em latao 2x # 300mm2</t>
  </si>
  <si>
    <t xml:space="preserve">Consumo de energia eletrica comercial, baixa tensao consumo ate 100kwh, incluido icms, pis/pasep e confins</t>
  </si>
  <si>
    <t xml:space="preserve">KWH</t>
  </si>
  <si>
    <t xml:space="preserve">Insumos de rede logica / telefonia/ cftv/ som</t>
  </si>
  <si>
    <t xml:space="preserve">Cabos e conexoes</t>
  </si>
  <si>
    <t xml:space="preserve">Patch cord u/utp gigalan rj-45 cat 6 - 1.50 m</t>
  </si>
  <si>
    <t xml:space="preserve">Patch cord u/utp multilan rj-45 cat 5e - 1.50 m</t>
  </si>
  <si>
    <t xml:space="preserve">Conector rj45 cat 5e macho - para rede de dados</t>
  </si>
  <si>
    <t xml:space="preserve">Cabo telefonico ci c/ 100 pares ø 50 mm</t>
  </si>
  <si>
    <t xml:space="preserve">Prensa cabos para eletroduto 1"</t>
  </si>
  <si>
    <t xml:space="preserve">Patch cord u/utp gigalan rj-45 cat 6 - 3.00 m</t>
  </si>
  <si>
    <t xml:space="preserve">Cabo telefonico ci c/ 50 pares ø 50 mm</t>
  </si>
  <si>
    <t xml:space="preserve">Patch cord u/utp multilan rj-45 cat 5e - 3.00 m</t>
  </si>
  <si>
    <t xml:space="preserve">Tomadas</t>
  </si>
  <si>
    <t xml:space="preserve">Espelho 4x2" c/ 1 conector rj-45 femea cat 5e</t>
  </si>
  <si>
    <t xml:space="preserve">Tomada telefone com conector rj11</t>
  </si>
  <si>
    <t xml:space="preserve">Tomada coaxial 75 ohms para tv c/ espelho 4x2"</t>
  </si>
  <si>
    <t xml:space="preserve">Espelho 4" x 4" c/ 2 conectores rj-45 femea cat. 6</t>
  </si>
  <si>
    <t xml:space="preserve">Espelho 4" x 4" c/ 2 conectores rj45 femea cat. 5e</t>
  </si>
  <si>
    <t xml:space="preserve">Espelho 4" x 2" c/ 1 conector rj-45 femea cat. 6</t>
  </si>
  <si>
    <t xml:space="preserve">Calha para 6 tomadas fixacao padrao 19" - 20a</t>
  </si>
  <si>
    <t xml:space="preserve">Calha para 8 tomadas fixacao padrao 19" - 20a</t>
  </si>
  <si>
    <t xml:space="preserve">Equipamentos</t>
  </si>
  <si>
    <t xml:space="preserve">Patch panel de emenda rj45/rj45 24 portas cat 5e</t>
  </si>
  <si>
    <t xml:space="preserve">Kit com 4 rodizio (2 c/ travas)</t>
  </si>
  <si>
    <t xml:space="preserve">Rack de piso fechado padrao 19" - 32us x 670mm - confeccionado em aco sae 1020, porta frontal e visor em acrilico e chave yale, fechamento traseiro e laterais removiveis com ventilacao, pintura epoxi</t>
  </si>
  <si>
    <t xml:space="preserve">Bandeja fixacao simples 19" - 1 u x 290mm</t>
  </si>
  <si>
    <t xml:space="preserve">Mini rack de parede padrao 19" - 8 us x 470mm - confeccionado em aco sae 1020, porta frontal e visor em acrilico, laterais removiveis com ventilacao, pintura epoxi</t>
  </si>
  <si>
    <t xml:space="preserve">Patch panel rj45/idc 24 portas cat 6, d-link, amp, cablix, maxi telecom, tilflex ou equivalente</t>
  </si>
  <si>
    <t xml:space="preserve">Patch panel rj45/idc 48 portas cat 5e, d-link, amp, cablix, maxi telecom, tilflex ou equivalente</t>
  </si>
  <si>
    <t xml:space="preserve">Patch panel rj45/idc 24 portas cat 5e, d-link, amp, cablix, maxi telecom, tilflex ou equivalente</t>
  </si>
  <si>
    <t xml:space="preserve">Bandeja fixacao simples 19" - 2 us x 390mm</t>
  </si>
  <si>
    <t xml:space="preserve">Mini rack de parede padrao 19" - 6usx470mm - confeccionado em aco sae 1020, porta frontal e visor em acrilico, laterais removiveis com ventilacao, pintura epoxi</t>
  </si>
  <si>
    <t xml:space="preserve">Kit 4 ventiladores bivolt p/ rack indoor</t>
  </si>
  <si>
    <t xml:space="preserve">Equipamentos (cont)</t>
  </si>
  <si>
    <t xml:space="preserve">Switch 48 portas rj 10/100 + 2 10/100/1000</t>
  </si>
  <si>
    <t xml:space="preserve">No break 1,44kva (980w) 120v senoidal p/ rack 19"</t>
  </si>
  <si>
    <t xml:space="preserve">Mini rack de parede padrao 19" - 12us x 570mm - confeccionado em aco sae 1020, porta frontal e visor em acrilico, laterais removiveis com ventilacao, pintura epoxi</t>
  </si>
  <si>
    <t xml:space="preserve">Switch 24 rj 10/100 + 2 10/100/1000</t>
  </si>
  <si>
    <t xml:space="preserve">Rack de piso fechado padrao 19" - 40us x 670m - confeccionado em aco sae 1020, porta frontal e visor em acrilico e chave yale, fechamento traseiro e laterais removiveis com ventilacao, pintura epoxi</t>
  </si>
  <si>
    <t xml:space="preserve">Patch panel rj45/idc 48 portas cat 6, d-link, amp, cablix, maxi telecom, tilflex ou equivalente</t>
  </si>
  <si>
    <t xml:space="preserve">Rack de piso fechado padrao 19" - 36u´s x 670mm - confeccionado em aco sae 1020, porta frontal e visor em acrilico e chave yale, fechamento traseiro e laterais removiveis com ventilacao, pintura epoxi</t>
  </si>
  <si>
    <t xml:space="preserve">Mini rack de parede padrao 19" - 16us x 570mm - confeccionado em aco sae 1020, porta frontal e visor em acrilico, laterais removiveis com ventilacao, pintura epoxi</t>
  </si>
  <si>
    <t xml:space="preserve">Rack de piso fechado padrao 19" - 44us x 670mm - confeccionado em aço sae 1020 1,5mm, porta frontal embutida, visor fumê 2,0mm,fechadura escamoteável,aletas de ventilação, pintura epóxi pó texturizada</t>
  </si>
  <si>
    <t xml:space="preserve">Terminal compressão cobre estanhado 35mm tel 5135</t>
  </si>
  <si>
    <t xml:space="preserve">Conector de medicao em latao c/ 2 parafusos tel-562</t>
  </si>
  <si>
    <t xml:space="preserve">Guia de cabos vertical p/ rack aberto 40 us</t>
  </si>
  <si>
    <t xml:space="preserve">Guia de cabos vertical p/ rack aberto 44 us</t>
  </si>
  <si>
    <t xml:space="preserve">Bandeja fixacao dupla 19" - 1u x 500mm</t>
  </si>
  <si>
    <t xml:space="preserve">Kit 2 ventiladores bivolt p/ rack indoor</t>
  </si>
  <si>
    <t xml:space="preserve">No break 2,2kva (1,98kw) 220v senoidal p/ rack 19"</t>
  </si>
  <si>
    <t xml:space="preserve">Insumos de hidraulica</t>
  </si>
  <si>
    <t xml:space="preserve">Tubos (concreto)</t>
  </si>
  <si>
    <t xml:space="preserve">Tubo de concreto simples diam. 30cm - ps1 ponta e bolsa</t>
  </si>
  <si>
    <t xml:space="preserve">Tubo de concreto simples diam. 20cm - ps1 - ponta e bolsa</t>
  </si>
  <si>
    <t xml:space="preserve">Tubos (concreto-cont.)</t>
  </si>
  <si>
    <t xml:space="preserve">Bujao de aco galvanizado 2 1/2"</t>
  </si>
  <si>
    <t xml:space="preserve">Bujao de aco galvanizado 3"</t>
  </si>
  <si>
    <t xml:space="preserve">Bujao de aco galvanizado 4"</t>
  </si>
  <si>
    <t xml:space="preserve">Tubos (aço galvanizado e conexões)</t>
  </si>
  <si>
    <t xml:space="preserve">Luva de reducao aco galv 4x2 1/2"</t>
  </si>
  <si>
    <t xml:space="preserve">Niple duplo aco galvanizado bsp ø 2.1/2" (65mm)</t>
  </si>
  <si>
    <t xml:space="preserve">Tubo de aco galvanizado 21,30 x 2,25mm (1/2") leve</t>
  </si>
  <si>
    <t xml:space="preserve">Tubo de aco galvanizado 26,90 x 2,25mm (3/4") leve</t>
  </si>
  <si>
    <t xml:space="preserve">Tubo de aco galvanizado 33,40 x 2,65mm (1") leve</t>
  </si>
  <si>
    <t xml:space="preserve">Tubo de aco galvanizado 42,40 x 2,65mm (1 1/4") leve</t>
  </si>
  <si>
    <t xml:space="preserve">Tubo de aco galvanizado 48,30 x 3,00mm (1 1/2") leve</t>
  </si>
  <si>
    <t xml:space="preserve">Tubo de aco galvanizado 60,30 x 3,00mm (2") leve</t>
  </si>
  <si>
    <t xml:space="preserve">Tubo de aco galvanizado 76,10 x 3,35mm (2 1/2") leve</t>
  </si>
  <si>
    <t xml:space="preserve">Tubo de aco galvanizado 88,90 x 3,35mm (3") leve</t>
  </si>
  <si>
    <t xml:space="preserve">Tubo de aco galvanizado 114,30 x 3,75mm (4") leve</t>
  </si>
  <si>
    <t xml:space="preserve">Te 90 aco galvanizado bsp ø 2" (50mm)</t>
  </si>
  <si>
    <t xml:space="preserve">Te 90 aco galvanizado bsp ø 2.1/2" (65mm)</t>
  </si>
  <si>
    <t xml:space="preserve">Te 90 aco galvanizado bsp ø 3" (75mm)</t>
  </si>
  <si>
    <t xml:space="preserve">Cotovelo 90 aco galvanizado de 2" (50mm)</t>
  </si>
  <si>
    <t xml:space="preserve">Cotovelo 90° de ferro galvanizado ø 80mm (3")</t>
  </si>
  <si>
    <t xml:space="preserve">Cotovelo 90° de ferro galvanizado ø 65mm (2.1/2")</t>
  </si>
  <si>
    <t xml:space="preserve">Cotovelo 45° de ferro galvanizado ø 50mm (2")</t>
  </si>
  <si>
    <t xml:space="preserve">Cotovelo 45° de ferro galvanizado ø 80mm (3")</t>
  </si>
  <si>
    <t xml:space="preserve">Cotovelo 45° de ferro galvanizado ø 65mm (2.1/2")</t>
  </si>
  <si>
    <t xml:space="preserve">Cotovelo 90° de ferro galvanizado ø 100mm (4")</t>
  </si>
  <si>
    <t xml:space="preserve">Cotovelo 45° de ferro galvanizado ø 100mm (4")</t>
  </si>
  <si>
    <t xml:space="preserve">Tubos ( ferro galvanizado)</t>
  </si>
  <si>
    <t xml:space="preserve">Te 90 aco galvanizado bsp ø 4" (100mm)</t>
  </si>
  <si>
    <t xml:space="preserve">Tubos (ferro fundido e conexões)</t>
  </si>
  <si>
    <t xml:space="preserve">Tubo de ferro fundido de 150mm ponta e bolsa (pb) - "tb sme"</t>
  </si>
  <si>
    <t xml:space="preserve">Tubos (pvc rígido e conexões)</t>
  </si>
  <si>
    <t xml:space="preserve">Adaptador pvc soldavel c/ anel p/ caixa d`agua dn 20mm</t>
  </si>
  <si>
    <t xml:space="preserve">Adaptador pvc soldavel c/ anel p/ caixa d`agua dn 25mm</t>
  </si>
  <si>
    <t xml:space="preserve">Adaptador pvc soldavel c/ anel p/ caixa d`agua dn 32mm</t>
  </si>
  <si>
    <t xml:space="preserve">Adaptador pvc soldavel c/ anel p/ caixa d`agua dn 40mm</t>
  </si>
  <si>
    <t xml:space="preserve">Adaptador pvc soldavel c/ anel p/ caixa d`agua dn 50mm</t>
  </si>
  <si>
    <t xml:space="preserve">Adaptador pvc soldavel c/ anel p/ caixa d`agua dn 60mm</t>
  </si>
  <si>
    <t xml:space="preserve">Adaptador pvc soldavel c/ anel p/ caixa d`agua dn 75mm</t>
  </si>
  <si>
    <t xml:space="preserve">Adaptador pvc soldavel para registro 25mm x 3/4"</t>
  </si>
  <si>
    <t xml:space="preserve">Adaptador pvc soldavel para registro 32mm x 1"</t>
  </si>
  <si>
    <t xml:space="preserve">Adaptador pvc soldavel para registro 50mm x 1 1/2"</t>
  </si>
  <si>
    <t xml:space="preserve">Bucha de reducao pvc soldavel longa 32x25mm</t>
  </si>
  <si>
    <t xml:space="preserve">Bucha de reducao pvc soldavel longa 50x32mm</t>
  </si>
  <si>
    <t xml:space="preserve">Joelho de reducao 90 pvc soldavel de 32x25mm</t>
  </si>
  <si>
    <t xml:space="preserve">Tubos (pvc rígido e conexões) - cont.</t>
  </si>
  <si>
    <t xml:space="preserve">Joelho 90 pvc sold/rosca reducao 25x3/4"</t>
  </si>
  <si>
    <t xml:space="preserve">Joelho de reducao 90 pvc sold/rosca de 25x1/2"</t>
  </si>
  <si>
    <t xml:space="preserve">Luva pvc soldavel/rosca de 25x3/4"</t>
  </si>
  <si>
    <t xml:space="preserve">Tubo de esgoto de pvc serie "r" cinza (6") - 150mm - tigre, amanco ou equivalente</t>
  </si>
  <si>
    <t xml:space="preserve">Tubos (pvc rigido tp esgoto)</t>
  </si>
  <si>
    <t xml:space="preserve">Curva 90° curta pvc esgoto 40mm</t>
  </si>
  <si>
    <t xml:space="preserve">Curva 90° curta pvc esgoto 100mm</t>
  </si>
  <si>
    <t xml:space="preserve">Curva 90° longa pvc esgoto 100 mm</t>
  </si>
  <si>
    <t xml:space="preserve">Joelho 90 c/visita pvc esg 100x50mm</t>
  </si>
  <si>
    <t xml:space="preserve">Plug pvc esgoto de 100mm</t>
  </si>
  <si>
    <t xml:space="preserve">Te pvc reducao esgoto de 150x100mm</t>
  </si>
  <si>
    <t xml:space="preserve">Tubos (pvc rigido soldavel e esgoto com conexoes)</t>
  </si>
  <si>
    <t xml:space="preserve">Tubo de pvc soldavel marrom 20mm (agua fria) - tigre, amanco ou equivalente</t>
  </si>
  <si>
    <t xml:space="preserve">Tubo de pvc soldavel marrom 25mm (agua fria) - tigre, amanco ou equivalente</t>
  </si>
  <si>
    <t xml:space="preserve">Tubo de pvc soldavel marrom 32mm (agua fria) - tigre, amanco ou equivalente</t>
  </si>
  <si>
    <t xml:space="preserve">Tubo de pvc soldavel marrom 40mm (agua fria) - tigre, amanco ou equivalente</t>
  </si>
  <si>
    <t xml:space="preserve">Tubo de pvc soldavel marrom 50mm (agua fria) - tigre, amanco ou equivalente</t>
  </si>
  <si>
    <t xml:space="preserve">Tubo de pvc soldavel marrom 60mm (agua fria) - tigre, amanco ou equivalente</t>
  </si>
  <si>
    <t xml:space="preserve">Tubo de pvc soldavel marrom 75mm (agua fria) - tigre, amanco ou equivalente</t>
  </si>
  <si>
    <t xml:space="preserve">Tubo de pvc soldavel marrom 85mm (agua fria) - tigre, amanco ou equivalente</t>
  </si>
  <si>
    <t xml:space="preserve">Joelho 90 de pvc soldavel de 25mm</t>
  </si>
  <si>
    <t xml:space="preserve">Joelho 90 de pvc soldavel de 32mm</t>
  </si>
  <si>
    <t xml:space="preserve">Joelho 90 de pvc soldavel de 50mm</t>
  </si>
  <si>
    <t xml:space="preserve">Te de pvc soldavel de 25mm</t>
  </si>
  <si>
    <t xml:space="preserve">Te de pvc soldavel de 32mm</t>
  </si>
  <si>
    <t xml:space="preserve">Tubo de esgoto primario de pvc branco serie normal(1.1/2") - 40mm - tigre, amanco ou equivalente</t>
  </si>
  <si>
    <t xml:space="preserve">Tubo de esgoto primario de pvc branco serie normal (2") - 50mm - tigre, amanco ou equivalente</t>
  </si>
  <si>
    <t xml:space="preserve">Tubo de esgoto primario de pvc branco serie normal (3") - 75mm - tigre, amanco ou equivalente</t>
  </si>
  <si>
    <t xml:space="preserve">Tubo de esgoto primario de pvc branco serie normal (4") - 100mm - tigre, amanco ou equivalente</t>
  </si>
  <si>
    <t xml:space="preserve">Tubo de esgoto primario de pvc branco serie normal (6") - 150mm - tigre, amanco ou equivalente</t>
  </si>
  <si>
    <t xml:space="preserve">Tubo de esgoto primario de pvc branco serie normal (8") - 200mm - tigre, amanco ou equivalente</t>
  </si>
  <si>
    <t xml:space="preserve">Joelho 45 de pvc p/ esgoto de 40mm</t>
  </si>
  <si>
    <t xml:space="preserve">Joelho 90 de pvc p/ esgoto de 40mm</t>
  </si>
  <si>
    <t xml:space="preserve">Joelho 90 de pvc p/ esgoto de 75mm</t>
  </si>
  <si>
    <t xml:space="preserve">Joelho 90 de pvc p/ esgoto de 100mm</t>
  </si>
  <si>
    <t xml:space="preserve">Te 90° pvc rigido p/ esgoto de 40mm (1 1/2")</t>
  </si>
  <si>
    <t xml:space="preserve">Te 90° pvc rigido p/ esgoto de 100mm (4")</t>
  </si>
  <si>
    <t xml:space="preserve">Tubo de pvc de 1 1/2" p/ descarga</t>
  </si>
  <si>
    <t xml:space="preserve">Luva de pvc soldavel de 25mm</t>
  </si>
  <si>
    <t xml:space="preserve">Joelho 45 de pvc p/ esgoto de 150mm</t>
  </si>
  <si>
    <t xml:space="preserve">Te de pvc soldavel de 32x25mm</t>
  </si>
  <si>
    <t xml:space="preserve">Joelho 45 de pvc soldavel de 25mm</t>
  </si>
  <si>
    <t xml:space="preserve">Tubos (pvc rigido e conexoes - cont.)</t>
  </si>
  <si>
    <t xml:space="preserve">Anel de borracha p/tubo pvc 150mm (6")</t>
  </si>
  <si>
    <t xml:space="preserve">Tubos (pvc rigido e conexoes-roscavel)</t>
  </si>
  <si>
    <t xml:space="preserve">Tubo pvc rigido roscavel de 3/4"</t>
  </si>
  <si>
    <t xml:space="preserve">Tubo pvc rigido roscavel de 1"</t>
  </si>
  <si>
    <t xml:space="preserve">Luva pvc roscavel de 3/4"</t>
  </si>
  <si>
    <t xml:space="preserve">Luva pvc roscavel de 1"</t>
  </si>
  <si>
    <t xml:space="preserve">Joelho 90 pvc roscavel c/ bucha de latao 3/4"</t>
  </si>
  <si>
    <t xml:space="preserve">Tubo de cobre e conexoes</t>
  </si>
  <si>
    <t xml:space="preserve">Tubo de cobre flexivel 3/8" parede 0,79mm (1/32") - 0,193 kg/m</t>
  </si>
  <si>
    <t xml:space="preserve">Tubo de cobre flexivel 3/4" parede 0,79mm (1/32")</t>
  </si>
  <si>
    <t xml:space="preserve">Tubo de cobre e conexoes (cont.)</t>
  </si>
  <si>
    <t xml:space="preserve">Tubo de cobre rigido 7/8" parede 1/32 (0,478 kg/m)</t>
  </si>
  <si>
    <t xml:space="preserve">Tubo de cobre rigido 1.1/8" parede 1/32 (0,619 kg/m)</t>
  </si>
  <si>
    <t xml:space="preserve">Tubo de cobre flexivel 1/4" parede 0,79mm (1/32")</t>
  </si>
  <si>
    <t xml:space="preserve">Tubo de cobre flexivel 1/2" parede 0,79mm (1/32") - 0,264 kg/m</t>
  </si>
  <si>
    <t xml:space="preserve">Tubo de cobre flexivel 5/8" parede 0,79mm (1/32") - 0,334 kg/m</t>
  </si>
  <si>
    <t xml:space="preserve">Tubo de cobre rigido 1.5/8" parede 1/32" (0,904 kg/m)</t>
  </si>
  <si>
    <t xml:space="preserve">Tubo de cobre rigido 1.3/8" parede 1/32" (0,761 kg/m)</t>
  </si>
  <si>
    <t xml:space="preserve">Tubos (pvc e conexoes - cont)</t>
  </si>
  <si>
    <t xml:space="preserve">Lixa d agua n. 100</t>
  </si>
  <si>
    <t xml:space="preserve">Tubos (pvc e conexoes - cont.)</t>
  </si>
  <si>
    <t xml:space="preserve">Bacia sanitária convencional ravena p9, deca</t>
  </si>
  <si>
    <t xml:space="preserve">Registros</t>
  </si>
  <si>
    <t xml:space="preserve">Registro de gaveta bruto 15mm - 1/2"</t>
  </si>
  <si>
    <t xml:space="preserve">Registro de gaveta bruto 20mm - 3/4"</t>
  </si>
  <si>
    <t xml:space="preserve">Registro de gaveta bruto 25mm - 1"</t>
  </si>
  <si>
    <t xml:space="preserve">Registro de gaveta bruto 32mm - 1.1/4"</t>
  </si>
  <si>
    <t xml:space="preserve">Registro de gaveta bruto 40mm - 1.1/2"</t>
  </si>
  <si>
    <t xml:space="preserve">Registro de gaveta bruto 50mm - 2"</t>
  </si>
  <si>
    <t xml:space="preserve">Registro de gaveta bruto 65mm - 2.1/2"</t>
  </si>
  <si>
    <t xml:space="preserve">Registro de gaveta bruto 80mm - 3"</t>
  </si>
  <si>
    <t xml:space="preserve">Registro de gaveta cromado 1/2" com canopla</t>
  </si>
  <si>
    <t xml:space="preserve">Registro de gaveta cromado 3/4" com canopla</t>
  </si>
  <si>
    <t xml:space="preserve">Registro de gaveta cromado 1" com canopla</t>
  </si>
  <si>
    <t xml:space="preserve">Registro de gaveta cromado 1 1/2" com canopla</t>
  </si>
  <si>
    <t xml:space="preserve">Registro de pressao cromado com acabamento 1/2"</t>
  </si>
  <si>
    <t xml:space="preserve">Registro de pressao cromado com acabamento 3/4"</t>
  </si>
  <si>
    <t xml:space="preserve">Registro de gaveta cromado 1 1/4" com canopla</t>
  </si>
  <si>
    <t xml:space="preserve">Registro de pressao bruto com volante 3/4"</t>
  </si>
  <si>
    <t xml:space="preserve">Registro de esfera c/ borboleta 3/4" br 33 tigre</t>
  </si>
  <si>
    <t xml:space="preserve">Registro pressao bruto com volante 1/2"</t>
  </si>
  <si>
    <t xml:space="preserve">Registro de gaveta bruto 100mm - 4"</t>
  </si>
  <si>
    <t xml:space="preserve">Válvulas</t>
  </si>
  <si>
    <t xml:space="preserve">Valvula de escoamento p/ pia americana 1.1/2 x 3.3/4</t>
  </si>
  <si>
    <t xml:space="preserve">Valvula de saida para lavatorio cromada 1"</t>
  </si>
  <si>
    <t xml:space="preserve">Valvula de escoamento p/ pia ou tanque 1.1/4" cromada</t>
  </si>
  <si>
    <t xml:space="preserve">Valvula de saida p/mictorio cromada (11/2")</t>
  </si>
  <si>
    <t xml:space="preserve">Valvula de pvc 2" c/ unho</t>
  </si>
  <si>
    <t xml:space="preserve">Valvula de pvc 1" c/ unho</t>
  </si>
  <si>
    <t xml:space="preserve">Valvula de descarga 1 1/2" c/ acabamento cromado</t>
  </si>
  <si>
    <t xml:space="preserve">Valvula de descarga com registro 1 1/2" s/ acabam.</t>
  </si>
  <si>
    <t xml:space="preserve">Valvula retencao horizontal bronze - 15mm (1/2)</t>
  </si>
  <si>
    <t xml:space="preserve">Valvula retencao horizontal bronze - 20mm (3/4)</t>
  </si>
  <si>
    <t xml:space="preserve">Valvula retencao horizontal bronze - 25mm (1)</t>
  </si>
  <si>
    <t xml:space="preserve">Valvula retencao horizontal bronze - 32mm (1 1/4)</t>
  </si>
  <si>
    <t xml:space="preserve">Valvula retencao horizontal bronze - 40mm (1 1/2)</t>
  </si>
  <si>
    <t xml:space="preserve">Valvula retencao horizontal bronze - 50mm (2)</t>
  </si>
  <si>
    <t xml:space="preserve">Valvula retencao horizontal bronze - 65mm (2 1/2)</t>
  </si>
  <si>
    <t xml:space="preserve">Valvula retencao horizontal bronze - 80mm (3")</t>
  </si>
  <si>
    <t xml:space="preserve">Valvula retencao horizontal bronze - 100mm (4)</t>
  </si>
  <si>
    <t xml:space="preserve">Valvula retencao vertical bronze - 32mm (1 1/4")</t>
  </si>
  <si>
    <t xml:space="preserve">Valvula retencao vertical bronze - 20 mm 3/4"</t>
  </si>
  <si>
    <t xml:space="preserve">Valvula retencao vertical bronze - 15mm (1/2")</t>
  </si>
  <si>
    <t xml:space="preserve">Valvula retencao vertical bronze - 40mm (11/2")</t>
  </si>
  <si>
    <t xml:space="preserve">Valvula retencao vertical bronze - 50mm (2")</t>
  </si>
  <si>
    <t xml:space="preserve">Valvula retencao vertical bronze - 65mm (21/2")</t>
  </si>
  <si>
    <t xml:space="preserve">Valvula retencao vertical bronze - 80mm (3")</t>
  </si>
  <si>
    <t xml:space="preserve">Valvula de escoamento p/ pia americana 3.1/2 cromada</t>
  </si>
  <si>
    <t xml:space="preserve">Valvula de retencao vertical bronze - 25mm (1")</t>
  </si>
  <si>
    <t xml:space="preserve">Valvula em pvc p/ lavat padrao popular 1" c/ unho</t>
  </si>
  <si>
    <t xml:space="preserve">Valvula de descarga com canopla cromada 11/4"</t>
  </si>
  <si>
    <t xml:space="preserve">Valvula de descarga p/ mictorio 1.1/2"</t>
  </si>
  <si>
    <t xml:space="preserve">Válvulas (continuação)</t>
  </si>
  <si>
    <t xml:space="preserve">Valvula retencao vertical bronze - 100mm (4")</t>
  </si>
  <si>
    <t xml:space="preserve">Válvula esfera npt classe 300 ø 3/4"</t>
  </si>
  <si>
    <t xml:space="preserve">Sifões / engates</t>
  </si>
  <si>
    <t xml:space="preserve">Sifao metalico tipo copo 1x1 1/2"</t>
  </si>
  <si>
    <t xml:space="preserve">Sifao cromado 2"</t>
  </si>
  <si>
    <t xml:space="preserve">Sifao metal cromado p/ lavatorio 1" x 1 1/2"</t>
  </si>
  <si>
    <t xml:space="preserve">Sifao de pvc rigido tipo copo 1" x 1 1/2"</t>
  </si>
  <si>
    <t xml:space="preserve">Sifao aco inox cromado p/ lavatorio 1 1/4"</t>
  </si>
  <si>
    <t xml:space="preserve">Sifao de pvc diametro 2"</t>
  </si>
  <si>
    <t xml:space="preserve">Sifao pvc padrao popular p/ lavatório 1"x1 1/2"</t>
  </si>
  <si>
    <t xml:space="preserve">Engate flexivel metal cromado esteves</t>
  </si>
  <si>
    <t xml:space="preserve">Tubo aco galv nbr5590 cl pesada 20 mm (3/4) - gas</t>
  </si>
  <si>
    <t xml:space="preserve">Cap 3/4 npt - galvanizado 300 lbs</t>
  </si>
  <si>
    <t xml:space="preserve">Valvula de retencao meia luva 7/16" ns x 1/2" npt</t>
  </si>
  <si>
    <t xml:space="preserve">Pigtail pol mx7/16 ns(24) - p45 - 0,50m</t>
  </si>
  <si>
    <t xml:space="preserve">Te npt 3/4"- galvanizado 300 lbs</t>
  </si>
  <si>
    <t xml:space="preserve">Regulador pressao prim est saida 150kpa inc valvula p/ 02 cilidros</t>
  </si>
  <si>
    <t xml:space="preserve">Anel de vedação azul para bacia sanitaria</t>
  </si>
  <si>
    <t xml:space="preserve">Caixas de descarga e reservatorios</t>
  </si>
  <si>
    <t xml:space="preserve">Caixa descarga plastica sobrepor branca 6/9 litros</t>
  </si>
  <si>
    <t xml:space="preserve">Reservatorio de polietileno 1.000 l c/ tampa</t>
  </si>
  <si>
    <t xml:space="preserve">Reservatorio de polietileno 5.000 l c/ tampa</t>
  </si>
  <si>
    <t xml:space="preserve">Reservatorio de polietileno 1.500 l c/ tampa</t>
  </si>
  <si>
    <t xml:space="preserve">Reservatorio de polietileno 500 l c/ tampa</t>
  </si>
  <si>
    <t xml:space="preserve">Reservatorio/tanque de polietileno 20.000 l com tampa roscavel diametro 60cm - fortlev, bakof tec, rotoplastyc ou equivalente</t>
  </si>
  <si>
    <t xml:space="preserve">Reservatorio de polietileno 310 l c/ tampa</t>
  </si>
  <si>
    <t xml:space="preserve">Reservatorio de polietileno 3.000 l c/ tampa</t>
  </si>
  <si>
    <t xml:space="preserve">Reservatorio de polietileno 2.000 l c/ tampa</t>
  </si>
  <si>
    <t xml:space="preserve">Reservatorio de polietileno 15.000 l c/ tampa</t>
  </si>
  <si>
    <t xml:space="preserve">Aparelhos sanitários e similares</t>
  </si>
  <si>
    <t xml:space="preserve">Bacia louça branca deca vogue plus ref. P 510</t>
  </si>
  <si>
    <t xml:space="preserve">Caixa acoplada p/ bacia louca incl. Valvula com duplo acionamento - ref. Cd.00f - deca ou equivalente</t>
  </si>
  <si>
    <t xml:space="preserve">Bacia sif. Louca deca linha ravena ref. P.909</t>
  </si>
  <si>
    <t xml:space="preserve">Bacia sifonada de louca branca</t>
  </si>
  <si>
    <t xml:space="preserve">Bacia louca branca com caixa acoplada</t>
  </si>
  <si>
    <t xml:space="preserve">Cabide de louca branca com 2 ganchos</t>
  </si>
  <si>
    <t xml:space="preserve">Lavatorio de louca branca com coluna</t>
  </si>
  <si>
    <t xml:space="preserve">Lavatorio de louca branca sem coluna</t>
  </si>
  <si>
    <t xml:space="preserve">Mictorio coletivo aco inox, aisi 304 n.18 - l=30cm</t>
  </si>
  <si>
    <t xml:space="preserve">Pia de aco inoxidavel com cuba simples 1.50x0.58m</t>
  </si>
  <si>
    <t xml:space="preserve">Tanque simples 85 lts aco inox, aisi 304 - ts nº 2</t>
  </si>
  <si>
    <t xml:space="preserve">Tanque simples 45 lts aco inox, aisi 304 - ts nº 1</t>
  </si>
  <si>
    <t xml:space="preserve">Cabide de louca branca com 1 gancho</t>
  </si>
  <si>
    <t xml:space="preserve">Chuveiro de pvc c/ braco</t>
  </si>
  <si>
    <t xml:space="preserve">Bacia sifonada infantil de louca branca</t>
  </si>
  <si>
    <t xml:space="preserve">Cuba louca branca de embutir diam.36cm deca l-41</t>
  </si>
  <si>
    <t xml:space="preserve">Escovario aço inox, aisi 304 nº 18 - (17x43x23cm)</t>
  </si>
  <si>
    <t xml:space="preserve">Lavatorio em aco inox, liga aisi 304 n.1</t>
  </si>
  <si>
    <t xml:space="preserve">Mictorio aco inox liga aisi 304 n.18 c/valvula</t>
  </si>
  <si>
    <t xml:space="preserve">Tanque duplo 90 lts aco inox aisi 304 td nº 1</t>
  </si>
  <si>
    <t xml:space="preserve">Bebedouro em aco inox, aisi 304 ch18 dim. 45x275cm</t>
  </si>
  <si>
    <t xml:space="preserve">Cuba em aco inox p/ paneloes, aisi 304 ch 22</t>
  </si>
  <si>
    <t xml:space="preserve">Pia em aco inox c/ 2 cubas no. 1 0.60 x 2.50 m</t>
  </si>
  <si>
    <t xml:space="preserve">Bebedouro aco inox coletivo n.18 - l= 0.45 m</t>
  </si>
  <si>
    <t xml:space="preserve">Tanque duplo em marmorite - dim. 100x60 cm</t>
  </si>
  <si>
    <t xml:space="preserve">Pia em marmorite p/cozinha dim. 1.20 x 0.60 m</t>
  </si>
  <si>
    <t xml:space="preserve">Cabide 1 gancho ref.08 acab. Cromado</t>
  </si>
  <si>
    <t xml:space="preserve">Canopla para valvula de descarga</t>
  </si>
  <si>
    <t xml:space="preserve">Cuba louca branca oval de embutir ref. L37</t>
  </si>
  <si>
    <t xml:space="preserve">Bacia de louça branca linha apia</t>
  </si>
  <si>
    <t xml:space="preserve">Lav. Louça branca s/ coluna linha colibri</t>
  </si>
  <si>
    <t xml:space="preserve">Tanque marmorite com 1 bojo dim. 60x50cm</t>
  </si>
  <si>
    <t xml:space="preserve">Cuba aco inox retang. Simples ref.302 marca strake</t>
  </si>
  <si>
    <t xml:space="preserve">Pia aco inoxi 01 cuba n. 1 dim. 0.60 x 1.80m</t>
  </si>
  <si>
    <t xml:space="preserve">Pia aco inoxi 02 cubas n. 2 dim. 0.60 x 2.10m</t>
  </si>
  <si>
    <t xml:space="preserve">Lavatorio branco com coluna branco padrao popular</t>
  </si>
  <si>
    <t xml:space="preserve">Lavatorio de canto branco ref. L101</t>
  </si>
  <si>
    <t xml:space="preserve">Cuba aço inox retang. Simples ref.301 marca strake</t>
  </si>
  <si>
    <t xml:space="preserve">Lavatorio de canto branco colecao master - l76</t>
  </si>
  <si>
    <t xml:space="preserve">Acab. Antivand. Ref. 01505006 p/ valvula descarga</t>
  </si>
  <si>
    <t xml:space="preserve">Mictorio branco gelo c/ sifao ref. M-715 deca</t>
  </si>
  <si>
    <t xml:space="preserve">Bacia sif. Louca branca vogue plus confort - p51</t>
  </si>
  <si>
    <t xml:space="preserve">Metais sanitários</t>
  </si>
  <si>
    <t xml:space="preserve">Torneira para tanque</t>
  </si>
  <si>
    <t xml:space="preserve">Torneira de pressao cromada de uso geral 1/2</t>
  </si>
  <si>
    <t xml:space="preserve">Torneira de pressao cromada p/lavatorio 1/2"</t>
  </si>
  <si>
    <t xml:space="preserve">Tubo de ligacao cromado com canopla</t>
  </si>
  <si>
    <t xml:space="preserve">Torneira de jardim cromada 3/4" ou 1/2"</t>
  </si>
  <si>
    <t xml:space="preserve">Torneira de pressao em pvc p/ pia 1/2"</t>
  </si>
  <si>
    <t xml:space="preserve">Ducha manual acqua jet c/ reg.Pressão Ref. C 2195</t>
  </si>
  <si>
    <t xml:space="preserve">Torneira para pia cromada 1/2" fabrimar ou similar</t>
  </si>
  <si>
    <t xml:space="preserve">Torneira jato esguicho em aco inox diam. 3/8" - tamanho 15 cm p/ bebedouro industrial</t>
  </si>
  <si>
    <t xml:space="preserve">Torneira em pvc para lavatorio</t>
  </si>
  <si>
    <t xml:space="preserve">Torneira de pressao cromada para tanque de 1/2"</t>
  </si>
  <si>
    <t xml:space="preserve">Torn. Cromada 1/2" linha pratika ref.1157-p fabrimar</t>
  </si>
  <si>
    <t xml:space="preserve">Torneira pressão cromada uso geral 3/4"</t>
  </si>
  <si>
    <t xml:space="preserve">Filtro aqualar curto ap200 aqualar/equiv c/ refil(vela)</t>
  </si>
  <si>
    <t xml:space="preserve">Valvula descarga anti-vandalismo p/ mictorio - pressmatic - docol ou equivalente</t>
  </si>
  <si>
    <t xml:space="preserve">Lavatório com coluna branca confort l51+cs1v</t>
  </si>
  <si>
    <t xml:space="preserve">Torneira de lavatorio parede anti-vandal cromado biopress av 140mm - 1182-av-bio-140 - fabrimar ou equivalente</t>
  </si>
  <si>
    <t xml:space="preserve">Tubo ligacao mictorio antivand 00132606 docol/equ</t>
  </si>
  <si>
    <t xml:space="preserve">Acab. Valv. Desc. Pressmatic benefit 00184906 docol</t>
  </si>
  <si>
    <t xml:space="preserve">Barra de apoio inox lateral articulada 80cm</t>
  </si>
  <si>
    <t xml:space="preserve">Aparelhos e equipamentos</t>
  </si>
  <si>
    <t xml:space="preserve">Chuveiro cromado com desviador flexivel 1975c</t>
  </si>
  <si>
    <t xml:space="preserve">Equipamentos de proteção contra incêndio</t>
  </si>
  <si>
    <t xml:space="preserve">Caixa de incendio/abrigo para mangueira 60x90x17cm c/ tampa e suporte</t>
  </si>
  <si>
    <t xml:space="preserve">Extintor gas carbonico co2 5 bc -6 kg</t>
  </si>
  <si>
    <t xml:space="preserve">Caixa de aco 40x60x40cm p/hidrante de recalque</t>
  </si>
  <si>
    <t xml:space="preserve">Adaptador latao rosca para engate rapido 63x63mm</t>
  </si>
  <si>
    <t xml:space="preserve">Suporte para extintor</t>
  </si>
  <si>
    <t xml:space="preserve">Extintor ap 2a (10 litros)</t>
  </si>
  <si>
    <t xml:space="preserve">Extintor portatil po quimico seco abc- 4kg</t>
  </si>
  <si>
    <t xml:space="preserve">Extintor portatil po quimico seco abc- 6kg</t>
  </si>
  <si>
    <t xml:space="preserve">Registro globo angular 45º de 63mm</t>
  </si>
  <si>
    <t xml:space="preserve">Mangueira de 63mm x 20 m c/ engate storz</t>
  </si>
  <si>
    <t xml:space="preserve">Registro globo angular 90 de 63mm</t>
  </si>
  <si>
    <t xml:space="preserve">Tampao com corrente para registro globo angular</t>
  </si>
  <si>
    <t xml:space="preserve">Caixa de incendio/abrigo para mangueira 80x90x17cm c/ tampa e suporte</t>
  </si>
  <si>
    <t xml:space="preserve">Chave p/ conexoes tipo storz dn 1 1/2x 2 1/2"</t>
  </si>
  <si>
    <t xml:space="preserve">Mangueira de incendio 63mm x 15 m c/ engate storz</t>
  </si>
  <si>
    <t xml:space="preserve">Sinaliz de emergencia (saida) acrilica autonoma</t>
  </si>
  <si>
    <t xml:space="preserve">Placa de sinalização de emergência de orientação e salvamento , conforme abnt nbr 13434/2004 e nt14/2010-es</t>
  </si>
  <si>
    <t xml:space="preserve">Esguicho em latao regulavel 2.1/2"</t>
  </si>
  <si>
    <t xml:space="preserve">Manometro 63 mm escala dupla 0 a 4 kgf/cm2</t>
  </si>
  <si>
    <t xml:space="preserve">Ralos, caixas e grelhas</t>
  </si>
  <si>
    <t xml:space="preserve">Ralo sifonado em pvc 100x40mm com grelha em pvc</t>
  </si>
  <si>
    <t xml:space="preserve">Ralo seco pvc 10 cm, com grelha em pvc</t>
  </si>
  <si>
    <t xml:space="preserve">Caixa sifonada pvc 150x150x50mm,com grelha em pvc</t>
  </si>
  <si>
    <t xml:space="preserve">Tampa p/ caixa sifonada em pvc 15x15cm</t>
  </si>
  <si>
    <t xml:space="preserve">Ralo sifonado 10x10cm c/ grelha quadrada pvc</t>
  </si>
  <si>
    <t xml:space="preserve">Ralo sifonado em pvc 100x40mm, c/ grelha cromada</t>
  </si>
  <si>
    <t xml:space="preserve">Ralo seco pvc 10cm, c/ grelha cromada</t>
  </si>
  <si>
    <t xml:space="preserve">Ralo sifonado 100x40mm c/grelha pvc,akros mar.Ref.</t>
  </si>
  <si>
    <t xml:space="preserve">Ralos, caixas e grelhas (cont)</t>
  </si>
  <si>
    <t xml:space="preserve">Tampa aco inox rotativa p/ caixa sifonada 150x150mm</t>
  </si>
  <si>
    <t xml:space="preserve">Tampa aco inox rotativa para ralo 100x100mm</t>
  </si>
  <si>
    <t xml:space="preserve">Tampa pvc para ralo 100x100mm</t>
  </si>
  <si>
    <t xml:space="preserve">Captação águas pluviais</t>
  </si>
  <si>
    <t xml:space="preserve">Chapa galvanizada nº 26 desenv 30 cm</t>
  </si>
  <si>
    <t xml:space="preserve">Suporte em barra chata galvanizada para calha</t>
  </si>
  <si>
    <t xml:space="preserve">Chapa de aco galvanizado nº 16 (esp. 1,55mm)</t>
  </si>
  <si>
    <t xml:space="preserve">Calha em chapa de aco galvanizado n. 20 40x25x25cm</t>
  </si>
  <si>
    <t xml:space="preserve">Chapa de aco galvanizada nº 14 (esp. 1,95mm)</t>
  </si>
  <si>
    <t xml:space="preserve">Captacao aguas pluviais (continuacao)</t>
  </si>
  <si>
    <t xml:space="preserve">Tampa ferro fundido articulada (60x40) cm</t>
  </si>
  <si>
    <t xml:space="preserve">Irrigacao e drenagem</t>
  </si>
  <si>
    <t xml:space="preserve">Tubo dreno corrugado, perfurado de pead (polietileno de alta densidade), nbr 15073 / dnit 093/2006 - diam. 100mm (4")</t>
  </si>
  <si>
    <t xml:space="preserve">Fita perfurada walsywa 19mm x 30m</t>
  </si>
  <si>
    <t xml:space="preserve">Mangueira de solda dupla ø 5/16"- 300 psi (oxigenio/acetileno)</t>
  </si>
  <si>
    <t xml:space="preserve">Caixa termoplastica p/ hidrometro dn 3/4" p/parede</t>
  </si>
  <si>
    <t xml:space="preserve">Tanque de pressurizacao/cilindro com membrana 8,10 ou 12 kgf vazio</t>
  </si>
  <si>
    <t xml:space="preserve">Diversos (cont)</t>
  </si>
  <si>
    <t xml:space="preserve">Manometro 100mm escala dupla 0 a 10 kgf/cm2 - 0 a 150 psi - saida traseira de 1/2" npt</t>
  </si>
  <si>
    <t xml:space="preserve">Chapa aco galvanizada n. 24 (0.65mm - 5,645kg/m2)</t>
  </si>
  <si>
    <t xml:space="preserve">Assento poliester p/ bacia vogue plus ap51 - deca ou equivalente</t>
  </si>
  <si>
    <t xml:space="preserve">Filtro anaer.Anel Concr.Diam 1m,h=2.0m,c/ visita</t>
  </si>
  <si>
    <t xml:space="preserve">Cx sif montada c/ grelha e porta grelha quadrado inox 150x150x50mm</t>
  </si>
  <si>
    <t xml:space="preserve">Lavatorio c/ coluna ravena deca l91/c9 branco</t>
  </si>
  <si>
    <t xml:space="preserve">Assento poliester c/ abertura frontal p/ bacia vogue plus ap52 - deca ou equivalente</t>
  </si>
  <si>
    <t xml:space="preserve">Bolsa de borracha ø 1.1/2" p/ bacia sanit.</t>
  </si>
  <si>
    <t xml:space="preserve">Engates de pvc</t>
  </si>
  <si>
    <t xml:space="preserve">Engates cromados</t>
  </si>
  <si>
    <t xml:space="preserve">Solda (estanho) 40 x 60 - 2,5mm - trifluxo ou equivalente</t>
  </si>
  <si>
    <t xml:space="preserve">Assento de plastico para vaso sanitario</t>
  </si>
  <si>
    <t xml:space="preserve">Fita de vedacao 18mm x 50m</t>
  </si>
  <si>
    <t xml:space="preserve">Adesivo para tubo de pvc rigido</t>
  </si>
  <si>
    <t xml:space="preserve">Solucao limpadora para pvc rigido</t>
  </si>
  <si>
    <t xml:space="preserve">Torneira de boia em latao(boia plast)dn 20mm (3/4)</t>
  </si>
  <si>
    <t xml:space="preserve">Torn.De Boia em latao (boia plast) dn 25mm (1)</t>
  </si>
  <si>
    <t xml:space="preserve">Torneira boia haste metalica balao plastico - 3/4"</t>
  </si>
  <si>
    <t xml:space="preserve">Torn.De Boia em latao (boia plast)dn 32mm (1 1/4)</t>
  </si>
  <si>
    <t xml:space="preserve">Filtro anaerobio aneis concr. Diam.1.20m, h=2.00m</t>
  </si>
  <si>
    <t xml:space="preserve">Fossa aneis pre-moldados diam. 2m,h=2m,tampa 60cm</t>
  </si>
  <si>
    <t xml:space="preserve">Filtro anaer. Aneis concr.Diam. 2m,h=2m,tampa 60cm</t>
  </si>
  <si>
    <t xml:space="preserve">Cavalete para padrao de entrada d=3/4"</t>
  </si>
  <si>
    <t xml:space="preserve">Engate n.3 em pvc cipla ou similar</t>
  </si>
  <si>
    <t xml:space="preserve">Engate de pvc 1/2"x40mm, luconi marca de ref.</t>
  </si>
  <si>
    <t xml:space="preserve">Lubrificante para tubo de pvc e ferro fundido</t>
  </si>
  <si>
    <t xml:space="preserve">Fossa anéis concr. D=1.20m, h=2.0m c/visita 60 cm</t>
  </si>
  <si>
    <t xml:space="preserve">Automatico de boia 2 funcoes 25a</t>
  </si>
  <si>
    <t xml:space="preserve">Tampa plastica para bacia sifonada infantil</t>
  </si>
  <si>
    <t xml:space="preserve">Pressostato 80/120 psi c/ valvula de alivio 1/4"</t>
  </si>
  <si>
    <t xml:space="preserve">Pressostato 100/150 psi c/ valvula de alivio 1/4"</t>
  </si>
  <si>
    <t xml:space="preserve">Manometro 100 mm escala dupla 0 a 7 kgf/cm2</t>
  </si>
  <si>
    <t xml:space="preserve">Anel pre-moldado de concreto ø 1.50 m - h= 0,50m</t>
  </si>
  <si>
    <t xml:space="preserve">Tampa pre-moldada diametro 1.5m</t>
  </si>
  <si>
    <t xml:space="preserve">Tubos e conexões fºfº tk p/ inst. Bombas (ee)</t>
  </si>
  <si>
    <t xml:space="preserve">Reparo de válvula de descarga</t>
  </si>
  <si>
    <t xml:space="preserve">Remocao residuos classe a conama (cacamba) classe ii b (nbr10004) inclusive destinacao final</t>
  </si>
  <si>
    <t xml:space="preserve">Barra chata de ferro astm a-36 1/4" x 1.1/4"</t>
  </si>
  <si>
    <t xml:space="preserve">Tubo aco galv 60,30 x 3,75mm (2") din 2440 - medio</t>
  </si>
  <si>
    <t xml:space="preserve">Tubo aco galv. 33,70 x 3,35mm (1") din 2440 - medio</t>
  </si>
  <si>
    <t xml:space="preserve">Alcapao de madeira de lei 60x60cm</t>
  </si>
  <si>
    <t xml:space="preserve">Jateamento padrão sa 2 1/2</t>
  </si>
  <si>
    <t xml:space="preserve">Tubo aco galv 26,90 x 2,65mm (3/4") din 2440 - medio</t>
  </si>
  <si>
    <t xml:space="preserve">Tubo aco galv 76,10 x 3,75mm (2.1/2") din 2440 - medio</t>
  </si>
  <si>
    <t xml:space="preserve">Art/crea - obra ou servico de r$8.000,00 até 15.000,00</t>
  </si>
  <si>
    <t xml:space="preserve">Aluguel mensal container p/ almox 6.00x2.40x2.40m</t>
  </si>
  <si>
    <t xml:space="preserve">Rede em corda de nylon p/protecao quadra esportes malha 10x10cm</t>
  </si>
  <si>
    <t xml:space="preserve">Mobilização e desmob. Conteiner p/barracão de obra</t>
  </si>
  <si>
    <t xml:space="preserve">Tubo aco galv 48,30 x 3,35mm (1.1/2") din 2440 - medio</t>
  </si>
  <si>
    <t xml:space="preserve">Tampa de ferro fundido 40x40cm c/ inscr - trafego leve</t>
  </si>
  <si>
    <t xml:space="preserve">Molde p/ solda exotermica tipo hcl 5/8" 50-5</t>
  </si>
  <si>
    <t xml:space="preserve">PÇ</t>
  </si>
  <si>
    <t xml:space="preserve">Adesivo 60x60cm com impressao logo digital conforme projeto</t>
  </si>
  <si>
    <t xml:space="preserve">Aluguel mensal container vestiario 6.0x2.40x2.40m</t>
  </si>
  <si>
    <t xml:space="preserve">Aluguel container refeitorio 6x2.40x2.40m</t>
  </si>
  <si>
    <t xml:space="preserve">Aluguel container sanitario colet 6x2.40x2.40m</t>
  </si>
  <si>
    <t xml:space="preserve">Fita perf niquelada p/ equaliz rolo 3m 20x0.8mm 7f</t>
  </si>
  <si>
    <t xml:space="preserve">Po exotermico ignicao c/ palito cartucho 115</t>
  </si>
  <si>
    <t xml:space="preserve">Borracha elastomerica dim. 1.1/8" esp 9mm</t>
  </si>
  <si>
    <t xml:space="preserve">Aluguel container escr+banh 6x2.40x2.40m p+2j+1pt ar</t>
  </si>
  <si>
    <t xml:space="preserve">Placa p/ inauguracao obra em alum polido 40x50cm</t>
  </si>
  <si>
    <t xml:space="preserve">Suporte "y" walsywa p/ fixacao de eletrodutos teto</t>
  </si>
  <si>
    <t xml:space="preserve">Diversos continuacao</t>
  </si>
  <si>
    <t xml:space="preserve">Aluguel container escritorio sem wc (6x2.40x2.40)m</t>
  </si>
  <si>
    <t xml:space="preserve">Borracha elastomerica diam. 1/2" (12mm) esp. 9mm</t>
  </si>
  <si>
    <t xml:space="preserve">Borracha elastomerica diam. 1/4" esp. 9mm</t>
  </si>
  <si>
    <t xml:space="preserve">Borracha elastomerica diam. 5/8" esp. 9mm</t>
  </si>
  <si>
    <t xml:space="preserve">Borracha elastomerica diam. 7/8" esp. 9mm</t>
  </si>
  <si>
    <t xml:space="preserve">Borracha elastomerica diam. 3/8" esp. 9mm</t>
  </si>
  <si>
    <t xml:space="preserve">Detector optico enderecavel 24v</t>
  </si>
  <si>
    <t xml:space="preserve">Tijolo esmeril 76,2x76,2x50,8 mm</t>
  </si>
  <si>
    <t xml:space="preserve">Sirene eletronica media tp corneta</t>
  </si>
  <si>
    <t xml:space="preserve">Borracha elastomerica diam. 1.5/8" esp 9mm</t>
  </si>
  <si>
    <t xml:space="preserve">Borracha elastomerica dim. 1 3/8" esp.9mm</t>
  </si>
  <si>
    <t xml:space="preserve">Amortecedor vibracao trad micro iii vibrastop 3/8" - ate 100kg</t>
  </si>
  <si>
    <t xml:space="preserve">Diversos continuação</t>
  </si>
  <si>
    <t xml:space="preserve">Borracha elastomerica diam. 3/4" (19mm) esp 9mm</t>
  </si>
  <si>
    <t xml:space="preserve">Gas refrigerante r22</t>
  </si>
  <si>
    <t xml:space="preserve">Gas refrigerante r407</t>
  </si>
  <si>
    <t xml:space="preserve">Gas refrigerante r410-a</t>
  </si>
  <si>
    <t xml:space="preserve">Tubo aco galv 101,60 x 4,25mm (3.1/2") din 2440 - medio</t>
  </si>
  <si>
    <t xml:space="preserve">Trinco redondo vertical ferro galvanizado 15cm</t>
  </si>
  <si>
    <t xml:space="preserve">Galvanização eletrolitica</t>
  </si>
  <si>
    <t xml:space="preserve">Diversos cont</t>
  </si>
  <si>
    <t xml:space="preserve">Chapa de aco galvanizada nº 22 (esp. 0,80mm)</t>
  </si>
  <si>
    <t xml:space="preserve">Chapa aco inox 304 nº 13 (2,50 mm) acabamento escovado</t>
  </si>
  <si>
    <t xml:space="preserve">Insumos de manutencao - serralheria</t>
  </si>
  <si>
    <t xml:space="preserve">Recarga de cilindro de oxigenio industrial</t>
  </si>
  <si>
    <t xml:space="preserve">Recarga de gas acetileno industrial (ppu)</t>
  </si>
  <si>
    <t xml:space="preserve">Barra chata de ferro astm a-36 1/8" x 3/4"</t>
  </si>
  <si>
    <t xml:space="preserve">Barra chata de ferro astm a-36 1/4" x 1.1/2"</t>
  </si>
  <si>
    <t xml:space="preserve">Cantoneira abas iguais de ferro astm a-36 - 1/4" x 1.1/4" x 1.1/4"</t>
  </si>
  <si>
    <t xml:space="preserve">Barra de ferro redonda lisa sae-1020 ø 1/2"</t>
  </si>
  <si>
    <t xml:space="preserve">Barra de ferro redonda lisa sae-1020 ø 5/8"</t>
  </si>
  <si>
    <t xml:space="preserve">Barra de ferro redonda lisa sae-1020 ø 3/8"</t>
  </si>
  <si>
    <t xml:space="preserve">Barra de ferro redonda lisa sae-1020 ø 5/16"</t>
  </si>
  <si>
    <t xml:space="preserve">Perfil metalico "t" 3/4 x 1/8"</t>
  </si>
  <si>
    <t xml:space="preserve">Insumos de manutençao serralheria (cont)</t>
  </si>
  <si>
    <t xml:space="preserve">Perfil metalico "u" 200 x 50 x 3,8mm</t>
  </si>
  <si>
    <t xml:space="preserve">Perfil 2l laminado 38,10 x 38,10 x 3,18 x 200mm</t>
  </si>
  <si>
    <t xml:space="preserve">Tubo aco galv 114,30 x 4,50mm (4") din 2440 - medio</t>
  </si>
  <si>
    <t xml:space="preserve">Tubo aco galv 88,90 x 4,00mm (3") din 2440 - medio</t>
  </si>
  <si>
    <t xml:space="preserve">Perfil "u" enrijecido 200 x 75 x 25 x 2,65mm (7,92kg/m)</t>
  </si>
  <si>
    <t xml:space="preserve">Insumos de eletrica (cont.)</t>
  </si>
  <si>
    <t xml:space="preserve">Para raios e acessorios (cont)</t>
  </si>
  <si>
    <t xml:space="preserve">Mastro simples fg de 1 1/2"x3m</t>
  </si>
  <si>
    <t xml:space="preserve">Luminaria emb 4x09/10w (2x16w) corpo ch aco pint eletrost refletor e aletas - ref. Ce416al-n - ames, 6026 ? Lumavi; so003000 - claron/equivalente</t>
  </si>
  <si>
    <t xml:space="preserve">Luminaria publica led petala pot 100w, ip66, temp cor sup 5000k, vida util superior a 60.000 h, mod. Edn100, hbp-100 ou 001100g3-1006 - ames iluminação, ecp, hda iluminação ou equivalente</t>
  </si>
  <si>
    <t xml:space="preserve">Quadro distrib. Pvc de embutir p/ 6 circuitos c/ barramento c/ trinco</t>
  </si>
  <si>
    <t xml:space="preserve">Quadro distrib. Pvc de embutir p/ 12 circuitos s/ barramento c/ trinco</t>
  </si>
  <si>
    <t xml:space="preserve">Lampada tubular led t8 18w 1200mm bivolt certificada inmetro</t>
  </si>
  <si>
    <t xml:space="preserve">Insumos acabamentos - civil</t>
  </si>
  <si>
    <t xml:space="preserve">Revestimentos ceramicos (paredes)</t>
  </si>
  <si>
    <t xml:space="preserve">Ceramica lisa branca ref polar 33x61 a - incesa ou equivalene</t>
  </si>
  <si>
    <t xml:space="preserve">Esquadrias metalicas</t>
  </si>
  <si>
    <t xml:space="preserve">Porta corta fogo com barra antipanico 1.00 x 2.10</t>
  </si>
  <si>
    <t xml:space="preserve">Tintas e vernizes</t>
  </si>
  <si>
    <t xml:space="preserve">Lixa em folha dágua grana nº 240 - norton ou equivalente</t>
  </si>
  <si>
    <t xml:space="preserve">Rod. Federal - construcao</t>
  </si>
  <si>
    <t xml:space="preserve">Continuacao - construcao de estradas</t>
  </si>
  <si>
    <t xml:space="preserve">Solo brita</t>
  </si>
  <si>
    <t xml:space="preserve">Oficina</t>
  </si>
  <si>
    <t xml:space="preserve">Combustivel</t>
  </si>
  <si>
    <t xml:space="preserve">Gasolina comum</t>
  </si>
  <si>
    <t xml:space="preserve">Oleo diesel</t>
  </si>
  <si>
    <t xml:space="preserve">Material de consumo i</t>
  </si>
  <si>
    <t xml:space="preserve">Estopa branca - kg</t>
  </si>
  <si>
    <t xml:space="preserve">Fita crepe 24 mm x 50 m - 3m ou equivalente</t>
  </si>
  <si>
    <t xml:space="preserve">RL</t>
  </si>
  <si>
    <t xml:space="preserve">Epi s</t>
  </si>
  <si>
    <t xml:space="preserve">Epi  s de seguranca</t>
  </si>
  <si>
    <t xml:space="preserve">Cinto de seguranca</t>
  </si>
  <si>
    <t xml:space="preserve">Uniforme de brim (calca / camisa)</t>
  </si>
  <si>
    <t xml:space="preserve">Veste de seguranca (colete refletivo)</t>
  </si>
  <si>
    <t xml:space="preserve">Capacete de obra com carneira</t>
  </si>
  <si>
    <t xml:space="preserve">Bota de segurança</t>
  </si>
  <si>
    <t xml:space="preserve">Oculos de protecao</t>
  </si>
  <si>
    <t xml:space="preserve">Luva de raspa</t>
  </si>
  <si>
    <t xml:space="preserve">Mascara de ar</t>
  </si>
  <si>
    <t xml:space="preserve">Ferramentas</t>
  </si>
  <si>
    <t xml:space="preserve">Ferramentas manuais e acessorios</t>
  </si>
  <si>
    <t xml:space="preserve">Pa de pedreiro c/ cabo</t>
  </si>
  <si>
    <t xml:space="preserve">Serrote de 26"</t>
  </si>
  <si>
    <t xml:space="preserve">Martelo 27cm com cabo</t>
  </si>
  <si>
    <t xml:space="preserve">Nivel de pedreiro 12"</t>
  </si>
  <si>
    <t xml:space="preserve">Alicate universal 8"</t>
  </si>
  <si>
    <t xml:space="preserve">Marreta 5kg c/ cabo</t>
  </si>
  <si>
    <t xml:space="preserve">Chave ajustavel inglesa "grifo" 10"</t>
  </si>
  <si>
    <t xml:space="preserve">Serra tico tico</t>
  </si>
  <si>
    <t xml:space="preserve">Carrinho de mao</t>
  </si>
  <si>
    <t xml:space="preserve">Insumos mão de obra - mensalista</t>
  </si>
  <si>
    <t xml:space="preserve">Mão de obra (salários-mensal)</t>
  </si>
  <si>
    <t xml:space="preserve">Estagiário 4 horas-ufes (incl.L Sociais de 5%)</t>
  </si>
  <si>
    <t xml:space="preserve">Mao de obra (salario mensal)</t>
  </si>
  <si>
    <t xml:space="preserve">Tecnico segundo grau -a-(incl.L Sociais de 72,58%)</t>
  </si>
  <si>
    <t xml:space="preserve">MES</t>
  </si>
  <si>
    <t xml:space="preserve">Engenheiro senior (incl.L Sociais de 72,58%)</t>
  </si>
  <si>
    <t xml:space="preserve">Programador (incl.L Sociais de 72,58%)</t>
  </si>
  <si>
    <t xml:space="preserve">Digitador - 6 horas (incl.L Sociais de 72,58%)</t>
  </si>
  <si>
    <t xml:space="preserve">Engenheiro junior (incl.L Sociais de 72,58%)</t>
  </si>
  <si>
    <t xml:space="preserve">Tecnico segundo grau -b - (incl.L Sociais de 72,58%)</t>
  </si>
  <si>
    <t xml:space="preserve">Tecnico segundo grau-c- (incl.L Sociais de 72,58%)</t>
  </si>
  <si>
    <t xml:space="preserve">Gerente de projeto (incl.L Sociais de 72,58%)</t>
  </si>
  <si>
    <t xml:space="preserve">Analista de sistemas (incl.L Sociais de 72,58%)</t>
  </si>
  <si>
    <t xml:space="preserve">Analista desenvolvimento (incl.L Sociais de 72,58%)</t>
  </si>
  <si>
    <t xml:space="preserve">Gerente bd/servidores/redes (incl.L Sociais de 72,58%)</t>
  </si>
  <si>
    <t xml:space="preserve">Designer gráfico (incl.L Sociais de 72,58%)</t>
  </si>
  <si>
    <t xml:space="preserve">Analista sistemas/suporte (incl.L Sociais de 72,58%)</t>
  </si>
  <si>
    <t xml:space="preserve">Coordenador tecnico especialista(incl.L Sociais de 72,58</t>
  </si>
  <si>
    <t xml:space="preserve">Cotador (incl.L Sociais de 72,58%)</t>
  </si>
  <si>
    <t xml:space="preserve">Tecnico nivel superior(incl.L Sociais de 72,58%)</t>
  </si>
  <si>
    <t xml:space="preserve">Engenheiro pleno (incl.L Sociais de 72,58%)</t>
  </si>
  <si>
    <t xml:space="preserve">Almoxarife (incl.L Sociais de 72,58%)</t>
  </si>
  <si>
    <t xml:space="preserve">Mestre obras senior (incl.L Sociais de 72,58%)</t>
  </si>
  <si>
    <t xml:space="preserve">Vigia(incl.L Sociais de 72,58%)</t>
  </si>
  <si>
    <t xml:space="preserve">Aux almoxarife (incl.L Sociais de 72,58%)</t>
  </si>
  <si>
    <t xml:space="preserve">Tecnico segundo grau -a-(incl.L Sociais de 48,87%)</t>
  </si>
  <si>
    <t xml:space="preserve">Engenheiro senior (incl.L Sociais de 48,87%)</t>
  </si>
  <si>
    <t xml:space="preserve">Programador (incl.L Sociais de 48,87%)</t>
  </si>
  <si>
    <t xml:space="preserve">Digitador - 6 horas(incl.L Sociais de 48,87%)</t>
  </si>
  <si>
    <t xml:space="preserve">Engenheiro junior(incl.L Sociais de 48,87%)</t>
  </si>
  <si>
    <t xml:space="preserve">Tecnico segundo grau -b - (incl.L Sociais de 48,87%)</t>
  </si>
  <si>
    <t xml:space="preserve">Tecnico segundo grau -c - (incl.L Sociais de 48,87%)</t>
  </si>
  <si>
    <t xml:space="preserve">Gerente de projeto (incl.L Sociais de 48,87%)</t>
  </si>
  <si>
    <t xml:space="preserve">Analista de sistemas (incl.L Sociais de 48,87%)</t>
  </si>
  <si>
    <t xml:space="preserve">Analista desenvolvimento (incl.L Sociais de 48,87%)</t>
  </si>
  <si>
    <t xml:space="preserve">Gerente bd/servidores/redes (incl.L Sociais de 48,87%)</t>
  </si>
  <si>
    <t xml:space="preserve">Designer gráfico (incl.L Sociais de 48,87%)</t>
  </si>
  <si>
    <t xml:space="preserve">Analista sistemas/suporte(incl.L Sociais de 48,87%)</t>
  </si>
  <si>
    <t xml:space="preserve">Coordenador tecnico especialista(incl.L Sociais de 48,87%)</t>
  </si>
  <si>
    <t xml:space="preserve">Cotador(incl.L Sociais de 48,87%)</t>
  </si>
  <si>
    <t xml:space="preserve">Tecnico nivel superior(incl.L Sociais de 48,87%)</t>
  </si>
  <si>
    <t xml:space="preserve">Engenheiro pleno (incl.L Sociais de 48,87%)</t>
  </si>
  <si>
    <t xml:space="preserve">Almoxarife (incl.L Sociais de 48,87%)</t>
  </si>
  <si>
    <t xml:space="preserve">Mestre obras senior (incl.L Sociais de 48,87%)</t>
  </si>
  <si>
    <t xml:space="preserve">Vigia (incl.L Sociais de 48,87%)</t>
  </si>
  <si>
    <t xml:space="preserve">Aux almoxarife (incl.L Sociais de 48,87%)</t>
  </si>
  <si>
    <t xml:space="preserve">Encarregado de turma(incl.L Sociais de 48,87%)</t>
  </si>
  <si>
    <t xml:space="preserve">Insumos iopes</t>
  </si>
  <si>
    <t xml:space="preserve">Insumos diversos sedu</t>
  </si>
  <si>
    <t xml:space="preserve">Porta mad. Mexicana esp. 30 a 35mm (oito partes horizontais) c/visor p/ verniz 0.80x2.10m</t>
  </si>
  <si>
    <t xml:space="preserve">Porta mad. Mexicana esp. 30 a 35mm (oito partes horizontais) 2f c/visor verniz 1.60x2.10m</t>
  </si>
  <si>
    <t xml:space="preserve">Porta mad. Mexicana esp. 30 a 35mm (oito partes horizontais) c/visor p/ verniz 0.60x2.10</t>
  </si>
  <si>
    <t xml:space="preserve">Porta mad. Mexicana esp. 30 a 35mm (oito partes horizontais) c/visor p/ verniz 0.70x2.10</t>
  </si>
  <si>
    <t xml:space="preserve">Porta mad. Mexicana esp. 30 a 35mm (oito partes horizontais) c/visor p/ verniz 0.90x2.10</t>
  </si>
  <si>
    <t xml:space="preserve">Quadro branco quadriculado padrao sedu 3.95x1.29m</t>
  </si>
  <si>
    <t xml:space="preserve">Kit 2 barras de apoio lateral "u" aco inox polido 304 ø 1 1/4" comp. 30cm</t>
  </si>
  <si>
    <t xml:space="preserve">Insumos sinapi</t>
  </si>
  <si>
    <t xml:space="preserve">Insumos preco sinapi</t>
  </si>
  <si>
    <t xml:space="preserve">Maquina eletrica p/ polimento piso - ref tab sinapi</t>
  </si>
  <si>
    <t xml:space="preserve">Maq. Cortar asfalto/concreto - ref tabela sinapi</t>
  </si>
  <si>
    <t xml:space="preserve">Categoria: Equipamento</t>
  </si>
  <si>
    <t xml:space="preserve">Preço Prod.</t>
  </si>
  <si>
    <t xml:space="preserve">Insumos - equipamentos (equipamentos novos)</t>
  </si>
  <si>
    <t xml:space="preserve">Equipamentos (custo horario - cont)</t>
  </si>
  <si>
    <t xml:space="preserve">Teodolito c/ precisao +/- 6 segundos (sinapi 7247)</t>
  </si>
  <si>
    <t xml:space="preserve">Nivel otico c/ precisao +/- 0,7mm (sinapi 7252)</t>
  </si>
  <si>
    <t xml:space="preserve">Equipamentos custo aquisição</t>
  </si>
  <si>
    <t xml:space="preserve">Macarico de corte e solda ? Wh 200 (acetileno e oxigênio) - fox, white martins ou equivalente</t>
  </si>
  <si>
    <t xml:space="preserve">Equipamentos - custo horario (cont)</t>
  </si>
  <si>
    <t xml:space="preserve">Gol 1.0 total flex 12v 5 portas basico gasolina (preco aquis)</t>
  </si>
  <si>
    <t xml:space="preserve">Equipamentos (custo sinapi / tcpo)</t>
  </si>
  <si>
    <t xml:space="preserve">Betoneira capacidade nominal 400l, capacidade de mistura 280l, motor eletrico trifasico 220/380v potencia 2cv, sem carregador</t>
  </si>
  <si>
    <t xml:space="preserve">Caminhao toco, peso bruto total 16000 kg, carga util maxima 11130 kg, distancia entre eixos 5,36 m, potencia 185 cv (inclui cabine e chassi, nao inclui carroceria)</t>
  </si>
  <si>
    <t xml:space="preserve">Cacamba metalica basculante com capacidade de 6 m3 (inclui montagem, nao inclui caminhao)</t>
  </si>
  <si>
    <t xml:space="preserve">Martelo demolidor pneumatico manual, peso de 28 kg, com silenciador</t>
  </si>
  <si>
    <t xml:space="preserve">Vibrador de imersao, diametro da ponteira de *45* mm, com motor eletrico trifasico de 2 hp (2 cv)</t>
  </si>
  <si>
    <t xml:space="preserve">Guindauto hidraulico, capacidade maxima de carga 6200 kg, momento maximo de carga 11,7 tm , alcance maximo horizontal 9,70 m, para montagem sobre chassi de caminhao pbt minimo 13000 kg (inclui montagem, nao inclui caminhao)</t>
  </si>
  <si>
    <t xml:space="preserve">Pa carregadeira sobre rodas, potencia liquida 128 hp, capacidade da cacamba de 1,7 a 2,8 m3, peso operacional maximo de 11632 kg</t>
  </si>
  <si>
    <t xml:space="preserve">Cortadeira de piso de concreto e asfalto, para disco padrao de diametro 350 mm (14") ou 450 mm (18") , motor a gasolina, potencia 13 hp, sem disco</t>
  </si>
  <si>
    <t xml:space="preserve">Compactador de solos de percursao (soquete) com motor a gasolina 4 tempos de 4 hp (4 cv)</t>
  </si>
  <si>
    <t xml:space="preserve">Compactador de solo tipo placa vibratoria reversivel, a gasolina, 4 tempos, peso de 125 a 150 kg, forca centrifuga de 2500 a 2800 kgf, larg. Trabalho de 400 a 450 mm, freq vibracao de 4300 a 4500 rpm, veloc. Trabalho de 15 a 20 m/min, pot. De 5,5 a 6,0 hp</t>
  </si>
  <si>
    <t xml:space="preserve">Retroescavadeira sobre rodas com carregadeira, tracao 4 x 2, potencia liquida 79 hp, peso operacional minimo de 6570 kg, capacidade da carregadeira de 1,00 m3 e da retroescavadeira minima de 0,20 m3, profundidade de escavacao maxima de 4,37 m</t>
  </si>
  <si>
    <t xml:space="preserve">Tanque de aco para transporte de agua com capacidade de 6 m3 (inclui montagem, nao inclui caminhao)</t>
  </si>
  <si>
    <t xml:space="preserve">Caminhao toco, peso bruto total 13200 kg, carga util maxima 9200 kg, distancia entre eixos 3,31 m, potencia 175 cv (inclui cabine e chassi, nao inclui carroceria)</t>
  </si>
  <si>
    <t xml:space="preserve">Abertura para encaixe de cuba ou lavatorio em bancada de marmore/ granito ou outro tipo de pedra natural                                                                                                                                                                                                                                                                                                                                                                                                  </t>
  </si>
  <si>
    <t xml:space="preserve">UN    </t>
  </si>
  <si>
    <t xml:space="preserve">68,59</t>
  </si>
  <si>
    <t xml:space="preserve">Abracadeira de latao para fixacao de cabo para-raio, dimensoes 32 x 24 x 24 mm                                                                                                                                                                                                                                                                                                                                                                                                                            </t>
  </si>
  <si>
    <t xml:space="preserve">Abracadeira de nylon para amarracao de cabos, comprimento de *230* x *7,6* mm                                                                                                                                                                                                                                                                                                                                                                                                                             </t>
  </si>
  <si>
    <t xml:space="preserve">1,18</t>
  </si>
  <si>
    <t xml:space="preserve">Abracadeira de nylon para amarracao de cabos, comprimento de 100 x 2,5 mm                                                                                                                                                                                                                                                                                                                                                                                                                                 </t>
  </si>
  <si>
    <t xml:space="preserve">Abracadeira de nylon para amarracao de cabos, comprimento de 150 x *3,6* mm                                                                                                                                                                                                                                                                                                                                                                                                                               </t>
  </si>
  <si>
    <t xml:space="preserve">Abracadeira de nylon para amarracao de cabos, comprimento de 200 x *4,6* mm                                                                                                                                                                                                                                                                                                                                                                                                                               </t>
  </si>
  <si>
    <t xml:space="preserve">Abracadeira de nylon para amarracao de cabos, comprimento de 390 x *4,6* mm                                                                                                                                                                                                                                                                                                                                                                                                                               </t>
  </si>
  <si>
    <t xml:space="preserve">1,14</t>
  </si>
  <si>
    <t xml:space="preserve">Abracadeira em aco para amarracao de eletrodutos, tipo d, com 1 1/2" e cunha de fixacao                                                                                                                                                                                                                                                                                                                                                                                                                   </t>
  </si>
  <si>
    <t xml:space="preserve">3,71</t>
  </si>
  <si>
    <t xml:space="preserve">Abracadeira em aco para amarracao de eletrodutos, tipo d, com 1 1/2" e parafuso de fixacao                                                                                                                                                                                                                                                                                                                                                                                                                </t>
  </si>
  <si>
    <t xml:space="preserve">3,75</t>
  </si>
  <si>
    <t xml:space="preserve">Abracadeira em aco para amarracao de eletrodutos, tipo d, com 1 1/4" e cunha de fixacao                                                                                                                                                                                                                                                                                                                                                                                                                   </t>
  </si>
  <si>
    <t xml:space="preserve">Abracadeira em aco para amarracao de eletrodutos, tipo d, com 1 1/4" e parafuso de fixacao                                                                                                                                                                                                                                                                                                                                                                                                                </t>
  </si>
  <si>
    <t xml:space="preserve">3,61</t>
  </si>
  <si>
    <t xml:space="preserve">Abracadeira em aco para amarracao de eletrodutos, tipo d, com 1/2" e cunha de fixacao                                                                                                                                                                                                                                                                                                                                                                                                                     </t>
  </si>
  <si>
    <t xml:space="preserve">1,78</t>
  </si>
  <si>
    <t xml:space="preserve">Abracadeira em aco para amarracao de eletrodutos, tipo d, com 1/2" e parafuso de fixacao                                                                                                                                                                                                                                                                                                                                                                                                                  </t>
  </si>
  <si>
    <t xml:space="preserve">Abracadeira em aco para amarracao de eletrodutos, tipo d, com 1" e cunha de fixacao                                                                                                                                                                                                                                                                                                                                                                                                                       </t>
  </si>
  <si>
    <t xml:space="preserve">Abracadeira em aco para amarracao de eletrodutos, tipo d, com 1" e parafuso de fixacao                                                                                                                                                                                                                                                                                                                                                                                                                    </t>
  </si>
  <si>
    <t xml:space="preserve">2,18</t>
  </si>
  <si>
    <t xml:space="preserve">Abracadeira em aco para amarracao de eletrodutos, tipo d, com 2 1/2" e cunha de fixacao                                                                                                                                                                                                                                                                                                                                                                                                                   </t>
  </si>
  <si>
    <t xml:space="preserve">4,87</t>
  </si>
  <si>
    <t xml:space="preserve">Abracadeira em aco para amarracao de eletrodutos, tipo d, com 2 1/2" e parafuso de fixacao                                                                                                                                                                                                                                                                                                                                                                                                                </t>
  </si>
  <si>
    <t xml:space="preserve">5,38</t>
  </si>
  <si>
    <t xml:space="preserve">Abracadeira em aco para amarracao de eletrodutos, tipo d, com 2" e cunha de fixacao                                                                                                                                                                                                                                                                                                                                                                                                                       </t>
  </si>
  <si>
    <t xml:space="preserve">3,89</t>
  </si>
  <si>
    <t xml:space="preserve">Abracadeira em aco para amarracao de eletrodutos, tipo d, com 2" e parafuso de fixacao                                                                                                                                                                                                                                                                                                                                                                                                                    </t>
  </si>
  <si>
    <t xml:space="preserve">Abracadeira em aco para amarracao de eletrodutos, tipo d, com 3 1/2" e cunha de fixacao                                                                                                                                                                                                                                                                                                                                                                                                                   </t>
  </si>
  <si>
    <t xml:space="preserve">7,79</t>
  </si>
  <si>
    <t xml:space="preserve">Abracadeira em aco para amarracao de eletrodutos, tipo d, com 3/4" e cunha de fixacao                                                                                                                                                                                                                                                                                                                                                                                                                     </t>
  </si>
  <si>
    <t xml:space="preserve">1,94</t>
  </si>
  <si>
    <t xml:space="preserve">Abracadeira em aco para amarracao de eletrodutos, tipo d, com 3/4" e parafuso de fixacao                                                                                                                                                                                                                                                                                                                                                                                                                  </t>
  </si>
  <si>
    <t xml:space="preserve">Abracadeira em aco para amarracao de eletrodutos, tipo d, com 3/8" e parafuso de fixacao                                                                                                                                                                                                                                                                                                                                                                                                                  </t>
  </si>
  <si>
    <t xml:space="preserve">Abracadeira em aco para amarracao de eletrodutos, tipo d, com 3" e cunha de fixacao                                                                                                                                                                                                                                                                                                                                                                                                                       </t>
  </si>
  <si>
    <t xml:space="preserve">6,49</t>
  </si>
  <si>
    <t xml:space="preserve">Abracadeira em aco para amarracao de eletrodutos, tipo d, com 3" e parafuso de fixacao                                                                                                                                                                                                                                                                                                                                                                                                                    </t>
  </si>
  <si>
    <t xml:space="preserve">Abracadeira em aco para amarracao de eletrodutos, tipo d, com 4" e cunha de fixacao                                                                                                                                                                                                                                                                                                                                                                                                                       </t>
  </si>
  <si>
    <t xml:space="preserve">Abracadeira em aco para amarracao de eletrodutos, tipo d, com 4" e parafuso de fixacao                                                                                                                                                                                                                                                                                                                                                                                                                    </t>
  </si>
  <si>
    <t xml:space="preserve">7,72</t>
  </si>
  <si>
    <t xml:space="preserve">Abracadeira em aco para amarracao de eletrodutos, tipo economica (gota), com 8"                                                                                                                                                                                                                                                                                                                                                                                                                           </t>
  </si>
  <si>
    <t xml:space="preserve">Abracadeira em aco para amarracao de eletrodutos, tipo u simples, com 1 1/2"                                                                                                                                                                                                                                                                                                                                                                                                                              </t>
  </si>
  <si>
    <t xml:space="preserve">1,50</t>
  </si>
  <si>
    <t xml:space="preserve">Abracadeira em aco para amarracao de eletrodutos, tipo u simples, com 1 1/4"                                                                                                                                                                                                                                                                                                                                                                                                                              </t>
  </si>
  <si>
    <t xml:space="preserve">1,36</t>
  </si>
  <si>
    <t xml:space="preserve">Abracadeira em aco para amarracao de eletrodutos, tipo u simples, com 1/2"                                                                                                                                                                                                                                                                                                                                                                                                                                </t>
  </si>
  <si>
    <t xml:space="preserve">Abracadeira em aco para amarracao de eletrodutos, tipo u simples, com 1"                                                                                                                                                                                                                                                                                                                                                                                                                                  </t>
  </si>
  <si>
    <t xml:space="preserve">Abracadeira em aco para amarracao de eletrodutos, tipo u simples, com 2 1/2"                                                                                                                                                                                                                                                                                                                                                                                                                              </t>
  </si>
  <si>
    <t xml:space="preserve">Abracadeira em aco para amarracao de eletrodutos, tipo u simples, com 2"                                                                                                                                                                                                                                                                                                                                                                                                                                  </t>
  </si>
  <si>
    <t xml:space="preserve">Abracadeira em aco para amarracao de eletrodutos, tipo u simples, com 3/4"                                                                                                                                                                                                                                                                                                                                                                                                                                </t>
  </si>
  <si>
    <t xml:space="preserve">0,83</t>
  </si>
  <si>
    <t xml:space="preserve">Abracadeira em aco para amarracao de eletrodutos, tipo u simples, com 3/8"                                                                                                                                                                                                                                                                                                                                                                                                                                </t>
  </si>
  <si>
    <t xml:space="preserve">0,55</t>
  </si>
  <si>
    <t xml:space="preserve">Abracadeira em aco para amarracao de eletrodutos, tipo u simples, com 3"                                                                                                                                                                                                                                                                                                                                                                                                                                  </t>
  </si>
  <si>
    <t xml:space="preserve">Abracadeira em aco para amarracao de eletrodutos, tipo u simples, com 4"                                                                                                                                                                                                                                                                                                                                                                                                                                  </t>
  </si>
  <si>
    <t xml:space="preserve">Abracadeira pvc, para calha pluvial, diametro entre *80 e 100* mm, para drenagem pluvial predial                                                                                                                                                                                                                                                                                                                                                                                                          </t>
  </si>
  <si>
    <t xml:space="preserve">Abracadeira, galvanizada/zincada, rosca sem fim, parafuso inox, largura  fita *12,6 a *14 mm, d = 2" a 2 1/2"                                                                                                                                                                                                                                                                                                                                                                                             </t>
  </si>
  <si>
    <t xml:space="preserve">Abracadeira, galvanizada/zincada, rosca sem fim, parafuso inox, largura  fita *12,6 a *14 mm, d = 3" a 3 3/4"                                                                                                                                                                                                                                                                                                                                                                                             </t>
  </si>
  <si>
    <t xml:space="preserve">9,60</t>
  </si>
  <si>
    <t xml:space="preserve">Abracadeira, galvanizada/zincada, rosca sem fim, parafuso inox, largura  fita *12,6 a *14 mm, d = 4" a 4 3/4"                                                                                                                                                                                                                                                                                                                                                                                             </t>
  </si>
  <si>
    <t xml:space="preserve">Acabamento de metal cromado para registro pequeno, de parede, 1/2 " ou 3/4 "                                                                                                                                                                                                                                                                                                                                                                                                                              </t>
  </si>
  <si>
    <t xml:space="preserve">Acabamento simples/convencional para forro pvc, tipo "u" ou "c", cor branca, comprimento 6 m                                                                                                                                                                                                                                                                                                                                                                                                              </t>
  </si>
  <si>
    <t xml:space="preserve">M     </t>
  </si>
  <si>
    <t xml:space="preserve">3,66</t>
  </si>
  <si>
    <t xml:space="preserve">Acessorio de ligacao nao eletrico para cargas explosivas, tubo de 6 m                                                                                                                                                                                                                                                                                                                                                                                                                                     </t>
  </si>
  <si>
    <t xml:space="preserve">104,86</t>
  </si>
  <si>
    <t xml:space="preserve">Acessorio iniciador nao eletrico, tubo de 6 m, tempo de retardo de *160* ms                                                                                                                                                                                                                                                                                                                                                                                                                               </t>
  </si>
  <si>
    <t xml:space="preserve">97,60</t>
  </si>
  <si>
    <t xml:space="preserve">Acetileno (recarga de gas acetileno para cilindro de conjunto oxicorte grande) nao inclui troca/manutencao do cilindro                                                                                                                                                                                                                                                                                                                                                                                    </t>
  </si>
  <si>
    <t xml:space="preserve">KG    </t>
  </si>
  <si>
    <t xml:space="preserve">Acido cloridrico / acido muriatico, diluicao 10% a 12% para uso em limpeza                                                                                                                                                                                                                                                                                                                                                                                                                                </t>
  </si>
  <si>
    <t xml:space="preserve">L     </t>
  </si>
  <si>
    <t xml:space="preserve">Aco ca-25, 10,0 mm, ou 12,5 mm, ou 16,0 mm, ou 20,0 mm, ou 25,0 mm, vergalhao                                                                                                                                                                                                                                                                                                                                                                                                                             </t>
  </si>
  <si>
    <t xml:space="preserve">11,89</t>
  </si>
  <si>
    <t xml:space="preserve">Aco ca-25, 16,0 mm, barra de transferencia                                                                                                                                                                                                                                                                                                                                                                                                                                                                </t>
  </si>
  <si>
    <t xml:space="preserve">11,37</t>
  </si>
  <si>
    <t xml:space="preserve">Aco ca-25, 20,0 mm, barra de transferencia                                                                                                                                                                                                                                                                                                                                                                                                                                                                </t>
  </si>
  <si>
    <t xml:space="preserve">Aco ca-25, 25,0 mm, barra de transferencia                                                                                                                                                                                                                                                                                                                                                                                                                                                                </t>
  </si>
  <si>
    <t xml:space="preserve">14,50</t>
  </si>
  <si>
    <t xml:space="preserve">Aco ca-25, 32,0 mm, barra de transferencia                                                                                                                                                                                                                                                                                                                                                                                                                                                                </t>
  </si>
  <si>
    <t xml:space="preserve">Aco ca-25, 32,0 mm, vergalhao                                                                                                                                                                                                                                                                                                                                                                                                                                                                             </t>
  </si>
  <si>
    <t xml:space="preserve">Aco ca-25, 6,3 mm ou 8,0 mm, vergalhao                                                                                                                                                                                                                                                                                                                                                                                                                                                                    </t>
  </si>
  <si>
    <t xml:space="preserve">Aco ca-50, 10,0 mm, ou 12,5 mm, ou 16,0 mm, ou 20,0 mm, dobrado e cortado                                                                                                                                                                                                                                                                                                                                                                                                                                 </t>
  </si>
  <si>
    <t xml:space="preserve">Aco ca-50, 10,0 mm, vergalhao                                                                                                                                                                                                                                                                                                                                                                                                                                                                             </t>
  </si>
  <si>
    <t xml:space="preserve">Aco ca-50, 12,5 mm ou 16,0 mm, vergalhao                                                                                                                                                                                                                                                                                                                                                                                                                                                                  </t>
  </si>
  <si>
    <t xml:space="preserve">Aco ca-50, 20,0 mm ou 25,0 mm, vergalhao                                                                                                                                                                                                                                                                                                                                                                                                                                                                  </t>
  </si>
  <si>
    <t xml:space="preserve">Aco ca-50, 32,0 mm, vergalhao                                                                                                                                                                                                                                                                                                                                                                                                                                                                             </t>
  </si>
  <si>
    <t xml:space="preserve">Aco ca-50, 6,3 mm, dobrado e cortado                                                                                                                                                                                                                                                                                                                                                                                                                                                                      </t>
  </si>
  <si>
    <t xml:space="preserve">Aco ca-50, 6,3 mm, vergalhao                                                                                                                                                                                                                                                                                                                                                                                                                                                                              </t>
  </si>
  <si>
    <t xml:space="preserve">Aco ca-50, 8,0 mm, vergalhao                                                                                                                                                                                                                                                                                                                                                                                                                                                                              </t>
  </si>
  <si>
    <t xml:space="preserve">Aco ca-60, 4,2 mm ou 5,0 mm, dobrado e cortado                                                                                                                                                                                                                                                                                                                                                                                                                                                            </t>
  </si>
  <si>
    <t xml:space="preserve">Aco ca-60, 4,2 mm, ou 5,0 mm, ou 6,0 mm, ou 7,0 mm, vergalhao                                                                                                                                                                                                                                                                                                                                                                                                                                             </t>
  </si>
  <si>
    <t xml:space="preserve">10,48</t>
  </si>
  <si>
    <t xml:space="preserve">Aco ca-60, 6,0 mm ou 7,0 mm, dobrado e cortado                                                                                                                                                                                                                                                                                                                                                                                                                                                            </t>
  </si>
  <si>
    <t xml:space="preserve">11,61</t>
  </si>
  <si>
    <t xml:space="preserve">Aco ca-60, 8,0 mm ou 9,5 mm, vergalhao                                                                                                                                                                                                                                                                                                                                                                                                                                                                    </t>
  </si>
  <si>
    <t xml:space="preserve">Acoplamento rigido em ferro fundido para sistema de tubulacao ranhurada, dn 50 mm (2")                                                                                                                                                                                                                                                                                                                                                                                                                    </t>
  </si>
  <si>
    <t xml:space="preserve">Acoplamento rigido em ferro fundido para sistema de tubulacao ranhurada, dn 65 mm (2 1/2")                                                                                                                                                                                                                                                                                                                                                                                                                </t>
  </si>
  <si>
    <t xml:space="preserve">25,74</t>
  </si>
  <si>
    <t xml:space="preserve">Acoplamento rigido em ferro fundido para sistema de tubulacao ranhurada, dn 80 mm (3")                                                                                                                                                                                                                                                                                                                                                                                                                    </t>
  </si>
  <si>
    <t xml:space="preserve">28,89</t>
  </si>
  <si>
    <t xml:space="preserve">Adaptador cpvc, roscavel, com flanges e anel de vedacao, 15 mm, caixa d'agua para agua quente                                                                                                                                                                                                                                                                                                                                                                                                             </t>
  </si>
  <si>
    <t xml:space="preserve">32,04</t>
  </si>
  <si>
    <t xml:space="preserve">Adaptador cpvc, roscavel, com flanges e anel de vedacao, 22 mm, caixa d'agua para agua quente                                                                                                                                                                                                                                                                                                                                                                                                             </t>
  </si>
  <si>
    <t xml:space="preserve">35,52</t>
  </si>
  <si>
    <t xml:space="preserve">Adaptador cpvc, roscavel, com flanges e anel de vedacao, 28 mm, caixa d'agua para agua quente                                                                                                                                                                                                                                                                                                                                                                                                             </t>
  </si>
  <si>
    <t xml:space="preserve">40,12</t>
  </si>
  <si>
    <t xml:space="preserve">Adaptador cpvc, roscavel, com flanges e anel de vedacao, 35 mm, caixa d'agua para agua quente                                                                                                                                                                                                                                                                                                                                                                                                             </t>
  </si>
  <si>
    <t xml:space="preserve">63,47</t>
  </si>
  <si>
    <t xml:space="preserve">Adaptador cpvc, roscavel, com flanges e anel de vedacao, 42 mm, caixa d'agua para agua quente                                                                                                                                                                                                                                                                                                                                                                                                             </t>
  </si>
  <si>
    <t xml:space="preserve">72,53</t>
  </si>
  <si>
    <t xml:space="preserve">Adaptador cpvc, roscavel, com flanges e anel de vedacao, 54 mm, caixa d'agua para agua quente                                                                                                                                                                                                                                                                                                                                                                                                             </t>
  </si>
  <si>
    <t xml:space="preserve">Adaptador cpvc, soldavel, 15 mm, para agua quente                                                                                                                                                                                                                                                                                                                                                                                                                                                         </t>
  </si>
  <si>
    <t xml:space="preserve">Adaptador cpvc, soldavel, 22 mm, para agua quente                                                                                                                                                                                                                                                                                                                                                                                                                                                         </t>
  </si>
  <si>
    <t xml:space="preserve">Adaptador de compressao em polipropileno (pp), para tubo em pead, 20 mm x 1/2", para ligacao predial de agua (nts 179)                                                                                                                                                                                                                                                                                                                                                                                    </t>
  </si>
  <si>
    <t xml:space="preserve">4,20</t>
  </si>
  <si>
    <t xml:space="preserve">Adaptador de compressao em polipropileno (pp), para tubo em pead, 20 mm x 3/4", para ligacao predial de agua (nts 179)                                                                                                                                                                                                                                                                                                                                                                                    </t>
  </si>
  <si>
    <t xml:space="preserve">3,97</t>
  </si>
  <si>
    <t xml:space="preserve">Adaptador de compressao em polipropileno (pp), para tubo em pead, 32 mm x 1", para ligacao predial de agua (nts 179)                                                                                                                                                                                                                                                                                                                                                                                      </t>
  </si>
  <si>
    <t xml:space="preserve">8,23</t>
  </si>
  <si>
    <t xml:space="preserve">Adaptador em latao, engate rapido 2 1/2" x rosca interna 5 fios 2 1/2", para instalacao predial de combate a incendio                                                                                                                                                                                                                                                                                                                                                                                     </t>
  </si>
  <si>
    <t xml:space="preserve">83,23</t>
  </si>
  <si>
    <t xml:space="preserve">Adaptador em latao, engate rapido1 1/2" x rosca interna 5 fios 2 1/2", para instalacao predial de combate a incendio                                                                                                                                                                                                                                                                                                                                                                                      </t>
  </si>
  <si>
    <t xml:space="preserve">65,14</t>
  </si>
  <si>
    <t xml:space="preserve">Adaptador pvc soldavel curto com bolsa e rosca, 110 mm x 4", para agua fria                                                                                                                                                                                                                                                                                                                                                                                                                               </t>
  </si>
  <si>
    <t xml:space="preserve">59,99</t>
  </si>
  <si>
    <t xml:space="preserve">Adaptador pvc soldavel curto com bolsa e rosca, 20 mm x 1/2", para agua fria                                                                                                                                                                                                                                                                                                                                                                                                                              </t>
  </si>
  <si>
    <t xml:space="preserve">Adaptador pvc soldavel curto com bolsa e rosca, 25 mm x 3/4", para agua fria                                                                                                                                                                                                                                                                                                                                                                                                                              </t>
  </si>
  <si>
    <t xml:space="preserve">1,24</t>
  </si>
  <si>
    <t xml:space="preserve">Adaptador pvc soldavel curto com bolsa e rosca, 32 mm x 1", para agua fria                                                                                                                                                                                                                                                                                                                                                                                                                                </t>
  </si>
  <si>
    <t xml:space="preserve">2,49</t>
  </si>
  <si>
    <t xml:space="preserve">Adaptador pvc soldavel curto com bolsa e rosca, 40 mm x 1 1/2", para agua fria                                                                                                                                                                                                                                                                                                                                                                                                                            </t>
  </si>
  <si>
    <t xml:space="preserve">Adaptador pvc soldavel curto com bolsa e rosca, 40 mm x 1 1/4", para agua fria                                                                                                                                                                                                                                                                                                                                                                                                                            </t>
  </si>
  <si>
    <t xml:space="preserve">5,14</t>
  </si>
  <si>
    <t xml:space="preserve">Adaptador pvc soldavel curto com bolsa e rosca, 50 mm x 1 1/4", para agua fria                                                                                                                                                                                                                                                                                                                                                                                                                            </t>
  </si>
  <si>
    <t xml:space="preserve">Adaptador pvc soldavel curto com bolsa e rosca, 50 mm x1 1/2", para agua fria                                                                                                                                                                                                                                                                                                                                                                                                                             </t>
  </si>
  <si>
    <t xml:space="preserve">Adaptador pvc soldavel curto com bolsa e rosca, 60 mm x 2", para agua fria                                                                                                                                                                                                                                                                                                                                                                                                                                </t>
  </si>
  <si>
    <t xml:space="preserve">Adaptador pvc soldavel curto com bolsa e rosca, 75 mm x 2 1/2", para agua fria                                                                                                                                                                                                                                                                                                                                                                                                                            </t>
  </si>
  <si>
    <t xml:space="preserve">26,96</t>
  </si>
  <si>
    <t xml:space="preserve">Adaptador pvc soldavel curto com bolsa e rosca, 85 mm x 3", para agua fria                                                                                                                                                                                                                                                                                                                                                                                                                                </t>
  </si>
  <si>
    <t xml:space="preserve">37,17</t>
  </si>
  <si>
    <t xml:space="preserve">Adaptador pvc soldavel, com flange e anel de vedacao, 20 mm x 1/2", para caixa d'agua                                                                                                                                                                                                                                                                                                                                                                                                                     </t>
  </si>
  <si>
    <t xml:space="preserve">15,71</t>
  </si>
  <si>
    <t xml:space="preserve">Adaptador pvc soldavel, com flange e anel de vedacao, 25 mm x 3/4", para caixa d'agua                                                                                                                                                                                                                                                                                                                                                                                                                     </t>
  </si>
  <si>
    <t xml:space="preserve">Adaptador pvc soldavel, com flange e anel de vedacao, 32 mm x 1", para caixa d'agua                                                                                                                                                                                                                                                                                                                                                                                                                       </t>
  </si>
  <si>
    <t xml:space="preserve">Adaptador pvc soldavel, com flange e anel de vedacao, 40 mm x 1 1/4", para caixa d'agua                                                                                                                                                                                                                                                                                                                                                                                                                   </t>
  </si>
  <si>
    <t xml:space="preserve">38,48</t>
  </si>
  <si>
    <t xml:space="preserve">Adaptador pvc soldavel, com flange e anel de vedacao, 50 mm x 1 1/2", para caixa d'agua                                                                                                                                                                                                                                                                                                                                                                                                                   </t>
  </si>
  <si>
    <t xml:space="preserve">36,37</t>
  </si>
  <si>
    <t xml:space="preserve">Adaptador pvc soldavel, com flanges e anel de vedacao, 60 mm x 2", para caixa d' agua                                                                                                                                                                                                                                                                                                                                                                                                                     </t>
  </si>
  <si>
    <t xml:space="preserve">63,55</t>
  </si>
  <si>
    <t xml:space="preserve">Adaptador pvc soldavel, com flanges livres, 110 mm x 4", para caixa d' agua                                                                                                                                                                                                                                                                                                                                                                                                                               </t>
  </si>
  <si>
    <t xml:space="preserve">370,49</t>
  </si>
  <si>
    <t xml:space="preserve">Adaptador pvc soldavel, com flanges livres, 75 mm x 2  1/2", para caixa d' agua                                                                                                                                                                                                                                                                                                                                                                                                                           </t>
  </si>
  <si>
    <t xml:space="preserve">296,19</t>
  </si>
  <si>
    <t xml:space="preserve">Adaptador pvc soldavel, com flanges livres, 85 mm x 3", para caixa d' agua                                                                                                                                                                                                                                                                                                                                                                                                                                </t>
  </si>
  <si>
    <t xml:space="preserve">423,47</t>
  </si>
  <si>
    <t xml:space="preserve">Adaptador pvc soldavel, longo, com flange livre,  110 mm x 4", para caixa d' agua                                                                                                                                                                                                                                                                                                                                                                                                                         </t>
  </si>
  <si>
    <t xml:space="preserve">535,50</t>
  </si>
  <si>
    <t xml:space="preserve">Adaptador pvc soldavel, longo, com flange livre,  32 mm x 1", para caixa d' agua                                                                                                                                                                                                                                                                                                                                                                                                                          </t>
  </si>
  <si>
    <t xml:space="preserve">Adaptador pvc soldavel, longo, com flange livre,  75 mm x 2 1/2", para caixa d' agua                                                                                                                                                                                                                                                                                                                                                                                                                      </t>
  </si>
  <si>
    <t xml:space="preserve">281,80</t>
  </si>
  <si>
    <t xml:space="preserve">Adaptador pvc soldavel, longo, com flange livre,  85 mm x 3", para caixa d' agua                                                                                                                                                                                                                                                                                                                                                                                                                          </t>
  </si>
  <si>
    <t xml:space="preserve">399,31</t>
  </si>
  <si>
    <t xml:space="preserve">Adaptador pvc, com registro, para pead, 20 mm x 3/4", para ligacao predial de agua                                                                                                                                                                                                                                                                                                                                                                                                                        </t>
  </si>
  <si>
    <t xml:space="preserve">5,45</t>
  </si>
  <si>
    <t xml:space="preserve">Adaptador pvc, roscavel, com flanges e anel de vedacao, 1 1/2", para caixa d'agua                                                                                                                                                                                                                                                                                                                                                                                                                         </t>
  </si>
  <si>
    <t xml:space="preserve">69,75</t>
  </si>
  <si>
    <t xml:space="preserve">Adaptador pvc, roscavel, com flanges e anel de vedacao, 1/2", para caixa d' agua                                                                                                                                                                                                                                                                                                                                                                                                                          </t>
  </si>
  <si>
    <t xml:space="preserve">Adaptador pvc, roscavel, com flanges e anel de vedacao, 1", para caixa d' agua                                                                                                                                                                                                                                                                                                                                                                                                                            </t>
  </si>
  <si>
    <t xml:space="preserve">43,08</t>
  </si>
  <si>
    <t xml:space="preserve">Adaptador pvc, roscavel, com flanges e anel de vedacao, 3/4", para caixa d' agua                                                                                                                                                                                                                                                                                                                                                                                                                          </t>
  </si>
  <si>
    <t xml:space="preserve">21,58</t>
  </si>
  <si>
    <t xml:space="preserve">Adaptador, pvc pba,  bolsa/rosca, je, dn 75 / de  85 mm                                                                                                                                                                                                                                                                                                                                                                                                                                                   </t>
  </si>
  <si>
    <t xml:space="preserve">38,00</t>
  </si>
  <si>
    <t xml:space="preserve">Adaptador, pvc pba, bolsa/rosca, je, dn 100 / de 110 mm                                                                                                                                                                                                                                                                                                                                                                                                                                                   </t>
  </si>
  <si>
    <t xml:space="preserve">Adaptador, pvc pba, bolsa/rosca, je, dn 50 / de 60 mm                                                                                                                                                                                                                                                                                                                                                                                                                                                     </t>
  </si>
  <si>
    <t xml:space="preserve">Adaptador, pvc pba, ponta/rosca, je, dn 50 / de  60 mm                                                                                                                                                                                                                                                                                                                                                                                                                                                    </t>
  </si>
  <si>
    <t xml:space="preserve">12,87</t>
  </si>
  <si>
    <t xml:space="preserve">Adaptador, pvc pba, ponta/rosca, je, dn 75 / de  85 mm                                                                                                                                                                                                                                                                                                                                                                                                                                                    </t>
  </si>
  <si>
    <t xml:space="preserve">Adesivo / cola de contato liquido, a base de resinas, para colagem de espuma para isolamento termico flexivel                                                                                                                                                                                                                                                                                                                                                                                             </t>
  </si>
  <si>
    <t xml:space="preserve">171,33</t>
  </si>
  <si>
    <t xml:space="preserve">Adesivo / cola para eps (isopor) e outros materiais                                                                                                                                                                                                                                                                                                                                                                                                                                                       </t>
  </si>
  <si>
    <t xml:space="preserve">38,54</t>
  </si>
  <si>
    <t xml:space="preserve">Adesivo acrilico de base aquosa / cola de contato</t>
  </si>
  <si>
    <t xml:space="preserve">55,10</t>
  </si>
  <si>
    <t xml:space="preserve">Adesivo estrutural a base de resina epoxi para injecao em trincas, bicomponente, baixa viscosidade                                                                                                                                                                                                                                                                                                                                                                                                        </t>
  </si>
  <si>
    <t xml:space="preserve">139,88</t>
  </si>
  <si>
    <t xml:space="preserve">Adesivo estrutural a base de resina epoxi, bicomponente, fluido                                                                                                                                                                                                                                                                                                                                                                                                                                           </t>
  </si>
  <si>
    <t xml:space="preserve">Adesivo estrutural a base de resina epoxi, bicomponente, pastoso (tixotropico)                                                                                                                                                                                                                                                                                                                                                                                                                            </t>
  </si>
  <si>
    <t xml:space="preserve">42,59</t>
  </si>
  <si>
    <t xml:space="preserve">Adesivo para tubos cpvc, *75* g                                                                                                                                                                                                                                                                                                                                                                                                                                                                           </t>
  </si>
  <si>
    <t xml:space="preserve">33,77</t>
  </si>
  <si>
    <t xml:space="preserve">Adesivo plastico para pvc, bisnaga com 75 gr                                                                                                                                                                                                                                                                                                                                                                                                                                                              </t>
  </si>
  <si>
    <t xml:space="preserve">8,56</t>
  </si>
  <si>
    <t xml:space="preserve">Adesivo plastico para pvc, frasco com *850* gr                                                                                                                                                                                                                                                                                                                                                                                                                                                            </t>
  </si>
  <si>
    <t xml:space="preserve">65,86</t>
  </si>
  <si>
    <t xml:space="preserve">Adesivo plastico para pvc, frasco com 175 gr                                                                                                                                                                                                                                                                                                                                                                                                                                                              </t>
  </si>
  <si>
    <t xml:space="preserve">21,49</t>
  </si>
  <si>
    <t xml:space="preserve">Aditivo acelerador de pega e endurecimento para argamassas e concretos, liquido e isento de cloretos                                                                                                                                                                                                                                                                                                                                                                                                      </t>
  </si>
  <si>
    <t xml:space="preserve">16,42</t>
  </si>
  <si>
    <t xml:space="preserve">Aditivo adesivo liquido para argamassas de revestimentos cimenticios                                                                                                                                                                                                                                                                                                                                                                                                                                      </t>
  </si>
  <si>
    <t xml:space="preserve">13,38</t>
  </si>
  <si>
    <t xml:space="preserve">Aditivo impermeabilizante de pega normal para argamassas e concretos sem armacao, liquido e isento de cloretos                                                                                                                                                                                                                                                                                                                                                                                            </t>
  </si>
  <si>
    <t xml:space="preserve">Aditivo impermeabilizante de pega ultrarrapida, liquido e isento de cloretos                                                                                                                                                                                                                                                                                                                                                                                                                              </t>
  </si>
  <si>
    <t xml:space="preserve">Aditivo liquido impermeabilizante cristalizante                                                                                                                                                                                                                                                                                                                                                                                                                                                           </t>
  </si>
  <si>
    <t xml:space="preserve">Aditivo liquido incorporador de ar para concreto e argamassa, liquido e isento de cloretos                                                                                                                                                                                                                                                                                                                                                                                                                </t>
  </si>
  <si>
    <t xml:space="preserve">Aditivo plastificante e estabilizador para argamassas de assentamento e reboco, liquido e isento de cloretos                                                                                                                                                                                                                                                                                                                                                                                              </t>
  </si>
  <si>
    <t xml:space="preserve">Aditivo plastificante retardador de pega e redutor de agua para concreto, liquido e isento de cloretos                                                                                                                                                                                                                                                                                                                                                                                                    </t>
  </si>
  <si>
    <t xml:space="preserve">Aditivo superplastificante de pega normal para concreto, liquido e isento de cloretos                                                                                                                                                                                                                                                                                                                                                                                                                     </t>
  </si>
  <si>
    <t xml:space="preserve">17,39</t>
  </si>
  <si>
    <t xml:space="preserve">Aduela/ galeria pre-moldada de concreto armado, secao quadrada interna de 1,50 x 1,50 m (l x a), misula de 20 x 20 cm, c = 1,00 m, espessura min = 15 cm, tb-45 e fck do concreto = 30 mpa                                                                                                                                                                                                                                                                                                                </t>
  </si>
  <si>
    <t xml:space="preserve">3.340,87</t>
  </si>
  <si>
    <t xml:space="preserve">Aduela/ galeria pre-moldada de concreto armado, secao retangular interna de 2,00 x 2,00 m (l x a), misula de 20 x 20 cm, c = 1,00 m, espessura min = 15 cm, tb-45 e fck do concreto = 30 mpa                                                                                                                                                                                                                                                                                                              </t>
  </si>
  <si>
    <t xml:space="preserve">4.184,53</t>
  </si>
  <si>
    <t xml:space="preserve">Aduela/ galeria pre-moldada de concreto armado, secao retangular interna de 2,50 x 2,50 m (l x a), misula de 20 x 20 cm, c = 1,00 m, espessura min = 15 cm, tb-45 e fck do concreto = 30 mpa                                                                                                                                                                                                                                                                                                              </t>
  </si>
  <si>
    <t xml:space="preserve">5.669,36</t>
  </si>
  <si>
    <t xml:space="preserve">Aduela/ galeria pre-moldada de concreto armado, secao retangular interna de 3,00 x 3,00 m (l x a), misula de 20 x 20 cm, c = 1.00 m, espessura min = 20 cm, tb-45 e fck do concreto = 30 mpa                                                                                                                                                                                                                                                                                                              </t>
  </si>
  <si>
    <t xml:space="preserve">6.723,93</t>
  </si>
  <si>
    <t xml:space="preserve">Afastador para telha de fibrocimento canalete 90 ou kalhetao                                                                                                                                                                                                                                                                                                                                                                                                                                              </t>
  </si>
  <si>
    <t xml:space="preserve">Agente de cura, protetor da evaporacao da agua de hidratacao do concreto                                                                                                                                                                                                                                                                                                                                                                                                                                  </t>
  </si>
  <si>
    <t xml:space="preserve">10,95</t>
  </si>
  <si>
    <t xml:space="preserve">Agregado reciclado, tipo rachao reciclado cinza, classe a                                                                                                                                                                                                                                                                                                                                                                                                                                                 </t>
  </si>
  <si>
    <t xml:space="preserve">M3    </t>
  </si>
  <si>
    <t xml:space="preserve">60,00</t>
  </si>
  <si>
    <t xml:space="preserve">Ajudante de armador (horista)                                                                                                                                                                                                                                                                                                                                                                                                                                                                             </t>
  </si>
  <si>
    <t xml:space="preserve">H     </t>
  </si>
  <si>
    <t xml:space="preserve">Ajudante de armador (mensalista)                                                                                                                                                                                                                                                                                                                                                                                                                                                                          </t>
  </si>
  <si>
    <t xml:space="preserve">MES   </t>
  </si>
  <si>
    <t xml:space="preserve">2.828,89</t>
  </si>
  <si>
    <t xml:space="preserve">Ajudante de eletricista (horista)                                                                                                                                                                                                                                                                                                                                                                                                                                                                         </t>
  </si>
  <si>
    <t xml:space="preserve">Ajudante de eletricista (mensalista)                                                                                                                                                                                                                                                                                                                                                                                                                                                                      </t>
  </si>
  <si>
    <t xml:space="preserve">Ajudante de estruturas metalicas (horista)                                                                                                                                                                                                                                                                                                                                                                                                                                                                </t>
  </si>
  <si>
    <t xml:space="preserve">Ajudante de estruturas metalicas (mensalista)                                                                                                                                                                                                                                                                                                                                                                                                                                                             </t>
  </si>
  <si>
    <t xml:space="preserve">Ajudante de operacao em geral (horista)                                                                                                                                                                                                                                                                                                                                                                                                                                                                   </t>
  </si>
  <si>
    <t xml:space="preserve">14,60</t>
  </si>
  <si>
    <t xml:space="preserve">Ajudante de operacao em geral (mensalista)                                                                                                                                                                                                                                                                                                                                                                                                                                                                </t>
  </si>
  <si>
    <t xml:space="preserve">2.565,05</t>
  </si>
  <si>
    <t xml:space="preserve">Ajudante de pintor (horista)                                                                                                                                                                                                                                                                                                                                                                                                                                                                              </t>
  </si>
  <si>
    <t xml:space="preserve">Ajudante de pintor (mensalista)                                                                                                                                                                                                                                                                                                                                                                                                                                                                           </t>
  </si>
  <si>
    <t xml:space="preserve">Ajudante de serralheiro (horista)                                                                                                                                                                                                                                                                                                                                                                                                                                                                         </t>
  </si>
  <si>
    <t xml:space="preserve">Ajudante de serralheiro (mensalista)                                                                                                                                                                                                                                                                                                                                                                                                                                                                      </t>
  </si>
  <si>
    <t xml:space="preserve">Ajudante especializado (horista)                                                                                                                                                                                                                                                                                                                                                                                                                                                                          </t>
  </si>
  <si>
    <t xml:space="preserve">Ajudante especializado (mensalista)                                                                                                                                                                                                                                                                                                                                                                                                                                                                       </t>
  </si>
  <si>
    <t xml:space="preserve">Alca preformada de contra poste, em aco galvanizado, para cabo 3/16", comprimento *860* mm                                                                                                                                                                                                                                                                                                                                                                                                                </t>
  </si>
  <si>
    <t xml:space="preserve">Alca preformada de distribuicao, em aco galvanizado, para cabo de aluminio diametro 16 a 25 mm                                                                                                                                                                                                                                                                                                                                                                                                            </t>
  </si>
  <si>
    <t xml:space="preserve">4,42</t>
  </si>
  <si>
    <t xml:space="preserve">Alca preformada de distribuicao, em aco galvanizado, para condutores de aluminio awg 1/0 (caa 6/1 ou ca 7 fios)                                                                                                                                                                                                                                                                                                                                                                                           </t>
  </si>
  <si>
    <t xml:space="preserve">13,73</t>
  </si>
  <si>
    <t xml:space="preserve">Alca preformada de distribuicao, em aco galvanizado, para condutores de aluminio awg 2 (caa 6/1 ou ca 7 fios)                                                                                                                                                                                                                                                                                                                                                                                             </t>
  </si>
  <si>
    <t xml:space="preserve">8,28</t>
  </si>
  <si>
    <t xml:space="preserve">Alca preformada de servico, em aco galvanizado, para condutores de aluminio awg 4 (caa 6/1)                                                                                                                                                                                                                                                                                                                                                                                                               </t>
  </si>
  <si>
    <t xml:space="preserve">Alca preformada de servico, em aco galvanizado, para condutores de aluminio awg 6 (caa 6/1)                                                                                                                                                                                                                                                                                                                                                                                                               </t>
  </si>
  <si>
    <t xml:space="preserve">2,53</t>
  </si>
  <si>
    <t xml:space="preserve">Alicate de corte diagonal 6 " com isolamento                                                                                                                                                                                                                                                                                                                                                                                                                                                              </t>
  </si>
  <si>
    <t xml:space="preserve">48,95</t>
  </si>
  <si>
    <t xml:space="preserve">Alicate de crimpar rj11, rj12 e rj45                                                                                                                                                                                                                                                                                                                                                                                                                                                                      </t>
  </si>
  <si>
    <t xml:space="preserve">133,57</t>
  </si>
  <si>
    <t xml:space="preserve">Alicate de pressao para solda de chapa 18 "                                                                                                                                                                                                                                                                                                                                                                                                                                                               </t>
  </si>
  <si>
    <t xml:space="preserve">143,63</t>
  </si>
  <si>
    <t xml:space="preserve">Alicate de pressao 11 " para solda, tipo c                                                                                                                                                                                                                                                                                                                                                                                                                                                                </t>
  </si>
  <si>
    <t xml:space="preserve">80,82</t>
  </si>
  <si>
    <t xml:space="preserve">Alicate de pressao 11 " para solda, tipo u                                                                                                                                                                                                                                                                                                                                                                                                                                                                </t>
  </si>
  <si>
    <t xml:space="preserve">Alicate para aneis de pistao, capacidade 50 a 100 mm                                                                                                                                                                                                                                                                                                                                                                                                                                                      </t>
  </si>
  <si>
    <t xml:space="preserve">115,49</t>
  </si>
  <si>
    <t xml:space="preserve">Alimentacao - horista (coletado caixa - encargos complementares)                                                                                                                                                                                                                                                                                                                                                                                                                                          </t>
  </si>
  <si>
    <t xml:space="preserve">3,09</t>
  </si>
  <si>
    <t xml:space="preserve">Alimentacao - mensalista (coletado caixa - encargos complementares)                                                                                                                                                                                                                                                                                                                                                                                                                                       </t>
  </si>
  <si>
    <t xml:space="preserve">583,53</t>
  </si>
  <si>
    <t xml:space="preserve">Alisadora de concreto com motor a gasolina de 5,5 hp, peso com motor de 78 kg, 4 pas                                                                                                                                                                                                                                                                                                                                                                                                                      </t>
  </si>
  <si>
    <t xml:space="preserve">7.359,00</t>
  </si>
  <si>
    <t xml:space="preserve">Almoxarife (horista)                                                                                                                                                                                                                                                                                                                                                                                                                                                                                      </t>
  </si>
  <si>
    <t xml:space="preserve">Almoxarife (mensalista)                                                                                                                                                                                                                                                                                                                                                                                                                                                                                   </t>
  </si>
  <si>
    <t xml:space="preserve">4.066,32</t>
  </si>
  <si>
    <t xml:space="preserve">Alongador com tres alturas, em tubo de aco carbono, pintura no processo eletrostatico - equipamento de ginastica para academia ao ar livre / academia da terceira idade - ati                                                                                                                                                                                                                                                                                                                             </t>
  </si>
  <si>
    <t xml:space="preserve">2.271,00</t>
  </si>
  <si>
    <t xml:space="preserve">Anel borracha para tubo esgoto predial, dn 100 mm (nbr 5688)                                                                                                                                                                                                                                                                                                                                                                                                                                              </t>
  </si>
  <si>
    <t xml:space="preserve">Anel borracha para tubo esgoto predial, dn 50 mm (nbr 5688)                                                                                                                                                                                                                                                                                                                                                                                                                                               </t>
  </si>
  <si>
    <t xml:space="preserve">Anel borracha para tubo esgoto predial, dn 75 mm (nbr 5688)                                                                                                                                                                                                                                                                                                                                                                                                                                               </t>
  </si>
  <si>
    <t xml:space="preserve">2,86</t>
  </si>
  <si>
    <t xml:space="preserve">Anel borracha, dn 100 mm, para tubo serie reforcada esgoto predial                                                                                                                                                                                                                                                                                                                                                                                                                                        </t>
  </si>
  <si>
    <t xml:space="preserve">Anel borracha, dn 150 mm, para tubo serie reforcada esgoto predial                                                                                                                                                                                                                                                                                                                                                                                                                                        </t>
  </si>
  <si>
    <t xml:space="preserve">13,96</t>
  </si>
  <si>
    <t xml:space="preserve">Anel borracha, dn 50 mm, para tubo serie reforcada esgoto predial                                                                                                                                                                                                                                                                                                                                                                                                                                         </t>
  </si>
  <si>
    <t xml:space="preserve">2,55</t>
  </si>
  <si>
    <t xml:space="preserve">Anel borracha, dn 75 mm, para tubo serie reforcada esgoto predial                                                                                                                                                                                                                                                                                                                                                                                                                                         </t>
  </si>
  <si>
    <t xml:space="preserve">Anel borracha, para tubo pvc defofo, dn 100 mm (nbr 7665)                                                                                                                                                                                                                                                                                                                                                                                                                                                 </t>
  </si>
  <si>
    <t xml:space="preserve">Anel borracha, para tubo pvc defofo, dn 150 mm (nbr 7665)                                                                                                                                                                                                                                                                                                                                                                                                                                                 </t>
  </si>
  <si>
    <t xml:space="preserve">23,19</t>
  </si>
  <si>
    <t xml:space="preserve">Anel borracha, para tubo pvc defofo, dn 200 mm (nbr 7665)                                                                                                                                                                                                                                                                                                                                                                                                                                                 </t>
  </si>
  <si>
    <t xml:space="preserve">36,36</t>
  </si>
  <si>
    <t xml:space="preserve">Anel borracha, para tubo pvc, rede coletor esgoto, dn 100 mm (nbr 7362)                                                                                                                                                                                                                                                                                                                                                                                                                                   </t>
  </si>
  <si>
    <t xml:space="preserve">3,81</t>
  </si>
  <si>
    <t xml:space="preserve">Anel borracha, para tubo pvc, rede coletor esgoto, dn 150 mm (nbr 7362)                                                                                                                                                                                                                                                                                                                                                                                                                                   </t>
  </si>
  <si>
    <t xml:space="preserve">Anel borracha, para tubo pvc, rede coletor esgoto, dn 200 mm (nbr 7362)                                                                                                                                                                                                                                                                                                                                                                                                                                   </t>
  </si>
  <si>
    <t xml:space="preserve">Anel borracha, para tubo pvc, rede coletor esgoto, dn 250 mm (nbr 7362)                                                                                                                                                                                                                                                                                                                                                                                                                                   </t>
  </si>
  <si>
    <t xml:space="preserve">45,93</t>
  </si>
  <si>
    <t xml:space="preserve">Anel borracha, para tubo pvc, rede coletor esgoto, dn 350 mm (nbr 7362)                                                                                                                                                                                                                                                                                                                                                                                                                                   </t>
  </si>
  <si>
    <t xml:space="preserve">75,24</t>
  </si>
  <si>
    <t xml:space="preserve">Anel borracha, para tubo pvc, rede coletor esgoto, dn 400 mm (nbr 7362)                                                                                                                                                                                                                                                                                                                                                                                                                                   </t>
  </si>
  <si>
    <t xml:space="preserve">104,29</t>
  </si>
  <si>
    <t xml:space="preserve">Anel borracha, para tubo/conexao pvc pba, dn 100 mm, para rede agua                                                                                                                                                                                                                                                                                                                                                                                                                                       </t>
  </si>
  <si>
    <t xml:space="preserve">9,12</t>
  </si>
  <si>
    <t xml:space="preserve">Anel borracha, para tubo/conexao pvc pba, dn 50 mm, para rede agua                                                                                                                                                                                                                                                                                                                                                                                                                                        </t>
  </si>
  <si>
    <t xml:space="preserve">2,69</t>
  </si>
  <si>
    <t xml:space="preserve">Anel borracha, para tubo/conexao pvc pba, dn 60 mm, para rede agua                                                                                                                                                                                                                                                                                                                                                                                                                                        </t>
  </si>
  <si>
    <t xml:space="preserve">4,92</t>
  </si>
  <si>
    <t xml:space="preserve">Anel borracha, para tubo/conexao pvc pba, dn 75 mm, para rede agua                                                                                                                                                                                                                                                                                                                                                                                                                                        </t>
  </si>
  <si>
    <t xml:space="preserve">Anel borracha, para tubo, pvc rede coletor esgoto, dn 300 mm (nbr 7362)                                                                                                                                                                                                                                                                                                                                                                                                                                   </t>
  </si>
  <si>
    <t xml:space="preserve">102,52</t>
  </si>
  <si>
    <t xml:space="preserve">Anel de borracha para vedacao de duto pead corrugado para eletrica, dn 1 1/2" (nbr 15715)                                                                                                                                                                                                                                                                                                                                                                                                                 </t>
  </si>
  <si>
    <t xml:space="preserve">Anel de borracha para vedacao de duto pead corrugado para eletrica, dn 1 1/4" (nbr 15715)                                                                                                                                                                                                                                                                                                                                                                                                                 </t>
  </si>
  <si>
    <t xml:space="preserve">2,96</t>
  </si>
  <si>
    <t xml:space="preserve">Anel de borracha para vedacao de duto pead corrugado para eletrica, dn 2" (nbr 15715)                                                                                                                                                                                                                                                                                                                                                                                                                     </t>
  </si>
  <si>
    <t xml:space="preserve">Anel de borracha para vedacao de duto pead corrugado para eletrica, dn 3" (nbr 15715)                                                                                                                                                                                                                                                                                                                                                                                                                     </t>
  </si>
  <si>
    <t xml:space="preserve">6,15</t>
  </si>
  <si>
    <t xml:space="preserve">Anel de borracha para vedacao de duto pead corrugado para eletrica, dn 4" (nbr 15715)                                                                                                                                                                                                                                                                                                                                                                                                                     </t>
  </si>
  <si>
    <t xml:space="preserve">6,74</t>
  </si>
  <si>
    <t xml:space="preserve">Anel de concreto armado com fundo, para fossa e poco 1,50 x *0,50* m                                                                                                                                                                                                                                                                                                                                                                                                                                      </t>
  </si>
  <si>
    <t xml:space="preserve">619,81</t>
  </si>
  <si>
    <t xml:space="preserve">Anel de concreto armado com fundo, para fossa e poco 2,00 x *0,50* m                                                                                                                                                                                                                                                                                                                                                                                                                                      </t>
  </si>
  <si>
    <t xml:space="preserve">976,95</t>
  </si>
  <si>
    <t xml:space="preserve">Anel de concreto armado com fundo, para fossa e poco 2,50 x *0,50* m                                                                                                                                                                                                                                                                                                                                                                                                                                      </t>
  </si>
  <si>
    <t xml:space="preserve">1.371,78</t>
  </si>
  <si>
    <t xml:space="preserve">Anel de concreto armado, com furos/dreno para sumidouro, d = 0,80 m, h = 0,50 m                                                                                                                                                                                                                                                                                                                                                                                                                           </t>
  </si>
  <si>
    <t xml:space="preserve">128,23</t>
  </si>
  <si>
    <t xml:space="preserve">Anel de concreto armado, com furos/dreno para sumidouro, d = 1,00 m, h = 0,50m                                                                                                                                                                                                                                                                                                                                                                                                                            </t>
  </si>
  <si>
    <t xml:space="preserve">167,04</t>
  </si>
  <si>
    <t xml:space="preserve">Anel de concreto armado, com furos/dreno para sumidouro, d = 1,50 m, h = 0,50 m                                                                                                                                                                                                                                                                                                                                                                                                                           </t>
  </si>
  <si>
    <t xml:space="preserve">404,11</t>
  </si>
  <si>
    <t xml:space="preserve">Anel de distribuicao em aco galvanizado para fio fe-160                                                                                                                                                                                                                                                                                                                                                                                                                                                   </t>
  </si>
  <si>
    <t xml:space="preserve">1,25</t>
  </si>
  <si>
    <t xml:space="preserve">Anel de expansao em cobre, engate rapido 1 1/2", para empatacao mangueira de combate a incendio predial                                                                                                                                                                                                                                                                                                                                                                                                   </t>
  </si>
  <si>
    <t xml:space="preserve">Anel de expansao em cobre, engate rapido 2 1/2", para empatacao mangueira de combate a incendio predial                                                                                                                                                                                                                                                                                                                                                                                                   </t>
  </si>
  <si>
    <t xml:space="preserve">19,72</t>
  </si>
  <si>
    <t xml:space="preserve">Anel de vedacao/junta elastica, h = *16* mm, para tubo de concreto, dn 300 mm                                                                                                                                                                                                                                                                                                                                                                                                                             </t>
  </si>
  <si>
    <t xml:space="preserve">Anel de vedacao/junta elastica, h = *16* mm, para tubo de concreto, dn 400 mm                                                                                                                                                                                                                                                                                                                                                                                                                             </t>
  </si>
  <si>
    <t xml:space="preserve">30,20</t>
  </si>
  <si>
    <t xml:space="preserve">Anel de vedacao/junta elastica, h = *16* mm, para tubo de concreto, dn 500 mm                                                                                                                                                                                                                                                                                                                                                                                                                             </t>
  </si>
  <si>
    <t xml:space="preserve">Anel de vedacao/junta elastica, h = *16* mm, para tubo de concreto, dn 600 mm                                                                                                                                                                                                                                                                                                                                                                                                                             </t>
  </si>
  <si>
    <t xml:space="preserve">Anel de vedacao/junta elastica, h = *18* mm, para tubo de concreto, dn 700 mm                                                                                                                                                                                                                                                                                                                                                                                                                             </t>
  </si>
  <si>
    <t xml:space="preserve">Anel de vedacao/junta elastica, h = *19* mm, para tubo de concreto, dn 800 mm                                                                                                                                                                                                                                                                                                                                                                                                                             </t>
  </si>
  <si>
    <t xml:space="preserve">71,76</t>
  </si>
  <si>
    <t xml:space="preserve">Anel de vedacao/junta elastica, h = *19* mm, para tubo de concreto, dn 900 mm                                                                                                                                                                                                                                                                                                                                                                                                                             </t>
  </si>
  <si>
    <t xml:space="preserve">83,24</t>
  </si>
  <si>
    <t xml:space="preserve">Anel de vedacao/junta elastica, h = *21* mm, para tubo de concreto, dn 1000 mm                                                                                                                                                                                                                                                                                                                                                                                                                            </t>
  </si>
  <si>
    <t xml:space="preserve">104,59</t>
  </si>
  <si>
    <t xml:space="preserve">Anel de vedacao, pvc flexivel, 100 mm, para saida de bacia / vaso sanitario                                                                                                                                                                                                                                                                                                                                                                                                                               </t>
  </si>
  <si>
    <t xml:space="preserve">Anel em concreto armado, liso,  para fossas septicas e sumidouros, com fundo, diametro interno de 1,20 m e altura de 0,50 m                                                                                                                                                                                                                                                                                                                                                                               </t>
  </si>
  <si>
    <t xml:space="preserve">519,30</t>
  </si>
  <si>
    <t xml:space="preserve">Anel em concreto armado, liso, para fossas septicas e sumidouros, com fundo, diametro interno de 3,00 m e altura de 0,50 m                                                                                                                                                                                                                                                                                                                                                                                </t>
  </si>
  <si>
    <t xml:space="preserve">1.791,08</t>
  </si>
  <si>
    <t xml:space="preserve">Anel em concreto armado, liso, para fossas septicas e sumidouros, sem fundo, diametro interno de 2,00 m e altura de 0,50 m                                                                                                                                                                                                                                                                                                                                                                                </t>
  </si>
  <si>
    <t xml:space="preserve">628,10</t>
  </si>
  <si>
    <t xml:space="preserve">Anel em concreto armado, liso, para fossas septicas e sumidouros, sem fundo, diametro interno de 2,50 m e altura de 0,50 m                                                                                                                                                                                                                                                                                                                                                                                </t>
  </si>
  <si>
    <t xml:space="preserve">843,65</t>
  </si>
  <si>
    <t xml:space="preserve">Anel em concreto armado, liso, para fossas septicas e sumidouros, sem fundo, diametro interno de 3,00 m e altura de 0,50 m                                                                                                                                                                                                                                                                                                                                                                                </t>
  </si>
  <si>
    <t xml:space="preserve">1.181,11</t>
  </si>
  <si>
    <t xml:space="preserve">Anel em concreto armado, liso, para pocos de inspecao, com fundo, diametro interno de 0,60 m e altura de 0,50 m                                                                                                                                                                                                                                                                                                                                                                                           </t>
  </si>
  <si>
    <t xml:space="preserve">Anel em concreto armado, liso, para pocos de inspecao, sem fundo, diametro interno de 0,60 m e altura de 0,20 m                                                                                                                                                                                                                                                                                                                                                                                           </t>
  </si>
  <si>
    <t xml:space="preserve">70,86</t>
  </si>
  <si>
    <t xml:space="preserve">Anel em concreto armado, liso, para pocos de inspecao, sem fundo, diametro interno de 0,60 m e altura de 0,50 m                                                                                                                                                                                                                                                                                                                                                                                           </t>
  </si>
  <si>
    <t xml:space="preserve">109,29</t>
  </si>
  <si>
    <t xml:space="preserve">Anel em concreto armado, liso, para pocos de visita, pocos de inspecao, fossas septicas e sumidouros, com fundo, diametro interno de 1,20 m e altura de 0,75 m                                                                                                                                                                                                                                                                                                                                            </t>
  </si>
  <si>
    <t xml:space="preserve">366,99</t>
  </si>
  <si>
    <t xml:space="preserve">Anel em concreto armado, liso, para pocos de visita, pocos de inspecao, fossas septicas e sumidouros, sem fundo, diametro interno de 1,20 m e altura de 0,50 m                                                                                                                                                                                                                                                                                                                                            </t>
  </si>
  <si>
    <t xml:space="preserve">261,83</t>
  </si>
  <si>
    <t xml:space="preserve">Anel em concreto armado, liso, para pocos de visitas, pocos de inspecao, fossas septicas e sumidouros, com fundo, diametro interno de 0,80 m e altura de 0,50 m                                                                                                                                                                                                                                                                                                                                           </t>
  </si>
  <si>
    <t xml:space="preserve">202,47</t>
  </si>
  <si>
    <t xml:space="preserve">Anel em concreto armado, liso, para pocos de visitas, pocos de inspecao, fossas septicas e sumidouros, com fundo, diametro interno de 1,00 m e altura de 0,50 m                                                                                                                                                                                                                                                                                                                                           </t>
  </si>
  <si>
    <t xml:space="preserve">265,75</t>
  </si>
  <si>
    <t xml:space="preserve">Anel em concreto armado, liso, para pocos de visitas, pocos de inspecao, fossas septicas e sumidouros, sem fundo, diametro interno de 0,80 m e altura de 0,50 m                                                                                                                                                                                                                                                                                                                                           </t>
  </si>
  <si>
    <t xml:space="preserve">143,42</t>
  </si>
  <si>
    <t xml:space="preserve">Anel em concreto armado, liso, para pocos de visitas, pocos de inspecao, fossas septicas e sumidouros, sem fundo, diametro interno de 1,00 m e altura de 0,50 m                                                                                                                                                                                                                                                                                                                                           </t>
  </si>
  <si>
    <t xml:space="preserve">192,89</t>
  </si>
  <si>
    <t xml:space="preserve">Anel em concreto armado, liso, para, pocos de visita, pocos de inspecao, fossas septicas e sumidouros, com fundo, diametro interno de 1,50 m e altura de 1,00 m                                                                                                                                                                                                                                                                                                                                           </t>
  </si>
  <si>
    <t xml:space="preserve">506,19</t>
  </si>
  <si>
    <t xml:space="preserve">Anel em concreto armado, liso, para, pocos de visita, pocos de inspecao, fossas septicas e sumidouros, sem fundo, diametro interno de 1,50 m e altura de 0,50 m                                                                                                                                                                                                                                                                                                                                           </t>
  </si>
  <si>
    <t xml:space="preserve">362,16</t>
  </si>
  <si>
    <t xml:space="preserve">Anel em concreto armado, perfurado,  para fossas septicas e sumidouros, sem fundo, diametro interno de 1,20 m e altura de 0,50 m                                                                                                                                                                                                                                                                                                                                                                          </t>
  </si>
  <si>
    <t xml:space="preserve">227,78</t>
  </si>
  <si>
    <t xml:space="preserve">Anel em concreto armado, perfurado, para fossas septicas e sumidouros, sem fundo, diametro interno de 2,00 m e altura de 0,50 m                                                                                                                                                                                                                                                                                                                                                                           </t>
  </si>
  <si>
    <t xml:space="preserve">480,88</t>
  </si>
  <si>
    <t xml:space="preserve">Anel em concreto armado, perfurado, para fossas septicas e sumidouros, sem fundo, diametro interno de 2,50 m e altura de 0,50 m                                                                                                                                                                                                                                                                                                                                                                           </t>
  </si>
  <si>
    <t xml:space="preserve">590,55</t>
  </si>
  <si>
    <t xml:space="preserve">Anel em concreto armado, perfurado, para fossas septicas e sumidouros, sem fundo, diametro interno de 3,00 m e altura de 0,50 m                                                                                                                                                                                                                                                                                                                                                                           </t>
  </si>
  <si>
    <t xml:space="preserve">826,78</t>
  </si>
  <si>
    <t xml:space="preserve">Aparelho corte oxi-acetileno para solda e corte contendo macarico solda, bico de corte, cilindros, reguladores, mangueiras e carrinho                                                                                                                                                                                                                                                                                                                                                                     </t>
  </si>
  <si>
    <t xml:space="preserve">2.365,56</t>
  </si>
  <si>
    <t xml:space="preserve">Aparelho sinalizador luminoso com led, para saida garagem, com 2 lentes em policarbonato, bivolt (inclui suporte de fixacao)                                                                                                                                                                                                                                                                                                                                                                              </t>
  </si>
  <si>
    <t xml:space="preserve">75,17</t>
  </si>
  <si>
    <t xml:space="preserve">Apoio do porta dente para fresadora de  asfalto                                                                                                                                                                                                                                                                                                                                                                                                                                                           </t>
  </si>
  <si>
    <t xml:space="preserve">2.643,01</t>
  </si>
  <si>
    <t xml:space="preserve">Apontador ou apropriador de mao de obra (horista)                                                                                                                                                                                                                                                                                                                                                                                                                                                         </t>
  </si>
  <si>
    <t xml:space="preserve">Apontador ou apropriador de mao de obra (mensalista)                                                                                                                                                                                                                                                                                                                                                                                                                                                      </t>
  </si>
  <si>
    <t xml:space="preserve">4.138,46</t>
  </si>
  <si>
    <t xml:space="preserve">Aquecedor de agua a gas glp/gn com capacidade de armazenamento de 50 a 80 l                                                                                                                                                                                                                                                                                                                                                                                                                               </t>
  </si>
  <si>
    <t xml:space="preserve">3.845,10</t>
  </si>
  <si>
    <t xml:space="preserve">Aquecedor de agua eletrico  reservatorio de 100 l cilindrico em cobre, reforcado com aco carbono, monofasico, tensao nominal 220 v                                                                                                                                                                                                                                                                                                                                                                        </t>
  </si>
  <si>
    <t xml:space="preserve">4.100,00</t>
  </si>
  <si>
    <t xml:space="preserve">Aquecedor de agua eletrico  reservatorio de 500 l cilindrico em cobre, reforcado com aco carbono, monofasico, tensao nominal 220 v                                                                                                                                                                                                                                                                                                                                                                        </t>
  </si>
  <si>
    <t xml:space="preserve">8.924,67</t>
  </si>
  <si>
    <t xml:space="preserve">Aquecedor de agua eletrico  reservatorio de 500 l cilindrico em cobre, reforcado com aco carbono, trifasico, tensao nominal 220/380/400 v, potencia 24 kw                                                                                                                                                                                                                                                                                                                                                 </t>
  </si>
  <si>
    <t xml:space="preserve">11.206,13</t>
  </si>
  <si>
    <t xml:space="preserve">Aquecedor de agua eletrico  reservatorio de 700 l cilindrico em cobre, reforcado com aco carbono, monofasico, tensao nominal 220 v                                                                                                                                                                                                                                                                                                                                                                        </t>
  </si>
  <si>
    <t xml:space="preserve">14.516,30</t>
  </si>
  <si>
    <t xml:space="preserve">Aquecedor de agua eletrico horizontal, reservatorio de 200 l cilindrico em cobre, reforcado com aco carbono, monofasico, tensao nominal 220 v                                                                                                                                                                                                                                                                                                                                                             </t>
  </si>
  <si>
    <t xml:space="preserve">5.550,48</t>
  </si>
  <si>
    <t xml:space="preserve">Aquecedor de oleo bpf (fluido) termico, capacidade de 300.000  kcal/h                                                                                                                                                                                                                                                                                                                                                                                                                                     </t>
  </si>
  <si>
    <t xml:space="preserve">318.204,48</t>
  </si>
  <si>
    <t xml:space="preserve">Aquecedor solar com reservatorio termico de 1000 l e *5* placas coletoras de *2,0* m2 (nao inclui acessorios) (sem instalacao)                                                                                                                                                                                                                                                                                                                                                                            </t>
  </si>
  <si>
    <t xml:space="preserve">11.310,87</t>
  </si>
  <si>
    <t xml:space="preserve">Aquecedor solar com reservatorio termico de 400 l e *2* placas coletoras de *2,0* m2 (nao inclui acessorios) (sem instalacao)                                                                                                                                                                                                                                                                                                                                                                             </t>
  </si>
  <si>
    <t xml:space="preserve">5.899,09</t>
  </si>
  <si>
    <t xml:space="preserve">Aquecedor solar com reservatorio termico de 600 l e *3* placas coletoras de *2,0* m2 (nao inclui acessorios) (sem instalacao)                                                                                                                                                                                                                                                                                                                                                                             </t>
  </si>
  <si>
    <t xml:space="preserve">7.829,24</t>
  </si>
  <si>
    <t xml:space="preserve">Aquecedor solar com reservatorio termico de 800 l e *4* placas coletoras de *2,0* m2 (nao inclui acessorios) (sem instalacao)                                                                                                                                                                                                                                                                                                                                                                             </t>
  </si>
  <si>
    <t xml:space="preserve">7.312,08</t>
  </si>
  <si>
    <t xml:space="preserve">Aquecedor solar de instalacao externa, kit compacto, conjunto com reservatorio termico de 200 l, placa coletora de *2,0* m2 e incluso acessorios (residencias ate 120,00 m2 e de 4 a 5 banhos por dia) (sem instalacao)                                                                                                                                                                                                                                                                                   </t>
  </si>
  <si>
    <t xml:space="preserve">3.480,00</t>
  </si>
  <si>
    <t xml:space="preserve">Ar condicionado split inverter, hi-wall (parede), 12000 btu/h, ciclo frio, 60hz, classificacao a (selo procel), gas hfc, controle s/fio                                                                                                                                                                                                                                                                                                                                                                   </t>
  </si>
  <si>
    <t xml:space="preserve">2.390,65</t>
  </si>
  <si>
    <t xml:space="preserve">Ar condicionado split inverter, hi-wall (parede), 18000 btu/h, ciclo frio, 60hz, classificacao a (selo procel), gas hfc, controle s/fio                                                                                                                                                                                                                                                                                                                                                                   </t>
  </si>
  <si>
    <t xml:space="preserve">3.549,00</t>
  </si>
  <si>
    <t xml:space="preserve">Ar condicionado split inverter, hi-wall (parede), 24000 btu/h, ciclo frio, 60hz, classificacao a (selo procel), gas hfc, controle s/fio                                                                                                                                                                                                                                                                                                                                                                   </t>
  </si>
  <si>
    <t xml:space="preserve">4.905,06</t>
  </si>
  <si>
    <t xml:space="preserve">Ar condicionado split inverter, hi-wall (parede), 9000 btu/h, ciclo frio, 60hz, classificacao a (selo procel), gas hfc, controle s/fio                                                                                                                                                                                                                                                                                                                                                                    </t>
  </si>
  <si>
    <t xml:space="preserve">2.135,06</t>
  </si>
  <si>
    <t xml:space="preserve">Ar condicionado split inverter, piso teto, apresentando entre 54000 e 58000 btu/h, ciclo frio, 60hz, classificacao energetica a ou b (selo procel), gas hfc, controle s/fio                                                                                                                                                                                                                                                                                                                               </t>
  </si>
  <si>
    <t xml:space="preserve">19.439,47</t>
  </si>
  <si>
    <t xml:space="preserve">Ar condicionado split inverter, piso teto, 18000 btu/h, ciclo frio, 60hz, classificacao energetica a ou b (selo procel), gas hfc, controle s/fio                                                                                                                                                                                                                                                                                                                                                          </t>
  </si>
  <si>
    <t xml:space="preserve">9.203,99</t>
  </si>
  <si>
    <t xml:space="preserve">Ar condicionado split inverter, piso teto, 24000 btu/h, ciclo frio, 60hz, classificacao energetica a ou b (selo procel), gas hfc, controle s/fio                                                                                                                                                                                                                                                                                                                                                          </t>
  </si>
  <si>
    <t xml:space="preserve">10.318,43</t>
  </si>
  <si>
    <t xml:space="preserve">Ar condicionado split inverter, piso teto, 36000 btu/h, ciclo frio, 60hz, classificacao energetica a ou b (selo procel), gas hfc, controle s/fio                                                                                                                                                                                                                                                                                                                                                          </t>
  </si>
  <si>
    <t xml:space="preserve">11.657,63</t>
  </si>
  <si>
    <t xml:space="preserve">Ar condicionado split inverter, piso teto, 48000 btu/h, ciclo frio, 60hz, classificacao energetica a ou b (selo procel), gas hfc, controle s/fio                                                                                                                                                                                                                                                                                                                                                          </t>
  </si>
  <si>
    <t xml:space="preserve">16.022,55</t>
  </si>
  <si>
    <t xml:space="preserve">Ar condicionado split on/off, cassete (teto), frio 4 vias 18000 btus/h, classificacao energetica c - selo procel, gas hfc, controle s/ fio                                                                                                                                                                                                                                                                                                                                                                </t>
  </si>
  <si>
    <t xml:space="preserve">5.641,77</t>
  </si>
  <si>
    <t xml:space="preserve">Ar condicionado split on/off, cassete (teto), frio 4 vias 24000 btus/h, classificacao energetica c - selo procel, gas hfc, controle s/ fio                                                                                                                                                                                                                                                                                                                                                                </t>
  </si>
  <si>
    <t xml:space="preserve">6.992,16</t>
  </si>
  <si>
    <t xml:space="preserve">Ar condicionado split on/off, cassete (teto), frio 4 vias 36000 btus/h, classificacao energetica c - selo procel, gas hfc, controle s/ fio                                                                                                                                                                                                                                                                                                                                                                </t>
  </si>
  <si>
    <t xml:space="preserve">10.390,19</t>
  </si>
  <si>
    <t xml:space="preserve">Ar condicionado split on/off, cassete (teto), frio 4 vias 48000 btus/h, classificacao energetica c - selo procel, gas hfc, controle s/ fio                                                                                                                                                                                                                                                                                                                                                                </t>
  </si>
  <si>
    <t xml:space="preserve">10.770,92</t>
  </si>
  <si>
    <t xml:space="preserve">Ar condicionado split on/off, cassete (teto), frio 4 vias 60000 btus/h, classificacao energetica c - selo procel, gas hfc, controle s/ fio                                                                                                                                                                                                                                                                                                                                                                </t>
  </si>
  <si>
    <t xml:space="preserve">12.360,41</t>
  </si>
  <si>
    <t xml:space="preserve">Ar condicionado split on/off, cassete (teto), 18000 btus/h, ciclo quente/frio, 60 hz, classificacao energetica c - selo procel, gas hfc, controle s/ fio                                                                                                                                                                                                                                                                                                                                                  </t>
  </si>
  <si>
    <t xml:space="preserve">6.750,89</t>
  </si>
  <si>
    <t xml:space="preserve">Ar condicionado split on/off, cassete (teto), 24000 btus/h, ciclo quente/frio, 60 hz, classificacao energetica c - selo procel, gas hfc, controle s/ fio                                                                                                                                                                                                                                                                                                                                                  </t>
  </si>
  <si>
    <t xml:space="preserve">7.269,24</t>
  </si>
  <si>
    <t xml:space="preserve">Ar condicionado split on/off, cassete (teto), 36000 btus/h, ciclo quente/frio, 60 hz, classificacao energetica a - selo procel, gas hfc, controle s/ fio                                                                                                                                                                                                                                                                                                                                                  </t>
  </si>
  <si>
    <t xml:space="preserve">10.742,54</t>
  </si>
  <si>
    <t xml:space="preserve">Ar condicionado split on/off, cassete (teto), 48000 btus/h, ciclo quente/frio, 60 hz, classificacao energetica a - selo procel, gas hfc, controle s/ fio                                                                                                                                                                                                                                                                                                                                                  </t>
  </si>
  <si>
    <t xml:space="preserve">12.428,07</t>
  </si>
  <si>
    <t xml:space="preserve">Ar condicionado split on/off, cassete (teto), 60000 btus/h, ciclo quente/frio, 60 hz, classificacao energetica a - selo procel, gas hfc, controle s/ fio                                                                                                                                                                                                                                                                                                                                                  </t>
  </si>
  <si>
    <t xml:space="preserve">13.001,34</t>
  </si>
  <si>
    <t xml:space="preserve">Ar condicionado split on/off, hi-wall (parede), 12000 btus/h, ciclo frio, 60 hz, classificacao energetica a - selo procel, gas hfc, controle s/ fio                                                                                                                                                                                                                                                                                                                                                       </t>
  </si>
  <si>
    <t xml:space="preserve">1.918,65</t>
  </si>
  <si>
    <t xml:space="preserve">Ar condicionado split on/off, hi-wall (parede), 12000 btus/h, ciclo quente/frio, 60 hz, classificacao energetica a - selo procel, gas hfc, controle s/ fio                                                                                                                                                                                                                                                                                                                                                </t>
  </si>
  <si>
    <t xml:space="preserve">2.075,49</t>
  </si>
  <si>
    <t xml:space="preserve">Ar condicionado split on/off, hi-wall (parede), 18000 btus/h, ciclo frio, 60 hz, classificacao energetica a - selo procel, gas hfc, controle s/ fio                                                                                                                                                                                                                                                                                                                                                       </t>
  </si>
  <si>
    <t xml:space="preserve">2.760,68</t>
  </si>
  <si>
    <t xml:space="preserve">Ar condicionado split on/off, hi-wall (parede), 18000 btus/h, ciclo quente/frio, 60 hz, classificacao energetica a - selo procel, gas hfc, controle s/ fio                                                                                                                                                                                                                                                                                                                                                </t>
  </si>
  <si>
    <t xml:space="preserve">3.078,59</t>
  </si>
  <si>
    <t xml:space="preserve">Ar condicionado split on/off, hi-wall (parede), 24000 btus/h, ciclo frio, 60 hz, classificacao energetica a - selo procel, gas hfc, controle s/ fio                                                                                                                                                                                                                                                                                                                                                       </t>
  </si>
  <si>
    <t xml:space="preserve">3.616,25</t>
  </si>
  <si>
    <t xml:space="preserve">Ar condicionado split on/off, hi-wall (parede), 24000 btus/h, ciclo quente/frio, 60 hz, classificacao energetica a - selo procel, gas hfc, controle s/ fio                                                                                                                                                                                                                                                                                                                                                </t>
  </si>
  <si>
    <t xml:space="preserve">4.070,98</t>
  </si>
  <si>
    <t xml:space="preserve">Ar condicionado split on/off, hi-wall (parede), 9000 btus/h, ciclo frio, 60 hz, classificacao energetica a - selo procel, gas hfc, controle s/ fio                                                                                                                                                                                                                                                                                                                                                        </t>
  </si>
  <si>
    <t xml:space="preserve">1.643,65</t>
  </si>
  <si>
    <t xml:space="preserve">Ar condicionado split on/off, hi-wall (parede), 9000 btus/h, ciclo quente/frio, 60 hz, classificacao energetica a - selo procel, gas hfc, controle s/ fio                                                                                                                                                                                                                                                                                                                                                 </t>
  </si>
  <si>
    <t xml:space="preserve">1.809,84</t>
  </si>
  <si>
    <t xml:space="preserve">Ar condicionado split on/off, piso teto, 18.000 btu/h, ciclo frio, 60hz, classificacao energetica c - selo procel, gas hfc, controle s/fio                                                                                                                                                                                                                                                                                                                                                                </t>
  </si>
  <si>
    <t xml:space="preserve">5.143,24</t>
  </si>
  <si>
    <t xml:space="preserve">Ar condicionado split on/off, piso teto, 24.000 btu/h, ciclo frio, 60hz, classificacao energetica c - selo procel, gas hfc, controle s/fio                                                                                                                                                                                                                                                                                                                                                                </t>
  </si>
  <si>
    <t xml:space="preserve">5.425,07</t>
  </si>
  <si>
    <t xml:space="preserve">Ar condicionado split on/off, piso teto, 36.000 btu/h, ciclo frio, 60hz, classificacao energetica c - selo procel, gas hfc, controle s/fio                                                                                                                                                                                                                                                                                                                                                                </t>
  </si>
  <si>
    <t xml:space="preserve">7.199,13</t>
  </si>
  <si>
    <t xml:space="preserve">Ar condicionado split on/off, piso teto, 48.000 btu/h, ciclo frio, 60hz, classificacao energetica c - selo procel, gas hfc, controle s/fio                                                                                                                                                                                                                                                                                                                                                                </t>
  </si>
  <si>
    <t xml:space="preserve">8.722,70</t>
  </si>
  <si>
    <t xml:space="preserve">Ar condicionado split on/off, piso teto, 60.000 btu/h, ciclo frio, 60hz, classificacao energetica c - selo procel, gas hfc, controle s/fio                                                                                                                                                                                                                                                                                                                                                                </t>
  </si>
  <si>
    <t xml:space="preserve">9.811,58</t>
  </si>
  <si>
    <t xml:space="preserve">Ar-condicionado frio splitao inverter 30 tr                                                                                                                                                                                                                                                                                                                                                                                                                                                               </t>
  </si>
  <si>
    <t xml:space="preserve">77.319,29</t>
  </si>
  <si>
    <t xml:space="preserve">Ar-condicionado frio splitao modular 10 tr                                                                                                                                                                                                                                                                                                                                                                                                                                                                </t>
  </si>
  <si>
    <t xml:space="preserve">24.200,77</t>
  </si>
  <si>
    <t xml:space="preserve">Ar-condicionado frio splitao modular 15 tr                                                                                                                                                                                                                                                                                                                                                                                                                                                                </t>
  </si>
  <si>
    <t xml:space="preserve">31.231,58</t>
  </si>
  <si>
    <t xml:space="preserve">Ar-condicionado frio splitao modular 20 tr                                                                                                                                                                                                                                                                                                                                                                                                                                                                </t>
  </si>
  <si>
    <t xml:space="preserve">45.439,50</t>
  </si>
  <si>
    <t xml:space="preserve">Ar-condicionado split inverter, piso teto, 24000 btu/h, quente/frio, 60hz, classificacao energetica a - selo procel, gas hfc, controle s/fio                                                                                                                                                                                                                                                                                                                                                              </t>
  </si>
  <si>
    <t xml:space="preserve">5.580,80</t>
  </si>
  <si>
    <t xml:space="preserve">Arado reversivel com 3 discos de 26" x 6mm rebocavel                                                                                                                                                                                                                                                                                                                                                                                                                                                      </t>
  </si>
  <si>
    <t xml:space="preserve">24.370,16</t>
  </si>
  <si>
    <t xml:space="preserve">Arame de aco ovalado 15 x 17 ( 45,7 kg, 700 kgf), rolo 1000 m                                                                                                                                                                                                                                                                                                                                                                                                                                             </t>
  </si>
  <si>
    <t xml:space="preserve">31,70</t>
  </si>
  <si>
    <t xml:space="preserve">Arame de amarracao para gabiao galvanizado, diametro 2,2 mm                                                                                                                                                                                                                                                                                                                                                                                                                                               </t>
  </si>
  <si>
    <t xml:space="preserve">Arame farpado galvanizado, 14 bwg (2,11 mm), classe 250                                                                                                                                                                                                                                                                                                                                                                                                                                                   </t>
  </si>
  <si>
    <t xml:space="preserve">Arame farpado galvanizado, 16 bwg (1,65 mm), classe 250                                                                                                                                                                                                                                                                                                                                                                                                                                                   </t>
  </si>
  <si>
    <t xml:space="preserve">Arame galvanizado 12 bwg, d = 2,76 mm (0,048 kg/m) ou 14 bwg, d = 2,11 mm (0,026 kg/m)                                                                                                                                                                                                                                                                                                                                                                                                                    </t>
  </si>
  <si>
    <t xml:space="preserve">26,76</t>
  </si>
  <si>
    <t xml:space="preserve">Arame galvanizado 16 bwg, d = 1,65mm (0,0166 kg/m)                                                                                                                                                                                                                                                                                                                                                                                                                                                        </t>
  </si>
  <si>
    <t xml:space="preserve">35,18</t>
  </si>
  <si>
    <t xml:space="preserve">Arame galvanizado 18 bwg, d = 1,24mm (0,009 kg/m)                                                                                                                                                                                                                                                                                                                                                                                                                                                         </t>
  </si>
  <si>
    <t xml:space="preserve">Arame galvanizado 6 bwg, d = 5,16 mm (0,157 kg/m), ou 8 bwg, d = 4,19 mm (0,101 kg/m), ou 10 bwg, d = 3,40 mm (0,0713 kg/m)                                                                                                                                                                                                                                                                                                                                                                               </t>
  </si>
  <si>
    <t xml:space="preserve">31,08</t>
  </si>
  <si>
    <t xml:space="preserve">Arame protegido com polimero para gabiao, diametro 2,2 mm                                                                                                                                                                                                                                                                                                                                                                                                                                                 </t>
  </si>
  <si>
    <t xml:space="preserve">36,13</t>
  </si>
  <si>
    <t xml:space="preserve">Arame recozido 16 bwg, d = 1,65 mm (0,016 kg/m) ou 18 bwg, d = 1,25 mm (0,01 kg/m)                                                                                                                                                                                                                                                                                                                                                                                                                        </t>
  </si>
  <si>
    <t xml:space="preserve">Areia fina - posto jazida/fornecedor (retirado na jazida, sem transporte)                                                                                                                                                                                                                                                                                                                                                                                                                                 </t>
  </si>
  <si>
    <t xml:space="preserve">75,84</t>
  </si>
  <si>
    <t xml:space="preserve">Areia grossa - posto jazida/fornecedor (retirado na jazida, sem transporte)                                                                                                                                                                                                                                                                                                                                                                                                                               </t>
  </si>
  <si>
    <t xml:space="preserve">76,83</t>
  </si>
  <si>
    <t xml:space="preserve">Areia media - posto jazida/fornecedor (retirado na jazida, sem transporte) </t>
  </si>
  <si>
    <t xml:space="preserve">Areia para aterro - posto jazida/fornecedor (retirado na jazida, sem transporte)                                                                                                                                                                                                                                                                                                                                                                                                                          </t>
  </si>
  <si>
    <t xml:space="preserve">Areia para leito filtrante (0,42 a 1,68 mm) - posto jazida/fornecedor (retirado na jazida, sem transporte)                                                                                                                                                                                                                                                                                                                                                                                                </t>
  </si>
  <si>
    <t xml:space="preserve">870,40</t>
  </si>
  <si>
    <t xml:space="preserve">Argamassa colante ac i para ceramicas                                                                                                                                                                                                                                                                                                                                                                                                                                                                     </t>
  </si>
  <si>
    <t xml:space="preserve">Argamassa colante ac ii                                                                                                                                                                                                                                                                                                                                                                                                                                                                                   </t>
  </si>
  <si>
    <t xml:space="preserve">Argamassa colante tipo ac iii                                                                                                                                                                                                                                                                                                                                                                                                                                                                             </t>
  </si>
  <si>
    <t xml:space="preserve">2,24</t>
  </si>
  <si>
    <t xml:space="preserve">Argamassa colante tipo ac iii e                                                                                                                                                                                                                                                                                                                                                                                                                                                                           </t>
  </si>
  <si>
    <t xml:space="preserve">2,57</t>
  </si>
  <si>
    <t xml:space="preserve">Argamassa industrializada multiuso, para revestimento interno e externo e assentamento de blocos diversos                                                                                                                                                                                                                                                                                                                                                                                                 </t>
  </si>
  <si>
    <t xml:space="preserve">Argamassa industrializada para chapisco colante                                                                                                                                                                                                                                                                                                                                                                                                                                                           </t>
  </si>
  <si>
    <t xml:space="preserve">1,49</t>
  </si>
  <si>
    <t xml:space="preserve">Argamassa industrializada para chapisco rolado                                                                                                                                                                                                                                                                                                                                                                                                                                                            </t>
  </si>
  <si>
    <t xml:space="preserve">Argamassa para revestimento decorativo monocamada                                                                                                                                                                                                                                                                                                                                                                                                                                                         </t>
  </si>
  <si>
    <t xml:space="preserve">2,43</t>
  </si>
  <si>
    <t xml:space="preserve">Argamassa piso sobre piso                                                                                                                                                                                                                                                                                                                                                                                                                                                                                 </t>
  </si>
  <si>
    <t xml:space="preserve">Argamassa polimerica de reparo estrutural, bicomponente                                                                                                                                                                                                                                                                                                                                                                                                                                                   </t>
  </si>
  <si>
    <t xml:space="preserve">Argamassa polimerica impermeabilizante semiflexivel, bicomponente, a base de cimento e aditivos                                                                                                                                                                                                                                                                                                                                                                                                           </t>
  </si>
  <si>
    <t xml:space="preserve">3,08</t>
  </si>
  <si>
    <t xml:space="preserve">Argamassa pronta para contrapiso                                                                                                                                                                                                                                                                                                                                                                                                                                                                          </t>
  </si>
  <si>
    <t xml:space="preserve">Argamassa usinada autoadensavel e autonivelante para contrapiso, com bombeamento (disponibilizacao de bomba), sem o lancamento                                                                                                                                                                                                                                                                                                                                                                            </t>
  </si>
  <si>
    <t xml:space="preserve">569,58</t>
  </si>
  <si>
    <t xml:space="preserve">Argila expandida, granulometria 2215                                                                                                                                                                                                                                                                                                                                                                                                                                                                      </t>
  </si>
  <si>
    <t xml:space="preserve">674,15</t>
  </si>
  <si>
    <t xml:space="preserve">Argila ou barro para aterro/reaterro (com transporte ate 10 km)                                                                                                                                                                                                                                                                                                                                                                                                                                           </t>
  </si>
  <si>
    <t xml:space="preserve">47,19</t>
  </si>
  <si>
    <t xml:space="preserve">Argila ou barro para aterro/reaterro (retirado na jazida, sem transporte)                                                                                                                                                                                                                                                                                                                                                                                                                                 </t>
  </si>
  <si>
    <t xml:space="preserve">33,70</t>
  </si>
  <si>
    <t xml:space="preserve">Argila, argila vermelha ou argila arenosa (retirada na jazida, sem transporte)                                                                                                                                                                                                                                                                                                                                                                                                                            </t>
  </si>
  <si>
    <t xml:space="preserve">Armacao vertical com haste e contra-pino, em chapa de aco galvanizado 3/16", com 1 estribo e 1 isolador                                                                                                                                                                                                                                                                                                                                                                                                   </t>
  </si>
  <si>
    <t xml:space="preserve">37,38</t>
  </si>
  <si>
    <t xml:space="preserve">Armacao vertical com haste e contra-pino, em chapa de aco galvanizado 3/16", com 1 estribo, sem isolador                                                                                                                                                                                                                                                                                                                                                                                                  </t>
  </si>
  <si>
    <t xml:space="preserve">26,15</t>
  </si>
  <si>
    <t xml:space="preserve">Armacao vertical com haste e contra-pino, em chapa de aco galvanizado 3/16", com 2 estribos, e 2 isoladores                                                                                                                                                                                                                                                                                                                                                                                               </t>
  </si>
  <si>
    <t xml:space="preserve">55,57</t>
  </si>
  <si>
    <t xml:space="preserve">Armacao vertical com haste e contra-pino, em chapa de aco galvanizado 3/16", com 2 estribos, sem isolador                                                                                                                                                                                                                                                                                                                                                                                                 </t>
  </si>
  <si>
    <t xml:space="preserve">Armacao vertical com haste e contra-pino, em chapa de aco galvanizado 3/16", com 3 estribos e 3 isoladores                                                                                                                                                                                                                                                                                                                                                                                                </t>
  </si>
  <si>
    <t xml:space="preserve">100,42</t>
  </si>
  <si>
    <t xml:space="preserve">Armacao vertical com haste e contra-pino, em chapa de aco galvanizado 3/16", com 3 estribos, sem isolador                                                                                                                                                                                                                                                                                                                                                                                                 </t>
  </si>
  <si>
    <t xml:space="preserve">71,90</t>
  </si>
  <si>
    <t xml:space="preserve">Armacao vertical com haste e contra-pino, em chapa de aco galvanizado 3/16", com 4 estribos e 4 isoladores                                                                                                                                                                                                                                                                                                                                                                                                </t>
  </si>
  <si>
    <t xml:space="preserve">129,39</t>
  </si>
  <si>
    <t xml:space="preserve">Armacao vertical com haste e contra-pino, em chapa de aco galvanizado 3/16", com 4 estribos, sem isolador                                                                                                                                                                                                                                                                                                                                                                                                 </t>
  </si>
  <si>
    <t xml:space="preserve">109,84</t>
  </si>
  <si>
    <t xml:space="preserve">Armador (horista)                                                                                                                                                                                                                                                                                                                                                                                                                                                                                         </t>
  </si>
  <si>
    <t xml:space="preserve">Armador (mensalista)                                                                                                                                                                                                                                                                                                                                                                                                                                                                                      </t>
  </si>
  <si>
    <t xml:space="preserve">3.534,78</t>
  </si>
  <si>
    <t xml:space="preserve">Arquiteto junior (horista)                                                                                                                                                                                                                                                                                                                                                                                                                                                                                </t>
  </si>
  <si>
    <t xml:space="preserve">99,03</t>
  </si>
  <si>
    <t xml:space="preserve">Arquiteto junior (mensalista)                                                                                                                                                                                                                                                                                                                                                                                                                                                                             </t>
  </si>
  <si>
    <t xml:space="preserve">17.383,75</t>
  </si>
  <si>
    <t xml:space="preserve">Arquiteto pleno (horista)                                                                                                                                                                                                                                                                                                                                                                                                                                                                                 </t>
  </si>
  <si>
    <t xml:space="preserve">112,74</t>
  </si>
  <si>
    <t xml:space="preserve">Arquiteto pleno (mensalista)                                                                                                                                                                                                                                                                                                                                                                                                                                                                              </t>
  </si>
  <si>
    <t xml:space="preserve">19.791,52</t>
  </si>
  <si>
    <t xml:space="preserve">Arquiteto senior (horista)                                                                                                                                                                                                                                                                                                                                                                                                                                                                                </t>
  </si>
  <si>
    <t xml:space="preserve">116,31</t>
  </si>
  <si>
    <t xml:space="preserve">Arquiteto senior (mensalista)                                                                                                                                                                                                                                                                                                                                                                                                                                                                             </t>
  </si>
  <si>
    <t xml:space="preserve">20.416,83</t>
  </si>
  <si>
    <t xml:space="preserve">Arruela  em aco galvanizado, diametro externo = 35mm, espessura = 3mm, diametro do furo= 18mm                                                                                                                                                                                                                                                                                                                                                                                                             </t>
  </si>
  <si>
    <t xml:space="preserve">1,79</t>
  </si>
  <si>
    <t xml:space="preserve">Arruela em aluminio, com rosca, de  1 1/4", para eletroduto                                                                                                                                                                                                                                                                                                                                                                                                                                               </t>
  </si>
  <si>
    <t xml:space="preserve">Arruela em aluminio, com rosca, de 1 1/2", para eletroduto                                                                                                                                                                                                                                                                                                                                                                                                                                                </t>
  </si>
  <si>
    <t xml:space="preserve">Arruela em aluminio, com rosca, de 1/2", para eletroduto                                                                                                                                                                                                                                                                                                                                                                                                                                                  </t>
  </si>
  <si>
    <t xml:space="preserve">Arruela em aluminio, com rosca, de 1", para eletroduto                                                                                                                                                                                                                                                                                                                                                                                                                                                    </t>
  </si>
  <si>
    <t xml:space="preserve">0,95</t>
  </si>
  <si>
    <t xml:space="preserve">Arruela em aluminio, com rosca, de 2 1/2", para eletroduto                                                                                                                                                                                                                                                                                                                                                                                                                                                </t>
  </si>
  <si>
    <t xml:space="preserve">3,50</t>
  </si>
  <si>
    <t xml:space="preserve">Arruela em aluminio, com rosca, de 2", para eletroduto                                                                                                                                                                                                                                                                                                                                                                                                                                                    </t>
  </si>
  <si>
    <t xml:space="preserve">Arruela em aluminio, com rosca, de 3/4", para eletroduto                                                                                                                                                                                                                                                                                                                                                                                                                                                  </t>
  </si>
  <si>
    <t xml:space="preserve">Arruela em aluminio, com rosca, de 3/8", para eletroduto                                                                                                                                                                                                                                                                                                                                                                                                                                                  </t>
  </si>
  <si>
    <t xml:space="preserve">Arruela em aluminio, com rosca, de 3", para eletroduto                                                                                                                                                                                                                                                                                                                                                                                                                                                    </t>
  </si>
  <si>
    <t xml:space="preserve">Arruela em aluminio, com rosca, de 4", para eletroduto                                                                                                                                                                                                                                                                                                                                                                                                                                                    </t>
  </si>
  <si>
    <t xml:space="preserve">Arruela lisa, redonda, de latao polido, diametro nominal 5/8", diametro externo = 34 mm, diametro do furo = 17 mm, espessura = *2,5* mm                                                                                                                                                                                                                                                                                                                                                                   </t>
  </si>
  <si>
    <t xml:space="preserve">1,56</t>
  </si>
  <si>
    <t xml:space="preserve">Arruela quadrada em aco galvanizado, dimensao = 38 mm, espessura = 3mm, diametro do furo= 18 mm                                                                                                                                                                                                                                                                                                                                                                                                           </t>
  </si>
  <si>
    <t xml:space="preserve">Asfalto modificado tipo i - nbr 9910 (asfalto oxidado para impermeabilizacao, coeficiente de penetracao 25-40)                                                                                                                                                                                                                                                                                                                                                                                            </t>
  </si>
  <si>
    <t xml:space="preserve">Asfalto modificado tipo ii - nbr 9910 (asfalto oxidado para impermeabilizacao, coeficiente de penetracao 20-35)                                                                                                                                                                                                                                                                                                                                                                                           </t>
  </si>
  <si>
    <t xml:space="preserve">Asfalto modificado tipo iii - nbr 9910 (asfalto oxidado para impermeabilizacao, coeficiente de penetracao 15-25)                                                                                                                                                                                                                                                                                                                                                                                          </t>
  </si>
  <si>
    <t xml:space="preserve">Assentador de manilhas (horista)                                                                                                                                                                                                                                                                                                                                                                                                                                                                          </t>
  </si>
  <si>
    <t xml:space="preserve">Assentador de manilhas (mensalista)                                                                                                                                                                                                                                                                                                                                                                                                                                                                       </t>
  </si>
  <si>
    <t xml:space="preserve">Assento  vaso sanitario infantil em plastico branco                                                                                                                                                                                                                                                                                                                                                                                                                                                       </t>
  </si>
  <si>
    <t xml:space="preserve">85,82</t>
  </si>
  <si>
    <t xml:space="preserve">Assento sanitario de plastico, tipo convencional                                                                                                                                                                                                                                                                                                                                                                                                                                                          </t>
  </si>
  <si>
    <t xml:space="preserve">Automatico de boia superior / inferior, *15* a / 250 v                                                                                                                                                                                                                                                                                                                                                                                                                                                    </t>
  </si>
  <si>
    <t xml:space="preserve">Auxiliar de almoxarife (horista)                                                                                                                                                                                                                                                                                                                                                                                                                                                                          </t>
  </si>
  <si>
    <t xml:space="preserve">19,27</t>
  </si>
  <si>
    <t xml:space="preserve">Auxiliar de almoxarife (mensalista)                                                                                                                                                                                                                                                                                                                                                                                                                                                                       </t>
  </si>
  <si>
    <t xml:space="preserve">3.385,15</t>
  </si>
  <si>
    <t xml:space="preserve">Auxiliar de azulejista (horista)                                                                                                                                                                                                                                                                                                                                                                                                                                                                          </t>
  </si>
  <si>
    <t xml:space="preserve">12,54</t>
  </si>
  <si>
    <t xml:space="preserve">Auxiliar de azulejista (mensalista)                                                                                                                                                                                                                                                                                                                                                                                                                                                                       </t>
  </si>
  <si>
    <t xml:space="preserve">2.204,76</t>
  </si>
  <si>
    <t xml:space="preserve">Auxiliar de encanador ou bombeiro hidraulico (horista)                                                                                                                                                                                                                                                                                                                                                                                                                                                    </t>
  </si>
  <si>
    <t xml:space="preserve">Auxiliar de encanador ou bombeiro hidraulico (mensalista)                                                                                                                                                                                                                                                                                                                                                                                                                                                 </t>
  </si>
  <si>
    <t xml:space="preserve">Auxiliar de escritorio (horista)                                                                                                                                                                                                                                                                                                                                                                                                                                                                          </t>
  </si>
  <si>
    <t xml:space="preserve">16,91</t>
  </si>
  <si>
    <t xml:space="preserve">Auxiliar de escritorio (mensalista)                                                                                                                                                                                                                                                                                                                                                                                                                                                                       </t>
  </si>
  <si>
    <t xml:space="preserve">2.972,70</t>
  </si>
  <si>
    <t xml:space="preserve">Auxiliar de laboratorista de solos e de concreto (horista)                                                                                                                                                                                                                                                                                                                                                                                                                                                </t>
  </si>
  <si>
    <t xml:space="preserve">28,22</t>
  </si>
  <si>
    <t xml:space="preserve">Auxiliar de laboratorista de solos e de concreto (mensalista)                                                                                                                                                                                                                                                                                                                                                                                                                                             </t>
  </si>
  <si>
    <t xml:space="preserve">4.958,01</t>
  </si>
  <si>
    <t xml:space="preserve">Auxiliar de mecanico (horista)                                                                                                                                                                                                                                                                                                                                                                                                                                                                            </t>
  </si>
  <si>
    <t xml:space="preserve">Auxiliar de mecanico (mensalista)                                                                                                                                                                                                                                                                                                                                                                                                                                                                         </t>
  </si>
  <si>
    <t xml:space="preserve">Auxiliar de pedreiro (horista)                                                                                                                                                                                                                                                                                                                                                                                                                                                                            </t>
  </si>
  <si>
    <t xml:space="preserve">Auxiliar de pedreiro (mensalista)                                                                                                                                                                                                                                                                                                                                                                                                                                                                         </t>
  </si>
  <si>
    <t xml:space="preserve">Auxiliar de servicos gerais (horista)                                                                                                                                                                                                                                                                                                                                                                                                                                                                     </t>
  </si>
  <si>
    <t xml:space="preserve">Auxiliar de servicos gerais (mensalista)                                                                                                                                                                                                                                                                                                                                                                                                                                                                  </t>
  </si>
  <si>
    <t xml:space="preserve">2.490,67</t>
  </si>
  <si>
    <t xml:space="preserve">Auxiliar de topografo (horista)                                                                                                                                                                                                                                                                                                                                                                                                                                                                           </t>
  </si>
  <si>
    <t xml:space="preserve">Auxiliar de topografo (mensalista)                                                                                                                                                                                                                                                                                                                                                                                                                                                                        </t>
  </si>
  <si>
    <t xml:space="preserve">2.274,20</t>
  </si>
  <si>
    <t xml:space="preserve">Auxiliar tecnico / assistente de engenharia (horista)                                                                                                                                                                                                                                                                                                                                                                                                                                                     </t>
  </si>
  <si>
    <t xml:space="preserve">40,01</t>
  </si>
  <si>
    <t xml:space="preserve">Auxiliar tecnico / assistente de engenharia (mensalista)                                                                                                                                                                                                                                                                                                                                                                                                                                                  </t>
  </si>
  <si>
    <t xml:space="preserve">7.027,12</t>
  </si>
  <si>
    <t xml:space="preserve">Avental de seguranca de raspa de couro 1,00 x 0,60 m                                                                                                                                                                                                                                                                                                                                                                                                                                                      </t>
  </si>
  <si>
    <t xml:space="preserve">46,59</t>
  </si>
  <si>
    <t xml:space="preserve">Azulejista ou ladrilheiro (horista)                                                                                                                                                                                                                                                                                                                                                                                                                                                                       </t>
  </si>
  <si>
    <t xml:space="preserve">Azulejista ou ladrilheiro (mensalista)                                                                                                                                                                                                                                                                                                                                                                                                                                                                    </t>
  </si>
  <si>
    <t xml:space="preserve">3.535,30</t>
  </si>
  <si>
    <t xml:space="preserve">Bacia sanitaria (vaso) com caixa acoplada, sifao aparente, de louca branca (sem assento)                                                                                                                                                                                                                                                                                                                                                                                                                  </t>
  </si>
  <si>
    <t xml:space="preserve">373,24</t>
  </si>
  <si>
    <t xml:space="preserve">Bacia sanitaria (vaso) com caixa acoplada, sifao oculto / carenado, de louca branca (sem assento ) - padrao alto                                                                                                                                                                                                                                                                                                                                                                                          </t>
  </si>
  <si>
    <t xml:space="preserve">516,66</t>
  </si>
  <si>
    <t xml:space="preserve">Bacia sanitaria (vaso) convencional para pcd, sem furo frontal, de louca branca (sem assento)                                                                                                                                                                                                                                                                                                                                                                                                             </t>
  </si>
  <si>
    <t xml:space="preserve">628,20</t>
  </si>
  <si>
    <t xml:space="preserve">Bacia sanitaria (vaso) convencional para uso especifico (hospitais, clinicas), com furo frontal, de louca branca, sem assento                                                                                                                                                                                                                                                                                                                                                                             </t>
  </si>
  <si>
    <t xml:space="preserve">562,90</t>
  </si>
  <si>
    <t xml:space="preserve">Bacia sanitaria (vaso) convencional, de louca branca, sifao aparente, saida vertical (sem assento)                                                                                                                                                                                                                                                                                                                                                                                                        </t>
  </si>
  <si>
    <t xml:space="preserve">199,68</t>
  </si>
  <si>
    <t xml:space="preserve">Bacia sanitaria (vaso) convencional, de louca colorida, sifao aparente, saida vertical (sem assento)                                                                                                                                                                                                                                                                                                                                                                                                      </t>
  </si>
  <si>
    <t xml:space="preserve">219,42</t>
  </si>
  <si>
    <t xml:space="preserve">Bacia sanitaria (vaso) infantil, sifonado, de louca branca, (sem assento)                                                                                                                                                                                                                                                                                                                                                                                                                                 </t>
  </si>
  <si>
    <t xml:space="preserve">442,44</t>
  </si>
  <si>
    <t xml:space="preserve">Balde plastico capacidade *10* l                                                                                                                                                                                                                                                                                                                                                                                                                                                                          </t>
  </si>
  <si>
    <t xml:space="preserve">Balde vermelho para sinalizacao de vias                                                                                                                                                                                                                                                                                                                                                                                                                                                                   </t>
  </si>
  <si>
    <t xml:space="preserve">Bancada de marmore sintetico com uma cuba, 120 x *60* cm                                                                                                                                                                                                                                                                                                                                                                                                                                                  </t>
  </si>
  <si>
    <t xml:space="preserve">157,00</t>
  </si>
  <si>
    <t xml:space="preserve">Bancada de marmore sintetico com uma cuba, 150 x *60* cm                                                                                                                                                                                                                                                                                                                                                                                                                                                  </t>
  </si>
  <si>
    <t xml:space="preserve">196,80</t>
  </si>
  <si>
    <t xml:space="preserve">Bancada de marmore sintetico com uma cuba, 200 x *60* cm                                                                                                                                                                                                                                                                                                                                                                                                                                                  </t>
  </si>
  <si>
    <t xml:space="preserve">Bancada/ banca em granito, polido, tipo andorinha/ quartz/ castelo/ corumba ou outros equivalentes da regiao, com cuba inox, formato *120 x 60* cm, e=  *2* cm                                                                                                                                                                                                                                                                                                                                            </t>
  </si>
  <si>
    <t xml:space="preserve">497,90</t>
  </si>
  <si>
    <t xml:space="preserve">Bancada/ banca/ balcao/ tampo em marmore branco comum, polido, liso, acabamento reto, e= *3* cm (sem furos)                                                                                                                                                                                                                                                                                                                                                                                               </t>
  </si>
  <si>
    <t xml:space="preserve">M2    </t>
  </si>
  <si>
    <t xml:space="preserve">232,14</t>
  </si>
  <si>
    <t xml:space="preserve">Bancada/banca/pia de aco inoxidavel (aisi 430) com 1 cuba central, com valvula, escorredor duplo, de *0,55 x 1,20* m                                                                                                                                                                                                                                                                                                                                                                                      </t>
  </si>
  <si>
    <t xml:space="preserve">269,90</t>
  </si>
  <si>
    <t xml:space="preserve">Bancada/banca/pia de aco inoxidavel (aisi 430) com 1 cuba central, com valvula, escorredor duplo, de *0,55 x 1,40* m                                                                                                                                                                                                                                                                                                                                                                                      </t>
  </si>
  <si>
    <t xml:space="preserve">358,90</t>
  </si>
  <si>
    <t xml:space="preserve">Bancada/banca/pia de aco inoxidavel (aisi 430) com 1 cuba central, com valvula, escorredor duplo, de *0,55 x 1,80* m                                                                                                                                                                                                                                                                                                                                                                                      </t>
  </si>
  <si>
    <t xml:space="preserve">519,98</t>
  </si>
  <si>
    <t xml:space="preserve">Bancada/banca/pia de aco inoxidavel (aisi 430) com 1 cuba central, com valvula, lisa (sem escorredor), de *0,55 x 1,20* m                                                                                                                                                                                                                                                                                                                                                                                 </t>
  </si>
  <si>
    <t xml:space="preserve">263,83</t>
  </si>
  <si>
    <t xml:space="preserve">Bancada/banca/pia de aco inoxidavel (aisi 430) com 1 cuba central, sem valvula, escorredor duplo, de *0,55 x 1,60* m                                                                                                                                                                                                                                                                                                                                                                                      </t>
  </si>
  <si>
    <t xml:space="preserve">313,72</t>
  </si>
  <si>
    <t xml:space="preserve">Bancada/banca/pia de aco inoxidavel (aisi 430) com 2 cubas, com valvulas, escorredor duplo, de *0,55 x 2,00* m                                                                                                                                                                                                                                                                                                                                                                                            </t>
  </si>
  <si>
    <t xml:space="preserve">733,13</t>
  </si>
  <si>
    <t xml:space="preserve">Bancada/tampo aco inox (aisi 304), largura 60 cm, com rodabanca (nao inclui pes de apoio)                                                                                                                                                                                                                                                                                                                                                                                                                 </t>
  </si>
  <si>
    <t xml:space="preserve">1.168,10</t>
  </si>
  <si>
    <t xml:space="preserve">Bancada/tampo aco inox (aisi 304), largura 70 cm, com rodabanca (nao inclui pes de apoio)                                                                                                                                                                                                                                                                                                                                                                                                                 </t>
  </si>
  <si>
    <t xml:space="preserve">1.463,56</t>
  </si>
  <si>
    <t xml:space="preserve">Bancada/tampo liso (sem cuba) em marmore sintetico                                                                                                                                                                                                                                                                                                                                                                                                                                                        </t>
  </si>
  <si>
    <t xml:space="preserve">174,08</t>
  </si>
  <si>
    <t xml:space="preserve">Banco articulado para banho, em aco inox polido, 70* cm x 45* cm                                                                                                                                                                                                                                                                                                                                                                                                                                          </t>
  </si>
  <si>
    <t xml:space="preserve">952,70</t>
  </si>
  <si>
    <t xml:space="preserve">Banco com encosto, 1,60m* de comprimento, em tubo de aco carbono e pintura no processo eletrostatico - para academia ao ar livre / academia da terceira idade - ati                                                                                                                                                                                                                                                                                                                                       </t>
  </si>
  <si>
    <t xml:space="preserve">1.207,84</t>
  </si>
  <si>
    <t xml:space="preserve">Bandeja de pintura para rolo 23 cm                                                                                                                                                                                                                                                                                                                                                                                                                                                                        </t>
  </si>
  <si>
    <t xml:space="preserve">11,30</t>
  </si>
  <si>
    <t xml:space="preserve">Barra antipanico dupla, cega em lado oposto, cor cinza                                                                                                                                                                                                                                                                                                                                                                                                                                                    </t>
  </si>
  <si>
    <t xml:space="preserve">PAR   </t>
  </si>
  <si>
    <t xml:space="preserve">973,33</t>
  </si>
  <si>
    <t xml:space="preserve">Barra antipanico dupla, para porta de vidro, cor cinza                                                                                                                                                                                                                                                                                                                                                                                                                                                    </t>
  </si>
  <si>
    <t xml:space="preserve">1.073,68</t>
  </si>
  <si>
    <t xml:space="preserve">Barra antipanico simples, cega em lado oposto, cor cinza                                                                                                                                                                                                                                                                                                                                                                                                                                                  </t>
  </si>
  <si>
    <t xml:space="preserve">433,87</t>
  </si>
  <si>
    <t xml:space="preserve">Barra antipanico simples, com fechadura lado oposto, cor cinza                                                                                                                                                                                                                                                                                                                                                                                                                                            </t>
  </si>
  <si>
    <t xml:space="preserve">662,63</t>
  </si>
  <si>
    <t xml:space="preserve">Barra antipanico simples, para porta de vidro, cor cinza                                                                                                                                                                                                                                                                                                                                                                                                                                                  </t>
  </si>
  <si>
    <t xml:space="preserve">709,74</t>
  </si>
  <si>
    <t xml:space="preserve">Barra de aco chata, retangular (qualquer bitola)                                                                                                                                                                                                                                                                                                                                                                                                                                                          </t>
  </si>
  <si>
    <t xml:space="preserve">Barra de aco chato, retangular, 19,05 mm x 3,17 mm (l x e), 0,47 kg/m                                                                                                                                                                                                                                                                                                                                                                                                                                     </t>
  </si>
  <si>
    <t xml:space="preserve">Barra de aco chato, retangular, 25,4 mm x 4,76 mm (l x e), 1,73 kg/m                                                                                                                                                                                                                                                                                                                                                                                                                                      </t>
  </si>
  <si>
    <t xml:space="preserve">Barra de aco chato, retangular, 25,4 mm x 6,35 mm (l x e), 1,2265 kg/m                                                                                                                                                                                                                                                                                                                                                                                                                                    </t>
  </si>
  <si>
    <t xml:space="preserve">Barra de aco chato, retangular, 38,1 mm x 12,7 mm (l x e), 3,79 kg/m                                                                                                                                                                                                                                                                                                                                                                                                                                      </t>
  </si>
  <si>
    <t xml:space="preserve">37,94</t>
  </si>
  <si>
    <t xml:space="preserve">Barra de aco chato, retangular, 38,1 mm x 6,35 mm (l x e), 1,89 kg/m                                                                                                                                                                                                                                                                                                                                                                                                                                      </t>
  </si>
  <si>
    <t xml:space="preserve">18,82</t>
  </si>
  <si>
    <t xml:space="preserve">Barra de aco chato, retangular, 38,1 mm x 9,53 mm (l x e), 2,84 kg/m                                                                                                                                                                                                                                                                                                                                                                                                                                      </t>
  </si>
  <si>
    <t xml:space="preserve">28,28</t>
  </si>
  <si>
    <t xml:space="preserve">Barra de aco chato, retangular, 50,8 mm x 12,7 mm (l x e), 5,06 kg/m                                                                                                                                                                                                                                                                                                                                                                                                                                      </t>
  </si>
  <si>
    <t xml:space="preserve">50,90</t>
  </si>
  <si>
    <t xml:space="preserve">Barra de aco chato, retangular, 50,8 mm x 25,4 mm (l x e), 10,12 kg/m                                                                                                                                                                                                                                                                                                                                                                                                                                     </t>
  </si>
  <si>
    <t xml:space="preserve">100,80</t>
  </si>
  <si>
    <t xml:space="preserve">Barra de aco chato, retangular, 50,8 mm x 6,35 mm (l x e), 2,53 kg/m                                                                                                                                                                                                                                                                                                                                                                                                                                      </t>
  </si>
  <si>
    <t xml:space="preserve">Barra de aco chato, retangular, 50,8 mm x 7,94 mm (l x e), 3,162 kg/m                                                                                                                                                                                                                                                                                                                                                                                                                                     </t>
  </si>
  <si>
    <t xml:space="preserve">Barra de aco chato, retangular, 50,8 mm x 9,53 mm (l x e), 3,79kg/m                                                                                                                                                                                                                                                                                                                                                                                                                                       </t>
  </si>
  <si>
    <t xml:space="preserve">Barra de apoio em "l", em aco inox polido 70 x 70 cm, diametro minimo 3 cm                                                                                                                                                                                                                                                                                                                                                                                                                                </t>
  </si>
  <si>
    <t xml:space="preserve">421,98</t>
  </si>
  <si>
    <t xml:space="preserve">Barra de apoio em "l", em aco inox polido 80 x 80 cm, diametro minimo 3 cm                                                                                                                                                                                                                                                                                                                                                                                                                                </t>
  </si>
  <si>
    <t xml:space="preserve">484,29</t>
  </si>
  <si>
    <t xml:space="preserve">Barra de apoio lateral articulada, com trava, em aco inox polido, 70 cm, diametro minimo 3 cm                                                                                                                                                                                                                                                                                                                                                                                                             </t>
  </si>
  <si>
    <t xml:space="preserve">523,98</t>
  </si>
  <si>
    <t xml:space="preserve">Barra de apoio reta, em aco inox polido, comprimento 60cm, diametro minimo 3 cm                                                                                                                                                                                                                                                                                                                                                                                                                           </t>
  </si>
  <si>
    <t xml:space="preserve">185,78</t>
  </si>
  <si>
    <t xml:space="preserve">Barra de apoio reta, em aco inox polido, comprimento 70cm, diametro minimo 3 cm                                                                                                                                                                                                                                                                                                                                                                                                                           </t>
  </si>
  <si>
    <t xml:space="preserve">206,33</t>
  </si>
  <si>
    <t xml:space="preserve">Barra de apoio reta, em aco inox polido, comprimento 80cm, diametro minimo 3 cm                                                                                                                                                                                                                                                                                                                                                                                                                           </t>
  </si>
  <si>
    <t xml:space="preserve">220,00</t>
  </si>
  <si>
    <t xml:space="preserve">Barra de apoio reta, em aco inox polido, comprimento 90 cm, diametro minimo 3 cm                                                                                                                                                                                                                                                                                                                                                                                                                          </t>
  </si>
  <si>
    <t xml:space="preserve">230,49</t>
  </si>
  <si>
    <t xml:space="preserve">Barra de apoio reta, em aluminio, comprimento 60cm, diametro minimo 3 cm                                                                                                                                                                                                                                                                                                                                                                                                                                  </t>
  </si>
  <si>
    <t xml:space="preserve">173,34</t>
  </si>
  <si>
    <t xml:space="preserve">Barra de apoio reta, em aluminio, comprimento 70cm, diametro minimo 3 cm                                                                                                                                                                                                                                                                                                                                                                                                                                  </t>
  </si>
  <si>
    <t xml:space="preserve">198,76</t>
  </si>
  <si>
    <t xml:space="preserve">Barra de apoio reta, em aluminio, comprimento 80 cm, diametro minimo 3 cm                                                                                                                                                                                                                                                                                                                                                                                                                                 </t>
  </si>
  <si>
    <t xml:space="preserve">214,99</t>
  </si>
  <si>
    <t xml:space="preserve">Barra de apoio reta, em aluminio, comprimento 90 cm, diametro minimo 3 cm                                                                                                                                                                                                                                                                                                                                                                                                                                 </t>
  </si>
  <si>
    <t xml:space="preserve">225,13</t>
  </si>
  <si>
    <t xml:space="preserve">Base de misturador monocomando para chuveiro, de parede (nao inclui acabamentos)                                                                                                                                                                                                                                                                                                                                                                                                                          </t>
  </si>
  <si>
    <t xml:space="preserve">347,77</t>
  </si>
  <si>
    <t xml:space="preserve">Base para mastro de para-raios diametro nominal 1 1/2"                                                                                                                                                                                                                                                                                                                                                                                                                                                    </t>
  </si>
  <si>
    <t xml:space="preserve">Base para mastro de para-raios diametro nominal 2"                                                                                                                                                                                                                                                                                                                                                                                                                                                        </t>
  </si>
  <si>
    <t xml:space="preserve">46,24</t>
  </si>
  <si>
    <t xml:space="preserve">Base para rele com suporte metalico                                                                                                                                                                                                                                                                                                                                                                                                                                                                       </t>
  </si>
  <si>
    <t xml:space="preserve">Bastidor para bloco m10                                                                                                                                                                                                                                                                                                                                                                                                                                                                                   </t>
  </si>
  <si>
    <t xml:space="preserve">Bate-estacas por gravidade, potencia160 hp, peso do martelo ate 3 toneladas                                                                                                                                                                                                                                                                                                                                                                                                                               </t>
  </si>
  <si>
    <t xml:space="preserve">632.675,78</t>
  </si>
  <si>
    <t xml:space="preserve">Batente / portal / aduela / marco em madeira macica com rebaixo, e = *3* cm, l = *14* cm, para portas de  giro de *60 cm a 120* cm  x *210* cm, cedrinho / angelim comercial / tauri / curupixa / peroba / cumaru ou equivalente da regiao (nao inclui alizares)                                                                                                                                                                                                                                          </t>
  </si>
  <si>
    <t xml:space="preserve">JG    </t>
  </si>
  <si>
    <t xml:space="preserve">195,00</t>
  </si>
  <si>
    <t xml:space="preserve">Batente / portal / aduela / marco em madeira macica com rebaixo, e = *3* cm, l = *14* cm, para portas de  giro de *60 cm a 120* cm  x *210* cm, pinus / eucalipto / virola ou equivalente da regiao (nao inclui alizares)</t>
  </si>
  <si>
    <t xml:space="preserve">120,77</t>
  </si>
  <si>
    <t xml:space="preserve">Batente / portal / aduela / marco em madeira macica com rebaixo, e = *3* cm, l = *16* cm, para portas de  giro de *60 cm a 120* cm  x *210* cm, cedrinho / angelim comercial / tauri / curupixa / peroba / cumaru ou equivalente da regiao (nao inclui alizares)                                                                                                                                                                                                                                          </t>
  </si>
  <si>
    <t xml:space="preserve">260,41</t>
  </si>
  <si>
    <t xml:space="preserve">Batente / portal / aduela / marco em madeira macica com rebaixo, e = *3* cm, l = *16* cm, para portas de  giro de *60 cm a 120* cm  x *210* cm, pinus / eucalipto / virola ou equivalente da regiao (nao inclui alizares)                                                                                                                                                                                                                                                                                 </t>
  </si>
  <si>
    <t xml:space="preserve">Batente/portal/aduela/marco, em mdf/pvc wood/poliestireno ou madeira laminada, l = *9,0* cm com guarnicao regulavel 2 faces = *35* mm, primer                                                                                                                                                                                                                                                                                                                                                             </t>
  </si>
  <si>
    <t xml:space="preserve">350,04</t>
  </si>
  <si>
    <t xml:space="preserve">Bentonita, argila constituida por  montmorilonita                                                                                                                                                                                                                                                                                                                                                                                                                                                         </t>
  </si>
  <si>
    <t xml:space="preserve">Betoneira capacidade nominal 400 l, capacidade de mistura  280 l, motor eletrico trifasico 220/380 v potencia 2 cv, sem carregador                                                                                                                                                                                                                                                                                                                                                                        </t>
  </si>
  <si>
    <t xml:space="preserve">4.820,00</t>
  </si>
  <si>
    <t xml:space="preserve">Betoneira capacidade nominal 400 l, capacidade de mistura 310 l, motor a diesel potencia 5 cv, sem carregador                                                                                                                                                                                                                                                                                                                                                                                             </t>
  </si>
  <si>
    <t xml:space="preserve">6.573,17</t>
  </si>
  <si>
    <t xml:space="preserve">Betoneira capacidade nominal 400 l, capacidade de mistura 310 l, motor a gasolina potencia 5,5 cv, sem carregador                                                                                                                                                                                                                                                                                                                                                                                         </t>
  </si>
  <si>
    <t xml:space="preserve">6.029,08</t>
  </si>
  <si>
    <t xml:space="preserve">Betoneira capacidade nominal 600 l, capacidade de mistura 440 l, motor a gasolina potencia 10 hp, com  carregador                                                                                                                                                                                                                                                                                                                                                                                         </t>
  </si>
  <si>
    <t xml:space="preserve">26.224,06</t>
  </si>
  <si>
    <t xml:space="preserve">Betoneira, capacidade nominal 400 l, capacidade de mistura 310l, motor eletrico trifasico 220/380v potencia 2 cv, sem carregador                                                                                                                                                                                                                                                                                                                                                                          </t>
  </si>
  <si>
    <t xml:space="preserve">5.514,40</t>
  </si>
  <si>
    <t xml:space="preserve">Betoneira, capacidade nominal 600 l, capacidade de mistura  360l, motor eletrico trifasico 220/380v, potencia 4cv, excluso carregador                                                                                                                                                                                                                                                                                                                                                                     </t>
  </si>
  <si>
    <t xml:space="preserve">19.606,77</t>
  </si>
  <si>
    <t xml:space="preserve">Betoneira, capacidade nominal 600 l, capacidade de mistura 440 l, motor a diesel potencia 10 cv, com carregador                                                                                                                                                                                                                                                                                                                                                                                           </t>
  </si>
  <si>
    <t xml:space="preserve">23.830,40</t>
  </si>
  <si>
    <t xml:space="preserve">Blaster, dinamitador ou cabo de fogo (horista)                                                                                                                                                                                                                                                                                                                                                                                                                                                            </t>
  </si>
  <si>
    <t xml:space="preserve">Blaster, dinamitador ou cabo de fogo (mensalista)                                                                                                                                                                                                                                                                                                                                                                                                                                                         </t>
  </si>
  <si>
    <t xml:space="preserve">3.670,84</t>
  </si>
  <si>
    <t xml:space="preserve">Bloco / tijolo de vidro incolor, canelado / ondulado, *19 x 19 x 8* cm (a x l x e)                                                                                                                                                                                                                                                                                                                                                                                                                        </t>
  </si>
  <si>
    <t xml:space="preserve">23,20</t>
  </si>
  <si>
    <t xml:space="preserve">Bloco / tijolo de vidro incolor, xadrez, *20 x 20 x 10* cm (a x l x e)                                                                                                                                                                                                                                                                                                                                                                                                                                    </t>
  </si>
  <si>
    <t xml:space="preserve">Bloco ceramico / tijolo vazado para alvenaria de vedacao, furos na horizontal, 11,5 x 19 x 19 cm (nbr 15270)                                                                                                                                                                                                                                                                                                                                                                                              </t>
  </si>
  <si>
    <t xml:space="preserve">Bloco ceramico / tijolo vazado para alvenaria de vedacao, furos na vertical, 14 x 19 x 39 cm (nbr 15270)                                                                                                                                                                                                                                                                                                                                                                                                  </t>
  </si>
  <si>
    <t xml:space="preserve">Bloco ceramico / tijolo vazado para alvenaria de vedacao, furos na vertical, 19 x 19 x 39 cm (nbr 15270)                                                                                                                                                                                                                                                                                                                                                                                                  </t>
  </si>
  <si>
    <t xml:space="preserve">Bloco ceramico / tijolo vazado para alvenaria de vedacao, furos na vertical,, 9 x 19 x 39 cm (nbr 15270)                                                                                                                                                                                                                                                                                                                                                                                                  </t>
  </si>
  <si>
    <t xml:space="preserve">Bloco ceramico / tijolo vazado para alvenaria de vedacao, 4 furos na horizontal, de 9 x 9 x 19 cm (l x a x c)                                                                                                                                                                                                                                                                                                                                                                                             </t>
  </si>
  <si>
    <t xml:space="preserve">Bloco ceramico / tijolo vazado para alvenaria de vedacao, 6 furos na horizontal, 9 x 14 x 19 cm (l x a x c)                                                                                                                                                                                                                                                                                                                                                                                               </t>
  </si>
  <si>
    <t xml:space="preserve">Bloco ceramico / tijolo vazado para alvenaria de vedacao, 8 furos na horizontal, de 9 x 19 x 19 cm (l xa x c)                                                                                                                                                                                                                                                                                                                                                                                             </t>
  </si>
  <si>
    <t xml:space="preserve">Bloco ceramico / tijolo vazado para alvenaria de vedacao, 8 furos na horizontal, 9 x 19 x 29 cm (l x a x c)                                                                                                                                                                                                                                                                                                                                                                                               </t>
  </si>
  <si>
    <t xml:space="preserve">Bloco concreto celular autoclavado 12,5 x 30 x 60 cm (e x a x c)                                                                                                                                                                                                                                                                                                                                                                                                                                          </t>
  </si>
  <si>
    <t xml:space="preserve">Bloco concreto celular autoclavado 7,5 x 30 x 60 cm (e x a x c)                                                                                                                                                                                                                                                                                                                                                                                                                                           </t>
  </si>
  <si>
    <t xml:space="preserve">Bloco de concreto estrutural 14 x 19 x 29 cm, fbk 10 mpa (nbr 6136)                                                                                                                                                                                                                                                                                                                                                                                                                                       </t>
  </si>
  <si>
    <t xml:space="preserve">4,32</t>
  </si>
  <si>
    <t xml:space="preserve">Bloco de concreto estrutural 14 x 19 x 29 cm, fbk 12 mpa (nbr 6136)                                                                                                                                                                                                                                                                                                                                                                                                                                       </t>
  </si>
  <si>
    <t xml:space="preserve">Bloco de concreto estrutural 14 x 19 x 29 cm, fbk 14 mpa (nbr 6136)                                                                                                                                                                                                                                                                                                                                                                                                                                       </t>
  </si>
  <si>
    <t xml:space="preserve">Bloco de concreto estrutural 14 x 19 x 29 cm, fbk 16 mpa (nbr 6136)                                                                                                                                                                                                                                                                                                                                                                                                                                       </t>
  </si>
  <si>
    <t xml:space="preserve">Bloco de concreto estrutural 14 x 19 x 29 cm, fbk 4,5 mpa (nbr 6136)                                                                                                                                                                                                                                                                                                                                                                                                                                      </t>
  </si>
  <si>
    <t xml:space="preserve">3,60</t>
  </si>
  <si>
    <t xml:space="preserve">Bloco de concreto estrutural 14 x 19 x 29 cm, fbk 6 mpa (nbr 6136)                                                                                                                                                                                                                                                                                                                                                                                                                                        </t>
  </si>
  <si>
    <t xml:space="preserve">3,78</t>
  </si>
  <si>
    <t xml:space="preserve">Bloco de concreto estrutural 14 x 19 x 29 cm, fbk 8 mpa (nbr 6136)                                                                                                                                                                                                                                                                                                                                                                                                                                        </t>
  </si>
  <si>
    <t xml:space="preserve">4,01</t>
  </si>
  <si>
    <t xml:space="preserve">Bloco de concreto estrutural 14 x 19 x 34 cm, fbk 4,5 mpa (nbr 6136)                                                                                                                                                                                                                                                                                                                                                                                                                                      </t>
  </si>
  <si>
    <t xml:space="preserve">Bloco de concreto estrutural 14 x 19 x 39 cm, fbk 10 mpa (nbr 6136)                                                                                                                                                                                                                                                                                                                                                                                                                                       </t>
  </si>
  <si>
    <t xml:space="preserve">Bloco de concreto estrutural 14 x 19 x 39 cm, fbk 12 mpa (nbr 6136)                                                                                                                                                                                                                                                                                                                                                                                                                                       </t>
  </si>
  <si>
    <t xml:space="preserve">Bloco de concreto estrutural 14 x 19 x 39 cm, fbk 14 mpa (nbr 6136)                                                                                                                                                                                                                                                                                                                                                                                                                                       </t>
  </si>
  <si>
    <t xml:space="preserve">Bloco de concreto estrutural 14 x 19 x 39 cm, fbk 4,5 mpa (nbr 6136)                                                                                                                                                                                                                                                                                                                                                                                                                                      </t>
  </si>
  <si>
    <t xml:space="preserve">Bloco de concreto estrutural 14 x 19 x 39 cm, fbk 6 mpa (nbr 6136)                                                                                                                                                                                                                                                                                                                                                                                                                                        </t>
  </si>
  <si>
    <t xml:space="preserve">Bloco de concreto estrutural 14 x 19 x 39 cm, fbk 8 mpa (nbr 6136)                                                                                                                                                                                                                                                                                                                                                                                                                                        </t>
  </si>
  <si>
    <t xml:space="preserve">Bloco de concreto estrutural 14 x 19 x 39, fck 16 mpa (nbr 6136)                                                                                                                                                                                                                                                                                                                                                                                                                                          </t>
  </si>
  <si>
    <t xml:space="preserve">Bloco de concreto estrutural 19 x 19 x 39 cm, fbk 10 mpa (nbr 6136)                                                                                                                                                                                                                                                                                                                                                                                                                                       </t>
  </si>
  <si>
    <t xml:space="preserve">Bloco de concreto estrutural 19 x 19 x 39 cm, fbk 12 mpa (nbr 6136)                                                                                                                                                                                                                                                                                                                                                                                                                                       </t>
  </si>
  <si>
    <t xml:space="preserve">6,43</t>
  </si>
  <si>
    <t xml:space="preserve">Bloco de concreto estrutural 19 x 19 x 39 cm, fbk 14 mpa (nbr 6136)                                                                                                                                                                                                                                                                                                                                                                                                                                       </t>
  </si>
  <si>
    <t xml:space="preserve">Bloco de concreto estrutural 19 x 19 x 39 cm, fbk 16 mpa (nbr 6136)                                                                                                                                                                                                                                                                                                                                                                                                                                       </t>
  </si>
  <si>
    <t xml:space="preserve">Bloco de concreto estrutural 19 x 19 x 39 cm, fbk 4,5 mpa (nbr 6136)                                                                                                                                                                                                                                                                                                                                                                                                                                      </t>
  </si>
  <si>
    <t xml:space="preserve">Bloco de concreto estrutural 19 x 19 x 39 cm, fbk 8 mpa (nbr 6136)                                                                                                                                                                                                                                                                                                                                                                                                                                        </t>
  </si>
  <si>
    <t xml:space="preserve">5,56</t>
  </si>
  <si>
    <t xml:space="preserve">Bloco de concreto estrutural 9 x 19 x 39 cm, fbk 4,5 mpa (nbr 6136)                                                                                                                                                                                                                                                                                                                                                                                                                                       </t>
  </si>
  <si>
    <t xml:space="preserve">2,77</t>
  </si>
  <si>
    <t xml:space="preserve">Bloco de engate rapido para bastidor tipo m10                                                                                                                                                                                                                                                                                                                                                                                                                                                             </t>
  </si>
  <si>
    <t xml:space="preserve">Bloco de espuma multiuso *23 x 13 x 8* cm                                                                                                                                                                                                                                                                                                                                                                                                                                                                 </t>
  </si>
  <si>
    <t xml:space="preserve">Bloco de gesso compacto / macico, branco, e = 10 cm, dimensoes *67 x 50* cm                                                                                                                                                                                                                                                                                                                                                                                                                               </t>
  </si>
  <si>
    <t xml:space="preserve">57,96</t>
  </si>
  <si>
    <t xml:space="preserve">Bloco de gesso vazado, branco, e = *7* cm, dimensoes *67 x 50* cm                                                                                                                                                                                                                                                                                                                                                                                                                                         </t>
  </si>
  <si>
    <t xml:space="preserve">Bloco de polietileno alta densidade, *27* x *30* x *100* cm, acompanhados placas  terminais  e longarinas, para fundo de filtro                                                                                                                                                                                                                                                                                                                                                                           </t>
  </si>
  <si>
    <t xml:space="preserve">740,74</t>
  </si>
  <si>
    <t xml:space="preserve">Bloco de vedacao concreto aparente 9 x 19 x 39 cm (classe c - nbr 6136)                                                                                                                                                                                                                                                                                                                                                                                                                                   </t>
  </si>
  <si>
    <t xml:space="preserve">Bloco de vedacao concreto 14 x 19 x 29 cm (classe c - nbr 6136)                                                                                                                                                                                                                                                                                                                                                                                                                                           </t>
  </si>
  <si>
    <t xml:space="preserve">Bloco de vedacao de concreto aparente 14 x 19 x 39 cm (classe c - nbr 6136)                                                                                                                                                                                                                                                                                                                                                                                                                               </t>
  </si>
  <si>
    <t xml:space="preserve">3,62</t>
  </si>
  <si>
    <t xml:space="preserve">Bloco de vedacao de concreto aparente 19 x 19 x 39 cm  (classe c - nbr 6136)                                                                                                                                                                                                                                                                                                                                                                                                                              </t>
  </si>
  <si>
    <t xml:space="preserve">4,60</t>
  </si>
  <si>
    <t xml:space="preserve">Bloco de vedacao de concreto celular autoclavado 10 x 30 x 60 cm (e x a x c)                                                                                                                                                                                                                                                                                                                                                                                                                              </t>
  </si>
  <si>
    <t xml:space="preserve">85,00</t>
  </si>
  <si>
    <t xml:space="preserve">Bloco de vedacao de concreto celular autoclavado 15 x 30 x 60 cm (e x a x c)                                                                                                                                                                                                                                                                                                                                                                                                                              </t>
  </si>
  <si>
    <t xml:space="preserve">124,85</t>
  </si>
  <si>
    <t xml:space="preserve">Bloco de vedacao de concreto celular autoclavado 20 x 30 x 60 cm (e x a x c)                                                                                                                                                                                                                                                                                                                                                                                                                              </t>
  </si>
  <si>
    <t xml:space="preserve">Bloco de vedacao de concreto 14 x 19 x 39 cm (classe c - nbr 6136)                                                                                                                                                                                                                                                                                                                                                                                                                                        </t>
  </si>
  <si>
    <t xml:space="preserve">3,49</t>
  </si>
  <si>
    <t xml:space="preserve">Bloco de vedacao de concreto 19 x 19 x 39 cm (classe c - nbr 6136)                                                                                                                                                                                                                                                                                                                                                                                                                                        </t>
  </si>
  <si>
    <t xml:space="preserve">Bloco de vedacao de concreto, 9 x 19 x 39 cm (classe c - nbr 6136)                                                                                                                                                                                                                                                                                                                                                                                                                                        </t>
  </si>
  <si>
    <t xml:space="preserve">2,79</t>
  </si>
  <si>
    <t xml:space="preserve">Bloco de vidro / elemento vazado, incolor, veneziana, *20 x 20 x 6* cm (a x l x e)                                                                                                                                                                                                                                                                                                                                                                                                                        </t>
  </si>
  <si>
    <t xml:space="preserve">Bloco de vidro / elemento vazado, incolor, veneziana, de *20 x 10 x 8* cm (a x l x e)                                                                                                                                                                                                                                                                                                                                                                                                                     </t>
  </si>
  <si>
    <t xml:space="preserve">22,27</t>
  </si>
  <si>
    <t xml:space="preserve">Bloco estrutural ceramico 14 x 19 x 29 cm, 6,0 mpa (nbr 15270)                                                                                                                                                                                                                                                                                                                                                                                                                                            </t>
  </si>
  <si>
    <t xml:space="preserve">Bloco estrutural ceramico 14 x 19 x 34 cm, 6,0 mpa (nbr 15270)                                                                                                                                                                                                                                                                                                                                                                                                                                            </t>
  </si>
  <si>
    <t xml:space="preserve">Bloco estrutural ceramico 14 x 19 x 39 cm, 6,0 mpa (nbr 15270)                                                                                                                                                                                                                                                                                                                                                                                                                                            </t>
  </si>
  <si>
    <t xml:space="preserve">Bloco estrutural ceramico 19 x 19 x 29 cm, 6,0 mpa (nbr 15270)                                                                                                                                                                                                                                                                                                                                                                                                                                            </t>
  </si>
  <si>
    <t xml:space="preserve">Bloco estrutural ceramico 19 x 19 x 39 cm, 6,0 mpa (nbr 15270)                                                                                                                                                                                                                                                                                                                                                                                                                                            </t>
  </si>
  <si>
    <t xml:space="preserve">Bloquete/piso de concreto - modelo bloco pisograma/concregrama 2 furos, dimensoes aprox. De 35 cm x 15 cm e espessura de 7 cm (+/- 1 cm), cor natural                                                                                                                                                                                                                                                                                                                                                     </t>
  </si>
  <si>
    <t xml:space="preserve">57,74</t>
  </si>
  <si>
    <t xml:space="preserve">Bloquete/piso de concreto - modelo pisograma/concregrama/pavi-grade/grameiro, dimensoes aproximadas de 60 cm x 45 cm e espessura de 8 cm (+/- 1 cm), cor natural                                                                                                                                                                                                                                                                                                                                          </t>
  </si>
  <si>
    <t xml:space="preserve">129,92</t>
  </si>
  <si>
    <t xml:space="preserve">Bloquete/piso intertravado de concreto - modelo onda/16 faces/retangular/tijolinho/paver/holandes/paralelepipedo, *22 cm x *11 cm, e = 10 cm, resistencia de 50 mpa (nbr 9781), cor natural                                                                                                                                                                                                                                                                                                               </t>
  </si>
  <si>
    <t xml:space="preserve">83,00</t>
  </si>
  <si>
    <t xml:space="preserve">Bloquete/piso intertravado de concreto - modelo onda/16 faces/retangular/tijolinho/paver/holandes/paralelepipedo, *22 cm x 11* cm, e = 8 cm, resistencia de 35 mpa (nbr 9781), cor natural                                                                                                                                                                                                                                                                                                                </t>
  </si>
  <si>
    <t xml:space="preserve">Bloquete/piso intertravado de concreto - modelo onda/16 faces/retangular/tijolinho/paver/holandes/paralelepipedo, 20 cm x 10 cm, e = 10 cm, resistencia de 35 mpa (nbr 9781), cor natural                                                                                                                                                                                                                                                                                                                 </t>
  </si>
  <si>
    <t xml:space="preserve">81,20</t>
  </si>
  <si>
    <t xml:space="preserve">Bloquete/piso intertravado de concreto - modelo onda/16 faces/retangular/tijolinho/paver/holandes/paralelepipedo, 20 cm x 10 cm, e = 6 cm, resistencia de 35 mpa (nbr 9781), colorido                                                                                                                                                                                                                                                                                                                     </t>
  </si>
  <si>
    <t xml:space="preserve">63,15</t>
  </si>
  <si>
    <t xml:space="preserve">Bloquete/piso intertravado de concreto - modelo onda/16 faces/retangular/tijolinho/paver/holandes/paralelepipedo, 20 cm x 10 cm, e = 6 cm, resistencia de 35 mpa (nbr 9781), cor natural                                                                                                                                                                                                                                                                                                                  </t>
  </si>
  <si>
    <t xml:space="preserve">54,52</t>
  </si>
  <si>
    <t xml:space="preserve">Bloquete/piso intertravado de concreto - modelo onda/16 faces/retangular/tijolinho/paver/holandes/paralelepipedo, 20 cm x 10 cm, e = 8 cm, resistencia de 35 mpa (nbr 9781), colorido                                                                                                                                                                                                                                                                                                                     </t>
  </si>
  <si>
    <t xml:space="preserve">75,79</t>
  </si>
  <si>
    <t xml:space="preserve">Bloquete/piso intertravado de concreto - modelo raquete, *22 cm x 13,5* cm, e = 6 cm, resistencia de 35 mpa (nbr 9781), cor natural                                                                                                                                                                                                                                                                                                                                                                       </t>
  </si>
  <si>
    <t xml:space="preserve">Bloquete/piso intertravado de concreto - modelo sextavado / hexagonal, 25 cm x 25 cm, e = 10 cm, resistencia de 35 mpa (nbr 9781), cor natural                                                                                                                                                                                                                                                                                                                                                            </t>
  </si>
  <si>
    <t xml:space="preserve">Bloquete/piso intertravado de concreto - modelo sextavado / hexagonal, 25 cm x 25 cm, e = 6 cm, resistencia de 35 mpa (nbr 9781), cor natural                                                                                                                                                                                                                                                                                                                                                             </t>
  </si>
  <si>
    <t xml:space="preserve">54,91</t>
  </si>
  <si>
    <t xml:space="preserve">Bloquete/piso intertravado de concreto - modelo sextavado / hexagonal, 25 cm x 25 cm, e = 8 cm, resistencia de 35 mpa (nbr 9781), cor natural                                                                                                                                                                                                                                                                                                                                                             </t>
  </si>
  <si>
    <t xml:space="preserve">Bocal pvc, para calha pluvial, diametro da saida entre *75 e 120* mm, para drenagem pluvial predial                                                                                                                                                                                                                                                                                                                                                                                                       </t>
  </si>
  <si>
    <t xml:space="preserve">Bolsa de ligacao em pvc flexivel para vaso sanitario 40 mm (1 1/2")                                                                                                                                                                                                                                                                                                                                                                                                                                       </t>
  </si>
  <si>
    <t xml:space="preserve">4,15</t>
  </si>
  <si>
    <t xml:space="preserve">Bolsa de lona para ferramentas *50 x 35 x 25* cm                                                                                                                                                                                                                                                                                                                                                                                                                                                          </t>
  </si>
  <si>
    <t xml:space="preserve">282,31</t>
  </si>
  <si>
    <t xml:space="preserve">Bomba centrifuga  motor eletrico trifasico 1,48hp  diametro de succao x elevacao 1" x 1", 4 estagios, diametro dos rotores 3 x 107 mm + 1 x 100 mm, hm/q: 10 m / 5,3 m3/h a 70 m / 1,8 m3/h                                                                                                                                                                                                                                                                                                               </t>
  </si>
  <si>
    <t xml:space="preserve">2.480,71</t>
  </si>
  <si>
    <t xml:space="preserve">Bomba centrifuga  motor eletrico trifasico 2,96hp, diametro de succao x elevacao 1 1/2" x 1 1/4", diametro do rotor 148 mm, hm/q: 34 m / 14,80 m3/h a 40 m / 8,60 m3/h                                                                                                                                                                                                                                                                                                                                    </t>
  </si>
  <si>
    <t xml:space="preserve">2.085,83</t>
  </si>
  <si>
    <t xml:space="preserve">Bomba centrifuga com motor eletrico monofasico, potencia 0,33 hp,  bocais 1" x 3/4", diametro do rotor 99 mm, hm/q = 4 mca / 8,5 m3/h a 18 mca / 0,90 m3/h                                                                                                                                                                                                                                                                                                                                                </t>
  </si>
  <si>
    <t xml:space="preserve">850,00</t>
  </si>
  <si>
    <t xml:space="preserve">Bomba centrifuga monoestagio com motor eletrico monofasico, potencia 15 hp,  diametro do rotor *173* mm, hm/q = *30* mca / *90* m3/h a *45* mca / *55* m3/h                                                                                                                                                                                                                                                                                                                                               </t>
  </si>
  <si>
    <t xml:space="preserve">12.282,42</t>
  </si>
  <si>
    <t xml:space="preserve">Bomba centrifuga motor eletrico monofasico 0,49 hp  bocais 1" x 3/4", diametro do rotor 110 mm, hm/q: 6 m / 8,3 m3/h a 20 m / 1,2 m3/h                                                                                                                                                                                                                                                                                                                                                                    </t>
  </si>
  <si>
    <t xml:space="preserve">827,26</t>
  </si>
  <si>
    <t xml:space="preserve">Bomba centrifuga motor eletrico monofasico 0,50 cv diametro de succao x elevacao 3/4" x 3/4", monoestagio, diametro dos rotores 114 mm, hm/q: 2 m / 2,99 m3/h a 24 m / 0,71 m3/h                                                                                                                                                                                                                                                                                                                          </t>
  </si>
  <si>
    <t xml:space="preserve">1.291,00</t>
  </si>
  <si>
    <t xml:space="preserve">Bomba centrifuga motor eletrico monofasico 0,74hp  diametro de succao x elevacao 1 1/4" x 1", diametro do rotor 120 mm, hm/q: 8 m / 7,70 m3/h a 24 m / 2,80 m3/h                                                                                                                                                                                                                                                                                                                                          </t>
  </si>
  <si>
    <t xml:space="preserve">1.413,49</t>
  </si>
  <si>
    <t xml:space="preserve">Bomba centrifuga motor eletrico trifasico 0,99hp  diametro de succao x elevacao 1" x 1", diametro do rotor 145 mm, hm/q: 14 m / 8,4 m3/h a 40 m / 0,60 m3/h                                                                                                                                                                                                                                                                                                                                               </t>
  </si>
  <si>
    <t xml:space="preserve">1.394,48</t>
  </si>
  <si>
    <t xml:space="preserve">Bomba centrifuga motor eletrico trifasico 14,8 hp, diametro de succao x elevacao 2 1/2" x 2", diametro do rotor 195 mm, hm/q: 62 m / 55,5 m3/h a 80 m / 31,50 m3/h                                                                                                                                                                                                                                                                                                                                        </t>
  </si>
  <si>
    <t xml:space="preserve">7.819,86</t>
  </si>
  <si>
    <t xml:space="preserve">Bomba centrifuga motor eletrico trifasico 5hp, diametro de succao x elevacao 2" x 1 1/2", diametro do rotor 155 mm, hm/q: 40 m / 20,40 m3/h a 46 m / 9,20 m3/h                                                                                                                                                                                                                                                                                                                                            </t>
  </si>
  <si>
    <t xml:space="preserve">3.626,01</t>
  </si>
  <si>
    <t xml:space="preserve">Bomba centrifuga motor eletrico trifasico 9,86 diametro de succao x elevacao 1" x 1", 4 estagios, diametro dos rotores 4 x 146 mm, hm/q: 85 m / 14,9 m3/h a 140 m / 4,2 m3/h                                                                                                                                                                                                                                                                                                                              </t>
  </si>
  <si>
    <t xml:space="preserve">7.356,43</t>
  </si>
  <si>
    <t xml:space="preserve">Bomba centrifuga,  motor eletrico trifasico 1,48hp  diametro de succao x elevacao 1 1/2" x 1", diametro do rotor 117 mm, hm/q: 10 m / 21,9 m3/h a 24 m / 6,1 m3/h                                                                                                                                                                                                                                                                                                                                         </t>
  </si>
  <si>
    <t xml:space="preserve">1.494,88</t>
  </si>
  <si>
    <t xml:space="preserve">Bomba de projecao de concreto seco, potencia 10 cv, vazao 3 m3/h                                                                                                                                                                                                                                                                                                                                                                                                                                          </t>
  </si>
  <si>
    <t xml:space="preserve">58.757,27</t>
  </si>
  <si>
    <t xml:space="preserve">Bomba de projecao de concreto seco, potencia 10 cv, vazao 6 m3/h                                                                                                                                                                                                                                                                                                                                                                                                                                          </t>
  </si>
  <si>
    <t xml:space="preserve">62.951,13</t>
  </si>
  <si>
    <t xml:space="preserve">Bomba submersa para pocos tubulares profundos diametro de 4 polegadas, eletrica, monofasica, potencia 0,49 hp, 13 estagios, bocal de descarga diametro de uma polegada e meia, hm/q = 18 m / 1,90 m3/h a 85 m / 0,60 m3/h                                                                                                                                                                                                                                                                                 </t>
  </si>
  <si>
    <t xml:space="preserve">3.335,54</t>
  </si>
  <si>
    <t xml:space="preserve">Bomba submersa para pocos tubulares profundos diametro de 4 polegadas, eletrica, trifasica, potencia 1,97 hp, 20 estagios, bocal de descarga diametro de uma polegada e meia, hm/q = 18 m / 5,40 m3/h a 164 m / 0,80 m3/h                                                                                                                                                                                                                                                                                 </t>
  </si>
  <si>
    <t xml:space="preserve">4.795,85</t>
  </si>
  <si>
    <t xml:space="preserve">Bomba submersa para pocos tubulares profundos diametro de 4 polegadas, eletrica, trifasica, potencia 5,42 hp, 15 estagios, bocal de descarga diametro de 2 polegadas, hm/q = 18 m / 18,10 m3/h a 121 m / 2,90 m3/h                                                                                                                                                                                                                                                                                        </t>
  </si>
  <si>
    <t xml:space="preserve">8.129,36</t>
  </si>
  <si>
    <t xml:space="preserve">Bomba submersa para pocos tubulares profundos diametro de 4 polegadas, eletrica, trifasica, potencia 5,42 hp, 29 estagios, bocal de descarga de uma polegada e meia, hm/q = 18 m / 8,10 m3/h a 201 m / 3,2 m3/h                                                                                                                                                                                                                                                                                           </t>
  </si>
  <si>
    <t xml:space="preserve">7.718,18</t>
  </si>
  <si>
    <t xml:space="preserve">Bomba submersa para pocos tubulares profundos diametro de 6 polegadas, eletrica, trifasica, potencia 27,12 hp, 7 estagios, bocal de descarga diametro de 4 polegadas, hm/q = 13,9 m / 90 m3/h a 44,0 m / 25,0 m3/h                                                                                                                                                                                                                                                                                        </t>
  </si>
  <si>
    <t xml:space="preserve">31.671,69</t>
  </si>
  <si>
    <t xml:space="preserve">Bomba submersa para pocos tubulares profundos diametro de 6 polegadas, eletrica, trifasica, potencia 3,45 hp, 5 estagios, bocal de descarga diametro de 2 polegadas, hm/q = 68,5 m / 6,12 m3/h a 39,5 m / 14,04 m3/h                                                                                                                                                                                                                                                                                      </t>
  </si>
  <si>
    <t xml:space="preserve">11.648,26</t>
  </si>
  <si>
    <t xml:space="preserve">Bomba submersa para pocos tubulares profundos diametro de 6 polegadas, eletrica, trifasica, potencia 32 hp, 9 estagios, bocal de descarga diametro de 4 polegadas, hm/q = 114,0 m / 13,9 m3/h a 57,0 m / 25,0 m3/h                                                                                                                                                                                                                                                                                        </t>
  </si>
  <si>
    <t xml:space="preserve">34.542,22</t>
  </si>
  <si>
    <t xml:space="preserve">Bomba submersivel,  eletrica, trifasica, potencia 6 hp, diametro do rotor 127 mm, bocal de saida diametro de 3 polegadas, hm/q = 7 m / 66,90 m3/h a 26 m / 2,88 m3/h                                                                                                                                                                                                                                                                                                                                      </t>
  </si>
  <si>
    <t xml:space="preserve">15.684,37</t>
  </si>
  <si>
    <t xml:space="preserve">Bomba submersivel, eletrica, trifasica, potencia 0,98 hp, diametro do rotor 142 mm semiaberto, bocal de saida diametro de 2 polegadas, hm/q = 2 m / 32 m3/h a 8 m / 16 m3/h                                                                                                                                                                                                                                                                                                                               </t>
  </si>
  <si>
    <t xml:space="preserve">3.462,71</t>
  </si>
  <si>
    <t xml:space="preserve">Bomba submersivel, eletrica, trifasica, potencia 0,99 hp, diametro rotor 98 mm semiaberto, bocal de saida diametro 2 polegadas, hm/q = 2 m / 28,90 m3/h a 14 m / 7 m3/h                                                                                                                                                                                                                                                                                                                                   </t>
  </si>
  <si>
    <t xml:space="preserve">4.182,50</t>
  </si>
  <si>
    <t xml:space="preserve">Bomba submersivel, eletrica, trifasica, potencia 1,97 hp, diametro do rotor 144 mm semiaberto, bocal de saida diametro de 2 polegadas, hm/q = 2 m / 26,8 m3/h a 28 m / 4,6 m3/h                                                                                                                                                                                                                                                                                                                           </t>
  </si>
  <si>
    <t xml:space="preserve">5.618,92</t>
  </si>
  <si>
    <t xml:space="preserve">Bomba submersivel, eletrica, trifasica, potencia 13 hp, diametro do rotor 170 mm, bocal de saida diametro de 3 polegadas, hm/q = 11 m / 68,40 m3/h a 72 m / 3,6 m3/h                                                                                                                                                                                                                                                                                                                                      </t>
  </si>
  <si>
    <t xml:space="preserve">31.368,75</t>
  </si>
  <si>
    <t xml:space="preserve">Bomba submersivel, eletrica, trifasica, potencia 2,96 hp, diametro do rotor 144 mm semiaberto, bocal de saida diametro de duas polegadas, hm/q = 2 m / 38,8 m3/h a 28 m / 5 m3/h                                                                                                                                                                                                                                                                                                                          </t>
  </si>
  <si>
    <t xml:space="preserve">4.940,57</t>
  </si>
  <si>
    <t xml:space="preserve">Bomba submersivel, eletrica, trifasica, potencia 3,75 hp, diametro do rotor 90 mm semiaberto, bocal de saida diametro de 2 polegadas, hm/q = 5 m / 61,2 m3/h a 25,5 m / 3,6 m3/h                                                                                                                                                                                                                                                                                                                          </t>
  </si>
  <si>
    <t xml:space="preserve">7.842,18</t>
  </si>
  <si>
    <t xml:space="preserve">Bomba triplex com motor a diesel, nacional, diametro de succao de 2  1/2''                                                                                                                                                                                                                                                                                                                                                                                                                                </t>
  </si>
  <si>
    <t xml:space="preserve">211.309,62</t>
  </si>
  <si>
    <t xml:space="preserve">Bomba triplex, para injecao de calda de cimento, vazao maxima de *100* litros/minuto, pressao maxima de *70* bar, potencia de 15 cv                                                                                                                                                                                                                                                                                                                                                                       </t>
  </si>
  <si>
    <t xml:space="preserve">90.255,41</t>
  </si>
  <si>
    <t xml:space="preserve">Borboleta para janela tipo guilhotina, em zamac cromado                                                                                                                                                                                                                                                                                                                                                                                                                                                   </t>
  </si>
  <si>
    <t xml:space="preserve">26,54</t>
  </si>
  <si>
    <t xml:space="preserve">Bota de pvc preta, cano medio, sem forro                                                                                                                                                                                                                                                                                                                                                                                                                                                                  </t>
  </si>
  <si>
    <t xml:space="preserve">45,18</t>
  </si>
  <si>
    <t xml:space="preserve">Bota de seguranca com biqueira de aco e colarinho acolchoado                                                                                                                                                                                                                                                                                                                                                                                                                                              </t>
  </si>
  <si>
    <t xml:space="preserve">75,31</t>
  </si>
  <si>
    <t xml:space="preserve">Braco / cano para chuveiro eletrico, em aluminio, 30 cm x 1/2 "                                                                                                                                                                                                                                                                                                                                                                                                                                           </t>
  </si>
  <si>
    <t xml:space="preserve">28,81</t>
  </si>
  <si>
    <t xml:space="preserve">Braco ou haste com canopla plastica, 1/2 ", para chuveiro simples                                                                                                                                                                                                                                                                                                                                                                                                                                         </t>
  </si>
  <si>
    <t xml:space="preserve">Braco ou haste reta com canopla plastica, 1/2 ", para chuveiro eletrico                                                                                                                                                                                                                                                                                                                                                                                                                                   </t>
  </si>
  <si>
    <t xml:space="preserve">24,79</t>
  </si>
  <si>
    <t xml:space="preserve">Braco p/ luminaria publica 1 x 1,50m romagnole ou equiv                                                                                                                                                                                                                                                                                                                                                                                                                                                   </t>
  </si>
  <si>
    <t xml:space="preserve">45,06</t>
  </si>
  <si>
    <t xml:space="preserve">Bucha de nylon sem aba s10                                                                                                                                                                                                                                                                                                                                                                                                                                                                                </t>
  </si>
  <si>
    <t xml:space="preserve">Bucha de nylon sem aba s10, com parafuso de 6,10 x 65 mm em aco zincado com rosca soberba, cabeca chata e fenda phillips                                                                                                                                                                                                                                                                                                                                                                                  </t>
  </si>
  <si>
    <t xml:space="preserve">Bucha de nylon sem aba s12, com parafuso de 5/16" x 80 mm em aco zincado com rosca soberba e cabeca sextavada                                                                                                                                                                                                                                                                                                                                                                                             </t>
  </si>
  <si>
    <t xml:space="preserve">Bucha de nylon sem aba s4                                                                                                                                                                                                                                                                                                                                                                                                                                                                                 </t>
  </si>
  <si>
    <t xml:space="preserve">Bucha de nylon sem aba s5                                                                                                                                                                                                                                                                                                                                                                                                                                                                                 </t>
  </si>
  <si>
    <t xml:space="preserve">Bucha de nylon sem aba s6                                                                                                                                                                                                                                                                                                                                                                                                                                                                                 </t>
  </si>
  <si>
    <t xml:space="preserve">Bucha de nylon sem aba s6, com parafuso de 4,20 x 40 mm em aco zincado com rosca soberba, cabeca chata e fenda phillips</t>
  </si>
  <si>
    <t xml:space="preserve">Bucha de nylon sem aba s8                                                                                                                                                                                                                                                                                                                                                                                                                                                                                 </t>
  </si>
  <si>
    <t xml:space="preserve">Bucha de nylon sem aba s8, com parafuso de 4,80 x 50 mm em aco zincado com rosca soberba, cabeca chata e fenda phillips                                                                                                                                                                                                                                                                                                                                                                                   </t>
  </si>
  <si>
    <t xml:space="preserve">Bucha de nylon, diametro do furo 8 mm, comprimento 40 mm, com parafuso de rosca soberba, cabeca chata, fenda simples, 4,8 x 50 mm                                                                                                                                                                                                                                                                                                                                                                         </t>
  </si>
  <si>
    <t xml:space="preserve">0,69</t>
  </si>
  <si>
    <t xml:space="preserve">Bucha de reducao cpvc, soldavel, 54 x 28 mm, para agua quente                                                                                                                                                                                                                                                                                                                                                                                                                                             </t>
  </si>
  <si>
    <t xml:space="preserve">35,39</t>
  </si>
  <si>
    <t xml:space="preserve">Bucha de reducao de cobre (ref 600-2) sem anel de solda, ponta x bolsa, 22 x 15 mm                                                                                                                                                                                                                                                                                                                                                                                                                        </t>
  </si>
  <si>
    <t xml:space="preserve">Bucha de reducao de cobre (ref 600-2) sem anel de solda, ponta x bolsa, 28 x 22 mm                                                                                                                                                                                                                                                                                                                                                                                                                        </t>
  </si>
  <si>
    <t xml:space="preserve">8,30</t>
  </si>
  <si>
    <t xml:space="preserve">Bucha de reducao de cobre (ref 600-2) sem anel de solda, ponta x bolsa, 35 x 28 mm                                                                                                                                                                                                                                                                                                                                                                                                                        </t>
  </si>
  <si>
    <t xml:space="preserve">18,99</t>
  </si>
  <si>
    <t xml:space="preserve">Bucha de reducao de cobre (ref 600-2) sem anel de solda, ponta x bolsa, 42 x 35 mm                                                                                                                                                                                                                                                                                                                                                                                                                        </t>
  </si>
  <si>
    <t xml:space="preserve">32,42</t>
  </si>
  <si>
    <t xml:space="preserve">Bucha de reducao de cobre (ref 600-2) sem anel de solda, ponta x bolsa, 54 x 42 mm                                                                                                                                                                                                                                                                                                                                                                                                                        </t>
  </si>
  <si>
    <t xml:space="preserve">45,71</t>
  </si>
  <si>
    <t xml:space="preserve">Bucha de reducao de cobre (ref 600-2) sem anel de solda, ponta x bolsa, 66 x 54 mm                                                                                                                                                                                                                                                                                                                                                                                                                        </t>
  </si>
  <si>
    <t xml:space="preserve">142,50</t>
  </si>
  <si>
    <t xml:space="preserve">Bucha de reducao de ferro galvanizado, com rosca bsp, de 1 1/2" x 1 1/4"                                                                                                                                                                                                                                                                                                                                                                                                                                  </t>
  </si>
  <si>
    <t xml:space="preserve">23,11</t>
  </si>
  <si>
    <t xml:space="preserve">Bucha de reducao de ferro galvanizado, com rosca bsp, de 1 1/2" x 1/2"                                                                                                                                                                                                                                                                                                                                                                                                                                    </t>
  </si>
  <si>
    <t xml:space="preserve">Bucha de reducao de ferro galvanizado, com rosca bsp, de 1 1/2" x 1"                                                                                                                                                                                                                                                                                                                                                                                                                                      </t>
  </si>
  <si>
    <t xml:space="preserve">Bucha de reducao de ferro galvanizado, com rosca bsp, de 1 1/2" x 3/4"                                                                                                                                                                                                                                                                                                                                                                                                                                    </t>
  </si>
  <si>
    <t xml:space="preserve">Bucha de reducao de ferro galvanizado, com rosca bsp, de 1 1/4" x 1/2"                                                                                                                                                                                                                                                                                                                                                                                                                                    </t>
  </si>
  <si>
    <t xml:space="preserve">Bucha de reducao de ferro galvanizado, com rosca bsp, de 1 1/4" x 1"                                                                                                                                                                                                                                                                                                                                                                                                                                      </t>
  </si>
  <si>
    <t xml:space="preserve">Bucha de reducao de ferro galvanizado, com rosca bsp, de 1 1/4" x 3/4"                                                                                                                                                                                                                                                                                                                                                                                                                                    </t>
  </si>
  <si>
    <t xml:space="preserve">Bucha de reducao de ferro galvanizado, com rosca bsp, de 1/2" x 1/4"                                                                                                                                                                                                                                                                                                                                                                                                                                      </t>
  </si>
  <si>
    <t xml:space="preserve">Bucha de reducao de ferro galvanizado, com rosca bsp, de 1/2" x 3/8"                                                                                                                                                                                                                                                                                                                                                                                                                                      </t>
  </si>
  <si>
    <t xml:space="preserve">Bucha de reducao de ferro galvanizado, com rosca bsp, de 1" x 1/2"                                                                                                                                                                                                                                                                                                                                                                                                                                        </t>
  </si>
  <si>
    <t xml:space="preserve">11,17</t>
  </si>
  <si>
    <t xml:space="preserve">Bucha de reducao de ferro galvanizado, com rosca bsp, de 1" x 3/4"                                                                                                                                                                                                                                                                                                                                                                                                                                        </t>
  </si>
  <si>
    <t xml:space="preserve">Bucha de reducao de ferro galvanizado, com rosca bsp, de 2 1/2" x 1 1/2"                                                                                                                                                                                                                                                                                                                                                                                                                                  </t>
  </si>
  <si>
    <t xml:space="preserve">49,89</t>
  </si>
  <si>
    <t xml:space="preserve">Bucha de reducao de ferro galvanizado, com rosca bsp, de 2 1/2" x 1 1/4"                                                                                                                                                                                                                                                                                                                                                                                                                                  </t>
  </si>
  <si>
    <t xml:space="preserve">Bucha de reducao de ferro galvanizado, com rosca bsp, de 2 1/2" x 1"                                                                                                                                                                                                                                                                                                                                                                                                                                      </t>
  </si>
  <si>
    <t xml:space="preserve">Bucha de reducao de ferro galvanizado, com rosca bsp, de 2 1/2" x 2"                                                                                                                                                                                                                                                                                                                                                                                                                                      </t>
  </si>
  <si>
    <t xml:space="preserve">Bucha de reducao de ferro galvanizado, com rosca bsp, de 2" x 1 1/2"                                                                                                                                                                                                                                                                                                                                                                                                                                      </t>
  </si>
  <si>
    <t xml:space="preserve">31,01</t>
  </si>
  <si>
    <t xml:space="preserve">Bucha de reducao de ferro galvanizado, com rosca bsp, de 2" x 1 1/4"                                                                                                                                                                                                                                                                                                                                                                                                                                      </t>
  </si>
  <si>
    <t xml:space="preserve">Bucha de reducao de ferro galvanizado, com rosca bsp, de 2" x 1"                                                                                                                                                                                                                                                                                                                                                                                                                                          </t>
  </si>
  <si>
    <t xml:space="preserve">Bucha de reducao de ferro galvanizado, com rosca bsp, de 3/4" x 1/2"                                                                                                                                                                                                                                                                                                                                                                                                                                      </t>
  </si>
  <si>
    <t xml:space="preserve">Bucha de reducao de ferro galvanizado, com rosca bsp, de 3" x 1 1/2"                                                                                                                                                                                                                                                                                                                                                                                                                                      </t>
  </si>
  <si>
    <t xml:space="preserve">73,55</t>
  </si>
  <si>
    <t xml:space="preserve">Bucha de reducao de ferro galvanizado, com rosca bsp, de 3" x 1 1/4"                                                                                                                                                                                                                                                                                                                                                                                                                                      </t>
  </si>
  <si>
    <t xml:space="preserve">71,50</t>
  </si>
  <si>
    <t xml:space="preserve">Bucha de reducao de ferro galvanizado, com rosca bsp, de 3" x 2 1/2"                                                                                                                                                                                                                                                                                                                                                                                                                                      </t>
  </si>
  <si>
    <t xml:space="preserve">71,86</t>
  </si>
  <si>
    <t xml:space="preserve">Bucha de reducao de ferro galvanizado, com rosca bsp, de 3" x 2"                                                                                                                                                                                                                                                                                                                                                                                                                                          </t>
  </si>
  <si>
    <t xml:space="preserve">Bucha de reducao de ferro galvanizado, com rosca bsp, de 4" x 2 1/2"                                                                                                                                                                                                                                                                                                                                                                                                                                      </t>
  </si>
  <si>
    <t xml:space="preserve">135,90</t>
  </si>
  <si>
    <t xml:space="preserve">Bucha de reducao de ferro galvanizado, com rosca bsp, de 4" x 2"                                                                                                                                                                                                                                                                                                                                                                                                                                          </t>
  </si>
  <si>
    <t xml:space="preserve">Bucha de reducao de ferro galvanizado, com rosca bsp, de 4" x 3"                                                                                                                                                                                                                                                                                                                                                                                                                                          </t>
  </si>
  <si>
    <t xml:space="preserve">Bucha de reducao de ferro galvanizado, com rosca bsp, de 5" x 4"                                                                                                                                                                                                                                                                                                                                                                                                                                          </t>
  </si>
  <si>
    <t xml:space="preserve">371,95</t>
  </si>
  <si>
    <t xml:space="preserve">Bucha de reducao de ferro galvanizado, com rosca bsp, de 6" x 4"                                                                                                                                                                                                                                                                                                                                                                                                                                          </t>
  </si>
  <si>
    <t xml:space="preserve">393,00</t>
  </si>
  <si>
    <t xml:space="preserve">Bucha de reducao de ferro galvanizado, com rosca bsp, de 6" x 5"                                                                                                                                                                                                                                                                                                                                                                                                                                          </t>
  </si>
  <si>
    <t xml:space="preserve">421,59</t>
  </si>
  <si>
    <t xml:space="preserve">Bucha de reducao de pvc, soldavel, curta, com 25 x 20 mm, para agua fria predial                                                                                                                                                                                                                                                                                                                                                                                                                          </t>
  </si>
  <si>
    <t xml:space="preserve">0,82</t>
  </si>
  <si>
    <t xml:space="preserve">Bucha de reducao de pvc, soldavel, curta, com 32 x 25 mm, para agua fria predial                                                                                                                                                                                                                                                                                                                                                                                                                          </t>
  </si>
  <si>
    <t xml:space="preserve">1,32</t>
  </si>
  <si>
    <t xml:space="preserve">Bucha de reducao de pvc, soldavel, curta, com 40 x 32 mm, para agua fria predial                                                                                                                                                                                                                                                                                                                                                                                                                          </t>
  </si>
  <si>
    <t xml:space="preserve">Bucha de reducao de pvc, soldavel, curta, com 50 x 40 mm, para agua fria predial                                                                                                                                                                                                                                                                                                                                                                                                                          </t>
  </si>
  <si>
    <t xml:space="preserve">Bucha de reducao de pvc, soldavel, curta, com 60 x 50 mm, para agua fria predial                                                                                                                                                                                                                                                                                                                                                                                                                          </t>
  </si>
  <si>
    <t xml:space="preserve">Bucha de reducao de pvc, soldavel, longa, com 32 x 20 mm, para agua fria predial                                                                                                                                                                                                                                                                                                                                                                                                                          </t>
  </si>
  <si>
    <t xml:space="preserve">Bucha de reducao de pvc, soldavel, longa, com 40 x 25 mm, para agua fria predial                                                                                                                                                                                                                                                                                                                                                                                                                          </t>
  </si>
  <si>
    <t xml:space="preserve">Bucha de reducao de pvc, soldavel, longa, com 50 x 25 mm, para agua fria predial                                                                                                                                                                                                                                                                                                                                                                                                                          </t>
  </si>
  <si>
    <t xml:space="preserve">Bucha de reducao de pvc, soldavel, longa, com 50 x 32 mm, para agua fria predial                                                                                                                                                                                                                                                                                                                                                                                                                          </t>
  </si>
  <si>
    <t xml:space="preserve">Bucha de reducao de pvc, soldavel, longa, com 60 x 25 mm, para agua fria predial                                                                                                                                                                                                                                                                                                                                                                                                                          </t>
  </si>
  <si>
    <t xml:space="preserve">14,11</t>
  </si>
  <si>
    <t xml:space="preserve">Bucha de reducao de pvc, soldavel, longa, com 60 x 32 mm, para agua fria predial                                                                                                                                                                                                                                                                                                                                                                                                                          </t>
  </si>
  <si>
    <t xml:space="preserve">Bucha de reducao de pvc, soldavel, longa, com 60 x 50 mm, para agua fria predial                                                                                                                                                                                                                                                                                                                                                                                                                          </t>
  </si>
  <si>
    <t xml:space="preserve">22,89</t>
  </si>
  <si>
    <t xml:space="preserve">Bucha de reducao de pvc, soldavel, longa, com 75 x 50 mm, para agua fria predial                                                                                                                                                                                                                                                                                                                                                                                                                          </t>
  </si>
  <si>
    <t xml:space="preserve">26,18</t>
  </si>
  <si>
    <t xml:space="preserve">Bucha de reducao de pvc, soldavel, longa, 50 x 40 mm, para esgoto predial                                                                                                                                                                                                                                                                                                                                                                                                                                 </t>
  </si>
  <si>
    <t xml:space="preserve">Bucha de reducao em aluminio, com rosca, de 1 1/2" x 1 1/4", para eletroduto                                                                                                                                                                                                                                                                                                                                                                                                                              </t>
  </si>
  <si>
    <t xml:space="preserve">Bucha de reducao em aluminio, com rosca, de 1 1/2" x 1", para eletroduto                                                                                                                                                                                                                                                                                                                                                                                                                                  </t>
  </si>
  <si>
    <t xml:space="preserve">Bucha de reducao em aluminio, com rosca, de 1 1/2" x 3/4", para eletroduto                                                                                                                                                                                                                                                                                                                                                                                                                                </t>
  </si>
  <si>
    <t xml:space="preserve">Bucha de reducao em aluminio, com rosca, de 1 1/4" x 1/2", para eletroduto                                                                                                                                                                                                                                                                                                                                                                                                                                </t>
  </si>
  <si>
    <t xml:space="preserve">Bucha de reducao em aluminio, com rosca, de 1 1/4" x 1", para eletroduto                                                                                                                                                                                                                                                                                                                                                                                                                                  </t>
  </si>
  <si>
    <t xml:space="preserve">Bucha de reducao em aluminio, com rosca, de 1 1/4" x 3/4", para eletroduto                                                                                                                                                                                                                                                                                                                                                                                                                                </t>
  </si>
  <si>
    <t xml:space="preserve">Bucha de reducao em aluminio, com rosca, de 1" x 1/2", para eletroduto                                                                                                                                                                                                                                                                                                                                                                                                                                    </t>
  </si>
  <si>
    <t xml:space="preserve">Bucha de reducao em aluminio, com rosca, de 1" x 3/4", para eletroduto                                                                                                                                                                                                                                                                                                                                                                                                                                    </t>
  </si>
  <si>
    <t xml:space="preserve">Bucha de reducao em aluminio, com rosca, de 2 1/2" x 1 1/2", para eletroduto                                                                                                                                                                                                                                                                                                                                                                                                                              </t>
  </si>
  <si>
    <t xml:space="preserve">65,29</t>
  </si>
  <si>
    <t xml:space="preserve">Bucha de reducao em aluminio, com rosca, de 2 1/2" x 1 1/4", para eletroduto                                                                                                                                                                                                                                                                                                                                                                                                                              </t>
  </si>
  <si>
    <t xml:space="preserve">Bucha de reducao em aluminio, com rosca, de 2 1/2" x 1", para eletroduto                                                                                                                                                                                                                                                                                                                                                                                                                                  </t>
  </si>
  <si>
    <t xml:space="preserve">70,33</t>
  </si>
  <si>
    <t xml:space="preserve">Bucha de reducao em aluminio, com rosca, de 2 1/2" x 2", para eletroduto                                                                                                                                                                                                                                                                                                                                                                                                                                  </t>
  </si>
  <si>
    <t xml:space="preserve">Bucha de reducao em aluminio, com rosca, de 2" x 1 1/2", para eletroduto                                                                                                                                                                                                                                                                                                                                                                                                                                  </t>
  </si>
  <si>
    <t xml:space="preserve">36,26</t>
  </si>
  <si>
    <t xml:space="preserve">Bucha de reducao em aluminio, com rosca, de 2" x 1 1/4", para eletroduto                                                                                                                                                                                                                                                                                                                                                                                                                                  </t>
  </si>
  <si>
    <t xml:space="preserve">38,81</t>
  </si>
  <si>
    <t xml:space="preserve">Bucha de reducao em aluminio, com rosca, de 2" x 1", para eletroduto                                                                                                                                                                                                                                                                                                                                                                                                                                      </t>
  </si>
  <si>
    <t xml:space="preserve">42,53</t>
  </si>
  <si>
    <t xml:space="preserve">Bucha de reducao em aluminio, com rosca, de 2" x 3/4", para eletroduto                                                                                                                                                                                                                                                                                                                                                                                                                                    </t>
  </si>
  <si>
    <t xml:space="preserve">44,24</t>
  </si>
  <si>
    <t xml:space="preserve">Bucha de reducao em aluminio, com rosca, de 3/4" x 1/2",  para eletroduto                                                                                                                                                                                                                                                                                                                                                                                                                                 </t>
  </si>
  <si>
    <t xml:space="preserve">Bucha de reducao em aluminio, com rosca, de 3" x 1 1/2", para eletroduto                                                                                                                                                                                                                                                                                                                                                                                                                                  </t>
  </si>
  <si>
    <t xml:space="preserve">78,05</t>
  </si>
  <si>
    <t xml:space="preserve">Bucha de reducao em aluminio, com rosca, de 3" x 1 1/4", para eletroduto                                                                                                                                                                                                                                                                                                                                                                                                                                  </t>
  </si>
  <si>
    <t xml:space="preserve">78,68</t>
  </si>
  <si>
    <t xml:space="preserve">Bucha de reducao em aluminio, com rosca, de 3" x 2 1/2", para eletroduto                                                                                                                                                                                                                                                                                                                                                                                                                                  </t>
  </si>
  <si>
    <t xml:space="preserve">63,53</t>
  </si>
  <si>
    <t xml:space="preserve">Bucha de reducao em aluminio, com rosca, de 3" x 2", para eletroduto                                                                                                                                                                                                                                                                                                                                                                                                                                      </t>
  </si>
  <si>
    <t xml:space="preserve">74,63</t>
  </si>
  <si>
    <t xml:space="preserve">Bucha de reducao em aluminio, com rosca, de 4" x 2 1/2", para eletroduto                                                                                                                                                                                                                                                                                                                                                                                                                                  </t>
  </si>
  <si>
    <t xml:space="preserve">124,51</t>
  </si>
  <si>
    <t xml:space="preserve">Bucha de reducao em aluminio, com rosca, de 4" x 2", para eletroduto                                                                                                                                                                                                                                                                                                                                                                                                                                      </t>
  </si>
  <si>
    <t xml:space="preserve">127,52</t>
  </si>
  <si>
    <t xml:space="preserve">Bucha de reducao em aluminio, com rosca, de 4" x 3", para eletroduto                                                                                                                                                                                                                                                                                                                                                                                                                                      </t>
  </si>
  <si>
    <t xml:space="preserve">Bucha de reducao pvc roscavel 3/4" x 1/2"                                                                                                                                                                                                                                                                                                                                                                                                                                                                 </t>
  </si>
  <si>
    <t xml:space="preserve">Bucha de reducao pvc, roscavel 1 1/2" x 1"                                                                                                                                                                                                                                                                                                                                                                                                                                                                </t>
  </si>
  <si>
    <t xml:space="preserve">11,85</t>
  </si>
  <si>
    <t xml:space="preserve">Bucha de reducao pvc, roscavel, 1 1/2" x 3/4"                                                                                                                                                                                                                                                                                                                                                                                                                                                             </t>
  </si>
  <si>
    <t xml:space="preserve">Bucha de reducao pvc, roscavel, 1" x 1/2"                                                                                                                                                                                                                                                                                                                                                                                                                                                                 </t>
  </si>
  <si>
    <t xml:space="preserve">Bucha de reducao pvc, roscavel, 1" x 3/4"                                                                                                                                                                                                                                                                                                                                                                                                                                                                 </t>
  </si>
  <si>
    <t xml:space="preserve">Bucha de reducao, cpvc, soldavel, 22 x 15 mm, para agua quente                                                                                                                                                                                                                                                                                                                                                                                                                                            </t>
  </si>
  <si>
    <t xml:space="preserve">Bucha de reducao, cpvc, soldavel, 28 x 22 mm, para agua quente                                                                                                                                                                                                                                                                                                                                                                                                                                            </t>
  </si>
  <si>
    <t xml:space="preserve">4,57</t>
  </si>
  <si>
    <t xml:space="preserve">Bucha de reducao, cpvc, soldavel, 35 x 28 mm, para agua quente                                                                                                                                                                                                                                                                                                                                                                                                                                            </t>
  </si>
  <si>
    <t xml:space="preserve">Bucha de reducao, cpvc, soldavel, 42 x 22 mm, para agua quente                                                                                                                                                                                                                                                                                                                                                                                                                                            </t>
  </si>
  <si>
    <t xml:space="preserve">35,88</t>
  </si>
  <si>
    <t xml:space="preserve">Bucha de reducao, cpvc, soldavel, 54 x 35 mm, para agua quente                                                                                                                                                                                                                                                                                                                                                                                                                                            </t>
  </si>
  <si>
    <t xml:space="preserve">64,42</t>
  </si>
  <si>
    <t xml:space="preserve">Bucha de reducao, ppr, dn 25 x 20 mm, para agua quente predial                                                                                                                                                                                                                                                                                                                                                                                                                                            </t>
  </si>
  <si>
    <t xml:space="preserve">Bucha de reducao, ppr, dn 32 x 25 mm, para agua quente e fria predial                                                                                                                                                                                                                                                                                                                                                                                                                                     </t>
  </si>
  <si>
    <t xml:space="preserve">4,56</t>
  </si>
  <si>
    <t xml:space="preserve">Bucha de reducao, ppr, dn 40 x 25 mm, para agua quente e fria predial                                                                                                                                                                                                                                                                                                                                                                                                                                     </t>
  </si>
  <si>
    <t xml:space="preserve">Bucha de reducao, ppr, dn 50 x 25 mm, para agua quente e fria predial                                                                                                                                                                                                                                                                                                                                                                                                                                     </t>
  </si>
  <si>
    <t xml:space="preserve">20,68</t>
  </si>
  <si>
    <t xml:space="preserve">Bucha de reducao, ppr, dn 50 x 32 mm, para agua quente e fria predial                                                                                                                                                                                                                                                                                                                                                                                                                                     </t>
  </si>
  <si>
    <t xml:space="preserve">Bucha de reducao, pvc, longa, serie r, dn 50 x 40 mm, para esgoto predial                                                                                                                                                                                                                                                                                                                                                                                                                                 </t>
  </si>
  <si>
    <t xml:space="preserve">7,11</t>
  </si>
  <si>
    <t xml:space="preserve">Bucha em aluminio, com rosca, de  1 1/2", para eletroduto                                                                                                                                                                                                                                                                                                                                                                                                                                                 </t>
  </si>
  <si>
    <t xml:space="preserve">Bucha em aluminio, com rosca, de 1 1/4", para eletroduto                                                                                                                                                                                                                                                                                                                                                                                                                                                  </t>
  </si>
  <si>
    <t xml:space="preserve">Bucha em aluminio, com rosca, de 1/2", para eletroduto                                                                                                                                                                                                                                                                                                                                                                                                                                                    </t>
  </si>
  <si>
    <t xml:space="preserve">0,97</t>
  </si>
  <si>
    <t xml:space="preserve">Bucha em aluminio, com rosca, de 1", para eletroduto                                                                                                                                                                                                                                                                                                                                                                                                                                                      </t>
  </si>
  <si>
    <t xml:space="preserve">1,27</t>
  </si>
  <si>
    <t xml:space="preserve">Bucha em aluminio, com rosca, de 2 1/2", para eletroduto                                                                                                                                                                                                                                                                                                                                                                                                                                                  </t>
  </si>
  <si>
    <t xml:space="preserve">5,84</t>
  </si>
  <si>
    <t xml:space="preserve">Bucha em aluminio, com rosca, de 2", para eletroduto                                                                                                                                                                                                                                                                                                                                                                                                                                                      </t>
  </si>
  <si>
    <t xml:space="preserve">5,17</t>
  </si>
  <si>
    <t xml:space="preserve">Bucha em aluminio, com rosca, de 3/4", para eletroduto                                                                                                                                                                                                                                                                                                                                                                                                                                                    </t>
  </si>
  <si>
    <t xml:space="preserve">1,19</t>
  </si>
  <si>
    <t xml:space="preserve">Bucha em aluminio, com rosca, de 3/8", para eletroduto                                                                                                                                                                                                                                                                                                                                                                                                                                                    </t>
  </si>
  <si>
    <t xml:space="preserve">Bucha em aluminio, com rosca, de 3", para eletroduto                                                                                                                                                                                                                                                                                                                                                                                                                                                      </t>
  </si>
  <si>
    <t xml:space="preserve">Bucha em aluminio, com rosca, de 4", para eletroduto                                                                                                                                                                                                                                                                                                                                                                                                                                                      </t>
  </si>
  <si>
    <t xml:space="preserve">Cabeceira direita ou esquerda, pvc, para calha pluvial, diametro entre *119 e 170* mm, para drenagem pluvial predial                                                                                                                                                                                                                                                                                                                                                                                      </t>
  </si>
  <si>
    <t xml:space="preserve">Cabecote para entrada de linha de alimentacao para eletroduto, em liga de aluminio com acabamento anti corrosivo, com fixacao por encaixe liso de 360 graus, de 1 1/2"                                                                                                                                                                                                                                                                                                                                    </t>
  </si>
  <si>
    <t xml:space="preserve">Cabecote para entrada de linha de alimentacao para eletroduto, em liga de aluminio com acabamento anti corrosivo, com fixacao por encaixe liso de 360 graus, de 1 1/4"                                                                                                                                                                                                                                                                                                                                    </t>
  </si>
  <si>
    <t xml:space="preserve">7,06</t>
  </si>
  <si>
    <t xml:space="preserve">Cabecote para entrada de linha de alimentacao para eletroduto, em liga de aluminio com acabamento anti corrosivo, com fixacao por encaixe liso de 360 graus, de 1/2"                                                                                                                                                                                                                                                                                                                                      </t>
  </si>
  <si>
    <t xml:space="preserve">Cabecote para entrada de linha de alimentacao para eletroduto, em liga de aluminio com acabamento anti corrosivo, com fixacao por encaixe liso de 360 graus, de 1"                                                                                                                                                                                                                                                                                                                                        </t>
  </si>
  <si>
    <t xml:space="preserve">Cabecote para entrada de linha de alimentacao para eletroduto, em liga de aluminio com acabamento anti corrosivo, com fixacao por encaixe liso de 360 graus, de 2 1/2"                                                                                                                                                                                                                                                                                                                                    </t>
  </si>
  <si>
    <t xml:space="preserve">30,43</t>
  </si>
  <si>
    <t xml:space="preserve">Cabecote para entrada de linha de alimentacao para eletroduto, em liga de aluminio com acabamento anti corrosivo, com fixacao por encaixe liso de 360 graus, de 2"                                                                                                                                                                                                                                                                                                                                        </t>
  </si>
  <si>
    <t xml:space="preserve">Cabecote para entrada de linha de alimentacao para eletroduto, em liga de aluminio com acabamento anti corrosivo, com fixacao por encaixe liso de 360 graus, de 3 1/2"                                                                                                                                                                                                                                                                                                                                    </t>
  </si>
  <si>
    <t xml:space="preserve">60,64</t>
  </si>
  <si>
    <t xml:space="preserve">Cabecote para entrada de linha de alimentacao para eletroduto, em liga de aluminio com acabamento anti corrosivo, com fixacao por encaixe liso de 360 graus, de 3/4"                                                                                                                                                                                                                                                                                                                                      </t>
  </si>
  <si>
    <t xml:space="preserve">Cabecote para entrada de linha de alimentacao para eletroduto, em liga de aluminio com acabamento anti corrosivo, com fixacao por encaixe liso de 360 graus, de 3"                                                                                                                                                                                                                                                                                                                                        </t>
  </si>
  <si>
    <t xml:space="preserve">45,37</t>
  </si>
  <si>
    <t xml:space="preserve">Cabecote para entrada de linha de alimentacao para eletroduto, em liga de aluminio com acabamento anti corrosivo, com fixacao por encaixe liso de 360 graus, de 4"                                                                                                                                                                                                                                                                                                                                        </t>
  </si>
  <si>
    <t xml:space="preserve">Cabide/gancho de banheiro simples em metal cromado                                                                                                                                                                                                                                                                                                                                                                                                                                                        </t>
  </si>
  <si>
    <t xml:space="preserve">22,04</t>
  </si>
  <si>
    <t xml:space="preserve">Cabo coaxial rg11 95% de malha                                                                                                                                                                                                                                                                                                                                                                                                                                                                            </t>
  </si>
  <si>
    <t xml:space="preserve">Cabo coaxial rg59 95% de malha                                                                                                                                                                                                                                                                                                                                                                                                                                                                            </t>
  </si>
  <si>
    <t xml:space="preserve">Cabo coaxial rg6 95% de malha                                                                                                                                                                                                                                                                                                                                                                                                                                                                             </t>
  </si>
  <si>
    <t xml:space="preserve">Cabo de aco galvanizado, diametro 12,7 mm (1/2"), com alma de aco cabo independente 6 x 25 f                                                                                                                                                                                                                                                                                                                                                                                                              </t>
  </si>
  <si>
    <t xml:space="preserve">89,56</t>
  </si>
  <si>
    <t xml:space="preserve">Cabo de aco galvanizado, diametro 12,7 mm (1/2"), com alma de fibra 6 x 25 f                                                                                                                                                                                                                                                                                                                                                                                                                              </t>
  </si>
  <si>
    <t xml:space="preserve">85,47</t>
  </si>
  <si>
    <t xml:space="preserve">Cabo de aco galvanizado, diametro 9,53 mm (3/8"), com alma de fibra 6 x 25 f                                                                                                                                                                                                                                                                                                                                                                                                                              </t>
  </si>
  <si>
    <t xml:space="preserve">84,66</t>
  </si>
  <si>
    <t xml:space="preserve">Cabo de aluminio nu com alma de aco, bitola 1/0 awg                                                                                                                                                                                                                                                                                                                                                                                                                                                       </t>
  </si>
  <si>
    <t xml:space="preserve">43,33</t>
  </si>
  <si>
    <t xml:space="preserve">Cabo de aluminio nu com alma de aco, bitola 2 awg                                                                                                                                                                                                                                                                                                                                                                                                                                                         </t>
  </si>
  <si>
    <t xml:space="preserve">Cabo de aluminio nu com alma de aco, bitola 2/0 awg                                                                                                                                                                                                                                                                                                                                                                                                                                                       </t>
  </si>
  <si>
    <t xml:space="preserve">Cabo de aluminio nu com alma de aco, bitola 4 awg                                                                                                                                                                                                                                                                                                                                                                                                                                                         </t>
  </si>
  <si>
    <t xml:space="preserve">43,86</t>
  </si>
  <si>
    <t xml:space="preserve">Cabo de aluminio nu sem alma de aco, bitola 1/0 awg                                                                                                                                                                                                                                                                                                                                                                                                                                                       </t>
  </si>
  <si>
    <t xml:space="preserve">47,54</t>
  </si>
  <si>
    <t xml:space="preserve">Cabo de aluminio nu sem alma de aco, bitola 2 awg                                                                                                                                                                                                                                                                                                                                                                                                                                                         </t>
  </si>
  <si>
    <t xml:space="preserve">48,26</t>
  </si>
  <si>
    <t xml:space="preserve">Cabo de aluminio nu sem alma de aco, bitola 2/0 awg                                                                                                                                                                                                                                                                                                                                                                                                                                                       </t>
  </si>
  <si>
    <t xml:space="preserve">Cabo de aluminio nu sem alma de aco, bitola 4 awg                                                                                                                                                                                                                                                                                                                                                                                                                                                         </t>
  </si>
  <si>
    <t xml:space="preserve">48,22</t>
  </si>
  <si>
    <t xml:space="preserve">Cabo de cobre flexivel nao halogenado, sem emissao de fumaca, 750v, secao nominal 120 mm                                                                                                                                                                                                                                                                                                                                                                                                                  </t>
  </si>
  <si>
    <t xml:space="preserve">102,75</t>
  </si>
  <si>
    <t xml:space="preserve">Cabo de cobre flexivel nao halogenado, sem emissao de fumaca, 750v, secao nominal 2,5 mm                                                                                                                                                                                                                                                                                                                                                                                                                  </t>
  </si>
  <si>
    <t xml:space="preserve">Cabo de cobre flexivel nao halogenado, sem emissao de fumaca, 750v, secao nominal 240 mm                                                                                                                                                                                                                                                                                                                                                                                                                  </t>
  </si>
  <si>
    <t xml:space="preserve">204,59</t>
  </si>
  <si>
    <t xml:space="preserve">Cabo de cobre flexivel nao halogenado, sem emissao de fumaca, 750v, secao nominal 50 mm                                                                                                                                                                                                                                                                                                                                                                                                                   </t>
  </si>
  <si>
    <t xml:space="preserve">43,35</t>
  </si>
  <si>
    <t xml:space="preserve">Cabo de cobre flexivel nao halogenado, sem emissao de fumaca, 750v, secao nominal 6,0 mm                                                                                                                                                                                                                                                                                                                                                                                                                  </t>
  </si>
  <si>
    <t xml:space="preserve">Cabo de cobre nu 10 mm2 meio-duro                                                                                                                                                                                                                                                                                                                                                                                                                                                                         </t>
  </si>
  <si>
    <t xml:space="preserve">9,37</t>
  </si>
  <si>
    <t xml:space="preserve">Cabo de cobre nu 120 mm2 meio-duro                                                                                                                                                                                                                                                                                                                                                                                                                                                                        </t>
  </si>
  <si>
    <t xml:space="preserve">119,13</t>
  </si>
  <si>
    <t xml:space="preserve">Cabo de cobre nu 150 mm2 meio-duro                                                                                                                                                                                                                                                                                                                                                                                                                                                                        </t>
  </si>
  <si>
    <t xml:space="preserve">144,21</t>
  </si>
  <si>
    <t xml:space="preserve">Cabo de cobre nu 16 mm2 meio-duro                                                                                                                                                                                                                                                                                                                                                                                                                                                                         </t>
  </si>
  <si>
    <t xml:space="preserve">15,68</t>
  </si>
  <si>
    <t xml:space="preserve">Cabo de cobre nu 185 mm2 meio-duro                                                                                                                                                                                                                                                                                                                                                                                                                                                                        </t>
  </si>
  <si>
    <t xml:space="preserve">166,85</t>
  </si>
  <si>
    <t xml:space="preserve">Cabo de cobre nu 25 mm2 meio-duro                                                                                                                                                                                                                                                                                                                                                                                                                                                                         </t>
  </si>
  <si>
    <t xml:space="preserve">Cabo de cobre nu 35 mm2 meio-duro                                                                                                                                                                                                                                                                                                                                                                                                                                                                         </t>
  </si>
  <si>
    <t xml:space="preserve">32,92</t>
  </si>
  <si>
    <t xml:space="preserve">Cabo de cobre nu 50 mm2 meio-duro                                                                                                                                                                                                                                                                                                                                                                                                                                                                         </t>
  </si>
  <si>
    <t xml:space="preserve">Cabo de cobre nu 70 mm2 meio-duro                                                                                                                                                                                                                                                                                                                                                                                                                                                                         </t>
  </si>
  <si>
    <t xml:space="preserve">61,94</t>
  </si>
  <si>
    <t xml:space="preserve">Cabo de cobre nu 95 mm2 meio-duro                                                                                                                                                                                                                                                                                                                                                                                                                                                                         </t>
  </si>
  <si>
    <t xml:space="preserve">89,10</t>
  </si>
  <si>
    <t xml:space="preserve">Cabo de cobre, flexivel, classe 4 ou 5, isolacao em pvc/a, antichama bwf-b, cobertura pvc-st1, antichama bwf-b, 1 condutor, 0,6/1 kv, secao nominal 1,5 mm2                                                                                                                                                                                                                                                                                                                                               </t>
  </si>
  <si>
    <t xml:space="preserve">1,69</t>
  </si>
  <si>
    <t xml:space="preserve">Cabo de cobre, flexivel, classe 4 ou 5, isolacao em pvc/a, antichama bwf-b, cobertura pvc-st1, antichama bwf-b, 1 condutor, 0,6/1 kv, secao nominal 10 mm2                                                                                                                                                                                                                                                                                                                                                </t>
  </si>
  <si>
    <t xml:space="preserve">Cabo de cobre, flexivel, classe 4 ou 5, isolacao em pvc/a, antichama bwf-b, cobertura pvc-st1, antichama bwf-b, 1 condutor, 0,6/1 kv, secao nominal 120 mm2                                                                                                                                                                                                                                                                                                                                               </t>
  </si>
  <si>
    <t xml:space="preserve">105,94</t>
  </si>
  <si>
    <t xml:space="preserve">Cabo de cobre, flexivel, classe 4 ou 5, isolacao em pvc/a, antichama bwf-b, cobertura pvc-st1, antichama bwf-b, 1 condutor, 0,6/1 kv, secao nominal 150 mm2                                                                                                                                                                                                                                                                                                                                               </t>
  </si>
  <si>
    <t xml:space="preserve">128,35</t>
  </si>
  <si>
    <t xml:space="preserve">Cabo de cobre, flexivel, classe 4 ou 5, isolacao em pvc/a, antichama bwf-b, cobertura pvc-st1, antichama bwf-b, 1 condutor, 0,6/1 kv, secao nominal 16 mm2                                                                                                                                                                                                                                                                                                                                                </t>
  </si>
  <si>
    <t xml:space="preserve">Cabo de cobre, flexivel, classe 4 ou 5, isolacao em pvc/a, antichama bwf-b, cobertura pvc-st1, antichama bwf-b, 1 condutor, 0,6/1 kv, secao nominal 185 mm2                                                                                                                                                                                                                                                                                                                                               </t>
  </si>
  <si>
    <t xml:space="preserve">157,65</t>
  </si>
  <si>
    <t xml:space="preserve">Cabo de cobre, flexivel, classe 4 ou 5, isolacao em pvc/a, antichama bwf-b, cobertura pvc-st1, antichama bwf-b, 1 condutor, 0,6/1 kv, secao nominal 2,5 mm2                                                                                                                                                                                                                                                                                                                                               </t>
  </si>
  <si>
    <t xml:space="preserve">Cabo de cobre, flexivel, classe 4 ou 5, isolacao em pvc/a, antichama bwf-b, cobertura pvc-st1, antichama bwf-b, 1 condutor, 0,6/1 kv, secao nominal 240 mm2                                                                                                                                                                                                                                                                                                                                               </t>
  </si>
  <si>
    <t xml:space="preserve">209,50</t>
  </si>
  <si>
    <t xml:space="preserve">Cabo de cobre, flexivel, classe 4 ou 5, isolacao em pvc/a, antichama bwf-b, cobertura pvc-st1, antichama bwf-b, 1 condutor, 0,6/1 kv, secao nominal 25 mm2                                                                                                                                                                                                                                                                                                                                                </t>
  </si>
  <si>
    <t xml:space="preserve">21,34</t>
  </si>
  <si>
    <t xml:space="preserve">Cabo de cobre, flexivel, classe 4 ou 5, isolacao em pvc/a, antichama bwf-b, cobertura pvc-st1, antichama bwf-b, 1 condutor, 0,6/1 kv, secao nominal 300 mm2                                                                                                                                                                                                                                                                                                                                               </t>
  </si>
  <si>
    <t xml:space="preserve">Cabo de cobre, flexivel, classe 4 ou 5, isolacao em pvc/a, antichama bwf-b, cobertura pvc-st1, antichama bwf-b, 1 condutor, 0,6/1 kv, secao nominal 35 mm2                                                                                                                                                                                                                                                                                                                                                </t>
  </si>
  <si>
    <t xml:space="preserve">30,16</t>
  </si>
  <si>
    <t xml:space="preserve">Cabo de cobre, flexivel, classe 4 ou 5, isolacao em pvc/a, antichama bwf-b, cobertura pvc-st1, antichama bwf-b, 1 condutor, 0,6/1 kv, secao nominal 4 mm2                                                                                                                                                                                                                                                                                                                                                 </t>
  </si>
  <si>
    <t xml:space="preserve">Cabo de cobre, flexivel, classe 4 ou 5, isolacao em pvc/a, antichama bwf-b, cobertura pvc-st1, antichama bwf-b, 1 condutor, 0,6/1 kv, secao nominal 400 mm2                                                                                                                                                                                                                                                                                                                                               </t>
  </si>
  <si>
    <t xml:space="preserve">365,48</t>
  </si>
  <si>
    <t xml:space="preserve">Cabo de cobre, flexivel, classe 4 ou 5, isolacao em pvc/a, antichama bwf-b, cobertura pvc-st1, antichama bwf-b, 1 condutor, 0,6/1 kv, secao nominal 50 mm2                                                                                                                                                                                                                                                                                                                                                </t>
  </si>
  <si>
    <t xml:space="preserve">44,60</t>
  </si>
  <si>
    <t xml:space="preserve">Cabo de cobre, flexivel, classe 4 ou 5, isolacao em pvc/a, antichama bwf-b, cobertura pvc-st1, antichama bwf-b, 1 condutor, 0,6/1 kv, secao nominal 500 mm2                                                                                                                                                                                                                                                                                                                                               </t>
  </si>
  <si>
    <t xml:space="preserve">437,19</t>
  </si>
  <si>
    <t xml:space="preserve">Cabo de cobre, flexivel, classe 4 ou 5, isolacao em pvc/a, antichama bwf-b, cobertura pvc-st1, antichama bwf-b, 1 condutor, 0,6/1 kv, secao nominal 6 mm2                                                                                                                                                                                                                                                                                                                                                 </t>
  </si>
  <si>
    <t xml:space="preserve">Cabo de cobre, flexivel, classe 4 ou 5, isolacao em pvc/a, antichama bwf-b, cobertura pvc-st1, antichama bwf-b, 1 condutor, 0,6/1 kv, secao nominal 70 mm2                                                                                                                                                                                                                                                                                                                                                </t>
  </si>
  <si>
    <t xml:space="preserve">62,39</t>
  </si>
  <si>
    <t xml:space="preserve">Cabo de cobre, flexivel, classe 4 ou 5, isolacao em pvc/a, antichama bwf-b, cobertura pvc-st1, antichama bwf-b, 1 condutor, 0,6/1 kv, secao nominal 95 mm2                                                                                                                                                                                                                                                                                                                                                </t>
  </si>
  <si>
    <t xml:space="preserve">81,01</t>
  </si>
  <si>
    <t xml:space="preserve">Cabo de cobre, flexivel, classe 4 ou 5, isolacao em pvc/a, antichama bwf-b, 1 condutor, 450/750 v, secao nominal 0,5 mm2                                                                                                                                                                                                                                                                                                                                                                                  </t>
  </si>
  <si>
    <t xml:space="preserve">Cabo de cobre, flexivel, classe 4 ou 5, isolacao em pvc/a, antichama bwf-b, 1 condutor, 450/750 v, secao nominal 0,75 mm2                                                                                                                                                                                                                                                                                                                                                                                 </t>
  </si>
  <si>
    <t xml:space="preserve">Cabo de cobre, flexivel, classe 4 ou 5, isolacao em pvc/a, antichama bwf-b, 1 condutor, 450/750 v, secao nominal 1,0 mm2                                                                                                                                                                                                                                                                                                                                                                                  </t>
  </si>
  <si>
    <t xml:space="preserve">Cabo de cobre, flexivel, classe 4 ou 5, isolacao em pvc/a, antichama bwf-b, 1 condutor, 450/750 v, secao nominal 1,5 mm2                                                                                                                                                                                                                                                                                                                                                                                  </t>
  </si>
  <si>
    <t xml:space="preserve">Cabo de cobre, flexivel, classe 4 ou 5, isolacao em pvc/a, antichama bwf-b, 1 condutor, 450/750 v, secao nominal 10 mm2                                                                                                                                                                                                                                                                                                                                                                                   </t>
  </si>
  <si>
    <t xml:space="preserve">Cabo de cobre, flexivel, classe 4 ou 5, isolacao em pvc/a, antichama bwf-b, 1 condutor, 450/750 v, secao nominal 120 mm2                                                                                                                                                                                                                                                                                                                                                                                  </t>
  </si>
  <si>
    <t xml:space="preserve">96,45</t>
  </si>
  <si>
    <t xml:space="preserve">Cabo de cobre, flexivel, classe 4 ou 5, isolacao em pvc/a, antichama bwf-b, 1 condutor, 450/750 v, secao nominal 150 mm2                                                                                                                                                                                                                                                                                                                                                                                  </t>
  </si>
  <si>
    <t xml:space="preserve">121,64</t>
  </si>
  <si>
    <t xml:space="preserve">Cabo de cobre, flexivel, classe 4 ou 5, isolacao em pvc/a, antichama bwf-b, 1 condutor, 450/750 v, secao nominal 16 mm2                                                                                                                                                                                                                                                                                                                                                                                   </t>
  </si>
  <si>
    <t xml:space="preserve">Cabo de cobre, flexivel, classe 4 ou 5, isolacao em pvc/a, antichama bwf-b, 1 condutor, 450/750 v, secao nominal 185 mm2                                                                                                                                                                                                                                                                                                                                                                                  </t>
  </si>
  <si>
    <t xml:space="preserve">146,95</t>
  </si>
  <si>
    <t xml:space="preserve">Cabo de cobre, flexivel, classe 4 ou 5, isolacao em pvc/a, antichama bwf-b, 1 condutor, 450/750 v, secao nominal 2,5 mm2                                                                                                                                                                                                                                                                                                                                                                                  </t>
  </si>
  <si>
    <t xml:space="preserve">Cabo de cobre, flexivel, classe 4 ou 5, isolacao em pvc/a, antichama bwf-b, 1 condutor, 450/750 v, secao nominal 240 mm2                                                                                                                                                                                                                                                                                                                                                                                  </t>
  </si>
  <si>
    <t xml:space="preserve">193,28</t>
  </si>
  <si>
    <t xml:space="preserve">Cabo de cobre, flexivel, classe 4 ou 5, isolacao em pvc/a, antichama bwf-b, 1 condutor, 450/750 v, secao nominal 25 mm2                                                                                                                                                                                                                                                                                                                                                                                   </t>
  </si>
  <si>
    <t xml:space="preserve">20,28</t>
  </si>
  <si>
    <t xml:space="preserve">Cabo de cobre, flexivel, classe 4 ou 5, isolacao em pvc/a, antichama bwf-b, 1 condutor, 450/750 v, secao nominal 35 mm2                                                                                                                                                                                                                                                                                                                                                                                   </t>
  </si>
  <si>
    <t xml:space="preserve">29,56</t>
  </si>
  <si>
    <t xml:space="preserve">Cabo de cobre, flexivel, classe 4 ou 5, isolacao em pvc/a, antichama bwf-b, 1 condutor, 450/750 v, secao nominal 4 mm2                                                                                                                                                                                                                                                                                                                                                                                    </t>
  </si>
  <si>
    <t xml:space="preserve">Cabo de cobre, flexivel, classe 4 ou 5, isolacao em pvc/a, antichama bwf-b, 1 condutor, 450/750 v, secao nominal 50 mm2                                                                                                                                                                                                                                                                                                                                                                                   </t>
  </si>
  <si>
    <t xml:space="preserve">Cabo de cobre, flexivel, classe 4 ou 5, isolacao em pvc/a, antichama bwf-b, 1 condutor, 450/750 v, secao nominal 6 mm2                                                                                                                                                                                                                                                                                                                                                                                    </t>
  </si>
  <si>
    <t xml:space="preserve">Cabo de cobre, flexivel, classe 4 ou 5, isolacao em pvc/a, antichama bwf-b, 1 condutor, 450/750 v, secao nominal 70 mm2                                                                                                                                                                                                                                                                                                                                                                                   </t>
  </si>
  <si>
    <t xml:space="preserve">60,70</t>
  </si>
  <si>
    <t xml:space="preserve">Cabo de cobre, flexivel, classe 4 ou 5, isolacao em pvc/a, antichama bwf-b, 1 condutor, 450/750 v, secao nominal 95 mm2                                                                                                                                                                                                                                                                                                                                                                                   </t>
  </si>
  <si>
    <t xml:space="preserve">80,44</t>
  </si>
  <si>
    <t xml:space="preserve">Cabo de cobre, rigido, classe 2, isolacao em pvc/a, antichama bwf-b, 1 condutor, 450/750 v, secao nominal 150 mm2                                                                                                                                                                                                                                                                                                                                                                                         </t>
  </si>
  <si>
    <t xml:space="preserve">142,74</t>
  </si>
  <si>
    <t xml:space="preserve">Cabo de cobre, rigido, classe 2, isolacao em pvc/a, antichama bwf-b, 1 condutor, 450/750 v, secao nominal 16 mm2                                                                                                                                                                                                                                                                                                                                                                                          </t>
  </si>
  <si>
    <t xml:space="preserve">Cabo de cobre, rigido, classe 2, isolacao em pvc/a, antichama bwf-b, 1 condutor, 450/750 v, secao nominal 185 mm2                                                                                                                                                                                                                                                                                                                                                                                         </t>
  </si>
  <si>
    <t xml:space="preserve">177,71</t>
  </si>
  <si>
    <t xml:space="preserve">Cabo de cobre, rigido, classe 2, isolacao em pvc/a, antichama bwf-b, 1 condutor, 450/750 v, secao nominal 240 mm2                                                                                                                                                                                                                                                                                                                                                                                         </t>
  </si>
  <si>
    <t xml:space="preserve">232,77</t>
  </si>
  <si>
    <t xml:space="preserve">Cabo de cobre, rigido, classe 2, isolacao em pvc/a, antichama bwf-b, 1 condutor, 450/750 v, secao nominal 25 mm2                                                                                                                                                                                                                                                                                                                                                                                          </t>
  </si>
  <si>
    <t xml:space="preserve">22,20</t>
  </si>
  <si>
    <t xml:space="preserve">Cabo de cobre, rigido, classe 2, isolacao em pvc/a, antichama bwf-b, 1 condutor, 450/750 v, secao nominal 35 mm2                                                                                                                                                                                                                                                                                                                                                                                          </t>
  </si>
  <si>
    <t xml:space="preserve">30,39</t>
  </si>
  <si>
    <t xml:space="preserve">Cabo de cobre, rigido, classe 2, isolacao em pvc/a, antichama bwf-b, 1 condutor, 450/750 v, secao nominal 50 mm2                                                                                                                                                                                                                                                                                                                                                                                          </t>
  </si>
  <si>
    <t xml:space="preserve">42,07</t>
  </si>
  <si>
    <t xml:space="preserve">Cabo de cobre, rigido, classe 2, isolacao em pvc/a, antichama bwf-b, 1 condutor, 450/750 v, secao nominal 6 mm2                                                                                                                                                                                                                                                                                                                                                                                           </t>
  </si>
  <si>
    <t xml:space="preserve">Cabo de cobre, rigido, classe 2, isolacao em pvc/a, antichama bwf-b, 1 condutor, 450/750 v, secao nominal 70 mm2                                                                                                                                                                                                                                                                                                                                                                                          </t>
  </si>
  <si>
    <t xml:space="preserve">Cabo de cobre, rigido, classe 2, isolacao em pvc/a, antichama bwf-b, 1 condutor, 450/750 v, secao nominal 95 mm2                                                                                                                                                                                                                                                                                                                                                                                          </t>
  </si>
  <si>
    <t xml:space="preserve">Cabo de cobre, rigido, classe 2, isolacao em pvc, anti-chama bwf-b, 1 condutor, 450/750 v, diametro 120 mm2                                                                                                                                                                                                                                                                                                                                                                                               </t>
  </si>
  <si>
    <t xml:space="preserve">Cabo de rede, par trancado u/utp, 4 pares, categoria 5e (cat 5e), isolamento pvc (cm)                                                                                                                                                                                                                                                                                                                                                                                                                     </t>
  </si>
  <si>
    <t xml:space="preserve">Cabo de rede, par trancado u/utp, 4 pares, categoria 5e (cat 5e), isolamento pvc (cmx)                                                                                                                                                                                                                                                                                                                                                                                                                    </t>
  </si>
  <si>
    <t xml:space="preserve">Cabo de rede, par trancado u/utp, 4 pares, categoria 5e (cat 5e), isolamento pvc (lszh)                                                                                                                                                                                                                                                                                                                                                                                                                   </t>
  </si>
  <si>
    <t xml:space="preserve">Cabo de rede, par trancado u/utp, 4 pares, categoria 6 (cat 6), isolamento pvc (cm)                                                                                                                                                                                                                                                                                                                                                                                                                       </t>
  </si>
  <si>
    <t xml:space="preserve">Cabo de rede, par trancado utp, 4 pares, categoria 6 (cat 6), isolamento pvc (lszh)                                                                                                                                                                                                                                                                                                                                                                                                                       </t>
  </si>
  <si>
    <t xml:space="preserve">6,29</t>
  </si>
  <si>
    <t xml:space="preserve">Cabo eletronico categoria 6a u/utp 23awg x 4p                                                                                                                                                                                                                                                                                                                                                                                                                                                             </t>
  </si>
  <si>
    <t xml:space="preserve">Cabo flexivel pvc 750 v, 2 condutores de 1,5 mm2                                                                                                                                                                                                                                                                                                                                                                                                                                                          </t>
  </si>
  <si>
    <t xml:space="preserve">3,67</t>
  </si>
  <si>
    <t xml:space="preserve">Cabo flexivel pvc 750 v, 2 condutores de 4,0 mm2                                                                                                                                                                                                                                                                                                                                                                                                                                                          </t>
  </si>
  <si>
    <t xml:space="preserve">Cabo flexivel pvc 750 v, 2 condutores de 6,0 mm2                                                                                                                                                                                                                                                                                                                                                                                                                                                          </t>
  </si>
  <si>
    <t xml:space="preserve">Cabo flexivel pvc 750 v, 3 condutores de 1,5 mm2                                                                                                                                                                                                                                                                                                                                                                                                                                                          </t>
  </si>
  <si>
    <t xml:space="preserve">5,01</t>
  </si>
  <si>
    <t xml:space="preserve">Cabo flexivel pvc 750 v, 3 condutores de 4,0 mm2                                                                                                                                                                                                                                                                                                                                                                                                                                                          </t>
  </si>
  <si>
    <t xml:space="preserve">Cabo flexivel pvc 750 v, 3 condutores de 6,0 mm2                                                                                                                                                                                                                                                                                                                                                                                                                                                          </t>
  </si>
  <si>
    <t xml:space="preserve">18,43</t>
  </si>
  <si>
    <t xml:space="preserve">Cabo flexivel pvc 750 v, 4 condutores de 1,5 mm2                                                                                                                                                                                                                                                                                                                                                                                                                                                          </t>
  </si>
  <si>
    <t xml:space="preserve">6,68</t>
  </si>
  <si>
    <t xml:space="preserve">Cabo flexivel pvc 750 v, 4 condutores de 4,0 mm2                                                                                                                                                                                                                                                                                                                                                                                                                                                          </t>
  </si>
  <si>
    <t xml:space="preserve">Cabo flexivel pvc 750 v, 4 condutores de 6,0 mm2                                                                                                                                                                                                                                                                                                                                                                                                                                                          </t>
  </si>
  <si>
    <t xml:space="preserve">24,63</t>
  </si>
  <si>
    <t xml:space="preserve">Cabo multipolar de cobre, flexivel, classe 4 ou 5, isolacao em hepr, cobertura em pvc-st2, antichama bwf-b, 0,6/1 kv, 3 condutores de 1,5 mm2                                                                                                                                                                                                                                                                                                                                                             </t>
  </si>
  <si>
    <t xml:space="preserve">Cabo multipolar de cobre, flexivel, classe 4 ou 5, isolacao em hepr, cobertura em pvc-st2, antichama bwf-b, 0,6/1 kv, 3 condutores de 10 mm2                                                                                                                                                                                                                                                                                                                                                              </t>
  </si>
  <si>
    <t xml:space="preserve">28,70</t>
  </si>
  <si>
    <t xml:space="preserve">Cabo multipolar de cobre, flexivel, classe 4 ou 5, isolacao em hepr, cobertura em pvc-st2, antichama bwf-b, 0,6/1 kv, 3 condutores de 120 mm2                                                                                                                                                                                                                                                                                                                                                             </t>
  </si>
  <si>
    <t xml:space="preserve">448,54</t>
  </si>
  <si>
    <t xml:space="preserve">Cabo multipolar de cobre, flexivel, classe 4 ou 5, isolacao em hepr, cobertura em pvc-st2, antichama bwf-b, 0,6/1 kv, 3 condutores de 16 mm2                                                                                                                                                                                                                                                                                                                                                              </t>
  </si>
  <si>
    <t xml:space="preserve">45,69</t>
  </si>
  <si>
    <t xml:space="preserve">Cabo multipolar de cobre, flexivel, classe 4 ou 5, isolacao em hepr, cobertura em pvc-st2, antichama bwf-b, 0,6/1 kv, 3 condutores de 2,5 mm2                                                                                                                                                                                                                                                                                                                                                             </t>
  </si>
  <si>
    <t xml:space="preserve">Cabo multipolar de cobre, flexivel, classe 4 ou 5, isolacao em hepr, cobertura em pvc-st2, antichama bwf-b, 0,6/1 kv, 3 condutores de 25 mm2                                                                                                                                                                                                                                                                                                                                                              </t>
  </si>
  <si>
    <t xml:space="preserve">79,02</t>
  </si>
  <si>
    <t xml:space="preserve">Cabo multipolar de cobre, flexivel, classe 4 ou 5, isolacao em hepr, cobertura em pvc-st2, antichama bwf-b, 0,6/1 kv, 3 condutores de 35 mm2                                                                                                                                                                                                                                                                                                                                                              </t>
  </si>
  <si>
    <t xml:space="preserve">109,46</t>
  </si>
  <si>
    <t xml:space="preserve">Cabo multipolar de cobre, flexivel, classe 4 ou 5, isolacao em hepr, cobertura em pvc-st2, antichama bwf-b, 0,6/1 kv, 3 condutores de 4 mm2                                                                                                                                                                                                                                                                                                                                                               </t>
  </si>
  <si>
    <t xml:space="preserve">11,63</t>
  </si>
  <si>
    <t xml:space="preserve">Cabo multipolar de cobre, flexivel, classe 4 ou 5, isolacao em hepr, cobertura em pvc-st2, antichama bwf-b, 0,6/1 kv, 3 condutores de 50 mm2                                                                                                                                                                                                                                                                                                                                                              </t>
  </si>
  <si>
    <t xml:space="preserve">148,61</t>
  </si>
  <si>
    <t xml:space="preserve">Cabo multipolar de cobre, flexivel, classe 4 ou 5, isolacao em hepr, cobertura em pvc-st2, antichama bwf-b, 0,6/1 kv, 3 condutores de 6 mm2                                                                                                                                                                                                                                                                                                                                                               </t>
  </si>
  <si>
    <t xml:space="preserve">17,81</t>
  </si>
  <si>
    <t xml:space="preserve">Cabo multipolar de cobre, flexivel, classe 4 ou 5, isolacao em hepr, cobertura em pvc-st2, antichama bwf-b, 0,6/1 kv, 3 condutores de 70 mm2                                                                                                                                                                                                                                                                                                                                                              </t>
  </si>
  <si>
    <t xml:space="preserve">224,25</t>
  </si>
  <si>
    <t xml:space="preserve">Cabo multipolar de cobre, flexivel, classe 4 ou 5, isolacao em hepr, cobertura em pvc-st2, antichama bwf-b, 0,6/1 kv, 3 condutores de 95 mm2                                                                                                                                                                                                                                                                                                                                                              </t>
  </si>
  <si>
    <t xml:space="preserve">280,37</t>
  </si>
  <si>
    <t xml:space="preserve">Cabo telefonico cci 50, 1 par, uso interno, sem blindagem                                                                                                                                                                                                                                                                                                                                                                                                                                                 </t>
  </si>
  <si>
    <t xml:space="preserve">Cabo telefonico cci 50, 2 pares, uso interno, sem blindagem                                                                                                                                                                                                                                                                                                                                                                                                                                               </t>
  </si>
  <si>
    <t xml:space="preserve">Cabo telefonico cci 50, 3 pares, uso interno, sem blindagem                                                                                                                                                                                                                                                                                                                                                                                                                                               </t>
  </si>
  <si>
    <t xml:space="preserve">Cabo telefonico cci 50, 4 pares, uso interno, sem blindagem                                                                                                                                                                                                                                                                                                                                                                                                                                               </t>
  </si>
  <si>
    <t xml:space="preserve">Cabo telefonico cci 50, 5 pares, uso interno, sem blindagem                                                                                                                                                                                                                                                                                                                                                                                                                                               </t>
  </si>
  <si>
    <t xml:space="preserve">Cabo telefonico cci 50, 6 pares, uso interno, sem blindagem                                                                                                                                                                                                                                                                                                                                                                                                                                               </t>
  </si>
  <si>
    <t xml:space="preserve">Cabo telefonico ci 50, 10 pares, uso interno                                                                                                                                                                                                                                                                                                                                                                                                                                                              </t>
  </si>
  <si>
    <t xml:space="preserve">Cabo telefonico ci 50, 20 pares, uso interno                                                                                                                                                                                                                                                                                                                                                                                                                                                              </t>
  </si>
  <si>
    <t xml:space="preserve">Cabo telefonico ci 50, 200 pares, uso interno                                                                                                                                                                                                                                                                                                                                                                                                                                                             </t>
  </si>
  <si>
    <t xml:space="preserve">78,95</t>
  </si>
  <si>
    <t xml:space="preserve">Cabo telefonico ci 50, 30 pares, uso interno                                                                                                                                                                                                                                                                                                                                                                                                                                                              </t>
  </si>
  <si>
    <t xml:space="preserve">Cabo telefonico ci 50, 50 pares, uso interno                                                                                                                                                                                                                                                                                                                                                                                                                                                              </t>
  </si>
  <si>
    <t xml:space="preserve">22,25</t>
  </si>
  <si>
    <t xml:space="preserve">Cabo telefonico ci 50, 75 pares, uso interno                                                                                                                                                                                                                                                                                                                                                                                                                                                              </t>
  </si>
  <si>
    <t xml:space="preserve">Cabo telefonico ctp - apl - 50, 10 pares, uso externo                                                                                                                                                                                                                                                                                                                                                                                                                                                     </t>
  </si>
  <si>
    <t xml:space="preserve">6,77</t>
  </si>
  <si>
    <t xml:space="preserve">Cabo telefonico ctp - apl - 50, 100 pares, uso externo                                                                                                                                                                                                                                                                                                                                                                                                                                                    </t>
  </si>
  <si>
    <t xml:space="preserve">48,80</t>
  </si>
  <si>
    <t xml:space="preserve">Cabo telefonico ctp - apl - 50, 20 pares, uso externo                                                                                                                                                                                                                                                                                                                                                                                                                                                     </t>
  </si>
  <si>
    <t xml:space="preserve">11,93</t>
  </si>
  <si>
    <t xml:space="preserve">Cabo telefonico ctp - apl - 50, 30 pares, uso externo                                                                                                                                                                                                                                                                                                                                                                                                                                                     </t>
  </si>
  <si>
    <t xml:space="preserve">Cacamba metalica basculante com capacidade de 10 m3 (inclui montagem, nao inclui caminhao)                                                                                                                                                                                                                                                                                                                                                                                                                </t>
  </si>
  <si>
    <t xml:space="preserve">70.788,46</t>
  </si>
  <si>
    <t xml:space="preserve">Cacamba metalica basculante com capacidade de 12 m3 (inclui montagem, nao inclui caminhao)                                                                                                                                                                                                                                                                                                                                                                                                                </t>
  </si>
  <si>
    <t xml:space="preserve">80.384,61</t>
  </si>
  <si>
    <t xml:space="preserve">Cacamba metalica basculante com capacidade de 6 m3 (inclui montagem, nao inclui caminhao)                                                                                                                                                                                                                                                                                                                                                                                                                 </t>
  </si>
  <si>
    <t xml:space="preserve">53.076,92</t>
  </si>
  <si>
    <t xml:space="preserve">Cacamba metalica basculante com capacidade de 8 m3 (inclui montagem, nao inclui caminhao)                                                                                                                                                                                                                                                                                                                                                                                                                 </t>
  </si>
  <si>
    <t xml:space="preserve">63.957,69</t>
  </si>
  <si>
    <t xml:space="preserve">Cadeado simples, corpo em latao macico, com largura de 25 mm e altura de aprox 25 mm, haste cementada (nao longa), em aco temperado com diametro de aprox 5,0 mm, incluindo 2 chaves                                                                                                                                                                                                                                                                                                                      </t>
  </si>
  <si>
    <t xml:space="preserve">19,48</t>
  </si>
  <si>
    <t xml:space="preserve">Cadeado simples, corpo em latao macico, com largura de 35 mm e altura de aprox 30 mm, haste cementada (nao longa), em aco temperado com diametro de aprox 6,0 mm, incluindo 2 chaves                                                                                                                                                                                                                                                                                                                      </t>
  </si>
  <si>
    <t xml:space="preserve">Cadeado simples, corpo em latao macico, com largura de 50 mm e altura de aprox 40 mm, haste cementada em aco temperado com diametro de aprox 8,0 mm, incluindo 2 chaves                                                                                                                                                                                                                                                                                                                                   </t>
  </si>
  <si>
    <t xml:space="preserve">41,43</t>
  </si>
  <si>
    <t xml:space="preserve">Cadeira suspensa manual / balancim individual (nbr 14751)                                                                                                                                                                                                                                                                                                                                                                                                                                                 </t>
  </si>
  <si>
    <t xml:space="preserve">1.132,74</t>
  </si>
  <si>
    <t xml:space="preserve">Caibro aparelhado *6 x 8* cm, em macaranduba/massaranduba, angelim ou equivalente da regiao                                                                                                                                                                                                                                                                                                                                                                                                               </t>
  </si>
  <si>
    <t xml:space="preserve">22,18</t>
  </si>
  <si>
    <t xml:space="preserve">Caibro aparelhado *7,5 x 7,5* cm, em macaranduba/massaranduba, angelim ou equivalente da regiao                                                                                                                                                                                                                                                                                                                                                                                                           </t>
  </si>
  <si>
    <t xml:space="preserve">26,49</t>
  </si>
  <si>
    <t xml:space="preserve">Caibro nao aparelhado *5 x 6* cm, em macaranduba/massaranduba, angelim ou equivalente da regiao - bruta                                                                                                                                                                                                                                                                                                                                                                                                   </t>
  </si>
  <si>
    <t xml:space="preserve">Caibro nao aparelhado *6 x 6* cm, em macaranduba/massaranduba, angelim ou equivalente da regiao - bruta                                                                                                                                                                                                                                                                                                                                                                                                   </t>
  </si>
  <si>
    <t xml:space="preserve">25,38</t>
  </si>
  <si>
    <t xml:space="preserve">Caibro nao aparelhado, *6 x 8* cm, em macaranduba/massaranduba, angelim ou equivalente da regiao - bruta                                                                                                                                                                                                                                                                                                                                                                                                  </t>
  </si>
  <si>
    <t xml:space="preserve">20,65</t>
  </si>
  <si>
    <t xml:space="preserve">Caibro rolico de madeira tratada, d = 4 a 7 cm, h = 3,00 m, em eucalipto ou equivalente da regiao                                                                                                                                                                                                                                                                                                                                                                                                         </t>
  </si>
  <si>
    <t xml:space="preserve">Caibro 5 x 5 cm em pinus, mista ou equivalente da regiao - bruta                                                                                                                                                                                                                                                                                                                                                                                                                                          </t>
  </si>
  <si>
    <t xml:space="preserve">Caixa d'agua / reservatorio em poliester reforcado com fibra de vidro, 10000 litros, com tampa                                                                                                                                                                                                                                                                                                                                                                                                            </t>
  </si>
  <si>
    <t xml:space="preserve">5.048,66</t>
  </si>
  <si>
    <t xml:space="preserve">Caixa d'agua / reservatorio em poliester reforcado com fibra de vidro, 1500 litros, com tampa                                                                                                                                                                                                                                                                                                                                                                                                             </t>
  </si>
  <si>
    <t xml:space="preserve">1.009,73</t>
  </si>
  <si>
    <t xml:space="preserve">Caixa d'agua / reservatorio em poliester reforcado com fibra de vidro, 15000 litros, com tampa                                                                                                                                                                                                                                                                                                                                                                                                            </t>
  </si>
  <si>
    <t xml:space="preserve">7.608,28</t>
  </si>
  <si>
    <t xml:space="preserve">Caixa d'agua / reservatorio em poliester reforcado com fibra de vidro, 2000 litros, com tampa                                                                                                                                                                                                                                                                                                                                                                                                             </t>
  </si>
  <si>
    <t xml:space="preserve">1.267,23</t>
  </si>
  <si>
    <t xml:space="preserve">Caixa d'agua / reservatorio em poliester reforcado com fibra de vidro, 20000 litros, com tampa                                                                                                                                                                                                                                                                                                                                                                                                            </t>
  </si>
  <si>
    <t xml:space="preserve">12.019,17</t>
  </si>
  <si>
    <t xml:space="preserve">Caixa d'agua / reservatorio em poliester reforcado com fibra de vidro, 3000 litros, com tampa                                                                                                                                                                                                                                                                                                                                                                                                             </t>
  </si>
  <si>
    <t xml:space="preserve">1.878,01</t>
  </si>
  <si>
    <t xml:space="preserve">Caixa d'agua / reservatorio em poliester reforcado com fibra de vidro, 500 litros, com tampa                                                                                                                                                                                                                                                                                                                                                                                                              </t>
  </si>
  <si>
    <t xml:space="preserve">470,68</t>
  </si>
  <si>
    <t xml:space="preserve">Caixa d'agua / reservatorio em poliester reforcado com fibra de vidro, 5000 litros, com tampa                                                                                                                                                                                                                                                                                                                                                                                                             </t>
  </si>
  <si>
    <t xml:space="preserve">2.896,11</t>
  </si>
  <si>
    <t xml:space="preserve">Caixa d'agua / reservatorio em poliester reforcado com fibra de vidro, 7000 litros, com tampa                                                                                                                                                                                                                                                                                                                                                                                                             </t>
  </si>
  <si>
    <t xml:space="preserve">3.606,80</t>
  </si>
  <si>
    <t xml:space="preserve">Caixa d'agua / reservatorio em poliester reforcado com fibra de vidro, 750 litros, com tampa                                                                                                                                                                                                                                                                                                                                                                                                              </t>
  </si>
  <si>
    <t xml:space="preserve">677,68</t>
  </si>
  <si>
    <t xml:space="preserve">Caixa d'agua / reservatorio em poliester reforcado com fibra de vidro,1000 litros, com tampa                                                                                                                                                                                                                                                                                                                                                                                                              </t>
  </si>
  <si>
    <t xml:space="preserve">655,38</t>
  </si>
  <si>
    <t xml:space="preserve">Caixa d'agua / reservatorio em polietileno, 1000 litros, com tampa                                                                                                                                                                                                                                                                                                                                                                                                                                        </t>
  </si>
  <si>
    <t xml:space="preserve">465,41</t>
  </si>
  <si>
    <t xml:space="preserve">Caixa d'agua / reservatorio em polietileno, 1500 litros, com tampa                                                                                                                                                                                                                                                                                                                                                                                                                                        </t>
  </si>
  <si>
    <t xml:space="preserve">1.074,25</t>
  </si>
  <si>
    <t xml:space="preserve">Caixa d'agua / reservatorio em polietileno, 2000 litros, com tampa                                                                                                                                                                                                                                                                                                                                                                                                                                        </t>
  </si>
  <si>
    <t xml:space="preserve">1.218,57</t>
  </si>
  <si>
    <t xml:space="preserve">Caixa d'agua / reservatorio em polietileno, 3000 litros, com tampa                                                                                                                                                                                                                                                                                                                                                                                                                                        </t>
  </si>
  <si>
    <t xml:space="preserve">2.100,73</t>
  </si>
  <si>
    <t xml:space="preserve">Caixa d'agua / reservatorio em polietileno, 500 litros, com tampa                                                                                                                                                                                                                                                                                                                                                                                                                                         </t>
  </si>
  <si>
    <t xml:space="preserve">281,45</t>
  </si>
  <si>
    <t xml:space="preserve">Caixa d'agua / reservatorio em polietileno, 750 litros, com tampa                                                                                                                                                                                                                                                                                                                                                                                                                                         </t>
  </si>
  <si>
    <t xml:space="preserve">435,36</t>
  </si>
  <si>
    <t xml:space="preserve">Caixa de aterramento em concreto pre-moldado, diametro de 0,30 m e altura de 0,35 m, sem fundo e com tampa                                                                                                                                                                                                                                                                                                                                                                                                </t>
  </si>
  <si>
    <t xml:space="preserve">93,63</t>
  </si>
  <si>
    <t xml:space="preserve">Caixa de concreto armado pre-moldado, com fundo e sem tampa, dimensoes de 0,30 x 0,30 x 0,30 m                                                                                                                                                                                                                                                                                                                                                                                                            </t>
  </si>
  <si>
    <t xml:space="preserve">101,23</t>
  </si>
  <si>
    <t xml:space="preserve">Caixa de concreto armado pre-moldado, com fundo e sem tampa, dimensoes de 0,40 x 0,40 x 0,40 m                                                                                                                                                                                                                                                                                                                                                                                                            </t>
  </si>
  <si>
    <t xml:space="preserve">185,60</t>
  </si>
  <si>
    <t xml:space="preserve">Caixa de concreto armado pre-moldado, com fundo e sem tampa, dimensoes de 0,60 x 0,60 x 0,50 m                                                                                                                                                                                                                                                                                                                                                                                                            </t>
  </si>
  <si>
    <t xml:space="preserve">324,80</t>
  </si>
  <si>
    <t xml:space="preserve">Caixa de concreto armado pre-moldado, com fundo e sem tampa, dimensoes de 0,80 x 0,80 x 0,50 m                                                                                                                                                                                                                                                                                                                                                                                                            </t>
  </si>
  <si>
    <t xml:space="preserve">588,87</t>
  </si>
  <si>
    <t xml:space="preserve">Caixa de concreto armado pre-moldado, com fundo e sem tampa, dimensoes de 1,00 x 1,00 x 0,50 m                                                                                                                                                                                                                                                                                                                                                                                                            </t>
  </si>
  <si>
    <t xml:space="preserve">1.054,56</t>
  </si>
  <si>
    <t xml:space="preserve">Caixa de concreto armado pre-moldado, com fundo e tampa, dimensoes de 0,30 x 0,30 x 0,30 m                                                                                                                                                                                                                                                                                                                                                                                                                </t>
  </si>
  <si>
    <t xml:space="preserve">156,07</t>
  </si>
  <si>
    <t xml:space="preserve">Caixa de concreto armado pre-moldado, com fundo e tampa, dimensoes de 0,40 x 0,40 x 0,40 m                                                                                                                                                                                                                                                                                                                                                                                                                </t>
  </si>
  <si>
    <t xml:space="preserve">286,84</t>
  </si>
  <si>
    <t xml:space="preserve">Caixa de concreto armado pre-moldado, com fundo e tampa, dimensoes de 0,60 x 0,60 x 0,50 m                                                                                                                                                                                                                                                                                                                                                                                                                </t>
  </si>
  <si>
    <t xml:space="preserve">364,45</t>
  </si>
  <si>
    <t xml:space="preserve">Caixa de concreto armado pre-moldado, sem fundo, quadrada, dimensoes de 0,30 x 0,30 x 0,30 m                                                                                                                                                                                                                                                                                                                                                                                                              </t>
  </si>
  <si>
    <t xml:space="preserve">80,75</t>
  </si>
  <si>
    <t xml:space="preserve">Caixa de concreto armado pre-moldado, sem fundo, quadrada, dimensoes de 0,40 x 0,40 x 0,40 m                                                                                                                                                                                                                                                                                                                                                                                                              </t>
  </si>
  <si>
    <t xml:space="preserve">134,14</t>
  </si>
  <si>
    <t xml:space="preserve">Caixa de concreto armado pre-moldado, sem fundo, quadrada, dimensoes de 0,60 x 0,60 x 0,50 m                                                                                                                                                                                                                                                                                                                                                                                                              </t>
  </si>
  <si>
    <t xml:space="preserve">259,84</t>
  </si>
  <si>
    <t xml:space="preserve">Caixa de concreto armado pre-moldado, sem fundo, quadrada, dimensoes de 0,80 x 0,80 x 0,50 m                                                                                                                                                                                                                                                                                                                                                                                                              </t>
  </si>
  <si>
    <t xml:space="preserve">539,93</t>
  </si>
  <si>
    <t xml:space="preserve">Caixa de concreto armado pre-moldado, sem fundo, quadrada, dimensoes de 1,00 x 1,00 x 0,50 m                                                                                                                                                                                                                                                                                                                                                                                                              </t>
  </si>
  <si>
    <t xml:space="preserve">851,24</t>
  </si>
  <si>
    <t xml:space="preserve">Caixa de derivacao para medidor de energia, com barramento monofasico, em policarbonato / termoplastico - modulo (padrao concessionaria local)                                                                                                                                                                                                                                                                                                                                                            </t>
  </si>
  <si>
    <t xml:space="preserve">215,59</t>
  </si>
  <si>
    <t xml:space="preserve">Caixa de derivacao para medidor de energia, com barramento polifasico, em policarbonato / termoplastico - modulo (padrao concessionaria local)                                                                                                                                                                                                                                                                                                                                                            </t>
  </si>
  <si>
    <t xml:space="preserve">229,11</t>
  </si>
  <si>
    <t xml:space="preserve">Caixa de descarga plastica para bacia / vaso sanitario de embutir, com espelho acionador em plastico, capacidade 6 a 10 litros, (completa - acessorios inclusos)                                                                                                                                                                                                                                                                                                                                          </t>
  </si>
  <si>
    <t xml:space="preserve">1.054,64</t>
  </si>
  <si>
    <t xml:space="preserve">Caixa de descarga plastica para bacia / vaso sanitario, externa, capacidade 9 litros, puxador fio de nylon, nao incluso cano, bolsa, engate                                                                                                                                                                                                                                                                                                                                                               </t>
  </si>
  <si>
    <t xml:space="preserve">Caixa de gordura cilindrica em concreto simples,  pre-moldada, com diametro de 40 cm e altura de 45 cm, com tampa                                                                                                                                                                                                                                                                                                                                                                                         </t>
  </si>
  <si>
    <t xml:space="preserve">Caixa de gordura em pvc, diametro minimo 300 mm, diametro de saida 100 mm, capacidade  aproximada 18 litros, com tampa e cesto                                                                                                                                                                                                                                                                                                                                                                            </t>
  </si>
  <si>
    <t xml:space="preserve">392,14</t>
  </si>
  <si>
    <t xml:space="preserve">Caixa de incendio/abrigo para mangueira, de embutir/interna, com 75 x 45 x 17 cm, em chapa de aco, porta com ventilacao, visor com a inscricao "incendio", suporte/cesta interna para a mangueira, pintura eletrostatica vermelha                                                                                                                                                                                                                                                                         </t>
  </si>
  <si>
    <t xml:space="preserve">400,90</t>
  </si>
  <si>
    <t xml:space="preserve">Caixa de incendio/abrigo para mangueira, de embutir/interna, com 90 x 60 x 17 cm, em chapa de aco, porta com ventilacao, visor com a inscricao "incendio", suporte/cesta interna para a mangueira, pintura eletrostatica vermelha                                                                                                                                                                                                                                                                         </t>
  </si>
  <si>
    <t xml:space="preserve">507,10</t>
  </si>
  <si>
    <t xml:space="preserve">Caixa de incendio/abrigo para mangueira, de sobrepor/externa, com 75 x 45 x 17 cm, em chapa de aco, porta com ventilacao, visor com a inscricao "incendio", suporte/cesta interna para a mangueira, pintura eletrostatica vermelha                                                                                                                                                                                                                                                                        </t>
  </si>
  <si>
    <t xml:space="preserve">420,00</t>
  </si>
  <si>
    <t xml:space="preserve">Caixa de incendio/abrigo para mangueira, de sobrepor/externa, com 90 x 60 x 17 cm, em chapa de aco, porta com ventilacao, visor com a inscricao "incendio", suporte/cesta interna para a mangueira, pintura eletrostatica vermelha                                                                                                                                                                                                                                                                        </t>
  </si>
  <si>
    <t xml:space="preserve">513,06</t>
  </si>
  <si>
    <t xml:space="preserve">Caixa de inspecao para aterramento e para raios, em polipropileno,  diametro = 300 mm x altura = 400 mm                                                                                                                                                                                                                                                                                                                                                                                                   </t>
  </si>
  <si>
    <t xml:space="preserve">Caixa de inspecao para aterramento ou outro uso, em pvc, dn = 250 x 250 mm                                                                                                                                                                                                                                                                                                                                                                                                                                </t>
  </si>
  <si>
    <t xml:space="preserve">52,36</t>
  </si>
  <si>
    <t xml:space="preserve">Caixa de inspecao para aterramento ou outro uso, em pvc, dn = 300 x *300* mm                                                                                                                                                                                                                                                                                                                                                                                                                              </t>
  </si>
  <si>
    <t xml:space="preserve">Caixa de inspecao para aterramento ou outro uso, em pvc, dn = 300 x 250 mm                                                                                                                                                                                                                                                                                                                                                                                                                                </t>
  </si>
  <si>
    <t xml:space="preserve">71,37</t>
  </si>
  <si>
    <t xml:space="preserve">Caixa de inspecao para aterramento ou outro uso, em pvc, dn = 300 x 600 mm                                                                                                                                                                                                                                                                                                                                                                                                                                </t>
  </si>
  <si>
    <t xml:space="preserve">156,27</t>
  </si>
  <si>
    <t xml:space="preserve">Caixa de luz "3 x 3" em aco esmaltada                                                                                                                                                                                                                                                                                                                                                                                                                                                                     </t>
  </si>
  <si>
    <t xml:space="preserve">Caixa de luz "4 x 2" em aco esmaltada                                                                                                                                                                                                                                                                                                                                                                                                                                                                     </t>
  </si>
  <si>
    <t xml:space="preserve">1,76</t>
  </si>
  <si>
    <t xml:space="preserve">Caixa de luz "4 x 4" em aco esmaltada                                                                                                                                                                                                                                                                                                                                                                                                                                                                     </t>
  </si>
  <si>
    <t xml:space="preserve">Caixa de passagem / derivacao / luz, octogonal 4 x4, em aco esmaltada, com fundo movel simples (fms)                                                                                                                                                                                                                                                                                                                                                                                                      </t>
  </si>
  <si>
    <t xml:space="preserve">Caixa de passagem eletrica de parede, de embutir, em pvc, com tampa aparafusada, dimensoes 120 x 120 x *75* mm                                                                                                                                                                                                                                                                                                                                                                                            </t>
  </si>
  <si>
    <t xml:space="preserve">Caixa de passagem eletrica de parede, de embutir, em pvc, com tampa aparafusada, dimensoes 150 x 150 x *75* mm                                                                                                                                                                                                                                                                                                                                                                                            </t>
  </si>
  <si>
    <t xml:space="preserve">35,59</t>
  </si>
  <si>
    <t xml:space="preserve">Caixa de passagem eletrica de parede, de embutir, em pvc, com tampa aparafusada, dimensoes 200 x 200 x *90* mm                                                                                                                                                                                                                                                                                                                                                                                            </t>
  </si>
  <si>
    <t xml:space="preserve">58,51</t>
  </si>
  <si>
    <t xml:space="preserve">Caixa de passagem eletrica de parede, de embutir, em termoplastico / pvc, com tampa aparafusada, dimensoes 400 x 400 x *120* mm                                                                                                                                                                                                                                                                                                                                                                           </t>
  </si>
  <si>
    <t xml:space="preserve">193,96</t>
  </si>
  <si>
    <t xml:space="preserve">Caixa de passagem eletrica de parede, de sobrepor, em pvc, com tampa aparafusada, dimensoes 300 x 300 x *100* mm                                                                                                                                                                                                                                                                                                                                                                                          </t>
  </si>
  <si>
    <t xml:space="preserve">117,94</t>
  </si>
  <si>
    <t xml:space="preserve">Caixa de passagem eletrica de parede, de sobrepor, em pvc, com tampa aparafusada, dimensoes, 400 x 400 x *120* mm                                                                                                                                                                                                                                                                                                                                                                                         </t>
  </si>
  <si>
    <t xml:space="preserve">173,67</t>
  </si>
  <si>
    <t xml:space="preserve">Caixa de passagem eletrica de parede, de sobrepor, em termoplastico / pvc, com tampa aparafusa, dimensoes 200 x 200 x *100* mm                                                                                                                                                                                                                                                                                                                                                                            </t>
  </si>
  <si>
    <t xml:space="preserve">65,70</t>
  </si>
  <si>
    <t xml:space="preserve">Caixa de passagem eletrica de parede, de sobrepor, em termoplastico / pvc, com tampa aparafusada, dimensoes, 150 x 150 x *100* mm                                                                                                                                                                                                                                                                                                                                                                         </t>
  </si>
  <si>
    <t xml:space="preserve">38,92</t>
  </si>
  <si>
    <t xml:space="preserve">Caixa de passagem eletrica, para piso, em pvc, dimensoes de 3/4" a 4"                                                                                                                                                                                                                                                                                                                                                                                                                                     </t>
  </si>
  <si>
    <t xml:space="preserve">460,44</t>
  </si>
  <si>
    <t xml:space="preserve">Caixa de passagem metalica de sobrepor com tampa parafusada, dimensoes 20 x 20 x 10 cm                                                                                                                                                                                                                                                                                                                                                                                                                    </t>
  </si>
  <si>
    <t xml:space="preserve">35,67</t>
  </si>
  <si>
    <t xml:space="preserve">Caixa de passagem metalica de sobrepor com tampa parafusada, dimensoes 30 x 30 x 10 cm                                                                                                                                                                                                                                                                                                                                                                                                                    </t>
  </si>
  <si>
    <t xml:space="preserve">70,11</t>
  </si>
  <si>
    <t xml:space="preserve">Caixa de passagem metalica de sobrepor com tampa parafusada, dimensoes 40 x 40 x 15 cm                                                                                                                                                                                                                                                                                                                                                                                                                    </t>
  </si>
  <si>
    <t xml:space="preserve">112,68</t>
  </si>
  <si>
    <t xml:space="preserve">Caixa de passagem metalica de sobrepor com tampa parafusada, dimensoes 50 x 50 x 15 cm                                                                                                                                                                                                                                                                                                                                                                                                                    </t>
  </si>
  <si>
    <t xml:space="preserve">168,55</t>
  </si>
  <si>
    <t xml:space="preserve">Caixa de passagem metalica de sobrepor com tampa parafusada, dimensoes 60 x 60 x 20 cm                                                                                                                                                                                                                                                                                                                                                                                                                    </t>
  </si>
  <si>
    <t xml:space="preserve">224,95</t>
  </si>
  <si>
    <t xml:space="preserve">Caixa de passagem metalica de sobrepor com tampa parafusada, dimensoes 70 x 70 x 20 cm                                                                                                                                                                                                                                                                                                                                                                                                                    </t>
  </si>
  <si>
    <t xml:space="preserve">271,86</t>
  </si>
  <si>
    <t xml:space="preserve">Caixa de passagem metalica de sobrepor com tampa parafusada, dimensoes 80 x 80 x 20 cm                                                                                                                                                                                                                                                                                                                                                                                                                    </t>
  </si>
  <si>
    <t xml:space="preserve">344,57</t>
  </si>
  <si>
    <t xml:space="preserve">Caixa de passagem metalica, de sobrepor, com tampa aparafusada, dimensoes 15 x 15 x *10* cm                                                                                                                                                                                                                                                                                                                                                                                                               </t>
  </si>
  <si>
    <t xml:space="preserve">Caixa de passagem metalica, de sobrepor, com tampa aparafusada, dimensoes 35 x 35 x *12* cm                                                                                                                                                                                                                                                                                                                                                                                                               </t>
  </si>
  <si>
    <t xml:space="preserve">82,13</t>
  </si>
  <si>
    <t xml:space="preserve">Caixa de passagem/ luz / telefonia, de embutir,  em chapa de aco galvanizado, dimensoes 150 x 150 x 15 cm (padrao concessionaria local)                                                                                                                                                                                                                                                                                                                                                                   </t>
  </si>
  <si>
    <t xml:space="preserve">1.579,18</t>
  </si>
  <si>
    <t xml:space="preserve">Caixa de passagem/ luz / telefonia, de embutir,  em chapa de aco galvanizado, dimensoes 20 x 20 x *12* cm (padrao concessionaria local)                                                                                                                                                                                                                                                                                                                                                                   </t>
  </si>
  <si>
    <t xml:space="preserve">67,99</t>
  </si>
  <si>
    <t xml:space="preserve">Caixa de passagem/ luz / telefonia, de embutir,  em chapa de aco galvanizado, dimensoes 200 x 200 x 20 cm (padrao concessionaria local)                                                                                                                                                                                                                                                                                                                                                                   </t>
  </si>
  <si>
    <t xml:space="preserve">3.084,68</t>
  </si>
  <si>
    <t xml:space="preserve">Caixa de passagem/ luz / telefonia, de embutir,  em chapa de aco galvanizado, dimensoes 40 x 40 x *12* cm (padrao concessionaria local)                                                                                                                                                                                                                                                                                                                                                                   </t>
  </si>
  <si>
    <t xml:space="preserve">Caixa de passagem/ luz / telefonia, de embutir,  em chapa de aco galvanizado, dimensoes 60 x 60 x *12* cm (padrao concessionaria local)                                                                                                                                                                                                                                                                                                                                                                   </t>
  </si>
  <si>
    <t xml:space="preserve">249,54</t>
  </si>
  <si>
    <t xml:space="preserve">Caixa de passagem/ luz / telefonia, de embutir,  em chapa de aco galvanizado, dimensoes 80 x 80 x *12* cm (padrao concessionaria local)                                                                                                                                                                                                                                                                                                                                                                   </t>
  </si>
  <si>
    <t xml:space="preserve">373,07</t>
  </si>
  <si>
    <t xml:space="preserve">Caixa de passagem/ luz / telefonia, de embutir, em chapa de aco galvanizado, dimensoes 120 x 120 x *12* cm (padrao concessionaria local)                                                                                                                                                                                                                                                                                                                                                                  </t>
  </si>
  <si>
    <t xml:space="preserve">750,48</t>
  </si>
  <si>
    <t xml:space="preserve">Caixa de passagem/ luz / telefonia, de sobrepor,  em chapa de aco galvanizado, dimensoes 80 x 80 x *12* cm (padrao concessionaria local)                                                                                                                                                                                                                                                                                                                                                                  </t>
  </si>
  <si>
    <t xml:space="preserve">467,30</t>
  </si>
  <si>
    <t xml:space="preserve">Caixa de passagem, em pvc, de 4" x 2", para eletroduto flexivel corrugado                                                                                                                                                                                                                                                                                                                                                                                                                                 </t>
  </si>
  <si>
    <t xml:space="preserve">Caixa de passagem, em pvc, de 4" x 4", para eletroduto flexivel corrugado                                                                                                                                                                                                                                                                                                                                                                                                                                 </t>
  </si>
  <si>
    <t xml:space="preserve">5,04</t>
  </si>
  <si>
    <t xml:space="preserve">Caixa de protecao externa para medidor horosazonal, de baixa tensao, com modulo, em chapa de aco (padrao da concessionaria local)                                                                                                                                                                                                                                                                                                                                                                         </t>
  </si>
  <si>
    <t xml:space="preserve">2.934,90</t>
  </si>
  <si>
    <t xml:space="preserve">Caixa de protecao para transformador corrente, em chapa de aco 18 usg (padrao da concessionaria local)                                                                                                                                                                                                                                                                                                                                                                                                    </t>
  </si>
  <si>
    <t xml:space="preserve">939,10</t>
  </si>
  <si>
    <t xml:space="preserve">Caixa interna/externa de medicao para 1 medidor trifasico, com visor, em chapa de aco 18 usg (padrao da concessionaria local)                                                                                                                                                                                                                                                                                                                                                                             </t>
  </si>
  <si>
    <t xml:space="preserve">297,62</t>
  </si>
  <si>
    <t xml:space="preserve">Caixa interna/externa de medicao para 4 medidores monofasicos, com visor, em chapa de aco 18 usg (padrao da concessionaria local)                                                                                                                                                                                                                                                                                                                                                                         </t>
  </si>
  <si>
    <t xml:space="preserve">481,90</t>
  </si>
  <si>
    <t xml:space="preserve">Caixa modular para medidor de energia agrupada, em policarbonato /  termoplastico, com suporte para disjuntor (padrao da concessionaria local)                                                                                                                                                                                                                                                                                                                                                            </t>
  </si>
  <si>
    <t xml:space="preserve">127,81</t>
  </si>
  <si>
    <t xml:space="preserve">Caixa octogonal de fundo movel, em pvc, de 3" x 3", para eletroduto flexivel corrugado                                                                                                                                                                                                                                                                                                                                                                                                                    </t>
  </si>
  <si>
    <t xml:space="preserve">Caixa octogonal de fundo movel, em pvc, de 4" x 4", para eletroduto flexivel corrugado                                                                                                                                                                                                                                                                                                                                                                                                                    </t>
  </si>
  <si>
    <t xml:space="preserve">6,55</t>
  </si>
  <si>
    <t xml:space="preserve">Caixa para hidrometro concreto pre moldado, *0,24 m x 0,45 m x 0,30* m (l x c x a)                                                                                                                                                                                                                                                                                                                                                                                                                        </t>
  </si>
  <si>
    <t xml:space="preserve">Caixa para medicao coletiva tipo l, padrao bifasico ou trifasico, para ate 4 medidores, sem barramento e com portas inferior e superior                                                                                                                                                                                                                                                                                                                                                                   </t>
  </si>
  <si>
    <t xml:space="preserve">1.963,09</t>
  </si>
  <si>
    <t xml:space="preserve">Caixa para medicao coletiva tipo m, padrao bifasico ou trifasico, para ate 8 medidores, sem barramento e com portas inferior e superior                                                                                                                                                                                                                                                                                                                                                                   </t>
  </si>
  <si>
    <t xml:space="preserve">3.293,42</t>
  </si>
  <si>
    <t xml:space="preserve">Caixa para medicao coletiva tipo n, padrao bifasico ou trifasico, para ate 12 medidores, sem barramento e com portas inferior e superior                                                                                                                                                                                                                                                                                                                                                                  </t>
  </si>
  <si>
    <t xml:space="preserve">4.142,20</t>
  </si>
  <si>
    <t xml:space="preserve">Caixa para medidor monofasico, em policarbonato / termoplastico, para alojar 1 disjuntor (padrao da concessionaria local)                                                                                                                                                                                                                                                                                                                                                                                 </t>
  </si>
  <si>
    <t xml:space="preserve">66,73</t>
  </si>
  <si>
    <t xml:space="preserve">Caixa para medidor polifasico, em policarbonato / termoplastico, para alojar 1 disjuntor (padrao da concessionaria local)                                                                                                                                                                                                                                                                                                                                                                                 </t>
  </si>
  <si>
    <t xml:space="preserve">158,27</t>
  </si>
  <si>
    <t xml:space="preserve">Caixa pre-moldada para boca de lobo, em concreto armado, com fck de 25 mpa, com dimensoes 1,10 x 0,65 x 1,00 m (comprimento x largura x altura)                                                                                                                                                                                                                                                                                                                                                           </t>
  </si>
  <si>
    <t xml:space="preserve">472,44</t>
  </si>
  <si>
    <t xml:space="preserve">Caixa sifonada pvc, 100 x 100 x 50 mm, com grelha redonda, branca                                                                                                                                                                                                                                                                                                                                                                                                                                         </t>
  </si>
  <si>
    <t xml:space="preserve">24,82</t>
  </si>
  <si>
    <t xml:space="preserve">Caixa sifonada pvc, 250 x 230 x 75 mm, com tampa cega quadrada, branca                                                                                                                                                                                                                                                                                                                                                                                                                                    </t>
  </si>
  <si>
    <t xml:space="preserve">104,42</t>
  </si>
  <si>
    <t xml:space="preserve">Caixa sifonada, pvc, 150 x *185* x 75 mm, com grelha quadrada, branca                                                                                                                                                                                                                                                                                                                                                                                                                                     </t>
  </si>
  <si>
    <t xml:space="preserve">71,13</t>
  </si>
  <si>
    <t xml:space="preserve">Caixa sifonada, pvc, 150 x 150 x 50 mm, com grelha quadrada, branca (nbr 5688)                                                                                                                                                                                                                                                                                                                                                                                                                            </t>
  </si>
  <si>
    <t xml:space="preserve">Caixa sifonada, pvc, 150 x 150 x 50 mm, com grelha redonda, branca                                                                                                                                                                                                                                                                                                                                                                                                                                        </t>
  </si>
  <si>
    <t xml:space="preserve">55,99</t>
  </si>
  <si>
    <t xml:space="preserve">Cal hidratada ch-i para argamassas</t>
  </si>
  <si>
    <t xml:space="preserve">Cal hidratada para pintura                                                                                                                                                                                                                                                                                                                                                                                                                                                                                </t>
  </si>
  <si>
    <t xml:space="preserve">Cal virgem comum para argamassas (nbr 6453)                                                                                                                                                                                                                                                                                                                                                                                                                                                               </t>
  </si>
  <si>
    <t xml:space="preserve">Calcario dolomitico a (posto pedreira/fornecedor,  sem frete)                                                                                                                                                                                                                                                                                                                                                                                                                                             </t>
  </si>
  <si>
    <t xml:space="preserve">Calceteiro / rasteleiro (horista)                                                                                                                                                                                                                                                                                                                                                                                                                                                                         </t>
  </si>
  <si>
    <t xml:space="preserve">Calceteiro / rasteleiro (mensalista)                                                                                                                                                                                                                                                                                                                                                                                                                                                                      </t>
  </si>
  <si>
    <t xml:space="preserve">2.999,19</t>
  </si>
  <si>
    <t xml:space="preserve">Calha / perfil pluvial de pvc, diametro entre *119 e 170* mm, comprimento de 3 m, para drenagem pluvial predial                                                                                                                                                                                                                                                                                                                                                                                           </t>
  </si>
  <si>
    <t xml:space="preserve">223,96</t>
  </si>
  <si>
    <t xml:space="preserve">Calha moldura americana de chapa de aco galvanizada num 26, corte 33 cm                                                                                                                                                                                                                                                                                                                                                                                                                                   </t>
  </si>
  <si>
    <t xml:space="preserve">32,01</t>
  </si>
  <si>
    <t xml:space="preserve">Calha para agua furtada de chapa de aco galvanizada num 26, corte 40 cm                                                                                                                                                                                                                                                                                                                                                                                                                                   </t>
  </si>
  <si>
    <t xml:space="preserve">Calha para agua furtada de chapa de aco galvanizada num 26, corte 50 cm                                                                                                                                                                                                                                                                                                                                                                                                                                   </t>
  </si>
  <si>
    <t xml:space="preserve">38,13</t>
  </si>
  <si>
    <t xml:space="preserve">Calha platibanda de chapa de aco galvanizada num 26, corte 45 cm                                                                                                                                                                                                                                                                                                                                                                                                                                          </t>
  </si>
  <si>
    <t xml:space="preserve">Calha quadrada de chapa de aco galvanizada num 24, corte 100 cm                                                                                                                                                                                                                                                                                                                                                                                                                                           </t>
  </si>
  <si>
    <t xml:space="preserve">105,18</t>
  </si>
  <si>
    <t xml:space="preserve">Calha quadrada de chapa de aco galvanizada num 24, corte 33 cm                                                                                                                                                                                                                                                                                                                                                                                                                                            </t>
  </si>
  <si>
    <t xml:space="preserve">41,27</t>
  </si>
  <si>
    <t xml:space="preserve">Calha quadrada de chapa de aco galvanizada num 24, corte 50 cm                                                                                                                                                                                                                                                                                                                                                                                                                                            </t>
  </si>
  <si>
    <t xml:space="preserve">53,77</t>
  </si>
  <si>
    <t xml:space="preserve">Calha quadrada de chapa de aco galvanizada num 26, corte 33 cm                                                                                                                                                                                                                                                                                                                                                                                                                                            </t>
  </si>
  <si>
    <t xml:space="preserve">Calha quadrada de chapa de aco galvanizada num 28, corte 25 cm                                                                                                                                                                                                                                                                                                                                                                                                                                            </t>
  </si>
  <si>
    <t xml:space="preserve">Calha/canaleta de concreto simples, tipo meia cana, diametro de 20 cm, para agua pluvial                                                                                                                                                                                                                                                                                                                                                                                                                  </t>
  </si>
  <si>
    <t xml:space="preserve">29,95</t>
  </si>
  <si>
    <t xml:space="preserve">Calha/canaleta de concreto simples, tipo meia cana, diametro de 30 cm, para agua pluvial                                                                                                                                                                                                                                                                                                                                                                                                                  </t>
  </si>
  <si>
    <t xml:space="preserve">36,60</t>
  </si>
  <si>
    <t xml:space="preserve">Calha/canaleta de concreto simples, tipo meia cana, diametro de 40 cm, para agua pluvial                                                                                                                                                                                                                                                                                                                                                                                                                  </t>
  </si>
  <si>
    <t xml:space="preserve">47,86</t>
  </si>
  <si>
    <t xml:space="preserve">Calha/canaleta de concreto simples, tipo meia cana, diametro de 50 cm, para agua pluvial                                                                                                                                                                                                                                                                                                                                                                                                                  </t>
  </si>
  <si>
    <t xml:space="preserve">77,66</t>
  </si>
  <si>
    <t xml:space="preserve">Calha/canaleta de concreto simples, tipo meia cana, diametro de 60 cm, para agua pluvial                                                                                                                                                                                                                                                                                                                                                                                                                  </t>
  </si>
  <si>
    <t xml:space="preserve">100,45</t>
  </si>
  <si>
    <t xml:space="preserve">Calha/canaleta de concreto simples, tipo meia cana, diametro de 80 cm, para agua pluvial                                                                                                                                                                                                                                                                                                                                                                                                                  </t>
  </si>
  <si>
    <t xml:space="preserve">187,72</t>
  </si>
  <si>
    <t xml:space="preserve">Camada separadora de filme de polietileno 20 a 25 micra                                                                                                                                                                                                                                                                                                                                                                                                                                                   </t>
  </si>
  <si>
    <t xml:space="preserve">Caminhao toco, peso bruto total 10700 kg, carga util maxima 7400 kg, distancia entre eixos 4,00 m, potencia 175 cv (inclui cabine e chassi, nao inclui carroceria)                                                                                                                                                                                                                                                                                                                                        </t>
  </si>
  <si>
    <t xml:space="preserve">456.756,73</t>
  </si>
  <si>
    <t xml:space="preserve">Caminhao toco, peso bruto total 13200 kg, carga util maxima 9200 kg, distancia entre eixos 3,31 m, potencia 175 cv (inclui cabine e chassi, nao inclui carroceria)                                                                                                                                                                                                                                                                                                                                        </t>
  </si>
  <si>
    <t xml:space="preserve">487.500,00</t>
  </si>
  <si>
    <t xml:space="preserve">Caminhao toco, peso bruto total 14300 kg, carga util maxima 9480 kg, distancia entre eixos 4,80 m, potencia 185 cv (inclui cabine e chassi, nao inclui carroceria)                                                                                                                                                                                                                                                                                                                                        </t>
  </si>
  <si>
    <t xml:space="preserve">504.013,52</t>
  </si>
  <si>
    <t xml:space="preserve">Caminhao toco, peso bruto total 16000 kg, carga util maxima 10600 kg, distancia entre eixos 4,80 m, potencia 277 cv (inclui cabine e chassi, nao inclui carroceria)                                                                                                                                                                                                                                                                                                                                       </t>
  </si>
  <si>
    <t xml:space="preserve">562.162,18</t>
  </si>
  <si>
    <t xml:space="preserve">Caminhao toco, peso bruto total 16000 kg, carga util maxima 10830 kg, distancia entre eixos 3,56 m, potencia 226 cv (inclui cabine e chassi, nao inclui carroceria)                                                                                                                                                                                                                                                                                                                                       </t>
  </si>
  <si>
    <t xml:space="preserve">531.418,92</t>
  </si>
  <si>
    <t xml:space="preserve">Caminhao toco, peso bruto total 16000 kg, carga util maxima 11030 kg, distancia entre eixos 5,41 m, potencia 185 cv (inclui cabine e chassi, nao inclui carroceria)                                                                                                                                                                                                                                                                                                                                       </t>
  </si>
  <si>
    <t xml:space="preserve">553.378,36</t>
  </si>
  <si>
    <t xml:space="preserve">Caminhao toco, peso bruto total 8500 kg, carga util maxima 5600 kg, distancia entre eixos 3,40 m, potencia 167 cv (inclui cabine e chassi, nao inclui carroceria)                                                                                                                                                                                                                                                                                                                                         </t>
  </si>
  <si>
    <t xml:space="preserve">437.432,43</t>
  </si>
  <si>
    <t xml:space="preserve">Caminhao toco, peso bruto total 9600 kg, carga util maxima 6190 kg, distancia entre eixos 3,70 m, potencia 156 cv (inclui cabine e chassi, nao inclui carroceria)                                                                                                                                                                                                                                                                                                                                         </t>
  </si>
  <si>
    <t xml:space="preserve">438.310,81</t>
  </si>
  <si>
    <t xml:space="preserve">Caminhao trucado, peso bruto total 23000 kg, carga util maxima 15285 kg, distancia entre eixos 4,80 m, potencia 326 cv (inclui cabine e chassi, nao inclui carroceria)                                                                                                                                                                                                                                                                                                                                    </t>
  </si>
  <si>
    <t xml:space="preserve">697.432,41</t>
  </si>
  <si>
    <t xml:space="preserve">Caminhao trucado, peso bruto total 23000 kg, carga util maxima 15460 kg, distancia entre eixos 4,80 m, potencia 286 cv (inclui cabine e chassi, nao inclui carroceria)                                                                                                                                                                                                                                                                                                                                    </t>
  </si>
  <si>
    <t xml:space="preserve">674.594,60</t>
  </si>
  <si>
    <t xml:space="preserve">Caminhao trucado, peso bruto total 23000 kg, carga util maxima 16360 kg, cabine estendida, distancia entre eixos 3,56 m, potencia 277 cv (inclui cabine e chassi, nao inclui carroceria)                                                                                                                                                                                                                                                                                                                  </t>
  </si>
  <si>
    <t xml:space="preserve">720.270,28</t>
  </si>
  <si>
    <t xml:space="preserve">Caminhao trucado, peso bruto total 23000 kg, carga util maxima 16540 kg, distancia entre eixos 4,80 m, potencia 256 cv (inclui cabine e chassi, nao inclui carroceria)                                                                                                                                                                                                                                                                                                                                    </t>
  </si>
  <si>
    <t xml:space="preserve">661.418,94</t>
  </si>
  <si>
    <t xml:space="preserve">Caminhonete com motor a diesel, potencia *160* cv, cabine dupla, 4x4                                                                                                                                                                                                                                                                                                                                                                                                                                      </t>
  </si>
  <si>
    <t xml:space="preserve">272.980,00</t>
  </si>
  <si>
    <t xml:space="preserve">Campainha alta potencia 110v / 220v, diametro 150 mm                                                                                                                                                                                                                                                                                                                                                                                                                                                      </t>
  </si>
  <si>
    <t xml:space="preserve">156,60</t>
  </si>
  <si>
    <t xml:space="preserve">Campainha cigarra 127 v / 220 v (apenas modulo)                                                                                                                                                                                                                                                                                                                                                                                                                                                           </t>
  </si>
  <si>
    <t xml:space="preserve">Campainha cigarra 127 v / 220 v, conjunto montado para embutir 4" x 2" (placa + suporte + modulo)                                                                                                                                                                                                                                                                                                                                                                                                         </t>
  </si>
  <si>
    <t xml:space="preserve">25,14</t>
  </si>
  <si>
    <t xml:space="preserve">Canaleta de concreto estrutural 14 x 19 x 29 cm, fbk 14 mpa (nbr 6136)                                                                                                                                                                                                                                                                                                                                                                                                                                    </t>
  </si>
  <si>
    <t xml:space="preserve">Canaleta de concreto estrutural 14 x 19 x 29 cm, fbk 4,5 mpa (nbr 6136)                                                                                                                                                                                                                                                                                                                                                                                                                                   </t>
  </si>
  <si>
    <t xml:space="preserve">4,46</t>
  </si>
  <si>
    <t xml:space="preserve">Canaleta de concreto estrutural 14 x 19 x 39 cm, fbk 14 mpa (nbr 6136)                                                                                                                                                                                                                                                                                                                                                                                                                                    </t>
  </si>
  <si>
    <t xml:space="preserve">5,69</t>
  </si>
  <si>
    <t xml:space="preserve">Canaleta de concreto estrutural 14 x 19 x 39 cm, fbk 4,5 mpa (nbr 6136)                                                                                                                                                                                                                                                                                                                                                                                                                                   </t>
  </si>
  <si>
    <t xml:space="preserve">Canaleta de concreto 14 x 19 x 19 cm (classe c - nbr 6136)                                                                                                                                                                                                                                                                                                                                                                                                                                                </t>
  </si>
  <si>
    <t xml:space="preserve">2,58</t>
  </si>
  <si>
    <t xml:space="preserve">Canaleta de concreto 19 x 19 x 19 cm (classe c - nbr 6136)                                                                                                                                                                                                                                                                                                                                                                                                                                                </t>
  </si>
  <si>
    <t xml:space="preserve">Canaleta de concreto 9 x 19 x 19 cm (classe c - nbr 6136)                                                                                                                                                                                                                                                                                                                                                                                                                                                 </t>
  </si>
  <si>
    <t xml:space="preserve">Canaleta estrutural ceramica, 14 x 19 x 19 cm, 6,0 mpa (nbr 15270)                                                                                                                                                                                                                                                                                                                                                                                                                                        </t>
  </si>
  <si>
    <t xml:space="preserve">1,34</t>
  </si>
  <si>
    <t xml:space="preserve">Canaleta estrutural ceramica, 14 x 19 x 29 cm, 6,0 mpa (nbr 15270)                                                                                                                                                                                                                                                                                                                                                                                                                                        </t>
  </si>
  <si>
    <t xml:space="preserve">Canaleta estrutural ceramica, 14 x 19 x 39 cm, 6,0 mpa (nbr 15270)                                                                                                                                                                                                                                                                                                                                                                                                                                        </t>
  </si>
  <si>
    <t xml:space="preserve">2,40</t>
  </si>
  <si>
    <t xml:space="preserve">Canopla acabamento cromado para instalacao de sprinkler, sob forro, 15 mm                                                                                                                                                                                                                                                                                                                                                                                                                                 </t>
  </si>
  <si>
    <t xml:space="preserve">6,53</t>
  </si>
  <si>
    <t xml:space="preserve">Cantoneira (abas iguais) em aco carbono, 25,4 mm x 3,17 mm (l x e), 1,27kg/m                                                                                                                                                                                                                                                                                                                                                                                                                              </t>
  </si>
  <si>
    <t xml:space="preserve">Cantoneira (abas iguais) em aco carbono, 38,1 mm x 3,17 mm (l x e), 3,48 kg/m                                                                                                                                                                                                                                                                                                                                                                                                                             </t>
  </si>
  <si>
    <t xml:space="preserve">Cantoneira (abas iguais) em aco carbono, 50,8 mm x 9,53 mm (l x e), 6,99 kg/m                                                                                                                                                                                                                                                                                                                                                                                                                             </t>
  </si>
  <si>
    <t xml:space="preserve">69,27</t>
  </si>
  <si>
    <t xml:space="preserve">Cantoneira aco abas iguais (qualquer bitola), espessura entre 1/8" e 1/4"                                                                                                                                                                                                                                                                                                                                                                                                                                 </t>
  </si>
  <si>
    <t xml:space="preserve">Cantoneira em aluminio, abas iguais, largura de 25,40 mm (1"), espessura de 3,17 mm (1/8") e peso linear de aproximadamente 0,408 kg/m                                                                                                                                                                                                                                                                                                                                                                    </t>
  </si>
  <si>
    <t xml:space="preserve">Cantoneira em aluminio, abas iguais, largura de 25,40 mm (1"), espessura de 4,76 mm (3/16") e peso linear de aproximadamenteo 0,593 kg/m                                                                                                                                                                                                                                                                                                                                                                  </t>
  </si>
  <si>
    <t xml:space="preserve">Cantoneira em aluminio, abas iguais, largura de 31,75 mm (1 1/4"), espessura de 4,76 mm (3/16") e peso linear de aproximadamente 0,755 kg/m                                                                                                                                                                                                                                                                                                                                                               </t>
  </si>
  <si>
    <t xml:space="preserve">Cantoneira em aluminio, abas iguais, largura de 38,10 mm (1 1/2"), espessura de 4,76 mm (3/16") e peso linear de aproximadamente 0,915 kg/m                                                                                                                                                                                                                                                                                                                                                               </t>
  </si>
  <si>
    <t xml:space="preserve">29,59</t>
  </si>
  <si>
    <t xml:space="preserve">Cantoneira em aluminio, abas iguais, largura de 50,80 mm (2") , espessura de 3,17 mm (1/8") e peso linear de aproximadamente 0,842 kg/m                                                                                                                                                                                                                                                                                                                                                                   </t>
  </si>
  <si>
    <t xml:space="preserve">Cantoneira em aluminio, abas iguais, largura de 50,80 mm (2"), espessura de 6,35 mm (1/4") e peso linear de aproximadamente 1,630 kg/m                                                                                                                                                                                                                                                                                                                                                                    </t>
  </si>
  <si>
    <t xml:space="preserve">Cap ou tampao de ferro galvanizado, com rosca bsp, de 1 1/2"                                                                                                                                                                                                                                                                                                                                                                                                                                              </t>
  </si>
  <si>
    <t xml:space="preserve">Cap ou tampao de ferro galvanizado, com rosca bsp, de 1 1/4"                                                                                                                                                                                                                                                                                                                                                                                                                                              </t>
  </si>
  <si>
    <t xml:space="preserve">17,35</t>
  </si>
  <si>
    <t xml:space="preserve">Cap ou tampao de ferro galvanizado, com rosca bsp, de 1/2"                                                                                                                                                                                                                                                                                                                                                                                                                                                </t>
  </si>
  <si>
    <t xml:space="preserve">6,03</t>
  </si>
  <si>
    <t xml:space="preserve">Cap ou tampao de ferro galvanizado, com rosca bsp, de 1/4"                                                                                                                                                                                                                                                                                                                                                                                                                                                </t>
  </si>
  <si>
    <t xml:space="preserve">Cap ou tampao de ferro galvanizado, com rosca bsp, de 1"                                                                                                                                                                                                                                                                                                                                                                                                                                                  </t>
  </si>
  <si>
    <t xml:space="preserve">Cap ou tampao de ferro galvanizado, com rosca bsp, de 2 1/2"                                                                                                                                                                                                                                                                                                                                                                                                                                              </t>
  </si>
  <si>
    <t xml:space="preserve">Cap ou tampao de ferro galvanizado, com rosca bsp, de 2"                                                                                                                                                                                                                                                                                                                                                                                                                                                  </t>
  </si>
  <si>
    <t xml:space="preserve">Cap ou tampao de ferro galvanizado, com rosca bsp, de 3/4"                                                                                                                                                                                                                                                                                                                                                                                                                                                </t>
  </si>
  <si>
    <t xml:space="preserve">Cap ou tampao de ferro galvanizado, com rosca bsp, de 3/8"                                                                                                                                                                                                                                                                                                                                                                                                                                                </t>
  </si>
  <si>
    <t xml:space="preserve">Cap ou tampao de ferro galvanizado, com rosca bsp, de 3"                                                                                                                                                                                                                                                                                                                                                                                                                                                  </t>
  </si>
  <si>
    <t xml:space="preserve">79,55</t>
  </si>
  <si>
    <t xml:space="preserve">Cap ou tampao de ferro galvanizado, com rosca bsp, de 4"                                                                                                                                                                                                                                                                                                                                                                                                                                                  </t>
  </si>
  <si>
    <t xml:space="preserve">133,06</t>
  </si>
  <si>
    <t xml:space="preserve">Cap ppr dn 20 mm, para agua quente predial                                                                                                                                                                                                                                                                                                                                                                                                                                                                </t>
  </si>
  <si>
    <t xml:space="preserve">2,21</t>
  </si>
  <si>
    <t xml:space="preserve">Cap ppr dn 25 mm, para agua quente predial                                                                                                                                                                                                                                                                                                                                                                                                                                                                </t>
  </si>
  <si>
    <t xml:space="preserve">Cap pvc, roscavel, 1/2", para agua fria predial                                                                                                                                                                                                                                                                                                                                                                                                                                                           </t>
  </si>
  <si>
    <t xml:space="preserve">Cap pvc, roscavel, 1",  para agua fria predial                                                                                                                                                                                                                                                                                                                                                                                                                                                            </t>
  </si>
  <si>
    <t xml:space="preserve">6,90</t>
  </si>
  <si>
    <t xml:space="preserve">Cap pvc, roscavel, 3/4",  para agua fria predial                                                                                                                                                                                                                                                                                                                                                                                                                                                          </t>
  </si>
  <si>
    <t xml:space="preserve">3,19</t>
  </si>
  <si>
    <t xml:space="preserve">Cap pvc, serie r, dn 100 mm, para esgoto predial                                                                                                                                                                                                                                                                                                                                                                                                                                                          </t>
  </si>
  <si>
    <t xml:space="preserve">Cap pvc, serie r, dn 150 mm, para esgoto predial                                                                                                                                                                                                                                                                                                                                                                                                                                                          </t>
  </si>
  <si>
    <t xml:space="preserve">84,47</t>
  </si>
  <si>
    <t xml:space="preserve">Cap pvc, serie r, dn 75 mm, para esgoto predial                                                                                                                                                                                                                                                                                                                                                                                                                                                           </t>
  </si>
  <si>
    <t xml:space="preserve">Cap pvc, soldavel, dn 100 mm, serie normal, para esgoto predial                                                                                                                                                                                                                                                                                                                                                                                                                                           </t>
  </si>
  <si>
    <t xml:space="preserve">Cap pvc, soldavel, dn 50 mm, serie normal, para esgoto predial                                                                                                                                                                                                                                                                                                                                                                                                                                            </t>
  </si>
  <si>
    <t xml:space="preserve">6,01</t>
  </si>
  <si>
    <t xml:space="preserve">Cap pvc, soldavel, dn 75 mm, serie normal, para esgoto predial                                                                                                                                                                                                                                                                                                                                                                                                                                            </t>
  </si>
  <si>
    <t xml:space="preserve">Cap pvc, soldavel, 20 mm, para agua fria predial                                                                                                                                                                                                                                                                                                                                                                                                                                                          </t>
  </si>
  <si>
    <t xml:space="preserve">1,73</t>
  </si>
  <si>
    <t xml:space="preserve">Cap pvc, soldavel, 25 mm, para agua fria predial                                                                                                                                                                                                                                                                                                                                                                                                                                                          </t>
  </si>
  <si>
    <t xml:space="preserve">Cap pvc, soldavel, 32 mm, para agua fria predial                                                                                                                                                                                                                                                                                                                                                                                                                                                          </t>
  </si>
  <si>
    <t xml:space="preserve">Cap pvc, soldavel, 40 mm, para agua fria predial                                                                                                                                                                                                                                                                                                                                                                                                                                                          </t>
  </si>
  <si>
    <t xml:space="preserve">Cap pvc, soldavel, 50 mm, para agua fria predial                                                                                                                                                                                                                                                                                                                                                                                                                                                          </t>
  </si>
  <si>
    <t xml:space="preserve">9,84</t>
  </si>
  <si>
    <t xml:space="preserve">Cap pvc, soldavel, 60 mm, para agua fria predial                                                                                                                                                                                                                                                                                                                                                                                                                                                          </t>
  </si>
  <si>
    <t xml:space="preserve">Cap pvc, soldavel, 75 mm, para agua fria predial                                                                                                                                                                                                                                                                                                                                                                                                                                                          </t>
  </si>
  <si>
    <t xml:space="preserve">28,97</t>
  </si>
  <si>
    <t xml:space="preserve">Cap, pvc pba, je, dn 100 / de 110 mm,  para rede de agua (nbr 10351)                                                                                                                                                                                                                                                                                                                                                                                                                                      </t>
  </si>
  <si>
    <t xml:space="preserve">Cap, pvc pba, je, dn 50 / de 60 mm,  para rede de agua (nbr 10351)                                                                                                                                                                                                                                                                                                                                                                                                                                        </t>
  </si>
  <si>
    <t xml:space="preserve">Cap, pvc pba, je, dn 75 / de 85 mm,  para rede de agua (nbr 10351)                                                                                                                                                                                                                                                                                                                                                                                                                                        </t>
  </si>
  <si>
    <t xml:space="preserve">Cap, pvc, je, ocre, dn 150 mm (conexao para tubo coletor de esgoto)                                                                                                                                                                                                                                                                                                                                                                                                                                       </t>
  </si>
  <si>
    <t xml:space="preserve">87,54</t>
  </si>
  <si>
    <t xml:space="preserve">Cap, pvc, je, ocre, dn 200 mm (conexao para tubo coletor de esgoto)                                                                                                                                                                                                                                                                                                                                                                                                                                       </t>
  </si>
  <si>
    <t xml:space="preserve">96,42</t>
  </si>
  <si>
    <t xml:space="preserve">Capa para chuva em pvc com forro de poliester, com capuz (amarela ou azul)                                                                                                                                                                                                                                                                                                                                                                                                                                </t>
  </si>
  <si>
    <t xml:space="preserve">Capacete de seguranca aba frontal com suspensao de polietileno, sem jugular (classe b)                                                                                                                                                                                                                                                                                                                                                                                                                    </t>
  </si>
  <si>
    <t xml:space="preserve">15,69</t>
  </si>
  <si>
    <t xml:space="preserve">Capacitor trifasico, potencia 2,5 kvar, tensao 220 v, fornecido com capa protetora, resistor interno a unidade capacitiva                                                                                                                                                                                                                                                                                                                                                                                 </t>
  </si>
  <si>
    <t xml:space="preserve">135,72</t>
  </si>
  <si>
    <t xml:space="preserve">Capacitor trifasico, potencia 5 kvar, tensao 220 v, fornecido com capa protetora, resistor interno a unidade capacitiva                                                                                                                                                                                                                                                                                                                                                                                   </t>
  </si>
  <si>
    <t xml:space="preserve">230,60</t>
  </si>
  <si>
    <t xml:space="preserve">Capim braquiaria decumbens/ braquiarinha, vc *70*% minimo                                                                                                                                                                                                                                                                                                                                                                                                                                                 </t>
  </si>
  <si>
    <t xml:space="preserve">Captor franklin (4 pontas), em latao cromado, h = 300 mm, duas descidas                                                                                                                                                                                                                                                                                                                                                                                                                                   </t>
  </si>
  <si>
    <t xml:space="preserve">59,59</t>
  </si>
  <si>
    <t xml:space="preserve">Captor franklin (4 pontas), em latao cromado, h = 300 mm, uma descida                                                                                                                                                                                                                                                                                                                                                                                                                                     </t>
  </si>
  <si>
    <t xml:space="preserve">54,03</t>
  </si>
  <si>
    <t xml:space="preserve">Captor franklin (4 pontas), em latao cromado, h = 350 mm, duas descidas                                                                                                                                                                                                                                                                                                                                                                                                                                   </t>
  </si>
  <si>
    <t xml:space="preserve">104,50</t>
  </si>
  <si>
    <t xml:space="preserve">Captor franklin (4 pontas), em latao cromado, h=350 mm, uma descida                                                                                                                                                                                                                                                                                                                                                                                                                                       </t>
  </si>
  <si>
    <t xml:space="preserve">Carenagem /tampa, em plastico, cor branca, utilizado em kit chassi metalico para instal. Hidraulica de cuba simples sem maquina de lavar roupa, *355* x *670* mm (l x h) (com furos e demais encaixes)                                                                                                                                                                                                                                                                                                    </t>
  </si>
  <si>
    <t xml:space="preserve">Carenagem /tampa, em plastico, cor branca, utilizado em kit chassi metalico para instal. Hidraulica de tanque com maquina de lavar roupa, *360* x *470* mm (l x h) (com furos e demais encaixes)                                                                                                                                                                                                                                                                                                          </t>
  </si>
  <si>
    <t xml:space="preserve">Carpete de nylon em manta para trafego comercial pesado, e = 6 a 7 mm (instalado)                                                                                                                                                                                                                                                                                                                                                                                                                         </t>
  </si>
  <si>
    <t xml:space="preserve">148,57</t>
  </si>
  <si>
    <t xml:space="preserve">Carpete de nylon em manta para trafego comercial pesado, e = 9 a 10 mm (instalado)                                                                                                                                                                                                                                                                                                                                                                                                                        </t>
  </si>
  <si>
    <t xml:space="preserve">182,52</t>
  </si>
  <si>
    <t xml:space="preserve">Carpete de nylon em placas 50 x 50 cm para trafego comercial pesado, e = 6,5 mm (instalado)                                                                                                                                                                                                                                                                                                                                                                                                               </t>
  </si>
  <si>
    <t xml:space="preserve">186,38</t>
  </si>
  <si>
    <t xml:space="preserve">Carpete de poliester em manta para trafego comercial pesado, e = 4 a 5 mm (instalado)                                                                                                                                                                                                                                                                                                                                                                                                                     </t>
  </si>
  <si>
    <t xml:space="preserve">57,51</t>
  </si>
  <si>
    <t xml:space="preserve">Carpete de polipropileno em manta para trafego comercial medio, e = 5 a 6 mm (instalado)                                                                                                                                                                                                                                                                                                                                                                                                                  </t>
  </si>
  <si>
    <t xml:space="preserve">97,92</t>
  </si>
  <si>
    <t xml:space="preserve">Carpinteiro auxiliar (horista)                                                                                                                                                                                                                                                                                                                                                                                                                                                                            </t>
  </si>
  <si>
    <t xml:space="preserve">Carpinteiro auxiliar (mensalista)                                                                                                                                                                                                                                                                                                                                                                                                                                                                         </t>
  </si>
  <si>
    <t xml:space="preserve">Carpinteiro de esquadrias (horista)                                                                                                                                                                                                                                                                                                                                                                                                                                                                       </t>
  </si>
  <si>
    <t xml:space="preserve">22,54</t>
  </si>
  <si>
    <t xml:space="preserve">Carpinteiro de esquadrias (mensalista)                                                                                                                                                                                                                                                                                                                                                                                                                                                                    </t>
  </si>
  <si>
    <t xml:space="preserve">3.956,22</t>
  </si>
  <si>
    <t xml:space="preserve">Carpinteiro de formas (horista) </t>
  </si>
  <si>
    <t xml:space="preserve">Carpinteiro de formas (mensalista)                                                                                                                                                                                                                                                                                                                                                                                                                                                                        </t>
  </si>
  <si>
    <t xml:space="preserve">Carranca para janela veneziana de abrir, em latao cromado, simples, para aparafusar na parede                                                                                                                                                                                                                                                                                                                                                                                                             </t>
  </si>
  <si>
    <t xml:space="preserve">Carrinho com 2 pneus para transportar tubo concreto, altura ate 1,0 m e diametro ate 1000mm, com estrutura em perfil ou tubo metalico                                                                                                                                                                                                                                                                                                                                                                     </t>
  </si>
  <si>
    <t xml:space="preserve">3.616,14</t>
  </si>
  <si>
    <t xml:space="preserve">Carrinho de mao de aco capacidade 50 a 60 l, pneu com camara                                                                                                                                                                                                                                                                                                                                                                                                                                              </t>
  </si>
  <si>
    <t xml:space="preserve">228,46</t>
  </si>
  <si>
    <t xml:space="preserve">Carroceria fixa aberta de madeira para transporte geral de carga seca dimensoes aproximadas 2,25 x 4,10 x 0,50 m (inclui montagem, nao inclui caminhao)                                                                                                                                                                                                                                                                                                                                                   </t>
  </si>
  <si>
    <t xml:space="preserve">16.500,00</t>
  </si>
  <si>
    <t xml:space="preserve">Carroceria fixa aberta de madeira para transporte geral de carga seca dimensoes aproximadas 2,5 x 5,5 x 0,50 m (inclui montagem, nao inclui caminhao)                                                                                                                                                                                                                                                                                                                                                     </t>
  </si>
  <si>
    <t xml:space="preserve">22.384,61</t>
  </si>
  <si>
    <t xml:space="preserve">Carroceria fixa aberta de madeira para transporte geral de carga seca dimensoes aproximadas 2,5 x 6,00 x 0,50 m (inclui montagem, nao inclui caminhao)                                                                                                                                                                                                                                                                                                                                                    </t>
  </si>
  <si>
    <t xml:space="preserve">24.230,76</t>
  </si>
  <si>
    <t xml:space="preserve">Carroceria fixa aberta de madeira para transporte geral de carga seca dimensoes aproximadas 2,5 x 6,5 x 0,50 m (inclui montagem, nao inclui caminhao)                                                                                                                                                                                                                                                                                                                                                     </t>
  </si>
  <si>
    <t xml:space="preserve">26.076,92</t>
  </si>
  <si>
    <t xml:space="preserve">Carroceria fixa aberta de madeira para transporte geral de carga seca dimensoes aproximadas 2,5 x 7,00 x 0,50 m (inclui montagem, nao inclui caminhao)                                                                                                                                                                                                                                                                                                                                                    </t>
  </si>
  <si>
    <t xml:space="preserve">27.923,07</t>
  </si>
  <si>
    <t xml:space="preserve">Carroceria fixa aberta de madeira para transporte geral de carga seca dimensoes aproximadas 2,5 x 7,5 x 0,50 m (inclui montagem, nao inclui caminhao)                                                                                                                                                                                                                                                                                                                                                     </t>
  </si>
  <si>
    <t xml:space="preserve">31.846,15</t>
  </si>
  <si>
    <t xml:space="preserve">Carvao antracito para filtro, grao variando de 0,8 ate 1,1 mm, coeficiente de uniformidade menor que 1,7 mm (distribuidor)                                                                                                                                                                                                                                                                                                                                                                                </t>
  </si>
  <si>
    <t xml:space="preserve">Carvao antracito para filtro, grao variando de 0,8 ate 1,1 mm, coeficiente de uniformidade menor que 1,7 mm (posto jazida/produtor)                                                                                                                                                                                                                                                                                                                                                                       </t>
  </si>
  <si>
    <t xml:space="preserve">T     </t>
  </si>
  <si>
    <t xml:space="preserve">4.742,90</t>
  </si>
  <si>
    <t xml:space="preserve">Cascalho de cava                                                                                                                                                                                                                                                                                                                                                                                                                                                                                          </t>
  </si>
  <si>
    <t xml:space="preserve">Cascalho de rio                                                                                                                                                                                                                                                                                                                                                                                                                                                                                           </t>
  </si>
  <si>
    <t xml:space="preserve">129,96</t>
  </si>
  <si>
    <t xml:space="preserve">Cascalho lavado                                                                                                                                                                                                                                                                                                                                                                                                                                                                                           </t>
  </si>
  <si>
    <t xml:space="preserve">155,87</t>
  </si>
  <si>
    <t xml:space="preserve">Cavalete para talha com estrutura em tubo metalico altura minima 3,2 m equipado com rodas de borracha para movimentacao de tubos de concreto na central de premoldados com capacidade de carga de 3 toneladas                                                                                                                                                                                                                                                                                             </t>
  </si>
  <si>
    <t xml:space="preserve">9.181,31</t>
  </si>
  <si>
    <t xml:space="preserve">Cavalo mecanico tracao 4x2, peso bruto total combinado 49000 kg, capacidade maxima de tracao *66000* kg, potencia *360* cv (inclui cabine e chassi, nao inclui semirreboque)                                                                                                                                                                                                                                                                                                                              </t>
  </si>
  <si>
    <t xml:space="preserve">872.588,17</t>
  </si>
  <si>
    <t xml:space="preserve">Cavalo mecanico tracao 4x2, peso bruto total 16000 kg, capacidade maxima de tracao *36000* kg, distancia entre eixos *3,56* m, potencia *286* cv (inclui cabine e chassi, nao inclui semirreboque)                                                                                                                                                                                                                                                                                                        </t>
  </si>
  <si>
    <t xml:space="preserve">748.365,70</t>
  </si>
  <si>
    <t xml:space="preserve">Cavalo mecanico tracao 4x2, peso bruto total 16000 kg, capacidade maxima de tracao *45000* kg, distancia entre eixos *3,56* m, potencia *330* cv (inclui cabine e chassi, nao inclui semirreboque)                                                                                                                                                                                                                                                                                                        </t>
  </si>
  <si>
    <t xml:space="preserve">757.455,04</t>
  </si>
  <si>
    <t xml:space="preserve">Cavalo mecanico tracao 4x2, peso bruto total 16000 kg, capacidade maxima de tracao *80000* kg, potencia *380* cv (inclui cabine e chassi, nao inclui semirreboque)                                                                                                                                                                                                                                                                                                                                        </t>
  </si>
  <si>
    <t xml:space="preserve">861.075,00</t>
  </si>
  <si>
    <t xml:space="preserve">Cavalo mecanico tracao 6x2, peso bruto total combinado 56000 kg, capacidade maxima de tracao *66000* kg, potencia *360* cv (inclui cabine e chassi, nao inclui semirreboque)                                                                                                                                                                                                                                                                                                                              </t>
  </si>
  <si>
    <t xml:space="preserve">1.055.892,35</t>
  </si>
  <si>
    <t xml:space="preserve">Cavouqueiro ou operador de perfuratriz / rompedor (horista)                                                                                                                                                                                                                                                                                                                                                                                                                                               </t>
  </si>
  <si>
    <t xml:space="preserve">Cavouqueiro ou operador de perfuratriz / rompedor (mensalista)                                                                                                                                                                                                                                                                                                                                                                                                                                            </t>
  </si>
  <si>
    <t xml:space="preserve">Centro de medicao agrupada, em policarbonato / pvc, com 12 medidores e protecao geral (inclui barramento, disjuntores e acessorios de fixacao) (padrao concessionaria local)                                                                                                                                                                                                                                                                                                                              </t>
  </si>
  <si>
    <t xml:space="preserve">5.338,50</t>
  </si>
  <si>
    <t xml:space="preserve">Centro de medicao agrupada, em policarbonato / pvc, com 16 medidores e protecao geral (inclui barramento, disjuntores e acessorios de fixacao) (padrao concessionaria local)                                                                                                                                                                                                                                                                                                                              </t>
  </si>
  <si>
    <t xml:space="preserve">7.118,01</t>
  </si>
  <si>
    <t xml:space="preserve">Centro de medicao agrupada, em policarbonato / pvc, com 4 medidores e protecao geral (inclui barramento, disjuntores e acessorios de fixacao) (padrao concessionaria local)                                                                                                                                                                                                                                                                                                                               </t>
  </si>
  <si>
    <t xml:space="preserve">1.240,51</t>
  </si>
  <si>
    <t xml:space="preserve">Centro de medicao agrupada, em policarbonato / pvc, com 8 medidores e protecao geral (inclui barramento, disjuntores e acessorios de fixacao) (padrao concessionaria local)                                                                                                                                                                                                                                                                                                                               </t>
  </si>
  <si>
    <t xml:space="preserve">2.737,69</t>
  </si>
  <si>
    <t xml:space="preserve">Cera liquida incolor multipiso                                                                                                                                                                                                                                                                                                                                                                                                                                                                            </t>
  </si>
  <si>
    <t xml:space="preserve">Chapa aco inox aisi 304 numero 4 (e = 6 mm), acabamento numero 1 (laminado a quente, fosco)                                                                                                                                                                                                                                                                                                                                                                                                               </t>
  </si>
  <si>
    <t xml:space="preserve">1.569,46</t>
  </si>
  <si>
    <t xml:space="preserve">Chapa aco inox aisi 304 numero 9 (e = 4 mm), acabamento numero 1 (laminado a quente, fosco)                                                                                                                                                                                                                                                                                                                                                                                                               </t>
  </si>
  <si>
    <t xml:space="preserve">1.046,29</t>
  </si>
  <si>
    <t xml:space="preserve">Chapa de aco carbono galvanizada, perfurada (grade furos) e = 1,5 mm, diametro do furo = 9,52 mm (furos alternados horiz.)                                                                                                                                                                                                                                                                                                                                                                                </t>
  </si>
  <si>
    <t xml:space="preserve">41,63</t>
  </si>
  <si>
    <t xml:space="preserve">Chapa de aco carbono laminado a quente, qualidade estrutural, bitola 3/16", e =4,75 mm (37,29 kg/m2)                                                                                                                                                                                                                                                                                                                                                                                                      </t>
  </si>
  <si>
    <t xml:space="preserve">Chapa de aco fina a frio bitola msg 20, e = 0,90 mm (7,20 kg/m2)                                                                                                                                                                                                                                                                                                                                                                                                                                          </t>
  </si>
  <si>
    <t xml:space="preserve">Chapa de aco fina a frio bitola msg 24, e = 0,60 mm (4,80 kg/m2)                                                                                                                                                                                                                                                                                                                                                                                                                                          </t>
  </si>
  <si>
    <t xml:space="preserve">12,34</t>
  </si>
  <si>
    <t xml:space="preserve">Chapa de aco fina a frio bitola msg 26, e = 0,45 mm (3,60 kg/m2)                                                                                                                                                                                                                                                                                                                                                                                                                                          </t>
  </si>
  <si>
    <t xml:space="preserve">Chapa de aco fina a quente bitola msg 13, e = 2,25 mm (18,00 kg/m2)                                                                                                                                                                                                                                                                                                                                                                                                                                       </t>
  </si>
  <si>
    <t xml:space="preserve">Chapa de aco fina a quente bitola msg 14, e = 2,00 mm (16,0 kg/m2)                                                                                                                                                                                                                                                                                                                                                                                                                                        </t>
  </si>
  <si>
    <t xml:space="preserve">10,76</t>
  </si>
  <si>
    <t xml:space="preserve">Chapa de aco fina a quente bitola msg 16, e = 1,50 mm (12,00 kg/m2)                                                                                                                                                                                                                                                                                                                                                                                                                                       </t>
  </si>
  <si>
    <t xml:space="preserve">Chapa de aco fina a quente bitola msg 18, e = 1,20 mm (9,60 kg/m2)                                                                                                                                                                                                                                                                                                                                                                                                                                        </t>
  </si>
  <si>
    <t xml:space="preserve">Chapa de aco fina a quente bitola msg 3/16 ", e = 4,75 mm (38,00 kg/m2)                                                                                                                                                                                                                                                                                                                                                                                                                                   </t>
  </si>
  <si>
    <t xml:space="preserve">Chapa de aco galvanizada bitola gsg 14, e = 1,95 mm (15,60 kg/m2)                                                                                                                                                                                                                                                                                                                                                                                                                                         </t>
  </si>
  <si>
    <t xml:space="preserve">13,18</t>
  </si>
  <si>
    <t xml:space="preserve">Chapa de aco galvanizada bitola gsg 16, e = 1,55 mm (12,40 kg/m2)                                                                                                                                                                                                                                                                                                                                                                                                                                         </t>
  </si>
  <si>
    <t xml:space="preserve">Chapa de aco galvanizada bitola gsg 18, e = 1,25 mm (10,00 kg/m2)                                                                                                                                                                                                                                                                                                                                                                                                                                         </t>
  </si>
  <si>
    <t xml:space="preserve">Chapa de aco galvanizada bitola gsg 19, e = 1,11 mm (8,88 kg/m2)                                                                                                                                                                                                                                                                                                                                                                                                                                          </t>
  </si>
  <si>
    <t xml:space="preserve">Chapa de aco galvanizada bitola gsg 20, e = 0,95 mm (7,60 kg/m2)                                                                                                                                                                                                                                                                                                                                                                                                                                          </t>
  </si>
  <si>
    <t xml:space="preserve">Chapa de aco galvanizada bitola gsg 22, e = 0,80 mm (6,40 kg/m2)                                                                                                                                                                                                                                                                                                                                                                                                                                          </t>
  </si>
  <si>
    <t xml:space="preserve">Chapa de aco galvanizada bitola gsg 24, e = 0,64 (5,12 kg/m2)                                                                                                                                                                                                                                                                                                                                                                                                                                             </t>
  </si>
  <si>
    <t xml:space="preserve">Chapa de aco galvanizada bitola gsg 26, e = 0,50 mm (4,00 kg/m2)                                                                                                                                                                                                                                                                                                                                                                                                                                          </t>
  </si>
  <si>
    <t xml:space="preserve">Chapa de aco galvanizada bitola gsg 30, e = 0,35 mm (2,80 kg/m2)                                                                                                                                                                                                                                                                                                                                                                                                                                          </t>
  </si>
  <si>
    <t xml:space="preserve">Chapa de aco grossa, astm a36, e = 1 " (25,40 mm) 199,18 kg/m2                                                                                                                                                                                                                                                                                                                                                                                                                                            </t>
  </si>
  <si>
    <t xml:space="preserve">12,53</t>
  </si>
  <si>
    <t xml:space="preserve">Chapa de aco grossa, astm a36, e = 1/2 " (12,70 mm) 99,59 kg/m2                                                                                                                                                                                                                                                                                                                                                                                                                                           </t>
  </si>
  <si>
    <t xml:space="preserve">Chapa de aco grossa, astm a36, e = 1/4 " (6,35 mm) 49,79 kg/m2                                                                                                                                                                                                                                                                                                                                                                                                                                            </t>
  </si>
  <si>
    <t xml:space="preserve">Chapa de aco grossa, astm a36, e = 3/4 " (19,05 mm) 149,39 kg/m2                                                                                                                                                                                                                                                                                                                                                                                                                                          </t>
  </si>
  <si>
    <t xml:space="preserve">11,92</t>
  </si>
  <si>
    <t xml:space="preserve">Chapa de aco grossa, astm a36, e = 3/8 " (9,53 mm) 74,69 kg/m2                                                                                                                                                                                                                                                                                                                                                                                                                                            </t>
  </si>
  <si>
    <t xml:space="preserve">10,60</t>
  </si>
  <si>
    <t xml:space="preserve">Chapa de aco grossa, astm a36, e = 5/8 " (15,88 mm) 124,49 kg/m2                                                                                                                                                                                                                                                                                                                                                                                                                                          </t>
  </si>
  <si>
    <t xml:space="preserve">Chapa de aco grossa, astm a36, e = 7/8 " (22,23 mm) 174,28 kg/m2                                                                                                                                                                                                                                                                                                                                                                                                                                          </t>
  </si>
  <si>
    <t xml:space="preserve">Chapa de aco grossa, sae 1020, bitola 1/4", e = 6,35 mm (49,85 kg/m2)                                                                                                                                                                                                                                                                                                                                                                                                                                     </t>
  </si>
  <si>
    <t xml:space="preserve">Chapa de aco xadrez para pisos, e = 1/4 " (6,30 mm) 54,53 kg/m2                                                                                                                                                                                                                                                                                                                                                                                                                                           </t>
  </si>
  <si>
    <t xml:space="preserve">Chapa de laminado melaminico, liso brilhante, de 1,25 x 3,08 metros, espessura = 0,8 milimetros                                                                                                                                                                                                                                                                                                                                                                                                           </t>
  </si>
  <si>
    <t xml:space="preserve">48,10</t>
  </si>
  <si>
    <t xml:space="preserve">Chapa de laminado melaminico, liso fosco, de 1,25 x 3,08 metros, espessura = 0,8 milimetros                                                                                                                                                                                                                                                                                                                                                                                                               </t>
  </si>
  <si>
    <t xml:space="preserve">Chapa de laminado melaminico, texturizado, de 1,25 x 3,08 metros, espessura = 0,8 milimetros                                                                                                                                                                                                                                                                                                                                                                                                              </t>
  </si>
  <si>
    <t xml:space="preserve">53,56</t>
  </si>
  <si>
    <t xml:space="preserve">Chapa de mdf branco liso 1 face, e = 12 mm, de *2,75 x 1,85* m                                                                                                                                                                                                                                                                                                                                                                                                                                            </t>
  </si>
  <si>
    <t xml:space="preserve">37,96</t>
  </si>
  <si>
    <t xml:space="preserve">Chapa de mdf branco liso 1 face, e = 15 mm, de *2,75 x 1,85* m                                                                                                                                                                                                                                                                                                                                                                                                                                            </t>
  </si>
  <si>
    <t xml:space="preserve">Chapa de mdf branco liso 1 face, e = 18 mm, de *2,75 x 1,85* m                                                                                                                                                                                                                                                                                                                                                                                                                                            </t>
  </si>
  <si>
    <t xml:space="preserve">53,36</t>
  </si>
  <si>
    <t xml:space="preserve">Chapa de mdf branco liso 1 face, e = 25 mm, de *2,75 x 1,85* m                                                                                                                                                                                                                                                                                                                                                                                                                                            </t>
  </si>
  <si>
    <t xml:space="preserve">76,64</t>
  </si>
  <si>
    <t xml:space="preserve">Chapa de mdf branco liso 1 face, e = 6 mm, de *2,75 x 1,85* m                                                                                                                                                                                                                                                                                                                                                                                                                                             </t>
  </si>
  <si>
    <t xml:space="preserve">Chapa de mdf branco liso 1 face, e = 9 mm, de *2,75 x 1,85* m                                                                                                                                                                                                                                                                                                                                                                                                                                             </t>
  </si>
  <si>
    <t xml:space="preserve">36,27</t>
  </si>
  <si>
    <t xml:space="preserve">Chapa de mdf branco liso 2 faces, e = 12 mm, de *2,75 x 1,85* m                                                                                                                                                                                                                                                                                                                                                                                                                                           </t>
  </si>
  <si>
    <t xml:space="preserve">39,91</t>
  </si>
  <si>
    <t xml:space="preserve">Chapa de mdf branco liso 2 faces, e = 15 mm, de *2,75 x 1,85* m                                                                                                                                                                                                                                                                                                                                                                                                                                           </t>
  </si>
  <si>
    <t xml:space="preserve">43,55</t>
  </si>
  <si>
    <t xml:space="preserve">Chapa de mdf branco liso 2 faces, e = 18 mm, de *2,75 x 1,85* m                                                                                                                                                                                                                                                                                                                                                                                                                                           </t>
  </si>
  <si>
    <t xml:space="preserve">54,06</t>
  </si>
  <si>
    <t xml:space="preserve">Chapa de mdf branco liso 2 faces, e = 25 mm, de *2,75 x 1,85* m                                                                                                                                                                                                                                                                                                                                                                                                                                           </t>
  </si>
  <si>
    <t xml:space="preserve">81,66</t>
  </si>
  <si>
    <t xml:space="preserve">Chapa de mdf branco liso 2 faces, e = 6 mm, de *2,75 x 1,85* m                                                                                                                                                                                                                                                                                                                                                                                                                                            </t>
  </si>
  <si>
    <t xml:space="preserve">29,94</t>
  </si>
  <si>
    <t xml:space="preserve">Chapa de mdf branco liso 2 faces, e = 9 mm, de *2,75 x 1,85* m                                                                                                                                                                                                                                                                                                                                                                                                                                            </t>
  </si>
  <si>
    <t xml:space="preserve">36,62</t>
  </si>
  <si>
    <t xml:space="preserve">Chapa de mdf cru, e = 12 mm, de *2,75 x 1,85* m                                                                                                                                                                                                                                                                                                                                                                                                                                                           </t>
  </si>
  <si>
    <t xml:space="preserve">Chapa de mdf cru, e = 15 mm, de *2,75 x 1,85* m                                                                                                                                                                                                                                                                                                                                                                                                                                                           </t>
  </si>
  <si>
    <t xml:space="preserve">32,23</t>
  </si>
  <si>
    <t xml:space="preserve">Chapa de mdf cru, e = 18 mm, de *2,75 x 1,85* m                                                                                                                                                                                                                                                                                                                                                                                                                                                           </t>
  </si>
  <si>
    <t xml:space="preserve">39,33</t>
  </si>
  <si>
    <t xml:space="preserve">Chapa de mdf cru, e = 20 mm, de *2,75 x 1,85* m                                                                                                                                                                                                                                                                                                                                                                                                                                                           </t>
  </si>
  <si>
    <t xml:space="preserve">52,29</t>
  </si>
  <si>
    <t xml:space="preserve">Chapa de mdf cru, e = 25 mm, de *2,75 x 1,85* m                                                                                                                                                                                                                                                                                                                                                                                                                                                           </t>
  </si>
  <si>
    <t xml:space="preserve">Chapa de mdf cru, e = 6 mm, de *2,75 x 1,85* m                                                                                                                                                                                                                                                                                                                                                                                                                                                            </t>
  </si>
  <si>
    <t xml:space="preserve">18,35</t>
  </si>
  <si>
    <t xml:space="preserve">Chapa de mdf cru, e = 9 mm, de *2,75 x 1,85* m                                                                                                                                                                                                                                                                                                                                                                                                                                                            </t>
  </si>
  <si>
    <t xml:space="preserve">24,67</t>
  </si>
  <si>
    <t xml:space="preserve">Chapa em aco galvanizado para steel deck, com nervuras trapezoidais, largura util de 915 mm e espessura de 0,80 mm                                                                                                                                                                                                                                                                                                                                                                                        </t>
  </si>
  <si>
    <t xml:space="preserve">101,10</t>
  </si>
  <si>
    <t xml:space="preserve">Chapa em aco galvanizado para steel deck, com nervuras trapezoidais, largura util de 915 mm e espessura de 0,95 mm                                                                                                                                                                                                                                                                                                                                                                                        </t>
  </si>
  <si>
    <t xml:space="preserve">118,05</t>
  </si>
  <si>
    <t xml:space="preserve">Chapa em aco galvanizado para steel deck, com nervuras trapezoidais, largura util de 915 mm e espessura de 1,25 mm                                                                                                                                                                                                                                                                                                                                                                                        </t>
  </si>
  <si>
    <t xml:space="preserve">153,10</t>
  </si>
  <si>
    <t xml:space="preserve">Chapa para emenda de viga, em aco grosso, qualidade estrutural, bitola 3/16 ", e= 4,75 mm, 4 furos, largura 45 mm, comprimento 500 mm                                                                                                                                                                                                                                                                                                                                                                     </t>
  </si>
  <si>
    <t xml:space="preserve">116,12</t>
  </si>
  <si>
    <t xml:space="preserve">Chapa/bobina lisa em aluminio, liga 1.200 - h14, qualquer espessura, qualquer largura                                                                                                                                                                                                                                                                                                                                                                                                                     </t>
  </si>
  <si>
    <t xml:space="preserve">Chapa/painel de madeira compensada plastificada (madeirite plastificado) para forma de concreto, de 2200 x 1100 mm, e = *17* mm                                                                                                                                                                                                                                                                                                                                                                           </t>
  </si>
  <si>
    <t xml:space="preserve">102,89</t>
  </si>
  <si>
    <t xml:space="preserve">Chapa/painel de madeira compensada plastificada (madeirite plastificado) para forma de concreto, de 2200 x 1100 mm, e = 10 mm                                                                                                                                                                                                                                                                                                                                                                             </t>
  </si>
  <si>
    <t xml:space="preserve">59,85</t>
  </si>
  <si>
    <t xml:space="preserve">Chapa/painel de madeira compensada plastificada (madeirite plastificado) para forma de concreto, de 2200 x 1100 mm, e = 12 mm                                                                                                                                                                                                                                                                                                                                                                             </t>
  </si>
  <si>
    <t xml:space="preserve">74,16</t>
  </si>
  <si>
    <t xml:space="preserve">Chapa/painel de madeira compensada plastificada (madeirite plastificado) para forma de concreto, de 2200 x 1100 mm, e = 14 mm                                                                                                                                                                                                                                                                                                                                                                             </t>
  </si>
  <si>
    <t xml:space="preserve">86,02</t>
  </si>
  <si>
    <t xml:space="preserve">Chapa/painel de madeira compensada plastificada (madeirite plastificado) para forma de concreto, de 2200 x 1100 mm, e = 20 mm                                                                                                                                                                                                                                                                                                                                                                             </t>
  </si>
  <si>
    <t xml:space="preserve">123,92</t>
  </si>
  <si>
    <t xml:space="preserve">Chapa/painel de madeira compensada plastificada (madeirite plastificado) para forma de concreto, de 2200 x 1100 mm, e = 6 mm                                                                                                                                                                                                                                                                                                                                                                              </t>
  </si>
  <si>
    <t xml:space="preserve">43,49</t>
  </si>
  <si>
    <t xml:space="preserve">Chapa/painel de madeira compensada resinada (madeirite resinado rosa) para forma de concreto, de 2200 x 1100 mm, e = 14 mm                                                                                                                                                                                                                                                                                                                                                                                </t>
  </si>
  <si>
    <t xml:space="preserve">Chapa/painel de madeira compensada resinada (madeirite resinado rosa) para forma de concreto, de 2200 x 1100 mm, e = 17 mm                                                                                                                                                                                                                                                                                                                                                                                </t>
  </si>
  <si>
    <t xml:space="preserve">60,76</t>
  </si>
  <si>
    <t xml:space="preserve">Chapa/painel de madeira compensada resinada (madeirite resinado rosa) para forma de concreto, de 2200 x 1100 mm, e = 8 a 12 mm                                                                                                                                                                                                                                                                                                                                                                            </t>
  </si>
  <si>
    <t xml:space="preserve">Chapa/painel de madeira compensada resinada (madeirite resinado rosa) para forma de concreto, de 2200 x 1100 mm, e = 20 mm                                                                                                                                                                                                                                                                                                                                                                                </t>
  </si>
  <si>
    <t xml:space="preserve">75,38</t>
  </si>
  <si>
    <t xml:space="preserve">Chapa/painel de madeira compensada resinada (madeirite resinado rosa) para forma de concreto, de 2200 x 1100 mm, e = 6 mm                                                                                                                                                                                                                                                                                                                                                                                 </t>
  </si>
  <si>
    <t xml:space="preserve">Chave dupla para conexoes tipo storz, engate rapido 1 1/2" x 2 1/2", em latao, para instalacao predial combate a incendio                                                                                                                                                                                                                                                                                                                                                                                 </t>
  </si>
  <si>
    <t xml:space="preserve">Chumbador de aco galvanizado, 1" x 600 mm, para postes de aco com base, incluso porca e arruela                                                                                                                                                                                                                                                                                                                                                                                                           </t>
  </si>
  <si>
    <t xml:space="preserve">88,39</t>
  </si>
  <si>
    <t xml:space="preserve">Chumbador de aco tipo parabolt, * 5/8" x 200* mm,  com porca e arruela                                                                                                                                                                                                                                                                                                                                                                                                                                    </t>
  </si>
  <si>
    <t xml:space="preserve">Chumbador de aco, diametro 1/2", comprimento 75 mm                                                                                                                                                                                                                                                                                                                                                                                                                                                        </t>
  </si>
  <si>
    <t xml:space="preserve">Chumbador de aco, diametro 5/8", comprimento 6", com porca                                                                                                                                                                                                                                                                                                                                                                                                                                                </t>
  </si>
  <si>
    <t xml:space="preserve">Chumbador, diametro 1/4" com parafuso 1/4" x 40 mm                                                                                                                                                                                                                                                                                                                                                                                                                                                        </t>
  </si>
  <si>
    <t xml:space="preserve">Chuveiro comum em plastico branco, com cano, 3 temperaturas, 5500 w (110/220 v)                                                                                                                                                                                                                                                                                                                                                                                                                           </t>
  </si>
  <si>
    <t xml:space="preserve">75,95</t>
  </si>
  <si>
    <t xml:space="preserve">Chuveiro comum em plastico cromado, com cano, 4 temperaturas (110/220 v)                                                                                                                                                                                                                                                                                                                                                                                                                                  </t>
  </si>
  <si>
    <t xml:space="preserve">245,67</t>
  </si>
  <si>
    <t xml:space="preserve">Cimento branco nao estrutural (cpb - nao estrutural)                                                                                                                                                                                                                                                                                                                                                                                                                                                      </t>
  </si>
  <si>
    <t xml:space="preserve">Cimento impermeabilizante de pega ultrarrapida para tamponamentos                                                                                                                                                                                                                                                                                                                                                                                                                                         </t>
  </si>
  <si>
    <t xml:space="preserve">Cimento portland composto cp ii-32  </t>
  </si>
  <si>
    <t xml:space="preserve">Cimento portland de alto forno (af) cp iii-40                                                                                                                                                                                                                                                                                                                                                                                                                                                             </t>
  </si>
  <si>
    <t xml:space="preserve">Cimento portland estrutural branco cpb - 32 ou cpb - 40                                                                                                                                                                                                                                                                                                                                                                                                                                                   </t>
  </si>
  <si>
    <t xml:space="preserve">Cimento portland pozolanico cp iv-32                                                                                                                                                                                                                                                                                                                                                                                                                                                                      </t>
  </si>
  <si>
    <t xml:space="preserve">0,67</t>
  </si>
  <si>
    <t xml:space="preserve">Cinta circular em aco galvanizado de 150 mm de diametro para fixacao de caixa medicao, inclui parafusos e porcas                                                                                                                                                                                                                                                                                                                                                                                          </t>
  </si>
  <si>
    <t xml:space="preserve">Cinta circular em aco galvanizado de 210 mm de diametro para instalacao de transformador em poste de concreto                                                                                                                                                                                                                                                                                                                                                                                             </t>
  </si>
  <si>
    <t xml:space="preserve">Cinturao de seguranca tipo paraquedista, fivela em aco, ajuste no suspensario, cintura e pernas                                                                                                                                                                                                                                                                                                                                                                                                           </t>
  </si>
  <si>
    <t xml:space="preserve">Cobre eletrolitico em barra ou chapa                                                                                                                                                                                                                                                                                                                                                                                                                                                                      </t>
  </si>
  <si>
    <t xml:space="preserve">113,37</t>
  </si>
  <si>
    <t xml:space="preserve">Cola a base de resina sintetica para chapa de laminado melaminico                                                                                                                                                                                                                                                                                                                                                                                                                                         </t>
  </si>
  <si>
    <t xml:space="preserve">Cola branca base pva                                                                                                                                                                                                                                                                                                                                                                                                                                                                                      </t>
  </si>
  <si>
    <t xml:space="preserve">Cola para tubos e mantas elastomericas, a base de solvente                                                                                                                                                                                                                                                                                                                                                                                                                                                </t>
  </si>
  <si>
    <t xml:space="preserve">169,38</t>
  </si>
  <si>
    <t xml:space="preserve">Colar de tomada em polipropileno, pp, com parafusos, para pead, 63 x 1/2" - ligacao predial de agua                                                                                                                                                                                                                                                                                                                                                                                                       </t>
  </si>
  <si>
    <t xml:space="preserve">16,71</t>
  </si>
  <si>
    <t xml:space="preserve">Colar de tomada em polipropileno, pp, com parafusos, para pead, 63 x 3/4" - ligacao predial de agua                                                                                                                                                                                                                                                                                                                                                                                                       </t>
  </si>
  <si>
    <t xml:space="preserve">Colar tomada pvc, com travas, saida com rosca, de 110 mm x 1/2" ou 110 mm x 3/4", para ligacao predial de agua                                                                                                                                                                                                                                                                                                                                                                                            </t>
  </si>
  <si>
    <t xml:space="preserve">Colar tomada pvc, com travas, saida com rosca, de 32 mm x 1/2" ou 32 mm x 3/4", para ligacao predial de agua                                                                                                                                                                                                                                                                                                                                                                                              </t>
  </si>
  <si>
    <t xml:space="preserve">Colar tomada pvc, com travas, saida com rosca, de 40 mm x 1/2" ou 40 mm x 3/4", para ligacao predial de agua                                                                                                                                                                                                                                                                                                                                                                                              </t>
  </si>
  <si>
    <t xml:space="preserve">6,96</t>
  </si>
  <si>
    <t xml:space="preserve">Colar tomada pvc, com travas, saida com rosca, de 50 mm x 1/2" ou 50 mm x 3/4", para ligacao predial de agua                                                                                                                                                                                                                                                                                                                                                                                              </t>
  </si>
  <si>
    <t xml:space="preserve">Colar tomada pvc, com travas, saida com rosca, de 60 mm x 1/2" ou 60 mm x 3/4", para ligacao predial de agua                                                                                                                                                                                                                                                                                                                                                                                              </t>
  </si>
  <si>
    <t xml:space="preserve">Colar tomada pvc, com travas, saida com rosca, de 75 mm x 1/2" ou 75 mm x 3/4", para ligacao predial de agua                                                                                                                                                                                                                                                                                                                                                                                              </t>
  </si>
  <si>
    <t xml:space="preserve">Colar tomada pvc, com travas, saida com rosca, de 85 mm x 1/2" ou 85 mm x 3/4", para ligacao predial de agua                                                                                                                                                                                                                                                                                                                                                                                              </t>
  </si>
  <si>
    <t xml:space="preserve">Colar tomada pvc, com travas, saida roscavel com bucha de latao, de 60 mm x 1/2" ou 60 mm x 3/4", para ligacao predial de agua                                                                                                                                                                                                                                                                                                                                                                            </t>
  </si>
  <si>
    <t xml:space="preserve">Compactador de solo a percussao (soquete), a gasolina 4 tempos, peso 55 a 65 kg, forca de impacto 1.000 a 1.500 kgf, freq. 600 a 700 golpes p/ minuto, velocidade trabalho de 10 a 15 m/min, pot. De 2,00 a 3,00 hp                                                                                                                                                                                                                                                                                       </t>
  </si>
  <si>
    <t xml:space="preserve">10.919,45</t>
  </si>
  <si>
    <t xml:space="preserve">Compactador de solo tipo placa vibratoria reversivel, a gasolina 4 tempos, peso 125 a 150 kg, forca centrif. 2500 a 2800 kgf, larg. Trabalho 400 a 450 mm, freq. Vibracao 4300 a 4500 rpm, veloc. Trabalho 15 a 20 m/min, pot. 5,5 a 6,0 hp                                                                                                                                                                                                                                                               </t>
  </si>
  <si>
    <t xml:space="preserve">9.166,79</t>
  </si>
  <si>
    <t xml:space="preserve">Compactador de solo tipo placa vibratoria reversivel, a gasolina 4 tempos, peso 150 a 175 kg, forca centrif. 2800 a 3100 kgf, larg. Trabalho de 450 a 520 mm, freq. Vibracao 4000 a 4300 rpm, veloc. Trabalho de 15 a 20 m/min, pot. De 6,0 a 7,0 hp                                                                                                                                                                                                                                                      </t>
  </si>
  <si>
    <t xml:space="preserve">7.912,64</t>
  </si>
  <si>
    <t xml:space="preserve">Compactador de solo, tipo placa vibratoria nao reversivel, a gasolina 4 tempos, peso 80 a 120 kg, forca centrif. De 1300 a 2000 kgf, larg. Trabalho de 400 a 500 mm, freq. Vibracao de 4800 a 6000 rpm, velocidade trabalho de 20 a 30 m/min, pot. De 5,0 a 6,0 hp                                                                                                                                                                                                                                        </t>
  </si>
  <si>
    <t xml:space="preserve">6.116,77</t>
  </si>
  <si>
    <t xml:space="preserve">Compactador de solo, tipo placa vibratoria reversivel, a diesel, peso 700 a 820 kg, forca centrif. De 6.200 a 10.000 kgf, larg. Trabalho de 650 a 720 mm, freq. Vibracao de 3.000 a 3.500 rpm, velocidade trabalho de 25 a 30 m/min, pot. De 13,0 a 15,0 hp                                                                                                                                                                                                                                               </t>
  </si>
  <si>
    <t xml:space="preserve">108.152,95</t>
  </si>
  <si>
    <t xml:space="preserve">Compactador de solo, tipo placa vibratoria reversivel, a gasolina 4 tempos, peso 160 a 265 kg, forca centrif. De 2750 a 4000 kgf, larg. Trabalho de 430 a 550 mm, freq. Vibracao de 4000 a 5500 rpm, velocidade trabalho de 20 a 25 m/min, pot. De 7,5 a 9,0 hp                                                                                                                                                                                                                                           </t>
  </si>
  <si>
    <t xml:space="preserve">14.239,05</t>
  </si>
  <si>
    <t xml:space="preserve">Compactador de solos de percursao (soquete) com motor a gasolina 4 tempos de 4 hp (4 cv)                                                                                                                                                                                                                                                                                                                                                                                                                  </t>
  </si>
  <si>
    <t xml:space="preserve">13.530,62</t>
  </si>
  <si>
    <t xml:space="preserve">Compensado naval - chapa/painel em madeira compensada prensada, de 2200 x 1600 mm, e = 10 mm                                                                                                                                                                                                                                                                                                                                                                                                              </t>
  </si>
  <si>
    <t xml:space="preserve">85,26</t>
  </si>
  <si>
    <t xml:space="preserve">Compensado naval - chapa/painel em madeira compensada prensada, de 2200 x 1600 mm, e = 12 mm                                                                                                                                                                                                                                                                                                                                                                                                              </t>
  </si>
  <si>
    <t xml:space="preserve">92,05</t>
  </si>
  <si>
    <t xml:space="preserve">Compensado naval - chapa/painel em madeira compensada prensada, de 2200 x 1600 mm, e = 15 mm                                                                                                                                                                                                                                                                                                                                                                                                              </t>
  </si>
  <si>
    <t xml:space="preserve">105,41</t>
  </si>
  <si>
    <t xml:space="preserve">Compensado naval - chapa/painel em madeira compensada prensada, de 2200 x 1600 mm, e = 18 mm                                                                                                                                                                                                                                                                                                                                                                                                              </t>
  </si>
  <si>
    <t xml:space="preserve">127,18</t>
  </si>
  <si>
    <t xml:space="preserve">Compensado naval - chapa/painel em madeira compensada prensada, de 2200 x 1600 mm, e = 20 mm                                                                                                                                                                                                                                                                                                                                                                                                              </t>
  </si>
  <si>
    <t xml:space="preserve">144,45</t>
  </si>
  <si>
    <t xml:space="preserve">Compensado naval - chapa/painel em madeira compensada prensada, de 2200 x 1600 mm, e = 25 mm                                                                                                                                                                                                                                                                                                                                                                                                              </t>
  </si>
  <si>
    <t xml:space="preserve">171,78</t>
  </si>
  <si>
    <t xml:space="preserve">Compensado naval - chapa/painel em madeira compensada prensada, de 2200 x 1600 mm, e = 4 mm                                                                                                                                                                                                                                                                                                                                                                                                               </t>
  </si>
  <si>
    <t xml:space="preserve">46,84</t>
  </si>
  <si>
    <t xml:space="preserve">Compensado naval - chapa/painel em madeira compensada prensada, de 2200 x 1600 mm, e = 6 mm                                                                                                                                                                                                                                                                                                                                                                                                               </t>
  </si>
  <si>
    <t xml:space="preserve">54,65</t>
  </si>
  <si>
    <t xml:space="preserve">Compressor de ar estacionario, vazao 620 pcm, pressao efetiva de trabalho 109 psi, motor eletrico, potencia 127 cv                                                                                                                                                                                                                                                                                                                                                                                        </t>
  </si>
  <si>
    <t xml:space="preserve">187.308,51</t>
  </si>
  <si>
    <t xml:space="preserve">Compressor de ar rebocavel vazao 400 pcm, pressao efetiva de trabalho 102 psi, motor diesel, potencia 110 cv                                                                                                                                                                                                                                                                                                                                                                                              </t>
  </si>
  <si>
    <t xml:space="preserve">150.940,83</t>
  </si>
  <si>
    <t xml:space="preserve">Compressor de ar rebocavel vazao 748 pcm, pressao efetiva de trabalho 102 psi, motor diesel, potencia 210 cv                                                                                                                                                                                                                                                                                                                                                                                              </t>
  </si>
  <si>
    <t xml:space="preserve">323.143,94</t>
  </si>
  <si>
    <t xml:space="preserve">Compressor de ar rebocavel vazao 860 pcm, pressao efetiva de trabalho 102 psi, motor diesel, potencia 250 cv                                                                                                                                                                                                                                                                                                                                                                                              </t>
  </si>
  <si>
    <t xml:space="preserve">351.000,88</t>
  </si>
  <si>
    <t xml:space="preserve">Compressor de ar rebocavel, vazao 152 pcm, pressao efetiva de trabalho 102 psi, motor diesel, potencia 31,5 kw                                                                                                                                                                                                                                                                                                                                                                                            </t>
  </si>
  <si>
    <t xml:space="preserve">81.722,01</t>
  </si>
  <si>
    <t xml:space="preserve">Compressor de ar rebocavel, vazao 189 pcm, pressao efetiva de trabalho 102 psi, motor diesel, potencia 63 cv                                                                                                                                                                                                                                                                                                                                                                                              </t>
  </si>
  <si>
    <t xml:space="preserve">95.041,72</t>
  </si>
  <si>
    <t xml:space="preserve">Compressor de ar rebocavel, vazao 250 pcm, pressao efetiva de trabalho 102 psi, motor diesel, potencia 81 cv                                                                                                                                                                                                                                                                                                                                                                                              </t>
  </si>
  <si>
    <t xml:space="preserve">127.283,06</t>
  </si>
  <si>
    <t xml:space="preserve">Compressor de ar rebocavel, vazao 89 pcm, pressao efetiva de trabalho *102* psi, motor diesel, potencia *20* cv                                                                                                                                                                                                                                                                                                                                                                                           </t>
  </si>
  <si>
    <t xml:space="preserve">126.918,86</t>
  </si>
  <si>
    <t xml:space="preserve">Concertina clipada (dupla) em aco galvanizado de alta resistencia, com espiral de 300 mm, d = 2,76 mm                                                                                                                                                                                                                                                                                                                                                                                                     </t>
  </si>
  <si>
    <t xml:space="preserve">28,03</t>
  </si>
  <si>
    <t xml:space="preserve">Concertina simples em aco galvanizado de alta resistencia, com espiral de 300 mm, d = 2,76 mm                                                                                                                                                                                                                                                                                                                                                                                                             </t>
  </si>
  <si>
    <t xml:space="preserve">20,04</t>
  </si>
  <si>
    <t xml:space="preserve">Concreto autoadensavel (caa) classe de resistencia c15, espalhamento sf2, com bombeamento (disponibilizacao de bomba), sem o lancamento (nbr 15823)                                                                                                                                                                                                                                                                                                                                                       </t>
  </si>
  <si>
    <t xml:space="preserve">587,38</t>
  </si>
  <si>
    <t xml:space="preserve">Concreto autoadensavel (caa) classe de resistencia c20, espalhamento sf2, com bombeamento (disponibilizacao de bomba), sem o lancamento (nbr 15823)                                                                                                                                                                                                                                                                                                                                                       </t>
  </si>
  <si>
    <t xml:space="preserve">610,37</t>
  </si>
  <si>
    <t xml:space="preserve">Concreto autoadensavel (caa) classe de resistencia c25, espalhamento sf2, com bombeamento (disponibilizacao de bomba), sem o lancamento (nbr 15823)                                                                                                                                                                                                                                                                                                                                                       </t>
  </si>
  <si>
    <t xml:space="preserve">617,22</t>
  </si>
  <si>
    <t xml:space="preserve">Concreto autoadensavel (caa) classe de resistencia c30, espalhamento sf2, com bombeamento (disponibilizacao de bomba), sem o lancamento (nbr 15823)                                                                                                                                                                                                                                                                                                                                                       </t>
  </si>
  <si>
    <t xml:space="preserve">635,11</t>
  </si>
  <si>
    <t xml:space="preserve">Concreto betuminoso usinado a quente (cbuq) para pavimentacao asfaltica, padrao dnit, faixa c, com cap 30/45 - aquisicao posto usina                                                                                                                                                                                                                                                                                                                                                                      </t>
  </si>
  <si>
    <t xml:space="preserve">588,53</t>
  </si>
  <si>
    <t xml:space="preserve">Concreto betuminoso usinado a quente (cbuq) para pavimentacao asfaltica, padrao dnit, faixa c, com cap 50/70 - aquisicao posto usina                                                                                                                                                                                                                                                                                                                                                                      </t>
  </si>
  <si>
    <t xml:space="preserve">600,00</t>
  </si>
  <si>
    <t xml:space="preserve">Concreto betuminoso usinado a quente (cbuq) para pavimentacao asfaltica, padrao dnit, para binder, com cap 50/70 - aquisicao posto usina                                                                                                                                                                                                                                                                                                                                                                  </t>
  </si>
  <si>
    <t xml:space="preserve">526,10</t>
  </si>
  <si>
    <t xml:space="preserve">Concreto usinado bombeavel, classe de resistencia c20, brita 0 e 1, slump = 100 +/- 20 mm, com bombeamento (disponibilizacao de bomba), sem o lancamento (nbr 8953)                                                                                                                                                                                                                                                                                                                                       </t>
  </si>
  <si>
    <t xml:space="preserve">563,55</t>
  </si>
  <si>
    <t xml:space="preserve">Concreto usinado bombeavel, classe de resistencia c20, com brita 0 e 1, slump = 100 +/- 20 mm, exclui servico de bombeamento (nbr 8953)                                                                                                                                                                                                                                                                                                                                                                   </t>
  </si>
  <si>
    <t xml:space="preserve">522,00</t>
  </si>
  <si>
    <t xml:space="preserve">Concreto usinado bombeavel, classe de resistencia c20, com brita 0 e 1, slump = 130 +/- 20 mm, exclui servico de bombeamento (nbr 8953)                                                                                                                                                                                                                                                                                                                                                                   </t>
  </si>
  <si>
    <t xml:space="preserve">540,69</t>
  </si>
  <si>
    <t xml:space="preserve">Concreto usinado bombeavel, classe de resistencia c20, com brita 0 e 1, slump = 190 +/- 20 mm, com bombeamento (disponibilizacao de bomba), sem o lancamento (nbr 8953)                                                                                                                                                                                                                                                                                                                                   </t>
  </si>
  <si>
    <t xml:space="preserve">619,63</t>
  </si>
  <si>
    <t xml:space="preserve">Concreto usinado bombeavel, classe de resistencia c20, com brita 0, slump = 220 +/- 20 mm, com bombeamento (disponibilizacao de bomba), sem o lancamento (nbr 8953)                                                                                                                                                                                                                                                                                                                                       </t>
  </si>
  <si>
    <t xml:space="preserve">628,62</t>
  </si>
  <si>
    <t xml:space="preserve">Concreto usinado bombeavel, classe de resistencia c25, brita 0 e 1, slump = 100 +/- 20 mm, com bombeamento (disponibilizacao de bomba), sem o lancamento (nbr 8953)                                                                                                                                                                                                                                                                                                                                       </t>
  </si>
  <si>
    <t xml:space="preserve">581,44</t>
  </si>
  <si>
    <t xml:space="preserve">Concreto usinado bombeavel, classe de resistencia c25, com brita 0 e 1, slump = 100 +/- 20 mm, exclui servico de bombeamento (nbr 8953)                                                                                                                                                                                                                                                                                                                                                                   </t>
  </si>
  <si>
    <t xml:space="preserve">536,71</t>
  </si>
  <si>
    <t xml:space="preserve">Concreto usinado bombeavel, classe de resistencia c25, com brita 0 e 1, slump = 130 +/- 20 mm, exclui servico de bombeamento (nbr 8953)                                                                                                                                                                                                                                                                                                                                                                   </t>
  </si>
  <si>
    <t xml:space="preserve">557,36</t>
  </si>
  <si>
    <t xml:space="preserve">Concreto usinado bombeavel, classe de resistencia c25, com brita 0 e 1, slump = 190 +/- 20 mm, exclui servico de bombeamento (nbr 8953)                                                                                                                                                                                                                                                                                                                                                                   </t>
  </si>
  <si>
    <t xml:space="preserve">616,95</t>
  </si>
  <si>
    <t xml:space="preserve">Concreto usinado bombeavel, classe de resistencia c30, brita 0 e 1, slump = 100 +/- 20 mm, com bombeamento (disponibilizacao de bomba), sem o lancamento (nbr 8953)                                                                                                                                                                                                                                                                                                                                       </t>
  </si>
  <si>
    <t xml:space="preserve">599,33</t>
  </si>
  <si>
    <t xml:space="preserve">Concreto usinado bombeavel, classe de resistencia c30, com brita 0 e 1, slump = 100 +/- 20 mm, exclui servico de bombeamento (nbr 8953)                                                                                                                                                                                                                                                                                                                                                                   </t>
  </si>
  <si>
    <t xml:space="preserve">554,60</t>
  </si>
  <si>
    <t xml:space="preserve">Concreto usinado bombeavel, classe de resistencia c30, com brita 0 e 1, slump = 130 +/- 20 mm, exclui servico de bombeamento (nbr 8953)                                                                                                                                                                                                                                                                                                                                                                   </t>
  </si>
  <si>
    <t xml:space="preserve">588,54</t>
  </si>
  <si>
    <t xml:space="preserve">Concreto usinado bombeavel, classe de resistencia c30, com brita 0 e 1, slump = 190 +/- 20 mm, exclui servico de bombeamento (nbr 8953)                                                                                                                                                                                                                                                                                                                                                                   </t>
  </si>
  <si>
    <t xml:space="preserve">621,15</t>
  </si>
  <si>
    <t xml:space="preserve">Concreto usinado bombeavel, classe de resistencia c30, com brita 0 e 1, slump = 220 +/- 30 mm, exclui servico de bombeamento (nbr 8953)                                                                                                                                                                                                                                                                                                                                                                   </t>
  </si>
  <si>
    <t xml:space="preserve">647,68</t>
  </si>
  <si>
    <t xml:space="preserve">Concreto usinado bombeavel, classe de resistencia c35, brita 0 e 1, slump = 100 +/- 20 mm, com bombeamento (disponibilizacao de bomba), sem o lancamento (nbr 8953)                                                                                                                                                                                                                                                                                                                                       </t>
  </si>
  <si>
    <t xml:space="preserve">Concreto usinado bombeavel, classe de resistencia c35, com brita 0 e 1, slump = 100 +/- 20 mm, exclui servico de bombeamento (nbr 8953)                                                                                                                                                                                                                                                                                                                                                                   </t>
  </si>
  <si>
    <t xml:space="preserve">572,49</t>
  </si>
  <si>
    <t xml:space="preserve">Concreto usinado bombeavel, classe de resistencia c40, brita 0 e 1, slump = 100 +/- 20 mm, com bombeamento (disponibilizacao de bomba), sem o lancamento (nbr 8953)                                                                                                                                                                                                                                                                                                                                       </t>
  </si>
  <si>
    <t xml:space="preserve">Concreto usinado bombeavel, classe de resistencia c40, com brita 0 e 1, slump = 100 +/- 20 mm, exclui servico de bombeamento (nbr 8953)                                                                                                                                                                                                                                                                                                                                                                   </t>
  </si>
  <si>
    <t xml:space="preserve">597,21</t>
  </si>
  <si>
    <t xml:space="preserve">Concreto usinado bombeavel, classe de resistencia c45, brita 0 e 1, slump = 100 +/- 20 mm, com bombeamento (disponibilizacao de bomba), sem o lancamento (nbr 8953)                                                                                                                                                                                                                                                                                                                                       </t>
  </si>
  <si>
    <t xml:space="preserve">663,61</t>
  </si>
  <si>
    <t xml:space="preserve">Concreto usinado bombeavel, classe de resistencia c50, brita 0 e 1, slump = 100 +/- 20 mm, com bombeamento (disponibilizacao de bomba), sem o lancamento (nbr 8953)                                                                                                                                                                                                                                                                                                                                       </t>
  </si>
  <si>
    <t xml:space="preserve">709,02</t>
  </si>
  <si>
    <t xml:space="preserve">Concreto usinado bombeavel, classe de resistencia c60, com brita 0 e 1, slump = 100 +/- 20 mm, com bombeamento (disponibilizacao de bomba), sem o lancamento (nbr 8953)                                                                                                                                                                                                                                                                                                                                   </t>
  </si>
  <si>
    <t xml:space="preserve">758,22</t>
  </si>
  <si>
    <t xml:space="preserve">Concreto usinado convencional (nao bombeavel) classe de resistencia c10, com brita 1 e 2, slump = 80 mm +/- 10 mm (nbr 8953)                                                                                                                                                                                                                                                                                                                                                                              </t>
  </si>
  <si>
    <t xml:space="preserve">492,88</t>
  </si>
  <si>
    <t xml:space="preserve">Concreto usinado convencional (nao bombeavel) classe de resistencia c15, com brita 1 e 2, slump = 80 mm +/- 10 mm (nbr 8953)                                                                                                                                                                                                                                                                                                                                                                              </t>
  </si>
  <si>
    <t xml:space="preserve">500,93</t>
  </si>
  <si>
    <t xml:space="preserve">Condulete de aluminio tipo b, para eletroduto roscavel de 1/2", com tampa cega                                                                                                                                                                                                                                                                                                                                                                                                                            </t>
  </si>
  <si>
    <t xml:space="preserve">12,74</t>
  </si>
  <si>
    <t xml:space="preserve">Condulete de aluminio tipo b, para eletroduto roscavel de 1", com tampa cega                                                                                                                                                                                                                                                                                                                                                                                                                              </t>
  </si>
  <si>
    <t xml:space="preserve">Condulete de aluminio tipo b, para eletroduto roscavel de 3/4", com tampa cega                                                                                                                                                                                                                                                                                                                                                                                                                            </t>
  </si>
  <si>
    <t xml:space="preserve">Condulete de aluminio tipo c, para eletroduto roscavel de 1/2", com tampa cega                                                                                                                                                                                                                                                                                                                                                                                                                            </t>
  </si>
  <si>
    <t xml:space="preserve">Condulete de aluminio tipo c, para eletroduto roscavel de 1", com tampa cega                                                                                                                                                                                                                                                                                                                                                                                                                              </t>
  </si>
  <si>
    <t xml:space="preserve">Condulete de aluminio tipo c, para eletroduto roscavel de 3/4", com tampa cega                                                                                                                                                                                                                                                                                                                                                                                                                            </t>
  </si>
  <si>
    <t xml:space="preserve">Condulete de aluminio tipo c, para eletroduto roscavel de 4", com tampa cega                                                                                                                                                                                                                                                                                                                                                                                                                              </t>
  </si>
  <si>
    <t xml:space="preserve">227,28</t>
  </si>
  <si>
    <t xml:space="preserve">Condulete de aluminio tipo e, para eletroduto roscavel de 1  1/4", com tampa cega                                                                                                                                                                                                                                                                                                                                                                                                                         </t>
  </si>
  <si>
    <t xml:space="preserve">Condulete de aluminio tipo e, para eletroduto roscavel de 1 1/2", com tampa cega                                                                                                                                                                                                                                                                                                                                                                                                                          </t>
  </si>
  <si>
    <t xml:space="preserve">30,40</t>
  </si>
  <si>
    <t xml:space="preserve">Condulete de aluminio tipo e, para eletroduto roscavel de 1/2", com tampa cega                                                                                                                                                                                                                                                                                                                                                                                                                            </t>
  </si>
  <si>
    <t xml:space="preserve">Condulete de aluminio tipo e, para eletroduto roscavel de 1", com tampa cega                                                                                                                                                                                                                                                                                                                                                                                                                              </t>
  </si>
  <si>
    <t xml:space="preserve">18,65</t>
  </si>
  <si>
    <t xml:space="preserve">Condulete de aluminio tipo e, para eletroduto roscavel de 2", com tampa cega                                                                                                                                                                                                                                                                                                                                                                                                                              </t>
  </si>
  <si>
    <t xml:space="preserve">44,59</t>
  </si>
  <si>
    <t xml:space="preserve">Condulete de aluminio tipo e, para eletroduto roscavel de 3/4", com tampa cega                                                                                                                                                                                                                                                                                                                                                                                                                            </t>
  </si>
  <si>
    <t xml:space="preserve">11,11</t>
  </si>
  <si>
    <t xml:space="preserve">Condulete de aluminio tipo e, para eletroduto roscavel de 3", com tampa cega                                                                                                                                                                                                                                                                                                                                                                                                                              </t>
  </si>
  <si>
    <t xml:space="preserve">123,83</t>
  </si>
  <si>
    <t xml:space="preserve">Condulete de aluminio tipo e, para eletroduto roscavel de 4", com tampa cega                                                                                                                                                                                                                                                                                                                                                                                                                              </t>
  </si>
  <si>
    <t xml:space="preserve">206,29</t>
  </si>
  <si>
    <t xml:space="preserve">Condulete de aluminio tipo lr, para eletroduto roscavel de 1 1/2", com tampa cega                                                                                                                                                                                                                                                                                                                                                                                                                         </t>
  </si>
  <si>
    <t xml:space="preserve">Condulete de aluminio tipo lr, para eletroduto roscavel de 1 1/4", com tampa cega                                                                                                                                                                                                                                                                                                                                                                                                                         </t>
  </si>
  <si>
    <t xml:space="preserve">27,93</t>
  </si>
  <si>
    <t xml:space="preserve">Condulete de aluminio tipo lr, para eletroduto roscavel de 1/2", com tampa cega                                                                                                                                                                                                                                                                                                                                                                                                                           </t>
  </si>
  <si>
    <t xml:space="preserve">Condulete de aluminio tipo lr, para eletroduto roscavel de 1", com tampa cega                                                                                                                                                                                                                                                                                                                                                                                                                             </t>
  </si>
  <si>
    <t xml:space="preserve">Condulete de aluminio tipo lr, para eletroduto roscavel de 2", com tampa cega                                                                                                                                                                                                                                                                                                                                                                                                                             </t>
  </si>
  <si>
    <t xml:space="preserve">53,54</t>
  </si>
  <si>
    <t xml:space="preserve">Condulete de aluminio tipo lr, para eletroduto roscavel de 3/4", com tampa cega                                                                                                                                                                                                                                                                                                                                                                                                                           </t>
  </si>
  <si>
    <t xml:space="preserve">11,47</t>
  </si>
  <si>
    <t xml:space="preserve">Condulete de aluminio tipo lr, para eletroduto roscavel de 3", com tampa cega                                                                                                                                                                                                                                                                                                                                                                                                                             </t>
  </si>
  <si>
    <t xml:space="preserve">158,35</t>
  </si>
  <si>
    <t xml:space="preserve">Condulete de aluminio tipo lr, para eletroduto roscavel de 4", com tampa cega                                                                                                                                                                                                                                                                                                                                                                                                                             </t>
  </si>
  <si>
    <t xml:space="preserve">247,06</t>
  </si>
  <si>
    <t xml:space="preserve">Condulete de aluminio tipo t, para eletroduto roscavel de 1 1/2", com tampa cega                                                                                                                                                                                                                                                                                                                                                                                                                          </t>
  </si>
  <si>
    <t xml:space="preserve">42,12</t>
  </si>
  <si>
    <t xml:space="preserve">Condulete de aluminio tipo t, para eletroduto roscavel de 1 1/4", com tampa cega                                                                                                                                                                                                                                                                                                                                                                                                                          </t>
  </si>
  <si>
    <t xml:space="preserve">Condulete de aluminio tipo t, para eletroduto roscavel de 1/2", com tampa cega                                                                                                                                                                                                                                                                                                                                                                                                                            </t>
  </si>
  <si>
    <t xml:space="preserve">Condulete de aluminio tipo t, para eletroduto roscavel de 1", com tampa cega                                                                                                                                                                                                                                                                                                                                                                                                                              </t>
  </si>
  <si>
    <t xml:space="preserve">21,31</t>
  </si>
  <si>
    <t xml:space="preserve">Condulete de aluminio tipo t, para eletroduto roscavel de 2", com tampa cega                                                                                                                                                                                                                                                                                                                                                                                                                              </t>
  </si>
  <si>
    <t xml:space="preserve">57,07</t>
  </si>
  <si>
    <t xml:space="preserve">Condulete de aluminio tipo t, para eletroduto roscavel de 3/4", com tampa cega                                                                                                                                                                                                                                                                                                                                                                                                                            </t>
  </si>
  <si>
    <t xml:space="preserve">13,23</t>
  </si>
  <si>
    <t xml:space="preserve">Condulete de aluminio tipo t, para eletroduto roscavel de 3", com tampa cega                                                                                                                                                                                                                                                                                                                                                                                                                              </t>
  </si>
  <si>
    <t xml:space="preserve">178,18</t>
  </si>
  <si>
    <t xml:space="preserve">Condulete de aluminio tipo t, para eletroduto roscavel de 4", com tampa cega                                                                                                                                                                                                                                                                                                                                                                                                                              </t>
  </si>
  <si>
    <t xml:space="preserve">244,50</t>
  </si>
  <si>
    <t xml:space="preserve">Condulete de aluminio tipo tb, para eletroduto roscavel de 3", com tampa cega                                                                                                                                                                                                                                                                                                                                                                                                                             </t>
  </si>
  <si>
    <t xml:space="preserve">131,18</t>
  </si>
  <si>
    <t xml:space="preserve">Condulete de aluminio tipo x, para eletroduto roscavel de 1 1/2", com tampa cega                                                                                                                                                                                                                                                                                                                                                                                                                          </t>
  </si>
  <si>
    <t xml:space="preserve">Condulete de aluminio tipo x, para eletroduto roscavel de 1 1/4", com tampa cega                                                                                                                                                                                                                                                                                                                                                                                                                          </t>
  </si>
  <si>
    <t xml:space="preserve">Condulete de aluminio tipo x, para eletroduto roscavel de 1/2", com tampa cega                                                                                                                                                                                                                                                                                                                                                                                                                            </t>
  </si>
  <si>
    <t xml:space="preserve">Condulete de aluminio tipo x, para eletroduto roscavel de 1", com tampa cega                                                                                                                                                                                                                                                                                                                                                                                                                              </t>
  </si>
  <si>
    <t xml:space="preserve">20,40</t>
  </si>
  <si>
    <t xml:space="preserve">Condulete de aluminio tipo x, para eletroduto roscavel de 2", com tampa cega                                                                                                                                                                                                                                                                                                                                                                                                                              </t>
  </si>
  <si>
    <t xml:space="preserve">60,32</t>
  </si>
  <si>
    <t xml:space="preserve">Condulete de aluminio tipo x, para eletroduto roscavel de 3/4", com tampa cega                                                                                                                                                                                                                                                                                                                                                                                                                            </t>
  </si>
  <si>
    <t xml:space="preserve">17,47</t>
  </si>
  <si>
    <t xml:space="preserve">Condulete de aluminio tipo x, para eletroduto roscavel de 3", com tampa cega                                                                                                                                                                                                                                                                                                                                                                                                                              </t>
  </si>
  <si>
    <t xml:space="preserve">146,72</t>
  </si>
  <si>
    <t xml:space="preserve">Condulete de aluminio tipo x, para eletroduto roscavel de 4", com tampa cega                                                                                                                                                                                                                                                                                                                                                                                                                              </t>
  </si>
  <si>
    <t xml:space="preserve">244,25</t>
  </si>
  <si>
    <t xml:space="preserve">Condulete em pvc, tipo "b", sem tampa, de 1/2" ou 3/4"                                                                                                                                                                                                                                                                                                                                                                                                                                                    </t>
  </si>
  <si>
    <t xml:space="preserve">Condulete em pvc, tipo "b", sem tampa, de 1"                                                                                                                                                                                                                                                                                                                                                                                                                                                              </t>
  </si>
  <si>
    <t xml:space="preserve">11,14</t>
  </si>
  <si>
    <t xml:space="preserve">Condulete em pvc, tipo "c", sem tampa, de 1/2"                                                                                                                                                                                                                                                                                                                                                                                                                                                            </t>
  </si>
  <si>
    <t xml:space="preserve">11,72</t>
  </si>
  <si>
    <t xml:space="preserve">Condulete em pvc, tipo "c", sem tampa, de 1"                                                                                                                                                                                                                                                                                                                                                                                                                                                              </t>
  </si>
  <si>
    <t xml:space="preserve">Condulete em pvc, tipo "c", sem tampa, de 3/4"                                                                                                                                                                                                                                                                                                                                                                                                                                                            </t>
  </si>
  <si>
    <t xml:space="preserve">Condulete em pvc, tipo "e", sem tampa, de 1/2"                                                                                                                                                                                                                                                                                                                                                                                                                                                            </t>
  </si>
  <si>
    <t xml:space="preserve">10,17</t>
  </si>
  <si>
    <t xml:space="preserve">Condulete em pvc, tipo "e", sem tampa, de 1"                                                                                                                                                                                                                                                                                                                                                                                                                                                              </t>
  </si>
  <si>
    <t xml:space="preserve">Condulete em pvc, tipo "e", sem tampa, de 3/4"                                                                                                                                                                                                                                                                                                                                                                                                                                                            </t>
  </si>
  <si>
    <t xml:space="preserve">9,35</t>
  </si>
  <si>
    <t xml:space="preserve">Condulete em pvc, tipo "lb", sem tampa, de 1/2" ou 3/4"                                                                                                                                                                                                                                                                                                                                                                                                                                                   </t>
  </si>
  <si>
    <t xml:space="preserve">Condulete em pvc, tipo "lb", sem tampa, de 1"                                                                                                                                                                                                                                                                                                                                                                                                                                                             </t>
  </si>
  <si>
    <t xml:space="preserve">Condulete em pvc, tipo "ll", sem tampa, de 1/2" ou 3/4"                                                                                                                                                                                                                                                                                                                                                                                                                                                   </t>
  </si>
  <si>
    <t xml:space="preserve">Condulete em pvc, tipo "ll", sem tampa, de 1"                                                                                                                                                                                                                                                                                                                                                                                                                                                             </t>
  </si>
  <si>
    <t xml:space="preserve">Condulete em pvc, tipo "lr", sem tampa, de 1/2"                                                                                                                                                                                                                                                                                                                                                                                                                                                           </t>
  </si>
  <si>
    <t xml:space="preserve">Condulete em pvc, tipo "lr", sem tampa, de 1"                                                                                                                                                                                                                                                                                                                                                                                                                                                             </t>
  </si>
  <si>
    <t xml:space="preserve">Condulete em pvc, tipo "lr", sem tampa, de 3/4"                                                                                                                                                                                                                                                                                                                                                                                                                                                           </t>
  </si>
  <si>
    <t xml:space="preserve">Condulete em pvc, tipo "t", sem tampa, de 1"                                                                                                                                                                                                                                                                                                                                                                                                                                                              </t>
  </si>
  <si>
    <t xml:space="preserve">17,08</t>
  </si>
  <si>
    <t xml:space="preserve">Condulete em pvc, tipo "t", sem tampa, de 3/4"                                                                                                                                                                                                                                                                                                                                                                                                                                                            </t>
  </si>
  <si>
    <t xml:space="preserve">Condulete em pvc, tipo "tb", sem tampa, de 1/2" ou 3/4"                                                                                                                                                                                                                                                                                                                                                                                                                                                   </t>
  </si>
  <si>
    <t xml:space="preserve">Condulete em pvc, tipo "tb", sem tampa, de 1"                                                                                                                                                                                                                                                                                                                                                                                                                                                             </t>
  </si>
  <si>
    <t xml:space="preserve">Condulete em pvc, tipo "x", sem tampa, de 1/2"                                                                                                                                                                                                                                                                                                                                                                                                                                                            </t>
  </si>
  <si>
    <t xml:space="preserve">Condulete em pvc, tipo "x", sem tampa, de 1"                                                                                                                                                                                                                                                                                                                                                                                                                                                              </t>
  </si>
  <si>
    <t xml:space="preserve">19,51</t>
  </si>
  <si>
    <t xml:space="preserve">Condulete em pvc, tipo "x", sem tampa, de 3/4"                                                                                                                                                                                                                                                                                                                                                                                                                                                            </t>
  </si>
  <si>
    <t xml:space="preserve">Condutor pluvial, pvc, circular, diametro entre 80 e 100 mm, para drenagem pluvial predial                                                                                                                                                                                                                                                                                                                                                                                                                </t>
  </si>
  <si>
    <t xml:space="preserve">59,05</t>
  </si>
  <si>
    <t xml:space="preserve">Cone de sinalizacao em pvc flexivel, h = 70 / 76 cm (nbr 15071)                                                                                                                                                                                                                                                                                                                                                                                                                                           </t>
  </si>
  <si>
    <t xml:space="preserve">130,42</t>
  </si>
  <si>
    <t xml:space="preserve">Cone de sinalizacao em pvc rigido com faixa refletiva, h = 70 / 76 cm                                                                                                                                                                                                                                                                                                                                                                                                                                     </t>
  </si>
  <si>
    <t xml:space="preserve">54,90</t>
  </si>
  <si>
    <t xml:space="preserve">Conector / adaptador f/f, com inserto metalico, ppr, dn 25 mm x 1/2", para agua quente e fria predial                                                                                                                                                                                                                                                                                                                                                                                                     </t>
  </si>
  <si>
    <t xml:space="preserve">9,97</t>
  </si>
  <si>
    <t xml:space="preserve">Conector / adaptador f/f, com inserto metalico, ppr, dn 32 mm x 3/4", para agua quente e fria predial                                                                                                                                                                                                                                                                                                                                                                                                     </t>
  </si>
  <si>
    <t xml:space="preserve">Conector / adaptador f/m, com inserto metalico, ppr, dn 25 mm x 1/2", para agua quente e fria predial                                                                                                                                                                                                                                                                                                                                                                                                     </t>
  </si>
  <si>
    <t xml:space="preserve">Conector / adaptador f/m, com inserto metalico, ppr, dn 25 mm x 3/4", para agua quente e fria predial                                                                                                                                                                                                                                                                                                                                                                                                     </t>
  </si>
  <si>
    <t xml:space="preserve">17,32</t>
  </si>
  <si>
    <t xml:space="preserve">Conector / adaptador f/m, com inserto metalico, ppr, dn 32 mm x 1", para agua quente e fria predial                                                                                                                                                                                                                                                                                                                                                                                                       </t>
  </si>
  <si>
    <t xml:space="preserve">Conector / adaptador f/m, com inserto metalico, ppr, dn 32 mm x 3/4", para agua quente e fria predial                                                                                                                                                                                                                                                                                                                                                                                                     </t>
  </si>
  <si>
    <t xml:space="preserve">25,48</t>
  </si>
  <si>
    <t xml:space="preserve">Conector / tomada femea rj 45, categoria 5 e (cat 5e) para cabos                                                                                                                                                                                                                                                                                                                                                                                                                                          </t>
  </si>
  <si>
    <t xml:space="preserve">Conector / tomada femea rj 45, categoria 6 (cat 6) para cabos                                                                                                                                                                                                                                                                                                                                                                                                                                             </t>
  </si>
  <si>
    <t xml:space="preserve">26,25</t>
  </si>
  <si>
    <t xml:space="preserve">Conector bronze/latao (ref 603) sem anel de solda, bolsa x rosca f, 15 mm x 1/2"                                                                                                                                                                                                                                                                                                                                                                                                                          </t>
  </si>
  <si>
    <t xml:space="preserve">12,94</t>
  </si>
  <si>
    <t xml:space="preserve">Conector bronze/latao (ref 603) sem anel de solda, bolsa x rosca f, 22 mm x 1/2"                                                                                                                                                                                                                                                                                                                                                                                                                          </t>
  </si>
  <si>
    <t xml:space="preserve">Conector bronze/latao (ref 603) sem anel de solda, bolsa x rosca f, 22 mm x 3/4"                                                                                                                                                                                                                                                                                                                                                                                                                          </t>
  </si>
  <si>
    <t xml:space="preserve">Conector bronze/latao (ref 603) sem anel de solda, bolsa x rosca f, 28 mm x 1/2"                                                                                                                                                                                                                                                                                                                                                                                                                          </t>
  </si>
  <si>
    <t xml:space="preserve">22,95</t>
  </si>
  <si>
    <t xml:space="preserve">Conector curvo 90 graus de aluminio, bitola 1 1/2", para adaptar entrada de eletroduto metalico flexivel em quadros                                                                                                                                                                                                                                                                                                                                                                                       </t>
  </si>
  <si>
    <t xml:space="preserve">24,33</t>
  </si>
  <si>
    <t xml:space="preserve">Conector curvo 90 graus de aluminio, bitola 1 1/4", para adaptar entrada de eletroduto metalico flexivel em quadros                                                                                                                                                                                                                                                                                                                                                                                       </t>
  </si>
  <si>
    <t xml:space="preserve">Conector curvo 90 graus de aluminio, bitola 1/2", para adaptar entrada de eletroduto metalico flexivel em quadros                                                                                                                                                                                                                                                                                                                                                                                         </t>
  </si>
  <si>
    <t xml:space="preserve">Conector curvo 90 graus de aluminio, bitola 1", para adaptar entrada de eletroduto metalico flexivel em quadros                                                                                                                                                                                                                                                                                                                                                                                           </t>
  </si>
  <si>
    <t xml:space="preserve">Conector curvo 90 graus de aluminio, bitola 2 1/2", para adaptar entrada de eletroduto metalico flexivel em quadros                                                                                                                                                                                                                                                                                                                                                                                       </t>
  </si>
  <si>
    <t xml:space="preserve">115,84</t>
  </si>
  <si>
    <t xml:space="preserve">Conector curvo 90 graus de aluminio, bitola 2", para adaptar entrada de eletroduto metalico flexivel em quadros                                                                                                                                                                                                                                                                                                                                                                                           </t>
  </si>
  <si>
    <t xml:space="preserve">49,31</t>
  </si>
  <si>
    <t xml:space="preserve">Conector curvo 90 graus de aluminio, bitola 3/4", para adaptar entrada de eletroduto metalico flexivel em quadros                                                                                                                                                                                                                                                                                                                                                                                         </t>
  </si>
  <si>
    <t xml:space="preserve">10,51</t>
  </si>
  <si>
    <t xml:space="preserve">Conector curvo 90 graus de aluminio, bitola 3", para adaptar entrada de eletroduto metalico flexivel em quadros                                                                                                                                                                                                                                                                                                                                                                                           </t>
  </si>
  <si>
    <t xml:space="preserve">139,68</t>
  </si>
  <si>
    <t xml:space="preserve">Conector curvo 90 graus de aluminio, bitola 4", para adaptar entrada de eletroduto metalico flexivel em quadros                                                                                                                                                                                                                                                                                                                                                                                           </t>
  </si>
  <si>
    <t xml:space="preserve">257,08</t>
  </si>
  <si>
    <t xml:space="preserve">Conector de aluminio tipo prensa cabo, bitola 1 1/2", para cabos de diametro de 37 a 40 mm                                                                                                                                                                                                                                                                                                                                                                                                                </t>
  </si>
  <si>
    <t xml:space="preserve">Conector de aluminio tipo prensa cabo, bitola 1 1/4", para cabos de diametro de 31 a 34 mm                                                                                                                                                                                                                                                                                                                                                                                                                </t>
  </si>
  <si>
    <t xml:space="preserve">Conector de aluminio tipo prensa cabo, bitola 1/2", para cabos de diametro de 12,5 a 15 mm                                                                                                                                                                                                                                                                                                                                                                                                                </t>
  </si>
  <si>
    <t xml:space="preserve">13,34</t>
  </si>
  <si>
    <t xml:space="preserve">Conector de aluminio tipo prensa cabo, bitola 1", para cabos de diametro de 22,5 a 25 mm                                                                                                                                                                                                                                                                                                                                                                                                                  </t>
  </si>
  <si>
    <t xml:space="preserve">19,69</t>
  </si>
  <si>
    <t xml:space="preserve">Conector de aluminio tipo prensa cabo, bitola 2", para cabos de diametro de 47,5 a 50 mm                                                                                                                                                                                                                                                                                                                                                                                                                  </t>
  </si>
  <si>
    <t xml:space="preserve">76,37</t>
  </si>
  <si>
    <t xml:space="preserve">Conector de aluminio tipo prensa cabo, bitola 3/4", para cabos de diametro de 17,5 a 20 mm                                                                                                                                                                                                                                                                                                                                                                                                                </t>
  </si>
  <si>
    <t xml:space="preserve">Conector de aluminio tipo prensa cabo, bitola 3/8", para cabos de diametro de 9 a 10 mm                                                                                                                                                                                                                                                                                                                                                                                                                   </t>
  </si>
  <si>
    <t xml:space="preserve">Conector macho rj 45, categoria 5 e (cat 5e) para cabos                                                                                                                                                                                                                                                                                                                                                                                                                                                   </t>
  </si>
  <si>
    <t xml:space="preserve">Conector macho rj 45, categoria 6 (cat 6) para cabos                                                                                                                                                                                                                                                                                                                                                                                                                                                      </t>
  </si>
  <si>
    <t xml:space="preserve">Conector metalico tipo parafuso fendido (split bolt), com separador de cabos bimetalicos, para cabos ate 25 mm2                                                                                                                                                                                                                                                                                                                                                                                           </t>
  </si>
  <si>
    <t xml:space="preserve">Conector metalico tipo parafuso fendido (split bolt), com separador de cabos bimetalicos, para cabos ate 50 mm2                                                                                                                                                                                                                                                                                                                                                                                           </t>
  </si>
  <si>
    <t xml:space="preserve">16,87</t>
  </si>
  <si>
    <t xml:space="preserve">Conector metalico tipo parafuso fendido (split bolt), com separador de cabos bimetalicos, para cabos ate 70 mm2                                                                                                                                                                                                                                                                                                                                                                                           </t>
  </si>
  <si>
    <t xml:space="preserve">22,64</t>
  </si>
  <si>
    <t xml:space="preserve">Conector metalico tipo parafuso fendido (split bolt), para cabos ate 10 mm2                                                                                                                                                                                                                                                                                                                                                                                                                               </t>
  </si>
  <si>
    <t xml:space="preserve">Conector metalico tipo parafuso fendido (split bolt), para cabos ate 120 mm2                                                                                                                                                                                                                                                                                                                                                                                                                              </t>
  </si>
  <si>
    <t xml:space="preserve">Conector metalico tipo parafuso fendido (split bolt), para cabos ate 150 mm2                                                                                                                                                                                                                                                                                                                                                                                                                              </t>
  </si>
  <si>
    <t xml:space="preserve">Conector metalico tipo parafuso fendido (split bolt), para cabos ate 16 mm2                                                                                                                                                                                                                                                                                                                                                                                                                               </t>
  </si>
  <si>
    <t xml:space="preserve">Conector metalico tipo parafuso fendido (split bolt), para cabos ate 185 mm2                                                                                                                                                                                                                                                                                                                                                                                                                              </t>
  </si>
  <si>
    <t xml:space="preserve">59,98</t>
  </si>
  <si>
    <t xml:space="preserve">Conector metalico tipo parafuso fendido (split bolt), para cabos ate 25 mm2                                                                                                                                                                                                                                                                                                                                                                                                                               </t>
  </si>
  <si>
    <t xml:space="preserve">Conector metalico tipo parafuso fendido (split bolt), para cabos ate 35 mm2                                                                                                                                                                                                                                                                                                                                                                                                                               </t>
  </si>
  <si>
    <t xml:space="preserve">Conector metalico tipo parafuso fendido (split bolt), para cabos ate 50 mm2                                                                                                                                                                                                                                                                                                                                                                                                                               </t>
  </si>
  <si>
    <t xml:space="preserve">14,67</t>
  </si>
  <si>
    <t xml:space="preserve">Conector metalico tipo parafuso fendido (split bolt), para cabos ate 6 mm2                                                                                                                                                                                                                                                                                                                                                                                                                                </t>
  </si>
  <si>
    <t xml:space="preserve">Conector metalico tipo parafuso fendido (split bolt), para cabos ate 70 mm2                                                                                                                                                                                                                                                                                                                                                                                                                               </t>
  </si>
  <si>
    <t xml:space="preserve">Conector metalico tipo parafuso fendido (split bolt), para cabos ate 95 mm2                                                                                                                                                                                                                                                                                                                                                                                                                               </t>
  </si>
  <si>
    <t xml:space="preserve">33,10</t>
  </si>
  <si>
    <t xml:space="preserve">Conector reto de aluminio para eletroduto de 1 1/2", para adaptar entrada de eletroduto metalico flexivel em quadros                                                                                                                                                                                                                                                                                                                                                                                      </t>
  </si>
  <si>
    <t xml:space="preserve">8,71</t>
  </si>
  <si>
    <t xml:space="preserve">Conector reto de aluminio para eletroduto de 1 1/4", para adaptar entrada de eletroduto metalico flexivel em quadros                                                                                                                                                                                                                                                                                                                                                                                      </t>
  </si>
  <si>
    <t xml:space="preserve">Conector reto de aluminio para eletroduto de 1/2", para adaptar entrada de eletroduto metalico flexivel em quadros                                                                                                                                                                                                                                                                                                                                                                                        </t>
  </si>
  <si>
    <t xml:space="preserve">Conector reto de aluminio para eletroduto de 1", para adaptar entrada de eletroduto metalico flexivel em quadros                                                                                                                                                                                                                                                                                                                                                                                          </t>
  </si>
  <si>
    <t xml:space="preserve">Conector reto de aluminio para eletroduto de 2 1/2", para adaptar entrada de eletroduto metalico flexivel em quadros                                                                                                                                                                                                                                                                                                                                                                                      </t>
  </si>
  <si>
    <t xml:space="preserve">Conector reto de aluminio para eletroduto de 2", para adaptar entrada de eletroduto metalico flexivel em quadros                                                                                                                                                                                                                                                                                                                                                                                          </t>
  </si>
  <si>
    <t xml:space="preserve">9,65</t>
  </si>
  <si>
    <t xml:space="preserve">Conector reto de aluminio para eletroduto de 3/4", para adaptar entrada de eletroduto metalico flexivel em quadros                                                                                                                                                                                                                                                                                                                                                                                        </t>
  </si>
  <si>
    <t xml:space="preserve">2,23</t>
  </si>
  <si>
    <t xml:space="preserve">Conector reto de aluminio para eletroduto de 3", para adaptar entrada de eletroduto metalico flexivel em quadros                                                                                                                                                                                                                                                                                                                                                                                          </t>
  </si>
  <si>
    <t xml:space="preserve">31,83</t>
  </si>
  <si>
    <t xml:space="preserve">Conector reto de aluminio para eletroduto de 4", para adaptar entrada de eletroduto metalico flexivel em quadros                                                                                                                                                                                                                                                                                                                                                                                          </t>
  </si>
  <si>
    <t xml:space="preserve">Conector/adaptador fixo, rosca femea, em plastico, dn 16 mm x 1/2", para conexao com crimpagem, em tubo pex para inst. Agua quente/fria                                                                                                                                                                                                                                                                                                                                                                   </t>
  </si>
  <si>
    <t xml:space="preserve">Conector/adaptador fixo, rosca femea, em plastico, dn 20 mm x 1/2", para conexao com crimpagem, em tubo pex para inst. Agua quente/fria                                                                                                                                                                                                                                                                                                                                                                   </t>
  </si>
  <si>
    <t xml:space="preserve">9,36</t>
  </si>
  <si>
    <t xml:space="preserve">Conector/adaptador fixo, rosca femea, em plastico, dn 20 mm x 3/4", para conexao com crimpagem, em tubo pex para inst. Agua quente/fria                                                                                                                                                                                                                                                                                                                                                                   </t>
  </si>
  <si>
    <t xml:space="preserve">Conector/adaptador fixo, rosca femea, em plastico, dn 25 mm x 3/4", para conexao com crimpagem, em tubo pex para inst. Agua quente/fria                                                                                                                                                                                                                                                                                                                                                                   </t>
  </si>
  <si>
    <t xml:space="preserve">Conector/adaptador fixo, rosca femea, metalica, com anel deslizante, dn 16 mm x 1/2", para tubo pex para inst. Agua quente/fria                                                                                                                                                                                                                                                                                                                                                                           </t>
  </si>
  <si>
    <t xml:space="preserve">Conector/adaptador fixo, rosca femea, metalica, com anel deslizante, dn 20 mm x 1/2", para tubo pex para inst. Agua quente/fria                                                                                                                                                                                                                                                                                                                                                                           </t>
  </si>
  <si>
    <t xml:space="preserve">Conector/adaptador fixo, rosca femea, metalica, com anel deslizante, dn 20 mm x 3/4", para tubo pex para inst. Agua quente/fria                                                                                                                                                                                                                                                                                                                                                                           </t>
  </si>
  <si>
    <t xml:space="preserve">Conector/adaptador fixo, rosca femea, metalica, com anel deslizante, dn 25 mm x 1", para tubo pex para inst. Agua quente/fria                                                                                                                                                                                                                                                                                                                                                                             </t>
  </si>
  <si>
    <t xml:space="preserve">Conector/adaptador fixo, rosca femea, metalica, com anel deslizante, dn 25 mm x 3/4", para tubo pex para inst. Agua quente/fria                                                                                                                                                                                                                                                                                                                                                                           </t>
  </si>
  <si>
    <t xml:space="preserve">Conector/adaptador fixo, rosca femea, metalica, com anel deslizante, dn 32 mm x 1", para tubo pex para inst. Agua quente/fria                                                                                                                                                                                                                                                                                                                                                                             </t>
  </si>
  <si>
    <t xml:space="preserve">20,61</t>
  </si>
  <si>
    <t xml:space="preserve">Conector/adaptador movel, rosca femea, metalica, com anel deslizante, dn 16 mm x 3/4", para tubo pex para inst. Agua quente/fria                                                                                                                                                                                                                                                                                                                                                                          </t>
  </si>
  <si>
    <t xml:space="preserve">Conector, cpvc, soldavel, 114 mm x 4", para agua quente                                                                                                                                                                                                                                                                                                                                                                                                                                                   </t>
  </si>
  <si>
    <t xml:space="preserve">1.759,95</t>
  </si>
  <si>
    <t xml:space="preserve">Conector, cpvc, soldavel, 15 mm x 1/2", para agua quente                                                                                                                                                                                                                                                                                                                                                                                                                                                  </t>
  </si>
  <si>
    <t xml:space="preserve">Conector, cpvc, soldavel, 22 mm x 1/2", para agua quente                                                                                                                                                                                                                                                                                                                                                                                                                                                  </t>
  </si>
  <si>
    <t xml:space="preserve">27,81</t>
  </si>
  <si>
    <t xml:space="preserve">Conector, cpvc, soldavel, 22 mm x 3/4", para agua quente                                                                                                                                                                                                                                                                                                                                                                                                                                                  </t>
  </si>
  <si>
    <t xml:space="preserve">24,90</t>
  </si>
  <si>
    <t xml:space="preserve">Conector, cpvc, soldavel, 28 mm x 1", para agua quente                                                                                                                                                                                                                                                                                                                                                                                                                                                    </t>
  </si>
  <si>
    <t xml:space="preserve">32,08</t>
  </si>
  <si>
    <t xml:space="preserve">Conector, cpvc, soldavel, 35 mm x 1 1/4", para agua quente                                                                                                                                                                                                                                                                                                                                                                                                                                                </t>
  </si>
  <si>
    <t xml:space="preserve">51,34</t>
  </si>
  <si>
    <t xml:space="preserve">Conector, cpvc, soldavel, 42 mm x 1 1/2", para agua quente                                                                                                                                                                                                                                                                                                                                                                                                                                                </t>
  </si>
  <si>
    <t xml:space="preserve">62,85</t>
  </si>
  <si>
    <t xml:space="preserve">Conector, cpvc, soldavel, 54 mm x 2", para agua quente                                                                                                                                                                                                                                                                                                                                                                                                                                                    </t>
  </si>
  <si>
    <t xml:space="preserve">102,45</t>
  </si>
  <si>
    <t xml:space="preserve">Conector, cpvc, soldavel, 73 mm x 2 1/2", para agua quente                                                                                                                                                                                                                                                                                                                                                                                                                                                </t>
  </si>
  <si>
    <t xml:space="preserve">395,26</t>
  </si>
  <si>
    <t xml:space="preserve">Conector, cpvc, soldavel, 89 mm x 3", para agua quente                                                                                                                                                                                                                                                                                                                                                                                                                                                    </t>
  </si>
  <si>
    <t xml:space="preserve">574,00</t>
  </si>
  <si>
    <t xml:space="preserve">Conj. De ferragens para porta de vidro temperado, em zamac cromado, contemplando dobradica inf., Dobradica sup., Pivo para dobradica inf., Pivo para dobradica sup., Fechadura central em zamc. Cromado, contra fechadura de pressao                                                                                                                                                                                                                                                                      </t>
  </si>
  <si>
    <t xml:space="preserve">CJ    </t>
  </si>
  <si>
    <t xml:space="preserve">129,14</t>
  </si>
  <si>
    <t xml:space="preserve">Conjunto arruelas de vedacao 5/16" para telha fibrocimento (uma arruela metalica e uma arruela pvc - conicas)                                                                                                                                                                                                                                                                                                                                                                                             </t>
  </si>
  <si>
    <t xml:space="preserve">Conjunto de ferragens pivo, para porta pivotante de ate 100 kg, regulavel com esfera , cromado - superior e inferior - completo                                                                                                                                                                                                                                                                                                                                                                           </t>
  </si>
  <si>
    <t xml:space="preserve">76,99</t>
  </si>
  <si>
    <t xml:space="preserve">Conjunto de ligacao ajustavel, para vaso / bacia sanitaria , em plastico branco, com tubo, canopla e espude                                                                                                                                                                                                                                                                                                                                                                                               </t>
  </si>
  <si>
    <t xml:space="preserve">Conjunto de ligacao para vaso / bacia sanitaria, em plastico branco, com tubo, canopla e anel de expansao (tubo 1.1/2" x 20 cm)                                                                                                                                                                                                                                                                                                                                                                           </t>
  </si>
  <si>
    <t xml:space="preserve">Conjunto montado estopim com espoleta comum numero 8, com cabeca acendedora, 1,5 m                                                                                                                                                                                                                                                                                                                                                                                                                        </t>
  </si>
  <si>
    <t xml:space="preserve">38,11</t>
  </si>
  <si>
    <t xml:space="preserve">Conjunto para futsal com par de traves oficiais de 3,00 x 2,00 m em tubo de aco galvanizado 3" com requadros em tubo de 1", pintura em primer com tinta esmalte sintetico e redes de polietileno fio 4 mm                                                                                                                                                                                                                                                                                                 </t>
  </si>
  <si>
    <t xml:space="preserve">4.329,63</t>
  </si>
  <si>
    <t xml:space="preserve">Conjunto para quadra de  volei com postes em tubo de aco galvanizado 3", h = *255* cm, pintura em tinta esmalte sintetico, rede de nylon com 2 mm, malha 10 x 10 cm e antenas oficiais em fibra de vidro                                                                                                                                                                                                                                                                                                  </t>
  </si>
  <si>
    <t xml:space="preserve">2.628,46</t>
  </si>
  <si>
    <t xml:space="preserve">Conjunto pre-moldado composto por grelha (0,99 x 0,45 m), quadro (1,10 x 0,52 m) e cantoneira (1,10 x 0,35 m), em concreto armado, com fck de 21 mpa                                                                                                                                                                                                                                                                                                                                                      </t>
  </si>
  <si>
    <t xml:space="preserve">407,48</t>
  </si>
  <si>
    <t xml:space="preserve">Container almoxarifado, de *2,40* x *6,00* m, padrao simples, sem revestimento e sem divisorias internos e sem sanitario, para uso em canteiro de obras                                                                                                                                                                                                                                                                                                                                                   </t>
  </si>
  <si>
    <t xml:space="preserve">22.500,00</t>
  </si>
  <si>
    <t xml:space="preserve">Contator tripolar, corrente de *110* a, tensao nominal de *500* v, categoria ac-2 e ac-3                                                                                                                                                                                                                                                                                                                                                                                                                  </t>
  </si>
  <si>
    <t xml:space="preserve">1.362,22</t>
  </si>
  <si>
    <t xml:space="preserve">Contator tripolar, corrente de *185* a, tensao nominal de *500* v, categoria ac-2 e ac-3                                                                                                                                                                                                                                                                                                                                                                                                                  </t>
  </si>
  <si>
    <t xml:space="preserve">2.037,36</t>
  </si>
  <si>
    <t xml:space="preserve">Contator tripolar, corrente de *22* a, tensao nominal de *500* v, categoria ac-2 e ac-3                                                                                                                                                                                                                                                                                                                                                                                                                   </t>
  </si>
  <si>
    <t xml:space="preserve">142,30</t>
  </si>
  <si>
    <t xml:space="preserve">Contator tripolar, corrente de *265* a, tensao nominal de *500* v, categoria ac-2 e ac-3                                                                                                                                                                                                                                                                                                                                                                                                                  </t>
  </si>
  <si>
    <t xml:space="preserve">4.597,49</t>
  </si>
  <si>
    <t xml:space="preserve">Contator tripolar, corrente de *38* a, tensao nominal de *500* v, categoria ac-2 e ac-3                                                                                                                                                                                                                                                                                                                                                                                                                   </t>
  </si>
  <si>
    <t xml:space="preserve">299,76</t>
  </si>
  <si>
    <t xml:space="preserve">Contator tripolar, corrente de *500* a, tensao nominal de *500* v, categoria ac-2 e ac-3                                                                                                                                                                                                                                                                                                                                                                                                                  </t>
  </si>
  <si>
    <t xml:space="preserve">11.189,21</t>
  </si>
  <si>
    <t xml:space="preserve">Contator tripolar, corrente de *65* a, tensao nominal de *500* v, categoria ac-2 e ac-3                                                                                                                                                                                                                                                                                                                                                                                                                   </t>
  </si>
  <si>
    <t xml:space="preserve">572,99</t>
  </si>
  <si>
    <t xml:space="preserve">Contator tripolar, corrente de 12 a, tensao nominal de *500* v, categoria ac-2 e ac-3                                                                                                                                                                                                                                                                                                                                                                                                                     </t>
  </si>
  <si>
    <t xml:space="preserve">116,05</t>
  </si>
  <si>
    <t xml:space="preserve">Contator tripolar, corrente de 25 a, tensao nominal de *500* v, categoria ac-2 e ac-3                                                                                                                                                                                                                                                                                                                                                                                                                     </t>
  </si>
  <si>
    <t xml:space="preserve">159,64</t>
  </si>
  <si>
    <t xml:space="preserve">Contator tripolar, corrente de 250 a, tensao nominal de *500* v, para acionamento de capacitores                                                                                                                                                                                                                                                                                                                                                                                                          </t>
  </si>
  <si>
    <t xml:space="preserve">3.514,88</t>
  </si>
  <si>
    <t xml:space="preserve">Contator tripolar, corrente de 300 a, tensao nominal de *500* v, categoria ac-2 e ac-3                                                                                                                                                                                                                                                                                                                                                                                                                    </t>
  </si>
  <si>
    <t xml:space="preserve">5.405,95</t>
  </si>
  <si>
    <t xml:space="preserve">Contator tripolar, corrente de 32 a, tensao nominal de *500* v, categoria ac-2 e ac-3                                                                                                                                                                                                                                                                                                                                                                                                                     </t>
  </si>
  <si>
    <t xml:space="preserve">247,07</t>
  </si>
  <si>
    <t xml:space="preserve">Contator tripolar, corrente de 400 a, tensao nominal de *500* v, categoria ac-2 e ac-3                                                                                                                                                                                                                                                                                                                                                                                                                    </t>
  </si>
  <si>
    <t xml:space="preserve">6.453,53</t>
  </si>
  <si>
    <t xml:space="preserve">Contator tripolar, corrente de 45 a, tensao nominal de *500* v, categoria ac-2 e ac-3                                                                                                                                                                                                                                                                                                                                                                                                                     </t>
  </si>
  <si>
    <t xml:space="preserve">441,88</t>
  </si>
  <si>
    <t xml:space="preserve">Contator tripolar, corrente de 630 a, tensao nominal de *500* v, categoria ac-2 e ac-3                                                                                                                                                                                                                                                                                                                                                                                                                    </t>
  </si>
  <si>
    <t xml:space="preserve">15.863,09</t>
  </si>
  <si>
    <t xml:space="preserve">Contator tripolar, corrente de 75 a, tensao nominal de *500* v, categoria ac-2 e ac-3                                                                                                                                                                                                                                                                                                                                                                                                                     </t>
  </si>
  <si>
    <t xml:space="preserve">829,78</t>
  </si>
  <si>
    <t xml:space="preserve">Contator tripolar, corrente de 9 a, tensao nominal de *500* v, categoria ac-2 e ac-3                                                                                                                                                                                                                                                                                                                                                                                                                      </t>
  </si>
  <si>
    <t xml:space="preserve">Contator tripolar, corrente de 95 a, tensao nominal de *500* v, categoria ac-2 e ac-3                                                                                                                                                                                                                                                                                                                                                                                                                     </t>
  </si>
  <si>
    <t xml:space="preserve">1.140,24</t>
  </si>
  <si>
    <t xml:space="preserve">Contra-porca sextavada, diametro nominal 1 3/8", altura 35 mm                                                                                                                                                                                                                                                                                                                                                                                                                                             </t>
  </si>
  <si>
    <t xml:space="preserve">48,42</t>
  </si>
  <si>
    <t xml:space="preserve">Contramarco de aluminio (perfil 25) para esquadrias, tipo convencional / cadeirinha, 60 mm (cm-060), incluso conexoes, grapas e travamentos                                                                                                                                                                                                                                                                                                                                                               </t>
  </si>
  <si>
    <t xml:space="preserve">Corda de poliamida 12 mm tipo bombeiro, para trabalho em altura                                                                                                                                                                                                                                                                                                                                                                                                                                           </t>
  </si>
  <si>
    <t xml:space="preserve">100M  </t>
  </si>
  <si>
    <t xml:space="preserve">669,69</t>
  </si>
  <si>
    <t xml:space="preserve">Cordao de cobre, flexivel, torcido, classe 4 ou 5, isolacao em pvc/d, 300 v, 2 condutores de 0,5 mm2                                                                                                                                                                                                                                                                                                                                                                                                      </t>
  </si>
  <si>
    <t xml:space="preserve">Cordao de cobre, flexivel, torcido, classe 4 ou 5, isolacao em pvc/d, 300 v, 2 condutores de 0,75 mm2                                                                                                                                                                                                                                                                                                                                                                                                     </t>
  </si>
  <si>
    <t xml:space="preserve">Cordao de cobre, flexivel, torcido, classe 4 ou 5, isolacao em pvc/d, 300 v, 2 condutores de 1,0 mm2                                                                                                                                                                                                                                                                                                                                                                                                      </t>
  </si>
  <si>
    <t xml:space="preserve">2,13</t>
  </si>
  <si>
    <t xml:space="preserve">Cordao de cobre, flexivel, torcido, classe 4 ou 5, isolacao em pvc/d, 300 v, 2 condutores de 1,5 mm2                                                                                                                                                                                                                                                                                                                                                                                                      </t>
  </si>
  <si>
    <t xml:space="preserve">2,90</t>
  </si>
  <si>
    <t xml:space="preserve">Cordao de cobre, flexivel, torcido, classe 4 ou 5, isolacao em pvc/d, 300 v, 2 condutores de 2,5 mm2                                                                                                                                                                                                                                                                                                                                                                                                      </t>
  </si>
  <si>
    <t xml:space="preserve">Cordao de cobre, flexivel, torcido, classe 4 ou 5, isolacao em pvc/d, 300 v, 2 condutores de 4 mm2                                                                                                                                                                                                                                                                                                                                                                                                        </t>
  </si>
  <si>
    <t xml:space="preserve">Cordel detonante, np 05 g/m                                                                                                                                                                                                                                                                                                                                                                                                                                                                               </t>
  </si>
  <si>
    <t xml:space="preserve">Cordel detonante, np 10 g/m                                                                                                                                                                                                                                                                                                                                                                                                                                                                               </t>
  </si>
  <si>
    <t xml:space="preserve">Corrente de elo curto comum, soldada, galvanizada, espessura do elo = 1/2" (12,5 mm)                                                                                                                                                                                                                                                                                                                                                                                                                      </t>
  </si>
  <si>
    <t xml:space="preserve">31,87</t>
  </si>
  <si>
    <t xml:space="preserve">Cortadeira de piso de concreto e asfalto, para disco padrao de diametro 350 mm (14") ou 450 mm (18") , motor a gasolina, potencia 13 hp, sem disco                                                                                                                                                                                                                                                                                                                                                        </t>
  </si>
  <si>
    <t xml:space="preserve">11.390,93</t>
  </si>
  <si>
    <t xml:space="preserve">Cortadeira hidraulica de vergalhao, para aco de diametro ate 50 mm, motor eletrico trifasico, potencia de 5,5 hp a 7,5 hp                                                                                                                                                                                                                                                                                                                                                                                 </t>
  </si>
  <si>
    <t xml:space="preserve">93.902,92</t>
  </si>
  <si>
    <t xml:space="preserve">Cotovelo bronze/latao (ref 707-3) sem anel de solda, bolsa x rosca f, 15mm x 1/2"                                                                                                                                                                                                                                                                                                                                                                                                                         </t>
  </si>
  <si>
    <t xml:space="preserve">12,85</t>
  </si>
  <si>
    <t xml:space="preserve">Cotovelo bronze/latao (ref 707-3) sem anel de solda, bolsa x rosca f, 22mm x 1/2"                                                                                                                                                                                                                                                                                                                                                                                                                         </t>
  </si>
  <si>
    <t xml:space="preserve">Cotovelo bronze/latao (ref 707-3) sem anel de solda, bolsa x rosca f, 22mm x 3/4"                                                                                                                                                                                                                                                                                                                                                                                                                         </t>
  </si>
  <si>
    <t xml:space="preserve">22,03</t>
  </si>
  <si>
    <t xml:space="preserve">Cotovelo de cobre 90 graus (ref 607) sem anel de solda, bolsa x bolsa, 104 mm                                                                                                                                                                                                                                                                                                                                                                                                                             </t>
  </si>
  <si>
    <t xml:space="preserve">737,38</t>
  </si>
  <si>
    <t xml:space="preserve">Cotovelo de cobre 90 graus (ref 607) sem anel de solda, bolsa x bolsa, 15 mm                                                                                                                                                                                                                                                                                                                                                                                                                              </t>
  </si>
  <si>
    <t xml:space="preserve">4,81</t>
  </si>
  <si>
    <t xml:space="preserve">Cotovelo de cobre 90 graus (ref 607) sem anel de solda, bolsa x bolsa, 22 mm                                                                                                                                                                                                                                                                                                                                                                                                                              </t>
  </si>
  <si>
    <t xml:space="preserve">Cotovelo de cobre 90 graus (ref 607) sem anel de solda, bolsa x bolsa, 28 mm                                                                                                                                                                                                                                                                                                                                                                                                                              </t>
  </si>
  <si>
    <t xml:space="preserve">Cotovelo de cobre 90 graus (ref 607) sem anel de solda, bolsa x bolsa, 35 mm                                                                                                                                                                                                                                                                                                                                                                                                                              </t>
  </si>
  <si>
    <t xml:space="preserve">36,68</t>
  </si>
  <si>
    <t xml:space="preserve">Cotovelo de cobre 90 graus (ref 607) sem anel de solda, bolsa x bolsa, 42 mm                                                                                                                                                                                                                                                                                                                                                                                                                              </t>
  </si>
  <si>
    <t xml:space="preserve">56,30</t>
  </si>
  <si>
    <t xml:space="preserve">Cotovelo de cobre 90 graus (ref 607) sem anel de solda, bolsa x bolsa, 54 mm                                                                                                                                                                                                                                                                                                                                                                                                                              </t>
  </si>
  <si>
    <t xml:space="preserve">Cotovelo de cobre 90 graus (ref 607) sem anel de solda, bolsa x bolsa, 66 mm                                                                                                                                                                                                                                                                                                                                                                                                                              </t>
  </si>
  <si>
    <t xml:space="preserve">311,19</t>
  </si>
  <si>
    <t xml:space="preserve">Cotovelo de cobre 90 graus (ref 607) sem anel de solda, bolsa x bolsa, 79 mm                                                                                                                                                                                                                                                                                                                                                                                                                              </t>
  </si>
  <si>
    <t xml:space="preserve">298,41</t>
  </si>
  <si>
    <t xml:space="preserve">Cotovelo de reducao 90 graus de ferro galvanizado, com rosca bsp, de 1 1/2" x 1"                                                                                                                                                                                                                                                                                                                                                                                                                          </t>
  </si>
  <si>
    <t xml:space="preserve">47,39</t>
  </si>
  <si>
    <t xml:space="preserve">Cotovelo de reducao 90 graus de ferro galvanizado, com rosca bsp, de 1 1/2" x 3/4"                                                                                                                                                                                                                                                                                                                                                                                                                        </t>
  </si>
  <si>
    <t xml:space="preserve">47,37</t>
  </si>
  <si>
    <t xml:space="preserve">Cotovelo de reducao 90 graus de ferro galvanizado, com rosca bsp, de 1 1/4" x 1"                                                                                                                                                                                                                                                                                                                                                                                                                          </t>
  </si>
  <si>
    <t xml:space="preserve">33,76</t>
  </si>
  <si>
    <t xml:space="preserve">Cotovelo de reducao 90 graus de ferro galvanizado, com rosca bsp, de 1" x 1/2"                                                                                                                                                                                                                                                                                                                                                                                                                            </t>
  </si>
  <si>
    <t xml:space="preserve">19,73</t>
  </si>
  <si>
    <t xml:space="preserve">Cotovelo de reducao 90 graus de ferro galvanizado, com rosca bsp, de 1" x 3/4"                                                                                                                                                                                                                                                                                                                                                                                                                            </t>
  </si>
  <si>
    <t xml:space="preserve">Cotovelo de reducao 90 graus de ferro galvanizado, com rosca bsp, de 2 1/2" x 2"                                                                                                                                                                                                                                                                                                                                                                                                                          </t>
  </si>
  <si>
    <t xml:space="preserve">120,31</t>
  </si>
  <si>
    <t xml:space="preserve">Cotovelo de reducao 90 graus de ferro galvanizado, com rosca bsp, de 2" x 1 1/2"                                                                                                                                                                                                                                                                                                                                                                                                                          </t>
  </si>
  <si>
    <t xml:space="preserve">67,95</t>
  </si>
  <si>
    <t xml:space="preserve">Cotovelo de reducao 90 graus de ferro galvanizado, com rosca bsp, de 3/4" x 1/2"                                                                                                                                                                                                                                                                                                                                                                                                                          </t>
  </si>
  <si>
    <t xml:space="preserve">Cotovelo 45 graus de ferro galvanizado, com rosca bsp, de 1 1/2"                                                                                                                                                                                                                                                                                                                                                                                                                                          </t>
  </si>
  <si>
    <t xml:space="preserve">40,06</t>
  </si>
  <si>
    <t xml:space="preserve">Cotovelo 45 graus de ferro galvanizado, com rosca bsp, de 1 1/4"                                                                                                                                                                                                                                                                                                                                                                                                                                          </t>
  </si>
  <si>
    <t xml:space="preserve">Cotovelo 45 graus de ferro galvanizado, com rosca bsp, de 1/2"                                                                                                                                                                                                                                                                                                                                                                                                                                            </t>
  </si>
  <si>
    <t xml:space="preserve">Cotovelo 45 graus de ferro galvanizado, com rosca bsp, de 1"                                                                                                                                                                                                                                                                                                                                                                                                                                              </t>
  </si>
  <si>
    <t xml:space="preserve">Cotovelo 45 graus de ferro galvanizado, com rosca bsp, de 2 1/2"                                                                                                                                                                                                                                                                                                                                                                                                                                          </t>
  </si>
  <si>
    <t xml:space="preserve">Cotovelo 45 graus de ferro galvanizado, com rosca bsp, de 2"                                                                                                                                                                                                                                                                                                                                                                                                                                              </t>
  </si>
  <si>
    <t xml:space="preserve">58,25</t>
  </si>
  <si>
    <t xml:space="preserve">Cotovelo 45 graus de ferro galvanizado, com rosca bsp, de 3/4"                                                                                                                                                                                                                                                                                                                                                                                                                                            </t>
  </si>
  <si>
    <t xml:space="preserve">Cotovelo 45 graus de ferro galvanizado, com rosca bsp, de 3"                                                                                                                                                                                                                                                                                                                                                                                                                                              </t>
  </si>
  <si>
    <t xml:space="preserve">164,62</t>
  </si>
  <si>
    <t xml:space="preserve">Cotovelo 45 graus de ferro galvanizado, com rosca bsp, de 4"                                                                                                                                                                                                                                                                                                                                                                                                                                              </t>
  </si>
  <si>
    <t xml:space="preserve">288,45</t>
  </si>
  <si>
    <t xml:space="preserve">Cotovelo 45 graus, pead pe 100, de 125 mm, para eletrofusao                                                                                                                                                                                                                                                                                                                                                                                                                                               </t>
  </si>
  <si>
    <t xml:space="preserve">232,23</t>
  </si>
  <si>
    <t xml:space="preserve">Cotovelo 45 graus, pead pe 100, de 200 mm, para eletrofusao                                                                                                                                                                                                                                                                                                                                                                                                                                               </t>
  </si>
  <si>
    <t xml:space="preserve">1.518,32</t>
  </si>
  <si>
    <t xml:space="preserve">Cotovelo 45 graus, pead pe 100, de 32 mm, para eletrofusao                                                                                                                                                                                                                                                                                                                                                                                                                                                </t>
  </si>
  <si>
    <t xml:space="preserve">27,29</t>
  </si>
  <si>
    <t xml:space="preserve">Cotovelo 45 graus, pead pe 100, de 40 mm, para eletrofusao                                                                                                                                                                                                                                                                                                                                                                                                                                                </t>
  </si>
  <si>
    <t xml:space="preserve">32,21</t>
  </si>
  <si>
    <t xml:space="preserve">Cotovelo 45 graus, pead pe 100, de 63 mm, para eletrofusao                                                                                                                                                                                                                                                                                                                                                                                                                                                </t>
  </si>
  <si>
    <t xml:space="preserve">46,58</t>
  </si>
  <si>
    <t xml:space="preserve">Cotovelo 90 graus de ferro galvanizado, com rosca bsp macho/femea, de 1 1/2"                                                                                                                                                                                                                                                                                                                                                                                                                              </t>
  </si>
  <si>
    <t xml:space="preserve">45,29</t>
  </si>
  <si>
    <t xml:space="preserve">Cotovelo 90 graus de ferro galvanizado, com rosca bsp macho/femea, de 1 1/4"                                                                                                                                                                                                                                                                                                                                                                                                                              </t>
  </si>
  <si>
    <t xml:space="preserve">Cotovelo 90 graus de ferro galvanizado, com rosca bsp macho/femea, de 1/2"                                                                                                                                                                                                                                                                                                                                                                                                                                </t>
  </si>
  <si>
    <t xml:space="preserve">Cotovelo 90 graus de ferro galvanizado, com rosca bsp macho/femea, de 1"                                                                                                                                                                                                                                                                                                                                                                                                                                  </t>
  </si>
  <si>
    <t xml:space="preserve">Cotovelo 90 graus de ferro galvanizado, com rosca bsp macho/femea, de 2 1/2"                                                                                                                                                                                                                                                                                                                                                                                                                              </t>
  </si>
  <si>
    <t xml:space="preserve">132,20</t>
  </si>
  <si>
    <t xml:space="preserve">Cotovelo 90 graus de ferro galvanizado, com rosca bsp macho/femea, de 2"                                                                                                                                                                                                                                                                                                                                                                                                                                  </t>
  </si>
  <si>
    <t xml:space="preserve">65,25</t>
  </si>
  <si>
    <t xml:space="preserve">Cotovelo 90 graus de ferro galvanizado, com rosca bsp macho/femea, de 3/4"                                                                                                                                                                                                                                                                                                                                                                                                                                </t>
  </si>
  <si>
    <t xml:space="preserve">Cotovelo 90 graus de ferro galvanizado, com rosca bsp macho/femea, de 3"                                                                                                                                                                                                                                                                                                                                                                                                                                  </t>
  </si>
  <si>
    <t xml:space="preserve">201,07</t>
  </si>
  <si>
    <t xml:space="preserve">Cotovelo 90 graus de ferro galvanizado, com rosca bsp, de 1 1/2"                                                                                                                                                                                                                                                                                                                                                                                                                                          </t>
  </si>
  <si>
    <t xml:space="preserve">36,30</t>
  </si>
  <si>
    <t xml:space="preserve">Cotovelo 90 graus de ferro galvanizado, com rosca bsp, de 1 1/4"                                                                                                                                                                                                                                                                                                                                                                                                                                          </t>
  </si>
  <si>
    <t xml:space="preserve">Cotovelo 90 graus de ferro galvanizado, com rosca bsp, de 1/2"                                                                                                                                                                                                                                                                                                                                                                                                                                            </t>
  </si>
  <si>
    <t xml:space="preserve">7,74</t>
  </si>
  <si>
    <t xml:space="preserve">Cotovelo 90 graus de ferro galvanizado, com rosca bsp, de 1"                                                                                                                                                                                                                                                                                                                                                                                                                                              </t>
  </si>
  <si>
    <t xml:space="preserve">Cotovelo 90 graus de ferro galvanizado, com rosca bsp, de 2 1/2"                                                                                                                                                                                                                                                                                                                                                                                                                                          </t>
  </si>
  <si>
    <t xml:space="preserve">101,37</t>
  </si>
  <si>
    <t xml:space="preserve">Cotovelo 90 graus de ferro galvanizado, com rosca bsp, de 2"                                                                                                                                                                                                                                                                                                                                                                                                                                              </t>
  </si>
  <si>
    <t xml:space="preserve">55,70</t>
  </si>
  <si>
    <t xml:space="preserve">Cotovelo 90 graus de ferro galvanizado, com rosca bsp, de 3/4"                                                                                                                                                                                                                                                                                                                                                                                                                                            </t>
  </si>
  <si>
    <t xml:space="preserve">Cotovelo 90 graus de ferro galvanizado, com rosca bsp, de 3"                                                                                                                                                                                                                                                                                                                                                                                                                                              </t>
  </si>
  <si>
    <t xml:space="preserve">142,98</t>
  </si>
  <si>
    <t xml:space="preserve">Cotovelo 90 graus de ferro galvanizado, com rosca bsp, de 4"                                                                                                                                                                                                                                                                                                                                                                                                                                              </t>
  </si>
  <si>
    <t xml:space="preserve">271,92</t>
  </si>
  <si>
    <t xml:space="preserve">Cotovelo 90 graus de ferro galvanizado, com rosca bsp, de 5"                                                                                                                                                                                                                                                                                                                                                                                                                                              </t>
  </si>
  <si>
    <t xml:space="preserve">396,77</t>
  </si>
  <si>
    <t xml:space="preserve">Cotovelo 90 graus de ferro galvanizado, com rosca bsp, de 6"                                                                                                                                                                                                                                                                                                                                                                                                                                              </t>
  </si>
  <si>
    <t xml:space="preserve">1.014,11</t>
  </si>
  <si>
    <t xml:space="preserve">Cotovelo 90 graus, pead pe 100, de 125 mm, para eletrofusao                                                                                                                                                                                                                                                                                                                                                                                                                                               </t>
  </si>
  <si>
    <t xml:space="preserve">Cotovelo 90 graus, pead pe 100, de 20 mm, para eletrofusao                                                                                                                                                                                                                                                                                                                                                                                                                                                </t>
  </si>
  <si>
    <t xml:space="preserve">Cotovelo 90 graus, pead pe 100, de 200 mm, para eletrofusao                                                                                                                                                                                                                                                                                                                                                                                                                                               </t>
  </si>
  <si>
    <t xml:space="preserve">2.165,34</t>
  </si>
  <si>
    <t xml:space="preserve">Cotovelo 90 graus, pead pe 100, de 32 mm, para eletrofusao                                                                                                                                                                                                                                                                                                                                                                                                                                                </t>
  </si>
  <si>
    <t xml:space="preserve">39,48</t>
  </si>
  <si>
    <t xml:space="preserve">Cotovelo 90 graus, pead pe 100, de 63 mm, para eletrofusao                                                                                                                                                                                                                                                                                                                                                                                                                                                </t>
  </si>
  <si>
    <t xml:space="preserve">Cotovelo/joelho com adaptador, 90 graus, em polipropileno, pn 16, para tubos pead, 20 mm x 1/2" - ligacao predial de agua                                                                                                                                                                                                                                                                                                                                                                                 </t>
  </si>
  <si>
    <t xml:space="preserve">Cotovelo/joelho com adaptador, 90 graus, em polipropileno, pn 16, para tubos pead, 20 mm x 3/4" - ligacao predial de agua                                                                                                                                                                                                                                                                                                                                                                                 </t>
  </si>
  <si>
    <t xml:space="preserve">4,34</t>
  </si>
  <si>
    <t xml:space="preserve">Cotovelo/joelho com adaptador, 90 graus, em polipropileno, pn 16, para tubos pead, 32 mm x 1" - ligacao predial de agua                                                                                                                                                                                                                                                                                                                                                                                   </t>
  </si>
  <si>
    <t xml:space="preserve">7,90</t>
  </si>
  <si>
    <t xml:space="preserve">Cotovelo/joelho 90 graus, em polipropileno, pn 16, para tubos pead, 20 x 20 mm - ligacao predial de agua                                                                                                                                                                                                                                                                                                                                                                                                  </t>
  </si>
  <si>
    <t xml:space="preserve">Cotovelo/joelho 90 graus, em polipropileno, pn 16, para tubos pead, 32 x 32 mm - ligacao predial de agua                                                                                                                                                                                                                                                                                                                                                                                                  </t>
  </si>
  <si>
    <t xml:space="preserve">Cremona retangular injetada lisa com chave, com castanha / alca, em latao, com acabamento cromado, de sobrepor / embutir                                                                                                                                                                                                                                                                                                                                                                                  </t>
  </si>
  <si>
    <t xml:space="preserve">148,17</t>
  </si>
  <si>
    <t xml:space="preserve">Cremona retangular injetada lisa, com castanha / alca, em latao, com acabamento cromado, de sobrepor / embutir                                                                                                                                                                                                                                                                                                                                                                                            </t>
  </si>
  <si>
    <t xml:space="preserve">Cruzeta de concreto leve, comp. 2000 mm secao, 90 x 90 mm                                                                                                                                                                                                                                                                                                                                                                                                                                                 </t>
  </si>
  <si>
    <t xml:space="preserve">80,41</t>
  </si>
  <si>
    <t xml:space="preserve">Cruzeta de ferro galvanizado, com rosca bsp, de 1 1/2"                                                                                                                                                                                                                                                                                                                                                                                                                                                    </t>
  </si>
  <si>
    <t xml:space="preserve">Cruzeta de ferro galvanizado, com rosca bsp, de 1 1/4"                                                                                                                                                                                                                                                                                                                                                                                                                                                    </t>
  </si>
  <si>
    <t xml:space="preserve">67,06</t>
  </si>
  <si>
    <t xml:space="preserve">Cruzeta de ferro galvanizado, com rosca bsp, de 1/2"                                                                                                                                                                                                                                                                                                                                                                                                                                                      </t>
  </si>
  <si>
    <t xml:space="preserve">Cruzeta de ferro galvanizado, com rosca bsp, de 1"                                                                                                                                                                                                                                                                                                                                                                                                                                                        </t>
  </si>
  <si>
    <t xml:space="preserve">Cruzeta de ferro galvanizado, com rosca bsp, de 2 1/2"                                                                                                                                                                                                                                                                                                                                                                                                                                                    </t>
  </si>
  <si>
    <t xml:space="preserve">213,90</t>
  </si>
  <si>
    <t xml:space="preserve">Cruzeta de ferro galvanizado, com rosca bsp, de 2"                                                                                                                                                                                                                                                                                                                                                                                                                                                        </t>
  </si>
  <si>
    <t xml:space="preserve">118,23</t>
  </si>
  <si>
    <t xml:space="preserve">Cruzeta de ferro galvanizado, com rosca bsp, de 3/4"                                                                                                                                                                                                                                                                                                                                                                                                                                                      </t>
  </si>
  <si>
    <t xml:space="preserve">Cruzeta de ferro galvanizado, com rosca bsp, de 3"                                                                                                                                                                                                                                                                                                                                                                                                                                                        </t>
  </si>
  <si>
    <t xml:space="preserve">307,01</t>
  </si>
  <si>
    <t xml:space="preserve">Cruzeta de madeira tratada, *90 x 115 x 2400* mm, em eucalipto ou equivalente da regiao                                                                                                                                                                                                                                                                                                                                                                                                                   </t>
  </si>
  <si>
    <t xml:space="preserve">139,77</t>
  </si>
  <si>
    <t xml:space="preserve">Cuba aco inox (aisi 304) de embutir com valvula de 3 1/2 ", de *56 x 33 x 12* cm                                                                                                                                                                                                                                                                                                                                                                                                                          </t>
  </si>
  <si>
    <t xml:space="preserve">215,29</t>
  </si>
  <si>
    <t xml:space="preserve">Cuba aco inox (aisi 304) de embutir com valvula 3 1/2 ", de *40 x 34 x 12* cm                                                                                                                                                                                                                                                                                                                                                                                                                             </t>
  </si>
  <si>
    <t xml:space="preserve">149,12</t>
  </si>
  <si>
    <t xml:space="preserve">Cuba aco inox (aisi 304) de embutir com valvula 3 1/2 ", de *46 x 30 x 12* cm                                                                                                                                                                                                                                                                                                                                                                                                                             </t>
  </si>
  <si>
    <t xml:space="preserve">195,82</t>
  </si>
  <si>
    <t xml:space="preserve">Cumeeira articulada (aba inferior) para telha ondulada de fibrocimento e = 4 mm, aba *330* mm, comprimento 500 mm (sem amianto)                                                                                                                                                                                                                                                                                                                                                                           </t>
  </si>
  <si>
    <t xml:space="preserve">Cumeeira normal para telha estrutural de fibrocimento 2 abas, e = 6 mm, de 1050 x 935 mm (sem amianto)                                                                                                                                                                                                                                                                                                                                                                                                    </t>
  </si>
  <si>
    <t xml:space="preserve">62,19</t>
  </si>
  <si>
    <t xml:space="preserve">Cumeeira normal para telha ondulada de fibrocimento, e = 6 mm, aba 300 mm, comprimento 1100 mm (sem amianto)                                                                                                                                                                                                                                                                                                                                                                                              </t>
  </si>
  <si>
    <t xml:space="preserve">50,00</t>
  </si>
  <si>
    <t xml:space="preserve">Cumeeira para telha ceramica, comprimento de *41* cm, rendimento de *3* telhas/m                                                                                                                                                                                                                                                                                                                                                                                                                          </t>
  </si>
  <si>
    <t xml:space="preserve">Cumeeira para telha de concreto, para 2 aguas de telhado, cor cinza, rendimento de *3* telhas/m                                                                                                                                                                                                                                                                                                                                                                                                           </t>
  </si>
  <si>
    <t xml:space="preserve">Cumeeira shed para telha ondulada de fibrocimento, e = 6 mm, aba 280 mm, comprimento 1100 mm (sem amianto)                                                                                                                                                                                                                                                                                                                                                                                                </t>
  </si>
  <si>
    <t xml:space="preserve">Cumeeira universal para telha ondulada de fibrocimento, e = 6 mm, aba 210 mm, comprimento 1100 mm (sem amianto)                                                                                                                                                                                                                                                                                                                                                                                           </t>
  </si>
  <si>
    <t xml:space="preserve">53,87</t>
  </si>
  <si>
    <t xml:space="preserve">Curva cpvc, 90 graus, soldavel, 15 mm, para agua quente                                                                                                                                                                                                                                                                                                                                                                                                                                                   </t>
  </si>
  <si>
    <t xml:space="preserve">Curva cpvc, 90 graus, soldavel, 22 mm, para agua quente                                                                                                                                                                                                                                                                                                                                                                                                                                                   </t>
  </si>
  <si>
    <t xml:space="preserve">Curva cpvc, 90 graus, soldavel, 28 mm, para agua quente                                                                                                                                                                                                                                                                                                                                                                                                                                                   </t>
  </si>
  <si>
    <t xml:space="preserve">Curva de pvc 45 graus, soldavel, 20 mm, cor marrom, para agua fria predial                                                                                                                                                                                                                                                                                                                                                                                                                                </t>
  </si>
  <si>
    <t xml:space="preserve">3,03</t>
  </si>
  <si>
    <t xml:space="preserve">Curva de pvc 45 graus, soldavel, 25 mm, cor marrom, para agua fria predial                                                                                                                                                                                                                                                                                                                                                                                                                                </t>
  </si>
  <si>
    <t xml:space="preserve">Curva de pvc 45 graus, soldavel, 32 mm, cor marrom, para agua fria predial                                                                                                                                                                                                                                                                                                                                                                                                                                </t>
  </si>
  <si>
    <t xml:space="preserve">6,20</t>
  </si>
  <si>
    <t xml:space="preserve">Curva de pvc 45 graus, soldavel, 40 mm, cor marrom, para agua fria predial                                                                                                                                                                                                                                                                                                                                                                                                                                </t>
  </si>
  <si>
    <t xml:space="preserve">7,52</t>
  </si>
  <si>
    <t xml:space="preserve">Curva de pvc 45 graus, soldavel, 50 mm, cor marrom, para agua fria predial                                                                                                                                                                                                                                                                                                                                                                                                                                </t>
  </si>
  <si>
    <t xml:space="preserve">Curva de pvc 45 graus, soldavel, 60 mm, cor marrom, para agua fria predial                                                                                                                                                                                                                                                                                                                                                                                                                                </t>
  </si>
  <si>
    <t xml:space="preserve">20,76</t>
  </si>
  <si>
    <t xml:space="preserve">Curva de pvc 45 graus, soldavel, 75 mm, cor marrom, para agua fria predial                                                                                                                                                                                                                                                                                                                                                                                                                                </t>
  </si>
  <si>
    <t xml:space="preserve">42,93</t>
  </si>
  <si>
    <t xml:space="preserve">Curva de pvc 45 graus, soldavel, 85 mm, cor marrom, para agua fria predial                                                                                                                                                                                                                                                                                                                                                                                                                                </t>
  </si>
  <si>
    <t xml:space="preserve">52,41</t>
  </si>
  <si>
    <t xml:space="preserve">Curva de pvc 90 graus, soldavel, 110 mm, cor marrom, para agua fria predial                                                                                                                                                                                                                                                                                                                                                                                                                               </t>
  </si>
  <si>
    <t xml:space="preserve">254,63</t>
  </si>
  <si>
    <t xml:space="preserve">Curva de pvc 90 graus, soldavel, 20 mm, cor marrom, para agua fria predial                                                                                                                                                                                                                                                                                                                                                                                                                                </t>
  </si>
  <si>
    <t xml:space="preserve">Curva de pvc 90 graus, soldavel, 25 mm, cor marrom, para agua fria predial                                                                                                                                                                                                                                                                                                                                                                                                                                </t>
  </si>
  <si>
    <t xml:space="preserve">Curva de pvc 90 graus, soldavel, 32 mm, cor marrom, para agua fria predial                                                                                                                                                                                                                                                                                                                                                                                                                                </t>
  </si>
  <si>
    <t xml:space="preserve">Curva de pvc 90 graus, soldavel, 40 mm, cor marrom, para agua fria predial                                                                                                                                                                                                                                                                                                                                                                                                                                </t>
  </si>
  <si>
    <t xml:space="preserve">16,67</t>
  </si>
  <si>
    <t xml:space="preserve">Curva de pvc 90 graus, soldavel, 50 mm, cor marrom, para agua fria predial                                                                                                                                                                                                                                                                                                                                                                                                                                </t>
  </si>
  <si>
    <t xml:space="preserve">Curva de pvc 90 graus, soldavel, 60 mm, cor marrom, para agua fria predial                                                                                                                                                                                                                                                                                                                                                                                                                                </t>
  </si>
  <si>
    <t xml:space="preserve">Curva de pvc 90 graus, soldavel, 75 mm, cor marrom, para agua fria predial                                                                                                                                                                                                                                                                                                                                                                                                                                </t>
  </si>
  <si>
    <t xml:space="preserve">Curva de pvc 90 graus, soldavel, 85 mm, cor marrom, para agua fria predial                                                                                                                                                                                                                                                                                                                                                                                                                                </t>
  </si>
  <si>
    <t xml:space="preserve">93,02</t>
  </si>
  <si>
    <t xml:space="preserve">Curva de pvc, 90 graus, serie r, dn 100 mm, para esgoto predial                                                                                                                                                                                                                                                                                                                                                                                                                                           </t>
  </si>
  <si>
    <t xml:space="preserve">47,57</t>
  </si>
  <si>
    <t xml:space="preserve">Curva de transposicao bronze/latao (ref 736) sem anel de solda, bolsa x bolsa, 15 mm                                                                                                                                                                                                                                                                                                                                                                                                                      </t>
  </si>
  <si>
    <t xml:space="preserve">Curva de transposicao bronze/latao (ref 736) sem anel de solda, bolsa x bolsa, 22 mm                                                                                                                                                                                                                                                                                                                                                                                                                      </t>
  </si>
  <si>
    <t xml:space="preserve">37,84</t>
  </si>
  <si>
    <t xml:space="preserve">Curva de transposicao bronze/latao (ref 736) sem anel de solda, bolsa x bolsa, 28 mm                                                                                                                                                                                                                                                                                                                                                                                                                      </t>
  </si>
  <si>
    <t xml:space="preserve">68,18</t>
  </si>
  <si>
    <t xml:space="preserve">Curva de transposicao, cpvc, soldavel, 15 mm                                                                                                                                                                                                                                                                                                                                                                                                                                                              </t>
  </si>
  <si>
    <t xml:space="preserve">Curva de transposicao, cpvc, soldavel, 22 mm                                                                                                                                                                                                                                                                                                                                                                                                                                                              </t>
  </si>
  <si>
    <t xml:space="preserve">Curva de transposicao, pvc soldavel, 20 mm, cor marrom, para agua fria predial                                                                                                                                                                                                                                                                                                                                                                                                                            </t>
  </si>
  <si>
    <t xml:space="preserve">Curva de transposicao, pvc, soldavel, 25 mm, cor marrom, para agua fria predial                                                                                                                                                                                                                                                                                                                                                                                                                           </t>
  </si>
  <si>
    <t xml:space="preserve">Curva de transposicao, pvc, soldavel, 32 mm, cor marrom, para agua fria predial                                                                                                                                                                                                                                                                                                                                                                                                                           </t>
  </si>
  <si>
    <t xml:space="preserve">Curva longa pvc, pb, je, 45 graus, dn 100 mm, para rede coletora esgoto                                                                                                                                                                                                                                                                                                                                                                                                                                   </t>
  </si>
  <si>
    <t xml:space="preserve">73,70</t>
  </si>
  <si>
    <t xml:space="preserve">Curva longa pvc, pb, je, 45 graus, dn 150 mm, para rede coletora esgoto                                                                                                                                                                                                                                                                                                                                                                                                                                   </t>
  </si>
  <si>
    <t xml:space="preserve">168,79</t>
  </si>
  <si>
    <t xml:space="preserve">Curva longa pvc, pb, je, 90 graus, dn 100 mm, para rede coletora esgoto                                                                                                                                                                                                                                                                                                                                                                                                                                   </t>
  </si>
  <si>
    <t xml:space="preserve">Curva longa pvc, pb, je, 90 graus, dn 150 mm, para rede coletora esgoto                                                                                                                                                                                                                                                                                                                                                                                                                                   </t>
  </si>
  <si>
    <t xml:space="preserve">204,36</t>
  </si>
  <si>
    <t xml:space="preserve">Curva ppr 90 graus, f/f, dn 20 mm, para agua quente predial                                                                                                                                                                                                                                                                                                                                                                                                                                               </t>
  </si>
  <si>
    <t xml:space="preserve">Curva ppr 90 graus, f/f, dn 25 mm, para agua quente predial                                                                                                                                                                                                                                                                                                                                                                                                                                               </t>
  </si>
  <si>
    <t xml:space="preserve">Curva pvc curta 90 graus, dn 100 mm, para esgoto predial                                                                                                                                                                                                                                                                                                                                                                                                                                                  </t>
  </si>
  <si>
    <t xml:space="preserve">31,28</t>
  </si>
  <si>
    <t xml:space="preserve">Curva pvc curta 90 graus, dn 40 mm, para esgoto predial                                                                                                                                                                                                                                                                                                                                                                                                                                                   </t>
  </si>
  <si>
    <t xml:space="preserve">Curva pvc curta 90 graus, dn 50 mm, para esgoto predial                                                                                                                                                                                                                                                                                                                                                                                                                                                   </t>
  </si>
  <si>
    <t xml:space="preserve">Curva pvc curta 90 graus, dn 75 mm, para esgoto predial                                                                                                                                                                                                                                                                                                                                                                                                                                                   </t>
  </si>
  <si>
    <t xml:space="preserve">32,18</t>
  </si>
  <si>
    <t xml:space="preserve">Curva pvc longa 90 graus, dn 100 mm, para esgoto predial                                                                                                                                                                                                                                                                                                                                                                                                                                                  </t>
  </si>
  <si>
    <t xml:space="preserve">78,18</t>
  </si>
  <si>
    <t xml:space="preserve">Curva pvc longa 90 graus, dn 40 mm, para esgoto predial                                                                                                                                                                                                                                                                                                                                                                                                                                                   </t>
  </si>
  <si>
    <t xml:space="preserve">Curva pvc longa 90 graus, dn 50 mm, para esgoto predial                                                                                                                                                                                                                                                                                                                                                                                                                                                   </t>
  </si>
  <si>
    <t xml:space="preserve">Curva pvc longa 90 graus, dn 75 mm, para esgoto predial                                                                                                                                                                                                                                                                                                                                                                                                                                                   </t>
  </si>
  <si>
    <t xml:space="preserve">59,73</t>
  </si>
  <si>
    <t xml:space="preserve">Curva pvc pba, je, pb, 45 graus, dn 100 / de 110 mm, para rede agua (nbr 10351)                                                                                                                                                                                                                                                                                                                                                                                                                           </t>
  </si>
  <si>
    <t xml:space="preserve">111,09</t>
  </si>
  <si>
    <t xml:space="preserve">Curva pvc pba, je, pb, 45 graus, dn 50 / de 60 mm, para rede agua (nbr 10351)                                                                                                                                                                                                                                                                                                                                                                                                                             </t>
  </si>
  <si>
    <t xml:space="preserve">Curva pvc pba, je, pb, 45 graus, dn 75 / de 85 mm, para rede agua (nbr 10351)                                                                                                                                                                                                                                                                                                                                                                                                                             </t>
  </si>
  <si>
    <t xml:space="preserve">Curva pvc pba, je, pb, 90 graus, dn 100 / de 110 mm, para rede agua (nbr 10351)                                                                                                                                                                                                                                                                                                                                                                                                                           </t>
  </si>
  <si>
    <t xml:space="preserve">135,56</t>
  </si>
  <si>
    <t xml:space="preserve">Curva pvc pba, je, pb, 90 graus, dn 50 / de 60 mm, para rede agua (nbr 10351)                                                                                                                                                                                                                                                                                                                                                                                                                             </t>
  </si>
  <si>
    <t xml:space="preserve">Curva pvc pba, je, pb, 90 graus, dn 75 / de 85 mm, para rede agua (nbr 10351)                                                                                                                                                                                                                                                                                                                                                                                                                             </t>
  </si>
  <si>
    <t xml:space="preserve">71,75</t>
  </si>
  <si>
    <t xml:space="preserve">Curva pvc 90 graus, roscavel, 1 1/4", cor branca, agua fria predial                                                                                                                                                                                                                                                                                                                                                                                                                                       </t>
  </si>
  <si>
    <t xml:space="preserve">Curva pvc 90 graus, roscavel, 1/2", cor branca, agua fria predial                                                                                                                                                                                                                                                                                                                                                                                                                                         </t>
  </si>
  <si>
    <t xml:space="preserve">Curva pvc 90 graus, roscavel, 1", cor branca, agua fria predial                                                                                                                                                                                                                                                                                                                                                                                                                                           </t>
  </si>
  <si>
    <t xml:space="preserve">12,67</t>
  </si>
  <si>
    <t xml:space="preserve">Curva pvc 90 graus, roscavel, 3/4", cor branca, agua fria predial                                                                                                                                                                                                                                                                                                                                                                                                                                         </t>
  </si>
  <si>
    <t xml:space="preserve">Curva pvc, bb, je, 45 graus, dn 250 mm, para tubo corrugado e/ou liso, rede coletora esgoto                                                                                                                                                                                                                                                                                                                                                                                                               </t>
  </si>
  <si>
    <t xml:space="preserve">574,07</t>
  </si>
  <si>
    <t xml:space="preserve">Curva pvc, bb, je, 90 graus, dn 200 mm, para tubo corrugado e/ou liso, rede coletora esgoto                                                                                                                                                                                                                                                                                                                                                                                                               </t>
  </si>
  <si>
    <t xml:space="preserve">401,08</t>
  </si>
  <si>
    <t xml:space="preserve">Curva pvc, bb, je, 90 graus, dn 250 mm, para tubo corrugado e/ou liso, rede coletora esgoto                                                                                                                                                                                                                                                                                                                                                                                                               </t>
  </si>
  <si>
    <t xml:space="preserve">768,23</t>
  </si>
  <si>
    <t xml:space="preserve">Curva pvc, serie r, 87.30 graus, curta, para pe-de-coluna, dn 100 mm, para esgoto predial                                                                                                                                                                                                                                                                                                                                                                                                                 </t>
  </si>
  <si>
    <t xml:space="preserve">33,31</t>
  </si>
  <si>
    <t xml:space="preserve">Curva pvc, serie r, 87.30 graus, curta, para pe-de-coluna, dn 150 mm, para esgoto predial                                                                                                                                                                                                                                                                                                                                                                                                                 </t>
  </si>
  <si>
    <t xml:space="preserve">136,14</t>
  </si>
  <si>
    <t xml:space="preserve">Curva pvc, serie r, 87.30 graus, curta, para pe-de-coluna, dn 75 mm, para esgoto predial                                                                                                                                                                                                                                                                                                                                                                                                                  </t>
  </si>
  <si>
    <t xml:space="preserve">34,48</t>
  </si>
  <si>
    <t xml:space="preserve">Curva 135 graus, de pvc rigido roscavel, de 1", para eletroduto                                                                                                                                                                                                                                                                                                                                                                                                                                           </t>
  </si>
  <si>
    <t xml:space="preserve">Curva 135 graus, de pvc rigido roscavel, de 3/4", para eletroduto                                                                                                                                                                                                                                                                                                                                                                                                                                         </t>
  </si>
  <si>
    <t xml:space="preserve">Curva 135 graus, para eletroduto, em aco galvanizado eletrolitico, diametro de 100 mm (4")                                                                                                                                                                                                                                                                                                                                                                                                                </t>
  </si>
  <si>
    <t xml:space="preserve">189,68</t>
  </si>
  <si>
    <t xml:space="preserve">Curva 135 graus, para eletroduto, em aco galvanizado eletrolitico, diametro de 15 mm (1/2")                                                                                                                                                                                                                                                                                                                                                                                                               </t>
  </si>
  <si>
    <t xml:space="preserve">4,50</t>
  </si>
  <si>
    <t xml:space="preserve">Curva 135 graus, para eletroduto, em aco galvanizado eletrolitico, diametro de 20 mm (3/4")                                                                                                                                                                                                                                                                                                                                                                                                               </t>
  </si>
  <si>
    <t xml:space="preserve">Curva 135 graus, para eletroduto, em aco galvanizado eletrolitico, diametro de 25 mm (1")                                                                                                                                                                                                                                                                                                                                                                                                                 </t>
  </si>
  <si>
    <t xml:space="preserve">Curva 135 graus, para eletroduto, em aco galvanizado eletrolitico, diametro de 32 mm (1 1/4")                                                                                                                                                                                                                                                                                                                                                                                                             </t>
  </si>
  <si>
    <t xml:space="preserve">Curva 135 graus, para eletroduto, em aco galvanizado eletrolitico, diametro de 40 mm (1 1/2")                                                                                                                                                                                                                                                                                                                                                                                                             </t>
  </si>
  <si>
    <t xml:space="preserve">Curva 135 graus, para eletroduto, em aco galvanizado eletrolitico, diametro de 50 mm (2")                                                                                                                                                                                                                                                                                                                                                                                                                 </t>
  </si>
  <si>
    <t xml:space="preserve">Curva 135 graus, para eletroduto, em aco galvanizado eletrolitico, diametro de 65 mm (2 1/2")                                                                                                                                                                                                                                                                                                                                                                                                             </t>
  </si>
  <si>
    <t xml:space="preserve">71,45</t>
  </si>
  <si>
    <t xml:space="preserve">Curva 135 graus, para eletroduto, em aco galvanizado eletrolitico, diametro de 80 mm (3")                                                                                                                                                                                                                                                                                                                                                                                                                 </t>
  </si>
  <si>
    <t xml:space="preserve">96,63</t>
  </si>
  <si>
    <t xml:space="preserve">Curva 180 graus, de pvc rigido roscavel, de 1 1/2", para eletroduto                                                                                                                                                                                                                                                                                                                                                                                                                                       </t>
  </si>
  <si>
    <t xml:space="preserve">Curva 180 graus, de pvc rigido roscavel, de 1 1/4", para eletroduto                                                                                                                                                                                                                                                                                                                                                                                                                                       </t>
  </si>
  <si>
    <t xml:space="preserve">Curva 180 graus, de pvc rigido roscavel, de 1/2", para eletroduto                                                                                                                                                                                                                                                                                                                                                                                                                                         </t>
  </si>
  <si>
    <t xml:space="preserve">Curva 180 graus, de pvc rigido roscavel, de 1", para eletroduto                                                                                                                                                                                                                                                                                                                                                                                                                                           </t>
  </si>
  <si>
    <t xml:space="preserve">6,59</t>
  </si>
  <si>
    <t xml:space="preserve">Curva 180 graus, de pvc rigido roscavel, de 2", para eletroduto                                                                                                                                                                                                                                                                                                                                                                                                                                           </t>
  </si>
  <si>
    <t xml:space="preserve">Curva 180 graus, de pvc rigido roscavel, de 3/4", para eletroduto                                                                                                                                                                                                                                                                                                                                                                                                                                         </t>
  </si>
  <si>
    <t xml:space="preserve">Curva 45 graus de cobre (ref 606) sem anel de solda, bolsa x bolsa, 15 mm                                                                                                                                                                                                                                                                                                                                                                                                                                 </t>
  </si>
  <si>
    <t xml:space="preserve">Curva 45 graus de cobre (ref 606) sem anel de solda, bolsa x bolsa, 22 mm                                                                                                                                                                                                                                                                                                                                                                                                                                 </t>
  </si>
  <si>
    <t xml:space="preserve">Curva 45 graus de cobre (ref 606) sem anel de solda, bolsa x bolsa, 28 mm                                                                                                                                                                                                                                                                                                                                                                                                                                 </t>
  </si>
  <si>
    <t xml:space="preserve">17,01</t>
  </si>
  <si>
    <t xml:space="preserve">Curva 45 graus de cobre (ref 606) sem anel de solda, bolsa x bolsa, 35 mm                                                                                                                                                                                                                                                                                                                                                                                                                                 </t>
  </si>
  <si>
    <t xml:space="preserve">44,80</t>
  </si>
  <si>
    <t xml:space="preserve">Curva 45 graus de cobre (ref 606) sem anel de solda, bolsa x bolsa, 42 mm                                                                                                                                                                                                                                                                                                                                                                                                                                 </t>
  </si>
  <si>
    <t xml:space="preserve">Curva 45 graus de cobre (ref 606) sem anel de solda, bolsa x bolsa, 54 mm                                                                                                                                                                                                                                                                                                                                                                                                                                 </t>
  </si>
  <si>
    <t xml:space="preserve">106,25</t>
  </si>
  <si>
    <t xml:space="preserve">Curva 45 graus de cobre (ref 606) sem anel de solda, bolsa x bolsa, 66 mm                                                                                                                                                                                                                                                                                                                                                                                                                                 </t>
  </si>
  <si>
    <t xml:space="preserve">252,51</t>
  </si>
  <si>
    <t xml:space="preserve">Curva 45 graus de ferro galvanizado, com rosca bsp femea, de 1 1/2"                                                                                                                                                                                                                                                                                                                                                                                                                                       </t>
  </si>
  <si>
    <t xml:space="preserve">92,31</t>
  </si>
  <si>
    <t xml:space="preserve">Curva 45 graus de ferro galvanizado, com rosca bsp femea, de 1 1/4"                                                                                                                                                                                                                                                                                                                                                                                                                                       </t>
  </si>
  <si>
    <t xml:space="preserve">67,16</t>
  </si>
  <si>
    <t xml:space="preserve">Curva 45 graus de ferro galvanizado, com rosca bsp femea, de 1/2"                                                                                                                                                                                                                                                                                                                                                                                                                                         </t>
  </si>
  <si>
    <t xml:space="preserve">20,08</t>
  </si>
  <si>
    <t xml:space="preserve">Curva 45 graus de ferro galvanizado, com rosca bsp femea, de 1"                                                                                                                                                                                                                                                                                                                                                                                                                                           </t>
  </si>
  <si>
    <t xml:space="preserve">54,64</t>
  </si>
  <si>
    <t xml:space="preserve">Curva 45 graus de ferro galvanizado, com rosca bsp femea, de 2 1/2"                                                                                                                                                                                                                                                                                                                                                                                                                                       </t>
  </si>
  <si>
    <t xml:space="preserve">223,44</t>
  </si>
  <si>
    <t xml:space="preserve">Curva 45 graus de ferro galvanizado, com rosca bsp femea, de 2"                                                                                                                                                                                                                                                                                                                                                                                                                                           </t>
  </si>
  <si>
    <t xml:space="preserve">148,32</t>
  </si>
  <si>
    <t xml:space="preserve">Curva 45 graus de ferro galvanizado, com rosca bsp femea, de 3/4"                                                                                                                                                                                                                                                                                                                                                                                                                                         </t>
  </si>
  <si>
    <t xml:space="preserve">Curva 45 graus de ferro galvanizado, com rosca bsp femea, de 3"                                                                                                                                                                                                                                                                                                                                                                                                                                           </t>
  </si>
  <si>
    <t xml:space="preserve">324,96</t>
  </si>
  <si>
    <t xml:space="preserve">Curva 45 graus de ferro galvanizado, com rosca bsp femea, de 4"                                                                                                                                                                                                                                                                                                                                                                                                                                           </t>
  </si>
  <si>
    <t xml:space="preserve">669,91</t>
  </si>
  <si>
    <t xml:space="preserve">Curva 45 graus de ferro galvanizado, com rosca bsp macho/femea, de 1 1/2"                                                                                                                                                                                                                                                                                                                                                                                                                                 </t>
  </si>
  <si>
    <t xml:space="preserve">70,83</t>
  </si>
  <si>
    <t xml:space="preserve">Curva 45 graus de ferro galvanizado, com rosca bsp macho/femea, de 1 1/4"                                                                                                                                                                                                                                                                                                                                                                                                                                 </t>
  </si>
  <si>
    <t xml:space="preserve">Curva 45 graus de ferro galvanizado, com rosca bsp macho/femea, de 1/2"                                                                                                                                                                                                                                                                                                                                                                                                                                   </t>
  </si>
  <si>
    <t xml:space="preserve">16,69</t>
  </si>
  <si>
    <t xml:space="preserve">Curva 45 graus de ferro galvanizado, com rosca bsp macho/femea, de 1"                                                                                                                                                                                                                                                                                                                                                                                                                                     </t>
  </si>
  <si>
    <t xml:space="preserve">Curva 45 graus de ferro galvanizado, com rosca bsp macho/femea, de 2 1/2"                                                                                                                                                                                                                                                                                                                                                                                                                                 </t>
  </si>
  <si>
    <t xml:space="preserve">200,01</t>
  </si>
  <si>
    <t xml:space="preserve">Curva 45 graus de ferro galvanizado, com rosca bsp macho/femea, de 2"                                                                                                                                                                                                                                                                                                                                                                                                                                     </t>
  </si>
  <si>
    <t xml:space="preserve">110,94</t>
  </si>
  <si>
    <t xml:space="preserve">Curva 45 graus de ferro galvanizado, com rosca bsp macho/femea, de 3/4"                                                                                                                                                                                                                                                                                                                                                                                                                                   </t>
  </si>
  <si>
    <t xml:space="preserve">Curva 45 graus de ferro galvanizado, com rosca bsp macho/femea, de 3"                                                                                                                                                                                                                                                                                                                                                                                                                                     </t>
  </si>
  <si>
    <t xml:space="preserve">280,05</t>
  </si>
  <si>
    <t xml:space="preserve">Curva 45 graus em aco carbono, soldavel, pressao 3.000 lbs, dn 1 1/2"                                                                                                                                                                                                                                                                                                                                                                                                                                     </t>
  </si>
  <si>
    <t xml:space="preserve">Curva 45 graus em aco carbono, soldavel, pressao 3.000 lbs, dn 1 1/4"                                                                                                                                                                                                                                                                                                                                                                                                                                     </t>
  </si>
  <si>
    <t xml:space="preserve">Curva 45 graus em aco carbono, soldavel, pressao 3.000 lbs, dn 1/2"                                                                                                                                                                                                                                                                                                                                                                                                                                       </t>
  </si>
  <si>
    <t xml:space="preserve">Curva 45 graus em aco carbono, soldavel, pressao 3.000 lbs, dn 1"                                                                                                                                                                                                                                                                                                                                                                                                                                         </t>
  </si>
  <si>
    <t xml:space="preserve">50,78</t>
  </si>
  <si>
    <t xml:space="preserve">Curva 45 graus em aco carbono, soldavel, pressao 3.000 lbs, dn 2 1/2"                                                                                                                                                                                                                                                                                                                                                                                                                                     </t>
  </si>
  <si>
    <t xml:space="preserve">322,02</t>
  </si>
  <si>
    <t xml:space="preserve">Curva 45 graus em aco carbono, soldavel, pressao 3.000 lbs, dn 2"                                                                                                                                                                                                                                                                                                                                                                                                                                         </t>
  </si>
  <si>
    <t xml:space="preserve">161,18</t>
  </si>
  <si>
    <t xml:space="preserve">Curva 45 graus em aco carbono, soldavel, pressao 3.000 lbs, dn 3/4"                                                                                                                                                                                                                                                                                                                                                                                                                                       </t>
  </si>
  <si>
    <t xml:space="preserve">Curva 45 graus em aco carbono, soldavel, pressao 3.000 lbs, dn 3"                                                                                                                                                                                                                                                                                                                                                                                                                                         </t>
  </si>
  <si>
    <t xml:space="preserve">835,81</t>
  </si>
  <si>
    <t xml:space="preserve">Curva 45 graus ranhurada em ferro fundido, dn 50 mm (2")                                                                                                                                                                                                                                                                                                                                                                                                                                                  </t>
  </si>
  <si>
    <t xml:space="preserve">Curva 45 graus ranhurada em ferro fundido, dn 65 mm (2 1/2")                                                                                                                                                                                                                                                                                                                                                                                                                                              </t>
  </si>
  <si>
    <t xml:space="preserve">Curva 45 graus ranhurada em ferro fundido, dn 80 mm (3")                                                                                                                                                                                                                                                                                                                                                                                                                                                  </t>
  </si>
  <si>
    <t xml:space="preserve">Curva 45 graus, para eletroduto, em aco galvanizado eletrolitico, diametro de 20 mm (3/4")                                                                                                                                                                                                                                                                                                                                                                                                                </t>
  </si>
  <si>
    <t xml:space="preserve">Curva 45 graus, para eletroduto, em aco galvanizado eletrolitico, diametro de 25 mm (1")                                                                                                                                                                                                                                                                                                                                                                                                                  </t>
  </si>
  <si>
    <t xml:space="preserve">Curva 45 graus, para eletroduto, em aco galvanizado eletrolitico, diametro de 40 mm (1 1/2")                                                                                                                                                                                                                                                                                                                                                                                                              </t>
  </si>
  <si>
    <t xml:space="preserve">15,66</t>
  </si>
  <si>
    <t xml:space="preserve">Curva 90 graus de barra chata em aluminio 3/4" x 1/4" x 300 mm                                                                                                                                                                                                                                                                                                                                                                                                                                            </t>
  </si>
  <si>
    <t xml:space="preserve">Curva 90 graus de ferro galvanizado, com rosca bsp femea, de 1 1/2"                                                                                                                                                                                                                                                                                                                                                                                                                                       </t>
  </si>
  <si>
    <t xml:space="preserve">Curva 90 graus de ferro galvanizado, com rosca bsp femea, de 1 1/4"                                                                                                                                                                                                                                                                                                                                                                                                                                       </t>
  </si>
  <si>
    <t xml:space="preserve">71,02</t>
  </si>
  <si>
    <t xml:space="preserve">Curva 90 graus de ferro galvanizado, com rosca bsp femea, de 1/2"                                                                                                                                                                                                                                                                                                                                                                                                                                         </t>
  </si>
  <si>
    <t xml:space="preserve">17,63</t>
  </si>
  <si>
    <t xml:space="preserve">Curva 90 graus de ferro galvanizado, com rosca bsp femea, de 1"                                                                                                                                                                                                                                                                                                                                                                                                                                           </t>
  </si>
  <si>
    <t xml:space="preserve">Curva 90 graus de ferro galvanizado, com rosca bsp femea, de 2 1/2"                                                                                                                                                                                                                                                                                                                                                                                                                                       </t>
  </si>
  <si>
    <t xml:space="preserve">256,04</t>
  </si>
  <si>
    <t xml:space="preserve">Curva 90 graus de ferro galvanizado, com rosca bsp femea, de 2"                                                                                                                                                                                                                                                                                                                                                                                                                                           </t>
  </si>
  <si>
    <t xml:space="preserve">147,54</t>
  </si>
  <si>
    <t xml:space="preserve">Curva 90 graus de ferro galvanizado, com rosca bsp femea, de 3/4"                                                                                                                                                                                                                                                                                                                                                                                                                                         </t>
  </si>
  <si>
    <t xml:space="preserve">27,98</t>
  </si>
  <si>
    <t xml:space="preserve">Curva 90 graus de ferro galvanizado, com rosca bsp femea, de 3"                                                                                                                                                                                                                                                                                                                                                                                                                                           </t>
  </si>
  <si>
    <t xml:space="preserve">345,62</t>
  </si>
  <si>
    <t xml:space="preserve">Curva 90 graus de ferro galvanizado, com rosca bsp femea, de 4"                                                                                                                                                                                                                                                                                                                                                                                                                                           </t>
  </si>
  <si>
    <t xml:space="preserve">698,39</t>
  </si>
  <si>
    <t xml:space="preserve">Curva 90 graus de ferro galvanizado, com rosca bsp macho/femea, de 1 1/2"                                                                                                                                                                                                                                                                                                                                                                                                                                 </t>
  </si>
  <si>
    <t xml:space="preserve">83,06</t>
  </si>
  <si>
    <t xml:space="preserve">Curva 90 graus de ferro galvanizado, com rosca bsp macho/femea, de 1 1/4"                                                                                                                                                                                                                                                                                                                                                                                                                                 </t>
  </si>
  <si>
    <t xml:space="preserve">Curva 90 graus de ferro galvanizado, com rosca bsp macho/femea, de 1/2"                                                                                                                                                                                                                                                                                                                                                                                                                                   </t>
  </si>
  <si>
    <t xml:space="preserve">Curva 90 graus de ferro galvanizado, com rosca bsp macho/femea, de 1"                                                                                                                                                                                                                                                                                                                                                                                                                                     </t>
  </si>
  <si>
    <t xml:space="preserve">Curva 90 graus de ferro galvanizado, com rosca bsp macho/femea, de 2 1/2"                                                                                                                                                                                                                                                                                                                                                                                                                                 </t>
  </si>
  <si>
    <t xml:space="preserve">233,93</t>
  </si>
  <si>
    <t xml:space="preserve">Curva 90 graus de ferro galvanizado, com rosca bsp macho/femea, de 2"                                                                                                                                                                                                                                                                                                                                                                                                                                     </t>
  </si>
  <si>
    <t xml:space="preserve">139,24</t>
  </si>
  <si>
    <t xml:space="preserve">Curva 90 graus de ferro galvanizado, com rosca bsp macho/femea, de 3/4"                                                                                                                                                                                                                                                                                                                                                                                                                                   </t>
  </si>
  <si>
    <t xml:space="preserve">Curva 90 graus de ferro galvanizado, com rosca bsp macho/femea, de 3"                                                                                                                                                                                                                                                                                                                                                                                                                                     </t>
  </si>
  <si>
    <t xml:space="preserve">Curva 90 graus de ferro galvanizado, com rosca bsp macho/femea, de 4"                                                                                                                                                                                                                                                                                                                                                                                                                                     </t>
  </si>
  <si>
    <t xml:space="preserve">670,74</t>
  </si>
  <si>
    <t xml:space="preserve">Curva 90 graus de ferro galvanizado, com rosca bsp macho, de 1 1/2"                                                                                                                                                                                                                                                                                                                                                                                                                                       </t>
  </si>
  <si>
    <t xml:space="preserve">100,60</t>
  </si>
  <si>
    <t xml:space="preserve">Curva 90 graus de ferro galvanizado, com rosca bsp macho, de 1 1/4"                                                                                                                                                                                                                                                                                                                                                                                                                                       </t>
  </si>
  <si>
    <t xml:space="preserve">77,17</t>
  </si>
  <si>
    <t xml:space="preserve">Curva 90 graus de ferro galvanizado, com rosca bsp macho, de 1/2"                                                                                                                                                                                                                                                                                                                                                                                                                                         </t>
  </si>
  <si>
    <t xml:space="preserve">Curva 90 graus de ferro galvanizado, com rosca bsp macho, de 1"                                                                                                                                                                                                                                                                                                                                                                                                                                           </t>
  </si>
  <si>
    <t xml:space="preserve">41,53</t>
  </si>
  <si>
    <t xml:space="preserve">Curva 90 graus de ferro galvanizado, com rosca bsp macho, de 2 1/2"                                                                                                                                                                                                                                                                                                                                                                                                                                       </t>
  </si>
  <si>
    <t xml:space="preserve">318,96</t>
  </si>
  <si>
    <t xml:space="preserve">Curva 90 graus de ferro galvanizado, com rosca bsp macho, de 2"                                                                                                                                                                                                                                                                                                                                                                                                                                           </t>
  </si>
  <si>
    <t xml:space="preserve">142,72</t>
  </si>
  <si>
    <t xml:space="preserve">Curva 90 graus de ferro galvanizado, com rosca bsp macho, de 3/4"                                                                                                                                                                                                                                                                                                                                                                                                                                         </t>
  </si>
  <si>
    <t xml:space="preserve">Curva 90 graus de ferro galvanizado, com rosca bsp macho, de 3"                                                                                                                                                                                                                                                                                                                                                                                                                                           </t>
  </si>
  <si>
    <t xml:space="preserve">415,42</t>
  </si>
  <si>
    <t xml:space="preserve">Curva 90 graus de ferro galvanizado, com rosca bsp macho, de 4"                                                                                                                                                                                                                                                                                                                                                                                                                                           </t>
  </si>
  <si>
    <t xml:space="preserve">793,11</t>
  </si>
  <si>
    <t xml:space="preserve">Curva 90 graus de ferro galvanizado, com rosca bsp macho, de 6"                                                                                                                                                                                                                                                                                                                                                                                                                                           </t>
  </si>
  <si>
    <t xml:space="preserve">1.983,88</t>
  </si>
  <si>
    <t xml:space="preserve">Curva 90 graus em aco carbono, raio curto, soldavel, pressao 3.000 lbs, dn 1 1/2"                                                                                                                                                                                                                                                                                                                                                                                                                         </t>
  </si>
  <si>
    <t xml:space="preserve">Curva 90 graus em aco carbono, raio curto, soldavel, pressao 3.000 lbs, dn 1 1/4"                                                                                                                                                                                                                                                                                                                                                                                                                         </t>
  </si>
  <si>
    <t xml:space="preserve">Curva 90 graus em aco carbono, raio curto, soldavel, pressao 3.000 lbs, dn 1/2"                                                                                                                                                                                                                                                                                                                                                                                                                           </t>
  </si>
  <si>
    <t xml:space="preserve">Curva 90 graus em aco carbono, raio curto, soldavel, pressao 3.000 lbs, dn 1"                                                                                                                                                                                                                                                                                                                                                                                                                             </t>
  </si>
  <si>
    <t xml:space="preserve">Curva 90 graus em aco carbono, raio curto, soldavel, pressao 3.000 lbs, dn 2 1/2"                                                                                                                                                                                                                                                                                                                                                                                                                         </t>
  </si>
  <si>
    <t xml:space="preserve">345,93</t>
  </si>
  <si>
    <t xml:space="preserve">Curva 90 graus em aco carbono, raio curto, soldavel, pressao 3.000 lbs, dn 2"                                                                                                                                                                                                                                                                                                                                                                                                                             </t>
  </si>
  <si>
    <t xml:space="preserve">Curva 90 graus em aco carbono, raio curto, soldavel, pressao 3.000 lbs, dn 3/4"                                                                                                                                                                                                                                                                                                                                                                                                                           </t>
  </si>
  <si>
    <t xml:space="preserve">Curva 90 graus em aco carbono, raio curto, soldavel, pressao 3.000 lbs, dn 3"                                                                                                                                                                                                                                                                                                                                                                                                                             </t>
  </si>
  <si>
    <t xml:space="preserve">728,56</t>
  </si>
  <si>
    <t xml:space="preserve">Curva 90 graus ranhurada em ferro fundido, dn 50 mm (2")                                                                                                                                                                                                                                                                                                                                                                                                                                                  </t>
  </si>
  <si>
    <t xml:space="preserve">Curva 90 graus ranhurada em ferro fundido, dn 65 mm (2 1/2")                                                                                                                                                                                                                                                                                                                                                                                                                                              </t>
  </si>
  <si>
    <t xml:space="preserve">Curva 90 graus ranhurada em ferro fundido, dn 80 mm (3")                                                                                                                                                                                                                                                                                                                                                                                                                                                  </t>
  </si>
  <si>
    <t xml:space="preserve">Curva 90 graus, curta, de pvc rigido roscavel, de 1/2", para eletroduto                                                                                                                                                                                                                                                                                                                                                                                                                                   </t>
  </si>
  <si>
    <t xml:space="preserve">Curva 90 graus, curta, de pvc rigido roscavel, de 1", para eletroduto                                                                                                                                                                                                                                                                                                                                                                                                                                     </t>
  </si>
  <si>
    <t xml:space="preserve">3,80</t>
  </si>
  <si>
    <t xml:space="preserve">Curva 90 graus, curta, de pvc rigido roscavel, de 3/4", para eletroduto                                                                                                                                                                                                                                                                                                                                                                                                                                   </t>
  </si>
  <si>
    <t xml:space="preserve">Curva 90 graus, longa, de pvc rigido roscavel, de 1 1/2", para eletroduto                                                                                                                                                                                                                                                                                                                                                                                                                                 </t>
  </si>
  <si>
    <t xml:space="preserve">6,08</t>
  </si>
  <si>
    <t xml:space="preserve">Curva 90 graus, longa, de pvc rigido roscavel, de 1 1/4", para eletroduto                                                                                                                                                                                                                                                                                                                                                                                                                                 </t>
  </si>
  <si>
    <t xml:space="preserve">Curva 90 graus, longa, de pvc rigido roscavel, de 1/2", para eletroduto                                                                                                                                                                                                                                                                                                                                                                                                                                   </t>
  </si>
  <si>
    <t xml:space="preserve">Curva 90 graus, longa, de pvc rigido roscavel, de 1", para eletroduto                                                                                                                                                                                                                                                                                                                                                                                                                                     </t>
  </si>
  <si>
    <t xml:space="preserve">Curva 90 graus, longa, de pvc rigido roscavel, de 2 1/2", para eletroduto                                                                                                                                                                                                                                                                                                                                                                                                                                 </t>
  </si>
  <si>
    <t xml:space="preserve">Curva 90 graus, longa, de pvc rigido roscavel, de 2", para eletroduto                                                                                                                                                                                                                                                                                                                                                                                                                                     </t>
  </si>
  <si>
    <t xml:space="preserve">Curva 90 graus, longa, de pvc rigido roscavel, de 3/4", para eletroduto                                                                                                                                                                                                                                                                                                                                                                                                                                   </t>
  </si>
  <si>
    <t xml:space="preserve">2,94</t>
  </si>
  <si>
    <t xml:space="preserve">Curva 90 graus, longa, de pvc rigido roscavel, de 3", para eletroduto                                                                                                                                                                                                                                                                                                                                                                                                                                     </t>
  </si>
  <si>
    <t xml:space="preserve">25,25</t>
  </si>
  <si>
    <t xml:space="preserve">Curva 90 graus, longa, de pvc rigido roscavel, de 4", para eletroduto                                                                                                                                                                                                                                                                                                                                                                                                                                     </t>
  </si>
  <si>
    <t xml:space="preserve">Curva 90 graus, para eletroduto, em aco galvanizado eletrolitico, diametro de 100 mm (4")                                                                                                                                                                                                                                                                                                                                                                                                                 </t>
  </si>
  <si>
    <t xml:space="preserve">134,02</t>
  </si>
  <si>
    <t xml:space="preserve">Curva 90 graus, para eletroduto, em aco galvanizado eletrolitico, diametro de 15 mm (1/2")                                                                                                                                                                                                                                                                                                                                                                                                                </t>
  </si>
  <si>
    <t xml:space="preserve">3,79</t>
  </si>
  <si>
    <t xml:space="preserve">Curva 90 graus, para eletroduto, em aco galvanizado eletrolitico, diametro de 20 mm (3/4")                                                                                                                                                                                                                                                                                                                                                                                                                </t>
  </si>
  <si>
    <t xml:space="preserve">4,29</t>
  </si>
  <si>
    <t xml:space="preserve">Curva 90 graus, para eletroduto, em aco galvanizado eletrolitico, diametro de 25 mm (1")                                                                                                                                                                                                                                                                                                                                                                                                                  </t>
  </si>
  <si>
    <t xml:space="preserve">Curva 90 graus, para eletroduto, em aco galvanizado eletrolitico, diametro de 32 mm (1 1/4")                                                                                                                                                                                                                                                                                                                                                                                                              </t>
  </si>
  <si>
    <t xml:space="preserve">13,27</t>
  </si>
  <si>
    <t xml:space="preserve">Curva 90 graus, para eletroduto, em aco galvanizado eletrolitico, diametro de 40 mm (1 1/2")                                                                                                                                                                                                                                                                                                                                                                                                              </t>
  </si>
  <si>
    <t xml:space="preserve">16,19</t>
  </si>
  <si>
    <t xml:space="preserve">Curva 90 graus, para eletroduto, em aco galvanizado eletrolitico, diametro de 50 mm (2")                                                                                                                                                                                                                                                                                                                                                                                                                  </t>
  </si>
  <si>
    <t xml:space="preserve">23,77</t>
  </si>
  <si>
    <t xml:space="preserve">Curva 90 graus, para eletroduto, em aco galvanizado eletrolitico, diametro de 65 mm (2 1/2")                                                                                                                                                                                                                                                                                                                                                                                                              </t>
  </si>
  <si>
    <t xml:space="preserve">60,19</t>
  </si>
  <si>
    <t xml:space="preserve">Curva 90 graus, para eletroduto, em aco galvanizado eletrolitico, diametro de 80 mm (3")                                                                                                                                                                                                                                                                                                                                                                                                                  </t>
  </si>
  <si>
    <t xml:space="preserve">Dente para  fresadora                                                                                                                                                                                                                                                                                                                                                                                                                                                                                     </t>
  </si>
  <si>
    <t xml:space="preserve">Desempenadeira de aco dentada 12 x *25* cm, dentes 8 x 8 mm, cabo fechado de madeira                                                                                                                                                                                                                                                                                                                                                                                                                      </t>
  </si>
  <si>
    <t xml:space="preserve">22,86</t>
  </si>
  <si>
    <t xml:space="preserve">Desempenadeira de aco lisa 12 x *25* cm com cabo fechado de madeira                                                                                                                                                                                                                                                                                                                                                                                                                                       </t>
  </si>
  <si>
    <t xml:space="preserve">Desempenadeira plastica lisa *14 x 27* cm                                                                                                                                                                                                                                                                                                                                                                                                                                                                 </t>
  </si>
  <si>
    <t xml:space="preserve">Desenhista copista (horista)                                                                                                                                                                                                                                                                                                                                                                                                                                                                              </t>
  </si>
  <si>
    <t xml:space="preserve">10,23</t>
  </si>
  <si>
    <t xml:space="preserve">Desenhista copista (mensalista)                                                                                                                                                                                                                                                                                                                                                                                                                                                                           </t>
  </si>
  <si>
    <t xml:space="preserve">1.798,49</t>
  </si>
  <si>
    <t xml:space="preserve">Desenhista detalhista (horista)                                                                                                                                                                                                                                                                                                                                                                                                                                                                           </t>
  </si>
  <si>
    <t xml:space="preserve">28,35</t>
  </si>
  <si>
    <t xml:space="preserve">Desenhista detalhista (mensalista)                                                                                                                                                                                                                                                                                                                                                                                                                                                                        </t>
  </si>
  <si>
    <t xml:space="preserve">4.980,36</t>
  </si>
  <si>
    <t xml:space="preserve">Desenhista projetista (horista)                                                                                                                                                                                                                                                                                                                                                                                                                                                                           </t>
  </si>
  <si>
    <t xml:space="preserve">Desenhista projetista (mensalista)                                                                                                                                                                                                                                                                                                                                                                                                                                                                        </t>
  </si>
  <si>
    <t xml:space="preserve">3.179,18</t>
  </si>
  <si>
    <t xml:space="preserve">Desenhista tecnico auxiliar (horista)                                                                                                                                                                                                                                                                                                                                                                                                                                                                     </t>
  </si>
  <si>
    <t xml:space="preserve">Desenhista tecnico auxiliar (mensalista)                                                                                                                                                                                                                                                                                                                                                                                                                                                                  </t>
  </si>
  <si>
    <t xml:space="preserve">2.379,36</t>
  </si>
  <si>
    <t xml:space="preserve">Desinfetante pronto uso                                                                                                                                                                                                                                                                                                                                                                                                                                                                                   </t>
  </si>
  <si>
    <t xml:space="preserve">Desmoldante para concreto estampado                                                                                                                                                                                                                                                                                                                                                                                                                                                                       </t>
  </si>
  <si>
    <t xml:space="preserve">35,12</t>
  </si>
  <si>
    <t xml:space="preserve">Desmoldante para formas metalicas a base de oleo vegetal                                                                                                                                                                                                                                                                                                                                                                                                                                                  </t>
  </si>
  <si>
    <t xml:space="preserve">Desmoldante protetor para formas de madeira, de base oleosa emulsionada em agua                                                                                                                                                                                                                                                                                                                                                                                                                           </t>
  </si>
  <si>
    <t xml:space="preserve">Detergente neutro uso geral, concentrado                                                                                                                                                                                                                                                                                                                                                                                                                                                                  </t>
  </si>
  <si>
    <t xml:space="preserve">Diluente aguarras                                                                                                                                                                                                                                                                                                                                                                                                                                                                                         </t>
  </si>
  <si>
    <t xml:space="preserve">20,00</t>
  </si>
  <si>
    <t xml:space="preserve">Diluente epoxi                                                                                                                                                                                                                                                                                                                                                                                                                                                                                            </t>
  </si>
  <si>
    <t xml:space="preserve">45,59</t>
  </si>
  <si>
    <t xml:space="preserve">Disco de borracha para lixadeira rigido 7 " com arruela  central                                                                                                                                                                                                                                                                                                                                                                                                                                          </t>
  </si>
  <si>
    <t xml:space="preserve">Disco de corte diamantado segmentado diametro de 180 mm para esmerilhadeira  7 "                                                                                                                                                                                                                                                                                                                                                                                                                          </t>
  </si>
  <si>
    <t xml:space="preserve">65,97</t>
  </si>
  <si>
    <t xml:space="preserve">Disco de corte diamantado segmentado para concreto, diametro de 110 mm, furo de 20 mm                                                                                                                                                                                                                                                                                                                                                                                                                     </t>
  </si>
  <si>
    <t xml:space="preserve">Disco de corte diamantado segmentado para concreto, diametro de 350 mm, furo de 1 " (14 x 1 ")                                                                                                                                                                                                                                                                                                                                                                                                            </t>
  </si>
  <si>
    <t xml:space="preserve">378,81</t>
  </si>
  <si>
    <t xml:space="preserve">Disco de corte para metal com duas telas 12 x 1/8 x 3/4 "  (300 x 3,2 x 19,05 mm)                                                                                                                                                                                                                                                                                                                                                                                                                         </t>
  </si>
  <si>
    <t xml:space="preserve">16,86</t>
  </si>
  <si>
    <t xml:space="preserve">Disco de desbaste para metal ferroso em geral, com tres telas,  9 x 1/4 x 7/8 " ( 228,6 x 6,4 x 22,2 mm)                                                                                                                                                                                                                                                                                                                                                                                                  </t>
  </si>
  <si>
    <t xml:space="preserve">Disco de lixa para metal, diametro = 180 mm, grao  120                                                                                                                                                                                                                                                                                                                                                                                                                                                    </t>
  </si>
  <si>
    <t xml:space="preserve">Disjuntor  termomagnetico tripolar 3 x 400 a / icc - 25 ka                                                                                                                                                                                                                                                                                                                                                                                                                                                </t>
  </si>
  <si>
    <t xml:space="preserve">1.346,98</t>
  </si>
  <si>
    <t xml:space="preserve">Disjuntor termomagnetico ajustavel, tripolar de 100 ate 250a, capacidade de interrupcao de 35ka                                                                                                                                                                                                                                                                                                                                                                                                           </t>
  </si>
  <si>
    <t xml:space="preserve">1.059,61</t>
  </si>
  <si>
    <t xml:space="preserve">Disjuntor termomagnetico ajustavel, tripolar de 300 ate 400a, capacidade de interrupcao de 35ka                                                                                                                                                                                                                                                                                                                                                                                                           </t>
  </si>
  <si>
    <t xml:space="preserve">1.640,61</t>
  </si>
  <si>
    <t xml:space="preserve">Disjuntor termomagnetico ajustavel, tripolar de 450 ate 600a, capacidade de interrupcao de 35ka                                                                                                                                                                                                                                                                                                                                                                                                           </t>
  </si>
  <si>
    <t xml:space="preserve">3.832,99</t>
  </si>
  <si>
    <t xml:space="preserve">Disjuntor termomagnetico para trilho din (iec), bipolar, 40 - 50 a                                                                                                                                                                                                                                                                                                                                                                                                                                        </t>
  </si>
  <si>
    <t xml:space="preserve">Disjuntor termomagnetico para trilho din (iec), bipolar, 6 - 32 a                                                                                                                                                                                                                                                                                                                                                                                                                                         </t>
  </si>
  <si>
    <t xml:space="preserve">46,65</t>
  </si>
  <si>
    <t xml:space="preserve">Disjuntor termomagnetico para trilho din (iec), bipolar, 63 a                                                                                                                                                                                                                                                                                                                                                                                                                                             </t>
  </si>
  <si>
    <t xml:space="preserve">65,79</t>
  </si>
  <si>
    <t xml:space="preserve">Disjuntor termomagnetico para trilho din (iec), monopolar, 40 - 50 a, icc - 5ka / 250 vca                                                                                                                                                                                                                                                                                                                                                                                                                 </t>
  </si>
  <si>
    <t xml:space="preserve">Disjuntor termomagnetico para trilho din (iec), monopolar, 6 - 32 a                                                                                                                                                                                                                                                                                                                                                                                                                                       </t>
  </si>
  <si>
    <t xml:space="preserve">8,14</t>
  </si>
  <si>
    <t xml:space="preserve">Disjuntor termomagnetico para trilho din (iec), monopolar, 63 a                                                                                                                                                                                                                                                                                                                                                                                                                                           </t>
  </si>
  <si>
    <t xml:space="preserve">Disjuntor termomagnetico para trilho din (iec), tripolar, 10 - 50 a                                                                                                                                                                                                                                                                                                                                                                                                                                       </t>
  </si>
  <si>
    <t xml:space="preserve">57,15</t>
  </si>
  <si>
    <t xml:space="preserve">Disjuntor termomagnetico para trilho din (iec), tripolar, 63 a                                                                                                                                                                                                                                                                                                                                                                                                                                            </t>
  </si>
  <si>
    <t xml:space="preserve">Disjuntor termomagnetico tripolar 125 a / 425 v / icc - 25 ka                                                                                                                                                                                                                                                                                                                                                                                                                                             </t>
  </si>
  <si>
    <t xml:space="preserve">311,75</t>
  </si>
  <si>
    <t xml:space="preserve">Disjuntor termomagnetico tripolar 150 a / 600 v, tipo fxd / icc - 35 ka                                                                                                                                                                                                                                                                                                                                                                                                                                   </t>
  </si>
  <si>
    <t xml:space="preserve">353,67</t>
  </si>
  <si>
    <t xml:space="preserve">Disjuntor termomagnetico tripolar 200 a / 600 v, tipo fxd / icc - 35 ka                                                                                                                                                                                                                                                                                                                                                                                                                                   </t>
  </si>
  <si>
    <t xml:space="preserve">496,34</t>
  </si>
  <si>
    <t xml:space="preserve">Disjuntor termomagnetico tripolar 250 a / 600 v, tipo fxd                                                                                                                                                                                                                                                                                                                                                                                                                                                 </t>
  </si>
  <si>
    <t xml:space="preserve">831,18</t>
  </si>
  <si>
    <t xml:space="preserve">Disjuntor termomagnetico tripolar 3  x 250 a/icc - 25 ka                                                                                                                                                                                                                                                                                                                                                                                                                                                  </t>
  </si>
  <si>
    <t xml:space="preserve">726,99</t>
  </si>
  <si>
    <t xml:space="preserve">Disjuntor termomagnetico tripolar 3 x 350 a/icc - 25 ka                                                                                                                                                                                                                                                                                                                                                                                                                                                   </t>
  </si>
  <si>
    <t xml:space="preserve">1.347,12</t>
  </si>
  <si>
    <t xml:space="preserve">Disjuntor termomagnetico tripolar 300 a / 600 v, tipo jxd / icc - 40 ka                                                                                                                                                                                                                                                                                                                                                                                                                                   </t>
  </si>
  <si>
    <t xml:space="preserve">1.141,74</t>
  </si>
  <si>
    <t xml:space="preserve">Disjuntor termomagnetico tripolar 400 a / 600 v, tipo jxd / icc - 40 ka                                                                                                                                                                                                                                                                                                                                                                                                                                   </t>
  </si>
  <si>
    <t xml:space="preserve">Disjuntor termomagnetico tripolar 600 a / 600 v, tipo lxd / icc - 40 ka                                                                                                                                                                                                                                                                                                                                                                                                                                   </t>
  </si>
  <si>
    <t xml:space="preserve">1.880,44</t>
  </si>
  <si>
    <t xml:space="preserve">Disjuntor termomagnetico tripolar 800 a / 600 v, tipo lmxd                                                                                                                                                                                                                                                                                                                                                                                                                                                </t>
  </si>
  <si>
    <t xml:space="preserve">4.020,04</t>
  </si>
  <si>
    <t xml:space="preserve">Disjuntor tipo nema, bipolar 10  ate  50 a, tensao maxima 415 v                                                                                                                                                                                                                                                                                                                                                                                                                                           </t>
  </si>
  <si>
    <t xml:space="preserve">56,72</t>
  </si>
  <si>
    <t xml:space="preserve">Disjuntor tipo nema, bipolar 60 ate 100a, tensao maxima 415 v                                                                                                                                                                                                                                                                                                                                                                                                                                             </t>
  </si>
  <si>
    <t xml:space="preserve">87,01</t>
  </si>
  <si>
    <t xml:space="preserve">Disjuntor tipo nema, monopolar de 60 ate 70a, tensao maxima de 240 v                                                                                                                                                                                                                                                                                                                                                                                                                                      </t>
  </si>
  <si>
    <t xml:space="preserve">27,70</t>
  </si>
  <si>
    <t xml:space="preserve">Disjuntor tipo nema, monopolar 10 ate 30a, tensao maxima de 240 v                                                                                                                                                                                                                                                                                                                                                                                                                                         </t>
  </si>
  <si>
    <t xml:space="preserve">Disjuntor tipo nema, monopolar 35  ate  50 a, tensao maxima de 240 v                                                                                                                                                                                                                                                                                                                                                                                                                                      </t>
  </si>
  <si>
    <t xml:space="preserve">17,68</t>
  </si>
  <si>
    <t xml:space="preserve">Disjuntor tipo nema, tripolar 10  ate  50a, tensao maxima de 415 v                                                                                                                                                                                                                                                                                                                                                                                                                                        </t>
  </si>
  <si>
    <t xml:space="preserve">Disjuntor tipo nema, tripolar 60 ate 100 a, tensao maxima de 415 v                                                                                                                                                                                                                                                                                                                                                                                                                                        </t>
  </si>
  <si>
    <t xml:space="preserve">99,68</t>
  </si>
  <si>
    <t xml:space="preserve">Dispositivo dps classe ii, 1 polo, tensao maxima de 175 v, corrente maxima de *20* ka (tipo ac)                                                                                                                                                                                                                                                                                                                                                                                                           </t>
  </si>
  <si>
    <t xml:space="preserve">Dispositivo dps classe ii, 1 polo, tensao maxima de 175 v, corrente maxima de *30* ka (tipo ac)                                                                                                                                                                                                                                                                                                                                                                                                           </t>
  </si>
  <si>
    <t xml:space="preserve">68,51</t>
  </si>
  <si>
    <t xml:space="preserve">Dispositivo dps classe ii, 1 polo, tensao maxima de 175 v, corrente maxima de *45* ka (tipo ac)                                                                                                                                                                                                                                                                                                                                                                                                           </t>
  </si>
  <si>
    <t xml:space="preserve">87,63</t>
  </si>
  <si>
    <t xml:space="preserve">Dispositivo dps classe ii, 1 polo, tensao maxima de 175 v, corrente maxima de *90* ka (tipo ac)                                                                                                                                                                                                                                                                                                                                                                                                           </t>
  </si>
  <si>
    <t xml:space="preserve">155,76</t>
  </si>
  <si>
    <t xml:space="preserve">Dispositivo dps classe ii, 1 polo, tensao maxima de 275 v, corrente maxima de *20* ka (tipo ac)                                                                                                                                                                                                                                                                                                                                                                                                           </t>
  </si>
  <si>
    <t xml:space="preserve">63,45</t>
  </si>
  <si>
    <t xml:space="preserve">Dispositivo dps classe ii, 1 polo, tensao maxima de 275 v, corrente maxima de *30* ka (tipo ac)                                                                                                                                                                                                                                                                                                                                                                                                           </t>
  </si>
  <si>
    <t xml:space="preserve">77,96</t>
  </si>
  <si>
    <t xml:space="preserve">Dispositivo dps classe ii, 1 polo, tensao maxima de 275 v, corrente maxima de *45* ka (tipo ac)                                                                                                                                                                                                                                                                                                                                                                                                           </t>
  </si>
  <si>
    <t xml:space="preserve">93,68</t>
  </si>
  <si>
    <t xml:space="preserve">Dispositivo dps classe ii, 1 polo, tensao maxima de 275 v, corrente maxima de *90* ka (tipo ac)                                                                                                                                                                                                                                                                                                                                                                                                           </t>
  </si>
  <si>
    <t xml:space="preserve">162,78</t>
  </si>
  <si>
    <t xml:space="preserve">Dispositivo dps classe ii, 1 polo, tensao maxima de 385 v, corrente maxima de *20* ka (tipo ac)                                                                                                                                                                                                                                                                                                                                                                                                           </t>
  </si>
  <si>
    <t xml:space="preserve">Dispositivo dps classe ii, 1 polo, tensao maxima de 385 v, corrente maxima de *30* ka (tipo ac)                                                                                                                                                                                                                                                                                                                                                                                                           </t>
  </si>
  <si>
    <t xml:space="preserve">112,10</t>
  </si>
  <si>
    <t xml:space="preserve">Dispositivo dps classe ii, 1 polo, tensao maxima de 385 v, corrente maxima de *45* ka (tipo ac)                                                                                                                                                                                                                                                                                                                                                                                                           </t>
  </si>
  <si>
    <t xml:space="preserve">127,19</t>
  </si>
  <si>
    <t xml:space="preserve">Dispositivo dps classe ii, 1 polo, tensao maxima de 385 v, corrente maxima de *90* ka (tipo ac)                                                                                                                                                                                                                                                                                                                                                                                                           </t>
  </si>
  <si>
    <t xml:space="preserve">239,43</t>
  </si>
  <si>
    <t xml:space="preserve">Dispositivo dps classe ii, 1 polo, tensao maxima de 460 v, corrente maxima de *20* ka (tipo ac)                                                                                                                                                                                                                                                                                                                                                                                                           </t>
  </si>
  <si>
    <t xml:space="preserve">117,31</t>
  </si>
  <si>
    <t xml:space="preserve">Dispositivo dps classe ii, 1 polo, tensao maxima de 460 v, corrente maxima de *30* ka (tipo ac)                                                                                                                                                                                                                                                                                                                                                                                                           </t>
  </si>
  <si>
    <t xml:space="preserve">120,94</t>
  </si>
  <si>
    <t xml:space="preserve">Dispositivo dps classe ii, 1 polo, tensao maxima de 460 v, corrente maxima de *45* ka (tipo ac)                                                                                                                                                                                                                                                                                                                                                                                                           </t>
  </si>
  <si>
    <t xml:space="preserve">Dispositivo dps classe ii, 1 polo, tensao maxima de 460 v, corrente maxima de *90* ka (tipo ac)                                                                                                                                                                                                                                                                                                                                                                                                           </t>
  </si>
  <si>
    <t xml:space="preserve">294,04</t>
  </si>
  <si>
    <t xml:space="preserve">Dispositivo dr, 2 polos, sensibilidade de 30 ma, corrente de 100 a, tipo ac                                                                                                                                                                                                                                                                                                                                                                                                                               </t>
  </si>
  <si>
    <t xml:space="preserve">249,56</t>
  </si>
  <si>
    <t xml:space="preserve">Dispositivo dr, 2 polos, sensibilidade de 30 ma, corrente de 25 a, tipo ac                                                                                                                                                                                                                                                                                                                                                                                                                                </t>
  </si>
  <si>
    <t xml:space="preserve">125,30</t>
  </si>
  <si>
    <t xml:space="preserve">Dispositivo dr, 2 polos, sensibilidade de 30 ma, corrente de 40 a, tipo ac                                                                                                                                                                                                                                                                                                                                                                                                                                </t>
  </si>
  <si>
    <t xml:space="preserve">127,53</t>
  </si>
  <si>
    <t xml:space="preserve">Dispositivo dr, 2 polos, sensibilidade de 30 ma, corrente de 63 a, tipo ac                                                                                                                                                                                                                                                                                                                                                                                                                                </t>
  </si>
  <si>
    <t xml:space="preserve">136,38</t>
  </si>
  <si>
    <t xml:space="preserve">Dispositivo dr, 2 polos, sensibilidade de 30 ma, corrente de 80 a, tipo ac                                                                                                                                                                                                                                                                                                                                                                                                                                </t>
  </si>
  <si>
    <t xml:space="preserve">232,56</t>
  </si>
  <si>
    <t xml:space="preserve">Dispositivo dr, 2 polos, sensibilidade de 300 ma, corrente de 25 a, tipo ac                                                                                                                                                                                                                                                                                                                                                                                                                               </t>
  </si>
  <si>
    <t xml:space="preserve">141,89</t>
  </si>
  <si>
    <t xml:space="preserve">Dispositivo dr, 2 polos, sensibilidade de 300 ma, corrente de 40 a, tipo ac                                                                                                                                                                                                                                                                                                                                                                                                                               </t>
  </si>
  <si>
    <t xml:space="preserve">154,76</t>
  </si>
  <si>
    <t xml:space="preserve">Dispositivo dr, 2 polos, sensibilidade de 300 ma, corrente de 63 a, tipo ac                                                                                                                                                                                                                                                                                                                                                                                                                               </t>
  </si>
  <si>
    <t xml:space="preserve">155,68</t>
  </si>
  <si>
    <t xml:space="preserve">Dispositivo dr, 2 polos, sensibilidade de 300 ma, corrente de 80 a, tipo  ac                                                                                                                                                                                                                                                                                                                                                                                                                              </t>
  </si>
  <si>
    <t xml:space="preserve">260,53</t>
  </si>
  <si>
    <t xml:space="preserve">Dispositivo dr, 4 polos, sensibilidade de 30 ma, corrente de 100 a, tipo ac                                                                                                                                                                                                                                                                                                                                                                                                                               </t>
  </si>
  <si>
    <t xml:space="preserve">288,52</t>
  </si>
  <si>
    <t xml:space="preserve">Dispositivo dr, 4 polos, sensibilidade de 30 ma, corrente de 25 a, tipo ac                                                                                                                                                                                                                                                                                                                                                                                                                                </t>
  </si>
  <si>
    <t xml:space="preserve">142,77</t>
  </si>
  <si>
    <t xml:space="preserve">Dispositivo dr, 4 polos, sensibilidade de 30 ma, corrente de 40 a, tipo ac                                                                                                                                                                                                                                                                                                                                                                                                                                </t>
  </si>
  <si>
    <t xml:space="preserve">142,87</t>
  </si>
  <si>
    <t xml:space="preserve">Dispositivo dr, 4 polos, sensibilidade de 30 ma, corrente de 63 a, tipo ac                                                                                                                                                                                                                                                                                                                                                                                                                                </t>
  </si>
  <si>
    <t xml:space="preserve">155,75</t>
  </si>
  <si>
    <t xml:space="preserve">Dispositivo dr, 4 polos, sensibilidade de 30 ma, corrente de 80 a, tipo ac                                                                                                                                                                                                                                                                                                                                                                                                                                </t>
  </si>
  <si>
    <t xml:space="preserve">290,65</t>
  </si>
  <si>
    <t xml:space="preserve">Dispositivo dr, 4 polos, sensibilidade de 300 ma, corrente de 100 a, tipo ac                                                                                                                                                                                                                                                                                                                                                                                                                              </t>
  </si>
  <si>
    <t xml:space="preserve">467,39</t>
  </si>
  <si>
    <t xml:space="preserve">Dispositivo dr, 4 polos, sensibilidade de 300 ma, corrente de 25 a, tipo ac                                                                                                                                                                                                                                                                                                                                                                                                                               </t>
  </si>
  <si>
    <t xml:space="preserve">177,27</t>
  </si>
  <si>
    <t xml:space="preserve">Dispositivo dr, 4 polos, sensibilidade de 300 ma, corrente de 40 a, tipo ac                                                                                                                                                                                                                                                                                                                                                                                                                               </t>
  </si>
  <si>
    <t xml:space="preserve">207,71</t>
  </si>
  <si>
    <t xml:space="preserve">Dispositivo dr, 4 polos, sensibilidade de 300 ma, corrente de 63 a, tipo ac                                                                                                                                                                                                                                                                                                                                                                                                                               </t>
  </si>
  <si>
    <t xml:space="preserve">200,18</t>
  </si>
  <si>
    <t xml:space="preserve">Dispositivo dr, 4 polos, sensibilidade de 300 ma, corrente de 80 a, tipo ac                                                                                                                                                                                                                                                                                                                                                                                                                               </t>
  </si>
  <si>
    <t xml:space="preserve">463,76</t>
  </si>
  <si>
    <t xml:space="preserve">Distribuidor de agregados autopropelido, cap 3 m3, a diesel, 6 cc, 176 cv                                                                                                                                                                                                                                                                                                                                                                                                                                 </t>
  </si>
  <si>
    <t xml:space="preserve">391.246,87</t>
  </si>
  <si>
    <t xml:space="preserve">Distribuidor de agregados rebocavel, capacidade 1,9 m3, largura de trabalho 3,66 m                                                                                                                                                                                                                                                                                                                                                                                                                        </t>
  </si>
  <si>
    <t xml:space="preserve">89.991,11</t>
  </si>
  <si>
    <t xml:space="preserve">Distribuidor metalico, com rosca, 2 saidas, dn 1" x 1/2", para conexao com anel deslizante em tubo pex para inst. Agua quente/fria                                                                                                                                                                                                                                                                                                                                                                        </t>
  </si>
  <si>
    <t xml:space="preserve">29,51</t>
  </si>
  <si>
    <t xml:space="preserve">Distribuidor metalico, com rosca, 2 saidas, dn 3/4" x 1/2", para conexao com anel deslizante em tubo pex para inst. Agua quente/fria                                                                                                                                                                                                                                                                                                                                                                      </t>
  </si>
  <si>
    <t xml:space="preserve">Distribuidor metalico, com rosca, 3 saidas, dn 1" x 1/2", para conexao com anel deslizante em tubo pex para inst. Agua quente/fria                                                                                                                                                                                                                                                                                                                                                                        </t>
  </si>
  <si>
    <t xml:space="preserve">37,59</t>
  </si>
  <si>
    <t xml:space="preserve">Distribuidor metalico, com rosca, 3 saidas, dn 3/4" x 1/2", para conexao com anel deslizante em tubo pex para inst. Agua quente/fria                                                                                                                                                                                                                                                                                                                                                                      </t>
  </si>
  <si>
    <t xml:space="preserve">25,99</t>
  </si>
  <si>
    <t xml:space="preserve">Distribuidor, plastico, 2 saidas, dn 32 x 16 mm, para conexao com crimpagem, em tubo pex para inst. Agua quente/fria                                                                                                                                                                                                                                                                                                                                                                                      </t>
  </si>
  <si>
    <t xml:space="preserve">121,76</t>
  </si>
  <si>
    <t xml:space="preserve">Distribuidor, plastico, 2 saidas, dn 32 x 25 mm, para conexao com crimpagem, em tubo pex para inst. Agua quente/fria                                                                                                                                                                                                                                                                                                                                                                                      </t>
  </si>
  <si>
    <t xml:space="preserve">139,16</t>
  </si>
  <si>
    <t xml:space="preserve">Distribuidor, plastico, 3 saidas, dn 32 x 16 mm, para conexao com crimpagem, em tubo pex para inst. Agua quente/fria                                                                                                                                                                                                                                                                                                                                                                                      </t>
  </si>
  <si>
    <t xml:space="preserve">133,37</t>
  </si>
  <si>
    <t xml:space="preserve">Distribuidor, plastico, 3 saidas, dn 32 x 25 mm, para conexao com crimpagem, em tubo pex para inst. Agua quente/fria                                                                                                                                                                                                                                                                                                                                                                                      </t>
  </si>
  <si>
    <t xml:space="preserve">162,34</t>
  </si>
  <si>
    <t xml:space="preserve">Divisoria em granito, com duas faces polidas, tipo andorinha/ quartz/ castelo/ corumba ou outros equivalentes da regiao, e=  *3,0*  cm                                                                                                                                                                                                                                                                                                                                                                    </t>
  </si>
  <si>
    <t xml:space="preserve">397,32</t>
  </si>
  <si>
    <t xml:space="preserve">Divisoria em marmore, com duas faces polidas, branco comum, e=  *3,0* cm                                                                                                                                                                                                                                                                                                                                                                                                                                  </t>
  </si>
  <si>
    <t xml:space="preserve">294,18</t>
  </si>
  <si>
    <t xml:space="preserve">Divisoria, placa  pre-moldada em granilite, marmorite ou granitina,  e = *3 cm                                                                                                                                                                                                                                                                                                                                                                                                                            </t>
  </si>
  <si>
    <t xml:space="preserve">207,56</t>
  </si>
  <si>
    <t xml:space="preserve">Dobradeira eletromecanica de vergalhao, para aco de diametro ate 1 1/2", motor eletrico trifasico, potencia de 3 hp ate 5 hp                                                                                                                                                                                                                                                                                                                                                                              </t>
  </si>
  <si>
    <t xml:space="preserve">99.522,00</t>
  </si>
  <si>
    <t xml:space="preserve">Dobradica em aco/ferro, 3 1/2" x  3", e= 1,9  a 2 mm, com anel,  cromado ou zincado, tampa bola, com parafusos                                                                                                                                                                                                                                                                                                                                                                                            </t>
  </si>
  <si>
    <t xml:space="preserve">Dobradica em aco/ferro, 3" x 2 1/2", e= 1,2 a 1,8 mm, sem anel,  cromado ou zincado, tampa chata, com parafusos</t>
  </si>
  <si>
    <t xml:space="preserve">6,42</t>
  </si>
  <si>
    <t xml:space="preserve">Dobradica em aco/ferro, 3" x 2 1/2", e= 1,2 a 1,8 mm, sem anel, cromado ou zincado, tampa bola, com parafusos                                                                                                                                                                                                                                                                                                                                                                                             </t>
  </si>
  <si>
    <t xml:space="preserve">8,80</t>
  </si>
  <si>
    <t xml:space="preserve">Dobradica em aco/ferro, 3" x 2 1/2", e= 1,9 a 2 mm, sem anel,  cromado ou zincado, tampa bola, com parafusos                                                                                                                                                                                                                                                                                                                                                                                              </t>
  </si>
  <si>
    <t xml:space="preserve">Dobradica em latao, 3 " x 2 1/2 ", e= 1,9 a 2 mm, com anel, cromado, tampa bola, com parafusos                                                                                                                                                                                                                                                                                                                                                                                                            </t>
  </si>
  <si>
    <t xml:space="preserve">21,81</t>
  </si>
  <si>
    <t xml:space="preserve">Dobradica tipo vai-e-vem em aco/ferro, tamanho 3'', galvanizado, com parafusos                                                                                                                                                                                                                                                                                                                                                                                                                            </t>
  </si>
  <si>
    <t xml:space="preserve">58,47</t>
  </si>
  <si>
    <t xml:space="preserve">Domos individual em acrilico branco *95 x 95* cm, sem instalacao                                                                                                                                                                                                                                                                                                                                                                                                                                          </t>
  </si>
  <si>
    <t xml:space="preserve">838,13</t>
  </si>
  <si>
    <t xml:space="preserve">Dosador de areia, capacidade de *26* litros                                                                                                                                                                                                                                                                                                                                                                                                                                                               </t>
  </si>
  <si>
    <t xml:space="preserve">1.596,91</t>
  </si>
  <si>
    <t xml:space="preserve">Ducha / chuveiro metalico, de parede, articulavel, com braco/cano, sem desviador                                                                                                                                                                                                                                                                                                                                                                                                                          </t>
  </si>
  <si>
    <t xml:space="preserve">135,57</t>
  </si>
  <si>
    <t xml:space="preserve">Ducha / chuveiro metalico, de parede, articulavel, com desviador e ducha manual                                                                                                                                                                                                                                                                                                                                                                                                                           </t>
  </si>
  <si>
    <t xml:space="preserve">285,60</t>
  </si>
  <si>
    <t xml:space="preserve">Ducha / chuveiro plastico simples, 5 '', branco, para acoplar em haste 1/2 ", agua fria                                                                                                                                                                                                                                                                                                                                                                                                                   </t>
  </si>
  <si>
    <t xml:space="preserve">12,70</t>
  </si>
  <si>
    <t xml:space="preserve">Ducha higienica plastica com registro metalico 1/2 "                                                                                                                                                                                                                                                                                                                                                                                                                                                      </t>
  </si>
  <si>
    <t xml:space="preserve">103,42</t>
  </si>
  <si>
    <t xml:space="preserve">Dumper com capacidade de carga de 1700 kg, partida eletrica, motor diesel com potencia de 16 cv                                                                                                                                                                                                                                                                                                                                                                                                           </t>
  </si>
  <si>
    <t xml:space="preserve">138.131,91</t>
  </si>
  <si>
    <t xml:space="preserve">Elemento vazado ceramico diagonal (tipo flor/quadrado/xis) 25 x 18 x 7 cm                                                                                                                                                                                                                                                                                                                                                                                                                                 </t>
  </si>
  <si>
    <t xml:space="preserve">Elemento vazado ceramico quadrado (tipo reto ou redondo), *7 a 9 x 20 x 20* cm (l x a x c)                                                                                                                                                                                                                                                                                                                                                                                                                </t>
  </si>
  <si>
    <t xml:space="preserve">Elemento vazado de concreto, quadriculado, 1 furo *10 x 10 x 10* cm                                                                                                                                                                                                                                                                                                                                                                                                                                       </t>
  </si>
  <si>
    <t xml:space="preserve">Elemento vazado de concreto, quadriculado, 1 furo *20 x 10 x 7* cm                                                                                                                                                                                                                                                                                                                                                                                                                                        </t>
  </si>
  <si>
    <t xml:space="preserve">Elemento vazado de concreto, quadriculado, 1 furo *20 x 20 x 6,5* cm                                                                                                                                                                                                                                                                                                                                                                                                                                      </t>
  </si>
  <si>
    <t xml:space="preserve">Elemento vazado de concreto, quadriculado, 16 furos *29 x 29 x 6* cm                                                                                                                                                                                                                                                                                                                                                                                                                                      </t>
  </si>
  <si>
    <t xml:space="preserve">18,90</t>
  </si>
  <si>
    <t xml:space="preserve">Elemento vazado de concreto, quadriculado, 16 furos *33 x 33 x 10* cm                                                                                                                                                                                                                                                                                                                                                                                                                                     </t>
  </si>
  <si>
    <t xml:space="preserve">Elemento vazado de concreto, quadriculado, 16 furos *40 x 40 x 7* cm                                                                                                                                                                                                                                                                                                                                                                                                                                      </t>
  </si>
  <si>
    <t xml:space="preserve">Elemento vazado de concreto, quadriculado, 16 furos *50 x 50 x 7* cm                                                                                                                                                                                                                                                                                                                                                                                                                                      </t>
  </si>
  <si>
    <t xml:space="preserve">Elemento vazado de concreto, quadriculado, 25 furos *50 x 50 x 5* cm                                                                                                                                                                                                                                                                                                                                                                                                                                      </t>
  </si>
  <si>
    <t xml:space="preserve">29,03</t>
  </si>
  <si>
    <t xml:space="preserve">Elemento vazado de concreto, veneziana *39 x 22 x 15* cm                                                                                                                                                                                                                                                                                                                                                                                                                                                  </t>
  </si>
  <si>
    <t xml:space="preserve">Elemento vazado de concreto, veneziana *39 x 29 x 10* cm                                                                                                                                                                                                                                                                                                                                                                                                                                                  </t>
  </si>
  <si>
    <t xml:space="preserve">Elemento vazado de concreto, veneziana *40 x 10 x 10* cm                                                                                                                                                                                                                                                                                                                                                                                                                                                  </t>
  </si>
  <si>
    <t xml:space="preserve">Eletricista (horista)                                                                                                                                                                                                                                                                                                                                                                                                                                                                                     </t>
  </si>
  <si>
    <t xml:space="preserve">Eletricista (mensalista)                                                                                                                                                                                                                                                                                                                                                                                                                                                                                  </t>
  </si>
  <si>
    <t xml:space="preserve">4.100,50</t>
  </si>
  <si>
    <t xml:space="preserve">Eletricista de manutencao industrial (horista)                                                                                                                                                                                                                                                                                                                                                                                                                                                            </t>
  </si>
  <si>
    <t xml:space="preserve">22,67</t>
  </si>
  <si>
    <t xml:space="preserve">Eletricista de manutencao industrial (mensalista)                                                                                                                                                                                                                                                                                                                                                                                                                                                         </t>
  </si>
  <si>
    <t xml:space="preserve">3.982,33</t>
  </si>
  <si>
    <t xml:space="preserve">Eletrodo revestido aws - e-6010, diametro igual a 4,00 mm                                                                                                                                                                                                                                                                                                                                                                                                                                                 </t>
  </si>
  <si>
    <t xml:space="preserve">34,33</t>
  </si>
  <si>
    <t xml:space="preserve">Eletrodo revestido aws - e6013, diametro igual a 2,50 mm                                                                                                                                                                                                                                                                                                                                                                                                                                                  </t>
  </si>
  <si>
    <t xml:space="preserve">Eletrodo revestido aws - e6013, diametro igual a 4,00 mm                                                                                                                                                                                                                                                                                                                                                                                                                                                  </t>
  </si>
  <si>
    <t xml:space="preserve">30,21</t>
  </si>
  <si>
    <t xml:space="preserve">Eletrodo revestido aws - e7018, diametro igual a 4,00 mm                                                                                                                                                                                                                                                                                                                                                                                                                                                  </t>
  </si>
  <si>
    <t xml:space="preserve">Eletroduto de pvc rigido roscavel de 1 ", sem luva                                                                                                                                                                                                                                                                                                                                                                                                                                                        </t>
  </si>
  <si>
    <t xml:space="preserve">6,30</t>
  </si>
  <si>
    <t xml:space="preserve">Eletroduto de pvc rigido roscavel de 1 1/2 ", sem luva                                                                                                                                                                                                                                                                                                                                                                                                                                                    </t>
  </si>
  <si>
    <t xml:space="preserve">Eletroduto de pvc rigido roscavel de 1 1/4 ", sem luva                                                                                                                                                                                                                                                                                                                                                                                                                                                    </t>
  </si>
  <si>
    <t xml:space="preserve">Eletroduto de pvc rigido roscavel de 1/2 ", sem luva                                                                                                                                                                                                                                                                                                                                                                                                                                                      </t>
  </si>
  <si>
    <t xml:space="preserve">Eletroduto de pvc rigido roscavel de 2 ", sem luva                                                                                                                                                                                                                                                                                                                                                                                                                                                        </t>
  </si>
  <si>
    <t xml:space="preserve">15,07</t>
  </si>
  <si>
    <t xml:space="preserve">Eletroduto de pvc rigido roscavel de 2 1/2 ", sem luva                                                                                                                                                                                                                                                                                                                                                                                                                                                    </t>
  </si>
  <si>
    <t xml:space="preserve">21,99</t>
  </si>
  <si>
    <t xml:space="preserve">Eletroduto de pvc rigido roscavel de 3 ", sem luva                                                                                                                                                                                                                                                                                                                                                                                                                                                        </t>
  </si>
  <si>
    <t xml:space="preserve">27,58</t>
  </si>
  <si>
    <t xml:space="preserve">Eletroduto de pvc rigido roscavel de 3/4 ", sem luva                                                                                                                                                                                                                                                                                                                                                                                                                                                      </t>
  </si>
  <si>
    <t xml:space="preserve">Eletroduto de pvc rigido roscavel de 4 ", sem luva                                                                                                                                                                                                                                                                                                                                                                                                                                                        </t>
  </si>
  <si>
    <t xml:space="preserve">Eletroduto de pvc rigido soldavel, classe b, de 20 mm                                                                                                                                                                                                                                                                                                                                                                                                                                                     </t>
  </si>
  <si>
    <t xml:space="preserve">1,88</t>
  </si>
  <si>
    <t xml:space="preserve">Eletroduto de pvc rigido soldavel, classe b, de 25 mm                                                                                                                                                                                                                                                                                                                                                                                                                                                     </t>
  </si>
  <si>
    <t xml:space="preserve">Eletroduto de pvc rigido soldavel, classe b, de 32 mm                                                                                                                                                                                                                                                                                                                                                                                                                                                     </t>
  </si>
  <si>
    <t xml:space="preserve">Eletroduto de pvc rigido soldavel, classe b, de 40 mm                                                                                                                                                                                                                                                                                                                                                                                                                                                     </t>
  </si>
  <si>
    <t xml:space="preserve">Eletroduto de pvc rigido soldavel, classe b, de 50 mm                                                                                                                                                                                                                                                                                                                                                                                                                                                     </t>
  </si>
  <si>
    <t xml:space="preserve">Eletroduto de pvc rigido soldavel, classe b, de 60 mm                                                                                                                                                                                                                                                                                                                                                                                                                                                     </t>
  </si>
  <si>
    <t xml:space="preserve">Eletroduto em aco galvanizado eletrolitico, leve, diametro 1", parede de 0,90 mm                                                                                                                                                                                                                                                                                                                                                                                                                          </t>
  </si>
  <si>
    <t xml:space="preserve">Eletroduto em aco galvanizado eletrolitico, leve, diametro 3/4", parede de 0,90 mm                                                                                                                                                                                                                                                                                                                                                                                                                        </t>
  </si>
  <si>
    <t xml:space="preserve">Eletroduto em aco galvanizado eletrolitico, semi-pesado, diametro 1 1/2", parede de 1,20 mm                                                                                                                                                                                                                                                                                                                                                                                                               </t>
  </si>
  <si>
    <t xml:space="preserve">22,17</t>
  </si>
  <si>
    <t xml:space="preserve">Eletroduto em aco galvanizado eletrolitico, semi-pesado, diametro 1 1/4", parede de 1,20 mm                                                                                                                                                                                                                                                                                                                                                                                                               </t>
  </si>
  <si>
    <t xml:space="preserve">Eletroduto flexivel plano em pead, cor preta e laranja,  diametro 32 mm                                                                                                                                                                                                                                                                                                                                                                                                                                   </t>
  </si>
  <si>
    <t xml:space="preserve">Eletroduto flexivel plano em pead, cor preta e laranja,  diametro 40 mm                                                                                                                                                                                                                                                                                                                                                                                                                                   </t>
  </si>
  <si>
    <t xml:space="preserve">Eletroduto flexivel plano em pead, cor preta e laranja, diametro 25 mm                                                                                                                                                                                                                                                                                                                                                                                                                                    </t>
  </si>
  <si>
    <t xml:space="preserve">2,10</t>
  </si>
  <si>
    <t xml:space="preserve">Eletroduto flexivel, em aco galvanizado, revestido externamente com pvc preto, diametro externo de 25 mm (3/4"), tipo sealtubo                                                                                                                                                                                                                                                                                                                                                                            </t>
  </si>
  <si>
    <t xml:space="preserve">Eletroduto flexivel, em aco galvanizado, revestido externamente com pvc preto, diametro externo de 32 mm (1"), tipo sealtubo                                                                                                                                                                                                                                                                                                                                                                              </t>
  </si>
  <si>
    <t xml:space="preserve">12,77</t>
  </si>
  <si>
    <t xml:space="preserve">Eletroduto flexivel, em aco galvanizado, revestido externamente com pvc preto, diametro externo de 40 mm (1 1/4"), tipo sealtubo                                                                                                                                                                                                                                                                                                                                                                          </t>
  </si>
  <si>
    <t xml:space="preserve">19,28</t>
  </si>
  <si>
    <t xml:space="preserve">Eletroduto flexivel, em aco galvanizado, revestido externamente com pvc preto, diametro externo de 50 mm( 1 1/2"), tipo sealtubo                                                                                                                                                                                                                                                                                                                                                                          </t>
  </si>
  <si>
    <t xml:space="preserve">24,81</t>
  </si>
  <si>
    <t xml:space="preserve">Eletroduto flexivel, em aco galvanizado, revestido externamente com pvc preto, diametro externo de 60 mm (2"), tipo sealtubo                                                                                                                                                                                                                                                                                                                                                                              </t>
  </si>
  <si>
    <t xml:space="preserve">Eletroduto flexivel, em aco galvanizado, revestido externamente com pvc preto, diametro externo de 75 mm (2 1/2"), tipo sealtubo                                                                                                                                                                                                                                                                                                                                                                          </t>
  </si>
  <si>
    <t xml:space="preserve">51,50</t>
  </si>
  <si>
    <t xml:space="preserve">Eletroduto flexivel, em aco, tipo conduite, diametro de 1 1/2"                                                                                                                                                                                                                                                                                                                                                                                                                                            </t>
  </si>
  <si>
    <t xml:space="preserve">20,81</t>
  </si>
  <si>
    <t xml:space="preserve">Eletroduto flexivel, em aco, tipo conduite, diametro de 1 1/4"                                                                                                                                                                                                                                                                                                                                                                                                                                            </t>
  </si>
  <si>
    <t xml:space="preserve">Eletroduto flexivel, em aco, tipo conduite, diametro de 1/2"                                                                                                                                                                                                                                                                                                                                                                                                                                              </t>
  </si>
  <si>
    <t xml:space="preserve">Eletroduto flexivel, em aco, tipo conduite, diametro de 1"                                                                                                                                                                                                                                                                                                                                                                                                                                                </t>
  </si>
  <si>
    <t xml:space="preserve">Eletroduto flexivel, em aco, tipo conduite, diametro de 2 1/2"                                                                                                                                                                                                                                                                                                                                                                                                                                            </t>
  </si>
  <si>
    <t xml:space="preserve">Eletroduto flexivel, em aco, tipo conduite, diametro de 2"                                                                                                                                                                                                                                                                                                                                                                                                                                                </t>
  </si>
  <si>
    <t xml:space="preserve">Eletroduto flexivel, em aco, tipo conduite, diametro de 3"                                                                                                                                                                                                                                                                                                                                                                                                                                                </t>
  </si>
  <si>
    <t xml:space="preserve">51,71</t>
  </si>
  <si>
    <t xml:space="preserve">Eletroduto metalico flexivel revestido com pvc preto, diametro externo de 15 mm (3/8"), tipo copex                                                                                                                                                                                                                                                                                                                                                                                                        </t>
  </si>
  <si>
    <t xml:space="preserve">Eletroduto pvc flexivel corrugado, cor amarela, de 16 mm                                                                                                                                                                                                                                                                                                                                                                                                                                                  </t>
  </si>
  <si>
    <t xml:space="preserve">Eletroduto pvc flexivel corrugado, cor amarela, de 20 mm                                                                                                                                                                                                                                                                                                                                                                                                                                                  </t>
  </si>
  <si>
    <t xml:space="preserve">1,96</t>
  </si>
  <si>
    <t xml:space="preserve">Eletroduto pvc flexivel corrugado, cor amarela, de 25 mm                                                                                                                                                                                                                                                                                                                                                                                                                                                  </t>
  </si>
  <si>
    <t xml:space="preserve">Eletroduto pvc flexivel corrugado, cor amarela, de 32 mm                                                                                                                                                                                                                                                                                                                                                                                                                                                  </t>
  </si>
  <si>
    <t xml:space="preserve">Eletroduto pvc flexivel corrugado, reforcado, cor laranja, de 20 mm, para lajes e pisos                                                                                                                                                                                                                                                                                                                                                                                                                   </t>
  </si>
  <si>
    <t xml:space="preserve">Eletroduto pvc flexivel corrugado, reforcado, cor laranja, de 25 mm, para lajes e pisos                                                                                                                                                                                                                                                                                                                                                                                                                   </t>
  </si>
  <si>
    <t xml:space="preserve">Eletroduto pvc flexivel corrugado, reforcado, cor laranja, de 32 mm, para lajes e pisos                                                                                                                                                                                                                                                                                                                                                                                                                   </t>
  </si>
  <si>
    <t xml:space="preserve">Eletroduto/condulete de pvc rigido, liso, cor cinza, de 1/2", para instalacoes aparentes (nbr 5410)                                                                                                                                                                                                                                                                                                                                                                                                       </t>
  </si>
  <si>
    <t xml:space="preserve">Eletroduto/condulete de pvc rigido, liso, cor cinza, de 1", para instalacoes aparentes (nbr 5410)                                                                                                                                                                                                                                                                                                                                                                                                         </t>
  </si>
  <si>
    <t xml:space="preserve">Eletroduto/condulete de pvc rigido, liso, cor cinza, de 3/4", para instalacoes aparentes (nbr 5410)                                                                                                                                                                                                                                                                                                                                                                                                       </t>
  </si>
  <si>
    <t xml:space="preserve">Eletroduto/duto pead flexivel parede simples, corrugacao helicoidal, cor preta, sem rosca, de 1 1/2", crc 680 n, para cabeamento subterraneo (nbr 15715)                                                                                                                                                                                                                                                                                                                                                  </t>
  </si>
  <si>
    <t xml:space="preserve">Eletroduto/duto pead flexivel parede simples, corrugacao helicoidal, cor preta, sem rosca, de 1 1/4", crc 680 n, para cabeamento subterraneo (nbr 15715)                                                                                                                                                                                                                                                                                                                                                  </t>
  </si>
  <si>
    <t xml:space="preserve">4,69</t>
  </si>
  <si>
    <t xml:space="preserve">Eletroduto/duto pead flexivel parede simples, corrugacao helicoidal, cor preta, sem rosca, de 2", crc 680 n, para cabeamento subterraneo (nbr 15715)                                                                                                                                                                                                                                                                                                                                                      </t>
  </si>
  <si>
    <t xml:space="preserve">7,73</t>
  </si>
  <si>
    <t xml:space="preserve">Eletroduto/duto pead flexivel parede simples, corrugacao helicoidal, cor preta, sem rosca, de 3", crc 680 n, para cabeamento subterraneo (nbr 15715)                                                                                                                                                                                                                                                                                                                                                      </t>
  </si>
  <si>
    <t xml:space="preserve">10,83</t>
  </si>
  <si>
    <t xml:space="preserve">Eletroduto/duto pead flexivel parede simples, corrugacao helicoidal, cor preta, sem rosca, de 4", crc 680 n, para cabeamento subterraneo (nbr 15715)                                                                                                                                                                                                                                                                                                                                                      </t>
  </si>
  <si>
    <t xml:space="preserve">Eletrotecnico (horista)                                                                                                                                                                                                                                                                                                                                                                                                                                                                                   </t>
  </si>
  <si>
    <t xml:space="preserve">26,84</t>
  </si>
  <si>
    <t xml:space="preserve">Eletrotecnico (mensalista)                                                                                                                                                                                                                                                                                                                                                                                                                                                                                </t>
  </si>
  <si>
    <t xml:space="preserve">4.715,07</t>
  </si>
  <si>
    <t xml:space="preserve">Elevador de carga a cabo, cabine semi fechada 2,0 x 1,5 x 2,0 m, capacidade de carga 1000 kg, torre  2,38 x 2,21 x 15 m, guincho de embreagem, freio de seguranca, limitador de velocidade e cancela                                                                                                                                                                                                                                                                                                      </t>
  </si>
  <si>
    <t xml:space="preserve">70.127,20</t>
  </si>
  <si>
    <t xml:space="preserve">Elevador de cremalheira cabine fechada 1,5 x 2,5 x 2,35 m (uma por torre), capacidade de carga 1200 kg (15 pessoas), torre  24 m (16 modulos), freio de seguranca, limitador de carga                                                                                                                                                                                                                                                                                                                     </t>
  </si>
  <si>
    <t xml:space="preserve">330.157,49</t>
  </si>
  <si>
    <t xml:space="preserve">Emenda para calha pluvial, pvc, diametro entre 119 e 170 mm, para drenagem pluvial predial                                                                                                                                                                                                                                                                                                                                                                                                                </t>
  </si>
  <si>
    <t xml:space="preserve">43,01</t>
  </si>
  <si>
    <t xml:space="preserve">Emulsao asfaltica anionica                                                                                                                                                                                                                                                                                                                                                                                                                                                                                </t>
  </si>
  <si>
    <t xml:space="preserve">9,73</t>
  </si>
  <si>
    <t xml:space="preserve">Emulsao explosiva em cartuchos de 1" x 12", densidade 1.15 g/cm3, iniciacao espoleta n. 8 / cordel                                                                                                                                                                                                                                                                                                                                                                                                        </t>
  </si>
  <si>
    <t xml:space="preserve">23,23</t>
  </si>
  <si>
    <t xml:space="preserve">Emulsao explosiva em cartuchos de 1" x 24", densidade 1.15 g/cm3, iniciacao espoleta n. 8 / cordel                                                                                                                                                                                                                                                                                                                                                                                                        </t>
  </si>
  <si>
    <t xml:space="preserve">Emulsao explosiva em cartuchos de 1" x 8", densidade 1.15 g/cm3, iniciacao espoleta n. 8 / cordel                                                                                                                                                                                                                                                                                                                                                                                                         </t>
  </si>
  <si>
    <t xml:space="preserve">Emulsao explosiva em cartuchos de 2 1/2" x 24", densidade 1.15 g/cm3, iniciacao espoleta n. 8 / cordel                                                                                                                                                                                                                                                                                                                                                                                                    </t>
  </si>
  <si>
    <t xml:space="preserve">17,58</t>
  </si>
  <si>
    <t xml:space="preserve">Emulsao explosiva em cartuchos de 2 1/4" x 24", densidade 1.15 g/cm3, iniciacao espoleta n. 8 / cordel                                                                                                                                                                                                                                                                                                                                                                                                    </t>
  </si>
  <si>
    <t xml:space="preserve">Emulsao explosiva em cartuchos de 2" x 24", densidade 1.15 g/cm3, iniciacao espoleta n. 8 / cordel                                                                                                                                                                                                                                                                                                                                                                                                        </t>
  </si>
  <si>
    <t xml:space="preserve">Encanador ou bombeiro hidraulico (horista)                                                                                                                                                                                                                                                                                                                                                                                                                                                                </t>
  </si>
  <si>
    <t xml:space="preserve">Encanador ou bombeiro hidraulico (mensalista)                                                                                                                                                                                                                                                                                                                                                                                                                                                             </t>
  </si>
  <si>
    <t xml:space="preserve">3.356,33</t>
  </si>
  <si>
    <t xml:space="preserve">Encarregado geral de obras (horista)                                                                                                                                                                                                                                                                                                                                                                                                                                                                      </t>
  </si>
  <si>
    <t xml:space="preserve">Encarregado geral de obras (mensalista)                                                                                                                                                                                                                                                                                                                                                                                                                                                                   </t>
  </si>
  <si>
    <t xml:space="preserve">6.336,79</t>
  </si>
  <si>
    <t xml:space="preserve">Endurecedor mineral de base cimenticia para piso de concreto                                                                                                                                                                                                                                                                                                                                                                                                                                              </t>
  </si>
  <si>
    <t xml:space="preserve">Energia eletrica ate 2000 kwh industrial, sem demanda                                                                                                                                                                                                                                                                                                                                                                                                                                                     </t>
  </si>
  <si>
    <t xml:space="preserve">KWH   </t>
  </si>
  <si>
    <t xml:space="preserve">Energia eletrica comercial, baixa tensao, relativa ao consumo de ate 100 kwh, incluindo icms, pis/pasep e cofins                                                                                                                                                                                                                                                                                                                                                                                          </t>
  </si>
  <si>
    <t xml:space="preserve">Engate / rabicho flexivel inox 1/2 " x 30 cm                                                                                                                                                                                                                                                                                                                                                                                                                                                              </t>
  </si>
  <si>
    <t xml:space="preserve">40,86</t>
  </si>
  <si>
    <t xml:space="preserve">Engate / rabicho flexivel inox 1/2 " x 40 cm                                                                                                                                                                                                                                                                                                                                                                                                                                                              </t>
  </si>
  <si>
    <t xml:space="preserve">44,73</t>
  </si>
  <si>
    <t xml:space="preserve">Engate/rabicho flexivel plastico (pvc ou abs) branco 1/2 " x 30 cm                                                                                                                                                                                                                                                                                                                                                                                                                                        </t>
  </si>
  <si>
    <t xml:space="preserve">Engate/rabicho flexivel plastico (pvc ou abs) branco 1/2 " x 40 cm                                                                                                                                                                                                                                                                                                                                                                                                                                        </t>
  </si>
  <si>
    <t xml:space="preserve">Engenheiro civil de obra junior (horista)                                                                                                                                                                                                                                                                                                                                                                                                                                                                 </t>
  </si>
  <si>
    <t xml:space="preserve">Engenheiro civil de obra junior (mensalista)                                                                                                                                                                                                                                                                                                                                                                                                                                                              </t>
  </si>
  <si>
    <t xml:space="preserve">19.363,47</t>
  </si>
  <si>
    <t xml:space="preserve">Engenheiro civil de obra pleno (horista)                                                                                                                                                                                                                                                                                                                                                                                                                                                                  </t>
  </si>
  <si>
    <t xml:space="preserve">118,52</t>
  </si>
  <si>
    <t xml:space="preserve">Engenheiro civil de obra pleno (mensalista)                                                                                                                                                                                                                                                                                                                                                                                                                                                               </t>
  </si>
  <si>
    <t xml:space="preserve">20.803,25</t>
  </si>
  <si>
    <t xml:space="preserve">Engenheiro civil de obra senior (horista)                                                                                                                                                                                                                                                                                                                                                                                                                                                                 </t>
  </si>
  <si>
    <t xml:space="preserve">138,57</t>
  </si>
  <si>
    <t xml:space="preserve">Engenheiro civil de obra senior (mensalista)                                                                                                                                                                                                                                                                                                                                                                                                                                                              </t>
  </si>
  <si>
    <t xml:space="preserve">24.324,99</t>
  </si>
  <si>
    <t xml:space="preserve">Enxada estreita *25 x 23* cm com cabo                                                                                                                                                                                                                                                                                                                                                                                                                                                                     </t>
  </si>
  <si>
    <t xml:space="preserve">Epi - familia almoxarife - horista (encargos complementares - coletado caixa)                                                                                                                                                                                                                                                                                                                                                                                                                             </t>
  </si>
  <si>
    <t xml:space="preserve">Epi - familia almoxarife - mensalista (encargos complementares - coletado caixa)                                                                                                                                                                                                                                                                                                                                                                                                                          </t>
  </si>
  <si>
    <t xml:space="preserve">140,69</t>
  </si>
  <si>
    <t xml:space="preserve">Epi - familia carpinteiro de formas - horista (encargos complementares - coletado caixa)                                                                                                                                                                                                                                                                                                                                                                                                                  </t>
  </si>
  <si>
    <t xml:space="preserve">Epi - familia carpinteiro de formas - mensalista (encargos complementares - coletado caixa)                                                                                                                                                                                                                                                                                                                                                                                                               </t>
  </si>
  <si>
    <t xml:space="preserve">253,46</t>
  </si>
  <si>
    <t xml:space="preserve">Epi - familia eletricista - horista (encargos complementares - coletado caixa)                                                                                                                                                                                                                                                                                                                                                                                                                            </t>
  </si>
  <si>
    <t xml:space="preserve">Epi - familia eletricista - mensalista (encargos complementares - coletado caixa)                                                                                                                                                                                                                                                                                                                                                                                                                         </t>
  </si>
  <si>
    <t xml:space="preserve">214,40</t>
  </si>
  <si>
    <t xml:space="preserve">Epi - familia encanador - horista (encargos complementares - coletado caixa)                                                                                                                                                                                                                                                                                                                                                                                                                              </t>
  </si>
  <si>
    <t xml:space="preserve">Epi - familia encanador - mensalista (encargos complementares - coletado caixa)                                                                                                                                                                                                                                                                                                                                                                                                                           </t>
  </si>
  <si>
    <t xml:space="preserve">189,52</t>
  </si>
  <si>
    <t xml:space="preserve">Epi - familia encarregado geral - horista (encargos complementares - coletado caixa)                                                                                                                                                                                                                                                                                                                                                                                                                      </t>
  </si>
  <si>
    <t xml:space="preserve">Epi - familia encarregado geral - mensalista (encargos complementares - coletado caixa)                                                                                                                                                                                                                                                                                                                                                                                                                   </t>
  </si>
  <si>
    <t xml:space="preserve">221,51</t>
  </si>
  <si>
    <t xml:space="preserve">Epi - familia engenheiro civil - horista (encargos complementares - coletado caixa)                                                                                                                                                                                                                                                                                                                                                                                                                       </t>
  </si>
  <si>
    <t xml:space="preserve">Epi - familia engenheiro civil - mensalista (encargos complementares - coletado caixa)                                                                                                                                                                                                                                                                                                                                                                                                                    </t>
  </si>
  <si>
    <t xml:space="preserve">133,45</t>
  </si>
  <si>
    <t xml:space="preserve">Epi - familia operador escavadeira - horista (encargos complementares - coletado caixa)                                                                                                                                                                                                                                                                                                                                                                                                                   </t>
  </si>
  <si>
    <t xml:space="preserve">Epi - familia operador escavadeira - mensalista (encargos complementares - coletado caixa)                                                                                                                                                                                                                                                                                                                                                                                                                </t>
  </si>
  <si>
    <t xml:space="preserve">Epi - familia pedreiro - horista (encargos complementares - coletado caixa)                                                                                                                                                                                                                                                                                                                                                                                                                               </t>
  </si>
  <si>
    <t xml:space="preserve">Epi - familia pedreiro - mensalista (encargos complementares - coletado caixa)                                                                                                                                                                                                                                                                                                                                                                                                                            </t>
  </si>
  <si>
    <t xml:space="preserve">220,75</t>
  </si>
  <si>
    <t xml:space="preserve">Epi - familia pintor - horista (encargos complementares - coletado caixa)                                                                                                                                                                                                                                                                                                                                                                                                                                 </t>
  </si>
  <si>
    <t xml:space="preserve">1,68</t>
  </si>
  <si>
    <t xml:space="preserve">Epi - familia pintor - mensalista (encargos complementares - coletado caixa)                                                                                                                                                                                                                                                                                                                                                                                                                              </t>
  </si>
  <si>
    <t xml:space="preserve">316,25</t>
  </si>
  <si>
    <t xml:space="preserve">Epi - familia servente - horista (encargos complementares - coletado caixa)                                                                                                                                                                                                                                                                                                                                                                                                                               </t>
  </si>
  <si>
    <t xml:space="preserve">Epi - familia servente - mensalista (encargos complementares - coletado caixa)                                                                                                                                                                                                                                                                                                                                                                                                                            </t>
  </si>
  <si>
    <t xml:space="preserve">235,50</t>
  </si>
  <si>
    <t xml:space="preserve">Epi - familia soldador - horista (encargos complementares - coletado caixa)                                                                                                                                                                                                                                                                                                                                                                                                                               </t>
  </si>
  <si>
    <t xml:space="preserve">Epi - familia soldador - mensalista (encargos complementares - coletado caixa)                                                                                                                                                                                                                                                                                                                                                                                                                            </t>
  </si>
  <si>
    <t xml:space="preserve">317,67</t>
  </si>
  <si>
    <t xml:space="preserve">Epi - familia topografo - horista (encargos complementares - coletado caixa)                                                                                                                                                                                                                                                                                                                                                                                                                              </t>
  </si>
  <si>
    <t xml:space="preserve">Epi - familia topografo - mensalista (encargos complementares - coletado caixa)                                                                                                                                                                                                                                                                                                                                                                                                                           </t>
  </si>
  <si>
    <t xml:space="preserve">126,70</t>
  </si>
  <si>
    <t xml:space="preserve">Equipamento de limpeza combinado (vacuo/alta pressao) 95% vacuo, tanque 7000 l, bomba 140 kgf/cm2 66 l/min com motor independente a diesel de 60 cv (inclui montagem, nao inclui caminhao)                                                                                                                                                                                                                                                                                                                </t>
  </si>
  <si>
    <t xml:space="preserve">565.124,71</t>
  </si>
  <si>
    <t xml:space="preserve">Equipamento p/ demarcacao de faixas de trafego a quente, a ser montado sobre caminhao de pbt min. De 17 t, dist. Min. Entre eixos 5,2 m, capacidade para 1.000 kg de material termoplastico (inclui montagem, nao inclui caminhao, nem compressor de ar)                                                                                                                                                                                                                                                  </t>
  </si>
  <si>
    <t xml:space="preserve">2.513.671,87</t>
  </si>
  <si>
    <t xml:space="preserve">Equipamento para demarcacao de faixas de trafego a frio, a ser montado sobre caminhao de pbt minimo de 9 t e distancia minima entre eixos de 4,3 m, capacidade para 800 l de tinta (inclui montagem, nao inclui caminhao)                                                                                                                                                                                                                                                                                 </t>
  </si>
  <si>
    <t xml:space="preserve">1.688.671,87</t>
  </si>
  <si>
    <t xml:space="preserve">Escada dupla de abrir em aluminio, modelo pintor, 8 degraus                                                                                                                                                                                                                                                                                                                                                                                                                                               </t>
  </si>
  <si>
    <t xml:space="preserve">425,36</t>
  </si>
  <si>
    <t xml:space="preserve">Escada extensivel em aluminio com 6,00 m estendida                                                                                                                                                                                                                                                                                                                                                                                                                                                        </t>
  </si>
  <si>
    <t xml:space="preserve">1.204,61</t>
  </si>
  <si>
    <t xml:space="preserve">Escavadeira hidraulica sobre esteira, com garra giratoria de mandibulas, peso operacional entre 22,00 e 25,50 ton, potencia liquida entre 150 e 160 hp                                                                                                                                                                                                                                                                                                                                                    </t>
  </si>
  <si>
    <t xml:space="preserve">960.573,90</t>
  </si>
  <si>
    <t xml:space="preserve">Escavadeira hidraulica sobre esteiras cacamba 0,40 a 1,20 m3, peso operacional 21,19 t, potencia liquida 173 hp                                                                                                                                                                                                                                                                                                                                                                                           </t>
  </si>
  <si>
    <t xml:space="preserve">870.433,83</t>
  </si>
  <si>
    <t xml:space="preserve">Escavadeira hidraulica sobre esteiras com cacamba de 1,20 m3, peso operacional 21 t, potencia bruta 155 hp                                                                                                                                                                                                                                                                                                                                                                                                </t>
  </si>
  <si>
    <t xml:space="preserve">911.395,42</t>
  </si>
  <si>
    <t xml:space="preserve">Escavadeira hidraulica sobre esteiras, cacamba  0,80 m3, peso operacional 17,8 t, potencia liquida 110 hp                                                                                                                                                                                                                                                                                                                                                                                                 </t>
  </si>
  <si>
    <t xml:space="preserve">781.648,51</t>
  </si>
  <si>
    <t xml:space="preserve">Escavadeira hidraulica sobre esteiras, cacamba 0,4 a 1,70 m3, peso operacional 23,2 t, potencia bruta 183 hp                                                                                                                                                                                                                                                                                                                                                                                              </t>
  </si>
  <si>
    <t xml:space="preserve">933.924,29</t>
  </si>
  <si>
    <t xml:space="preserve">Escavadeira hidraulica sobre esteiras, cacamba 0,62m3, peso operacional 12,61t, potencia liquida 95hp                                                                                                                                                                                                                                                                                                                                                                                                     </t>
  </si>
  <si>
    <t xml:space="preserve">716.827,86</t>
  </si>
  <si>
    <t xml:space="preserve">Escavadeira hidraulica sobre esteiras, cacamba 0,80 a 1,30 m3, peso operacional 22,18 t, potencia liquida 170 hp                                                                                                                                                                                                                                                                                                                                                                                          </t>
  </si>
  <si>
    <t xml:space="preserve">855.073,23</t>
  </si>
  <si>
    <t xml:space="preserve">Escavadeira hidraulica sobre esteiras, cacamba 0,80m3, peso operacional 17t, potencia bruta 111hp                                                                                                                                                                                                                                                                                                                                                                                                         </t>
  </si>
  <si>
    <t xml:space="preserve">819.231,84</t>
  </si>
  <si>
    <t xml:space="preserve">Escavadeira hidraulica sobre esteiras, capacidade da cacamba entre 1,20 e 1,50 m3, peso operacional entre 20,00 e 22,00 ton, potencia liquida entre 150 e 155 hp, equipada com clamshell                                                                                                                                                                                                                                                                                                                  </t>
  </si>
  <si>
    <t xml:space="preserve">924.732,51</t>
  </si>
  <si>
    <t xml:space="preserve">Escora pre-moldada em concreto, *10 x 10* cm, h = 2,30m                                                                                                                                                                                                                                                                                                                                                                                                                                                   </t>
  </si>
  <si>
    <t xml:space="preserve">60,28</t>
  </si>
  <si>
    <t xml:space="preserve">Escova circular em aco latonado, 6 x 1 " (diametro x espessura), furo de 1 1/4 ", fio ondulado *0,30*  mm                                                                                                                                                                                                                                                                                                                                                                                                 </t>
  </si>
  <si>
    <t xml:space="preserve">38,33</t>
  </si>
  <si>
    <t xml:space="preserve">Escova de aco, com cabo, *4  x 15* fileiras de cerdas                                                                                                                                                                                                                                                                                                                                                                                                                                                     </t>
  </si>
  <si>
    <t xml:space="preserve">Esguicho jato regulavel, tipo elkhart, engate rapido 1 1/2", para combate a incendio                                                                                                                                                                                                                                                                                                                                                                                                                      </t>
  </si>
  <si>
    <t xml:space="preserve">223,13</t>
  </si>
  <si>
    <t xml:space="preserve">Esguicho jato regulavel, tipo elkhart, engate rapido 2 1/2", para combate a incendio                                                                                                                                                                                                                                                                                                                                                                                                                      </t>
  </si>
  <si>
    <t xml:space="preserve">271,42</t>
  </si>
  <si>
    <t xml:space="preserve">Esguicho tipo jato solido, em latao, engate rapido 1 1/2" x 13 mm, para mangueira em instalacao predial combate a incendio                                                                                                                                                                                                                                                                                                                                                                                </t>
  </si>
  <si>
    <t xml:space="preserve">68,11</t>
  </si>
  <si>
    <t xml:space="preserve">Esguicho tipo jato solido, em latao, engate rapido 1 1/2" x 16 mm, para mangueira em instalacao predial combate a incendio                                                                                                                                                                                                                                                                                                                                                                                </t>
  </si>
  <si>
    <t xml:space="preserve">68,74</t>
  </si>
  <si>
    <t xml:space="preserve">Esguicho tipo jato solido, em latao, engate rapido 1 1/2" x 19 mm, para mangueira em instalacao predial combate a incendio                                                                                                                                                                                                                                                                                                                                                                                </t>
  </si>
  <si>
    <t xml:space="preserve">Esguicho tipo jato solido, em latao, engate rapido 2 1/2" x 13 mm, para mangueira em instalacao predial combate a incendio                                                                                                                                                                                                                                                                                                                                                                                </t>
  </si>
  <si>
    <t xml:space="preserve">112,19</t>
  </si>
  <si>
    <t xml:space="preserve">Esguicho tipo jato solido, em latao, engate rapido 2 1/2" x 16 mm, para mangueira em instalacao predial combate a incendio                                                                                                                                                                                                                                                                                                                                                                                </t>
  </si>
  <si>
    <t xml:space="preserve">Esguicho tipo jato solido, em latao, engate rapido 2 1/2" x 19 mm, para mangueira em instalacao predial combate a incendio                                                                                                                                                                                                                                                                                                                                                                                </t>
  </si>
  <si>
    <t xml:space="preserve">123,04</t>
  </si>
  <si>
    <t xml:space="preserve">Esmerilhadeira angular eletrica, diametro do disco 7 '' (180 mm), rotacao 8500 rpm, potencia 2400 w                                                                                                                                                                                                                                                                                                                                                                                                       </t>
  </si>
  <si>
    <t xml:space="preserve">824,50</t>
  </si>
  <si>
    <t xml:space="preserve">Espacador / distanciador circular com entrada lateral, em plastico, para vergalhao *4,2 a 12,5* mm, cobrimento 20 mm                                                                                                                                                                                                                                                                                                                                                                                      </t>
  </si>
  <si>
    <t xml:space="preserve">Espacador / distanciador tipo garra dupla, em plastico, cobrimento *20* mm, para ferragens de lajes e fundo de vigas                                                                                                                                                                                                                                                                                                                                                                                      </t>
  </si>
  <si>
    <t xml:space="preserve">Espacador / distanciador tipo pino em plastico, para vergalhao ate 10 mm, para apoio de armadura                                                                                                                                                                                                                                                                                                                                                                                                          </t>
  </si>
  <si>
    <t xml:space="preserve">Espacador ou distanciador, em plastico, tipo apoio de cordoalha (caranguejo), para armadura negativa e protensao, cobrimento 50 mm                                                                                                                                                                                                                                                                                                                                                                        </t>
  </si>
  <si>
    <t xml:space="preserve">Espacador/separador /centralizador de barra de aco, plastico, (chumbador tipo carambola - cb), diametro interno ate 20 mm                                                                                                                                                                                                                                                                                                                                                                                 </t>
  </si>
  <si>
    <t xml:space="preserve">Espacador/separador /centralizador de barra de aco, plastico, (chumbador tipo carambola - cb), diametro interno entre 25 a 32 mm                                                                                                                                                                                                                                                                                                                                                                          </t>
  </si>
  <si>
    <t xml:space="preserve">Espacador/separador de cordoalha tipo disco 12 furos de 14 mm, para tirantes                                                                                                                                                                                                                                                                                                                                                                                                                              </t>
  </si>
  <si>
    <t xml:space="preserve">Espargidor de asfalto pressurizado, rebocavel, tanque de 2500 l, pneumatico,  com motor a gasolina 3,4hp                                                                                                                                                                                                                                                                                                                                                                                                  </t>
  </si>
  <si>
    <t xml:space="preserve">116.000,00</t>
  </si>
  <si>
    <t xml:space="preserve">Espargidor de asfalto pressurizado, tanque 6 m3 com isolacao termica, aquecido com 2 macaricos, com barra espargidora 3,60 m, a ser montado sobre caminhao                                                                                                                                                                                                                                                                                                                                                </t>
  </si>
  <si>
    <t xml:space="preserve">246.246,87</t>
  </si>
  <si>
    <t xml:space="preserve">Espatula de aco inox com cabo de madeira, largura 8 cm                                                                                                                                                                                                                                                                                                                                                                                                                                                    </t>
  </si>
  <si>
    <t xml:space="preserve">Espatula de plastico lisa, largura 10 cm                                                                                                                                                                                                                                                                                                                                                                                                                                                                  </t>
  </si>
  <si>
    <t xml:space="preserve">8,90</t>
  </si>
  <si>
    <t xml:space="preserve">Espelho / placa cega 4" x 2", para instalacao de tomadas e interruptores                                                                                                                                                                                                                                                                                                                                                                                                                                  </t>
  </si>
  <si>
    <t xml:space="preserve">Espelho / placa cega 4" x 4", para instalacao de tomadas e interruptores                                                                                                                                                                                                                                                                                                                                                                                                                                  </t>
  </si>
  <si>
    <t xml:space="preserve">Espelho / placa de 1 posto 4" x 2", para instalacao de tomadas e interruptores                                                                                                                                                                                                                                                                                                                                                                                                                            </t>
  </si>
  <si>
    <t xml:space="preserve">Espelho / placa de 2 postos 4" x 2", para instalacao de tomadas e interruptores                                                                                                                                                                                                                                                                                                                                                                                                                           </t>
  </si>
  <si>
    <t xml:space="preserve">Espelho / placa de 2 postos 4" x 4", para instalacao de tomadas e interruptores                                                                                                                                                                                                                                                                                                                                                                                                                           </t>
  </si>
  <si>
    <t xml:space="preserve">Espelho / placa de 3 postos 4" x 2", para instalacao de tomadas e interruptores                                                                                                                                                                                                                                                                                                                                                                                                                           </t>
  </si>
  <si>
    <t xml:space="preserve">3,36</t>
  </si>
  <si>
    <t xml:space="preserve">Espelho / placa de 4 postos 4" x 4", para instalacao de tomadas e interruptores                                                                                                                                                                                                                                                                                                                                                                                                                           </t>
  </si>
  <si>
    <t xml:space="preserve">Espelho / placa de 6 postos 4" x 4", para instalacao de tomadas e interruptores                                                                                                                                                                                                                                                                                                                                                                                                                           </t>
  </si>
  <si>
    <t xml:space="preserve">Espelho cristal e = 4 mm                                                                                                                                                                                                                                                                                                                                                                                                                                                                                  </t>
  </si>
  <si>
    <t xml:space="preserve">430,00</t>
  </si>
  <si>
    <t xml:space="preserve">Espelho, reto ou curvo, em latao cromado, espessura ate 6 mm, largura *40*mm, altura *180*mm - para fechadura de embutir                                                                                                                                                                                                                                                                                                                                                                                  </t>
  </si>
  <si>
    <t xml:space="preserve">Espelho, reto ou curvo, em latao cromado, espessura minima 6 mm, largura *43*mm, altura *230*mm - para fechadura de embutir                                                                                                                                                                                                                                                                                                                                                                               </t>
  </si>
  <si>
    <t xml:space="preserve">Espoleta simples n 8.                                                                                                                                                                                                                                                                                                                                                                                                                                                                                     </t>
  </si>
  <si>
    <t xml:space="preserve">9,68</t>
  </si>
  <si>
    <t xml:space="preserve">Espuma expansiva de poliuretano, aplicacao manual - 500 ml                                                                                                                                                                                                                                                                                                                                                                                                                                                </t>
  </si>
  <si>
    <t xml:space="preserve">32,65</t>
  </si>
  <si>
    <t xml:space="preserve">Esquadro de aco 12 " (300 mm), cabo de aluminio                                                                                                                                                                                                                                                                                                                                                                                                                                                           </t>
  </si>
  <si>
    <t xml:space="preserve">36,31</t>
  </si>
  <si>
    <t xml:space="preserve">Esqui triplo, em tubo de aco carbono, pintura no processo eletrostatico - equipamento de ginastica para academia ao ar livre / academia da terceira idade - ati                                                                                                                                                                                                                                                                                                                                           </t>
  </si>
  <si>
    <t xml:space="preserve">6.025,10</t>
  </si>
  <si>
    <t xml:space="preserve">Estabilizador bivolt automatico, 1000 va                                                                                                                                                                                                                                                                                                                                                                                                                                                                  </t>
  </si>
  <si>
    <t xml:space="preserve">474,74</t>
  </si>
  <si>
    <t xml:space="preserve">Estabilizador bivolt automatico, 1500 va                                                                                                                                                                                                                                                                                                                                                                                                                                                                  </t>
  </si>
  <si>
    <t xml:space="preserve">861,10</t>
  </si>
  <si>
    <t xml:space="preserve">Estabilizador bivolt automatico, 2000 va                                                                                                                                                                                                                                                                                                                                                                                                                                                                  </t>
  </si>
  <si>
    <t xml:space="preserve">1.179,35</t>
  </si>
  <si>
    <t xml:space="preserve">Estabilizador bivolt automatico, 300 va                                                                                                                                                                                                                                                                                                                                                                                                                                                                   </t>
  </si>
  <si>
    <t xml:space="preserve">Estabilizador bivolt automatico, 500 va                                                                                                                                                                                                                                                                                                                                                                                                                                                                   </t>
  </si>
  <si>
    <t xml:space="preserve">275,12</t>
  </si>
  <si>
    <t xml:space="preserve">Estaca pre-moldada macica de concreto vibrado armado, para carga de 25 t, secao quadrada de *16 x 16*, com anel metalico incorporado a peca (somente fornecimento)                                                                                                                                                                                                                                                                                                                                        </t>
  </si>
  <si>
    <t xml:space="preserve">81,80</t>
  </si>
  <si>
    <t xml:space="preserve">Estaca pre-moldada macica de concreto vibrado armado, para carga de 50 t, secao quadrada, com anel metalico incorporado a peca (somente fornecimento)                                                                                                                                                                                                                                                                                                                                                     </t>
  </si>
  <si>
    <t xml:space="preserve">111,23</t>
  </si>
  <si>
    <t xml:space="preserve">Estaca pre-moldada vazada de concreto centrifugado, para carga de 100 t, secao circular, com anel metalico incorporado a peca (somente fornecimento)                                                                                                                                                                                                                                                                                                                                                      </t>
  </si>
  <si>
    <t xml:space="preserve">285,07</t>
  </si>
  <si>
    <t xml:space="preserve">Estilete de metal, lamina 18 mm                                                                                                                                                                                                                                                                                                                                                                                                                                                                           </t>
  </si>
  <si>
    <t xml:space="preserve">23,07</t>
  </si>
  <si>
    <t xml:space="preserve">Estopa                                                                                                                                                                                                                                                                                                                                                                                                                                                                                                    </t>
  </si>
  <si>
    <t xml:space="preserve">20,01</t>
  </si>
  <si>
    <t xml:space="preserve">Estopim simples                                                                                                                                                                                                                                                                                                                                                                                                                                                                                           </t>
  </si>
  <si>
    <t xml:space="preserve">Estribo com parafuso em chapa de ferro fundido de 2" x 3/16" x 35 cm, secao "u", para madeiramento de telhado                                                                                                                                                                                                                                                                                                                                                                                             </t>
  </si>
  <si>
    <t xml:space="preserve">40,30</t>
  </si>
  <si>
    <t xml:space="preserve">Etanol                                                                                                                                                                                                                                                                                                                                                                                                                                                                                                    </t>
  </si>
  <si>
    <t xml:space="preserve">4,13</t>
  </si>
  <si>
    <t xml:space="preserve">Exames - horista (coletado caixa - encargos complementares)                                                                                                                                                                                                                                                                                                                                                                                                                                               </t>
  </si>
  <si>
    <t xml:space="preserve">Exames - mensalista (coletado caixa - encargos complementares)                                                                                                                                                                                                                                                                                                                                                                                                                                            </t>
  </si>
  <si>
    <t xml:space="preserve">215,56</t>
  </si>
  <si>
    <t xml:space="preserve">Extensao de solda 201 acetileno, e = *1,5 a 2,5* mm                                                                                                                                                                                                                                                                                                                                                                                                                                                       </t>
  </si>
  <si>
    <t xml:space="preserve">36,90</t>
  </si>
  <si>
    <t xml:space="preserve">Extensao de solda 201 glp, e = *2,5 a 4,0* mm                                                                                                                                                                                                                                                                                                                                                                                                                                                             </t>
  </si>
  <si>
    <t xml:space="preserve">Extintor de incendio portatil com carga de agua pressurizada de 10 l, classe a                                                                                                                                                                                                                                                                                                                                                                                                                            </t>
  </si>
  <si>
    <t xml:space="preserve">192,50</t>
  </si>
  <si>
    <t xml:space="preserve">Extintor de incendio portatil com carga de gas carbonico co2 de 4 kg, classe bc                                                                                                                                                                                                                                                                                                                                                                                                                           </t>
  </si>
  <si>
    <t xml:space="preserve">609,23</t>
  </si>
  <si>
    <t xml:space="preserve">Extintor de incendio portatil com carga de gas carbonico co2 de 6 kg, classe bc                                                                                                                                                                                                                                                                                                                                                                                                                           </t>
  </si>
  <si>
    <t xml:space="preserve">660,00</t>
  </si>
  <si>
    <t xml:space="preserve">Extintor de incendio portatil com carga de po quimico seco (pqs) de 12 kg, classe bc                                                                                                                                                                                                                                                                                                                                                                                                                      </t>
  </si>
  <si>
    <t xml:space="preserve">304,61</t>
  </si>
  <si>
    <t xml:space="preserve">Extintor de incendio portatil com carga de po quimico seco (pqs) de 4 kg, classe bc                                                                                                                                                                                                                                                                                                                                                                                                                       </t>
  </si>
  <si>
    <t xml:space="preserve">186,15</t>
  </si>
  <si>
    <t xml:space="preserve">Extintor de incendio portatil com carga de po quimico seco (pqs) de 6 kg, classe bc                                                                                                                                                                                                                                                                                                                                                                                                                       </t>
  </si>
  <si>
    <t xml:space="preserve">Extintor de incendio portatil com carga de po quimico seco (pqs) de 8 kg, classe bc                                                                                                                                                                                                                                                                                                                                                                                                                       </t>
  </si>
  <si>
    <t xml:space="preserve">262,30</t>
  </si>
  <si>
    <t xml:space="preserve">Extremidade pvc pba, bf, je, dn 100/ de 110 mm (nbr 10351)                                                                                                                                                                                                                                                                                                                                                                                                                                                </t>
  </si>
  <si>
    <t xml:space="preserve">163,39</t>
  </si>
  <si>
    <t xml:space="preserve">Extremidade pvc pba, bf, je, dn 75/ de 85 mm (nbr 10351)                                                                                                                                                                                                                                                                                                                                                                                                                                                  </t>
  </si>
  <si>
    <t xml:space="preserve">103,15</t>
  </si>
  <si>
    <t xml:space="preserve">Extremidade pvc pba, pf, je, dn 100 / de 110 mm (nbr 10351)                                                                                                                                                                                                                                                                                                                                                                                                                                               </t>
  </si>
  <si>
    <t xml:space="preserve">134,32</t>
  </si>
  <si>
    <t xml:space="preserve">Extremidade pvc pba, pf, je, dn 75 / de 85 mm (nbr 10351)                                                                                                                                                                                                                                                                                                                                                                                                                                                 </t>
  </si>
  <si>
    <t xml:space="preserve">84,88</t>
  </si>
  <si>
    <t xml:space="preserve">Extremidade/tubete para hidrometro pvc, com rosca, curta, com bucha latao, 3/4"                                                                                                                                                                                                                                                                                                                                                                                                                           </t>
  </si>
  <si>
    <t xml:space="preserve">Fechadrua bico de papagaio para porta de correr externa, em aco inox com acabamento cromado, maquina com 45 mm, incluindo chave tipo cilindro                                                                                                                                                                                                                                                                                                                                                             </t>
  </si>
  <si>
    <t xml:space="preserve">81,57</t>
  </si>
  <si>
    <t xml:space="preserve">Fechadrua bico de papagaio para porta de correr interna, em aco inox com acabamento cromado, maquina com 45 mm, incluindo chave tipo bipartida                                                                                                                                                                                                                                                                                                                                                            </t>
  </si>
  <si>
    <t xml:space="preserve">Fechadura auxiliar de seguranca para porta externa, em aco inox, broca de 45 a 55 mm, lingueta com 3 avancos, incluindo 2 chaves tipo cilindro                                                                                                                                                                                                                                                                                                                                                            </t>
  </si>
  <si>
    <t xml:space="preserve">103,63</t>
  </si>
  <si>
    <t xml:space="preserve">Fechadura de embutir para gaveta e moveis de madeira, em aco inox com acabamento cromado, com abas laterais, cilindro com 22 mm de diametro, incluindo chave com perfil metalico e capa escamoteavel                                                                                                                                                                                                                                                                                                      </t>
  </si>
  <si>
    <t xml:space="preserve">Fechadura de sobrepor para gavetas e armarios, em aco inox com acabamento cromado, com cilindro de aprox 20 mm                                                                                                                                                                                                                                                                                                                                                                                            </t>
  </si>
  <si>
    <t xml:space="preserve">Fechadura de sobrepor para portao, em aco inox com acabamento cromado, caixa de 100 mm, incluindo chave tipo cilindro                                                                                                                                                                                                                                                                                                                                                                                     </t>
  </si>
  <si>
    <t xml:space="preserve">48,62</t>
  </si>
  <si>
    <t xml:space="preserve">Fechadura de sobrepor para portao, em aco inox com acabamento cromado, caixa de 100 mm, incluindo chave tipo tetra                                                                                                                                                                                                                                                                                                                                                                                        </t>
  </si>
  <si>
    <t xml:space="preserve">Fechadura de sobrepor tipo caixao, em ferro com acabamento resinado, sem macaneta, sem cilindro, incluindo chave tipo simples                                                                                                                                                                                                                                                                                                                                                                             </t>
  </si>
  <si>
    <t xml:space="preserve">Fechadura espelho para porta de banheiro, em aco inox (maquina, testa e contra-testa) e em zamac (macaneta, lingueta e trincos) com acabamento cromado, maquina de 40 mm, incluindo chave tipo tranqueta                                                                                                                                                                                                                                                                                                  </t>
  </si>
  <si>
    <t xml:space="preserve">44,06</t>
  </si>
  <si>
    <t xml:space="preserve">Fechadura espelho para porta de banheiro, em aco inox (maquina, testa e contra-testa) e em zamac (macaneta, lingueta e trincos) com acabamento cromado, maquina de 55 mm, incluindo chave tipo tranqueta  (conjunto de fechaduras)                                                                                                                                                                                                                                                                        </t>
  </si>
  <si>
    <t xml:space="preserve">83,33</t>
  </si>
  <si>
    <t xml:space="preserve">Fechadura espelho para porta externa, em aco inox (maquina, testa e contra-testa) e em zamac (macaneta, lingueta e trincos) com acabamento cromado, maquina de 40 mm, incluindo chave tipo cilindro                                                                                                                                                                                                                                                                                                       </t>
  </si>
  <si>
    <t xml:space="preserve">56,03</t>
  </si>
  <si>
    <t xml:space="preserve">Fechadura espelho para porta externa, em aco inox (maquina, testa e contra-testa) e em zamac (macaneta, lingueta e trincos) com acabamento cromado, maquina de 55 mm, incluindo chave tipo cilindro                                                                                                                                                                                                                                                                                                       </t>
  </si>
  <si>
    <t xml:space="preserve">110,85</t>
  </si>
  <si>
    <t xml:space="preserve">Fechadura espelho para porta interna, em aco inox (maquina, testa e contra-testa) e em zamac (macaneta, lingueta e trincos) com acabamento cromado, maquina de 40 mm, incluindo chave tipo interna                                                                                                                                                                                                                                                                                                        </t>
  </si>
  <si>
    <t xml:space="preserve">50,01</t>
  </si>
  <si>
    <t xml:space="preserve">Fechadura espelho para porta interna, em aco inox (maquina, testa e contra-testa) e em zamac (macaneta, lingueta e trincos) com acabamento cromado, maquina de 55 mm, incluindo chave tipo interna                                                                                                                                                                                                                                                                                                        </t>
  </si>
  <si>
    <t xml:space="preserve">82,98</t>
  </si>
  <si>
    <t xml:space="preserve">Fechadura para porta pivotante de vidro temperado, em aco inox com acabamento cromado, recorte padrao santa marina, com cilindro em latao, incluindo chave tipo cilindro                                                                                                                                                                                                                                                                                                                                  </t>
  </si>
  <si>
    <t xml:space="preserve">41,46</t>
  </si>
  <si>
    <t xml:space="preserve">Fechadura roseta redonda para porta de banheiro, em aco inox (maquina, testa e contra-testa) e em zamac (macaneta, lingueta e trincos) com acabamento cromado, maquina de 40 mm, incluindo chave tipo tranqueta                                                                                                                                                                                                                                                                                           </t>
  </si>
  <si>
    <t xml:space="preserve">62,73</t>
  </si>
  <si>
    <t xml:space="preserve">Fechadura roseta redonda para porta de banheiro, em aco inox (maquina, testa e contra-testa) e em zamac (macaneta, lingueta e trincos) com acabamento cromado, maquina de 55 mm, incluindo chave tipo tranqueta                                                                                                                                                                                                                                                                                           </t>
  </si>
  <si>
    <t xml:space="preserve">Fechadura roseta redonda para porta externa, em aco inox (maquina, testa e contra-testa) e em zamac (macaneta, lingueta e trincos) com acabamento cromado, maquina de 40 mm, incluindo chave tipo cilindro                                                                                                                                                                                                                                                                                                </t>
  </si>
  <si>
    <t xml:space="preserve">Fechadura roseta redonda para porta externa, em aco inox (maquina, testa e contra-testa) e em zamac (macaneta, lingueta e trincos) com acabamento cromado, maquina de 55 mm, incluindo chave tipo cilindro                                                                                                                                                                                                                                                                                                </t>
  </si>
  <si>
    <t xml:space="preserve">Fechadura roseta redonda para porta interna, em aco inox (maquina, testa e contra-testa) e em zamac (macaneta, lingueta e trincos) com acabamento cromado, maquina de 40 mm, incluindo chave tipo interna (conjunto de fechaduras)                                                                                                                                                                                                                                                                        </t>
  </si>
  <si>
    <t xml:space="preserve">62,24</t>
  </si>
  <si>
    <t xml:space="preserve">Fechadura roseta redonda para porta interna, em aco inox (maquina, testa e contra-testa) e em zamac (macaneta, lingueta e trincos) com acabamento cromado, maquina de 55 mm, incluindo chave tipo interna                                                                                                                                                                                                                                                                                                 </t>
  </si>
  <si>
    <t xml:space="preserve">Fecho / fechadura com puxador concha, com tranca tipo trava, para janela / porta de correr (inclui testa, fechadura, puxador) - completa                                                                                                                                                                                                                                                                                                                                                                  </t>
  </si>
  <si>
    <t xml:space="preserve">Fecho / trinco tipo aviao, em zamac cromado, *60* mm, para janelas - inclui parafusos                                                                                                                                                                                                                                                                                                                                                                                                                     </t>
  </si>
  <si>
    <t xml:space="preserve">Fecho de seguranca, tipo batom, em latao / zamac, cromado, para portas e janelas - inclui parafusos                                                                                                                                                                                                                                                                                                                                                                                                       </t>
  </si>
  <si>
    <t xml:space="preserve">Fecho quebra unha, em latao com acabamento cromado, de embutir, com comando alavanca, altura de de 22 cm, largura minima de 1,90 cm e espessura minima de 1,90 mm, para portas e janelas (inclui parafusos)                                                                                                                                                                                                                                                                                               </t>
  </si>
  <si>
    <t xml:space="preserve">101,31</t>
  </si>
  <si>
    <t xml:space="preserve">Fecho quebra unha, em latao com acabamento cromado, de embutir, com comando alavanca, altura de de 40 cm, largura minima de 1,90 cm e espessura minima de 1,90 mm, para portas e janelas (inclui parafusos)                                                                                                                                                                                                                                                                                               </t>
  </si>
  <si>
    <t xml:space="preserve">132,50</t>
  </si>
  <si>
    <t xml:space="preserve">Fecho quebra unha, em latao com acabamento cromado, de embutir, com comando deslizante, altura de 12 cm, largura minima de 1,90 cm e espessura minima de 1,90 mm                                                                                                                                                                                                                                                                                                                                          </t>
  </si>
  <si>
    <t xml:space="preserve">21,96</t>
  </si>
  <si>
    <t xml:space="preserve">Fecho quebra unha, em latao com acabamento cromado, de embutir, com comando deslizante, altura de 22 cm, largura minima de 1,90 cm e espessura minima de 1,90 mm                                                                                                                                                                                                                                                                                                                                          </t>
  </si>
  <si>
    <t xml:space="preserve">47,59</t>
  </si>
  <si>
    <t xml:space="preserve">Fecho quebra unha, em latao com acabamento cromado, de embutir, com comando deslizante, altura de 40 cm, largura minima de 1,90 cm e espessura minima de 1,90 mm                                                                                                                                                                                                                                                                                                                                          </t>
  </si>
  <si>
    <t xml:space="preserve">Ferramentas - familia almoxarife - horista (encargos complementares - coletado caixa)                                                                                                                                                                                                                                                                                                                                                                                                                     </t>
  </si>
  <si>
    <t xml:space="preserve">Ferramentas - familia almoxarife - mensalista (encargos complementares - coletado caixa)                                                                                                                                                                                                                                                                                                                                                                                                                  </t>
  </si>
  <si>
    <t xml:space="preserve">Ferramentas - familia carpinteiro de formas - horista (encargos complementares - coletado caixa)                                                                                                                                                                                                                                                                                                                                                                                                          </t>
  </si>
  <si>
    <t xml:space="preserve">0,49</t>
  </si>
  <si>
    <t xml:space="preserve">Ferramentas - familia carpinteiro de formas - mensalista (encargos complementares - coletado caixa)                                                                                                                                                                                                                                                                                                                                                                                                       </t>
  </si>
  <si>
    <t xml:space="preserve">92,90</t>
  </si>
  <si>
    <t xml:space="preserve">Ferramentas - familia eletricista - horista (encargos complementares - coletado caixa)                                                                                                                                                                                                                                                                                                                                                                                                                    </t>
  </si>
  <si>
    <t xml:space="preserve">Ferramentas - familia eletricista - mensalista (encargos complementares - coletado caixa)                                                                                                                                                                                                                                                                                                                                                                                                                 </t>
  </si>
  <si>
    <t xml:space="preserve">161,79</t>
  </si>
  <si>
    <t xml:space="preserve">Ferramentas - familia encanador - horista (encargos complementares - coletado caixa)                                                                                                                                                                                                                                                                                                                                                                                                                      </t>
  </si>
  <si>
    <t xml:space="preserve">Ferramentas - familia encanador - mensalista (encargos complementares - coletado caixa)                                                                                                                                                                                                                                                                                                                                                                                                                   </t>
  </si>
  <si>
    <t xml:space="preserve">Ferramentas - familia encarregado geral - horista (encargos complementares - coletado caixa)                                                                                                                                                                                                                                                                                                                                                                                                              </t>
  </si>
  <si>
    <t xml:space="preserve">Ferramentas - familia encarregado geral - mensalista (encargos complementares - coletado caixa)                                                                                                                                                                                                                                                                                                                                                                                                           </t>
  </si>
  <si>
    <t xml:space="preserve">Ferramentas - familia engenheiro civil - horista (encargos complementares - coletado caixa)                                                                                                                                                                                                                                                                                                                                                                                                               </t>
  </si>
  <si>
    <t xml:space="preserve">Ferramentas - familia engenheiro civil - mensalista (encargos complementares - coletado caixa)                                                                                                                                                                                                                                                                                                                                                                                                            </t>
  </si>
  <si>
    <t xml:space="preserve">Ferramentas - familia operador escavadeira - horista (encargos complementares - coletado caixa)                                                                                                                                                                                                                                                                                                                                                                                                           </t>
  </si>
  <si>
    <t xml:space="preserve">Ferramentas - familia operador escavadeira - mensalista (encargos complementares - coletado caixa)                                                                                                                                                                                                                                                                                                                                                                                                        </t>
  </si>
  <si>
    <t xml:space="preserve">Ferramentas - familia pedreiro - horista (encargos complementares - coletado caixa)                                                                                                                                                                                                                                                                                                                                                                                                                       </t>
  </si>
  <si>
    <t xml:space="preserve">Ferramentas - familia pedreiro - mensalista (encargos complementares - coletado caixa)                                                                                                                                                                                                                                                                                                                                                                                                                    </t>
  </si>
  <si>
    <t xml:space="preserve">158,88</t>
  </si>
  <si>
    <t xml:space="preserve">Ferramentas - familia pintor - horista (encargos complementares - coletado caixa)                                                                                                                                                                                                                                                                                                                                                                                                                         </t>
  </si>
  <si>
    <t xml:space="preserve">Ferramentas - familia pintor - mensalista (encargos complementares - coletado caixa)                                                                                                                                                                                                                                                                                                                                                                                                                      </t>
  </si>
  <si>
    <t xml:space="preserve">315,88</t>
  </si>
  <si>
    <t xml:space="preserve">Ferramentas - familia servente - horista (encargos complementares - coletado caixa)                                                                                                                                                                                                                                                                                                                                                                                                                       </t>
  </si>
  <si>
    <t xml:space="preserve">0,59</t>
  </si>
  <si>
    <t xml:space="preserve">Ferramentas - familia servente - mensalista (encargos complementares - coletado caixa)                                                                                                                                                                                                                                                                                                                                                                                                                    </t>
  </si>
  <si>
    <t xml:space="preserve">110,64</t>
  </si>
  <si>
    <t xml:space="preserve">Ferramentas - familia soldador - horista (encargos complementares - coletado caixa)                                                                                                                                                                                                                                                                                                                                                                                                                       </t>
  </si>
  <si>
    <t xml:space="preserve">Ferramentas - familia soldador - mensalista (encargos complementares - coletado caixa)                                                                                                                                                                                                                                                                                                                                                                                                                    </t>
  </si>
  <si>
    <t xml:space="preserve">Ferramentas - familia topografo - horista (encargos complementares - coletado caixa)                                                                                                                                                                                                                                                                                                                                                                                                                      </t>
  </si>
  <si>
    <t xml:space="preserve">Ferramentas - familia topografo - mensalista (encargos complementares - coletado caixa)                                                                                                                                                                                                                                                                                                                                                                                                                   </t>
  </si>
  <si>
    <t xml:space="preserve">15,18</t>
  </si>
  <si>
    <t xml:space="preserve">Ferrolho com fecho / trinco redondo, em aco galvanizado / zincado, de sobrepor, com comprimento de 2" e espessura minima da chapa de 0,90 mm, para portas e janelas                                                                                                                                                                                                                                                                                                                                       </t>
  </si>
  <si>
    <t xml:space="preserve">Ferrolho com fecho / trinco redondo, em aco galvanizado / zincado, de sobrepor, com comprimento de 3" a 4" e espessura minima da chapa de 0,90 mm                                                                                                                                                                                                                                                                                                                                                         </t>
  </si>
  <si>
    <t xml:space="preserve">5,25</t>
  </si>
  <si>
    <t xml:space="preserve">Ferrolho com fecho / trinco redondo, em aco galvanizado / zincado, de sobrepor, com comprimento de 5" e espessura minima da chapa de 0,90 mm                                                                                                                                                                                                                                                                                                                                                              </t>
  </si>
  <si>
    <t xml:space="preserve">5,95</t>
  </si>
  <si>
    <t xml:space="preserve">Ferrolho com fecho / trinco redondo, em aco galvanizado / zincado, de sobrepor, com comprimento de 6" e espessura minima da chapa de 1,50 mm                                                                                                                                                                                                                                                                                                                                                              </t>
  </si>
  <si>
    <t xml:space="preserve">Ferrolho com fecho / trinco redondo, em aco galvanizado / zincado, de sobrepor, com comprimento de 8" e espessura minima da chapa de 1,50 mm                                                                                                                                                                                                                                                                                                                                                              </t>
  </si>
  <si>
    <t xml:space="preserve">Ferrolho com fecho /trinco redondo, em aco galvanizado / zincado, de sobrepor, com comprimento de 10" a 12" e espessura minima da chapa de 1,50 mm                                                                                                                                                                                                                                                                                                                                                        </t>
  </si>
  <si>
    <t xml:space="preserve">19,50</t>
  </si>
  <si>
    <t xml:space="preserve">Ferrolho com fecho chato e porta cadeado , em aco galvanizado / zincado, de sobrepor, com comprimento de 3" a 4", chapa com espessura minima de 0,90 mm e largura minima de 3,20 cm (fecho simples / leve) (inclui parafusos)                                                                                                                                                                                                                                                                             </t>
  </si>
  <si>
    <t xml:space="preserve">8,22</t>
  </si>
  <si>
    <t xml:space="preserve">Ferrolho com fecho chato e porta cadeado , em aco galvanizado / zincado, de sobrepor, com comprimento de 3" a 4", chapa com espessura minima de 1,70 mm e largura minima de 5,00 cm (fecho reforcado)                                                                                                                                                                                                                                                                                                     </t>
  </si>
  <si>
    <t xml:space="preserve">Ferrolho com fecho chato e porta cadeado , em aco galvanizado / zincado, de sobrepor, com comprimento de 5", chapa com espessura minima de 0,90 mm e largura minima de 3,20 cm (fecho simples)                                                                                                                                                                                                                                                                                                            </t>
  </si>
  <si>
    <t xml:space="preserve">Ferrolho com fecho chato e porta cadeado , em aco galvanizado / zincado, de sobrepor, com comprimento de 5", chapa com espessura minima de 1,70 mm e largura minima de 5,00 cm (fecho reforcado)                                                                                                                                                                                                                                                                                                          </t>
  </si>
  <si>
    <t xml:space="preserve">Ferrolho com fecho chato e porta cadeado , em aco galvanizado / zincado, de sobrepor, com comprimento de 6", chapa com espessura minima de 0,90 mm e largura minima de 3,80 cm (fecho simples)                                                                                                                                                                                                                                                                                                            </t>
  </si>
  <si>
    <t xml:space="preserve">Ferrolho com fecho chato e porta cadeado , em aco galvanizado / zincado, de sobrepor, com comprimento de 6", chapa com espessura minima de 1,70 mm e largura /minima de 5,00 cm (fecho reforcado) (inclui parafusos)                                                                                                                                                                                                                                                                                      </t>
  </si>
  <si>
    <t xml:space="preserve">Fertilizante npk -  10:10:10                                                                                                                                                                                                                                                                                                                                                                                                                                                                              </t>
  </si>
  <si>
    <t xml:space="preserve">Fertilizante npk - 4: 14: 8                                                                                                                                                                                                                                                                                                                                                                                                                                                                               </t>
  </si>
  <si>
    <t xml:space="preserve">Fertilizante organico composto, classe a                                                                                                                                                                                                                                                                                                                                                                                                                                                                  </t>
  </si>
  <si>
    <t xml:space="preserve">Fibra de aco para reforco do concreto, solta, tipo a-i, fator de forma *50* l / d, comprimento de *30* mm e resistencia a tracao do aco maior 1000 mpa                                                                                                                                                                                                                                                                                                                                                    </t>
  </si>
  <si>
    <t xml:space="preserve">Filtro anaerobio, em polietileno de alta densidade (pead), capacidade *1100* litros (nbr 13969)                                                                                                                                                                                                                                                                                                                                                                                                           </t>
  </si>
  <si>
    <t xml:space="preserve">1.995,79</t>
  </si>
  <si>
    <t xml:space="preserve">Filtro anaerobio, em polietileno de alta densidade (pead), capacidade *2800* litros (nbr 13969)                                                                                                                                                                                                                                                                                                                                                                                                           </t>
  </si>
  <si>
    <t xml:space="preserve">3.027,95</t>
  </si>
  <si>
    <t xml:space="preserve">Filtro anaerobio, em polietileno de alta densidade (pead), capacidade *5000* litros (nbr 13969)                                                                                                                                                                                                                                                                                                                                                                                                           </t>
  </si>
  <si>
    <t xml:space="preserve">5.188,19</t>
  </si>
  <si>
    <t xml:space="preserve">Fincapino curto calibre 22, carga media potencia 5 (para ferramenta de acao direta) cor vermelha                                                                                                                                                                                                                                                                                                                                                                                                          </t>
  </si>
  <si>
    <t xml:space="preserve">CENTO </t>
  </si>
  <si>
    <t xml:space="preserve">40,79</t>
  </si>
  <si>
    <t xml:space="preserve">Fincapino longo calibre 22, carga forte potencia 7 (para ferramenta de acao direta), cor amarela                                                                                                                                                                                                                                                                                                                                                                                                          </t>
  </si>
  <si>
    <t xml:space="preserve">Fio de cobre, solido, classe 1, isolacao em pvc/a, antichama bwf-b, 450/750v, secao nominal 1,5 mm2                                                                                                                                                                                                                                                                                                                                                                                                       </t>
  </si>
  <si>
    <t xml:space="preserve">Fio de cobre, solido, classe 1, isolacao em pvc/a, antichama bwf-b, 450/750v, secao nominal 10 mm2                                                                                                                                                                                                                                                                                                                                                                                                        </t>
  </si>
  <si>
    <t xml:space="preserve">Fio de cobre, solido, classe 1, isolacao em pvc/a, antichama bwf-b, 450/750v, secao nominal 2,5 mm2                                                                                                                                                                                                                                                                                                                                                                                                       </t>
  </si>
  <si>
    <t xml:space="preserve">Fio de cobre, solido, classe 1, isolacao em pvc/a, antichama bwf-b, 450/750v, secao nominal 4 mm2                                                                                                                                                                                                                                                                                                                                                                                                         </t>
  </si>
  <si>
    <t xml:space="preserve">Fio de cobre, solido, classe 1, isolacao em pvc/a, antichama bwf-b, 450/750v, secao nominal 6 mm2                                                                                                                                                                                                                                                                                                                                                                                                         </t>
  </si>
  <si>
    <t xml:space="preserve">Fita / cinta autoadesiva elastomerica para vedacao, l= 50 mm, e = 3 mm                                                                                                                                                                                                                                                                                                                                                                                                                                    </t>
  </si>
  <si>
    <t xml:space="preserve">Fita aco inox para cintar poste, l = 19 mm, e = 0,5 mm (rolo de 30m)                                                                                                                                                                                                                                                                                                                                                                                                                                      </t>
  </si>
  <si>
    <t xml:space="preserve">93,03</t>
  </si>
  <si>
    <t xml:space="preserve">Fita adesiva aluminizada, para instalacao de mantas de subcobertura,  l = *5* cm                                                                                                                                                                                                                                                                                                                                                                                                                          </t>
  </si>
  <si>
    <t xml:space="preserve">Fita adesiva anticorrosiva de pvc flexivel, cor preta, para protecao tubulacao, 50 mm x 30 m (l x c), e= *0,25* mm                                                                                                                                                                                                                                                                                                                                                                                        </t>
  </si>
  <si>
    <t xml:space="preserve">Fita adesiva asfaltica aluminizada multiuso, l = 10 cm, rolo de 10 m                                                                                                                                                                                                                                                                                                                                                                                                                                      </t>
  </si>
  <si>
    <t xml:space="preserve">114,49</t>
  </si>
  <si>
    <t xml:space="preserve">Fita crepe rolo de 25 mm x 50 m                                                                                                                                                                                                                                                                                                                                                                                                                                                                           </t>
  </si>
  <si>
    <t xml:space="preserve">10,16</t>
  </si>
  <si>
    <t xml:space="preserve">Fita de papel microperfurado, 50 x 150 mm, para tratamento de juntas de chapa de gesso para drywall</t>
  </si>
  <si>
    <t xml:space="preserve">Fita de papel reforcada com lamina de metal para reforco de cantos de chapa de gesso para drywall</t>
  </si>
  <si>
    <t xml:space="preserve">2,81</t>
  </si>
  <si>
    <t xml:space="preserve">Fita isolante adesiva antichama, uso ate 750 v, em rolo de 19 mm x 20 m                                                                                                                                                                                                                                                                                                                                                                                                                                   </t>
  </si>
  <si>
    <t xml:space="preserve">11,40</t>
  </si>
  <si>
    <t xml:space="preserve">Fita isolante adesiva antichama, uso ate 750 v, em rolo de 19 mm x 5 m                                                                                                                                                                                                                                                                                                                                                                                                                                    </t>
  </si>
  <si>
    <t xml:space="preserve">Fita isolante de borracha autofusao, uso ate 69 kv (alta tensao)                                                                                                                                                                                                                                                                                                                                                                                                                                          </t>
  </si>
  <si>
    <t xml:space="preserve">Fita metalica gravada, l = 17 mm, rolo de 25 m, carga recomendada = *120* kgf                                                                                                                                                                                                                                                                                                                                                                                                                             </t>
  </si>
  <si>
    <t xml:space="preserve">47,15</t>
  </si>
  <si>
    <t xml:space="preserve">Fita metalica perfurada, l = *18* mm, rolo de 30 m, carga recomendada = *30* kgf                                                                                                                                                                                                                                                                                                                                                                                                                          </t>
  </si>
  <si>
    <t xml:space="preserve">53,30</t>
  </si>
  <si>
    <t xml:space="preserve">Fita metalica perfurada, l = 17 mm, rolo de 30 m, carga recomendada = *19* kgf                                                                                                                                                                                                                                                                                                                                                                                                                            </t>
  </si>
  <si>
    <t xml:space="preserve">40,91</t>
  </si>
  <si>
    <t xml:space="preserve">Fita metalica perfurada, l = 25 mm, rolo de 30 m, carga recomendada = *222,5* kgf                                                                                                                                                                                                                                                                                                                                                                                                                         </t>
  </si>
  <si>
    <t xml:space="preserve">143,21</t>
  </si>
  <si>
    <t xml:space="preserve">Fita veda rosca em rolos de 18 mm x 10 m (l x c)                                                                                                                                                                                                                                                                                                                                                                                                                                                          </t>
  </si>
  <si>
    <t xml:space="preserve">2,85</t>
  </si>
  <si>
    <t xml:space="preserve">Fita veda rosca em rolos de 18 mm x 25 m (l x c)                                                                                                                                                                                                                                                                                                                                                                                                                                                          </t>
  </si>
  <si>
    <t xml:space="preserve">Fita veda rosca em rolos de 18 mm x 50 m (l x c)                                                                                                                                                                                                                                                                                                                                                                                                                                                          </t>
  </si>
  <si>
    <t xml:space="preserve">Fixador de aba autotravante para telha de fibrocimento, tipo canalete 90 ou kalhetao                                                                                                                                                                                                                                                                                                                                                                                                                      </t>
  </si>
  <si>
    <t xml:space="preserve">3,85</t>
  </si>
  <si>
    <t xml:space="preserve">Fixador de aba simples para telha de fibrocimento, tipo canaleta 49 ou kalheta                                                                                                                                                                                                                                                                                                                                                                                                                            </t>
  </si>
  <si>
    <t xml:space="preserve">Fixador de aba simples para telha de fibrocimento, tipo canaleta 90 ou kalhetao                                                                                                                                                                                                                                                                                                                                                                                                                           </t>
  </si>
  <si>
    <t xml:space="preserve">Flanela *30 x 40* cm                                                                                                                                                                                                                                                                                                                                                                                                                                                                                      </t>
  </si>
  <si>
    <t xml:space="preserve">Flange sextavado de ferro galvanizado, com rosca bsp, de 1 1/2"                                                                                                                                                                                                                                                                                                                                                                                                                                           </t>
  </si>
  <si>
    <t xml:space="preserve">59,03</t>
  </si>
  <si>
    <t xml:space="preserve">Flange sextavado de ferro galvanizado, com rosca bsp, de 1 1/4"                                                                                                                                                                                                                                                                                                                                                                                                                                           </t>
  </si>
  <si>
    <t xml:space="preserve">Flange sextavado de ferro galvanizado, com rosca bsp, de 1/2"                                                                                                                                                                                                                                                                                                                                                                                                                                             </t>
  </si>
  <si>
    <t xml:space="preserve">Flange sextavado de ferro galvanizado, com rosca bsp, de 1"                                                                                                                                                                                                                                                                                                                                                                                                                                               </t>
  </si>
  <si>
    <t xml:space="preserve">Flange sextavado de ferro galvanizado, com rosca bsp, de 2 1/2"                                                                                                                                                                                                                                                                                                                                                                                                                                           </t>
  </si>
  <si>
    <t xml:space="preserve">Flange sextavado de ferro galvanizado, com rosca bsp, de 2"                                                                                                                                                                                                                                                                                                                                                                                                                                               </t>
  </si>
  <si>
    <t xml:space="preserve">70,07</t>
  </si>
  <si>
    <t xml:space="preserve">Flange sextavado de ferro galvanizado, com rosca bsp, de 3/4"                                                                                                                                                                                                                                                                                                                                                                                                                                             </t>
  </si>
  <si>
    <t xml:space="preserve">Flange sextavado de ferro galvanizado, com rosca bsp, de 3"                                                                                                                                                                                                                                                                                                                                                                                                                                               </t>
  </si>
  <si>
    <t xml:space="preserve">148,90</t>
  </si>
  <si>
    <t xml:space="preserve">Flange sextavado de ferro galvanizado, com rosca bsp, de 4"                                                                                                                                                                                                                                                                                                                                                                                                                                               </t>
  </si>
  <si>
    <t xml:space="preserve">220,14</t>
  </si>
  <si>
    <t xml:space="preserve">Flange sextavado de ferro galvanizado, com rosca bsp, de 6"                                                                                                                                                                                                                                                                                                                                                                                                                                               </t>
  </si>
  <si>
    <t xml:space="preserve">369,85</t>
  </si>
  <si>
    <t xml:space="preserve">Forro composto por paineis de la de vidro, revestidos em pvc microperfurado, de *1250 x 625* mm, espessura 15 mm (com colocacao)                                                                                                                                                                                                                                                                                                                                                                          </t>
  </si>
  <si>
    <t xml:space="preserve">109,11</t>
  </si>
  <si>
    <t xml:space="preserve">Forro de fibra mineral em placas de 1250 x 625 mm, e = 15 mm, borda reta, com pintura antimofo, apoiado em perfil de aco galvanizado com 24 mm de base - instalado                                                                                                                                                                                                                                                                                                                                        </t>
  </si>
  <si>
    <t xml:space="preserve">145,08</t>
  </si>
  <si>
    <t xml:space="preserve">Forro de fibra mineral em placas de 625 x 625 mm, e = 15 mm, borda reta, com pintura antimofo, apoiado em perfil de aco galvanizado com 24 mm de base - instalado                                                                                                                                                                                                                                                                                                                                         </t>
  </si>
  <si>
    <t xml:space="preserve">158,24</t>
  </si>
  <si>
    <t xml:space="preserve">Forro de fibra mineral em placas de 625 x 625 mm, e = 15/16 mm, borda rebaixada, com pintura antimofo, apoiado em perfil de aco galvanizado com 24 mm de base - instalado                                                                                                                                                                                                                                                                                                                                 </t>
  </si>
  <si>
    <t xml:space="preserve">169,73</t>
  </si>
  <si>
    <t xml:space="preserve">Forro de madeira cedrinho ou equivalente da regiao, encaixe macho/femea com friso, *10 x 1* cm (sem colocacao)                                                                                                                                                                                                                                                                                                                                                                                            </t>
  </si>
  <si>
    <t xml:space="preserve">Forro de madeira cumaru/ipe champanhe ou equivalente da regiao, encaixe macho/femea com friso, *10 x 1* cm (sem colocacao)                                                                                                                                                                                                                                                                                                                                                                                </t>
  </si>
  <si>
    <t xml:space="preserve">130,00</t>
  </si>
  <si>
    <t xml:space="preserve">Forro de madeira pinus ou equivalente da regiao, encaixe macho/femea com friso, *10 x 1* cm (sem colocacao)                                                                                                                                                                                                                                                                                                                                                                                               </t>
  </si>
  <si>
    <t xml:space="preserve">27,30</t>
  </si>
  <si>
    <t xml:space="preserve">Forro de pvc liso, branco, regua de 10 cm, espessura de 8 mm a 10 mm (com colocacao / sem estrutura metalica)                                                                                                                                                                                                                                                                                                                                                                                             </t>
  </si>
  <si>
    <t xml:space="preserve">74,82</t>
  </si>
  <si>
    <t xml:space="preserve">Forro de pvc liso, branco, regua de 20 cm, espessura de 8 mm a 10 mm, comprimento 6 m (sem colocacao)                                                                                                                                                                                                                                                                                                                                                                                                     </t>
  </si>
  <si>
    <t xml:space="preserve">Forro de pvc, frisado, branco, regua de 10 cm, espessura de 8 mm a 10 mm e comprimento 6 m (sem colocacao)                                                                                                                                                                                                                                                                                                                                                                                                </t>
  </si>
  <si>
    <t xml:space="preserve">Forro de pvc, frisado, branco, regua de 20 cm, espessura de 8 mm a 10 mm e comprimento 6 m (sem colocacao)                                                                                                                                                                                                                                                                                                                                                                                                </t>
  </si>
  <si>
    <t xml:space="preserve">21,82</t>
  </si>
  <si>
    <t xml:space="preserve">Fossa septica, sem filtro, em polietileno de alta densidade (pead), para 15 a 30 contribuintes, cilindrica, com tampa, capacidade aproximada de *5500* litros (nbr 7229)                                                                                                                                                                                                                                                                                                                                  </t>
  </si>
  <si>
    <t xml:space="preserve">5.882,92</t>
  </si>
  <si>
    <t xml:space="preserve">Fossa septica, sem filtro, em polietileno de alta densidade (pead), para 4 a 7 contribuintes, cilindrica, com tampa, capacidade aproximada de *1100* litros (nbr 7229)                                                                                                                                                                                                                                                                                                                                    </t>
  </si>
  <si>
    <t xml:space="preserve">1.797,27</t>
  </si>
  <si>
    <t xml:space="preserve">Fossa septica, sem filtro, em polietileno de alta densidade (pead), para 8 a 14 contribuintes, cilindrica, com tampa, capacidade aproximada de *3000* litros (nbr 7229)                                                                                                                                                                                                                                                                                                                                   </t>
  </si>
  <si>
    <t xml:space="preserve">3.174,97</t>
  </si>
  <si>
    <t xml:space="preserve">Fossa septica,sem filtro, em polietileno de alta densidade (pead), para 40 a 52 contribuintes, cilindrica, com tampa, capacidade aproximada de *10000* litros (nbr 7229)                                                                                                                                                                                                                                                                                                                                  </t>
  </si>
  <si>
    <t xml:space="preserve">12.408,64</t>
  </si>
  <si>
    <t xml:space="preserve">Fresadora de asfalto a frio sobre esteiras, larg. Fresagem 2,00 m, pot. 410 kw/550 hp                                                                                                                                                                                                                                                                                                                                                                                                                     </t>
  </si>
  <si>
    <t xml:space="preserve">6.540.097,51</t>
  </si>
  <si>
    <t xml:space="preserve">Fresadora de asfalto a frio sobre rodas, larg. Fresagem 1,00 m, pot. 155 kw/208 hp                                                                                                                                                                                                                                                                                                                                                                                                                        </t>
  </si>
  <si>
    <t xml:space="preserve">2.799.718,20</t>
  </si>
  <si>
    <t xml:space="preserve">Fundo anticorrosivo para metais ferrosos (zarcao)                                                                                                                                                                                                                                                                                                                                                                                                                                                         </t>
  </si>
  <si>
    <t xml:space="preserve">Fundo preparador acrilico base agua                                                                                                                                                                                                                                                                                                                                                                                                                                                                       </t>
  </si>
  <si>
    <t xml:space="preserve">Fundo sintetico nivelador branco fosco para madeira                                                                                                                                                                                                                                                                                                                                                                                                                                                       </t>
  </si>
  <si>
    <t xml:space="preserve">46,43</t>
  </si>
  <si>
    <t xml:space="preserve">Furo para torneira ou outros acessorios  em bancada de marmore/ granito ou outro tipo de pedra natural                                                                                                                                                                                                                                                                                                                                                                                                    </t>
  </si>
  <si>
    <t xml:space="preserve">10,28</t>
  </si>
  <si>
    <t xml:space="preserve">Fusivel diazed 20 a tamanho dii, capacidade de interrupcao de 50 ka em vca e 8 ka em vcc, tensao nomimnal de 500 v                                                                                                                                                                                                                                                                                                                                                                                        </t>
  </si>
  <si>
    <t xml:space="preserve">Fusivel diazed 35 a tamanho diii, capacidade de interrupcao de 50 ka em vca e 8 ka em vcc, tensao nomimnal de 500 v                                                                                                                                                                                                                                                                                                                                                                                       </t>
  </si>
  <si>
    <t xml:space="preserve">6,51</t>
  </si>
  <si>
    <t xml:space="preserve">Fusivel nh *36* a 80 amperes, tamanho 00, capacidade de interrupcao de 120 ka, tensao nomimnal de 500 v                                                                                                                                                                                                                                                                                                                                                                                                   </t>
  </si>
  <si>
    <t xml:space="preserve">Fusivel nh 100 a tamanho 00, capacidade de interrupcao de 120 ka, tensao nomimnal de 500 v                                                                                                                                                                                                                                                                                                                                                                                                                </t>
  </si>
  <si>
    <t xml:space="preserve">23,78</t>
  </si>
  <si>
    <t xml:space="preserve">Fusivel nh 125 a tamanho 00, capacidade de interrupcao de 120 ka, tensao nomimnal de 500 v                                                                                                                                                                                                                                                                                                                                                                                                                </t>
  </si>
  <si>
    <t xml:space="preserve">Fusivel nh 160 a tamanho 00, capacidade de interrupcao de 120 ka, tensao nomimnal de 500 v                                                                                                                                                                                                                                                                                                                                                                                                                </t>
  </si>
  <si>
    <t xml:space="preserve">Fusivel nh 20 a tamanho 000, capacidade de interrupcao de 120 ka, tensao nomimnal de 500 v                                                                                                                                                                                                                                                                                                                                                                                                                </t>
  </si>
  <si>
    <t xml:space="preserve">Fusivel nh 200 a 250 amperes, tamanho 1, capacidade de interrupcao de 120 ka, tensao nomimnal de 500 v                                                                                                                                                                                                                                                                                                                                                                                                    </t>
  </si>
  <si>
    <t xml:space="preserve">Gabiao  tipo caixa, malha hexagonal 8 x 10 cm (zn/al), fio 2,7 mm, dimensoes 2,0 x 1,0 x 0,5 m (c x l x a)                                                                                                                                                                                                                                                                                                                                                                                                </t>
  </si>
  <si>
    <t xml:space="preserve">568,11</t>
  </si>
  <si>
    <t xml:space="preserve">Gabiao manta (colchao) malha hexagonal 6 x 8 cm (zn/al revestido com polimero), dimensoes 4,0 x 2,0 x 0,17 m (c x l x a) fio 2 mm                                                                                                                                                                                                                                                                                                                                                                         </t>
  </si>
  <si>
    <t xml:space="preserve">1.560,23</t>
  </si>
  <si>
    <t xml:space="preserve">Gabiao manta (colchao) malha hexagonal 6 x 8 cm (zn/al revestido com polimero), fio 2 mm, dimensoes 4,0 x 2,0 x 0,23 m (c x l x a)                                                                                                                                                                                                                                                                                                                                                                        </t>
  </si>
  <si>
    <t xml:space="preserve">1.683,23</t>
  </si>
  <si>
    <t xml:space="preserve">Gabiao manta (colchao) malha hexagonal 6 x 8 cm (zn/al revestido com polimero), fio 2 mm, dimensoes 4,0 x 2,0 x 0,3 m (c x l x a)                                                                                                                                                                                                                                                                                                                                                                         </t>
  </si>
  <si>
    <t xml:space="preserve">1.851,67</t>
  </si>
  <si>
    <t xml:space="preserve">Gabiao manta (colchao) malha hexagonal 6 x 8 cm (zn/al revestido com polimero), fio 2,0 mm, dimensoes 5,0 x 2,0 x 0,17 m (c x l x a)                                                                                                                                                                                                                                                                                                                                                                      </t>
  </si>
  <si>
    <t xml:space="preserve">149,68</t>
  </si>
  <si>
    <t xml:space="preserve">Gabiao manta (colchao) malha hexagonal 6 x 8 cm (zn/al revestido com polimero), fio 2,0 mm, dimensoes 5,0 x 2,0 x 0,23 m (c x l x a)                                                                                                                                                                                                                                                                                                                                                                      </t>
  </si>
  <si>
    <t xml:space="preserve">161,95</t>
  </si>
  <si>
    <t xml:space="preserve">Gabiao manta (colchao) malha hexagonal 6 x 8 cm (zn/al revestido com polimero), fio 2,0 mm, dimensoes 5,0 x 2,0 x 0,30 m (c x l x a)                                                                                                                                                                                                                                                                                                                                                                      </t>
  </si>
  <si>
    <t xml:space="preserve">177,64</t>
  </si>
  <si>
    <t xml:space="preserve">Gabiao saco malha hexagonal 8 x 10 cm (zn/al revestido com polimero),  fio 2,4 mm, dimensoes 3,0 x 0,65 m                                                                                                                                                                                                                                                                                                                                                                                                 </t>
  </si>
  <si>
    <t xml:space="preserve">536,49</t>
  </si>
  <si>
    <t xml:space="preserve">Gabiao saco malha hexagonal 8 x 10 cm (zn/al revestido com polimero), fio 2,4 mm, h = 0,65 m                                                                                                                                                                                                                                                                                                                                                                                                              </t>
  </si>
  <si>
    <t xml:space="preserve">Gabiao saco malha hexagonal 8 x 10 cm (zn/al), fio 2,7 mm, dimensoes 4,0 x 0,65 m                                                                                                                                                                                                                                                                                                                                                                                                                         </t>
  </si>
  <si>
    <t xml:space="preserve">713,47</t>
  </si>
  <si>
    <t xml:space="preserve">Gabiao tipo caixa malha hexagonal 8 x 10 cm (zn/al revestido com polimero),  fio 2,4 mm, dimensoes 2,0 x 1,0 x 1,0 m (c x l x a)                                                                                                                                                                                                                                                                                                                                                                          </t>
  </si>
  <si>
    <t xml:space="preserve">1.000,25</t>
  </si>
  <si>
    <t xml:space="preserve">Gabiao tipo caixa malha hexagonal 8 x 10 cm (zn/al revestido com polimero),  fio 2,4 mm, h = 0,50 m                                                                                                                                                                                                                                                                                                                                                                                                       </t>
  </si>
  <si>
    <t xml:space="preserve">715,38</t>
  </si>
  <si>
    <t xml:space="preserve">Gabiao tipo caixa malha hexagonal 8 x 10 cm (zn/al), fio 2,7 mm, dimensoes 2,0 x 1,0 x 1,0 m (c x l x a)                                                                                                                                                                                                                                                                                                                                                                                                  </t>
  </si>
  <si>
    <t xml:space="preserve">831,90</t>
  </si>
  <si>
    <t xml:space="preserve">Gabiao tipo caixa malha hexagonal 8 x 10 cm (zn/al), fio 2,7 mm, h = 0,50 m                                                                                                                                                                                                                                                                                                                                                                                                                               </t>
  </si>
  <si>
    <t xml:space="preserve">Gabiao tipo caixa para solo reforcado, malha hexagonal de dupla torcao 8 x 10 cm (zn/al revestido com polimero), fio 2,7 mm, dimensoes 2,0 x 1,0 x 0,5 m, com cauda de 3,0 m                                                                                                                                                                                                                                                                                                                              </t>
  </si>
  <si>
    <t xml:space="preserve">1.028,91</t>
  </si>
  <si>
    <t xml:space="preserve">Gabiao tipo caixa para solo reforcado, malha hexagonal de dupla torcao 8 x 10 cm (zn/al revestido com polimero), fio 2,7 mm, dimensoes 2,0 x 1,0 x 1,0 m, com cauda de 3,0 m                                                                                                                                                                                                                                                                                                                              </t>
  </si>
  <si>
    <t xml:space="preserve">1.323,13</t>
  </si>
  <si>
    <t xml:space="preserve">Gabiao tipo caixa para solo reforcado, malha hexagonal de dupla torcao 8 x 10 cm (zn/al revestido com polimero), fio 2,7 mm, dimensoes 2,0 x 1,0 x 1,0 m, com cauda de 4,0 m                                                                                                                                                                                                                                                                                                                              </t>
  </si>
  <si>
    <t xml:space="preserve">1.458,44</t>
  </si>
  <si>
    <t xml:space="preserve">Gabiao tipo caixa para solo reforcado, malha hexagonal 8 x 10 cm (zn/al revestido com polimero), fio 2,7 mm, dimensoes 2,0 x 1,0 x 0,5 m, com cauda de 4,0 m                                                                                                                                                                                                                                                                                                                                              </t>
  </si>
  <si>
    <t xml:space="preserve">745,14</t>
  </si>
  <si>
    <t xml:space="preserve">Gabiao tipo caixa para solo reforcado, malha hexagonal 8 x 10 cm (zn/al revestido com polimero), fio 2,7 mm, dimensoes 2,0 x 1,0 x 1,0 m, com cauda de 4,0 m                                                                                                                                                                                                                                                                                                                                              </t>
  </si>
  <si>
    <t xml:space="preserve">475,73</t>
  </si>
  <si>
    <t xml:space="preserve">Gabiao tipo caixa trapezoidal, malha hexagonal 10 x 12 cm (zn/al revestido com polimero) fio 2,7 mm, face com 65 graus, com geossintetico, dimensoes 2,0 x 1,5 x 1,0 m (c x l x a)                                                                                                                                                                                                                                                                                                                        </t>
  </si>
  <si>
    <t xml:space="preserve">399,93</t>
  </si>
  <si>
    <t xml:space="preserve">Gabiao tipo caixa, malha hexagonal 8 x 10 cm (zn/al revestido com polimero), fio de 2,4 mm, dimensoes 2,0 x 1,0 x 1,0 m (c x l x a)                                                                                                                                                                                                                                                                                                                                                                       </t>
  </si>
  <si>
    <t xml:space="preserve">500,12</t>
  </si>
  <si>
    <t xml:space="preserve">Gabiao tipo caixa, malha hexagonal 8 x 10 cm (zn/al revestido com polimero), fio 2,4 mm, dimensoes 2,0 x 1,0 x 0,5 m (c x l x a)                                                                                                                                                                                                                                                                                                                                                                          </t>
  </si>
  <si>
    <t xml:space="preserve">Gabiao tipo caixa, malha hexagonal 8 x 10 cm (zn/al), fio de 2,7 mm, dimensoes 2,0 x 1,0 x 1,0 m (c x l x a)                                                                                                                                                                                                                                                                                                                                                                                              </t>
  </si>
  <si>
    <t xml:space="preserve">333,19</t>
  </si>
  <si>
    <t xml:space="preserve">Gabiao tipo caixa, malha hexagonal 8 x 10 cm (zn/al), fio de 2,7 mm, dimensoes 5,0 x 1,0 x 1,0 m (c x l x a)                                                                                                                                                                                                                                                                                                                                                                                              </t>
  </si>
  <si>
    <t xml:space="preserve">415,46</t>
  </si>
  <si>
    <t xml:space="preserve">Gancho chato em ferro galvanizado,  l = 110 mm, recobrimento = 100mm, secao 1/8 x 1/2" (3 mm x 12 mm), para fixar telha de fibrocimento ondulada                                                                                                                                                                                                                                                                                                                                                          </t>
  </si>
  <si>
    <t xml:space="preserve">Gancho olhal em aco galvanizado, espessura 16mm, abertura 21mm                                                                                                                                                                                                                                                                                                                                                                                                                                            </t>
  </si>
  <si>
    <t xml:space="preserve">Gas de cozinha - glp                                                                                                                                                                                                                                                                                                                                                                                                                                                                                      </t>
  </si>
  <si>
    <t xml:space="preserve">Gasolina comum                                                                                                                                                                                                                                                                                                                                                                                                                                                                                            </t>
  </si>
  <si>
    <t xml:space="preserve">Geogrelha tecida com filamentos de poliester + pvc, resistencia longitudinal: 90 kn/m, resistencia transversal: 30 kn/m, alongamento = 12 por cento                                                                                                                                                                                                                                                                                                                                                       </t>
  </si>
  <si>
    <t xml:space="preserve">60,39</t>
  </si>
  <si>
    <t xml:space="preserve">Geotextil nao tecido agulhado de filamentos continuos 100% poliester, resitencia a tracao = 09 kn/m                                                                                                                                                                                                                                                                                                                                                                                                       </t>
  </si>
  <si>
    <t xml:space="preserve">Geotextil nao tecido agulhado de filamentos continuos 100% poliester, resitencia a tracao = 10 kn/m                                                                                                                                                                                                                                                                                                                                                                                                       </t>
  </si>
  <si>
    <t xml:space="preserve">Geotextil nao tecido agulhado de filamentos continuos 100% poliester, resitencia a tracao = 14 kn/m                                                                                                                                                                                                                                                                                                                                                                                                       </t>
  </si>
  <si>
    <t xml:space="preserve">Geotextil nao tecido agulhado de filamentos continuos 100% poliester, resitencia a tracao = 16 kn/m                                                                                                                                                                                                                                                                                                                                                                                                       </t>
  </si>
  <si>
    <t xml:space="preserve">Geotextil nao tecido agulhado de filamentos continuos 100% poliester, resitencia a tracao = 21 kn/m                                                                                                                                                                                                                                                                                                                                                                                                       </t>
  </si>
  <si>
    <t xml:space="preserve">Geotextil nao tecido agulhado de filamentos continuos 100% poliester, resitencia a tracao = 26 kn/m                                                                                                                                                                                                                                                                                                                                                                                                       </t>
  </si>
  <si>
    <t xml:space="preserve">22,66</t>
  </si>
  <si>
    <t xml:space="preserve">Geotextil nao tecido agulhado de filamentos continuos 100% poliester, resitencia a tracao = 31 kn/m                                                                                                                                                                                                                                                                                                                                                                                                       </t>
  </si>
  <si>
    <t xml:space="preserve">Gerador portatil monofasico, potencia 5500 va, motor a gasolina, potencia do motor 13 cv                                                                                                                                                                                                                                                                                                                                                                                                                  </t>
  </si>
  <si>
    <t xml:space="preserve">7.978,39</t>
  </si>
  <si>
    <t xml:space="preserve">Gesseiro (horista)                                                                                                                                                                                                                                                                                                                                                                                                                                                                                        </t>
  </si>
  <si>
    <t xml:space="preserve">Gesseiro (mensalista)                                                                                                                                                                                                                                                                                                                                                                                                                                                                                     </t>
  </si>
  <si>
    <t xml:space="preserve">2.533,54</t>
  </si>
  <si>
    <t xml:space="preserve">Gesso cola, em po, para fixacao de molduras, sancas e blocos de gesso                                                                                                                                                                                                                                                                                                                                                                                                                                     </t>
  </si>
  <si>
    <t xml:space="preserve">2,78</t>
  </si>
  <si>
    <t xml:space="preserve">Gesso em po para revestimentos/molduras/sancas e uso geral                                                                                                                                                                                                                                                                                                                                                                                                                                                </t>
  </si>
  <si>
    <t xml:space="preserve">Gesso projetado                                                                                                                                                                                                                                                                                                                                                                                                                                                                                           </t>
  </si>
  <si>
    <t xml:space="preserve">Gonzo de embutir, em latao / zamac, *20 x 48* mm, para janela basculante / pivotante, jogo com 4 pecas (par)  - inclui parafusos                                                                                                                                                                                                                                                                                                                                                                          </t>
  </si>
  <si>
    <t xml:space="preserve">Gonzo de sobrepor, em latao / zamac, para janela pivotante - inclui parafusos                                                                                                                                                                                                                                                                                                                                                                                                                             </t>
  </si>
  <si>
    <t xml:space="preserve">17,48</t>
  </si>
  <si>
    <t xml:space="preserve">Grade de discos com controle remoto, rebocavel, com 24 discos 24" x 6 mm, com pneus para transporte                                                                                                                                                                                                                                                                                                                                                                                                       </t>
  </si>
  <si>
    <t xml:space="preserve">67.142,85</t>
  </si>
  <si>
    <t xml:space="preserve">Grade de discos mecanica 20x24" com 20 discos 24" x 6mm  com pneus para transporte                                                                                                                                                                                                                                                                                                                                                                                                                        </t>
  </si>
  <si>
    <t xml:space="preserve">52.640,00</t>
  </si>
  <si>
    <t xml:space="preserve">Grama batatais em placas, sem plantio                                                                                                                                                                                                                                                                                                                                                                                                                                                                     </t>
  </si>
  <si>
    <t xml:space="preserve">Grama esmeralda ou sao carlos ou curitibana, em placas, sem plantio                                                                                                                                                                                                                                                                                                                                                                                                                                       </t>
  </si>
  <si>
    <t xml:space="preserve">Grampo de aco polido 1 " x 9                                                                                                                                                                                                                                                                                                                                                                                                                                                                              </t>
  </si>
  <si>
    <t xml:space="preserve">20,22</t>
  </si>
  <si>
    <t xml:space="preserve">Grampo de aco polido 7/8 " x 9                                                                                                                                                                                                                                                                                                                                                                                                                                                                            </t>
  </si>
  <si>
    <t xml:space="preserve">Grampo linha viva de latao estanhado, diametro do condutor principal de 10 a 120 mm2, diametro da derivacao de 10 a 70 mm2                                                                                                                                                                                                                                                                                                                                                                                </t>
  </si>
  <si>
    <t xml:space="preserve">68,68</t>
  </si>
  <si>
    <t xml:space="preserve">Grampo metalico tipo olhal para haste de aterramento de 1/2'', condutor de *10* a 50 mm2                                                                                                                                                                                                                                                                                                                                                                                                                  </t>
  </si>
  <si>
    <t xml:space="preserve">Grampo metalico tipo olhal para haste de aterramento de 1'', condutor de *10* a 50 mm2                                                                                                                                                                                                                                                                                                                                                                                                                    </t>
  </si>
  <si>
    <t xml:space="preserve">28,16</t>
  </si>
  <si>
    <t xml:space="preserve">Grampo metalico tipo olhal para haste de aterramento de 3/4'', condutor de *10* a 50 mm2                                                                                                                                                                                                                                                                                                                                                                                                                  </t>
  </si>
  <si>
    <t xml:space="preserve">Grampo metalico tipo olhal para haste de aterramento de 5/8'', condutor de *10* a 50 mm2                                                                                                                                                                                                                                                                                                                                                                                                                  </t>
  </si>
  <si>
    <t xml:space="preserve">Grampo metalico tipo u para haste de aterramento de ate 3/4'', condutor de 10 a 25 mm2                                                                                                                                                                                                                                                                                                                                                                                                                    </t>
  </si>
  <si>
    <t xml:space="preserve">35,19</t>
  </si>
  <si>
    <t xml:space="preserve">Grampo metalico tipo u para haste de aterramento de ate 5/8'', condutor de 10 a 25 mm2                                                                                                                                                                                                                                                                                                                                                                                                                    </t>
  </si>
  <si>
    <t xml:space="preserve">34,37</t>
  </si>
  <si>
    <t xml:space="preserve">Grampo paralelo metalico para cabo de 6 a 50 mm2, com 2 parafusos                                                                                                                                                                                                                                                                                                                                                                                                                                         </t>
  </si>
  <si>
    <t xml:space="preserve">Grampo u de 5/8 " n8 em ferro galvanizado                                                                                                                                                                                                                                                                                                                                                                                                                                                                 </t>
  </si>
  <si>
    <t xml:space="preserve">Granalha de aco, angular (grit), para jateamento, peneira 0,117 a 1,00 mm, (sae g-40 a g-80)                                                                                                                                                                                                                                                                                                                                                                                                              </t>
  </si>
  <si>
    <t xml:space="preserve">SC25KG</t>
  </si>
  <si>
    <t xml:space="preserve">158,34</t>
  </si>
  <si>
    <t xml:space="preserve">Granalha de aco, angular (grit), para jateamento, peneira 1,41 a 1,19 mm (sae g16)                                                                                                                                                                                                                                                                                                                                                                                                                        </t>
  </si>
  <si>
    <t xml:space="preserve">137,59</t>
  </si>
  <si>
    <t xml:space="preserve">Granalha de aco, esferica (shot), para jateamento, peneira 0,40 a 1,00 mm (sae s-170 a s-280)                                                                                                                                                                                                                                                                                                                                                                                                             </t>
  </si>
  <si>
    <t xml:space="preserve">Granalha de aco, esferica (shot), para jateamento, peneira 1,19 a 1,00 mm  (sae s390)                                                                                                                                                                                                                                                                                                                                                                                                                     </t>
  </si>
  <si>
    <t xml:space="preserve">185,00</t>
  </si>
  <si>
    <t xml:space="preserve">Granilha/ grana/ pedrisco ou agregado em marmore/ granito/ quartzo e calcario, preto, cinza, palha ou branco                                                                                                                                                                                                                                                                                                                                                                                              </t>
  </si>
  <si>
    <t xml:space="preserve">Granito para bancada, polido, tipo andorinha/ quartz/ castelo/ corumba ou outros equivalentes da regiao, e=  *2,5* cm                                                                                                                                                                                                                                                                                                                                                                                     </t>
  </si>
  <si>
    <t xml:space="preserve">358,49</t>
  </si>
  <si>
    <t xml:space="preserve">Graute cimenticio para uso geral                                                                                                                                                                                                                                                                                                                                                                                                                                                                          </t>
  </si>
  <si>
    <t xml:space="preserve">Graxa lubrificante a base de litio, de multiplas aplicacoes e contendo aditivos de extrema pressao (grau de viscosidade nlgi 2)                                                                                                                                                                                                                                                                                                                                                                           </t>
  </si>
  <si>
    <t xml:space="preserve">45,36</t>
  </si>
  <si>
    <t xml:space="preserve">Grelha fixa, em pvc branca, quadrada, 150 x 150 mm, para ralos e caixas                                                                                                                                                                                                                                                                                                                                                                                                                                   </t>
  </si>
  <si>
    <t xml:space="preserve">Grelha fixa, pvc cromada, redonda, 150 mm, para ralos e caixas                                                                                                                                                                                                                                                                                                                                                                                                                                            </t>
  </si>
  <si>
    <t xml:space="preserve">27,80</t>
  </si>
  <si>
    <t xml:space="preserve">Grelha fofo articulada, carga maxima 1,5 t, *300 x 1000* mm, e= *15* mm                                                                                                                                                                                                                                                                                                                                                                                                                                   </t>
  </si>
  <si>
    <t xml:space="preserve">278,66</t>
  </si>
  <si>
    <t xml:space="preserve">Grelha fofo simples com requadro, carga maxima  12,5 t, *300 x 1000* mm, e= *15* mm, area estacionamento carro passeio                                                                                                                                                                                                                                                                                                                                                                                    </t>
  </si>
  <si>
    <t xml:space="preserve">385,43</t>
  </si>
  <si>
    <t xml:space="preserve">Grelha fofo simples com requadro, carga maxima 1,5 t, 150 x 1000 mm, e= *15* mm                                                                                                                                                                                                                                                                                                                                                                                                                           </t>
  </si>
  <si>
    <t xml:space="preserve">212,65</t>
  </si>
  <si>
    <t xml:space="preserve">Grelha fofo simples com requadro, carga maxima 1,5 t, 200 x 1000 mm, e= *15* mm                                                                                                                                                                                                                                                                                                                                                                                                                           </t>
  </si>
  <si>
    <t xml:space="preserve">270,24</t>
  </si>
  <si>
    <t xml:space="preserve">Grua ascencional, lanca de 30 m, capacidade de 1,0 t a 30 m, altura ate 39 m                                                                                                                                                                                                                                                                                                                                                                                                                              </t>
  </si>
  <si>
    <t xml:space="preserve">719.505,07</t>
  </si>
  <si>
    <t xml:space="preserve">Grua ascencional, lanca de 42 m, capacidade de 1,5 t a 30 m, altura ate 39 m                                                                                                                                                                                                                                                                                                                                                                                                                              </t>
  </si>
  <si>
    <t xml:space="preserve">815.170,02</t>
  </si>
  <si>
    <t xml:space="preserve">Grua ascencional, lanca de 50 m, capacidade de 2,33 t a 30 m, altura ate 48 m                                                                                                                                                                                                                                                                                                                                                                                                                             </t>
  </si>
  <si>
    <t xml:space="preserve">1.514.276,75</t>
  </si>
  <si>
    <t xml:space="preserve">Grupo gerador a gasolina, potencia nominal 2,2 kw, tensao de saida 110/220 v, motor potencia 6,5 hp                                                                                                                                                                                                                                                                                                                                                                                                       </t>
  </si>
  <si>
    <t xml:space="preserve">4.308,33</t>
  </si>
  <si>
    <t xml:space="preserve">Grupo gerador de solda eletrica, com maquina de solda, ate 400 amperes e gerador a diesel 30 cv, motor 4 cilindros, tanque combust., Carenagem de protecao sobre rodas                                                                                                                                                                                                                                                                                                                                    </t>
  </si>
  <si>
    <t xml:space="preserve">197.495,84</t>
  </si>
  <si>
    <t xml:space="preserve">Grupo gerador de solda eletrica, com maquina de solda, ate 400 amperes e gerador a diesel 60 cv, motor 4 cilindros, tanque combust., Carenagem de protecao sobre rodas                                                                                                                                                                                                                                                                                                                                    </t>
  </si>
  <si>
    <t xml:space="preserve">220.940,03</t>
  </si>
  <si>
    <t xml:space="preserve">Grupo gerador diesel, com carenagem, potencia standart entre 100 e 110 kva, velocidade de 1800 rpm, frequencia de 60 hz                                                                                                                                                                                                                                                                                                                                                                                   </t>
  </si>
  <si>
    <t xml:space="preserve">142.660,97</t>
  </si>
  <si>
    <t xml:space="preserve">Grupo gerador diesel, com carenagem, potencia standart entre 140 e 150 kva, velocidade de 1800 rpm, frequencia de 60 hz                                                                                                                                                                                                                                                                                                                                                                                   </t>
  </si>
  <si>
    <t xml:space="preserve">167.331,66</t>
  </si>
  <si>
    <t xml:space="preserve">Grupo gerador diesel, com carenagem, potencia standart entre 210 e 220 kva, velocidade de 1800 rpm, frequencia de 60 hz                                                                                                                                                                                                                                                                                                                                                                                   </t>
  </si>
  <si>
    <t xml:space="preserve">203.801,39</t>
  </si>
  <si>
    <t xml:space="preserve">Grupo gerador diesel, com carenagem, potencia standart entre 250 e 260 kva, velocidade de 1800 rpm, frequencia de 60 hz                                                                                                                                                                                                                                                                                                                                                                                   </t>
  </si>
  <si>
    <t xml:space="preserve">235.980,55</t>
  </si>
  <si>
    <t xml:space="preserve">Grupo gerador diesel, com carenagem, potencia standart entre 50 e 55 kva, velocidade de 1800 rpm, frequencia de 60 hz                                                                                                                                                                                                                                                                                                                                                                                     </t>
  </si>
  <si>
    <t xml:space="preserve">127.043,35</t>
  </si>
  <si>
    <t xml:space="preserve">Grupo gerador diesel, sem carenagem, potencia standart entre 100 e 110 kva, velocidade de 1800 rpm, frequencia de 60 hz                                                                                                                                                                                                                                                                                                                                                                                   </t>
  </si>
  <si>
    <t xml:space="preserve">123.997,05</t>
  </si>
  <si>
    <t xml:space="preserve">Grupo gerador diesel, sem carenagem, potencia standart entre 210 e 220 kva, velocidade de 1800 rpm, frequencia de 60 hz                                                                                                                                                                                                                                                                                                                                                                                   </t>
  </si>
  <si>
    <t xml:space="preserve">178.186,76</t>
  </si>
  <si>
    <t xml:space="preserve">Grupo gerador diesel, sem carenagem, potencia standart entre 250 e 260 kva, velocidade de 1800 rpm, frequencia de 60 hz                                                                                                                                                                                                                                                                                                                                                                                   </t>
  </si>
  <si>
    <t xml:space="preserve">Grupo gerador diesel, sem carenagem, potencia standart entre 80 e 90 kva, velocidade de 1800 rpm, frequencia de 60 hz                                                                                                                                                                                                                                                                                                                                                                                     </t>
  </si>
  <si>
    <t xml:space="preserve">115.845,00</t>
  </si>
  <si>
    <t xml:space="preserve">Grupo gerador estacionario silenciado, potencia 50 kva, motor  diesel                                                                                                                                                                                                                                                                                                                                                                                                                                     </t>
  </si>
  <si>
    <t xml:space="preserve">96.739,81</t>
  </si>
  <si>
    <t xml:space="preserve">Grupo gerador estacionario, motor diesel potencia 170 kva                                                                                                                                                                                                                                                                                                                                                                                                                                                 </t>
  </si>
  <si>
    <t xml:space="preserve">165.822,86</t>
  </si>
  <si>
    <t xml:space="preserve">Grupo gerador estacionario, potencia 150 kva, motor diesel                                                                                                                                                                                                                                                                                                                                                                                                                                                </t>
  </si>
  <si>
    <t xml:space="preserve">147.639,49</t>
  </si>
  <si>
    <t xml:space="preserve">Grupo gerador estacionario, silenciado, potencia 180 kva, motor  diesel                                                                                                                                                                                                                                                                                                                                                                                                                                   </t>
  </si>
  <si>
    <t xml:space="preserve">177.490,95</t>
  </si>
  <si>
    <t xml:space="preserve">Grupo gerador rebocavel, potencia *66* kva, motor a diesel                                                                                                                                                                                                                                                                                                                                                                                                                                                </t>
  </si>
  <si>
    <t xml:space="preserve">104.332,79</t>
  </si>
  <si>
    <t xml:space="preserve">Guarnicao / alizar / vista lisa em madeira macica, para porta  , e = *1* cm, l = *5* cm, cedrinho / angelim comercial / tauri/ curupixa / peroba / cumaru ou equivalente da regiao </t>
  </si>
  <si>
    <t xml:space="preserve">7,09</t>
  </si>
  <si>
    <t xml:space="preserve">Guarnicao / alizar / vista lisa em madeira macica, para porta , e = *1* cm, l = *5* cm,  pinus /eucalipto / virola ou equivalente da regiao                                                                                                                                                                                                                                                                                                                                                               </t>
  </si>
  <si>
    <t xml:space="preserve">Guarnicao / alizar / vista, e = *1,5* cm, l = *5,0* cm, em poliestireno, branco (jogo para 1 face)                                                                                                                                                                                                                                                                                                                                                                                                        </t>
  </si>
  <si>
    <t xml:space="preserve">273,96</t>
  </si>
  <si>
    <t xml:space="preserve">Guarnicao / moldura / arremate de acabamento para esquadria, em aluminio perfil 25, acabamento anodizado branco ou brilhante, para 1 face                                                                                                                                                                                                                                                                                                                                                                 </t>
  </si>
  <si>
    <t xml:space="preserve">26,65</t>
  </si>
  <si>
    <t xml:space="preserve">Guarnicao/alizar/vista, e = *1,3* cm, l = *5,0* cm haste regulavel = *35* mm, em mdf/pvc wood/ poliestireno ou madeira laminada, primer branco (jogo para 1 face)                                                                                                                                                                                                                                                                                                                                         </t>
  </si>
  <si>
    <t xml:space="preserve">240,73</t>
  </si>
  <si>
    <t xml:space="preserve">Guarnicao/alizar/vista, e = *1,3* cm, l = *7,0* cm, em poliestireno, branco (jogo para 1 face)                                                                                                                                                                                                                                                                                                                                                                                                            </t>
  </si>
  <si>
    <t xml:space="preserve">274,54</t>
  </si>
  <si>
    <t xml:space="preserve">Guincho de alavanca manual, capacidade de 1,6 t, com 20 m de cabo de aco (aquisicao)                                                                                                                                                                                                                                                                                                                                                                                                                      </t>
  </si>
  <si>
    <t xml:space="preserve">2.360,29</t>
  </si>
  <si>
    <t xml:space="preserve">Guincho de alavanca manual, capacidade 3,2 t com 20 m de cabo de aco diametro 16,3 mm                                                                                                                                                                                                                                                                                                                                                                                                                     </t>
  </si>
  <si>
    <t xml:space="preserve">2.694,53</t>
  </si>
  <si>
    <t xml:space="preserve">Guincho eletrico de coluna, capacidade 400 kg, com moto freio, motor trifasico de 1,25 cv                                                                                                                                                                                                                                                                                                                                                                                                                 </t>
  </si>
  <si>
    <t xml:space="preserve">4.691,58</t>
  </si>
  <si>
    <t xml:space="preserve">Guindaste hidraulico autopropelido, com lanca telescopica 28,80 m, capacidade maxima 30 t, potencia 97 kw, tracao  4 x 4                                                                                                                                                                                                                                                                                                                                                                                  </t>
  </si>
  <si>
    <t xml:space="preserve">1.258.165,24</t>
  </si>
  <si>
    <t xml:space="preserve">Guindaste hidraulico autopropelido, com lanca telescopica 40 m, capacidade maxima 60 t, potencia 260 kw, tracao  6 x 6                                                                                                                                                                                                                                                                                                                                                                                    </t>
  </si>
  <si>
    <t xml:space="preserve">2.419.548,54</t>
  </si>
  <si>
    <t xml:space="preserve">Guindaste hidraulico autopropelido, com lanca telescopica 50 m, capacidade maxima 100 t, potencia 350 kw,  tracao 10 x 6                                                                                                                                                                                                                                                                                                                                                                                  </t>
  </si>
  <si>
    <t xml:space="preserve">4.113.232,50</t>
  </si>
  <si>
    <t xml:space="preserve">Guindauto hidraulico, capacidade maxima de carga 10000 kg, momento maximo de carga 23 tm , alcance maximo horizontal 11,80 m, para montagem sobre chassi de caminhao pbt minimo 15000 kg (inclui montagem, nao inclui caminhao)                                                                                                                                                                                                                                                                           </t>
  </si>
  <si>
    <t xml:space="preserve">252.088,58</t>
  </si>
  <si>
    <t xml:space="preserve">Guindauto hidraulico, capacidade maxima de carga 14340 kg, momento maximo de carga 42,3 tm, alcance maximo horizontal 16,80 m, para montagem sobre chassi de caminhao pbt minimo 23000 kg (inclui montagem, nao inclui caminhao)                                                                                                                                                                                                                                                                          </t>
  </si>
  <si>
    <t xml:space="preserve">397.058,59</t>
  </si>
  <si>
    <t xml:space="preserve">Guindauto hidraulico, capacidade maxima de carga 30000 kg, momento maximo de carga 92,2 tm , alcance maximo horizontal  22,00 m, para montagem sobre chassi de caminhao pbt minimo 30000 kg (inclui montagem, nao inclui caminhao)                                                                                                                                                                                                                                                                        </t>
  </si>
  <si>
    <t xml:space="preserve">1.470.425,78</t>
  </si>
  <si>
    <t xml:space="preserve">Guindauto hidraulico, capacidade maxima de carga 3300 kg, momento maximo de carga 5,8 tm , alcance maximo horizontal  7,60 m, para montagem sobre chassi de caminhao pbt minimo 8000 kg (inclui montagem, nao inclui caminhao)                                                                                                                                                                                                                                                                            </t>
  </si>
  <si>
    <t xml:space="preserve">99.264,64</t>
  </si>
  <si>
    <t xml:space="preserve">Guindauto hidraulico, capacidade maxima de carga 6200 kg, momento maximo de carga 11,7 tm , alcance maximo horizontal  9,70 m, para montagem sobre chassi de caminhao pbt minimo 13000 kg (inclui montagem, nao inclui caminhao)                                                                                                                                                                                                                                                                          </t>
  </si>
  <si>
    <t xml:space="preserve">139.625,00</t>
  </si>
  <si>
    <t xml:space="preserve">Guindauto hidraulico, capacidade maxima de carga 8500 kg, momento maximo de carga 30,4 tm , alcance maximo horizontal  14,30 m, para montagem sobre chassi de caminhao pbt minimo 23000 kg (inclui montagem, nao inclui caminhao)                                                                                                                                                                                                                                                                         </t>
  </si>
  <si>
    <t xml:space="preserve">326.373,43</t>
  </si>
  <si>
    <t xml:space="preserve">Haste ancora em aco galvanizado, dimensoes 16 mm x 2000 mm                                                                                                                                                                                                                                                                                                                                                                                                                                                </t>
  </si>
  <si>
    <t xml:space="preserve">81,10</t>
  </si>
  <si>
    <t xml:space="preserve">Haste de aco galvanizado para fixacao de concertina 2 "/3 m                                                                                                                                                                                                                                                                                                                                                                                                                                               </t>
  </si>
  <si>
    <t xml:space="preserve">Haste de aterramento em aco com 3,00 m de comprimento e dn = 3/4", revestida com baixa camada de cobre, sem conector                                                                                                                                                                                                                                                                                                                                                                                      </t>
  </si>
  <si>
    <t xml:space="preserve">Haste de aterramento em aco com 3,00 m de comprimento e dn = 5/8", revestida com baixa camada de cobre, com conector tipo grampo                                                                                                                                                                                                                                                                                                                                                                          </t>
  </si>
  <si>
    <t xml:space="preserve">69,78</t>
  </si>
  <si>
    <t xml:space="preserve">Haste de aterramento em aco com 3,00 m de comprimento e dn = 5/8", revestida com baixa camada de cobre, sem conector                                                                                                                                                                                                                                                                                                                                                                                      </t>
  </si>
  <si>
    <t xml:space="preserve">67,37</t>
  </si>
  <si>
    <t xml:space="preserve">Haste de aterramento em aco galvanizado tipo cantoneira com 2,00 m de comprimento, 25 x 25 mm e chapa de 3/16"                                                                                                                                                                                                                                                                                                                                                                                            </t>
  </si>
  <si>
    <t xml:space="preserve">78,22</t>
  </si>
  <si>
    <t xml:space="preserve">Haste reta para gancho de ferro galvanizado, com rosca 1/4 " x 30 cm para fixacao de telha metalica, inclui porca e arruelas de vedacao                                                                                                                                                                                                                                                                                                                                                                   </t>
  </si>
  <si>
    <t xml:space="preserve">Haste reta para gancho de ferro galvanizado, com rosca 1/4 " x 40 cm para fixacao de telha de fibrocimento, inclui porca sextavada de  zinco                                                                                                                                                                                                                                                                                                                                                              </t>
  </si>
  <si>
    <t xml:space="preserve">2,44</t>
  </si>
  <si>
    <t xml:space="preserve">Haste reta para gancho de ferro galvanizado, com rosca 5/16" x 35 cm para fixacao de telha de fibrocimento, inclui porca e arruelas de vedacao                                                                                                                                                                                                                                                                                                                                                            </t>
  </si>
  <si>
    <t xml:space="preserve">Haste reta para gancho de ferro galvanizado, com rosca 5/16" x 40 cm para fixacao de telha de fibrocimento, inclui porca sextavada de  zinco                                                                                                                                                                                                                                                                                                                                                              </t>
  </si>
  <si>
    <t xml:space="preserve">Haste reta para gancho de ferro galvanizado, com rosca 5/16" x 45 cm para fixacao de telha de fibrocimento, inclui porca e arruelas de vedacao                                                                                                                                                                                                                                                                                                                                                            </t>
  </si>
  <si>
    <t xml:space="preserve">Hidrante de coluna completo, em ferro fundido, dn = 100 mm, com registro, cunha de borracha, curva dessimetrica, extremidade e tampas (inclui kit fixacao)                                                                                                                                                                                                                                                                                                                                                </t>
  </si>
  <si>
    <t xml:space="preserve">5.920,00</t>
  </si>
  <si>
    <t xml:space="preserve">Hidrante de coluna completo, em ferro fundido, dn = 75 mm, com registro, cunha de borracha, curva dessimetrica, extremidade e tampas (inclui kit fixacao)                                                                                                                                                                                                                                                                                                                                                 </t>
  </si>
  <si>
    <t xml:space="preserve">5.362,18</t>
  </si>
  <si>
    <t xml:space="preserve">Hidrante subterraneo, em ferro fundido, com curva curta e caixa, dn 75 mm                                                                                                                                                                                                                                                                                                                                                                                                                                 </t>
  </si>
  <si>
    <t xml:space="preserve">3.169,28</t>
  </si>
  <si>
    <t xml:space="preserve">Hidrante subterraneo, em ferro fundido, com curva longa e caixa, dn 75 mm                                                                                                                                                                                                                                                                                                                                                                                                                                 </t>
  </si>
  <si>
    <t xml:space="preserve">3.337,87</t>
  </si>
  <si>
    <t xml:space="preserve">Hidrojateadora para desobstrucao de redes e galerias, tanque 7000 l, bomba triplex 120 kgf/cm2 128 l/min (inclui montagem, nao inclui caminhao)                                                                                                                                                                                                                                                                                                                                                           </t>
  </si>
  <si>
    <t xml:space="preserve">342.998,80</t>
  </si>
  <si>
    <t xml:space="preserve">Hidrojateadora para desobstrucao de redes e galerias, tanque 7000 l, bomba triplex 140 kgf/cm2 260 l/min alimentada por motor independente a diesel potencia 125 cv (inclui montagem, nao inclui caminhao)                                                                                                                                                                                                                                                                                                </t>
  </si>
  <si>
    <t xml:space="preserve">364.896,09</t>
  </si>
  <si>
    <t xml:space="preserve">Hidrometro multijato / medidor de agua, dn 1 1/2", vazao maxima de 20 m3/h, para agua potavel fria, relojoaria plana, classe b, horizontal (sem conexoes)                                                                                                                                                                                                                                                                                                                                                 </t>
  </si>
  <si>
    <t xml:space="preserve">819,05</t>
  </si>
  <si>
    <t xml:space="preserve">Hidrometro multijato / medidor de agua, dn 1", vazao maxima de 10 m3/h, para agua potavel fria, relojoaria plana, classe b, horizontal (sem conexoes)                                                                                                                                                                                                                                                                                                                                                     </t>
  </si>
  <si>
    <t xml:space="preserve">492,82</t>
  </si>
  <si>
    <t xml:space="preserve">Hidrometro multijato / medidor de agua, dn 1", vazao maxima de 7 m3/h, para agua potavel fria, relojoaria plana, classe b, horizontal (sem conexoes)                                                                                                                                                                                                                                                                                                                                                      </t>
  </si>
  <si>
    <t xml:space="preserve">360,94</t>
  </si>
  <si>
    <t xml:space="preserve">Hidrometro multijato / medidor de agua, dn 2", vazao maxima de 30 m3/h, para agua potavel fria, relojoaria plana, classe b, horizontal (sem conexoes)                                                                                                                                                                                                                                                                                                                                                     </t>
  </si>
  <si>
    <t xml:space="preserve">1.152,23</t>
  </si>
  <si>
    <t xml:space="preserve">Hidrometro unijato / medidor de agua, dn 1/2", vazao maxima de 1,5 m3/h, para agua potavel fria, relojoaria plana, classe b, horizontal (sem conexoes)                                                                                                                                                                                                                                                                                                                                                    </t>
  </si>
  <si>
    <t xml:space="preserve">94,40</t>
  </si>
  <si>
    <t xml:space="preserve">Hidrometro unijato / medidor de agua, dn 1/2", vazao maxima de 3 m3/h, para agua potavel fria, relojoaria plana, classe b, horizontal (sem conexoes)                                                                                                                                                                                                                                                                                                                                                      </t>
  </si>
  <si>
    <t xml:space="preserve">101,34</t>
  </si>
  <si>
    <t xml:space="preserve">Hidrometro unijato / medidor de agua, dn 3/4", vazao maxima de 5 m3/h, para agua potavel fria, relojoaria plana, classe b, horizontal (sem conexoes)0,                                                                                                                                                                                                                                                                                                                                                    </t>
  </si>
  <si>
    <t xml:space="preserve">124,94</t>
  </si>
  <si>
    <t xml:space="preserve">Hidrometro woltmann, dn 2", vazao maxima de 50 m3/h, para agua potavel fria, relojoaria plana, turbina horizontal, equipado com telimetria (sem conexoes)                                                                                                                                                                                                                                                                                                                                                 </t>
  </si>
  <si>
    <t xml:space="preserve">1.860,23</t>
  </si>
  <si>
    <t xml:space="preserve">Hidrometro woltmann, dn 3", vazao maxima de 80 m3/h, para agua potavel fria, relojoaria plana, turbina horizontal, equipado com telimetria (sem conexoes)                                                                                                                                                                                                                                                                                                                                                 </t>
  </si>
  <si>
    <t xml:space="preserve">2.429,41</t>
  </si>
  <si>
    <t xml:space="preserve">Ignitor para lampada de vapor de sodio / vapor metalico ate 2000 w, tensao de pulso entre 600 a 750 v                                                                                                                                                                                                                                                                                                                                                                                                     </t>
  </si>
  <si>
    <t xml:space="preserve">53,01</t>
  </si>
  <si>
    <t xml:space="preserve">Ignitor para lampada de vapor de sodio / vapor metalico ate 400 w, tensao de pulso entre 3000 a 4500 v                                                                                                                                                                                                                                                                                                                                                                                                    </t>
  </si>
  <si>
    <t xml:space="preserve">27,50</t>
  </si>
  <si>
    <t xml:space="preserve">Ignitor para lampada de vapor de sodio / vapor metalico ate 400 w, tensao de pulso entre 580 a 750 v                                                                                                                                                                                                                                                                                                                                                                                                      </t>
  </si>
  <si>
    <t xml:space="preserve">30,95</t>
  </si>
  <si>
    <t xml:space="preserve">Impermeabilizador (horista)                                                                                                                                                                                                                                                                                                                                                                                                                                                                               </t>
  </si>
  <si>
    <t xml:space="preserve">Impermeabilizador (mensalista)                                                                                                                                                                                                                                                                                                                                                                                                                                                                            </t>
  </si>
  <si>
    <t xml:space="preserve">3.241,00</t>
  </si>
  <si>
    <t xml:space="preserve">Impermeabilizante flexivel branco de base acrilica para coberturas                                                                                                                                                                                                                                                                                                                                                                                                                                        </t>
  </si>
  <si>
    <t xml:space="preserve">Impermeabilizante incolor,  base silicone, para tratamento de fachadas, telhas, pedras e outras superficies                                                                                                                                                                                                                                                                                                                                                                                               </t>
  </si>
  <si>
    <t xml:space="preserve">26,07</t>
  </si>
  <si>
    <t xml:space="preserve">Imunizante para madeira, incolor                                                                                                                                                                                                                                                                                                                                                                                                                                                                          </t>
  </si>
  <si>
    <t xml:space="preserve">Instalador de tubulacoes (tubos/equipamentos) (mensalista)                                                                                                                                                                                                                                                                                                                                                                                                                                                </t>
  </si>
  <si>
    <t xml:space="preserve">4.772,49</t>
  </si>
  <si>
    <t xml:space="preserve">Instalador de tubulacoes - tubos/equipamentos (horista)                                                                                                                                                                                                                                                                                                                                                                                                                                                   </t>
  </si>
  <si>
    <t xml:space="preserve">27,16</t>
  </si>
  <si>
    <t xml:space="preserve">Interruptor bipolar simples 10 a, 250 v (apenas modulo)                                                                                                                                                                                                                                                                                                                                                                                                                                                   </t>
  </si>
  <si>
    <t xml:space="preserve">20,58</t>
  </si>
  <si>
    <t xml:space="preserve">Interruptor bipolar 10a, 250v, conjunto montado para embutir 4" x 2" (placa + suporte + modulo)                                                                                                                                                                                                                                                                                                                                                                                                           </t>
  </si>
  <si>
    <t xml:space="preserve">23,01</t>
  </si>
  <si>
    <t xml:space="preserve">Interruptor intermediario 10 a, 250 v (apenas modulo)                                                                                                                                                                                                                                                                                                                                                                                                                                                     </t>
  </si>
  <si>
    <t xml:space="preserve">Interruptor intermediario 10a, 250v, conjunto montado para embutir 4" x 2" (placa + suporte + modulo)                                                                                                                                                                                                                                                                                                                                                                                                     </t>
  </si>
  <si>
    <t xml:space="preserve">Interruptor paralelo + tomada 2p+t 10a, 250v, conjunto montado para embutir 4" x 2" (placa + suporte + modulos)                                                                                                                                                                                                                                                                                                                                                                                           </t>
  </si>
  <si>
    <t xml:space="preserve">Interruptor paralelo 10a, 250v (apenas modulo)                                                                                                                                                                                                                                                                                                                                                                                                                                                            </t>
  </si>
  <si>
    <t xml:space="preserve">Interruptor paralelo 10a, 250v, conjunto montado para embutir 4" x 2" (placa + suporte + modulo)                                                                                                                                                                                                                                                                                                                                                                                                          </t>
  </si>
  <si>
    <t xml:space="preserve">Interruptor simples + interruptor paralelo + tomada 2p+t 10a, 250v, conjunto montado para embutir 4" x 2" (placa + suporte + modulos)                                                                                                                                                                                                                                                                                                                                                                     </t>
  </si>
  <si>
    <t xml:space="preserve">33,07</t>
  </si>
  <si>
    <t xml:space="preserve">Interruptor simples + interruptor paralelo 10a, 250v, conjunto montado para embutir 4" x 2" (placa + suporte + modulos)                                                                                                                                                                                                                                                                                                                                                                                   </t>
  </si>
  <si>
    <t xml:space="preserve">Interruptor simples + tomada 2p+t 10a, 250v, conjunto montado para embutir 4" x 2" (placa + suporte + modulos)                                                                                                                                                                                                                                                                                                                                                                                            </t>
  </si>
  <si>
    <t xml:space="preserve">Interruptor simples + 2 interruptores paralelos 10a, 250v, conjunto montado para embutir 4" x 2" (placa + suporte + modulos)                                                                                                                                                                                                                                                                                                                                                                              </t>
  </si>
  <si>
    <t xml:space="preserve">Interruptor simples 10a, 250v (apenas modulo)                                                                                                                                                                                                                                                                                                                                                                                                                                                             </t>
  </si>
  <si>
    <t xml:space="preserve">Interruptor simples 10a, 250v, conjunto montado para embutir 4" x 2" (placa + suporte + modulo)                                                                                                                                                                                                                                                                                                                                                                                                           </t>
  </si>
  <si>
    <t xml:space="preserve">Interruptor simples 10a, 250v, conjunto montado para sobrepor 4" x 2" (caixa + modulo)                                                                                                                                                                                                                                                                                                                                                                                                                    </t>
  </si>
  <si>
    <t xml:space="preserve">10,90</t>
  </si>
  <si>
    <t xml:space="preserve">Interruptor simples 10a, 250v, conjunto montado para sobrepor 4" x 2" (caixa + 2 modulos)                                                                                                                                                                                                                                                                                                                                                                                                                 </t>
  </si>
  <si>
    <t xml:space="preserve">Interruptores paralelos (2 modulos) + tomada 2p+t 10a, 250v, conjunto montado para embutir 4" x 2" (placa + suporte + modulos)                                                                                                                                                                                                                                                                                                                                                                            </t>
  </si>
  <si>
    <t xml:space="preserve">28,05</t>
  </si>
  <si>
    <t xml:space="preserve">Interruptores paralelos (2 modulos) 10a, 250v, conjunto montado para embutir 4" x 2" (placa + suporte + modulos)                                                                                                                                                                                                                                                                                                                                                                                          </t>
  </si>
  <si>
    <t xml:space="preserve">Interruptores paralelos (3 modulos) 10a, 250v, conjunto montado para embutir 4" x 2" (placa + suporte + modulo)                                                                                                                                                                                                                                                                                                                                                                                           </t>
  </si>
  <si>
    <t xml:space="preserve">29,39</t>
  </si>
  <si>
    <t xml:space="preserve">Interruptores simples (2 modulos) + tomada 2p+t 10a, 250v, conjunto montado para embutir 4" x 2" (placa + suporte + modulos)                                                                                                                                                                                                                                                                                                                                                                              </t>
  </si>
  <si>
    <t xml:space="preserve">Interruptores simples (2 modulos) + 1 interruptor paralelo 10a, 250v, conjunto montado para embutir 4" x 2" (placa + suporte + modulos)                                                                                                                                                                                                                                                                                                                                                                   </t>
  </si>
  <si>
    <t xml:space="preserve">24,24</t>
  </si>
  <si>
    <t xml:space="preserve">Interruptores simples (2 modulos) 10a, 250v, conjunto montado para embutir 4" x 2" (placa + suporte + modulos)                                                                                                                                                                                                                                                                                                                                                                                            </t>
  </si>
  <si>
    <t xml:space="preserve">Interruptores simples (3 modulos) 10a, 250v, conjunto montado para embutir 4" x 2" (placa + suporte + modulos)                                                                                                                                                                                                                                                                                                                                                                                            </t>
  </si>
  <si>
    <t xml:space="preserve">Inversor de solda monofasico de 160 a, potencia de 5400 w, tensao de 220 v, turbo ventilado, protecao por fusivel termico, para eletrodos de 2,0 a 4,0 mm                                                                                                                                                                                                                                                                                                                                                 </t>
  </si>
  <si>
    <t xml:space="preserve">900,00</t>
  </si>
  <si>
    <t xml:space="preserve">Isolador de porcelana suspenso, disco tipo garfo olhal, diametro de 152 mm, para tensao de *15* kv                                                                                                                                                                                                                                                                                                                                                                                                        </t>
  </si>
  <si>
    <t xml:space="preserve">124,60</t>
  </si>
  <si>
    <t xml:space="preserve">Isolador de porcelana, tipo bucha, para tensao de *15* kv                                                                                                                                                                                                                                                                                                                                                                                                                                                 </t>
  </si>
  <si>
    <t xml:space="preserve">657,74</t>
  </si>
  <si>
    <t xml:space="preserve">Isolador de porcelana, tipo bucha, para tensao de *35* kv                                                                                                                                                                                                                                                                                                                                                                                                                                                 </t>
  </si>
  <si>
    <t xml:space="preserve">1.119,87</t>
  </si>
  <si>
    <t xml:space="preserve">Isolador de porcelana, tipo pino monocorpo, para tensao de *15* kv                                                                                                                                                                                                                                                                                                                                                                                                                                        </t>
  </si>
  <si>
    <t xml:space="preserve">Isolador de porcelana, tipo pino monocorpo, para tensao de *35* kv                                                                                                                                                                                                                                                                                                                                                                                                                                        </t>
  </si>
  <si>
    <t xml:space="preserve">160,89</t>
  </si>
  <si>
    <t xml:space="preserve">Isolador de porcelana, tipo roldana, dimensoes de *72* x *72* mm, para uso em baixa tensao                                                                                                                                                                                                                                                                                                                                                                                                                </t>
  </si>
  <si>
    <t xml:space="preserve">7,65</t>
  </si>
  <si>
    <t xml:space="preserve">Janela basculante em madeira pinus/ eucalipto/ tauari/ virola ou equivalente da regiao, *60 x 60*, caixa do batente/ marco e = *10* cm, 2 basculas para vidro, com ferragens (sem vidro, sem guarnicao/alizar e sem acabamento)                                                                                                                                                                                                                                                                           </t>
  </si>
  <si>
    <t xml:space="preserve">348,79</t>
  </si>
  <si>
    <t xml:space="preserve">Janela basculante em madeira pinus/ eucalipto/ tauari/ virola ou equivalente da regiao, caixa do batente/ marco *10* cm, *2* folhas basculantes para vidro, com ferragens (sem vidro, sem guarnicao/alizar e sem acabamento)                                                                                                                                                                                                                                                                              </t>
  </si>
  <si>
    <t xml:space="preserve">968,87</t>
  </si>
  <si>
    <t xml:space="preserve">Janela basculante, aco, com batente/requadro, 60 x 60 cm (sem vidros)                                                                                                                                                                                                                                                                                                                                                                                                                                     </t>
  </si>
  <si>
    <t xml:space="preserve">171,25</t>
  </si>
  <si>
    <t xml:space="preserve">Janela basculante, em aluminio perfil 20, 80 x 60 cm (a x l), 4 fls (1 fixa e 3 moveis), acabamento branco ou brilhante, batente de 3 a 4 cm, com vidro 4 mm, sem guarnicao                                                                                                                                                                                                                                                                                                                               </t>
  </si>
  <si>
    <t xml:space="preserve">187,68</t>
  </si>
  <si>
    <t xml:space="preserve">Janela de abrir em madeira imbuia/cedro arana/cedro rosa ou equivalente da regiao, caixa do batente/marco *10* cm, 2 folhas de abrir tipo veneziana e 2 folhas de abrir para vidro, com guarnicao/alizar, com ferragens, (sem vidro e sem acabamento)                                                                                                                                                                                                                                                     </t>
  </si>
  <si>
    <t xml:space="preserve">1.437,16</t>
  </si>
  <si>
    <t xml:space="preserve">Janela de abrir em madeira pinus/eucalipto/ tauari/ virola ou equivalente da regiao, caixa do batente/marco *10* cm, 2 folhas de abrir tipo veneziana e 2 folhas guilhotina para vidro, com ferragens (sem vidro,sem guarnicao/alizar e sem acabamento)                                                                                                                                                                                                                                                   </t>
  </si>
  <si>
    <t xml:space="preserve">821,11</t>
  </si>
  <si>
    <t xml:space="preserve">Janela de correr, aco, batente/requadro de 6 a 14 cm, com divisao horiz , pint anticorrosiva, sem vidro, bandeira com bascula, 4 fls, 120 x 150 cm (a x l)                                                                                                                                                                                                                                                                                                                                                </t>
  </si>
  <si>
    <t xml:space="preserve">945,78</t>
  </si>
  <si>
    <t xml:space="preserve">Janela de correr, em aluminio pefil 25, 100 x 200 cm (a x l), 4 fls, sem bandeira, acabamento branco ou brilhante, batente de 6 a 7 cm, com vidro 4 mm, sem guarnicao/alizar                                                                                                                                                                                                                                                                                                                              </t>
  </si>
  <si>
    <t xml:space="preserve">652,80</t>
  </si>
  <si>
    <t xml:space="preserve">Janela de correr, em aluminio perfil 25, 100 x 120 cm (a x l), 2 fls moveis, sem bandeira, acabamento branco ou brilhante, batente de 6 a 7 cm, com vidro 4 mm, sem guarnicao                                                                                                                                                                                                                                                                                                                             </t>
  </si>
  <si>
    <t xml:space="preserve">363,51</t>
  </si>
  <si>
    <t xml:space="preserve">Janela de correr, em aluminio perfil 25, 100 x 150 cm (a x l), 2 fls moveis, sem bandeira, acabamento branco ou brilhante, batente de 6 a 7 cm, com vidro 4 mm, sem guarnicao                                                                                                                                                                                                                                                                                                                             </t>
  </si>
  <si>
    <t xml:space="preserve">468,51</t>
  </si>
  <si>
    <t xml:space="preserve">Janela de correr, em aluminio perfil 25, 100 x 150 cm (a x l), 4 fls moveis, sem bandeira, acabamento branco ou brilhante, batente de 6 a 7 cm, com vidro 4 mm, sem guarnicao/alizar                                                                                                                                                                                                                                                                                                                      </t>
  </si>
  <si>
    <t xml:space="preserve">567,25</t>
  </si>
  <si>
    <t xml:space="preserve">Janela de correr, em aluminio perfil 25, 120 x 150 cm (a x l), 4 fls, bandeira com bascula, acabamento branco ou brilhante, batente/requadro de 6 a 14 cm, com vidro 4 mm, sem guarnicao/alizar                                                                                                                                                                                                                                                                                                           </t>
  </si>
  <si>
    <t xml:space="preserve">615,84</t>
  </si>
  <si>
    <t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t>
  </si>
  <si>
    <t xml:space="preserve">1.370,82</t>
  </si>
  <si>
    <t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t>
  </si>
  <si>
    <t xml:space="preserve">1.737,35</t>
  </si>
  <si>
    <t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t>
  </si>
  <si>
    <t xml:space="preserve">1.068,17</t>
  </si>
  <si>
    <t xml:space="preserve">Janela em madeira cedrinho/ angelim comercial/ curupixa/ cumaru ou equivalente da regiao, caixa do batente/marco *10* cm, 2 folhas de abrir tipo veneziana e 2 folhas guilhotina para vidro, com guarnicao/alizar, com ferragens (sem vidro e sem acabamento)                                                                                                                                                                                                                                             </t>
  </si>
  <si>
    <t xml:space="preserve">1.076,34</t>
  </si>
  <si>
    <t xml:space="preserve">Janela fixa, em aluminio perfil 20, 60  x 80 cm (a x l), batente/requadro de 3 a 14 cm, com vidro 4 mm, sem guarnicao/alizar, acabamento alum branco ou brilhante                                                                                                                                                                                                                                                                                                                                         </t>
  </si>
  <si>
    <t xml:space="preserve">662,96</t>
  </si>
  <si>
    <t xml:space="preserve">Janela integrada veneziana em aluminio perfil 25, 120 x 120 cm (a x l), 2 fls ( 2 vidros) e veneziana com acionamento manual, sem bandeira, acabamento brilhante, batente de 11,50 a 12,50 cm, com vidro 4 mm, incluso guarnicao                                                                                                                                                                                                                                                                          </t>
  </si>
  <si>
    <t xml:space="preserve">1.471,47</t>
  </si>
  <si>
    <t xml:space="preserve">Janela maxim ar em madeira cedrinho/ angelim comercial/ curupixa/ cumaru ou equivalente da regiao, caixa do batente/marco *10* cm, 1 folha  para vidro, com guarnicao/alizar, com ferragens, (sem vidro e sem acabamento)                                                                                                                                                                                                                                                                                 </t>
  </si>
  <si>
    <t xml:space="preserve">1.517,90</t>
  </si>
  <si>
    <t xml:space="preserve">Janela maxim ar, em aluminio perfil 25, 60 x 80 cm (a x l), acabamento branco ou brilhante, batente de 4 a 5 cm, com vidro 4 mm, sem guarnicao/alizar                                                                                                                                                                                                                                                                                                                                                     </t>
  </si>
  <si>
    <t xml:space="preserve">267,69</t>
  </si>
  <si>
    <t xml:space="preserve">Janela maximo ar, aco, batente / requadro de 6 a 14 cm, pint anticorrosiva, sem vidro, com grade, 1 fl, 60  x 80 cm (a x l)                                                                                                                                                                                                                                                                                                                                                                               </t>
  </si>
  <si>
    <t xml:space="preserve">373,01</t>
  </si>
  <si>
    <t xml:space="preserve">Janela veneziana de correr, em aluminio perfil 25, 100 x 120 cm (a x l), 3 fls (2 venezianas e 1 vidro), sem bandeira, acabamento branco ou brilhante, batente de 8 a 9 cm, com vidro 4 mm, sem guarnicao/alizar                                                                                                                                                                                                                                                                                          </t>
  </si>
  <si>
    <t xml:space="preserve">527,87</t>
  </si>
  <si>
    <t xml:space="preserve">Janela veneziana de correr, em aluminio perfil 25, 100 x 150 cm (a x l), 6 fls (4 venezianas e 2 vidros), sem bandeira, acabamento branco ou brilhante, batente de 8 a 9 cm, com vidro 4 mm, sem guarnicao / alizar                                                                                                                                                                                                                                                                                       </t>
  </si>
  <si>
    <t xml:space="preserve">721,24</t>
  </si>
  <si>
    <t xml:space="preserve">Jardineiro (horista)                                                                                                                                                                                                                                                                                                                                                                                                                                                                                      </t>
  </si>
  <si>
    <t xml:space="preserve">Jardineiro (mensalista)                                                                                                                                                                                                                                                                                                                                                                                                                                                                                   </t>
  </si>
  <si>
    <t xml:space="preserve">2.818,76</t>
  </si>
  <si>
    <t xml:space="preserve">Joelho cpvc, soldavel, 45 graus, 15 mm, para agua quente                                                                                                                                                                                                                                                                                                                                                                                                                                                  </t>
  </si>
  <si>
    <t xml:space="preserve">4,97</t>
  </si>
  <si>
    <t xml:space="preserve">Joelho cpvc, soldavel, 45 graus, 22 mm, para agua quente                                                                                                                                                                                                                                                                                                                                                                                                                                                  </t>
  </si>
  <si>
    <t xml:space="preserve">Joelho cpvc, soldavel, 45 graus, 28 mm, para agua quente                                                                                                                                                                                                                                                                                                                                                                                                                                                  </t>
  </si>
  <si>
    <t xml:space="preserve">Joelho cpvc, soldavel, 45 graus, 35 mm, para agua quente                                                                                                                                                                                                                                                                                                                                                                                                                                                  </t>
  </si>
  <si>
    <t xml:space="preserve">16,82</t>
  </si>
  <si>
    <t xml:space="preserve">Joelho cpvc, soldavel, 45 graus, 42 mm, para agua quente                                                                                                                                                                                                                                                                                                                                                                                                                                                  </t>
  </si>
  <si>
    <t xml:space="preserve">28,26</t>
  </si>
  <si>
    <t xml:space="preserve">Joelho cpvc, soldavel, 45 graus, 54 mm, para agua quente                                                                                                                                                                                                                                                                                                                                                                                                                                                  </t>
  </si>
  <si>
    <t xml:space="preserve">Joelho cpvc, soldavel, 45 graus, 73 mm, para agua quente                                                                                                                                                                                                                                                                                                                                                                                                                                                  </t>
  </si>
  <si>
    <t xml:space="preserve">151,61</t>
  </si>
  <si>
    <t xml:space="preserve">Joelho cpvc, soldavel, 45 graus, 89 mm, para agua quente                                                                                                                                                                                                                                                                                                                                                                                                                                                  </t>
  </si>
  <si>
    <t xml:space="preserve">219,34</t>
  </si>
  <si>
    <t xml:space="preserve">Joelho cpvc, soldavel, 90 graus, 114 mm, para agua quente                                                                                                                                                                                                                                                                                                                                                                                                                                                 </t>
  </si>
  <si>
    <t xml:space="preserve">253,35</t>
  </si>
  <si>
    <t xml:space="preserve">Joelho cpvc, soldavel, 90 graus, 15 mm, para agua quente                                                                                                                                                                                                                                                                                                                                                                                                                                                  </t>
  </si>
  <si>
    <t xml:space="preserve">Joelho cpvc, soldavel, 90 graus, 22 mm, para agua quente                                                                                                                                                                                                                                                                                                                                                                                                                                                  </t>
  </si>
  <si>
    <t xml:space="preserve">4,85</t>
  </si>
  <si>
    <t xml:space="preserve">Joelho cpvc, soldavel, 90 graus, 28 mm, para agua quente                                                                                                                                                                                                                                                                                                                                                                                                                                                  </t>
  </si>
  <si>
    <t xml:space="preserve">10,32</t>
  </si>
  <si>
    <t xml:space="preserve">Joelho cpvc, soldavel, 90 graus, 35 mm, para agua quente                                                                                                                                                                                                                                                                                                                                                                                                                                                  </t>
  </si>
  <si>
    <t xml:space="preserve">Joelho cpvc, soldavel, 90 graus, 42 mm, para agua quente                                                                                                                                                                                                                                                                                                                                                                                                                                                  </t>
  </si>
  <si>
    <t xml:space="preserve">Joelho cpvc, soldavel, 90 graus, 54 mm, para agua quente                                                                                                                                                                                                                                                                                                                                                                                                                                                  </t>
  </si>
  <si>
    <t xml:space="preserve">73,36</t>
  </si>
  <si>
    <t xml:space="preserve">Joelho cpvc, soldavel, 90 graus, 73 mm, para agua quente                                                                                                                                                                                                                                                                                                                                                                                                                                                  </t>
  </si>
  <si>
    <t xml:space="preserve">Joelho cpvc, soldavel, 90 graus, 89 mm, para agua quente                                                                                                                                                                                                                                                                                                                                                                                                                                                  </t>
  </si>
  <si>
    <t xml:space="preserve">181,75</t>
  </si>
  <si>
    <t xml:space="preserve">Joelho de reducao, pvc soldavel, 90 graus, 25 mm x 20 mm, cor marrom, para agua fria predial                                                                                                                                                                                                                                                                                                                                                                                                              </t>
  </si>
  <si>
    <t xml:space="preserve">Joelho de reducao, pvc soldavel, 90 graus, 32 mm x 25 mm, cor marrom, para agua fria predial                                                                                                                                                                                                                                                                                                                                                                                                              </t>
  </si>
  <si>
    <t xml:space="preserve">Joelho de reducao, pvc, roscavel, 90 graus, 1" x 3/4", cor branca, para agua fria predial                                                                                                                                                                                                                                                                                                                                                                                                                 </t>
  </si>
  <si>
    <t xml:space="preserve">Joelho de reducao, pvc, roscavel, 90 graus, 3/4" x 1/2", cor branca, para agua fria predial                                                                                                                                                                                                                                                                                                                                                                                                               </t>
  </si>
  <si>
    <t xml:space="preserve">Joelho de transicao, cpvc, soldavel, 90 graus, 15 mm x 1/2", para agua quente                                                                                                                                                                                                                                                                                                                                                                                                                             </t>
  </si>
  <si>
    <t xml:space="preserve">Joelho de transicao, cpvc, soldavel, 90 graus, 22 mm x 1/2", para agua quente                                                                                                                                                                                                                                                                                                                                                                                                                             </t>
  </si>
  <si>
    <t xml:space="preserve">16,84</t>
  </si>
  <si>
    <t xml:space="preserve">Joelho de transicao, cpvc, soldavel, 90 graus, 22 mm x 3/4", para agua quente                                                                                                                                                                                                                                                                                                                                                                                                                             </t>
  </si>
  <si>
    <t xml:space="preserve">Joelho ppr 45 graus, soldavel, f/f, dn 20 mm, para agua quente predial                                                                                                                                                                                                                                                                                                                                                                                                                                    </t>
  </si>
  <si>
    <t xml:space="preserve">Joelho ppr 45 graus, soldavel, f/f, dn 25 mm, para agua quente predial                                                                                                                                                                                                                                                                                                                                                                                                                                    </t>
  </si>
  <si>
    <t xml:space="preserve">Joelho ppr 45 graus, soldavel, f/f, dn 40 mm, para aqua quente e fria predial                                                                                                                                                                                                                                                                                                                                                                                                                             </t>
  </si>
  <si>
    <t xml:space="preserve">Joelho ppr 45 graus, soldavel, f/f, dn 50 mm, para aqua quente e fria predial                                                                                                                                                                                                                                                                                                                                                                                                                             </t>
  </si>
  <si>
    <t xml:space="preserve">Joelho ppr 45 graus, soldavel, f/f, dn 63 mm, para aqua quente e fria predial                                                                                                                                                                                                                                                                                                                                                                                                                             </t>
  </si>
  <si>
    <t xml:space="preserve">Joelho ppr 45 graus, soldavel, f/f, dn 75 mm, para aqua quente e fria predial                                                                                                                                                                                                                                                                                                                                                                                                                             </t>
  </si>
  <si>
    <t xml:space="preserve">Joelho ppr 45 graus, soldavel, f/f, dn 90 mm, para aqua quente e fria predial                                                                                                                                                                                                                                                                                                                                                                                                                             </t>
  </si>
  <si>
    <t xml:space="preserve">127,97</t>
  </si>
  <si>
    <t xml:space="preserve">Joelho ppr, 45 graus, soldavel, f/f, dn 32 mm, para agua quente predial                                                                                                                                                                                                                                                                                                                                                                                                                                   </t>
  </si>
  <si>
    <t xml:space="preserve">Joelho ppr, 90 graus, soldavel, f/f, dn 110 mm, para agua quente predial                                                                                                                                                                                                                                                                                                                                                                                                                                  </t>
  </si>
  <si>
    <t xml:space="preserve">278,90</t>
  </si>
  <si>
    <t xml:space="preserve">Joelho ppr, 90 graus, soldavel, f/f, dn 20 mm, para agua quente predial                                                                                                                                                                                                                                                                                                                                                                                                                                   </t>
  </si>
  <si>
    <t xml:space="preserve">Joelho ppr, 90 graus, soldavel, f/f, dn 25 mm, para agua quente predial                                                                                                                                                                                                                                                                                                                                                                                                                                   </t>
  </si>
  <si>
    <t xml:space="preserve">2,34</t>
  </si>
  <si>
    <t xml:space="preserve">Joelho ppr, 90 graus, soldavel, f/f, dn 32 mm, para agua quente predial                                                                                                                                                                                                                                                                                                                                                                                                                                   </t>
  </si>
  <si>
    <t xml:space="preserve">Joelho ppr, 90 graus, soldavel, f/f, dn 40 mm, para agua quente predial                                                                                                                                                                                                                                                                                                                                                                                                                                   </t>
  </si>
  <si>
    <t xml:space="preserve">Joelho ppr, 90 graus, soldavel, f/f, dn 50 mm, para agua quente predial                                                                                                                                                                                                                                                                                                                                                                                                                                   </t>
  </si>
  <si>
    <t xml:space="preserve">13,30</t>
  </si>
  <si>
    <t xml:space="preserve">Joelho ppr, 90 graus, soldavel, f/f, dn 63 mm, para agua quente predial                                                                                                                                                                                                                                                                                                                                                                                                                                   </t>
  </si>
  <si>
    <t xml:space="preserve">21,57</t>
  </si>
  <si>
    <t xml:space="preserve">Joelho ppr, 90 graus, soldavel, f/f, dn 75 mm, para agua quente predial                                                                                                                                                                                                                                                                                                                                                                                                                                   </t>
  </si>
  <si>
    <t xml:space="preserve">62,57</t>
  </si>
  <si>
    <t xml:space="preserve">Joelho ppr, 90 graus, soldavel, f/f, dn 90 mm, para agua quente predial                                                                                                                                                                                                                                                                                                                                                                                                                                   </t>
  </si>
  <si>
    <t xml:space="preserve">79,50</t>
  </si>
  <si>
    <t xml:space="preserve">Joelho pvc com visita, 90 graus, dn 100 x 50 mm, serie normal, para esgoto predial                                                                                                                                                                                                                                                                                                                                                                                                                        </t>
  </si>
  <si>
    <t xml:space="preserve">Joelho pvc, com bolsa e anel, 90 graus, dn 40 x *38* mm, serie normal, para esgoto predial                                                                                                                                                                                                                                                                                                                                                                                                                </t>
  </si>
  <si>
    <t xml:space="preserve">7,60</t>
  </si>
  <si>
    <t xml:space="preserve">Joelho pvc, roscavel, 45 graus, 1/2", cor branca, para agua fria predial                                                                                                                                                                                                                                                                                                                                                                                                                                  </t>
  </si>
  <si>
    <t xml:space="preserve">Joelho pvc, roscavel, 45 graus, 1", cor branca, para agua fria predial                                                                                                                                                                                                                                                                                                                                                                                                                                    </t>
  </si>
  <si>
    <t xml:space="preserve">Joelho pvc, roscavel, 45 graus, 3/4", cor branca, para agua fria predial                                                                                                                                                                                                                                                                                                                                                                                                                                  </t>
  </si>
  <si>
    <t xml:space="preserve">Joelho pvc, roscavel, 90 graus, 1/2", cor branca, para agua fria predial                                                                                                                                                                                                                                                                                                                                                                                                                                  </t>
  </si>
  <si>
    <t xml:space="preserve">Joelho pvc, roscavel, 90 graus, 1", cor branca, para agua fria predial                                                                                                                                                                                                                                                                                                                                                                                                                                    </t>
  </si>
  <si>
    <t xml:space="preserve">7,54</t>
  </si>
  <si>
    <t xml:space="preserve">Joelho pvc, roscavel, 90 graus, 3/4", cor branca, para agua fria predial                                                                                                                                                                                                                                                                                                                                                                                                                                  </t>
  </si>
  <si>
    <t xml:space="preserve">Joelho pvc, soldavel com rosca, 90 graus, 20 mm x 1/2", cor marrom, para agua fria predial                                                                                                                                                                                                                                                                                                                                                                                                                </t>
  </si>
  <si>
    <t xml:space="preserve">Joelho pvc, soldavel com rosca, 90 graus, 25 mm x 1/2", cor marrom, para agua fria predial                                                                                                                                                                                                                                                                                                                                                                                                                </t>
  </si>
  <si>
    <t xml:space="preserve">5,22</t>
  </si>
  <si>
    <t xml:space="preserve">Joelho pvc, soldavel com rosca, 90 graus, 25 mm x 3/4", cor marrom, para agua fria predial                                                                                                                                                                                                                                                                                                                                                                                                                </t>
  </si>
  <si>
    <t xml:space="preserve">3,37</t>
  </si>
  <si>
    <t xml:space="preserve">Joelho pvc, soldavel com rosca, 90 graus, 32 mm x 3/4", cor marrom, para agua fria predial                                                                                                                                                                                                                                                                                                                                                                                                                </t>
  </si>
  <si>
    <t xml:space="preserve">Joelho pvc, soldavel, bb, 45 graus, dn 40 mm, para esgoto predial                                                                                                                                                                                                                                                                                                                                                                                                                                         </t>
  </si>
  <si>
    <t xml:space="preserve">Joelho pvc, soldavel, bb, 90 graus, sem anel, dn 40 mm, para esgoto predial secundario                                                                                                                                                                                                                                                                                                                                                                                                                    </t>
  </si>
  <si>
    <t xml:space="preserve">Joelho pvc, soldavel, com bucha de latao, 90 graus, 20 mm x 1/2", para agua fria predial                                                                                                                                                                                                                                                                                                                                                                                                                  </t>
  </si>
  <si>
    <t xml:space="preserve">Joelho pvc, soldavel, com bucha de latao, 90 graus, 25 mm x 1/2", para agua fria predial                                                                                                                                                                                                                                                                                                                                                                                                                  </t>
  </si>
  <si>
    <t xml:space="preserve">Joelho pvc, soldavel, com bucha de latao, 90 graus, 25 mm x 3/4", para agua fria predial                                                                                                                                                                                                                                                                                                                                                                                                                  </t>
  </si>
  <si>
    <t xml:space="preserve">11,18</t>
  </si>
  <si>
    <t xml:space="preserve">Joelho pvc, soldavel, com bucha de latao, 90 graus, 32 mm x 3/4", para agua fria predial                                                                                                                                                                                                                                                                                                                                                                                                                  </t>
  </si>
  <si>
    <t xml:space="preserve">Joelho pvc, soldavel, pb, 45 graus, dn 100 mm, para esgoto predial                                                                                                                                                                                                                                                                                                                                                                                                                                        </t>
  </si>
  <si>
    <t xml:space="preserve">Joelho pvc, soldavel, pb, 45 graus, dn 150 mm, para esgoto predial                                                                                                                                                                                                                                                                                                                                                                                                                                        </t>
  </si>
  <si>
    <t xml:space="preserve">87,88</t>
  </si>
  <si>
    <t xml:space="preserve">Joelho pvc, soldavel, pb, 45 graus, dn 40 mm, para esgoto predial                                                                                                                                                                                                                                                                                                                                                                                                                                         </t>
  </si>
  <si>
    <t xml:space="preserve">Joelho pvc, soldavel, pb, 45 graus, dn 50 mm, para esgoto predial                                                                                                                                                                                                                                                                                                                                                                                                                                         </t>
  </si>
  <si>
    <t xml:space="preserve">Joelho pvc, soldavel, pb, 45 graus, dn 75 mm, para esgoto predial                                                                                                                                                                                                                                                                                                                                                                                                                                         </t>
  </si>
  <si>
    <t xml:space="preserve">Joelho pvc, soldavel, pb, 90 graus, dn 100 mm, para esgoto predial                                                                                                                                                                                                                                                                                                                                                                                                                                        </t>
  </si>
  <si>
    <t xml:space="preserve">Joelho pvc, soldavel, pb, 90 graus, dn 150 mm, para esgoto predial                                                                                                                                                                                                                                                                                                                                                                                                                                        </t>
  </si>
  <si>
    <t xml:space="preserve">Joelho pvc, soldavel, pb, 90 graus, dn 40 mm, para esgoto predial                                                                                                                                                                                                                                                                                                                                                                                                                                         </t>
  </si>
  <si>
    <t xml:space="preserve">Joelho pvc, soldavel, pb, 90 graus, dn 50 mm, para esgoto predial                                                                                                                                                                                                                                                                                                                                                                                                                                         </t>
  </si>
  <si>
    <t xml:space="preserve">Joelho pvc, soldavel, pb, 90 graus, dn 75 mm, para esgoto predial                                                                                                                                                                                                                                                                                                                                                                                                                                         </t>
  </si>
  <si>
    <t xml:space="preserve">Joelho pvc, soldavel, 90 graus, 110 mm, cor marrom, para agua fria predial                                                                                                                                                                                                                                                                                                                                                                                                                                </t>
  </si>
  <si>
    <t xml:space="preserve">Joelho pvc, soldavel, 90 graus, 20 mm, cor marrom, para agua fria predial                                                                                                                                                                                                                                                                                                                                                                                                                                 </t>
  </si>
  <si>
    <t xml:space="preserve">Joelho pvc, soldavel, 90 graus, 25 mm, cor marrom, para agua fria predial                                                                                                                                                                                                                                                                                                                                                                                                                                 </t>
  </si>
  <si>
    <t xml:space="preserve">Joelho pvc, soldavel, 90 graus, 32 mm, cor marrom, para agua fria predial                                                                                                                                                                                                                                                                                                                                                                                                                                 </t>
  </si>
  <si>
    <t xml:space="preserve">Joelho pvc, soldavel, 90 graus, 40 mm, cor marrom, para agua fria predial                                                                                                                                                                                                                                                                                                                                                                                                                                 </t>
  </si>
  <si>
    <t xml:space="preserve">Joelho pvc, soldavel, 90 graus, 50 mm, cor marrom, para agua fria predial                                                                                                                                                                                                                                                                                                                                                                                                                                 </t>
  </si>
  <si>
    <t xml:space="preserve">Joelho pvc, soldavel, 90 graus, 60 mm, cor marrom, para agua fria predial                                                                                                                                                                                                                                                                                                                                                                                                                                 </t>
  </si>
  <si>
    <t xml:space="preserve">40,15</t>
  </si>
  <si>
    <t xml:space="preserve">Joelho pvc, soldavel, 90 graus, 85 mm, cor marrom, para agua fria predial                                                                                                                                                                                                                                                                                                                                                                                                                                 </t>
  </si>
  <si>
    <t xml:space="preserve">141,56</t>
  </si>
  <si>
    <t xml:space="preserve">Joelho pvc, 90 graus, roscavel, 1 1/4", cor branca, agua fria predial                                                                                                                                                                                                                                                                                                                                                                                                                                     </t>
  </si>
  <si>
    <t xml:space="preserve">Joelho/cotovelo 90 graus, metalico, para conexao com anel deslizante, dn 16 mm, em tubo pex para inst. Agua quente/fria                                                                                                                                                                                                                                                                                                                                                                                   </t>
  </si>
  <si>
    <t xml:space="preserve">Joelho/cotovelo 90 graus, metalico, para conexao com anel deslizante, dn 20 mm, em tubo pex para inst. Agua quente/fria                                                                                                                                                                                                                                                                                                                                                                                   </t>
  </si>
  <si>
    <t xml:space="preserve">11,57</t>
  </si>
  <si>
    <t xml:space="preserve">Joelho/cotovelo 90 graus, metalico, para conexao com anel deslizante, dn 25 mm, em tubo pex para inst. Agua quente/fria                                                                                                                                                                                                                                                                                                                                                                                   </t>
  </si>
  <si>
    <t xml:space="preserve">22,29</t>
  </si>
  <si>
    <t xml:space="preserve">Joelho/cotovelo 90 graus, metalico, para conexao com anel deslizante, dn 32 mm, em tubo pex para inst. Agua quente/fria                                                                                                                                                                                                                                                                                                                                                                                   </t>
  </si>
  <si>
    <t xml:space="preserve">Joelho/cotovelo 90 graus, plastico, para conexao com crimpagem, dn 16 mm, em tubo pex para inst. Agua quente/fria                                                                                                                                                                                                                                                                                                                                                                                         </t>
  </si>
  <si>
    <t xml:space="preserve">Joelho/cotovelo 90 graus, plastico, para conexao com crimpagem, dn 20 mm, em tubo pex para inst. Agua quente/fria                                                                                                                                                                                                                                                                                                                                                                                         </t>
  </si>
  <si>
    <t xml:space="preserve">Joelho/cotovelo 90 graus, plastico, para conexao com crimpagem, dn 25 mm, em tubo pex para inst. Agua quente/fria                                                                                                                                                                                                                                                                                                                                                                                         </t>
  </si>
  <si>
    <t xml:space="preserve">20,47</t>
  </si>
  <si>
    <t xml:space="preserve">Joelho/cotovelo 90 graus, rosca femea terminal, metalico, para conexao com anel deslizante, dn 16 mm x 1/2", em tubo pex para inst. Agua quente/fria                                                                                                                                                                                                                                                                                                                                                      </t>
  </si>
  <si>
    <t xml:space="preserve">Joelho/cotovelo 90 graus, rosca femea terminal, metalico, para conexao com anel deslizante, dn 20 mm x 1/2", em tubo pex para inst. Agua quente/fria                                                                                                                                                                                                                                                                                                                                                      </t>
  </si>
  <si>
    <t xml:space="preserve">11,70</t>
  </si>
  <si>
    <t xml:space="preserve">Joelho/cotovelo 90 graus, rosca femea terminal, metalico, para conexao com anel deslizante, dn 20 mm x 3/4", em tubo pex para inst. Agua quente/fria                                                                                                                                                                                                                                                                                                                                                      </t>
  </si>
  <si>
    <t xml:space="preserve">Joelho/cotovelo 90 graus, rosca femea terminal, metalico, para conexao com anel deslizante, dn 25 mm x 3/4", em tubo pex para inst. Agua quente/fria                                                                                                                                                                                                                                                                                                                                                      </t>
  </si>
  <si>
    <t xml:space="preserve">Joelho/cotovelo 90 graus, rosca femea terminal, plastico, para conexao com crimpagem, dn 16 mm x 1/2", em tubo pex para inst. Agua quente/fria                                                                                                                                                                                                                                                                                                                                                            </t>
  </si>
  <si>
    <t xml:space="preserve">9,95</t>
  </si>
  <si>
    <t xml:space="preserve">Joelho/cotovelo 90 graus, rosca femea terminal, plastico, para conexao com crimpagem, dn 20 mm x 1/2", em tubo pex para inst. Agua quente/fria                                                                                                                                                                                                                                                                                                                                                            </t>
  </si>
  <si>
    <t xml:space="preserve">Joelho/cotovelo 90 graus, rosca femea terminal, plastico, para conexao com crimpagem, dn 20 mm x 3/4", em tubo pex para inst. Agua quente/fria                                                                                                                                                                                                                                                                                                                                                            </t>
  </si>
  <si>
    <t xml:space="preserve">Joelho/cotovelo 90 graus, rosca femea terminal, plastico, para conexao com crimpagem, dn 25 mm x 1/2", em tubo pex para inst. Agua quente/fria                                                                                                                                                                                                                                                                                                                                                            </t>
  </si>
  <si>
    <t xml:space="preserve">Joelho/cotovelo, rosca femea movel, metalico, para conexao com anel deslizante, dn 20 mm x 3/4", em tubo pex para inst. Agua quente/fria                                                                                                                                                                                                                                                                                                                                                                  </t>
  </si>
  <si>
    <t xml:space="preserve">Joelho/cotovelo, rosca femea, com base fixa, metalico, para conexao com anel deslizante, dn 16 mm x 1/2", em tubo pex para inst. Agua quente/fria                                                                                                                                                                                                                                                                                                                                                         </t>
  </si>
  <si>
    <t xml:space="preserve">10,84</t>
  </si>
  <si>
    <t xml:space="preserve">Joelho/cotovelo, rosca femea, com base fixa, metalico, para conexao com anel deslizante, dn 20 mm x 1/2", em tubo pex para inst. Agua quente/fria                                                                                                                                                                                                                                                                                                                                                         </t>
  </si>
  <si>
    <t xml:space="preserve">Joelho/cotovelo, rosca femea, com base fixa, metalico, para conexao com anel deslizante, dn 25 mm x 3/4", em tubo pex para inst. Agua quente/fria                                                                                                                                                                                                                                                                                                                                                         </t>
  </si>
  <si>
    <t xml:space="preserve">Joelho, pvc serie r, 45 graus, dn 100 mm, para esgoto predial                                                                                                                                                                                                                                                                                                                                                                                                                                             </t>
  </si>
  <si>
    <t xml:space="preserve">27,41</t>
  </si>
  <si>
    <t xml:space="preserve">Joelho, pvc serie r, 45 graus, dn 150 mm, para esgoto predial                                                                                                                                                                                                                                                                                                                                                                                                                                             </t>
  </si>
  <si>
    <t xml:space="preserve">Joelho, pvc serie r, 45 graus, dn 40 mm, para esgoto predial                                                                                                                                                                                                                                                                                                                                                                                                                                              </t>
  </si>
  <si>
    <t xml:space="preserve">Joelho, pvc serie r, 45 graus, dn 50 mm, para esgoto predial                                                                                                                                                                                                                                                                                                                                                                                                                                              </t>
  </si>
  <si>
    <t xml:space="preserve">Joelho, pvc serie r, 45 graus, dn 75 mm, para esgoto predial                                                                                                                                                                                                                                                                                                                                                                                                                                              </t>
  </si>
  <si>
    <t xml:space="preserve">Joelho, pvc serie r, 90 graus, dn 100 mm, para esgoto predial                                                                                                                                                                                                                                                                                                                                                                                                                                             </t>
  </si>
  <si>
    <t xml:space="preserve">Joelho, pvc serie r, 90 graus, dn 150 mm, para esgoto predial                                                                                                                                                                                                                                                                                                                                                                                                                                             </t>
  </si>
  <si>
    <t xml:space="preserve">103,37</t>
  </si>
  <si>
    <t xml:space="preserve">Joelho, pvc serie r, 90 graus, dn 40 mm, para esgoto predial                                                                                                                                                                                                                                                                                                                                                                                                                                              </t>
  </si>
  <si>
    <t xml:space="preserve">Joelho, pvc serie r, 90 graus, dn 50 mm, para esgoto predial                                                                                                                                                                                                                                                                                                                                                                                                                                              </t>
  </si>
  <si>
    <t xml:space="preserve">Joelho, pvc serie r, 90 graus, dn 75 mm, para esgoto predial                                                                                                                                                                                                                                                                                                                                                                                                                                              </t>
  </si>
  <si>
    <t xml:space="preserve">22,58</t>
  </si>
  <si>
    <t xml:space="preserve">Joelho, pvc soldavel, 45 graus, 20 mm, cor marrom, para agua fria predial                                                                                                                                                                                                                                                                                                                                                                                                                                 </t>
  </si>
  <si>
    <t xml:space="preserve">Joelho, pvc soldavel, 45 graus, 25 mm, cor marrom, para agua fria predial                                                                                                                                                                                                                                                                                                                                                                                                                                 </t>
  </si>
  <si>
    <t xml:space="preserve">Joelho, pvc soldavel, 45 graus, 32 mm, cor marrom, para agua fria predial                                                                                                                                                                                                                                                                                                                                                                                                                                 </t>
  </si>
  <si>
    <t xml:space="preserve">Joelho, pvc soldavel, 45 graus, 40 mm, cor marrom, para agua fria predial                                                                                                                                                                                                                                                                                                                                                                                                                                 </t>
  </si>
  <si>
    <t xml:space="preserve">Joelho, pvc soldavel, 45 graus, 50 mm, cor marrom, para agua fria predial                                                                                                                                                                                                                                                                                                                                                                                                                                 </t>
  </si>
  <si>
    <t xml:space="preserve">10,38</t>
  </si>
  <si>
    <t xml:space="preserve">Joelho, pvc soldavel, 45 graus, 60 mm, cor marrom, para agua fria predial                                                                                                                                                                                                                                                                                                                                                                                                                                 </t>
  </si>
  <si>
    <t xml:space="preserve">Joelho, pvc soldavel, 45 graus, 75 mm, cor marrom, para agua fria predial                                                                                                                                                                                                                                                                                                                                                                                                                                 </t>
  </si>
  <si>
    <t xml:space="preserve">90,45</t>
  </si>
  <si>
    <t xml:space="preserve">Joelho, pvc soldavel, 45 graus, 85 mm, cor marrom, para agua fria predial                                                                                                                                                                                                                                                                                                                                                                                                                                 </t>
  </si>
  <si>
    <t xml:space="preserve">111,63</t>
  </si>
  <si>
    <t xml:space="preserve">Joelho, pvc soldavel, 90 graus, 75 mm, cor marrom, para agua fria predial                                                                                                                                                                                                                                                                                                                                                                                                                                 </t>
  </si>
  <si>
    <t xml:space="preserve">118,40</t>
  </si>
  <si>
    <t xml:space="preserve">Jogo de tranqueta e roseta quadrada de sobrepor sem furos, em latao cromado, *50 x 50* mm, para fechadura de porta de banheiro                                                                                                                                                                                                                                                                                                                                                                            </t>
  </si>
  <si>
    <t xml:space="preserve">53,19</t>
  </si>
  <si>
    <t xml:space="preserve">Jogo de tranqueta e roseta redonda de sobrepor sem furos, em latao cromado, diametro *50* mm, para fechadura de porta de banheiro                                                                                                                                                                                                                                                                                                                                                                         </t>
  </si>
  <si>
    <t xml:space="preserve">Juncao de reducao invertida, pvc soldavel, 100 x 50 mm, serie normal para esgoto predial                                                                                                                                                                                                                                                                                                                                                                                                                  </t>
  </si>
  <si>
    <t xml:space="preserve">25,59</t>
  </si>
  <si>
    <t xml:space="preserve">Juncao de reducao invertida, pvc soldavel, 100 x 75 mm, serie normal para esgoto predial                                                                                                                                                                                                                                                                                                                                                                                                                  </t>
  </si>
  <si>
    <t xml:space="preserve">29,77</t>
  </si>
  <si>
    <t xml:space="preserve">Juncao de reducao invertida, pvc soldavel, 75 x 50 mm, serie normal para esgoto predial                                                                                                                                                                                                                                                                                                                                                                                                                   </t>
  </si>
  <si>
    <t xml:space="preserve">18,29</t>
  </si>
  <si>
    <t xml:space="preserve">Juncao dupla, pvc serie r, dn 100 x 100 x 100 mm, para esgoto predial                                                                                                                                                                                                                                                                                                                                                                                                                                     </t>
  </si>
  <si>
    <t xml:space="preserve">157,27</t>
  </si>
  <si>
    <t xml:space="preserve">Juncao dupla, pvc soldavel, dn 100 x 100 x 100 mm , serie normal para esgoto predial                                                                                                                                                                                                                                                                                                                                                                                                                      </t>
  </si>
  <si>
    <t xml:space="preserve">56,18</t>
  </si>
  <si>
    <t xml:space="preserve">Juncao invertida, pvc soldavel, 75 x 75 mm, serie normal para esgoto predial                                                                                                                                                                                                                                                                                                                                                                                                                              </t>
  </si>
  <si>
    <t xml:space="preserve">Juncao simples de reducao, pvc, dn 100 x 50 mm, serie normal para esgoto predial                                                                                                                                                                                                                                                                                                                                                                                                                          </t>
  </si>
  <si>
    <t xml:space="preserve">25,09</t>
  </si>
  <si>
    <t xml:space="preserve">Juncao simples de reducao, pvc, dn 100 x 75 mm, serie normal para esgoto predial                                                                                                                                                                                                                                                                                                                                                                                                                          </t>
  </si>
  <si>
    <t xml:space="preserve">Juncao simples, pvc serie r, dn 100 x 100 mm, para esgoto predial                                                                                                                                                                                                                                                                                                                                                                                                                                         </t>
  </si>
  <si>
    <t xml:space="preserve">72,67</t>
  </si>
  <si>
    <t xml:space="preserve">Juncao simples, pvc serie r, dn 100 x 75 mm, para esgoto predial                                                                                                                                                                                                                                                                                                                                                                                                                                          </t>
  </si>
  <si>
    <t xml:space="preserve">92,97</t>
  </si>
  <si>
    <t xml:space="preserve">Juncao simples, pvc serie r, dn 150 x 100 mm, para esgoto predial                                                                                                                                                                                                                                                                                                                                                                                                                                         </t>
  </si>
  <si>
    <t xml:space="preserve">179,33</t>
  </si>
  <si>
    <t xml:space="preserve">Juncao simples, pvc serie r, dn 150 x 150 mm, para esgoto predial                                                                                                                                                                                                                                                                                                                                                                                                                                         </t>
  </si>
  <si>
    <t xml:space="preserve">245,14</t>
  </si>
  <si>
    <t xml:space="preserve">Juncao simples, pvc serie r, dn 40 x 40 mm, para esgoto predial                                                                                                                                                                                                                                                                                                                                                                                                                                           </t>
  </si>
  <si>
    <t xml:space="preserve">Juncao simples, pvc serie r, dn 50 x 50 mm, para esgoto predial                                                                                                                                                                                                                                                                                                                                                                                                                                           </t>
  </si>
  <si>
    <t xml:space="preserve">Juncao simples, pvc serie r, dn 75 x 75 mm, para esgoto predial                                                                                                                                                                                                                                                                                                                                                                                                                                           </t>
  </si>
  <si>
    <t xml:space="preserve">49,55</t>
  </si>
  <si>
    <t xml:space="preserve">Juncao simples, pvc, 45 graus, dn 100 x 100 mm, serie normal para esgoto predial                                                                                                                                                                                                                                                                                                                                                                                                                          </t>
  </si>
  <si>
    <t xml:space="preserve">Juncao simples, pvc, 45 graus, dn 40 x 40 mm, serie normal para esgoto predial                                                                                                                                                                                                                                                                                                                                                                                                                            </t>
  </si>
  <si>
    <t xml:space="preserve">Juncao simples, pvc, 45 graus, dn 50 x 50 mm, serie normal para esgoto predial                                                                                                                                                                                                                                                                                                                                                                                                                            </t>
  </si>
  <si>
    <t xml:space="preserve">13,22</t>
  </si>
  <si>
    <t xml:space="preserve">Juncao simples, pvc, 45 graus, dn 75 x 75 mm, serie normal para esgoto predial                                                                                                                                                                                                                                                                                                                                                                                                                            </t>
  </si>
  <si>
    <t xml:space="preserve">Juncao 2 garras para fita perfurada                                                                                                                                                                                                                                                                                                                                                                                                                                                                       </t>
  </si>
  <si>
    <t xml:space="preserve">1,22</t>
  </si>
  <si>
    <t xml:space="preserve">Juncao, pvc, 45 graus, je, bbb, dn 150 mm, para tubo corrugado e/ou liso, rede coletora de esgoto                                                                                                                                                                                                                                                                                                                                                                                                         </t>
  </si>
  <si>
    <t xml:space="preserve">198,65</t>
  </si>
  <si>
    <t xml:space="preserve">Junta de expansao bronze/latao (ref 900), ponta x ponta, 35 mm                                                                                                                                                                                                                                                                                                                                                                                                                                            </t>
  </si>
  <si>
    <t xml:space="preserve">605,28</t>
  </si>
  <si>
    <t xml:space="preserve">Junta de expansao bronze/latao (ref 900), ponta x ponta, 42 mm                                                                                                                                                                                                                                                                                                                                                                                                                                            </t>
  </si>
  <si>
    <t xml:space="preserve">757,80</t>
  </si>
  <si>
    <t xml:space="preserve">Junta de expansao bronze/latao (ref 900), ponta x ponta, 54 mm                                                                                                                                                                                                                                                                                                                                                                                                                                            </t>
  </si>
  <si>
    <t xml:space="preserve">1.051,04</t>
  </si>
  <si>
    <t xml:space="preserve">Junta de expansao bronze/latao (ref 900), ponta x ponta, 66 mm                                                                                                                                                                                                                                                                                                                                                                                                                                            </t>
  </si>
  <si>
    <t xml:space="preserve">1.388,25</t>
  </si>
  <si>
    <t xml:space="preserve">Junta de expansao de cobre (ref 900), ponta x ponta, 15 mm                                                                                                                                                                                                                                                                                                                                                                                                                                                </t>
  </si>
  <si>
    <t xml:space="preserve">415,08</t>
  </si>
  <si>
    <t xml:space="preserve">Junta de expansao de cobre (ref 900), ponta x ponta, 22 mm                                                                                                                                                                                                                                                                                                                                                                                                                                                </t>
  </si>
  <si>
    <t xml:space="preserve">481,47</t>
  </si>
  <si>
    <t xml:space="preserve">Junta de expansao de cobre (ref 900), ponta x ponta, 28 mm                                                                                                                                                                                                                                                                                                                                                                                                                                                </t>
  </si>
  <si>
    <t xml:space="preserve">528,83</t>
  </si>
  <si>
    <t xml:space="preserve">Junta dilatacao elastica para concreto (fugenband) o-12, ate 5 mca                                                                                                                                                                                                                                                                                                                                                                                                                                        </t>
  </si>
  <si>
    <t xml:space="preserve">86,56</t>
  </si>
  <si>
    <t xml:space="preserve">Junta dilatacao elastica para concreto (fugenband) o-22, ate 30 mca                                                                                                                                                                                                                                                                                                                                                                                                                                       </t>
  </si>
  <si>
    <t xml:space="preserve">128,78</t>
  </si>
  <si>
    <t xml:space="preserve">Junta dilatacao elastica para concreto (fugenband) o-35/10, ate 100 mca                                                                                                                                                                                                                                                                                                                                                                                                                                   </t>
  </si>
  <si>
    <t xml:space="preserve">484,67</t>
  </si>
  <si>
    <t xml:space="preserve">Junta dilatacao elastica para concreto (fugenband) o-35/6, ate 100 mca                                                                                                                                                                                                                                                                                                                                                                                                                                    </t>
  </si>
  <si>
    <t xml:space="preserve">400,97</t>
  </si>
  <si>
    <t xml:space="preserve">Junta plastica de dilatacao para pisos, cor cinza, 10 x 4,5 mm (altura x espessura)                                                                                                                                                                                                                                                                                                                                                                                                                       </t>
  </si>
  <si>
    <t xml:space="preserve">Junta plastica de dilatacao para pisos, cor cinza, 17 x 3 mm (altura x espessura)                                                                                                                                                                                                                                                                                                                                                                                                                         </t>
  </si>
  <si>
    <t xml:space="preserve">1,29</t>
  </si>
  <si>
    <t xml:space="preserve">Junta plastica de dilatacao para pisos, cor cinza, 27 x 3 mm (altura x espessura)                                                                                                                                                                                                                                                                                                                                                                                                                         </t>
  </si>
  <si>
    <t xml:space="preserve">Kit acessorios para compressor de ar, 5 pecas (pistolas pintura, limpeza e pulverizacao, calibrador e mangueira)                                                                                                                                                                                                                                                                                                                                                                                          </t>
  </si>
  <si>
    <t xml:space="preserve">364,04</t>
  </si>
  <si>
    <t xml:space="preserve">Kit cavalete, pvc, com registro, para hidrometro, bitolas 1/2" ou 3/4" - completo                                                                                                                                                                                                                                                                                                                                                                                                                         </t>
  </si>
  <si>
    <t xml:space="preserve">192,33</t>
  </si>
  <si>
    <t xml:space="preserve">Kit chassi cozinha, cuba simples sem maquina lavar louca, instal. Pex, quadro metalico c/ travessa c/ furo p/esgoto dn 50 mm e furos superiores p/agua, *340* x *650* mm (l x h), p/ conexao com anel deslizante (conjunto completo)                                                                                                                                                                                                                                                                      </t>
  </si>
  <si>
    <t xml:space="preserve">52,21</t>
  </si>
  <si>
    <t xml:space="preserve">Kit chassi cozinha, cuba simples sem maquina lavar louca, instal. Pex, quadro metalico c/ travessa com furo p/esgoto dn 50 mm e furos superiores p/agua, *340* x *650* mm (l x h), p/ conexao com crimpagem (conjunto completo)                                                                                                                                                                                                                                                                           </t>
  </si>
  <si>
    <t xml:space="preserve">Kit chassi tanque e maquina lavar roupa, instal. Pex, quadro metalico c/ travessa c/ furo p/ esgoto dn 50 mm, furo lateral p/ maquina e furos superiores p/ agua, *344* x *442* mm (l x h), p/ conexao com anel deslizante (conjunto completo)                                                                                                                                                                                                                                                            </t>
  </si>
  <si>
    <t xml:space="preserve">76,07</t>
  </si>
  <si>
    <t xml:space="preserve">Kit chassi tanque e maquina lavar roupa, instal. Pex, quadro metalico c/ travessa c/ furo p/ esgoto dn 50 mm, furo lateral p/maquina e furos superiores p/agua, *344* x *442* mm (l x h), p/ conexao com crimpagem (conjunto completo)                                                                                                                                                                                                                                                                    </t>
  </si>
  <si>
    <t xml:space="preserve">72,60</t>
  </si>
  <si>
    <t xml:space="preserve">Kit chuveiro, instal. Pex, quadro metalico c/ 2 travessas, superior c/ espera p/ chuveiro, inferior c/ 2 registros de pressao 1/2 ", *390* x *900* mm (l x h), conexao com anel deslizante (conjunto completo)                                                                                                                                                                                                                                                                                            </t>
  </si>
  <si>
    <t xml:space="preserve">166,66</t>
  </si>
  <si>
    <t xml:space="preserve">Kit chuveiro, instal. Pex, quadro metalico c/2 travessas, superior c/ espera p/ chuveiro e inferior c/2 registros de pressao 1/2 ", *390* x *900* mm (l x h), conexao com crimpagem (conjunto completo)                                                                                                                                                                                                                                                                                                   </t>
  </si>
  <si>
    <t xml:space="preserve">351,63</t>
  </si>
  <si>
    <t xml:space="preserve">Kit de acessorios para banheiro em metal cromado, 5 pecas                                                                                                                                                                                                                                                                                                                                                                                                                                                 </t>
  </si>
  <si>
    <t xml:space="preserve">85,55</t>
  </si>
  <si>
    <t xml:space="preserve">Kit de materiais para bracadeira para fixacao em poste circular, contem tres fixadores e um rolo de fita de 3 m em aco carbono                                                                                                                                                                                                                                                                                                                                                                            </t>
  </si>
  <si>
    <t xml:space="preserve">Kit de protecao arstop para ar condicionado, tomada padrao 2p+t 20 a, com disjuntor unipolar din 20a                                                                                                                                                                                                                                                                                                                                                                                                      </t>
  </si>
  <si>
    <t xml:space="preserve">Kit porta pronta de madeira, folha leve (nbr 15930) de 600 x 2100 mm ou 700 x 2100 mm, de 35 mm a 40 mm de espessura, com marco em aco, nucleo colmeia, capa lisa em hdf, acabamento melaminico branco (inclui marco, alizares, dobradicas e fechadura)                                                                                                                                                                                                                                                   </t>
  </si>
  <si>
    <t xml:space="preserve">556,07</t>
  </si>
  <si>
    <t xml:space="preserve">Kit porta pronta de madeira, folha leve (nbr 15930) de 600 x 2100 mm ou 700 x 2100 mm, de 35 mm a 40 mm de espessura, nucleo colmeia, estrutura usinada para fechadura, capa lisa em hdf, acabamento em primer para pintura (inclui marco, alizares e dobradicas)                                                                                                                                                                                                                                         </t>
  </si>
  <si>
    <t xml:space="preserve">453,83</t>
  </si>
  <si>
    <t xml:space="preserve">Kit porta pronta de madeira, folha leve (nbr 15930) de 800 x 2100 mm, de 35 mm a 40 mm de espessura, com marco em aco, nucleo colmeia, capa lisa em hdf, acabamento melaminico branco (inclui marco, alizares, dobradicas e fechadura)                                                                                                                                                                                                                                                                    </t>
  </si>
  <si>
    <t xml:space="preserve">Kit porta pronta de madeira, folha leve (nbr 15930) de 800 x 2100 mm, de 35 mm a 40 mm de espessura, nucleo colmeia, estrutura usinada para fechadura, capa lisa em hdf, acabamento em primer para pintura (inclui marco, alizares e dobradicas)                                                                                                                                                                                                                                                          </t>
  </si>
  <si>
    <t xml:space="preserve">461,26</t>
  </si>
  <si>
    <t xml:space="preserve">Kit porta pronta de madeira, folha leve (nbr 15930) de 900 x 2100 mm, de 35 mm a 40 mm de espessura, com marco em aco, nucleo colmeia, capa lisa em hdf, acabamento melaminico branco (inclui marco, alizares, dobradicas e fechadura)                                                                                                                                                                                                                                                                    </t>
  </si>
  <si>
    <t xml:space="preserve">Kit porta pronta de madeira, folha leve (nbr 15930) de 900 x 2100 mm, de 35 mm a 40 mm de espessura, nucleo colmeia, estrutura usinada para fechadura, capa lisa em hdf, acabamento em primer para pintura (inclui marco, alizares e dobradicas)                                                                                                                                                                                                                                                          </t>
  </si>
  <si>
    <t xml:space="preserve">469,08</t>
  </si>
  <si>
    <t xml:space="preserve">Kit porta pronta de madeira, folha media (nbr 15930) de 600 x 2100 mm ou 700 x 2100 mm, de 35 mm a 40 mm de espessura, nucleo semi-solido (sarrafeado), estrutura usinada para fechadura, capa lisa em hdf, acabamento melaminico branco (inclui marco, alizares e dobradicas)                                                                                                                                                                                                                            </t>
  </si>
  <si>
    <t xml:space="preserve">699,00</t>
  </si>
  <si>
    <t xml:space="preserve">Kit porta pronta de madeira, folha media (nbr 15930) de 600 x 2100 mm, de 35 mm a 40 mm de espessura, nucleo semi-solido (sarrafeado), estrutura usinada para fechadura, capa lisa em hdf, acabamento em primer para pintura (inclui marco, alizares e dobradicas)                                                                                                                                                                                                                                        </t>
  </si>
  <si>
    <t xml:space="preserve">501,94</t>
  </si>
  <si>
    <t xml:space="preserve">Kit porta pronta de madeira, folha media (nbr 15930) de 700 x 2100 mm, de 35 mm a 40 mm de espessura, nucleo semi-solido (sarrafeado), estrutura usinada para fechadura, capa lisa em hdf, acabamento em primer para pintura (inclui marco, alizares e dobradicas)                                                                                                                                                                                                                                        </t>
  </si>
  <si>
    <t xml:space="preserve">565,62</t>
  </si>
  <si>
    <t xml:space="preserve">Kit porta pronta de madeira, folha media (nbr 15930) de 800 x 2100 mm, de 35 mm a 40 mm de espessura,  nucleo semi-solido (sarrafeado), estrutura usinada para fechadura, capa lisa em hdf, acabamento em primer para pintura (inclui marco, alizares e dobradicas)                                                                                                                                                                                                                                       </t>
  </si>
  <si>
    <t xml:space="preserve">622,18</t>
  </si>
  <si>
    <t xml:space="preserve">Kit porta pronta de madeira, folha media (nbr 15930) de 800 x 2100 mm, de 35 mm a 40 mm de espessura, nucleo semi-solido (sarrafeado), estrutura usinada para fechadura, capa lisa em hdf, acabamento melaminico branco (inclui marco, alizares e dobradicas)                                                                                                                                                                                                                                             </t>
  </si>
  <si>
    <t xml:space="preserve">720,31</t>
  </si>
  <si>
    <t xml:space="preserve">Kit porta pronta de madeira, folha media (nbr 15930) de 900 x 2100 mm, de 35 mm a 40 mm de espessura, nucleo semi-solido (sarrafeado), estrutura usinada para fechadura, capa lisa em hdf, acabamento em primer para pintura (inclui marco, alizares e dobradicas)                                                                                                                                                                                                                                        </t>
  </si>
  <si>
    <t xml:space="preserve">650,63</t>
  </si>
  <si>
    <t xml:space="preserve">Kit porta pronta de madeira, folha media (nbr 15930) de 900 x 2100 mm, de 35 mm a 40 mm de espessura, nucleo semi-solido (sarrafeado), estrutura usinada para fechadura, capa lisa em hdf, acabamento melaminico branco (inclui marco, alizares e dobradicas)                                                                                                                                                                                                                                             </t>
  </si>
  <si>
    <t xml:space="preserve">772,60</t>
  </si>
  <si>
    <t xml:space="preserve">Kit porta pronta de madeira, folha pesada (nbr 15930) de 800 x 2100 mm, de 40 mm  a 45 mm de espessura, nucleo solido, capa lisa em hdf, acabamento melaminico branco (inclui marco, alizares, dobradicas e fechadura externa)                                                                                                                                                                                                                                                                            </t>
  </si>
  <si>
    <t xml:space="preserve">842,97</t>
  </si>
  <si>
    <t xml:space="preserve">Kit porta pronta de madeira, folha pesada (nbr 15930) de 800 x 2100 mm, de 40 mm a 45 mm de espessura , nucleo solido, estrutura usinada para fechadura, capa lisa em hdf, acabamento em laminado natural com verniz (inclui marco, alizares e dobradicas)                                                                                                                                                                                                                                                </t>
  </si>
  <si>
    <t xml:space="preserve">1.039,67</t>
  </si>
  <si>
    <t xml:space="preserve">Kit porta pronta de madeira, folha pesada (nbr 15930) de 800 x 2100 mm, de 40 mm a 45 mm de espessura, com marco em aco, nucleo solido, capa lisa em hdf, acabamento melaminico branco (inclui marco, alizares, dobradicas e fechadura)                                                                                                                                                                                                                                                                   </t>
  </si>
  <si>
    <t xml:space="preserve">819,48</t>
  </si>
  <si>
    <t xml:space="preserve">Kit porta pronta de madeira, folha pesada (nbr 15930) de 900 x 2100 mm, de 40 mm  a 45 mm de espessura, nucleo solido, capa lisa em hdf, acabamento melaminico branco (inclui marco, alizares, dobradicas e fechadura externa)                                                                                                                                                                                                                                                                            </t>
  </si>
  <si>
    <t xml:space="preserve">865,80</t>
  </si>
  <si>
    <t xml:space="preserve">Kit porta pronta de madeira, folha pesada (nbr 15930) de 900 x 2100 mm, de 40 mm a 45 mm de espessura , nucleo solido, estrutura usinada para fechadura, capa lisa em hdf, acabamento em laminado natural com verniz (inclui marco, alizares e dobradicas)                                                                                                                                                                                                                                                </t>
  </si>
  <si>
    <t xml:space="preserve">1.054,43</t>
  </si>
  <si>
    <t xml:space="preserve">Kit porta pronta de madeira, folha pesada (nbr 15930) de 900 x 2100 mm, de 40 mm a 45 mm de espessura, com marco em aco, nucleo solido, capa lisa em hdf, acabamento melaminico branco (inclui marco, alizares, dobradicas e fechadura)                                                                                                                                                                                                                                                                   </t>
  </si>
  <si>
    <t xml:space="preserve">870,70</t>
  </si>
  <si>
    <t xml:space="preserve">Ladrilho hidraulico, *20 x 20* cm, e= 2 cm, padrao copacabana, 2 cores (preto e branco)                                                                                                                                                                                                                                                                                                                                                                                                                   </t>
  </si>
  <si>
    <t xml:space="preserve">70,02</t>
  </si>
  <si>
    <t xml:space="preserve">Ladrilho hidraulico, *20 x 20* cm, e= 2 cm, dados, cor natural                                                                                                                                                                                                                                                                                                                                                                                                                                            </t>
  </si>
  <si>
    <t xml:space="preserve">65,00</t>
  </si>
  <si>
    <t xml:space="preserve">Ladrilho hidraulico, *20 x 20* cm, e= 2 cm, rampa, natural                                                                                                                                                                                                                                                                                                                                                                                                                                                </t>
  </si>
  <si>
    <t xml:space="preserve">Ladrilho hidraulico, *20 x 20* cm, e= 2 cm, tatil alerta ou direcional, amarelo                                                                                                                                                                                                                                                                                                                                                                                                                           </t>
  </si>
  <si>
    <t xml:space="preserve">82,88</t>
  </si>
  <si>
    <t xml:space="preserve">Ladrilho hidraulico, *30 x 30* cm, e= 2 cm, milano, natural                                                                                                                                                                                                                                                                                                                                                                                                                                               </t>
  </si>
  <si>
    <t xml:space="preserve">64,20</t>
  </si>
  <si>
    <t xml:space="preserve">Laje pre-moldada convencional (lajotas + vigotas) para forro, unidirecional, sobrecarga de 100 kg/m2, vao ate 4,00 m (sem colocacao)                                                                                                                                                                                                                                                                                                                                                                      </t>
  </si>
  <si>
    <t xml:space="preserve">42,00</t>
  </si>
  <si>
    <t xml:space="preserve">Laje pre-moldada convencional (lajotas + vigotas) para forro, unidirecional, sobrecarga de 100 kg/m2, vao ate 4,50 m (sem colocacao)                                                                                                                                                                                                                                                                                                                                                                      </t>
  </si>
  <si>
    <t xml:space="preserve">43,78</t>
  </si>
  <si>
    <t xml:space="preserve">Laje pre-moldada convencional (lajotas + vigotas) para forro, unidirecional, sobrecarga 100 kg/m2, vao ate 5,00 m (sem colocacao)                                                                                                                                                                                                                                                                                                                                                                         </t>
  </si>
  <si>
    <t xml:space="preserve">47,20</t>
  </si>
  <si>
    <t xml:space="preserve">Laje pre-moldada convencional (lajotas + vigotas) para piso, unidirecional, sobrecarga de 200 kg/m2, vao ate 3,50 m (sem colocacao)                                                                                                                                                                                                                                                                                                                                                                       </t>
  </si>
  <si>
    <t xml:space="preserve">43,62</t>
  </si>
  <si>
    <t xml:space="preserve">Laje pre-moldada convencional (lajotas + vigotas) para piso, unidirecional, sobrecarga de 200 kg/m2, vao ate 4,50 m (sem colocacao)                                                                                                                                                                                                                                                                                                                                                                       </t>
  </si>
  <si>
    <t xml:space="preserve">Laje pre-moldada convencional (lajotas + vigotas) para piso, unidirecional, sobrecarga de 200 kg/m2, vao ate 5,00 m (sem colocacao)                                                                                                                                                                                                                                                                                                                                                                       </t>
  </si>
  <si>
    <t xml:space="preserve">50,46</t>
  </si>
  <si>
    <t xml:space="preserve">Laje pre-moldada convencional (lajotas + vigotas) para piso, unidirecional, sobrecarga de 350 kg/m2, vao ate 4,50 m (sem colocacao)                                                                                                                                                                                                                                                                                                                                                                       </t>
  </si>
  <si>
    <t xml:space="preserve">52,90</t>
  </si>
  <si>
    <t xml:space="preserve">Laje pre-moldada convencional (lajotas + vigotas) para piso, unidirecional, sobrecarga de 350 kg/m2, vao ate 5,00 m (sem colocacao)                                                                                                                                                                                                                                                                                                                                                                       </t>
  </si>
  <si>
    <t xml:space="preserve">61,04</t>
  </si>
  <si>
    <t xml:space="preserve">Laje pre-moldada convencional (lajotas + vigotas) para piso, unidirecional, sobrecarga 350 kg/m2 vao ate 3,50 m (sem colocacao)                                                                                                                                                                                                                                                                                                                                                                           </t>
  </si>
  <si>
    <t xml:space="preserve">Laje pre-moldada de transicao excentrica em concreto armado, dn 1200 mm, furo circular dn 600 mm, espessura 12 cm                                                                                                                                                                                                                                                                                                                                                                                         </t>
  </si>
  <si>
    <t xml:space="preserve">348,37</t>
  </si>
  <si>
    <t xml:space="preserve">Laje pre-moldada de transicao excentrica em concreto armado, dn 1500 mm, furo circular dn 530 mm, espessura 15 cm                                                                                                                                                                                                                                                                                                                                                                                         </t>
  </si>
  <si>
    <t xml:space="preserve">593,77</t>
  </si>
  <si>
    <t xml:space="preserve">Laje pre-moldada trelicada (lajotas + vigotas) para forro, unidirecional, sobrecarga de 100 kg/m2, vao ate 6,00 m (sem colocacao)                                                                                                                                                                                                                                                                                                                                                                         </t>
  </si>
  <si>
    <t xml:space="preserve">63,32</t>
  </si>
  <si>
    <t xml:space="preserve">Laje pre-moldada trelicada (lajotas + vigotas) para piso, unidirecional, sobrecarga de 200 kg/m2, vao ate 6,00 m (sem colocacao)                                                                                                                                                                                                                                                                                                                                                                          </t>
  </si>
  <si>
    <t xml:space="preserve">73,93</t>
  </si>
  <si>
    <t xml:space="preserve">Lambri em aluminio, de aproximadamente 0,6 kg/m, com aproximadamente 168,0 mm de largura, 6,0 mm de altura e 6,0 m de extensao                                                                                                                                                                                                                                                                                                                                                                            </t>
  </si>
  <si>
    <t xml:space="preserve">34,59</t>
  </si>
  <si>
    <t xml:space="preserve">Lampada fluorescente compacta branca 135 w, base e40 (127/220 v)                                                                                                                                                                                                                                                                                                                                                                                                                                          </t>
  </si>
  <si>
    <t xml:space="preserve">224,29</t>
  </si>
  <si>
    <t xml:space="preserve">Lampada fluorescente compacta 2u branca 15 w, base e27 (127/220 v)                                                                                                                                                                                                                                                                                                                                                                                                                                        </t>
  </si>
  <si>
    <t xml:space="preserve">Lampada fluorescente compacta 2u/3u branca 9/10 w, base e27 (127/220 v)                                                                                                                                                                                                                                                                                                                                                                                                                                   </t>
  </si>
  <si>
    <t xml:space="preserve">Lampada fluorescente compacta 3u branca 20 w, base e27 (127/220 v)                                                                                                                                                                                                                                                                                                                                                                                                                                        </t>
  </si>
  <si>
    <t xml:space="preserve">19,05</t>
  </si>
  <si>
    <t xml:space="preserve">Lampada fluorescente espiral branca 45 w, base e27 (127/220 v)                                                                                                                                                                                                                                                                                                                                                                                                                                            </t>
  </si>
  <si>
    <t xml:space="preserve">64,33</t>
  </si>
  <si>
    <t xml:space="preserve">Lampada fluorescente espiral branca 65 w, base e27 (127/220 v)                                                                                                                                                                                                                                                                                                                                                                                                                                            </t>
  </si>
  <si>
    <t xml:space="preserve">116,40</t>
  </si>
  <si>
    <t xml:space="preserve">Lampada fluorescente tubular t10, de 20 ou 40 w, bivolt                                                                                                                                                                                                                                                                                                                                                                                                                                                   </t>
  </si>
  <si>
    <t xml:space="preserve">Lampada fluorescente tubular t5 de 14 w, bivolt                                                                                                                                                                                                                                                                                                                                                                                                                                                           </t>
  </si>
  <si>
    <t xml:space="preserve">Lampada fluorescente tubular t8 de 16/18 w, bivolt                                                                                                                                                                                                                                                                                                                                                                                                                                                        </t>
  </si>
  <si>
    <t xml:space="preserve">9,96</t>
  </si>
  <si>
    <t xml:space="preserve">Lampada fluorescente tubular t8 de 32/36 w, bivolt                                                                                                                                                                                                                                                                                                                                                                                                                                                        </t>
  </si>
  <si>
    <t xml:space="preserve">Lampada led tipo dicroica bivolt, luz branca, 5 w (base gu10)                                                                                                                                                                                                                                                                                                                                                                                                                                             </t>
  </si>
  <si>
    <t xml:space="preserve">8,36</t>
  </si>
  <si>
    <t xml:space="preserve">Lampada led tubular bivolt 18/20 w, base g13                                                                                                                                                                                                                                                                                                                                                                                                                                                              </t>
  </si>
  <si>
    <t xml:space="preserve">13,03</t>
  </si>
  <si>
    <t xml:space="preserve">Lampada led tubular bivolt 9/10 w, base g13                                                                                                                                                                                                                                                                                                                                                                                                                                                               </t>
  </si>
  <si>
    <t xml:space="preserve">9,09</t>
  </si>
  <si>
    <t xml:space="preserve">Lampada led 10 w bivolt branca, formato tradicional (base e27)                                                                                                                                                                                                                                                                                                                                                                                                                                            </t>
  </si>
  <si>
    <t xml:space="preserve">Lampada led 6 w bivolt branca, formato tradicional (base e27)                                                                                                                                                                                                                                                                                                                                                                                                                                             </t>
  </si>
  <si>
    <t xml:space="preserve">Lampada vapor de sodio ovoide 150 w (base e40)                                                                                                                                                                                                                                                                                                                                                                                                                                                            </t>
  </si>
  <si>
    <t xml:space="preserve">58,21</t>
  </si>
  <si>
    <t xml:space="preserve">Lampada vapor de sodio ovoide 250 w (base e40)                                                                                                                                                                                                                                                                                                                                                                                                                                                            </t>
  </si>
  <si>
    <t xml:space="preserve">67,31</t>
  </si>
  <si>
    <t xml:space="preserve">Lampada vapor de sodio ovoide 400 w (base e40)                                                                                                                                                                                                                                                                                                                                                                                                                                                            </t>
  </si>
  <si>
    <t xml:space="preserve">78,49</t>
  </si>
  <si>
    <t xml:space="preserve">Lampada vapor mercurio 125 w (base e27)                                                                                                                                                                                                                                                                                                                                                                                                                                                                   </t>
  </si>
  <si>
    <t xml:space="preserve">26,87</t>
  </si>
  <si>
    <t xml:space="preserve">Lampada vapor mercurio 250 w (base e40)                                                                                                                                                                                                                                                                                                                                                                                                                                                                   </t>
  </si>
  <si>
    <t xml:space="preserve">Lampada vapor mercurio 400 w (base e40)                                                                                                                                                                                                                                                                                                                                                                                                                                                                   </t>
  </si>
  <si>
    <t xml:space="preserve">65,37</t>
  </si>
  <si>
    <t xml:space="preserve">Lampada vapor metalico ovoide 150 w, base e27/e40                                                                                                                                                                                                                                                                                                                                                                                                                                                         </t>
  </si>
  <si>
    <t xml:space="preserve">55,11</t>
  </si>
  <si>
    <t xml:space="preserve">Lampada vapor metalico tubular 400 w (base e40)                                                                                                                                                                                                                                                                                                                                                                                                                                                           </t>
  </si>
  <si>
    <t xml:space="preserve">107,83</t>
  </si>
  <si>
    <t xml:space="preserve">Lavadora de alta pressao (lava - jato) para agua fria, pressao de operacao entre 1400 e 1900 lib/pol2, vazao maxima entre  400 e 700 l/h, potencia de operacao entre 2,50 e 3,00 cv                                                                                                                                                                                                                                                                                                                       </t>
  </si>
  <si>
    <t xml:space="preserve">2.357,40</t>
  </si>
  <si>
    <t xml:space="preserve">Lavatorio / cuba de embutir, oval, de louca branca, sem ladrao, dimensoes *50 x 35* cm (l x c)                                                                                                                                                                                                                                                                                                                                                                                                            </t>
  </si>
  <si>
    <t xml:space="preserve">93,94</t>
  </si>
  <si>
    <t xml:space="preserve">Lavatorio / cuba de embutir, oval, de louca colorida, sem ladrao, dimensoes *50 x 35* cm (l x c)                                                                                                                                                                                                                                                                                                                                                                                                          </t>
  </si>
  <si>
    <t xml:space="preserve">103,80</t>
  </si>
  <si>
    <t xml:space="preserve">Lavatorio / cuba de sobrepor, oval pequena, de louca branca, sem ladrao, dimensoes *44 x 31* cm (l x c)                                                                                                                                                                                                                                                                                                                                                                                                   </t>
  </si>
  <si>
    <t xml:space="preserve">166,16</t>
  </si>
  <si>
    <t xml:space="preserve">Lavatorio / cuba de sobrepor, retangular, de louca branca, com ladrao, dimensoes *52 x 45* cm (l x c)                                                                                                                                                                                                                                                                                                                                                                                                     </t>
  </si>
  <si>
    <t xml:space="preserve">464,99</t>
  </si>
  <si>
    <t xml:space="preserve">Lavatorio / cuba de sobrepor, retangular, de louca colorida, com ladrao, dimensoes *52 x 45* cm (l x c)                                                                                                                                                                                                                                                                                                                                                                                                   </t>
  </si>
  <si>
    <t xml:space="preserve">479,09</t>
  </si>
  <si>
    <t xml:space="preserve">Lavatorio de canto de louca branca, suspenso (sem coluna), dimensoes *40 x 30* cm (l x c)                                                                                                                                                                                                                                                                                                                                                                                                                 </t>
  </si>
  <si>
    <t xml:space="preserve">149,48</t>
  </si>
  <si>
    <t xml:space="preserve">Lavatorio de louca branca, com coluna, dimensoes *44 x 35* cm (l x c)                                                                                                                                                                                                                                                                                                                                                                                                                                     </t>
  </si>
  <si>
    <t xml:space="preserve">159,13</t>
  </si>
  <si>
    <t xml:space="preserve">Lavatorio de louca branca, com coluna, dimensoes *54 x 44* cm (l x c)                                                                                                                                                                                                                                                                                                                                                                                                                                     </t>
  </si>
  <si>
    <t xml:space="preserve">178,20</t>
  </si>
  <si>
    <t xml:space="preserve">Lavatorio de louca branca, suspenso (sem coluna), dimensoes *40 x 30* cm                                                                                                                                                                                                                                                                                                                                                                                                                                  </t>
  </si>
  <si>
    <t xml:space="preserve">90,40</t>
  </si>
  <si>
    <t xml:space="preserve">Lavatorio de louca colorida, com coluna, dimensoes *54 x 44* cm (l x c)                                                                                                                                                                                                                                                                                                                                                                                                                                   </t>
  </si>
  <si>
    <t xml:space="preserve">309,50</t>
  </si>
  <si>
    <t xml:space="preserve">Lavatorio de louca colorida, suspenso (sem coluna), dimensoes *40 x 30* cm (l x c)                                                                                                                                                                                                                                                                                                                                                                                                                        </t>
  </si>
  <si>
    <t xml:space="preserve">152,68</t>
  </si>
  <si>
    <t xml:space="preserve">Leiturista ou cadastrista de redes de agua e esgoto (horista)                                                                                                                                                                                                                                                                                                                                                                                                                                             </t>
  </si>
  <si>
    <t xml:space="preserve">Leiturista ou cadastrista de redes de agua e esgoto (mensalista)                                                                                                                                                                                                                                                                                                                                                                                                                                          </t>
  </si>
  <si>
    <t xml:space="preserve">3.145,97</t>
  </si>
  <si>
    <t xml:space="preserve">Letra aco inox (aisi 304), chapa num. 22, recortado, h= 20 cm (sem relevo)                                                                                                                                                                                                                                                                                                                                                                                                                                </t>
  </si>
  <si>
    <t xml:space="preserve">109,93</t>
  </si>
  <si>
    <t xml:space="preserve">Levantador de janela guilhotina, em latao cromado                                                                                                                                                                                                                                                                                                                                                                                                                                                         </t>
  </si>
  <si>
    <t xml:space="preserve">16,90</t>
  </si>
  <si>
    <t xml:space="preserve">Limpa vidros com pulverizador                                                                                                                                                                                                                                                                                                                                                                                                                                                                             </t>
  </si>
  <si>
    <t xml:space="preserve">Limpadora a succao, tanque 12000 l, basculamento hidraulico, bomba 12 m3/min 95% vacuo (inclui montagem, nao inclui caminhao)                                                                                                                                                                                                                                                                                                                                                                             </t>
  </si>
  <si>
    <t xml:space="preserve">295.000,00</t>
  </si>
  <si>
    <t xml:space="preserve">Limpadora de succao tanque 7000 l, bomba 12 m3/min 95% vacuo (inclui montagem, nao inclui caminhao)                                                                                                                                                                                                                                                                                                                                                                                                       </t>
  </si>
  <si>
    <t xml:space="preserve">250.504,73</t>
  </si>
  <si>
    <t xml:space="preserve">Limpadora de succao, tanque 11000 l, bomba 340 m3/min (inclui montagem, nao inclui caminhao)                                                                                                                                                                                                                                                                                                                                                                                                              </t>
  </si>
  <si>
    <t xml:space="preserve">419.376,48</t>
  </si>
  <si>
    <t xml:space="preserve">Limpadora de succao, tanque 5500 l, bomba 60m3/min, vacuo 500 mbar (inclui montagem, nao inclui caminhao)                                                                                                                                                                                                                                                                                                                                                                                                 </t>
  </si>
  <si>
    <t xml:space="preserve">711.748,80</t>
  </si>
  <si>
    <t xml:space="preserve">Linha de pedreiro lisa 100 m                                                                                                                                                                                                                                                                                                                                                                                                                                                                              </t>
  </si>
  <si>
    <t xml:space="preserve">Lixa d'agua em folha, grao 100                                                                                                                                                                                                                                                                                                                                                                                                                                                                            </t>
  </si>
  <si>
    <t xml:space="preserve">2,48</t>
  </si>
  <si>
    <t xml:space="preserve">Lixa em folha para ferro, numero 150                                                                                                                                                                                                                                                                                                                                                                                                                                                                      </t>
  </si>
  <si>
    <t xml:space="preserve">4,76</t>
  </si>
  <si>
    <t xml:space="preserve">Lixa em folha para parede ou madeira, numero 120, cor vermelha</t>
  </si>
  <si>
    <t xml:space="preserve">Lixadeira eletrica angular para concreto, potencia 1.400 w, prato diamantado de 5''                                                                                                                                                                                                                                                                                                                                                                                                                       </t>
  </si>
  <si>
    <t xml:space="preserve">5.139,83</t>
  </si>
  <si>
    <t xml:space="preserve">Lixadeira eletrica angular, para disco de 7 " (180 mm), potencia de 2.200 w, *5.000* rpm, 220 v                                                                                                                                                                                                                                                                                                                                                                                                           </t>
  </si>
  <si>
    <t xml:space="preserve">850,05</t>
  </si>
  <si>
    <t xml:space="preserve">Lixeira dupla, com capacidade volumetrica de 60l*, fabricada em tubo de aco carbono, cestos em chapa de aco e pintura no processo eletrostatico - para academia ao ar livre / academia da terceira idade - ati                                                                                                                                                                                                                                                                                            </t>
  </si>
  <si>
    <t xml:space="preserve">1.235,91</t>
  </si>
  <si>
    <t xml:space="preserve">Locacao de andaime metalico tipo fachadeiro, pecas com aproximadamente 1,20 m de largura e 2,0 m de altura, incluindo diagonais em x, barras de ligacao, sapatas e demais itens necessarios a montagem (nao inclui instalacao)                                                                                                                                                                                                                                                                            </t>
  </si>
  <si>
    <t xml:space="preserve">M2XMES</t>
  </si>
  <si>
    <t xml:space="preserve">Locacao de andaime metalico tubular de encaixe, tipo de torre, cada painel com largura de 1 ate 1,5 m e altura de *1,00* m, incluindo diagonal, barras de ligacao, sapatas ou rodizios e demais itens necessarios a montagem (nao inclui instalacao)                                                                                                                                                                                                                                                      </t>
  </si>
  <si>
    <t xml:space="preserve">MXMES </t>
  </si>
  <si>
    <t xml:space="preserve">26,00</t>
  </si>
  <si>
    <t xml:space="preserve">Locacao de andaime suspenso ou balancim manual, capacidade de carga total de aproximadamente 250 kg/m2, plataforma de 1,50 m x 0,80 m (c x l), cabo de 45 m                                                                                                                                                                                                                                                                                                                                               </t>
  </si>
  <si>
    <t xml:space="preserve">747,50</t>
  </si>
  <si>
    <t xml:space="preserve">Locacao de aprumador metalico de pilar, com altura e angulo regulaveis, extensao de *1,50* a *2,80* m                                                                                                                                                                                                                                                                                                                                                                                                     </t>
  </si>
  <si>
    <t xml:space="preserve">UNXMES</t>
  </si>
  <si>
    <t xml:space="preserve">Locacao de barra de ancoragem de 0,80 a 1,20 m de extensao, com rosca de 5/8", incluindo porca e flange                                                                                                                                                                                                                                                                                                                                                                                                   </t>
  </si>
  <si>
    <t xml:space="preserve">Locacao de bomba submersivel para drenagem e esgotamento, motor eletrico trifasico, potencia de 1 cv, diametro de recalque de 2". Faixa de operacao q=25 m3/h (+ ou - 1 m3/h) e amt=2 m, q=12 m3/h (+ ou - 2 m3/h) e amt = 12 m (+ ou - 2 m)                                                                                                                                                                                                                                                              </t>
  </si>
  <si>
    <t xml:space="preserve">Locacao de bomba submersivel para drenagem e esgotamento, motor eletrico trifasico, potencia de 2 cv, diametro de recalque de 2", faixa de operacao q=35 m3/h (+ ou - 3 m3/h) e amt=2 m, q=13 m3/h (+ ou - 3 m3/h) e amt = 17 m (+ ou - 3 m)                                                                                                                                                                                                                                                              </t>
  </si>
  <si>
    <t xml:space="preserve">Locacao de bomba submersivel para drenagem e esgotamento, motor eletrico trifasico, potencia de 2 cv, diametro de recalque de 3". Faixa de operacao q=70 m3/h (+ ou - 2 m3/h) e amt=2 m, q=9,5 m3/h (+ ou - 3,5 m3/h) e amt = 10 m (+ ou - 2 m)                                                                                                                                                                                                                                                           </t>
  </si>
  <si>
    <t xml:space="preserve">3,43</t>
  </si>
  <si>
    <t xml:space="preserve">Locacao de bomba submersivel para drenagem e esgotamento, motor eletrico trifasico, potencia de 3 cv, diametro de recalque de 2", faixa de operacao q=84 m3/h (+ ou - 2,5 m3/h) e amt=2 m, q=9,1 m3/h (+ ou - 2 m3/h) e amt = 12 m (+ ou - 2 m)                                                                                                                                                                                                                                                           </t>
  </si>
  <si>
    <t xml:space="preserve">Locacao de bomba submersivel para drenagem e esgotamento, motor eletrico trifasico, potencia de 4 cv, diametro de recalque de 3". Faixa de operacao q=60 m3/h (+ ou - 1 m3/h) e amt=2 m, q=11 m3/h (+ ou - 1 m3/h) e amt = 23 m (+ ou - 1 m)                                                                                                                                                                                                                                                              </t>
  </si>
  <si>
    <t xml:space="preserve">Locacao de container 2,30 x 4,30 m, alt. 2,50 m, p/ sanitario, c/ 5 bacias, 1 lavatorio e 4 mictorios (nao inclui mobilizacao/desmobilizacao)                                                                                                                                                                                                                                                                                                                                                             </t>
  </si>
  <si>
    <t xml:space="preserve">1.481,25</t>
  </si>
  <si>
    <t xml:space="preserve">Locacao de container 2,30 x 4,30 m, alt. 2,50 m, para sanitario, com 3 bacias, 4 chuveiros, 1 lavatorio e 1 mictorio (nao inclui mobilizacao/desmobilizacao)                                                                                                                                                                                                                                                                                                                                              </t>
  </si>
  <si>
    <t xml:space="preserve">1.345,46</t>
  </si>
  <si>
    <t xml:space="preserve">Locacao de container 2,30 x 6,00 m, alt. 2,50 m, com 1 sanitario, para escritorio, completo, sem divisorias internas (nao inclui mobilizacao/desmobilizacao)                                                                                                                                                                                                                                                                                                                                              </t>
  </si>
  <si>
    <t xml:space="preserve">1.185,00</t>
  </si>
  <si>
    <t xml:space="preserve">Locacao de container 2,30 x 6,00 m, alt. 2,50 m, para escritorio, sem divisorias internas e sem sanitario (nao inclui mobilizacao/desmobilizacao)                                                                                                                                                                                                                                                                                                                                                         </t>
  </si>
  <si>
    <t xml:space="preserve">925,78</t>
  </si>
  <si>
    <t xml:space="preserve">Locacao de container 2,30 x 6,00 m, alt. 2,50 m, para sanitario, com 4 bacias, 8 chuveiros,1 lavatorio e 1 mictorio (nao inclui mobilizacao/desmobilizacao)                                                                                                                                                                                                                                                                                                                                               </t>
  </si>
  <si>
    <t xml:space="preserve">Locacao de cruzeta, simples, para escora metalica, comprimento entre 50 a 60 cm, para escora de 1,80 a 3,20 metros e tubo externo ate 48 mm de diametro                                                                                                                                                                                                                                                                                                                                                   </t>
  </si>
  <si>
    <t xml:space="preserve">Locacao de escora metalica telescopica, com altura regulavel de *1,80* a *3,20* m, com capacidade de carga de no minimo 1000 kgf (10 kn), incluso tripe e forcado                                                                                                                                                                                                                                                                                                                                         </t>
  </si>
  <si>
    <t xml:space="preserve">Locacao de forma plastica para laje nervurada, dimensoes *60* x *60* x *16* cm                                                                                                                                                                                                                                                                                                                                                                                                                            </t>
  </si>
  <si>
    <t xml:space="preserve">Locacao de grupo gerador *80 a 125* kva, motor diesel, rebocavel, acionamento manual                                                                                                                                                                                                                                                                                                                                                                                                                      </t>
  </si>
  <si>
    <t xml:space="preserve">Locacao de grupo gerador acima de * 125 ate 180* kva, motor diesel, rebocavel, acionamento manual                                                                                                                                                                                                                                                                                                                                                                                                         </t>
  </si>
  <si>
    <t xml:space="preserve">25,92</t>
  </si>
  <si>
    <t xml:space="preserve">Locacao de grupo gerador de *260* kva, diesel rebocavel, acionamento manual                                                                                                                                                                                                                                                                                                                                                                                                                               </t>
  </si>
  <si>
    <t xml:space="preserve">35,51</t>
  </si>
  <si>
    <t xml:space="preserve">Locacao de nivel optico, com precisao de 0,7 mm, aumento de 32x                                                                                                                                                                                                                                                                                                                                                                                                                                           </t>
  </si>
  <si>
    <t xml:space="preserve">2,25</t>
  </si>
  <si>
    <t xml:space="preserve">Locacao de teodolito eletronico, precisao angular de 5 a 7 segundos, incluindo tripe                                                                                                                                                                                                                                                                                                                                                                                                                      </t>
  </si>
  <si>
    <t xml:space="preserve">Locacao de torre metalica completa para uma carga de 8 tf (80 kn)  e pe direito de 6 m, incluindo modulos , diagonais, sapatas e forcados                                                                                                                                                                                                                                                                                                                                                                 </t>
  </si>
  <si>
    <t xml:space="preserve">650,00</t>
  </si>
  <si>
    <t xml:space="preserve">Locacao de viga sanduiche metalica vazada para travamento de pilares, altura de *8* cm, largura de *6* cm e extensao de 2 m                                                                                                                                                                                                                                                                                                                                                                               </t>
  </si>
  <si>
    <t xml:space="preserve">Lona plastica extra forte preta, e = 200 micra                                                                                                                                                                                                                                                                                                                                                                                                                                                            </t>
  </si>
  <si>
    <t xml:space="preserve">Lona plastica pesada preta, e = 150 micra                                                                                                                                                                                                                                                                                                                                                                                                                                                                 </t>
  </si>
  <si>
    <t xml:space="preserve">Lubrificante redutor de torque e arrasto de alto desempenho, para perfuracao horizontal direcional, hdd                                                                                                                                                                                                                                                                                                                                                                                                   </t>
  </si>
  <si>
    <t xml:space="preserve">Luminaria aberta p/ iluminacao publica, tipo x-57 peterco ou equiv                                                                                                                                                                                                                                                                                                                                                                                                                                        </t>
  </si>
  <si>
    <t xml:space="preserve">96,58</t>
  </si>
  <si>
    <t xml:space="preserve">Luminaria arandela tipo meia-lua com vidro fosco *30 x 15* cm, para 1 lampada, base e27, potencia maxima 40/60 w (nao inclui lampada)                                                                                                                                                                                                                                                                                                                                                                     </t>
  </si>
  <si>
    <t xml:space="preserve">Luminaria de embutir em chapa de aco para 2 lampadas fluorescentes de 14 w com refletor e aletas em aluminio, completa (inclui reator e lampadas)                                                                                                                                                                                                                                                                                                                                                         </t>
  </si>
  <si>
    <t xml:space="preserve">305,24</t>
  </si>
  <si>
    <t xml:space="preserve">Luminaria de embutir em chapa de aco para 4 lampadas fluorescentes de 14 w *60 x 60 cm* aletada (nao inclui reator e lampadas)                                                                                                                                                                                                                                                                                                                                                                            </t>
  </si>
  <si>
    <t xml:space="preserve">323,95</t>
  </si>
  <si>
    <t xml:space="preserve">Luminaria de emergencia 30 leds, potencia 2 w, bateria de litio, autonomia de 6 horas                                                                                                                                                                                                                                                                                                                                                                                                                     </t>
  </si>
  <si>
    <t xml:space="preserve">Luminaria de led para iluminacao publica, de 138 w ate 180 w, involucro em aluminio ou aco inox                                                                                                                                                                                                                                                                                                                                                                                                           </t>
  </si>
  <si>
    <t xml:space="preserve">583,09</t>
  </si>
  <si>
    <t xml:space="preserve">Luminaria de led para iluminacao publica, de 181 w ate 239 w, involucro em aluminio ou aco inox                                                                                                                                                                                                                                                                                                                                                                                                           </t>
  </si>
  <si>
    <t xml:space="preserve">677,30</t>
  </si>
  <si>
    <t xml:space="preserve">Luminaria de led para iluminacao publica, de 240 w ate 350 w, involucro em aluminio ou aco inox                                                                                                                                                                                                                                                                                                                                                                                                           </t>
  </si>
  <si>
    <t xml:space="preserve">1.122,05</t>
  </si>
  <si>
    <t xml:space="preserve">Luminaria de led para iluminacao publica, de 33 w ate 50 w, involucro em aluminio ou aco inox                                                                                                                                                                                                                                                                                                                                                                                                             </t>
  </si>
  <si>
    <t xml:space="preserve">175,23</t>
  </si>
  <si>
    <t xml:space="preserve">Luminaria de led para iluminacao publica, de 51 w ate 67 w, involucro em aluminio ou aco inox                                                                                                                                                                                                                                                                                                                                                                                                             </t>
  </si>
  <si>
    <t xml:space="preserve">323,35</t>
  </si>
  <si>
    <t xml:space="preserve">Luminaria de led para iluminacao publica, de 68 w ate 97 w, involucro em aluminio ou aco inox                                                                                                                                                                                                                                                                                                                                                                                                             </t>
  </si>
  <si>
    <t xml:space="preserve">357,94</t>
  </si>
  <si>
    <t xml:space="preserve">Luminaria de led para iluminacao publica, de 98 w ate 137 w, involucro em aluminio ou aco inox                                                                                                                                                                                                                                                                                                                                                                                                            </t>
  </si>
  <si>
    <t xml:space="preserve">431,61</t>
  </si>
  <si>
    <t xml:space="preserve">Luminaria de sobrepor em chapa de aco com aletas plasticas, para 1 lampada, base e27, potencia maxima 40/60 w (nao inclui lampada)                                                                                                                                                                                                                                                                                                                                                                        </t>
  </si>
  <si>
    <t xml:space="preserve">57,81</t>
  </si>
  <si>
    <t xml:space="preserve">Luminaria de sobrepor em chapa de aco com aletas plasticas, para 2 lampadas, base e27, potencia maxima 40/60 w (nao inclui lampadas)                                                                                                                                                                                                                                                                                                                                                                      </t>
  </si>
  <si>
    <t xml:space="preserve">77,34</t>
  </si>
  <si>
    <t xml:space="preserve">Luminaria de sobrepor em chapa de aco para 1 lampada fluorescente de *18* w, aletada, completa (lampada e reator inclusos)                                                                                                                                                                                                                                                                                                                                                                                </t>
  </si>
  <si>
    <t xml:space="preserve">80,60</t>
  </si>
  <si>
    <t xml:space="preserve">Luminaria de sobrepor em chapa de aco para 1 lampada fluorescente de *18* w, perfil comercial (nao inclui reator e lampada)                                                                                                                                                                                                                                                                                                                                                                               </t>
  </si>
  <si>
    <t xml:space="preserve">Luminaria de sobrepor em chapa de aco para 1 lampada fluorescente de *36* w, aletada, completa (lampada e reator inclusos)                                                                                                                                                                                                                                                                                                                                                                                </t>
  </si>
  <si>
    <t xml:space="preserve">118,91</t>
  </si>
  <si>
    <t xml:space="preserve">Luminaria de sobrepor em chapa de aco para 1 lampada fluorescente de *36* w, perfil comercial (nao inclui reator e lampada)                                                                                                                                                                                                                                                                                                                                                                               </t>
  </si>
  <si>
    <t xml:space="preserve">34,47</t>
  </si>
  <si>
    <t xml:space="preserve">Luminaria de sobrepor em chapa de aco para 2 lampadas fluorescentes de *18* w, aletada, completa (lampadas e reator inclusos)                                                                                                                                                                                                                                                                                                                                                                             </t>
  </si>
  <si>
    <t xml:space="preserve">111,69</t>
  </si>
  <si>
    <t xml:space="preserve">Luminaria de sobrepor em chapa de aco para 2 lampadas fluorescentes de *18* w, perfil comercial (nao inclui reator e lampadas)                                                                                                                                                                                                                                                                                                                                                                            </t>
  </si>
  <si>
    <t xml:space="preserve">36,12</t>
  </si>
  <si>
    <t xml:space="preserve">Luminaria de sobrepor em chapa de aco para 2 lampadas fluorescentes de *36* w, aletada, completa (lampadas e reator inclusos)                                                                                                                                                                                                                                                                                                                                                                             </t>
  </si>
  <si>
    <t xml:space="preserve">157,96</t>
  </si>
  <si>
    <t xml:space="preserve">Luminaria de sobrepor em chapa de aco para 2 lampadas fluorescentes de *36* w, perfil comercial (nao inclui reator e lampadas)                                                                                                                                                                                                                                                                                                                                                                            </t>
  </si>
  <si>
    <t xml:space="preserve">Luminaria de teto plafon/plafonier em plastico com base e27, potencia maxima 60 w (nao inclui lampada)                                                                                                                                                                                                                                                                                                                                                                                                    </t>
  </si>
  <si>
    <t xml:space="preserve">Luminaria dupla p/sinalizacao, tipo wetzel as-2/110 ou equiv                                                                                                                                                                                                                                                                                                                                                                                                                                              </t>
  </si>
  <si>
    <t xml:space="preserve">422,94</t>
  </si>
  <si>
    <t xml:space="preserve">Luminaria fechada p/ iluminacao publica, tipo abl 50/f ou equiv, p/ lampada a vapor de mercurio 400w                                                                                                                                                                                                                                                                                                                                                                                                      </t>
  </si>
  <si>
    <t xml:space="preserve">450,67</t>
  </si>
  <si>
    <t xml:space="preserve">Luminaria hermetica ip-65 para 2 duas lampadas de 14/16/18/20 w (nao inclui reator e lampadas)                                                                                                                                                                                                                                                                                                                                                                                                            </t>
  </si>
  <si>
    <t xml:space="preserve">200,24</t>
  </si>
  <si>
    <t xml:space="preserve">Luminaria hermetica ip-65 para 2 duas lampadas de 28/32/36/40 w (nao inclui reator e lampadas)                                                                                                                                                                                                                                                                                                                                                                                                            </t>
  </si>
  <si>
    <t xml:space="preserve">246,65</t>
  </si>
  <si>
    <t xml:space="preserve">Luminaria led plafon redondo de sobrepor bivolt 12/13 w,  d = *17* cm                                                                                                                                                                                                                                                                                                                                                                                                                                     </t>
  </si>
  <si>
    <t xml:space="preserve">15,62</t>
  </si>
  <si>
    <t xml:space="preserve">Luminaria led refletor retangular bivolt, luz branca, 10 w                                                                                                                                                                                                                                                                                                                                                                                                                                                </t>
  </si>
  <si>
    <t xml:space="preserve">Luminaria led refletor retangular bivolt, luz branca, 30 w                                                                                                                                                                                                                                                                                                                                                                                                                                                </t>
  </si>
  <si>
    <t xml:space="preserve">35,53</t>
  </si>
  <si>
    <t xml:space="preserve">Luminaria led refletor retangular bivolt, luz branca, 50 w                                                                                                                                                                                                                                                                                                                                                                                                                                                </t>
  </si>
  <si>
    <t xml:space="preserve">39,89</t>
  </si>
  <si>
    <t xml:space="preserve">Luminaria plafon redondo com vidro fosco diametro *25* cm, para 1 lampada, base e27, potencia maxima 40/60 w (nao inclui lampada)                                                                                                                                                                                                                                                                                                                                                                         </t>
  </si>
  <si>
    <t xml:space="preserve">71,52</t>
  </si>
  <si>
    <t xml:space="preserve">Luminaria plafon redondo com vidro fosco diametro *30* cm, para 2 lampadas, base e27, potencia maxima 40/60 w (nao inclui lampadas)                                                                                                                                                                                                                                                                                                                                                                       </t>
  </si>
  <si>
    <t xml:space="preserve">82,81</t>
  </si>
  <si>
    <t xml:space="preserve">Luminaria prova de tempo peterco y.31/1                                                                                                                                                                                                                                                                                                                                                                                                                                                                   </t>
  </si>
  <si>
    <t xml:space="preserve">242,67</t>
  </si>
  <si>
    <t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t>
  </si>
  <si>
    <t xml:space="preserve">48,86</t>
  </si>
  <si>
    <t xml:space="preserve">Luminaria spot de sobrepor em aluminio com aleta plastica para 1 lampada, base e27, potencia maxima 40/60 w (nao inclui lampada)                                                                                                                                                                                                                                                                                                                                                                          </t>
  </si>
  <si>
    <t xml:space="preserve">124,20</t>
  </si>
  <si>
    <t xml:space="preserve">Luminaria spot de sobrepor em aluminio com aleta plastica para 2 lampadas, base e27, potencia maxima 40/60 w (nao inclui lampada)                                                                                                                                                                                                                                                                                                                                                                         </t>
  </si>
  <si>
    <t xml:space="preserve">Luminaria tipo tartaruga a prova de tempo, gases, vapor e po, em aluminio, com grade, base e27, potencia maxima 100 w - ref y 25/1 (nao inclui lampada)                                                                                                                                                                                                                                                                                                                                                   </t>
  </si>
  <si>
    <t xml:space="preserve">183,46</t>
  </si>
  <si>
    <t xml:space="preserve">Luminaria tipo tartaruga para area externa em aluminio, com grade, para 1 lampada, base e27, potencia maxima 40/60 w (nao inclui lampada)                                                                                                                                                                                                                                                                                                                                                                 </t>
  </si>
  <si>
    <t xml:space="preserve">93,36</t>
  </si>
  <si>
    <t xml:space="preserve">Luva cpvc, soldavel, 114 mm, para agua quente predial                                                                                                                                                                                                                                                                                                                                                                                                                                                     </t>
  </si>
  <si>
    <t xml:space="preserve">207,35</t>
  </si>
  <si>
    <t xml:space="preserve">Luva cpvc, soldavel, 15 mm, para agua quente predial                                                                                                                                                                                                                                                                                                                                                                                                                                                      </t>
  </si>
  <si>
    <t xml:space="preserve">Luva cpvc, soldavel, 22 mm, para agua quente predial                                                                                                                                                                                                                                                                                                                                                                                                                                                      </t>
  </si>
  <si>
    <t xml:space="preserve">Luva cpvc, soldavel, 28 mm, para agua quente predial                                                                                                                                                                                                                                                                                                                                                                                                                                                      </t>
  </si>
  <si>
    <t xml:space="preserve">Luva cpvc, soldavel, 35 mm, para agua quente predial                                                                                                                                                                                                                                                                                                                                                                                                                                                      </t>
  </si>
  <si>
    <t xml:space="preserve">13,33</t>
  </si>
  <si>
    <t xml:space="preserve">Luva cpvc, soldavel, 42 mm, para agua quente predial                                                                                                                                                                                                                                                                                                                                                                                                                                                      </t>
  </si>
  <si>
    <t xml:space="preserve">Luva cpvc, soldavel, 54 mm, para agua quente predial                                                                                                                                                                                                                                                                                                                                                                                                                                                      </t>
  </si>
  <si>
    <t xml:space="preserve">36,58</t>
  </si>
  <si>
    <t xml:space="preserve">Luva cpvc, soldavel, 73 mm, para agua quente predial                                                                                                                                                                                                                                                                                                                                                                                                                                                      </t>
  </si>
  <si>
    <t xml:space="preserve">155,23</t>
  </si>
  <si>
    <t xml:space="preserve">Luva cpvc, soldavel, 89 mm, para agua quente predial                                                                                                                                                                                                                                                                                                                                                                                                                                                      </t>
  </si>
  <si>
    <t xml:space="preserve">178,31</t>
  </si>
  <si>
    <t xml:space="preserve">Luva de borracha isolante para alta tensao, resistente a ozonio, tensao de ensaio 2,5 kv (par)                                                                                                                                                                                                                                                                                                                                                                                                            </t>
  </si>
  <si>
    <t xml:space="preserve">406,00</t>
  </si>
  <si>
    <t xml:space="preserve">Luva de cobre (ref 600) sem anel de solda, bolsa x bolsa, 104 mm                                                                                                                                                                                                                                                                                                                                                                                                                                          </t>
  </si>
  <si>
    <t xml:space="preserve">345,43</t>
  </si>
  <si>
    <t xml:space="preserve">Luva de cobre (ref 600) sem anel de solda, bolsa x bolsa, 15 mm                                                                                                                                                                                                                                                                                                                                                                                                                                           </t>
  </si>
  <si>
    <t xml:space="preserve">2,67</t>
  </si>
  <si>
    <t xml:space="preserve">Luva de cobre (ref 600) sem anel de solda, bolsa x bolsa, 22 mm                                                                                                                                                                                                                                                                                                                                                                                                                                           </t>
  </si>
  <si>
    <t xml:space="preserve">Luva de cobre (ref 600) sem anel de solda, bolsa x bolsa, 28 mm                                                                                                                                                                                                                                                                                                                                                                                                                                           </t>
  </si>
  <si>
    <t xml:space="preserve">Luva de cobre (ref 600) sem anel de solda, bolsa x bolsa, 35 mm                                                                                                                                                                                                                                                                                                                                                                                                                                           </t>
  </si>
  <si>
    <t xml:space="preserve">22,79</t>
  </si>
  <si>
    <t xml:space="preserve">Luva de cobre (ref 600) sem anel de solda, bolsa x bolsa, 42 mm                                                                                                                                                                                                                                                                                                                                                                                                                                           </t>
  </si>
  <si>
    <t xml:space="preserve">28,90</t>
  </si>
  <si>
    <t xml:space="preserve">Luva de cobre (ref 600) sem anel de solda, bolsa x bolsa, 54 mm                                                                                                                                                                                                                                                                                                                                                                                                                                           </t>
  </si>
  <si>
    <t xml:space="preserve">Luva de cobre (ref 600) sem anel de solda, bolsa x bolsa, 66 mm                                                                                                                                                                                                                                                                                                                                                                                                                                           </t>
  </si>
  <si>
    <t xml:space="preserve">154,72</t>
  </si>
  <si>
    <t xml:space="preserve">Luva de cobre (ref 600) sem anel de solda, bolsa x bolsa, 79 mm                                                                                                                                                                                                                                                                                                                                                                                                                                           </t>
  </si>
  <si>
    <t xml:space="preserve">236,89</t>
  </si>
  <si>
    <t xml:space="preserve">Luva de correr defofo, pvc, je, dn 100 mm                                                                                                                                                                                                                                                                                                                                                                                                                                                                 </t>
  </si>
  <si>
    <t xml:space="preserve">42,95</t>
  </si>
  <si>
    <t xml:space="preserve">Luva de correr defofo, pvc, je, dn 150 mm                                                                                                                                                                                                                                                                                                                                                                                                                                                                 </t>
  </si>
  <si>
    <t xml:space="preserve">94,80</t>
  </si>
  <si>
    <t xml:space="preserve">Luva de correr defofo, pvc, je, dn 200 mm                                                                                                                                                                                                                                                                                                                                                                                                                                                                 </t>
  </si>
  <si>
    <t xml:space="preserve">169,09</t>
  </si>
  <si>
    <t xml:space="preserve">Luva de correr defofo, pvc, je, dn 250 mm                                                                                                                                                                                                                                                                                                                                                                                                                                                                 </t>
  </si>
  <si>
    <t xml:space="preserve">307,99</t>
  </si>
  <si>
    <t xml:space="preserve">Luva de correr defofo, pvc, je, dn 300 mm                                                                                                                                                                                                                                                                                                                                                                                                                                                                 </t>
  </si>
  <si>
    <t xml:space="preserve">422,72</t>
  </si>
  <si>
    <t xml:space="preserve">Luva de correr para tubo roscavel, pvc, 1 1/2", para agua fria predial                                                                                                                                                                                                                                                                                                                                                                                                                                    </t>
  </si>
  <si>
    <t xml:space="preserve">64,67</t>
  </si>
  <si>
    <t xml:space="preserve">Luva de correr para tubo roscavel, pvc, 1/2", para agua fria predial                                                                                                                                                                                                                                                                                                                                                                                                                                      </t>
  </si>
  <si>
    <t xml:space="preserve">Luva de correr para tubo roscavel, pvc, 3/4", para agua fria predial                                                                                                                                                                                                                                                                                                                                                                                                                                      </t>
  </si>
  <si>
    <t xml:space="preserve">25,80</t>
  </si>
  <si>
    <t xml:space="preserve">Luva de correr para tubo soldavel, pvc, 20 mm, para agua fria predial                                                                                                                                                                                                                                                                                                                                                                                                                                     </t>
  </si>
  <si>
    <t xml:space="preserve">Luva de correr para tubo soldavel, pvc, 25 mm, para agua fria predial                                                                                                                                                                                                                                                                                                                                                                                                                                     </t>
  </si>
  <si>
    <t xml:space="preserve">Luva de correr para tubo soldavel, pvc, 32 mm, para agua fria predial                                                                                                                                                                                                                                                                                                                                                                                                                                     </t>
  </si>
  <si>
    <t xml:space="preserve">Luva de correr para tubo soldavel, pvc, 40 mm, para agua fria predial                                                                                                                                                                                                                                                                                                                                                                                                                                     </t>
  </si>
  <si>
    <t xml:space="preserve">39,28</t>
  </si>
  <si>
    <t xml:space="preserve">Luva de correr para tubo soldavel, pvc, 50 mm, para agua fria predial                                                                                                                                                                                                                                                                                                                                                                                                                                     </t>
  </si>
  <si>
    <t xml:space="preserve">39,61</t>
  </si>
  <si>
    <t xml:space="preserve">Luva de correr para tubo soldavel, pvc, 60 mm, para agua fria predial                                                                                                                                                                                                                                                                                                                                                                                                                                     </t>
  </si>
  <si>
    <t xml:space="preserve">Luva de correr pvc, je, dn 250 mm, para rede coletora de esgoto                                                                                                                                                                                                                                                                                                                                                                                                                                           </t>
  </si>
  <si>
    <t xml:space="preserve">265,14</t>
  </si>
  <si>
    <t xml:space="preserve">Luva de correr, cpvc, soldavel, 15 mm, para agua quente predial                                                                                                                                                                                                                                                                                                                                                                                                                                           </t>
  </si>
  <si>
    <t xml:space="preserve">Luva de correr, cpvc, soldavel, 22 mm, para agua quente predial                                                                                                                                                                                                                                                                                                                                                                                                                                           </t>
  </si>
  <si>
    <t xml:space="preserve">Luva de correr, cpvc, soldavel, 28 mm, para agua quente predial                                                                                                                                                                                                                                                                                                                                                                                                                                           </t>
  </si>
  <si>
    <t xml:space="preserve">16,66</t>
  </si>
  <si>
    <t xml:space="preserve">Luva de correr, cpvc, soldavel, 35 mm, para agua quente predial                                                                                                                                                                                                                                                                                                                                                                                                                                           </t>
  </si>
  <si>
    <t xml:space="preserve">23,40</t>
  </si>
  <si>
    <t xml:space="preserve">Luva de correr, cpvc, soldavel, 42 mm, para agua quente predial                                                                                                                                                                                                                                                                                                                                                                                                                                           </t>
  </si>
  <si>
    <t xml:space="preserve">33,25</t>
  </si>
  <si>
    <t xml:space="preserve">Luva de correr, pvc pba, je, dn 100 / de 110 mm, para rede agua (nbr 10351)                                                                                                                                                                                                                                                                                                                                                                                                                               </t>
  </si>
  <si>
    <t xml:space="preserve">42,62</t>
  </si>
  <si>
    <t xml:space="preserve">Luva de correr, pvc pba, je, dn 50 / de 60 mm, para rede agua (nbr 10351)                                                                                                                                                                                                                                                                                                                                                                                                                                 </t>
  </si>
  <si>
    <t xml:space="preserve">12,25</t>
  </si>
  <si>
    <t xml:space="preserve">Luva de correr, pvc pba, je, dn 75 / de 85 mm, para rede agua (nbr 10351)                                                                                                                                                                                                                                                                                                                                                                                                                                 </t>
  </si>
  <si>
    <t xml:space="preserve">Luva de correr, pvc serie r, 100 mm, para esgoto predial                                                                                                                                                                                                                                                                                                                                                                                                                                                  </t>
  </si>
  <si>
    <t xml:space="preserve">Luva de correr, pvc serie r, 150 mm, para esgoto predial                                                                                                                                                                                                                                                                                                                                                                                                                                                  </t>
  </si>
  <si>
    <t xml:space="preserve">100,38</t>
  </si>
  <si>
    <t xml:space="preserve">Luva de correr, pvc serie r, 75 mm, para esgoto predial                                                                                                                                                                                                                                                                                                                                                                                                                                                   </t>
  </si>
  <si>
    <t xml:space="preserve">15,79</t>
  </si>
  <si>
    <t xml:space="preserve">Luva de correr, pvc, dn 100 mm, para esgoto predial                                                                                                                                                                                                                                                                                                                                                                                                                                                       </t>
  </si>
  <si>
    <t xml:space="preserve">24,75</t>
  </si>
  <si>
    <t xml:space="preserve">Luva de correr, pvc, dn 50 mm, para esgoto predial                                                                                                                                                                                                                                                                                                                                                                                                                                                        </t>
  </si>
  <si>
    <t xml:space="preserve">Luva de correr, pvc, dn 75 mm, para esgoto predial                                                                                                                                                                                                                                                                                                                                                                                                                                                        </t>
  </si>
  <si>
    <t xml:space="preserve">Luva de ferro galvanizado, com rosca bsp macho/femea, de 3/4"                                                                                                                                                                                                                                                                                                                                                                                                                                             </t>
  </si>
  <si>
    <t xml:space="preserve">Luva de ferro galvanizado, com rosca bsp, de 1 1/2"                                                                                                                                                                                                                                                                                                                                                                                                                                                       </t>
  </si>
  <si>
    <t xml:space="preserve">Luva de ferro galvanizado, com rosca bsp, de 1 1/4"                                                                                                                                                                                                                                                                                                                                                                                                                                                       </t>
  </si>
  <si>
    <t xml:space="preserve">20,92</t>
  </si>
  <si>
    <t xml:space="preserve">Luva de ferro galvanizado, com rosca bsp, de 1/2"                                                                                                                                                                                                                                                                                                                                                                                                                                                         </t>
  </si>
  <si>
    <t xml:space="preserve">Luva de ferro galvanizado, com rosca bsp, de 1"                                                                                                                                                                                                                                                                                                                                                                                                                                                           </t>
  </si>
  <si>
    <t xml:space="preserve">14,96</t>
  </si>
  <si>
    <t xml:space="preserve">Luva de ferro galvanizado, com rosca bsp, de 2 1/2"                                                                                                                                                                                                                                                                                                                                                                                                                                                       </t>
  </si>
  <si>
    <t xml:space="preserve">Luva de ferro galvanizado, com rosca bsp, de 2"                                                                                                                                                                                                                                                                                                                                                                                                                                                           </t>
  </si>
  <si>
    <t xml:space="preserve">Luva de ferro galvanizado, com rosca bsp, de 3/4"                                                                                                                                                                                                                                                                                                                                                                                                                                                         </t>
  </si>
  <si>
    <t xml:space="preserve">Luva de ferro galvanizado, com rosca bsp, de 3"                                                                                                                                                                                                                                                                                                                                                                                                                                                           </t>
  </si>
  <si>
    <t xml:space="preserve">107,91</t>
  </si>
  <si>
    <t xml:space="preserve">Luva de ferro galvanizado, com rosca bsp, de 4"                                                                                                                                                                                                                                                                                                                                                                                                                                                           </t>
  </si>
  <si>
    <t xml:space="preserve">170,17</t>
  </si>
  <si>
    <t xml:space="preserve">Luva de ferro galvanizado, com rosca bsp, de 5"                                                                                                                                                                                                                                                                                                                                                                                                                                                           </t>
  </si>
  <si>
    <t xml:space="preserve">310,02</t>
  </si>
  <si>
    <t xml:space="preserve">Luva de ferro galvanizado, com rosca bsp, de 6"                                                                                                                                                                                                                                                                                                                                                                                                                                                           </t>
  </si>
  <si>
    <t xml:space="preserve">511,33</t>
  </si>
  <si>
    <t xml:space="preserve">Luva de pressao, em pvc, de 20 mm, para eletroduto flexivel                                                                                                                                                                                                                                                                                                                                                                                                                                               </t>
  </si>
  <si>
    <t xml:space="preserve">Luva de pressao, em pvc, de 25 mm, para eletroduto flexivel                                                                                                                                                                                                                                                                                                                                                                                                                                               </t>
  </si>
  <si>
    <t xml:space="preserve">Luva de pressao, em pvc, de 32 mm, para eletroduto flexivel                                                                                                                                                                                                                                                                                                                                                                                                                                               </t>
  </si>
  <si>
    <t xml:space="preserve">Luva de reducao de ferro galvanizado, com rosca bsp macho/femea, de 1 1/2" x 1"                                                                                                                                                                                                                                                                                                                                                                                                                           </t>
  </si>
  <si>
    <t xml:space="preserve">38,71</t>
  </si>
  <si>
    <t xml:space="preserve">Luva de reducao de ferro galvanizado, com rosca bsp macho/femea, de 1" x 1/2"                                                                                                                                                                                                                                                                                                                                                                                                                             </t>
  </si>
  <si>
    <t xml:space="preserve">Luva de reducao de ferro galvanizado, com rosca bsp macho/femea, de 1" x 3/4"                                                                                                                                                                                                                                                                                                                                                                                                                             </t>
  </si>
  <si>
    <t xml:space="preserve">Luva de reducao de ferro galvanizado, com rosca bsp macho/femea, de 3/4" x 1/2"                                                                                                                                                                                                                                                                                                                                                                                                                           </t>
  </si>
  <si>
    <t xml:space="preserve">Luva de reducao de ferro galvanizado, com rosca bsp, de 1 1/2" x 1 1/4"                                                                                                                                                                                                                                                                                                                                                                                                                                   </t>
  </si>
  <si>
    <t xml:space="preserve">Luva de reducao de ferro galvanizado, com rosca bsp, de 1 1/2" x 1/2"                                                                                                                                                                                                                                                                                                                                                                                                                                     </t>
  </si>
  <si>
    <t xml:space="preserve">25,02</t>
  </si>
  <si>
    <t xml:space="preserve">Luva de reducao de ferro galvanizado, com rosca bsp, de 1 1/2" x 1"                                                                                                                                                                                                                                                                                                                                                                                                                                       </t>
  </si>
  <si>
    <t xml:space="preserve">Luva de reducao de ferro galvanizado, com rosca bsp, de 1 1/2" x 3/4"                                                                                                                                                                                                                                                                                                                                                                                                                                     </t>
  </si>
  <si>
    <t xml:space="preserve">Luva de reducao de ferro galvanizado, com rosca bsp, de 1 1/4" x 1/2"                                                                                                                                                                                                                                                                                                                                                                                                                                     </t>
  </si>
  <si>
    <t xml:space="preserve">Luva de reducao de ferro galvanizado, com rosca bsp, de 1 1/4" x 1"                                                                                                                                                                                                                                                                                                                                                                                                                                       </t>
  </si>
  <si>
    <t xml:space="preserve">Luva de reducao de ferro galvanizado, com rosca bsp, de 1 1/4" x 3/4"                                                                                                                                                                                                                                                                                                                                                                                                                                     </t>
  </si>
  <si>
    <t xml:space="preserve">Luva de reducao de ferro galvanizado, com rosca bsp, de 1" x 1/2"                                                                                                                                                                                                                                                                                                                                                                                                                                         </t>
  </si>
  <si>
    <t xml:space="preserve">Luva de reducao de ferro galvanizado, com rosca bsp, de 1" x 3/4"                                                                                                                                                                                                                                                                                                                                                                                                                                         </t>
  </si>
  <si>
    <t xml:space="preserve">Luva de reducao de ferro galvanizado, com rosca bsp, de 2 1/2" x 1 1/2"                                                                                                                                                                                                                                                                                                                                                                                                                                   </t>
  </si>
  <si>
    <t xml:space="preserve">76,38</t>
  </si>
  <si>
    <t xml:space="preserve">Luva de reducao de ferro galvanizado, com rosca bsp, de 2 1/2" x 2"                                                                                                                                                                                                                                                                                                                                                                                                                                       </t>
  </si>
  <si>
    <t xml:space="preserve">Luva de reducao de ferro galvanizado, com rosca bsp, de 2" x 1 1/2"                                                                                                                                                                                                                                                                                                                                                                                                                                       </t>
  </si>
  <si>
    <t xml:space="preserve">Luva de reducao de ferro galvanizado, com rosca bsp, de 2" x 1 1/4"                                                                                                                                                                                                                                                                                                                                                                                                                                       </t>
  </si>
  <si>
    <t xml:space="preserve">Luva de reducao de ferro galvanizado, com rosca bsp, de 2" x 1"                                                                                                                                                                                                                                                                                                                                                                                                                                           </t>
  </si>
  <si>
    <t xml:space="preserve">Luva de reducao de ferro galvanizado, com rosca bsp, de 3/4" x 1/2"                                                                                                                                                                                                                                                                                                                                                                                                                                       </t>
  </si>
  <si>
    <t xml:space="preserve">10,69</t>
  </si>
  <si>
    <t xml:space="preserve">Luva de reducao de ferro galvanizado, com rosca bsp, de 3" x 1 1/2"                                                                                                                                                                                                                                                                                                                                                                                                                                       </t>
  </si>
  <si>
    <t xml:space="preserve">116,37</t>
  </si>
  <si>
    <t xml:space="preserve">Luva de reducao de ferro galvanizado, com rosca bsp, de 3" x 2 1/2"                                                                                                                                                                                                                                                                                                                                                                                                                                       </t>
  </si>
  <si>
    <t xml:space="preserve">Luva de reducao de ferro galvanizado, com rosca bsp, de 3" x 2"                                                                                                                                                                                                                                                                                                                                                                                                                                           </t>
  </si>
  <si>
    <t xml:space="preserve">Luva de reducao de ferro galvanizado, com rosca bsp, de 4" x 2 1/2"                                                                                                                                                                                                                                                                                                                                                                                                                                       </t>
  </si>
  <si>
    <t xml:space="preserve">200,94</t>
  </si>
  <si>
    <t xml:space="preserve">Luva de reducao de ferro galvanizado, com rosca bsp, de 4" x 2"                                                                                                                                                                                                                                                                                                                                                                                                                                           </t>
  </si>
  <si>
    <t xml:space="preserve">Luva de reducao de ferro galvanizado, com rosca bsp, de 4" x 3"                                                                                                                                                                                                                                                                                                                                                                                                                                           </t>
  </si>
  <si>
    <t xml:space="preserve">Luva de reducao em aco carbono, com encaixe para solda dn sw, pressao 3.000 lbs,  3/4 " x 1/2"                                                                                                                                                                                                                                                                                                                                                                                                            </t>
  </si>
  <si>
    <t xml:space="preserve">16,07</t>
  </si>
  <si>
    <t xml:space="preserve">Luva de reducao em aco carbono, com encaixe para solda dn sw, pressao 3.000 lbs, dn 1 1/2" x 1 1/4"                                                                                                                                                                                                                                                                                                                                                                                                       </t>
  </si>
  <si>
    <t xml:space="preserve">75,30</t>
  </si>
  <si>
    <t xml:space="preserve">Luva de reducao em aco carbono, com encaixe para solda dn sw, pressao 3.000 lbs, dn 1 1/4"  x 1"                                                                                                                                                                                                                                                                                                                                                                                                          </t>
  </si>
  <si>
    <t xml:space="preserve">58,88</t>
  </si>
  <si>
    <t xml:space="preserve">Luva de reducao em aco carbono, com encaixe para solda dn sw, pressao 3.000 lbs, dn 1" x 3/4"                                                                                                                                                                                                                                                                                                                                                                                                             </t>
  </si>
  <si>
    <t xml:space="preserve">Luva de reducao em aco carbono, com encaixe para solda dn sw, pressao 3.000 lbs, dn 2 1/2" x 2"                                                                                                                                                                                                                                                                                                                                                                                                           </t>
  </si>
  <si>
    <t xml:space="preserve">238,92</t>
  </si>
  <si>
    <t xml:space="preserve">Luva de reducao em aco carbono, com encaixe para solda dn sw, pressao 3.000 lbs, dn 2" x 1 1/2"                                                                                                                                                                                                                                                                                                                                                                                                           </t>
  </si>
  <si>
    <t xml:space="preserve">118,75</t>
  </si>
  <si>
    <t xml:space="preserve">Luva de reducao em aco carbono, com encaixe para solda dn sw, pressao 3.000 lbs, dn 3" x 2 1/2"                                                                                                                                                                                                                                                                                                                                                                                                           </t>
  </si>
  <si>
    <t xml:space="preserve">323,08</t>
  </si>
  <si>
    <t xml:space="preserve">Luva de reducao roscavel, pvc, 1" x 3/4", para agua fria predial                                                                                                                                                                                                                                                                                                                                                                                                                                          </t>
  </si>
  <si>
    <t xml:space="preserve">7,45</t>
  </si>
  <si>
    <t xml:space="preserve">Luva de reducao roscavel, pvc, 3/4" x 1/2", para agua fria predial                                                                                                                                                                                                                                                                                                                                                                                                                                        </t>
  </si>
  <si>
    <t xml:space="preserve">5,30</t>
  </si>
  <si>
    <t xml:space="preserve">Luva de reducao soldavel, pvc, 25 mm x 20 mm, para agua fria predial                                                                                                                                                                                                                                                                                                                                                                                                                                      </t>
  </si>
  <si>
    <t xml:space="preserve">Luva de reducao soldavel, pvc, 32 mm x 25 mm, para agua fria predial                                                                                                                                                                                                                                                                                                                                                                                                                                      </t>
  </si>
  <si>
    <t xml:space="preserve">Luva de reducao soldavel, pvc, 40 mm x 32 mm, para agua fria predial                                                                                                                                                                                                                                                                                                                                                                                                                                      </t>
  </si>
  <si>
    <t xml:space="preserve">Luva de reducao soldavel, pvc, 60 mm x 50 mm, para agua fria predial                                                                                                                                                                                                                                                                                                                                                                                                                                      </t>
  </si>
  <si>
    <t xml:space="preserve">16,96</t>
  </si>
  <si>
    <t xml:space="preserve">Luva de reducao, soldavel, pvc, 50 x 25 mm, para agua fria predial                                                                                                                                                                                                                                                                                                                                                                                                                                        </t>
  </si>
  <si>
    <t xml:space="preserve">Luva de transicao de cpvc x pvc, soldavel, 22 x 25 mm, para agua quente                                                                                                                                                                                                                                                                                                                                                                                                                                   </t>
  </si>
  <si>
    <t xml:space="preserve">Luva de transicao, cpvc, soldavel, 42 mm x 1 1/2", para agua quente                                                                                                                                                                                                                                                                                                                                                                                                                                       </t>
  </si>
  <si>
    <t xml:space="preserve">132,27</t>
  </si>
  <si>
    <t xml:space="preserve">Luva de transicao, cpvc, soldavel, 54 mm x 2", para agua quente predial                                                                                                                                                                                                                                                                                                                                                                                                                                   </t>
  </si>
  <si>
    <t xml:space="preserve">210,19</t>
  </si>
  <si>
    <t xml:space="preserve">Luva de transicao, cpvc, 15 mm x 1/2", para agua quente predial                                                                                                                                                                                                                                                                                                                                                                                                                                           </t>
  </si>
  <si>
    <t xml:space="preserve">Luva de transicao, cpvc, 22 mm x 1/2", para agua quente                                                                                                                                                                                                                                                                                                                                                                                                                                                   </t>
  </si>
  <si>
    <t xml:space="preserve">12,58</t>
  </si>
  <si>
    <t xml:space="preserve">Luva em aco carbono, soldavel, pressao 3.000 lbs, dn 1 1/2"                                                                                                                                                                                                                                                                                                                                                                                                                                               </t>
  </si>
  <si>
    <t xml:space="preserve">Luva em aco carbono, soldavel, pressao 3.000 lbs, dn 1 1/4"                                                                                                                                                                                                                                                                                                                                                                                                                                               </t>
  </si>
  <si>
    <t xml:space="preserve">45,94</t>
  </si>
  <si>
    <t xml:space="preserve">Luva em aco carbono, soldavel, pressao 3.000 lbs, dn 1/2"                                                                                                                                                                                                                                                                                                                                                                                                                                                 </t>
  </si>
  <si>
    <t xml:space="preserve">Luva em aco carbono, soldavel, pressao 3.000 lbs, dn 1"                                                                                                                                                                                                                                                                                                                                                                                                                                                   </t>
  </si>
  <si>
    <t xml:space="preserve">30,12</t>
  </si>
  <si>
    <t xml:space="preserve">Luva em aco carbono, soldavel, pressao 3.000 lbs, dn 2 1/2"                                                                                                                                                                                                                                                                                                                                                                                                                                               </t>
  </si>
  <si>
    <t xml:space="preserve">185,98</t>
  </si>
  <si>
    <t xml:space="preserve">Luva em aco carbono, soldavel, pressao 3.000 lbs, dn 2"                                                                                                                                                                                                                                                                                                                                                                                                                                                   </t>
  </si>
  <si>
    <t xml:space="preserve">92,56</t>
  </si>
  <si>
    <t xml:space="preserve">Luva em aco carbono, soldavel, pressao 3.000 lbs, dn 3/4"                                                                                                                                                                                                                                                                                                                                                                                                                                                 </t>
  </si>
  <si>
    <t xml:space="preserve">Luva em aco carbono, soldavel, pressao 3.000 lbs, dn 3"                                                                                                                                                                                                                                                                                                                                                                                                                                                   </t>
  </si>
  <si>
    <t xml:space="preserve">251,77</t>
  </si>
  <si>
    <t xml:space="preserve">Luva em pvc rigido roscavel, de 1 1/2", para eletroduto                                                                                                                                                                                                                                                                                                                                                                                                                                                   </t>
  </si>
  <si>
    <t xml:space="preserve">Luva em pvc rigido roscavel, de 1 1/4", para eletroduto                                                                                                                                                                                                                                                                                                                                                                                                                                                   </t>
  </si>
  <si>
    <t xml:space="preserve">Luva em pvc rigido roscavel, de 1/2", para eletroduto                                                                                                                                                                                                                                                                                                                                                                                                                                                     </t>
  </si>
  <si>
    <t xml:space="preserve">Luva em pvc rigido roscavel, de 1", para eletroduto                                                                                                                                                                                                                                                                                                                                                                                                                                                       </t>
  </si>
  <si>
    <t xml:space="preserve">Luva em pvc rigido roscavel, de 2 1/2", para eletroduto                                                                                                                                                                                                                                                                                                                                                                                                                                                   </t>
  </si>
  <si>
    <t xml:space="preserve">Luva em pvc rigido roscavel, de 2", para eletroduto                                                                                                                                                                                                                                                                                                                                                                                                                                                       </t>
  </si>
  <si>
    <t xml:space="preserve">Luva em pvc rigido roscavel, de 3/4", para eletroduto                                                                                                                                                                                                                                                                                                                                                                                                                                                     </t>
  </si>
  <si>
    <t xml:space="preserve">Luva em pvc rigido roscavel, de 3", para eletroduto                                                                                                                                                                                                                                                                                                                                                                                                                                                       </t>
  </si>
  <si>
    <t xml:space="preserve">16,40</t>
  </si>
  <si>
    <t xml:space="preserve">Luva em pvc rigido roscavel, de 4", para eletroduto                                                                                                                                                                                                                                                                                                                                                                                                                                                       </t>
  </si>
  <si>
    <t xml:space="preserve">28,83</t>
  </si>
  <si>
    <t xml:space="preserve">Luva para eletroduto, em aco galvanizado eletrolitico, diametro de 100 mm (4")                                                                                                                                                                                                                                                                                                                                                                                                                            </t>
  </si>
  <si>
    <t xml:space="preserve">23,59</t>
  </si>
  <si>
    <t xml:space="preserve">Luva para eletroduto, em aco galvanizado eletrolitico, diametro de 15 mm (1/2")                                                                                                                                                                                                                                                                                                                                                                                                                           </t>
  </si>
  <si>
    <t xml:space="preserve">Luva para eletroduto, em aco galvanizado eletrolitico, diametro de 20 mm (3/4")                                                                                                                                                                                                                                                                                                                                                                                                                           </t>
  </si>
  <si>
    <t xml:space="preserve">1,61</t>
  </si>
  <si>
    <t xml:space="preserve">Luva para eletroduto, em aco galvanizado eletrolitico, diametro de 25 mm (1")                                                                                                                                                                                                                                                                                                                                                                                                                             </t>
  </si>
  <si>
    <t xml:space="preserve">Luva para eletroduto, em aco galvanizado eletrolitico, diametro de 32 mm (1 1/4")                                                                                                                                                                                                                                                                                                                                                                                                                         </t>
  </si>
  <si>
    <t xml:space="preserve">Luva para eletroduto, em aco galvanizado eletrolitico, diametro de 40 mm (1 1/2")                                                                                                                                                                                                                                                                                                                                                                                                                         </t>
  </si>
  <si>
    <t xml:space="preserve">Luva para eletroduto, em aco galvanizado eletrolitico, diametro de 50 mm (2")                                                                                                                                                                                                                                                                                                                                                                                                                             </t>
  </si>
  <si>
    <t xml:space="preserve">Luva para eletroduto, em aco galvanizado eletrolitico, diametro de 65 mm (2 1/2")                                                                                                                                                                                                                                                                                                                                                                                                                         </t>
  </si>
  <si>
    <t xml:space="preserve">Luva para eletroduto, em aco galvanizado eletrolitico, diametro de 80 mm (3")                                                                                                                                                                                                                                                                                                                                                                                                                             </t>
  </si>
  <si>
    <t xml:space="preserve">14,95</t>
  </si>
  <si>
    <t xml:space="preserve">Luva passante de cobre (ref 601) sem anel de solda, bolsa 15 mm                                                                                                                                                                                                                                                                                                                                                                                                                                           </t>
  </si>
  <si>
    <t xml:space="preserve">Luva passante de cobre (ref 601) sem anel de solda, bolsa 22 mm                                                                                                                                                                                                                                                                                                                                                                                                                                           </t>
  </si>
  <si>
    <t xml:space="preserve">Luva passante de cobre (ref 601) sem anel de solda, bolsa 28 mm                                                                                                                                                                                                                                                                                                                                                                                                                                           </t>
  </si>
  <si>
    <t xml:space="preserve">Luva passante de cobre (ref 601) sem anel de solda, bolsa 35 mm                                                                                                                                                                                                                                                                                                                                                                                                                                           </t>
  </si>
  <si>
    <t xml:space="preserve">22,91</t>
  </si>
  <si>
    <t xml:space="preserve">Luva passante de cobre (ref 601) sem anel de solda, bolsa 42 mm                                                                                                                                                                                                                                                                                                                                                                                                                                           </t>
  </si>
  <si>
    <t xml:space="preserve">Luva passante de cobre (ref 601) sem anel de solda, bolsa 54 mm                                                                                                                                                                                                                                                                                                                                                                                                                                           </t>
  </si>
  <si>
    <t xml:space="preserve">54,19</t>
  </si>
  <si>
    <t xml:space="preserve">Luva passante de cobre (ref 601) sem anel de solda, bolsa 66 mm                                                                                                                                                                                                                                                                                                                                                                                                                                           </t>
  </si>
  <si>
    <t xml:space="preserve">Luva pvc soldavel, 110 mm, para agua fria predial                                                                                                                                                                                                                                                                                                                                                                                                                                                         </t>
  </si>
  <si>
    <t xml:space="preserve">103,28</t>
  </si>
  <si>
    <t xml:space="preserve">Luva pvc soldavel, 20 mm, para agua fria predial                                                                                                                                                                                                                                                                                                                                                                                                                                                          </t>
  </si>
  <si>
    <t xml:space="preserve">Luva pvc soldavel, 25 mm, para agua fria predial                                                                                                                                                                                                                                                                                                                                                                                                                                                          </t>
  </si>
  <si>
    <t xml:space="preserve">Luva pvc soldavel, 32 mm, para agua fria predial                                                                                                                                                                                                                                                                                                                                                                                                                                                          </t>
  </si>
  <si>
    <t xml:space="preserve">Luva pvc soldavel, 40 mm, para agua fria predial                                                                                                                                                                                                                                                                                                                                                                                                                                                          </t>
  </si>
  <si>
    <t xml:space="preserve">Luva pvc soldavel, 50 mm, para agua fria predial                                                                                                                                                                                                                                                                                                                                                                                                                                                          </t>
  </si>
  <si>
    <t xml:space="preserve">Luva pvc soldavel, 60 mm, para agua fria predial                                                                                                                                                                                                                                                                                                                                                                                                                                                          </t>
  </si>
  <si>
    <t xml:space="preserve">Luva pvc soldavel, 75 mm, para agua fria predial                                                                                                                                                                                                                                                                                                                                                                                                                                                          </t>
  </si>
  <si>
    <t xml:space="preserve">Luva pvc soldavel, 85 mm, para agua fria predial                                                                                                                                                                                                                                                                                                                                                                                                                                                          </t>
  </si>
  <si>
    <t xml:space="preserve">60,82</t>
  </si>
  <si>
    <t xml:space="preserve">Luva pvc, roscavel, 1 1/2",  agua fria predial                                                                                                                                                                                                                                                                                                                                                                                                                                                            </t>
  </si>
  <si>
    <t xml:space="preserve">16,59</t>
  </si>
  <si>
    <t xml:space="preserve">Luva pvc, roscavel, 1/2", agua fria predial                                                                                                                                                                                                                                                                                                                                                                                                                                                               </t>
  </si>
  <si>
    <t xml:space="preserve">Luva pvc, roscavel, 1", agua fria predial                                                                                                                                                                                                                                                                                                                                                                                                                                                                 </t>
  </si>
  <si>
    <t xml:space="preserve">Luva pvc, roscavel, 3/4", agua fria predial                                                                                                                                                                                                                                                                                                                                                                                                                                                               </t>
  </si>
  <si>
    <t xml:space="preserve">Luva raspa de couro, cano curto (punho *7* cm)                                                                                                                                                                                                                                                                                                                                                                                                                                                            </t>
  </si>
  <si>
    <t xml:space="preserve">Luva simples ppr, f/f, soldavel, dn 110 mm, para agua quente predial                                                                                                                                                                                                                                                                                                                                                                                                                                      </t>
  </si>
  <si>
    <t xml:space="preserve">81,65</t>
  </si>
  <si>
    <t xml:space="preserve">Luva simples ppr, f/f, soldavel, dn 20 mm, para agua quente predial                                                                                                                                                                                                                                                                                                                                                                                                                                       </t>
  </si>
  <si>
    <t xml:space="preserve">Luva simples ppr, f/f, soldavel, dn 25 mm, para agua quente predial                                                                                                                                                                                                                                                                                                                                                                                                                                       </t>
  </si>
  <si>
    <t xml:space="preserve">2,00</t>
  </si>
  <si>
    <t xml:space="preserve">Luva simples ppr, f/f, soldavel, dn 32 mm, para agua quente predial                                                                                                                                                                                                                                                                                                                                                                                                                                       </t>
  </si>
  <si>
    <t xml:space="preserve">3,59</t>
  </si>
  <si>
    <t xml:space="preserve">Luva simples ppr, f/f, soldavel, dn 40 mm, para agua quente predial                                                                                                                                                                                                                                                                                                                                                                                                                                       </t>
  </si>
  <si>
    <t xml:space="preserve">Luva simples ppr, f/f, soldavel, dn 50 mm, para agua quente predial                                                                                                                                                                                                                                                                                                                                                                                                                                       </t>
  </si>
  <si>
    <t xml:space="preserve">12,38</t>
  </si>
  <si>
    <t xml:space="preserve">Luva simples ppr, f/f, soldavel, dn 63 mm, para agua quente predial                                                                                                                                                                                                                                                                                                                                                                                                                                       </t>
  </si>
  <si>
    <t xml:space="preserve">Luva simples ppr, f/f, soldavel, dn 75 mm, para agua quente predial                                                                                                                                                                                                                                                                                                                                                                                                                                       </t>
  </si>
  <si>
    <t xml:space="preserve">Luva simples ppr, f/f, soldavel, dn 90 mm, para agua quente predial                                                                                                                                                                                                                                                                                                                                                                                                                                       </t>
  </si>
  <si>
    <t xml:space="preserve">63,08</t>
  </si>
  <si>
    <t xml:space="preserve">Luva simples, pvc pba, je, dn 100 / de 110 mm, para rede agua (nbr 10351)                                                                                                                                                                                                                                                                                                                                                                                                                                 </t>
  </si>
  <si>
    <t xml:space="preserve">Luva simples, pvc pba, je, dn 50 / de 60 mm, para rede agua (nbr 10351)                                                                                                                                                                                                                                                                                                                                                                                                                                   </t>
  </si>
  <si>
    <t xml:space="preserve">13,51</t>
  </si>
  <si>
    <t xml:space="preserve">Luva simples, pvc pba, je, dn 75 / de 85 mm, para rede agua (nbr 10351)                                                                                                                                                                                                                                                                                                                                                                                                                                   </t>
  </si>
  <si>
    <t xml:space="preserve">Luva simples, pvc serie r, 100 mm, para esgoto predial                                                                                                                                                                                                                                                                                                                                                                                                                                                    </t>
  </si>
  <si>
    <t xml:space="preserve">Luva simples, pvc serie r, 150 mm, para esgoto predial                                                                                                                                                                                                                                                                                                                                                                                                                                                    </t>
  </si>
  <si>
    <t xml:space="preserve">52,50</t>
  </si>
  <si>
    <t xml:space="preserve">Luva simples, pvc serie r, 40 mm, para esgoto predial                                                                                                                                                                                                                                                                                                                                                                                                                                                     </t>
  </si>
  <si>
    <t xml:space="preserve">Luva simples, pvc serie r, 50 mm, para esgoto predial                                                                                                                                                                                                                                                                                                                                                                                                                                                     </t>
  </si>
  <si>
    <t xml:space="preserve">Luva simples, pvc serie r, 75 mm, para esgoto predial                                                                                                                                                                                                                                                                                                                                                                                                                                                     </t>
  </si>
  <si>
    <t xml:space="preserve">15,86</t>
  </si>
  <si>
    <t xml:space="preserve">Luva simples, pvc, soldavel, dn 100 mm, serie normal, para esgoto predial                                                                                                                                                                                                                                                                                                                                                                                                                                 </t>
  </si>
  <si>
    <t xml:space="preserve">Luva simples, pvc, soldavel, dn 150 mm, serie normal, para esgoto predial                                                                                                                                                                                                                                                                                                                                                                                                                                 </t>
  </si>
  <si>
    <t xml:space="preserve">Luva simples, pvc, soldavel, dn 40 mm, serie normal, para esgoto predial                                                                                                                                                                                                                                                                                                                                                                                                                                  </t>
  </si>
  <si>
    <t xml:space="preserve">Luva simples, pvc, soldavel, dn 50 mm, serie normal, para esgoto predial                                                                                                                                                                                                                                                                                                                                                                                                                                  </t>
  </si>
  <si>
    <t xml:space="preserve">Luva simples, pvc, soldavel, dn 75 mm, serie normal, para esgoto predial                                                                                                                                                                                                                                                                                                                                                                                                                                  </t>
  </si>
  <si>
    <t xml:space="preserve">Luva soldavel com bucha de latao, pvc, 20 mm x 1/2"                                                                                                                                                                                                                                                                                                                                                                                                                                                       </t>
  </si>
  <si>
    <t xml:space="preserve">Luva soldavel com bucha de latao, pvc, 25 mm x 1/2"                                                                                                                                                                                                                                                                                                                                                                                                                                                       </t>
  </si>
  <si>
    <t xml:space="preserve">Luva soldavel com bucha de latao, pvc, 25 mm x 3/4"                                                                                                                                                                                                                                                                                                                                                                                                                                                       </t>
  </si>
  <si>
    <t xml:space="preserve">9,11</t>
  </si>
  <si>
    <t xml:space="preserve">Luva soldavel com bucha de latao, pvc, 32 mm x 1"                                                                                                                                                                                                                                                                                                                                                                                                                                                         </t>
  </si>
  <si>
    <t xml:space="preserve">24,10</t>
  </si>
  <si>
    <t xml:space="preserve">Luva soldavel com rosca, pvc, 20 mm x 1/2", para agua fria predial                                                                                                                                                                                                                                                                                                                                                                                                                                        </t>
  </si>
  <si>
    <t xml:space="preserve">Luva soldavel com rosca, pvc, 25 mm x 1/2", para agua fria predial                                                                                                                                                                                                                                                                                                                                                                                                                                        </t>
  </si>
  <si>
    <t xml:space="preserve">Luva soldavel com rosca, pvc, 25 mm x 3/4", para agua fria predial                                                                                                                                                                                                                                                                                                                                                                                                                                        </t>
  </si>
  <si>
    <t xml:space="preserve">Luva soldavel com rosca, pvc, 32 mm x 1", para agua fria predial                                                                                                                                                                                                                                                                                                                                                                                                                                          </t>
  </si>
  <si>
    <t xml:space="preserve">6,25</t>
  </si>
  <si>
    <t xml:space="preserve">Luva soldavel com rosca, pvc, 40 mm x 1 1/4", para agua fria predial                                                                                                                                                                                                                                                                                                                                                                                                                                      </t>
  </si>
  <si>
    <t xml:space="preserve">Luva soldavel com rosca, pvc, 50 mm x 1 1/2", para agua fria predial                                                                                                                                                                                                                                                                                                                                                                                                                                      </t>
  </si>
  <si>
    <t xml:space="preserve">Luva/uniao de reducao metalica, para conexao com anel deslizante, dn 20 x 16 mm, em tubo pex para inst. Agua quente/fria                                                                                                                                                                                                                                                                                                                                                                                  </t>
  </si>
  <si>
    <t xml:space="preserve">Luva/uniao de reducao metalica, para conexao com anel deslizante, dn 25 x 16 mm, em tubo pex para inst. Agua quente/fria                                                                                                                                                                                                                                                                                                                                                                                  </t>
  </si>
  <si>
    <t xml:space="preserve">11,78</t>
  </si>
  <si>
    <t xml:space="preserve">Luva/uniao de reducao metalica, para conexao com anel deslizante, dn 25 x 20 mm, em tubo pex para inst. Agua quente/fria                                                                                                                                                                                                                                                                                                                                                                                  </t>
  </si>
  <si>
    <t xml:space="preserve">12,59</t>
  </si>
  <si>
    <t xml:space="preserve">Luva/uniao de reducao metalica, para conexao com anel deslizante, dn 32 x 25 mm, em tubo pex para inst. Agua quente/fria                                                                                                                                                                                                                                                                                                                                                                                  </t>
  </si>
  <si>
    <t xml:space="preserve">Luva/uniao de reducao, plastica, para conexao com crimpagem, dn 20 x 16 mm, em tubo pex para inst. Agua quente/fria                                                                                                                                                                                                                                                                                                                                                                                       </t>
  </si>
  <si>
    <t xml:space="preserve">Luva/uniao de reducao, plastica, para conexao com crimpagem, dn 25 x 16 mm, em tubo pex para inst. Agua quente/fria                                                                                                                                                                                                                                                                                                                                                                                       </t>
  </si>
  <si>
    <t xml:space="preserve">Luva/uniao de reducao, plastica, para conexao com crimpagem, dn 32 x 25 mm, em tubo pex para inst. Agua quente/fria                                                                                                                                                                                                                                                                                                                                                                                       </t>
  </si>
  <si>
    <t xml:space="preserve">22,97</t>
  </si>
  <si>
    <t xml:space="preserve">Luva/uniao metalica, para conexao com anel deslizante, dn 16 mm, em tubo pex para inst. Agua quente/fria                                                                                                                                                                                                                                                                                                                                                                                                  </t>
  </si>
  <si>
    <t xml:space="preserve">Luva/uniao metalica, para conexao com anel deslizante, dn 20 mm, em tubo pex para inst. Agua quente/fria                                                                                                                                                                                                                                                                                                                                                                                                  </t>
  </si>
  <si>
    <t xml:space="preserve">Luva/uniao metalica, para conexao com anel deslizante, dn 25 mm, em tubo pex para inst. Agua quente/fria                                                                                                                                                                                                                                                                                                                                                                                                  </t>
  </si>
  <si>
    <t xml:space="preserve">17,99</t>
  </si>
  <si>
    <t xml:space="preserve">Luva/uniao metalica, para conexao com anel deslizante, dn 32 mm, em tubo pex para inst. Agua quente/fria                                                                                                                                                                                                                                                                                                                                                                                                  </t>
  </si>
  <si>
    <t xml:space="preserve">21,32</t>
  </si>
  <si>
    <t xml:space="preserve">Luva/uniao, plastica, para conexao com crimpagem, dn 16 mm, em tubo pex para inst. Agua quente/fria                                                                                                                                                                                                                                                                                                                                                                                                       </t>
  </si>
  <si>
    <t xml:space="preserve">Luva/uniao, plastica, para conexao com crimpagem, dn 20 mm, em tubo pex para inst. Agua quente/fria                                                                                                                                                                                                                                                                                                                                                                                                       </t>
  </si>
  <si>
    <t xml:space="preserve">6,57</t>
  </si>
  <si>
    <t xml:space="preserve">Luva/uniao, plastica, para conexao com crimpagem, dn 25 mm, em tubo pex para inst. Agua quente/fria                                                                                                                                                                                                                                                                                                                                                                                                       </t>
  </si>
  <si>
    <t xml:space="preserve">Luva/uniao, plastica, para conexao com crimpagem, dn 32 mm, em tubo pex para inst. Agua quente/fria                                                                                                                                                                                                                                                                                                                                                                                                       </t>
  </si>
  <si>
    <t xml:space="preserve">17,37</t>
  </si>
  <si>
    <t xml:space="preserve">Luva, pead pe 100,  de 400 mm, para eletrofusao                                                                                                                                                                                                                                                                                                                                                                                                                                                           </t>
  </si>
  <si>
    <t xml:space="preserve">2.665,96</t>
  </si>
  <si>
    <t xml:space="preserve">Luva, pead pe 100,  de 63 mm, para eletrofusao                                                                                                                                                                                                                                                                                                                                                                                                                                                            </t>
  </si>
  <si>
    <t xml:space="preserve">Luva, pead pe 100, de 125 mm, para eletrofusao                                                                                                                                                                                                                                                                                                                                                                                                                                                            </t>
  </si>
  <si>
    <t xml:space="preserve">61,17</t>
  </si>
  <si>
    <t xml:space="preserve">Luva, pead pe 100, de 20 mm, para eletrofusao                                                                                                                                                                                                                                                                                                                                                                                                                                                             </t>
  </si>
  <si>
    <t xml:space="preserve">Luva, pead pe 100, de 200 mm, para eletrofusao                                                                                                                                                                                                                                                                                                                                                                                                                                                            </t>
  </si>
  <si>
    <t xml:space="preserve">210,82</t>
  </si>
  <si>
    <t xml:space="preserve">Luva, pead pe 100, de 32 mm, para eletrofusao                                                                                                                                                                                                                                                                                                                                                                                                                                                             </t>
  </si>
  <si>
    <t xml:space="preserve">Macaneta alavanca reta oca, em zamac com acabamento cromado, comprimento aprox de 15 cm                                                                                                                                                                                                                                                                                                                                                                                                                   </t>
  </si>
  <si>
    <t xml:space="preserve">41,93</t>
  </si>
  <si>
    <t xml:space="preserve">Macaneta alavanca, reta simples / oca, cromada, comprimento de 10 a 16 cm, acabamento padrao popular - somente macanetas                                                                                                                                                                                                                                                                                                                                                                                  </t>
  </si>
  <si>
    <t xml:space="preserve">Macaneta bola, em zamac com acabamento cromado, diametro de aprox 2 1/2"                                                                                                                                                                                                                                                                                                                                                                                                                                  </t>
  </si>
  <si>
    <t xml:space="preserve">70,49</t>
  </si>
  <si>
    <t xml:space="preserve">Macarico de solda 201 para extensao glp ou acetileno                                                                                                                                                                                                                                                                                                                                                                                                                                                      </t>
  </si>
  <si>
    <t xml:space="preserve">153,55</t>
  </si>
  <si>
    <t xml:space="preserve">Macariqueiro (horista)                                                                                                                                                                                                                                                                                                                                                                                                                                                                                    </t>
  </si>
  <si>
    <t xml:space="preserve">21,93</t>
  </si>
  <si>
    <t xml:space="preserve">Macariqueiro (mensalista)                                                                                                                                                                                                                                                                                                                                                                                                                                                                                 </t>
  </si>
  <si>
    <t xml:space="preserve">3.852,96</t>
  </si>
  <si>
    <t xml:space="preserve">Madeira rolica tratada, d = 12 a 15 cm, h = 3,00 m, em eucalipto ou equivalente da regiao                                                                                                                                                                                                                                                                                                                                                                                                                 </t>
  </si>
  <si>
    <t xml:space="preserve">26,41</t>
  </si>
  <si>
    <t xml:space="preserve">Madeira rolica tratada, d = 16 a 20 cm, h = 6,00 m, em eucalipto ou equivalente da regiao                                                                                                                                                                                                                                                                                                                                                                                                                 </t>
  </si>
  <si>
    <t xml:space="preserve">53,34</t>
  </si>
  <si>
    <t xml:space="preserve">Madeira rolica tratada, d = 25 a 29 cm, h = 6,50 m, em eucalipto ou equivalente da regiao                                                                                                                                                                                                                                                                                                                                                                                                                 </t>
  </si>
  <si>
    <t xml:space="preserve">141,51</t>
  </si>
  <si>
    <t xml:space="preserve">Madeira rolica tratada, d = 30 a 34 cm, h = 6,50 m, em eucalipto ou equivalente da regiao                                                                                                                                                                                                                                                                                                                                                                                                                 </t>
  </si>
  <si>
    <t xml:space="preserve">206,16</t>
  </si>
  <si>
    <t xml:space="preserve">Madeira serrada em pinus, mista ou equivalente da regiao - bruta                                                                                                                                                                                                                                                                                                                                                                                                                                          </t>
  </si>
  <si>
    <t xml:space="preserve">1.805,36</t>
  </si>
  <si>
    <t xml:space="preserve">Mangote de seguranca em raspa de couro                                                                                                                                                                                                                                                                                                                                                                                                                                                                    </t>
  </si>
  <si>
    <t xml:space="preserve">Mangueira cristal para nivel, lisa, pvc transparente, 3/8" x1,5 mm                                                                                                                                                                                                                                                                                                                                                                                                                                        </t>
  </si>
  <si>
    <t xml:space="preserve">Mangueira cristal para nivel, lisa, pvc transparente, 5/16" x1 mm                                                                                                                                                                                                                                                                                                                                                                                                                                         </t>
  </si>
  <si>
    <t xml:space="preserve">Mangueira cristal trancada, pvc com reforco, com pressao de trabalho (pt) 250 lbs/pol2, de 3/4" x *2,8* mm                                                                                                                                                                                                                                                                                                                                                                                                </t>
  </si>
  <si>
    <t xml:space="preserve">Mangueira cristal trancada, pvc com reforco, pressao de trabalho (pt) 250 lbs/pol2, de 1" x *3,4* mm                                                                                                                                                                                                                                                                                                                                                                                                      </t>
  </si>
  <si>
    <t xml:space="preserve">Mangueira cristal, lisa, pvc transparente, 1/2" x 2 mm                                                                                                                                                                                                                                                                                                                                                                                                                                                    </t>
  </si>
  <si>
    <t xml:space="preserve">Mangueira cristal, lisa, pvc transparente, 1/4" x1 mm                                                                                                                                                                                                                                                                                                                                                                                                                                                     </t>
  </si>
  <si>
    <t xml:space="preserve">Mangueira cristal, lisa, pvc transparente, 1/4" x1,5 mm                                                                                                                                                                                                                                                                                                                                                                                                                                                   </t>
  </si>
  <si>
    <t xml:space="preserve">Mangueira cristal, lisa, pvc transparente, 3/4" x 2 mm                                                                                                                                                                                                                                                                                                                                                                                                                                                    </t>
  </si>
  <si>
    <t xml:space="preserve">Mangueira de incendio, tipo 1, de 1 1/2", comprimento = 15 m, tecido em fio de poliester e tubo interno em borracha sintetica, com unioes engate rapido                                                                                                                                                                                                                                                                                                                                                   </t>
  </si>
  <si>
    <t xml:space="preserve">380,50</t>
  </si>
  <si>
    <t xml:space="preserve">Mangueira de incendio, tipo 1, de 1 1/2", comprimento = 20 m, tecido em fio de poliester e tubo interno em borracha sintetica, com unioes engate rapido                                                                                                                                                                                                                                                                                                                                                   </t>
  </si>
  <si>
    <t xml:space="preserve">469,03</t>
  </si>
  <si>
    <t xml:space="preserve">Mangueira de incendio, tipo 1, de 1 1/2", comprimento = 25 m, tecido em fio de poliester e tubo interno em borracha sintetica, com unioes engate rapido                                                                                                                                                                                                                                                                                                                                                   </t>
  </si>
  <si>
    <t xml:space="preserve">583,93</t>
  </si>
  <si>
    <t xml:space="preserve">Mangueira de incendio, tipo 1, de 1 1/2", comprimento = 30 m, tecido em fio de poliester e tubo interno em borracha sintetica, com unioes engate rapido                                                                                                                                                                                                                                                                                                                                                   </t>
  </si>
  <si>
    <t xml:space="preserve">623,49</t>
  </si>
  <si>
    <t xml:space="preserve">Mangueira de incendio, tipo 2, de 1 1/2", comprimento = 15 m, tecido em fio de poliester e tubo interno em borracha sintetica, com unioes engate rapido                                                                                                                                                                                                                                                                                                                                                   </t>
  </si>
  <si>
    <t xml:space="preserve">563,21</t>
  </si>
  <si>
    <t xml:space="preserve">Mangueira de incendio, tipo 2, de 1 1/2", comprimento = 20 m, tecido em fio de poliester e tubo interno em borracha sintetica, com unioes                                                                                                                                                                                                                                                                                                                                                                 </t>
  </si>
  <si>
    <t xml:space="preserve">671,52</t>
  </si>
  <si>
    <t xml:space="preserve">Mangueira de incendio, tipo 2, de 1 1/2", comprimento = 25 m, tecido em fio de poliester e tubo interno em borracha sintetica, com unioes                                                                                                                                                                                                                                                                                                                                                                 </t>
  </si>
  <si>
    <t xml:space="preserve">678,11</t>
  </si>
  <si>
    <t xml:space="preserve">Mangueira de incendio, tipo 2, de 1 1/2", comprimento = 30 m, tecido em fio de poliester e tubo interno em borracha sintetica, com unioes                                                                                                                                                                                                                                                                                                                                                                 </t>
  </si>
  <si>
    <t xml:space="preserve">885,32</t>
  </si>
  <si>
    <t xml:space="preserve">Mangueira de incendio, tipo 2, de 2 1/2", comprimento = 15 m, tecido em fio de poliester e tubo interno em borracha sintetica, com unioes engate rapido                                                                                                                                                                                                                                                                                                                                                   </t>
  </si>
  <si>
    <t xml:space="preserve">755,34</t>
  </si>
  <si>
    <t xml:space="preserve">Mangueira de incendio, tipo 2, de 2 1/2", comprimento = 20 m, tecido em fio de poliester e tubo interno em borracha sintetica, com unioes                                                                                                                                                                                                                                                                                                                                                                 </t>
  </si>
  <si>
    <t xml:space="preserve">951,25</t>
  </si>
  <si>
    <t xml:space="preserve">Mangueira de incendio, tipo 2, de 2 1/2", comprimento = 25 m, tecido em fio de poliester e tubo interno em borracha sintetica, com unioes engate rapido                                                                                                                                                                                                                                                                                                                                                   </t>
  </si>
  <si>
    <t xml:space="preserve">1.156,56</t>
  </si>
  <si>
    <t xml:space="preserve">Mangueira de incendio, tipo 2, de 2 1/2", comprimento = 30 m, tecido em fio de poliester e tubo interno em borracha sintetica, com unioes engate rapido                                                                                                                                                                                                                                                                                                                                                   </t>
  </si>
  <si>
    <t xml:space="preserve">1.318,56</t>
  </si>
  <si>
    <t xml:space="preserve">Mangueira de pvc flexivel,tipo flat/achatada, cor laranja, d = 1 1/2" (40 mm), para conducao de agua, servicos leves e medios                                                                                                                                                                                                                                                                                                                                                                             </t>
  </si>
  <si>
    <t xml:space="preserve">25,39</t>
  </si>
  <si>
    <t xml:space="preserve">Mangueira para gas - glp, pvc, trancada, diametro de 3/8", comprimento de 1m (normatizada)                                                                                                                                                                                                                                                                                                                                                                                                                </t>
  </si>
  <si>
    <t xml:space="preserve">20,41</t>
  </si>
  <si>
    <t xml:space="preserve">Manipulador telescopico, potencia de 101 hp, capacidade de carga de 3.500 kg, altura maxima de elevacao de 12 m                                                                                                                                                                                                                                                                                                                                                                                           </t>
  </si>
  <si>
    <t xml:space="preserve">579.269,27</t>
  </si>
  <si>
    <t xml:space="preserve">Manipulador telescopico, potencia de 85 hp, capacidade de carga de 3.500 kg, altura maxima de elevacao de 12,3 m                                                                                                                                                                                                                                                                                                                                                                                          </t>
  </si>
  <si>
    <t xml:space="preserve">515.000,00</t>
  </si>
  <si>
    <t xml:space="preserve">Manometro com caixa em aco pintado, escala *10* kgf/cm2 (*10* bar), diametro nominal de *63* mm, conexao de 1/4"                                                                                                                                                                                                                                                                                                                                                                                          </t>
  </si>
  <si>
    <t xml:space="preserve">114,55</t>
  </si>
  <si>
    <t xml:space="preserve">Manometro com caixa em aco pintado, escala *10* kgf/cm2 (*10* bar), diametro nominal de 100 mm, conexao de 1/2"                                                                                                                                                                                                                                                                                                                                                                                           </t>
  </si>
  <si>
    <t xml:space="preserve">181,71</t>
  </si>
  <si>
    <t xml:space="preserve">Manta / lencol de borracha, sbr, antirruido, e = 5 mm                                                                                                                                                                                                                                                                                                                                                                                                                                                     </t>
  </si>
  <si>
    <t xml:space="preserve">Manta aluminizada nas duas faces, para subcobertura,  e = *2* mm                                                                                                                                                                                                                                                                                                                                                                                                                                          </t>
  </si>
  <si>
    <t xml:space="preserve">Manta aluminizada 1 face para subcobertura, e = *1* mm                                                                                                                                                                                                                                                                                                                                                                                                                                                    </t>
  </si>
  <si>
    <t xml:space="preserve">Manta antirruido de poliester (pet) para contrapiso e = *8* mm                                                                                                                                                                                                                                                                                                                                                                                                                                            </t>
  </si>
  <si>
    <t xml:space="preserve">31,02</t>
  </si>
  <si>
    <t xml:space="preserve">Manta asfaltica elastomerica em poliester aluminizada 3 mm, tipo iii, classe b (nbr 9952)                                                                                                                                                                                                                                                                                                                                                                                                                 </t>
  </si>
  <si>
    <t xml:space="preserve">Manta asfaltica elastomerica em poliester 3 mm, tipo iii, classe b, acabamento pp (nbr 9952)                                                                                                                                                                                                                                                                                                                                                                                                              </t>
  </si>
  <si>
    <t xml:space="preserve">63,86</t>
  </si>
  <si>
    <t xml:space="preserve">Manta asfaltica elastomerica em poliester 4 mm, tipo iii, classe b, acabamento pp (nbr 9952)                                                                                                                                                                                                                                                                                                                                                                                                              </t>
  </si>
  <si>
    <t xml:space="preserve">78,42</t>
  </si>
  <si>
    <t xml:space="preserve">Manta asfaltica elastomerica em poliester 5 mm, tipo iii, classe b, acabamento pp (nbr 9952)                                                                                                                                                                                                                                                                                                                                                                                                              </t>
  </si>
  <si>
    <t xml:space="preserve">114,11</t>
  </si>
  <si>
    <t xml:space="preserve">Manta asfaltica elastomerica tipo glass 3 mm, tipo ii, classe c, acabamento pp (nbr 9952)                                                                                                                                                                                                                                                                                                                                                                                                                 </t>
  </si>
  <si>
    <t xml:space="preserve">45,07</t>
  </si>
  <si>
    <t xml:space="preserve">Manta de polietileno expandido (pebd) antichamas, e = 8 mm                                                                                                                                                                                                                                                                                                                                                                                                                                                </t>
  </si>
  <si>
    <t xml:space="preserve">Manta de polietileno expandido (pebd), e = 5 mm                                                                                                                                                                                                                                                                                                                                                                                                                                                           </t>
  </si>
  <si>
    <t xml:space="preserve">Manta de polietileno expandido, com 1 face metalizada para subcobertura,  e = *5* mm                                                                                                                                                                                                                                                                                                                                                                                                                      </t>
  </si>
  <si>
    <t xml:space="preserve">Manta geotextil tecido de laminetes de polipropileno, resistencia a tracao = *25* kn/m                                                                                                                                                                                                                                                                                                                                                                                                                    </t>
  </si>
  <si>
    <t xml:space="preserve">Manta liquida de base asfaltica modificada com a adicao de elastomeros diluidos em solvente organico, aplicacao a frio (membrana impermeabilizante asfastica)                                                                                                                                                                                                                                                                                                                                             </t>
  </si>
  <si>
    <t xml:space="preserve">Manta termoplastica, pead, geomembrana lisa, e = 0,50 mm  ( nbr 15352)                                                                                                                                                                                                                                                                                                                                                                                                                                    </t>
  </si>
  <si>
    <t xml:space="preserve">13,45</t>
  </si>
  <si>
    <t xml:space="preserve">Manta termoplastica, pead, geomembrana lisa, e = 0,75 mm (nbr 15352)                                                                                                                                                                                                                                                                                                                                                                                                                                      </t>
  </si>
  <si>
    <t xml:space="preserve">20,30</t>
  </si>
  <si>
    <t xml:space="preserve">Manta termoplastica, pead, geomembrana lisa, e = 0,80 mm (nbr 15352)                                                                                                                                                                                                                                                                                                                                                                                                                                      </t>
  </si>
  <si>
    <t xml:space="preserve">Manta termoplastica, pead, geomembrana lisa, e = 1,00 mm (nbr 15352)                                                                                                                                                                                                                                                                                                                                                                                                                                      </t>
  </si>
  <si>
    <t xml:space="preserve">26,94</t>
  </si>
  <si>
    <t xml:space="preserve">Manta termoplastica, pead, geomembrana lisa, e = 1,50 mm (nbr 15352)                                                                                                                                                                                                                                                                                                                                                                                                                                      </t>
  </si>
  <si>
    <t xml:space="preserve">Manta termoplastica, pead, geomembrana lisa, e = 2,00 mm (nbr 15352)                                                                                                                                                                                                                                                                                                                                                                                                                                      </t>
  </si>
  <si>
    <t xml:space="preserve">Manta termoplastica, pead, geomembrana lisa, e = 2,50 mm (nbr 15352)                                                                                                                                                                                                                                                                                                                                                                                                                                      </t>
  </si>
  <si>
    <t xml:space="preserve">67,19</t>
  </si>
  <si>
    <t xml:space="preserve">Manta termoplastica, pead, geomembrana texturizada em ambas as faces, e = 0,50 mm ( nbr 15352)                                                                                                                                                                                                                                                                                                                                                                                                            </t>
  </si>
  <si>
    <t xml:space="preserve">14,99</t>
  </si>
  <si>
    <t xml:space="preserve">Manta termoplastica, pead, geomembrana texturizada em ambas as faces, e = 0,75 mm ( nbr 15352)                                                                                                                                                                                                                                                                                                                                                                                                            </t>
  </si>
  <si>
    <t xml:space="preserve">21,17</t>
  </si>
  <si>
    <t xml:space="preserve">Manta termoplastica, pead, geomembrana texturizada em ambas as faces, e = 0,80 mm ( nbr 15352)                                                                                                                                                                                                                                                                                                                                                                                                            </t>
  </si>
  <si>
    <t xml:space="preserve">Manta termoplastica, pead, geomembrana texturizada em ambas as faces, e = 1,00 mm ( nbr 15352)                                                                                                                                                                                                                                                                                                                                                                                                            </t>
  </si>
  <si>
    <t xml:space="preserve">29,47</t>
  </si>
  <si>
    <t xml:space="preserve">Manta termoplastica, pead, geomembrana texturizada em ambas as faces, e = 1,50 mm ( nbr 15352)                                                                                                                                                                                                                                                                                                                                                                                                            </t>
  </si>
  <si>
    <t xml:space="preserve">Manta termoplastica, pead, geomembrana texturizada em ambas as faces, e = 2,00 mm ( nbr 15352)                                                                                                                                                                                                                                                                                                                                                                                                            </t>
  </si>
  <si>
    <t xml:space="preserve">58,95</t>
  </si>
  <si>
    <t xml:space="preserve">Manta termoplastica, pead, geomembrana texturizada em ambas as faces, e = 2,50 mm ( nbr 15352)                                                                                                                                                                                                                                                                                                                                                                                                            </t>
  </si>
  <si>
    <t xml:space="preserve">73,52</t>
  </si>
  <si>
    <t xml:space="preserve">Maquina de 40 mm para fechadura de embutir externa, em aco inox                                                                                                                                                                                                                                                                                                                                                                                                                                           </t>
  </si>
  <si>
    <t xml:space="preserve">29,44</t>
  </si>
  <si>
    <t xml:space="preserve">Maquina de 40 mm para fechadura, para porta de banheiro, em aco inox                                                                                                                                                                                                                                                                                                                                                                                                                                      </t>
  </si>
  <si>
    <t xml:space="preserve">26,63</t>
  </si>
  <si>
    <t xml:space="preserve">Maquina de 40 mm para fechadura, para porta interna, em aco inox                                                                                                                                                                                                                                                                                                                                                                                                                                          </t>
  </si>
  <si>
    <t xml:space="preserve">Maquina de 55 mm para fechadura de embutir externa, em aco inox                                                                                                                                                                                                                                                                                                                                                                                                                                           </t>
  </si>
  <si>
    <t xml:space="preserve">50,52</t>
  </si>
  <si>
    <t xml:space="preserve">Maquina de 55 mm para fechadura, para porta de banheiro, em aco inox                                                                                                                                                                                                                                                                                                                                                                                                                                      </t>
  </si>
  <si>
    <t xml:space="preserve">Maquina de 55 mm para fechadura, para porta interna, em aco inox                                                                                                                                                                                                                                                                                                                                                                                                                                          </t>
  </si>
  <si>
    <t xml:space="preserve">Maquina demarcadora de faixa de trafego a frio, autopropelida, motor diesel 38 hp                                                                                                                                                                                                                                                                                                                                                                                                                         </t>
  </si>
  <si>
    <t xml:space="preserve">793.072,01</t>
  </si>
  <si>
    <t xml:space="preserve">Maquina extrusora de concreto para guias e sarjetas, com motor a diesel de 14 cv                                                                                                                                                                                                                                                                                                                                                                                                                          </t>
  </si>
  <si>
    <t xml:space="preserve">67.315,72</t>
  </si>
  <si>
    <t xml:space="preserve">Maquina manual tipo prensa para producao de blocos e pavimentos de concreto, com motor eletrico trifasico para vibracao, potencia total instalada de 1,5 kw                                                                                                                                                                                                                                                                                                                                               </t>
  </si>
  <si>
    <t xml:space="preserve">28.180,14</t>
  </si>
  <si>
    <t xml:space="preserve">Maquina para corte com disco abrasivo de diametro de 18'' (450 mm), com motor eletrico trifasico de 10 cv                                                                                                                                                                                                                                                                                                                                                                                                 </t>
  </si>
  <si>
    <t xml:space="preserve">14.528,88</t>
  </si>
  <si>
    <t xml:space="preserve">Maquina tipo prensa hidraulica, para fabricacao de tubos de concreto para aguas pluviais, dn 200 a dn 600 mm x 1000 mm de comprimento, com motor principal de 20 cv                                                                                                                                                                                                                                                                                                                                       </t>
  </si>
  <si>
    <t xml:space="preserve">279.690,59</t>
  </si>
  <si>
    <t xml:space="preserve">Maquina tipo vaso/tanque/jato de pressao portatil p/ jateamento, controle automatico e remoto, camara de 1 saida, 280 l, diam. *670* mm, bico jato curto venturi 5/16", mangueira 1" de 10 m, completa (valvulas pop up e dosadora, fundo conico etc)                                                                                                                                                                                                                                                     </t>
  </si>
  <si>
    <t xml:space="preserve">37.539,37</t>
  </si>
  <si>
    <t xml:space="preserve">Maquina transformadora monofasica para solda eletrica, tensao de 220 v, frequencia de 60 hz, faixa de corrente entre 80 a (+/- 10 a) e 250 a, potencia entre 14,00 kva e 15,0 kva, ciclo de trabalho entre 10% e 20% a 250 a                                                                                                                                                                                                                                                                              </t>
  </si>
  <si>
    <t xml:space="preserve">436,80</t>
  </si>
  <si>
    <t xml:space="preserve">Marceneiro (horista)                                                                                                                                                                                                                                                                                                                                                                                                                                                                                      </t>
  </si>
  <si>
    <t xml:space="preserve">Marceneiro (mensalista)                                                                                                                                                                                                                                                                                                                                                                                                                                                                                   </t>
  </si>
  <si>
    <t xml:space="preserve">3.866,70</t>
  </si>
  <si>
    <t xml:space="preserve">Marmorista / graniteiro (horista)                                                                                                                                                                                                                                                                                                                                                                                                                                                                         </t>
  </si>
  <si>
    <t xml:space="preserve">Marmorista / graniteiro (mensalista)                                                                                                                                                                                                                                                                                                                                                                                                                                                                      </t>
  </si>
  <si>
    <t xml:space="preserve">3.561,53</t>
  </si>
  <si>
    <t xml:space="preserve">Martelo de soldador/picador de solda                                                                                                                                                                                                                                                                                                                                                                                                                                                                      </t>
  </si>
  <si>
    <t xml:space="preserve">Martelo demolidor eletrico, com potencia de 2.000 w, frequencia de 1.000 impactos por minuto, força de impacto entre 60 e 65 j, peso de 30 kg                                                                                                                                                                                                                                                                                                                                                             </t>
  </si>
  <si>
    <t xml:space="preserve">10.172,35</t>
  </si>
  <si>
    <t xml:space="preserve">Martelo demolidor pneumatico manual, com reducao de vibracao, peso de 21 kg                                                                                                                                                                                                                                                                                                                                                                                                                               </t>
  </si>
  <si>
    <t xml:space="preserve">18.965,09</t>
  </si>
  <si>
    <t xml:space="preserve">Martelo demolidor pneumatico manual, com reducao de vibracao, peso de 31,5 kg                                                                                                                                                                                                                                                                                                                                                                                                                             </t>
  </si>
  <si>
    <t xml:space="preserve">21.823,97</t>
  </si>
  <si>
    <t xml:space="preserve">Martelo demolidor pneumatico manual, padrao, peso de 32 kg                                                                                                                                                                                                                                                                                                                                                                                                                                                </t>
  </si>
  <si>
    <t xml:space="preserve">20.612,42</t>
  </si>
  <si>
    <t xml:space="preserve">Martelo demolidor pneumatico manual, peso  de 28 kg, com silenciador                                                                                                                                                                                                                                                                                                                                                                                                                                      </t>
  </si>
  <si>
    <t xml:space="preserve">23.191,78</t>
  </si>
  <si>
    <t xml:space="preserve">Martelo perfurador pneumatico manual, de superficie, com avanco de coluna, peso de 22 kg                                                                                                                                                                                                                                                                                                                                                                                                                  </t>
  </si>
  <si>
    <t xml:space="preserve">42.674,46</t>
  </si>
  <si>
    <t xml:space="preserve">Martelo perfurador pneumatico manual, haste 25 x 75 mm, 21 kg                                                                                                                                                                                                                                                                                                                                                                                                                                             </t>
  </si>
  <si>
    <t xml:space="preserve">23.866,74</t>
  </si>
  <si>
    <t xml:space="preserve">Martelo perfurador pneumatico manual, peso de 25 kg, com silenciador                                                                                                                                                                                                                                                                                                                                                                                                                                      </t>
  </si>
  <si>
    <t xml:space="preserve">23.416,92</t>
  </si>
  <si>
    <t xml:space="preserve">Mascara de seguranca para solda com escudo de celeron e carneira de plastico com regulagem                                                                                                                                                                                                                                                                                                                                                                                                                </t>
  </si>
  <si>
    <t xml:space="preserve">42,36</t>
  </si>
  <si>
    <t xml:space="preserve">Massa acrilica para superficies internas e externas                                                                                                                                                                                                                                                                                                                                                                                                                                                       </t>
  </si>
  <si>
    <t xml:space="preserve">8,49</t>
  </si>
  <si>
    <t xml:space="preserve">Massa corrida para superficies de ambientes internos                                                                                                                                                                                                                                                                                                                                                                                                                                                      </t>
  </si>
  <si>
    <t xml:space="preserve">Massa de rejunte em po para drywall, a base de gesso, secagem rapida, para tratamento de juntas de chapa de gesso (necessita adicao de agua)</t>
  </si>
  <si>
    <t xml:space="preserve">Massa de rejunte pronta para tratamento de juntas de chapa de gesso para drywall, sem adicao de agua                                                                                                                                                                                                                                                                                                                                                                                                      </t>
  </si>
  <si>
    <t xml:space="preserve">Massa epoxi bicomponente (massa + catalizador)                                                                                                                                                                                                                                                                                                                                                                                                                                                            </t>
  </si>
  <si>
    <t xml:space="preserve">94,73</t>
  </si>
  <si>
    <t xml:space="preserve">Massa epoxi bicomponente para reparos                                                                                                                                                                                                                                                                                                                                                                                                                                                                     </t>
  </si>
  <si>
    <t xml:space="preserve">Massa para madeira - interior e exterior                                                                                                                                                                                                                                                                                                                                                                                                                                                                  </t>
  </si>
  <si>
    <t xml:space="preserve">Massa para vidro                                                                                                                                                                                                                                                                                                                                                                                                                                                                                          </t>
  </si>
  <si>
    <t xml:space="preserve">Massa plastica para marmore/granito                                                                                                                                                                                                                                                                                                                                                                                                                                                                       </t>
  </si>
  <si>
    <t xml:space="preserve">41,70</t>
  </si>
  <si>
    <t xml:space="preserve">Massa premium para textura lisa de base acrilica, uso interno e externo                                                                                                                                                                                                                                                                                                                                                                                                                                   </t>
  </si>
  <si>
    <t xml:space="preserve">Massa premium para textura rustica de base acrilica, cor branca, uso interno e externo                                                                                                                                                                                                                                                                                                                                                                                                                    </t>
  </si>
  <si>
    <t xml:space="preserve">Mastro simples galvanizado diametro nominal 1 1/2"                                                                                                                                                                                                                                                                                                                                                                                                                                                        </t>
  </si>
  <si>
    <t xml:space="preserve">Mastro simples galvanizado diametro nominal 2"                                                                                                                                                                                                                                                                                                                                                                                                                                                            </t>
  </si>
  <si>
    <t xml:space="preserve">49,83</t>
  </si>
  <si>
    <t xml:space="preserve">Mastro telescopico de 4 metros (3 m x dn= 2" + 1 m x dn= 1 1/2")                                                                                                                                                                                                                                                                                                                                                                                                                                          </t>
  </si>
  <si>
    <t xml:space="preserve">331,53</t>
  </si>
  <si>
    <t xml:space="preserve">Mastro telescopico galvanizado 5 metros (3 m x dn= 2" + 2 m x dn= 1 1/2")                                                                                                                                                                                                                                                                                                                                                                                                                                 </t>
  </si>
  <si>
    <t xml:space="preserve">347,32</t>
  </si>
  <si>
    <t xml:space="preserve">Mastro telescopico galvanizado 6 metros (3 m x dn= 2" + 3 m x dn= 1â½")                                                                                                                                                                                                                                                                                                                                                                                                                                   </t>
  </si>
  <si>
    <t xml:space="preserve">336,19</t>
  </si>
  <si>
    <t xml:space="preserve">Mastro telescopico galvanizado 7 metros (6 m x dn= 2" + 1 m x dn= 1 1/2")                                                                                                                                                                                                                                                                                                                                                                                                                                 </t>
  </si>
  <si>
    <t xml:space="preserve">456,31</t>
  </si>
  <si>
    <t xml:space="preserve">Mastro telescopico galvanizado 9 metros (6 m x dn= 2" + 3 m x dn= 1 1/2")                                                                                                                                                                                                                                                                                                                                                                                                                                 </t>
  </si>
  <si>
    <t xml:space="preserve">567,82</t>
  </si>
  <si>
    <t xml:space="preserve">Material filtrante (pedregulho) 0,6 a 25,46 mm (posto pedreira/fornecedor, sem frete)                                                                                                                                                                                                                                                                                                                                                                                                                     </t>
  </si>
  <si>
    <t xml:space="preserve">2.901,52</t>
  </si>
  <si>
    <t xml:space="preserve">Material filtrante (pedregulho) 38 a 25,4 mm (posto pedreira/fornecedor, sem frete)                                                                                                                                                                                                                                                                                                                                                                                                                       </t>
  </si>
  <si>
    <t xml:space="preserve">Mecanico de equipamentos pesados (horista)                                                                                                                                                                                                                                                                                                                                                                                                                                                                </t>
  </si>
  <si>
    <t xml:space="preserve">Mecanico de equipamentos pesados (mensalista)                                                                                                                                                                                                                                                                                                                                                                                                                                                             </t>
  </si>
  <si>
    <t xml:space="preserve">5.446,86</t>
  </si>
  <si>
    <t xml:space="preserve">Mecanico de refrigeracao (horista)                                                                                                                                                                                                                                                                                                                                                                                                                                                                        </t>
  </si>
  <si>
    <t xml:space="preserve">19,87</t>
  </si>
  <si>
    <t xml:space="preserve">Mecanico de refrigeracao (mensalista)                                                                                                                                                                                                                                                                                                                                                                                                                                                                     </t>
  </si>
  <si>
    <t xml:space="preserve">3.489,96</t>
  </si>
  <si>
    <t xml:space="preserve">Medidor de nivel estatico e dinamico para poco, comprimento de 200 m                                                                                                                                                                                                                                                                                                                                                                                                                                      </t>
  </si>
  <si>
    <t xml:space="preserve">2.558,16</t>
  </si>
  <si>
    <t xml:space="preserve">Meia cana de madeira cedrinho ou equivalente da regiao, acabamento para forro paulista, *2,5 x 2,5* cm                                                                                                                                                                                                                                                                                                                                                                                                    </t>
  </si>
  <si>
    <t xml:space="preserve">6,50</t>
  </si>
  <si>
    <t xml:space="preserve">Meia cana de madeira pinus ou equivalente da regiao, acabamento para forro paulista, *2,5 x 2,5* cm                                                                                                                                                                                                                                                                                                                                                                                                       </t>
  </si>
  <si>
    <t xml:space="preserve">Meia canaleta de concreto estrutural 14 x 19 x 19 cm, fbk 14 mpa (nbr 6136)                                                                                                                                                                                                                                                                                                                                                                                                                               </t>
  </si>
  <si>
    <t xml:space="preserve">Meia canaleta de concreto estrutural 14 x 19 x 19 cm, fbk 4,5 mpa (nbr 6136)                                                                                                                                                                                                                                                                                                                                                                                                                              </t>
  </si>
  <si>
    <t xml:space="preserve">2,68</t>
  </si>
  <si>
    <t xml:space="preserve">Meio bloco de concreto estrutural 14 x 19 x 14 cm, fbk 14 mpa (nbr 6136)                                                                                                                                                                                                                                                                                                                                                                                                                                  </t>
  </si>
  <si>
    <t xml:space="preserve">Meio bloco de concreto estrutural 14 x 19 x 14 cm, fbk 4,5 mpa (nbr 6136)                                                                                                                                                                                                                                                                                                                                                                                                                                 </t>
  </si>
  <si>
    <t xml:space="preserve">Meio bloco de concreto estrutural 14 x 19 x 19 cm, fbk 14 mpa (nbr 6136)                                                                                                                                                                                                                                                                                                                                                                                                                                  </t>
  </si>
  <si>
    <t xml:space="preserve">2,99</t>
  </si>
  <si>
    <t xml:space="preserve">Meio bloco de concreto estrutural 14 x 19 x 19 cm, fbk 4,5 mpa (nbr 6136)                                                                                                                                                                                                                                                                                                                                                                                                                                 </t>
  </si>
  <si>
    <t xml:space="preserve">Meio bloco de concreto estrutural 14 x 19 x 34 cm, fbk 14 mpa (nbr 6136)                                                                                                                                                                                                                                                                                                                                                                                                                                  </t>
  </si>
  <si>
    <t xml:space="preserve">Meio bloco de vedacao de concreto aparente 14 x 19 x 19 cm  (classe c - nbr 6136)                                                                                                                                                                                                                                                                                                                                                                                                                         </t>
  </si>
  <si>
    <t xml:space="preserve">Meio bloco de vedacao de concreto aparente 19 x 19 x 19 cm (classe c - nbr 6136)                                                                                                                                                                                                                                                                                                                                                                                                                          </t>
  </si>
  <si>
    <t xml:space="preserve">Meio bloco de vedacao de concreto aparente 9  x 19 x 19 cm (classe c - nbr 6136)                                                                                                                                                                                                                                                                                                                                                                                                                          </t>
  </si>
  <si>
    <t xml:space="preserve">Meio bloco de vedacao de concreto 14 x 19 x 19 cm (classe c - nbr 6136)                                                                                                                                                                                                                                                                                                                                                                                                                                   </t>
  </si>
  <si>
    <t xml:space="preserve">Meio bloco de vedacao de concreto 19 x 19 x 19 cm (classe c - nbr 6136)                                                                                                                                                                                                                                                                                                                                                                                                                                   </t>
  </si>
  <si>
    <t xml:space="preserve">2,56</t>
  </si>
  <si>
    <t xml:space="preserve">Meio bloco de vedacao de concreto 9 x 19 x 19 cm (classe c - nbr 6136)                                                                                                                                                                                                                                                                                                                                                                                                                                    </t>
  </si>
  <si>
    <t xml:space="preserve">Meio bloco estrutural ceramico 14 x 19 x 14 cm, 6,0 mpa (nbr 15270)                                                                                                                                                                                                                                                                                                                                                                                                                                       </t>
  </si>
  <si>
    <t xml:space="preserve">Meio bloco estrutural ceramico 14 x 19 x 19 cm, 6,0 mpa (nbr 15270)                                                                                                                                                                                                                                                                                                                                                                                                                                       </t>
  </si>
  <si>
    <t xml:space="preserve">Meio-fio ou guia de concreto pre moldado, comp 1 m, *30 x 10/12* cm (h x l1/l2)                                                                                                                                                                                                                                                                                                                                                                                                                           </t>
  </si>
  <si>
    <t xml:space="preserve">Meio-fio ou guia de concreto pre moldado, comp 80 cm, *30 x 10/10* (h x l1/l2)                                                                                                                                                                                                                                                                                                                                                                                                                            </t>
  </si>
  <si>
    <t xml:space="preserve">27,46</t>
  </si>
  <si>
    <t xml:space="preserve">Meio-fio ou guia de concreto pre-moldado, comp *39* cm, *19 x 6,5/6,5* cm (h x l1/l2)                                                                                                                                                                                                                                                                                                                                                                                                                     </t>
  </si>
  <si>
    <t xml:space="preserve">Meio-fio ou guia de concreto pre-moldado, comp 1 m, *20 x 12/15* cm (h x l1/l2)                                                                                                                                                                                                                                                                                                                                                                                                                           </t>
  </si>
  <si>
    <t xml:space="preserve">33,80</t>
  </si>
  <si>
    <t xml:space="preserve">Meio-fio ou guia de concreto pre-moldado, comp 80 cm, *25 x 08/08* cm (h x l1/l2)                                                                                                                                                                                                                                                                                                                                                                                                                         </t>
  </si>
  <si>
    <t xml:space="preserve">23,13</t>
  </si>
  <si>
    <t xml:space="preserve">Meio-fio ou guia de concreto pre-moldado, tipo chapeu para boca de lobo,  dimensoes *1,20* x 0,15 x 0,30 m                                                                                                                                                                                                                                                                                                                                                                                                </t>
  </si>
  <si>
    <t xml:space="preserve">52,82</t>
  </si>
  <si>
    <t xml:space="preserve">Meio-fio ou guia de concreto, pre-moldado, comp 1 m, *30 x 12/15* cm (h x l1/l2)                                                                                                                                                                                                                                                                                                                                                                                                                          </t>
  </si>
  <si>
    <t xml:space="preserve">Meio-fio ou guia de concreto, pre-moldado, comp 1 m, *30 x 15* cm (h x l)                                                                                                                                                                                                                                                                                                                                                                                                                                 </t>
  </si>
  <si>
    <t xml:space="preserve">Meio-fio ou guia de concreto, pre-moldado, comp 80 cm, *45 x 12/18* cm (h x l1/l2)                                                                                                                                                                                                                                                                                                                                                                                                                        </t>
  </si>
  <si>
    <t xml:space="preserve">Membrana impermeabilizante a base de poliureia, bicomponente, aplicacao a frio                                                                                                                                                                                                                                                                                                                                                                                                                            </t>
  </si>
  <si>
    <t xml:space="preserve">82,35</t>
  </si>
  <si>
    <t xml:space="preserve">Membrana impermeabilizante a base de poliuretano                                                                                                                                                                                                                                                                                                                                                                                                                                                          </t>
  </si>
  <si>
    <t xml:space="preserve">Membrana impermeabilizante acrilica monocomponente                                                                                                                                                                                                                                                                                                                                                                                                                                                        </t>
  </si>
  <si>
    <t xml:space="preserve">21,65</t>
  </si>
  <si>
    <t xml:space="preserve">Mesa vibratoria com dimensoes de 2,0 x 1,0 m, com motor eletrico de 2 polos e potencia de 3 cv                                                                                                                                                                                                                                                                                                                                                                                                            </t>
  </si>
  <si>
    <t xml:space="preserve">9.629,80</t>
  </si>
  <si>
    <t xml:space="preserve">Mestre de obras (horista)                                                                                                                                                                                                                                                                                                                                                                                                                                                                                 </t>
  </si>
  <si>
    <t xml:space="preserve">Mestre de obras (mensalista)                                                                                                                                                                                                                                                                                                                                                                                                                                                                              </t>
  </si>
  <si>
    <t xml:space="preserve">10.336,83</t>
  </si>
  <si>
    <t xml:space="preserve">Metacaulim de alta reatividade/caulim calcinado                                                                                                                                                                                                                                                                                                                                                                                                                                                           </t>
  </si>
  <si>
    <t xml:space="preserve">15,76</t>
  </si>
  <si>
    <t xml:space="preserve">Micro-trator cortador de grama com largura do corte de 107 cm, com  2 laminas e descarte lateral                                                                                                                                                                                                                                                                                                                                                                                                          </t>
  </si>
  <si>
    <t xml:space="preserve">20.414,16</t>
  </si>
  <si>
    <t xml:space="preserve">Microesferas de vidro para sinalizacao horizontal viaria, tipo i-b (premix) - nbr  16184                                                                                                                                                                                                                                                                                                                                                                                                                  </t>
  </si>
  <si>
    <t xml:space="preserve">Microesferas de vidro para sinalizacao horizontal viaria, tipo ii-a (drop-on) - nbr  16184                                                                                                                                                                                                                                                                                                                                                                                                                </t>
  </si>
  <si>
    <t xml:space="preserve">Mictorio coletivo aco inox (aisi 304), e = 0,8 mm, de *100 x 40 x 30* cm (c x a x p)                                                                                                                                                                                                                                                                                                                                                                                                                      </t>
  </si>
  <si>
    <t xml:space="preserve">752,18</t>
  </si>
  <si>
    <t xml:space="preserve">Mictorio coletivo aco inox (aisi 304), e = 0,8 mm, de *100 x 50 x 35* cm (c x a x p)                                                                                                                                                                                                                                                                                                                                                                                                                      </t>
  </si>
  <si>
    <t xml:space="preserve">897,31</t>
  </si>
  <si>
    <t xml:space="preserve">Mictorio individual aco inox (aisi 304), e = 0,8 mm, de *50  x 45  x 35* (c x a x p)                                                                                                                                                                                                                                                                                                                                                                                                                      </t>
  </si>
  <si>
    <t xml:space="preserve">991,74</t>
  </si>
  <si>
    <t xml:space="preserve">Mictorio individual, sifonado, de louca branca, sem complementos                                                                                                                                                                                                                                                                                                                                                                                                                                          </t>
  </si>
  <si>
    <t xml:space="preserve">347,66</t>
  </si>
  <si>
    <t xml:space="preserve">Mictorio individual, sifonado, valvula embutida, de louca branca, sem complementos - padrao alto                                                                                                                                                                                                                                                                                                                                                                                                          </t>
  </si>
  <si>
    <t xml:space="preserve">857,71</t>
  </si>
  <si>
    <t xml:space="preserve">Minicaptor, em aco galvanizado a fogo, fixacao com rosca soberba ou mecanica, h=600 mm x dn=10 mm                                                                                                                                                                                                                                                                                                                                                                                                         </t>
  </si>
  <si>
    <t xml:space="preserve">8,45</t>
  </si>
  <si>
    <t xml:space="preserve">Minicaptor, em aco galvanizado a fogo, fixacao horizontal com bandeira a 20 cm, h=600 mm e x dn=10 mm                                                                                                                                                                                                                                                                                                                                                                                                     </t>
  </si>
  <si>
    <t xml:space="preserve">Minicaptor, em aco galvanizado a fogo, fixacao horizontal de 1 furos, sem bandeira, h=300 mm x dn=10 mm                                                                                                                                                                                                                                                                                                                                                                                                   </t>
  </si>
  <si>
    <t xml:space="preserve">Minicaptor, em aco galvanizado a fogo, fixacao horizontal de 2 furos, sem bandeira, h=600 mm x dn=10 mm                                                                                                                                                                                                                                                                                                                                                                                                   </t>
  </si>
  <si>
    <t xml:space="preserve">Minicaptor, em aco galvanizado a fogo,â  fixacao com rosca soberba ou mecanica, h=300 mm x dn=10 mm                                                                                                                                                                                                                                                                                                                                                                                                       </t>
  </si>
  <si>
    <t xml:space="preserve">Minicaptor, em aco galvanizado a fogo,â  fixacao horizontal com bandeira a 20 cm, h=300 mm e x dn=10 mm                                                                                                                                                                                                                                                                                                                                                                                                   </t>
  </si>
  <si>
    <t xml:space="preserve">8,43</t>
  </si>
  <si>
    <t xml:space="preserve">Minicaptores de insercao, em aco galvanizado a fogo, h=300 mm x dn=10 mm                                                                                                                                                                                                                                                                                                                                                                                                                                  </t>
  </si>
  <si>
    <t xml:space="preserve">Minicaptores de insercao, em aco galvanizado a fogo, h=600,mm x dn=10,mm                                                                                                                                                                                                                                                                                                                                                                                                                                  </t>
  </si>
  <si>
    <t xml:space="preserve">Minicarregadeira sobre rodas, potencia liquida de *47* hp, capacidade nominal de operacao de *646* kg                                                                                                                                                                                                                                                                                                                                                                                                     </t>
  </si>
  <si>
    <t xml:space="preserve">320.000,00</t>
  </si>
  <si>
    <t xml:space="preserve">Minicarregadeira sobre rodas, potencia liquida de *72* hp, capacidade nominal de operacao de *1200* kg                                                                                                                                                                                                                                                                                                                                                                                                    </t>
  </si>
  <si>
    <t xml:space="preserve">493.853,88</t>
  </si>
  <si>
    <t xml:space="preserve">Miniescavadeira sobre esteiras, potencia liquida de *30* hp, peso operacional de *3.500* kg                                                                                                                                                                                                                                                                                                                                                                                                               </t>
  </si>
  <si>
    <t xml:space="preserve">485.757,92</t>
  </si>
  <si>
    <t xml:space="preserve">Miniescavadeira sobre esteiras, potencia liquida de *42* hp, peso operacional de *4.500* kg                                                                                                                                                                                                                                                                                                                                                                                                               </t>
  </si>
  <si>
    <t xml:space="preserve">592.624,67</t>
  </si>
  <si>
    <t xml:space="preserve">Miniescavadeira sobre esteiras, potencia liquida de *42* hp, peso operacional de *5.300* kg                                                                                                                                                                                                                                                                                                                                                                                                               </t>
  </si>
  <si>
    <t xml:space="preserve">610.454,24</t>
  </si>
  <si>
    <t xml:space="preserve">Minuteria eletronica coletiva com potencia maxima resistiva para lampadas fluorescentes de *300* w ( 110 v ) / *600* w ( 110 v )                                                                                                                                                                                                                                                                                                                                                                          </t>
  </si>
  <si>
    <t xml:space="preserve">71,48</t>
  </si>
  <si>
    <t xml:space="preserve">Misturador de argamassa, eixo horizontal, capacidade de mistura 160 kg, motor eletrico trifasico 220/380 v, potencia 3 cv                                                                                                                                                                                                                                                                                                                                                                                 </t>
  </si>
  <si>
    <t xml:space="preserve">12.078,77</t>
  </si>
  <si>
    <t xml:space="preserve">Misturador de argamassa, eixo horizontal, capacidade de mistura 300 kg, motor eletrico trifasico 220/380 v, potencia 5 cv                                                                                                                                                                                                                                                                                                                                                                                 </t>
  </si>
  <si>
    <t xml:space="preserve">12.775,33</t>
  </si>
  <si>
    <t xml:space="preserve">Misturador de argamassa, eixo horizontal, capacidade de mistura 600 kg, motor eletrico trifasico 220/380 v, potencia 7,5 cv                                                                                                                                                                                                                                                                                                                                                                               </t>
  </si>
  <si>
    <t xml:space="preserve">15.200,93</t>
  </si>
  <si>
    <t xml:space="preserve">Misturador de metal cromado de parede para lavatorio (ref 1878)                                                                                                                                                                                                                                                                                                                                                                                                                                           </t>
  </si>
  <si>
    <t xml:space="preserve">690,28</t>
  </si>
  <si>
    <t xml:space="preserve">Misturador de metal cromado, de mesa/bancada, com bica baixa, para lavatorio (ref 1875)                                                                                                                                                                                                                                                                                                                                                                                                                   </t>
  </si>
  <si>
    <t xml:space="preserve">305,05</t>
  </si>
  <si>
    <t xml:space="preserve">Misturador de parede, de metal cromado, para cozinha, bica alta movel, com arejador articulado (ref 1258)                                                                                                                                                                                                                                                                                                                                                                                                 </t>
  </si>
  <si>
    <t xml:space="preserve">373,65</t>
  </si>
  <si>
    <t xml:space="preserve">Misturador duplo horizontal de alta turbulencia, capacidade / volume 2 x 500 litros, motores eletricos minimo 5 cv cada,  para nata cimento, argamassa e outros                                                                                                                                                                                                                                                                                                                                           </t>
  </si>
  <si>
    <t xml:space="preserve">60.460,95</t>
  </si>
  <si>
    <t xml:space="preserve">Misturador manual de tintas para furadeira, haste metalica *60* cm, com helice  (mexedor de tinta)                                                                                                                                                                                                                                                                                                                                                                                                        </t>
  </si>
  <si>
    <t xml:space="preserve">54,29</t>
  </si>
  <si>
    <t xml:space="preserve">Misturador metalico, base para chuveiro/banheira, 1/2 " ou 3/4 ", soldavel ou roscavel (nao inclui acabamentos)                                                                                                                                                                                                                                                                                                                                                                                           </t>
  </si>
  <si>
    <t xml:space="preserve">183,30</t>
  </si>
  <si>
    <t xml:space="preserve">Misturador monocomando para chuveiro, base bruta, metalico com acabamento cromado                                                                                                                                                                                                                                                                                                                                                                                                                         </t>
  </si>
  <si>
    <t xml:space="preserve">402,70</t>
  </si>
  <si>
    <t xml:space="preserve">Mola hidraulica aerea, para portas de ate 1.100 mm e peso de ate 85 kg, com corpo em aluminio e braco em aco, sem braco de parada                                                                                                                                                                                                                                                                                                                                                                         </t>
  </si>
  <si>
    <t xml:space="preserve">225,57</t>
  </si>
  <si>
    <t xml:space="preserve">Mola hidraulica aerea, para portas de ate 850 mm e peso de ate 50 kg, com corpo em aluminio e braco em aco, sem braco de parada                                                                                                                                                                                                                                                                                                                                                                           </t>
  </si>
  <si>
    <t xml:space="preserve">Mola hidraulica aerea, para portas de ate 950 mm e peso de ate 65 kg, com corpo em aluminio e braco em aco, sem braco de parada                                                                                                                                                                                                                                                                                                                                                                           </t>
  </si>
  <si>
    <t xml:space="preserve">174,10</t>
  </si>
  <si>
    <t xml:space="preserve">Mola hidraulica de piso, para portas de ate 1100 mm e peso de ate 120 kg, com corpo em aco inox                                                                                                                                                                                                                                                                                                                                                                                                           </t>
  </si>
  <si>
    <t xml:space="preserve">695,95</t>
  </si>
  <si>
    <t xml:space="preserve">Montador de eletroeletronicos (horista)                                                                                                                                                                                                                                                                                                                                                                                                                                                                   </t>
  </si>
  <si>
    <t xml:space="preserve">Montador de eletroeletronicos (mensalista)                                                                                                                                                                                                                                                                                                                                                                                                                                                                </t>
  </si>
  <si>
    <t xml:space="preserve">3.867,63</t>
  </si>
  <si>
    <t xml:space="preserve">Montador de estruturas metalicas (mensalista)                                                                                                                                                                                                                                                                                                                                                                                                                                                             </t>
  </si>
  <si>
    <t xml:space="preserve">4.084,22</t>
  </si>
  <si>
    <t xml:space="preserve">Montador de estruturas metalicas horista                                                                                                                                                                                                                                                                                                                                                                                                                                                                  </t>
  </si>
  <si>
    <t xml:space="preserve">Montador de maquinas (horista)                                                                                                                                                                                                                                                                                                                                                                                                                                                                            </t>
  </si>
  <si>
    <t xml:space="preserve">Montador de maquinas (mensalista)                                                                                                                                                                                                                                                                                                                                                                                                                                                                         </t>
  </si>
  <si>
    <t xml:space="preserve">5.446,31</t>
  </si>
  <si>
    <t xml:space="preserve">Motobomba autoescorvante motor a gasolina, potencia 6,0hp, bocais 3" x 3", hm/q = 5 mca / 24 m3/h a 52,5 mca / 5,0 m3/h                                                                                                                                                                                                                                                                                                                                                                                   </t>
  </si>
  <si>
    <t xml:space="preserve">2.812,61</t>
  </si>
  <si>
    <t xml:space="preserve">Motobomba autoescorvante motor eletrico trifasico 7,4hp boca diametro de succao x reclaque: 2"x2", hm/ q = 10 m / 73,5 m3/h a 28 m / 8,2 m3 /h                                                                                                                                                                                                                                                                                                                                                            </t>
  </si>
  <si>
    <t xml:space="preserve">7.514,77</t>
  </si>
  <si>
    <t xml:space="preserve">Motobomba autoescorvante potencia 5,42 hp, bocais succao x recalque 2" x 2", a gasolina, diametro do rotor 122 mm hm/q = 6 mca / 33,0 m3/h a 28 mca / 8,0 m3/h                                                                                                                                                                                                                                                                                                                                            </t>
  </si>
  <si>
    <t xml:space="preserve">3.735,10</t>
  </si>
  <si>
    <t xml:space="preserve">Motobomba centrifuga, motor a gasolina, potencia 5,42 hp, bocais 1 1/2" x 1", diametro rotor 143 mm hm/q = 6 mca / 16,8 m3/h a 38 mca / 6,6 m3/h                                                                                                                                                                                                                                                                                                                                                          </t>
  </si>
  <si>
    <t xml:space="preserve">3.510,55</t>
  </si>
  <si>
    <t xml:space="preserve">Motobomba trash (para agua suja) auto escorvante, motor gasolina de 6,41 hp, diametros de succao x recalque: 3" x 3", hm/q: 10/60 a 23/0                                                                                                                                                                                                                                                                                                                                                                  </t>
  </si>
  <si>
    <t xml:space="preserve">4.328,93</t>
  </si>
  <si>
    <t xml:space="preserve">Motoniveladora potencia basica liquida (primeira marcha) 125 hp , peso bruto 13843 kg, largura da lamina de 3,7 m                                                                                                                                                                                                                                                                                                                                                                                         </t>
  </si>
  <si>
    <t xml:space="preserve">1.161.300,00</t>
  </si>
  <si>
    <t xml:space="preserve">Motoniveladora potencia basica liquida (primeira marcha) 171 hp, peso bruto 14768 kg, largura da lamina de 3,7 m                                                                                                                                                                                                                                                                                                                                                                                          </t>
  </si>
  <si>
    <t xml:space="preserve">1.443.060,06</t>
  </si>
  <si>
    <t xml:space="preserve">Motoniveladora potencia basica liquida (primeira marcha) 186 hp, peso bruto 15785 kg, largura da lamina de 4,3 m                                                                                                                                                                                                                                                                                                                                                                                          </t>
  </si>
  <si>
    <t xml:space="preserve">1.519.006,87</t>
  </si>
  <si>
    <t xml:space="preserve">Motor a diesel para vibrador de imersao, de *4,7* cv                                                                                                                                                                                                                                                                                                                                                                                                                                                      </t>
  </si>
  <si>
    <t xml:space="preserve">3.919,12</t>
  </si>
  <si>
    <t xml:space="preserve">Motor a gasolina para vibrador de imersao, 4 tempos, de 5,5 cv                                                                                                                                                                                                                                                                                                                                                                                                                                            </t>
  </si>
  <si>
    <t xml:space="preserve">1.943,37</t>
  </si>
  <si>
    <t xml:space="preserve">Motor eletrico para vibrador de imersao, de 2 cv, monofasico, 110/220 v                                                                                                                                                                                                                                                                                                                                                                                                                                   </t>
  </si>
  <si>
    <t xml:space="preserve">1.600,96</t>
  </si>
  <si>
    <t xml:space="preserve">Motor eletrico para vibrador de imersao, de 2 cv, trifasico, 220/380 v                                                                                                                                                                                                                                                                                                                                                                                                                                    </t>
  </si>
  <si>
    <t xml:space="preserve">1.566,14</t>
  </si>
  <si>
    <t xml:space="preserve">Motorista de caminhao (horista)                                                                                                                                                                                                                                                                                                                                                                                                                                                                           </t>
  </si>
  <si>
    <t xml:space="preserve">Motorista de caminhao (mensalista)                                                                                                                                                                                                                                                                                                                                                                                                                                                                        </t>
  </si>
  <si>
    <t xml:space="preserve">3.637,29</t>
  </si>
  <si>
    <t xml:space="preserve">Motorista de caminhao betoneira (horista)                                                                                                                                                                                                                                                                                                                                                                                                                                                                 </t>
  </si>
  <si>
    <t xml:space="preserve">Motorista de caminhao-basculante (horista)                                                                                                                                                                                                                                                                                                                                                                                                                                                                </t>
  </si>
  <si>
    <t xml:space="preserve">Motorista de caminhao-basculante (mensalista)                                                                                                                                                                                                                                                                                                                                                                                                                                                             </t>
  </si>
  <si>
    <t xml:space="preserve">3.779,88</t>
  </si>
  <si>
    <t xml:space="preserve">Motorista de caminhao-carreta (horista)                                                                                                                                                                                                                                                                                                                                                                                                                                                                   </t>
  </si>
  <si>
    <t xml:space="preserve">25,76</t>
  </si>
  <si>
    <t xml:space="preserve">Motorista de caminhao-carreta (mensalista)                                                                                                                                                                                                                                                                                                                                                                                                                                                                </t>
  </si>
  <si>
    <t xml:space="preserve">4.524,15</t>
  </si>
  <si>
    <t xml:space="preserve">Motorista de carro de passeio (horista)                                                                                                                                                                                                                                                                                                                                                                                                                                                                   </t>
  </si>
  <si>
    <t xml:space="preserve">Motorista de carro de passeio (mensalista)                                                                                                                                                                                                                                                                                                                                                                                                                                                                </t>
  </si>
  <si>
    <t xml:space="preserve">3.029,76</t>
  </si>
  <si>
    <t xml:space="preserve">Motorista operador de caminhao com munck (horista)                                                                                                                                                                                                                                                                                                                                                                                                                                                        </t>
  </si>
  <si>
    <t xml:space="preserve">Motorista operador de caminhao com munck (mensalista)                                                                                                                                                                                                                                                                                                                                                                                                                                                     </t>
  </si>
  <si>
    <t xml:space="preserve">3.944,67</t>
  </si>
  <si>
    <t xml:space="preserve">Mourao concreto curvo, secao "t", h = 2,80 m + curva com 0,45 m, com furos para fios                                                                                                                                                                                                                                                                                                                                                                                                                      </t>
  </si>
  <si>
    <t xml:space="preserve">85,57</t>
  </si>
  <si>
    <t xml:space="preserve">Mourao de concreto curvo, *10 x 10* cm, h= *2,60* m + curva de 0,40 m                                                                                                                                                                                                                                                                                                                                                                                                                                     </t>
  </si>
  <si>
    <t xml:space="preserve">76,19</t>
  </si>
  <si>
    <t xml:space="preserve">Mourao de concreto reto, secao quadara *10 x 10* cm, h= *2,30* m                                                                                                                                                                                                                                                                                                                                                                                                                                          </t>
  </si>
  <si>
    <t xml:space="preserve">71,84</t>
  </si>
  <si>
    <t xml:space="preserve">Mourao de concreto reto, secao quadrada, *10 x 10* cm, h= 3,00 m                                                                                                                                                                                                                                                                                                                                                                                                                                          </t>
  </si>
  <si>
    <t xml:space="preserve">87,69</t>
  </si>
  <si>
    <t xml:space="preserve">Mourao de concreto reto, tipo esticador, *10 x 10* cm, h= 2,50 m                                                                                                                                                                                                                                                                                                                                                                                                                                          </t>
  </si>
  <si>
    <t xml:space="preserve">73,95</t>
  </si>
  <si>
    <t xml:space="preserve">Mourao rolico de madeira tratada, d = 16 a 20 cm, h = 2,20 m, em eucalipto ou equivalente da regiao (para cerca)                                                                                                                                                                                                                                                                                                                                                                                          </t>
  </si>
  <si>
    <t xml:space="preserve">29,93</t>
  </si>
  <si>
    <t xml:space="preserve">Mourao rolico de madeira tratada, d = 8 a 11 cm, h = 2,20 m, em eucalipto ou equivalente da regiao (para cerca)                                                                                                                                                                                                                                                                                                                                                                                           </t>
  </si>
  <si>
    <t xml:space="preserve">Muda de arbusto florifero, clusia/gardenia/moreia branca/ azaleia ou equivalente da regiao, h= *50 a 70* cm                                                                                                                                                                                                                                                                                                                                                                                               </t>
  </si>
  <si>
    <t xml:space="preserve">71,83</t>
  </si>
  <si>
    <t xml:space="preserve">Muda de arbusto folhagem, sansao-do-campo ou equivalente da regiao, h= *50 a 70* cm                                                                                                                                                                                                                                                                                                                                                                                                                       </t>
  </si>
  <si>
    <t xml:space="preserve">Muda de arbusto, buxinho, h= *50* cm                                                                                                                                                                                                                                                                                                                                                                                                                                                                      </t>
  </si>
  <si>
    <t xml:space="preserve">172,41</t>
  </si>
  <si>
    <t xml:space="preserve">Muda de arbusto, pingo de ouro/ violeteira, h = *10 a 20* cm                                                                                                                                                                                                                                                                                                                                                                                                                                              </t>
  </si>
  <si>
    <t xml:space="preserve">Muda de arvore ornamental, oiti/aroeira salsa/angico/ipe/jacaranda ou equivalente  da regiao, h= *1* m                                                                                                                                                                                                                                                                                                                                                                                                    </t>
  </si>
  <si>
    <t xml:space="preserve">53,16</t>
  </si>
  <si>
    <t xml:space="preserve">Muda de arvore ornamental, oiti/aroeira salsa/angico/ipe/jacaranda ou equivalente  da regiao, h= *2* m                                                                                                                                                                                                                                                                                                                                                                                                    </t>
  </si>
  <si>
    <t xml:space="preserve">109,19</t>
  </si>
  <si>
    <t xml:space="preserve">Muda de palmeira areca, h= *1,50* m                                                                                                                                                                                                                                                                                                                                                                                                                                                                       </t>
  </si>
  <si>
    <t xml:space="preserve">107,75</t>
  </si>
  <si>
    <t xml:space="preserve">Muda de rasteira/forracao, amendoim rasteiro/onze horas/azulzinha/impatiens ou equivalente da regiao                                                                                                                                                                                                                                                                                                                                                                                                      </t>
  </si>
  <si>
    <t xml:space="preserve">Multiexercitador com seis funcoes, em tubo de aco carbono, pintura no processo eletrostatico - equipamento de ginastica para academia ao ar livre / academia da terceira idade - ati                                                                                                                                                                                                                                                                                                                      </t>
  </si>
  <si>
    <t xml:space="preserve">6.434,22</t>
  </si>
  <si>
    <t xml:space="preserve">Niple de ferro galvanizado, com rosca bsp, de 1 1/2"                                                                                                                                                                                                                                                                                                                                                                                                                                                      </t>
  </si>
  <si>
    <t xml:space="preserve">Niple de ferro galvanizado, com rosca bsp, de 1 1/4"                                                                                                                                                                                                                                                                                                                                                                                                                                                      </t>
  </si>
  <si>
    <t xml:space="preserve">Niple de ferro galvanizado, com rosca bsp, de 1/2"                                                                                                                                                                                                                                                                                                                                                                                                                                                        </t>
  </si>
  <si>
    <t xml:space="preserve">Niple de ferro galvanizado, com rosca bsp, de 1"                                                                                                                                                                                                                                                                                                                                                                                                                                                          </t>
  </si>
  <si>
    <t xml:space="preserve">12,90</t>
  </si>
  <si>
    <t xml:space="preserve">Niple de ferro galvanizado, com rosca bsp, de 2 1/2"                                                                                                                                                                                                                                                                                                                                                                                                                                                      </t>
  </si>
  <si>
    <t xml:space="preserve">60,06</t>
  </si>
  <si>
    <t xml:space="preserve">Niple de ferro galvanizado, com rosca bsp, de 2"                                                                                                                                                                                                                                                                                                                                                                                                                                                          </t>
  </si>
  <si>
    <t xml:space="preserve">39,24</t>
  </si>
  <si>
    <t xml:space="preserve">Niple de ferro galvanizado, com rosca bsp, de 3/4"                                                                                                                                                                                                                                                                                                                                                                                                                                                        </t>
  </si>
  <si>
    <t xml:space="preserve">Niple de ferro galvanizado, com rosca bsp, de 3"                                                                                                                                                                                                                                                                                                                                                                                                                                                          </t>
  </si>
  <si>
    <t xml:space="preserve">97,70</t>
  </si>
  <si>
    <t xml:space="preserve">Niple de ferro galvanizado, com rosca bsp, de 4"                                                                                                                                                                                                                                                                                                                                                                                                                                                          </t>
  </si>
  <si>
    <t xml:space="preserve">157,29</t>
  </si>
  <si>
    <t xml:space="preserve">Niple de ferro galvanizado, com rosca bsp, de 5"                                                                                                                                                                                                                                                                                                                                                                                                                                                          </t>
  </si>
  <si>
    <t xml:space="preserve">347,21</t>
  </si>
  <si>
    <t xml:space="preserve">Niple de ferro galvanizado, com rosca bsp, de 6"                                                                                                                                                                                                                                                                                                                                                                                                                                                          </t>
  </si>
  <si>
    <t xml:space="preserve">576,91</t>
  </si>
  <si>
    <t xml:space="preserve">Niple de reducao de ferro galvanizado, com rosca bsp, de 1 1/2" x 1 1/4"                                                                                                                                                                                                                                                                                                                                                                                                                                  </t>
  </si>
  <si>
    <t xml:space="preserve">33,32</t>
  </si>
  <si>
    <t xml:space="preserve">Niple de reducao de ferro galvanizado, com rosca bsp, de 1 1/2" x 1"                                                                                                                                                                                                                                                                                                                                                                                                                                      </t>
  </si>
  <si>
    <t xml:space="preserve">Niple de reducao de ferro galvanizado, com rosca bsp, de 1 1/2" x 3/4"                                                                                                                                                                                                                                                                                                                                                                                                                                    </t>
  </si>
  <si>
    <t xml:space="preserve">Niple de reducao de ferro galvanizado, com rosca bsp, de 1 1/4" x 1/2"                                                                                                                                                                                                                                                                                                                                                                                                                                    </t>
  </si>
  <si>
    <t xml:space="preserve">Niple de reducao de ferro galvanizado, com rosca bsp, de 1 1/4" x 1"                                                                                                                                                                                                                                                                                                                                                                                                                                      </t>
  </si>
  <si>
    <t xml:space="preserve">Niple de reducao de ferro galvanizado, com rosca bsp, de 1 1/4" x 3/4"                                                                                                                                                                                                                                                                                                                                                                                                                                    </t>
  </si>
  <si>
    <t xml:space="preserve">Niple de reducao de ferro galvanizado, com rosca bsp, de 1/2" x 1/4"                                                                                                                                                                                                                                                                                                                                                                                                                                      </t>
  </si>
  <si>
    <t xml:space="preserve">Niple de reducao de ferro galvanizado, com rosca bsp, de 1" x 1/2"                                                                                                                                                                                                                                                                                                                                                                                                                                        </t>
  </si>
  <si>
    <t xml:space="preserve">Niple de reducao de ferro galvanizado, com rosca bsp, de 1" x 3/4"                                                                                                                                                                                                                                                                                                                                                                                                                                        </t>
  </si>
  <si>
    <t xml:space="preserve">Niple de reducao de ferro galvanizado, com rosca bsp, de 2 1/2" x 2"                                                                                                                                                                                                                                                                                                                                                                                                                                      </t>
  </si>
  <si>
    <t xml:space="preserve">83,19</t>
  </si>
  <si>
    <t xml:space="preserve">Niple de reducao de ferro galvanizado, com rosca bsp, de 2" x 1 1/2"                                                                                                                                                                                                                                                                                                                                                                                                                                      </t>
  </si>
  <si>
    <t xml:space="preserve">Niple de reducao de ferro galvanizado, com rosca bsp, de 2" x 1 1/4"                                                                                                                                                                                                                                                                                                                                                                                                                                      </t>
  </si>
  <si>
    <t xml:space="preserve">Niple de reducao de ferro galvanizado, com rosca bsp, de 2" x 1"                                                                                                                                                                                                                                                                                                                                                                                                                                          </t>
  </si>
  <si>
    <t xml:space="preserve">Niple de reducao de ferro galvanizado, com rosca bsp, de 3/4" x 1/2"                                                                                                                                                                                                                                                                                                                                                                                                                                      </t>
  </si>
  <si>
    <t xml:space="preserve">10,02</t>
  </si>
  <si>
    <t xml:space="preserve">Niple de reducao de ferro galvanizado, com rosca bsp, de 3" x 2 1/2"                                                                                                                                                                                                                                                                                                                                                                                                                                      </t>
  </si>
  <si>
    <t xml:space="preserve">151,93</t>
  </si>
  <si>
    <t xml:space="preserve">Niple de reducao de ferro galvanizado, com rosca bsp, de 3" x 2"                                                                                                                                                                                                                                                                                                                                                                                                                                          </t>
  </si>
  <si>
    <t xml:space="preserve">134,18</t>
  </si>
  <si>
    <t xml:space="preserve">Niple sextavado em aco carbono, com rosca bsp, pressao 3.000 lbs, dn 1 1/2"                                                                                                                                                                                                                                                                                                                                                                                                                               </t>
  </si>
  <si>
    <t xml:space="preserve">Niple sextavado em aco carbono, com rosca bsp, pressao 3.000 lbs, dn 1 1/4"                                                                                                                                                                                                                                                                                                                                                                                                                               </t>
  </si>
  <si>
    <t xml:space="preserve">Niple sextavado em aco carbono, com rosca bsp, pressao 3.000 lbs, dn 1/2"                                                                                                                                                                                                                                                                                                                                                                                                                                 </t>
  </si>
  <si>
    <t xml:space="preserve">Niple sextavado em aco carbono, com rosca bsp, pressao 3.000 lbs, dn 1"                                                                                                                                                                                                                                                                                                                                                                                                                                   </t>
  </si>
  <si>
    <t xml:space="preserve">Niple sextavado em aco carbono, com rosca bsp, pressao 3.000 lbs, dn 2 1/2"                                                                                                                                                                                                                                                                                                                                                                                                                               </t>
  </si>
  <si>
    <t xml:space="preserve">188,06</t>
  </si>
  <si>
    <t xml:space="preserve">Niple sextavado em aco carbono, com rosca bsp, pressao 3.000 lbs, dn 2"                                                                                                                                                                                                                                                                                                                                                                                                                                   </t>
  </si>
  <si>
    <t xml:space="preserve">118,38</t>
  </si>
  <si>
    <t xml:space="preserve">Niple sextavado em aco carbono, com rosca bsp, pressao 3.000 lbs, dn 3/4"                                                                                                                                                                                                                                                                                                                                                                                                                                 </t>
  </si>
  <si>
    <t xml:space="preserve">Nivelador (horista)                                                                                                                                                                                                                                                                                                                                                                                                                                                                                       </t>
  </si>
  <si>
    <t xml:space="preserve">Nivelador (mensalista)                                                                                                                                                                                                                                                                                                                                                                                                                                                                                    </t>
  </si>
  <si>
    <t xml:space="preserve">Nobreak trifasico, de 10 kva fator de potencia de 0,8, autonomia minima de 30 minutos a plena carga                                                                                                                                                                                                                                                                                                                                                                                                       </t>
  </si>
  <si>
    <t xml:space="preserve">65.756,90</t>
  </si>
  <si>
    <t xml:space="preserve">Nobreak trifasico, de 15 kva fator de potencia de 0,8, autonomia minima de 30 minutos a plena carga                                                                                                                                                                                                                                                                                                                                                                                                       </t>
  </si>
  <si>
    <t xml:space="preserve">95.984,56</t>
  </si>
  <si>
    <t xml:space="preserve">Nobreak trifasico, de 20 kva fator de potencia de 0,8, autonomia minima de 30 minutos a plena carga                                                                                                                                                                                                                                                                                                                                                                                                       </t>
  </si>
  <si>
    <t xml:space="preserve">116.157,02</t>
  </si>
  <si>
    <t xml:space="preserve">Nobreak trifasico, de 25 kva fator de potencia de 0,8, autonomia minima de 30 minutos a plena carga                                                                                                                                                                                                                                                                                                                                                                                                       </t>
  </si>
  <si>
    <t xml:space="preserve">181.962,60</t>
  </si>
  <si>
    <t xml:space="preserve">Nobreak trifasico, de 5 kva fator de potencia de 0,8, autonomia minima de 30 minutos a plena carga                                                                                                                                                                                                                                                                                                                                                                                                        </t>
  </si>
  <si>
    <t xml:space="preserve">52.578,52</t>
  </si>
  <si>
    <t xml:space="preserve">Numero / algarismo para residencia (fachada), em zamac, com altura de aprox *45* mm, inclusive parafusos                                                                                                                                                                                                                                                                                                                                                                                                  </t>
  </si>
  <si>
    <t xml:space="preserve">4,52</t>
  </si>
  <si>
    <t xml:space="preserve">Numero / algarismo para residencia (fachada), em zamac, com altura de aprox 125 mm, inclusive parafusos                                                                                                                                                                                                                                                                                                                                                                                                   </t>
  </si>
  <si>
    <t xml:space="preserve">Oculos de seguranca contra impactos com lente incolor, armacao nylon, com protecao uva e uvb                                                                                                                                                                                                                                                                                                                                                                                                              </t>
  </si>
  <si>
    <t xml:space="preserve">Oleo diesel combustivel comum metropolitano s-10 ou s-500                                                                                                                                                                                                                                                                                                                                                                                                                                                 </t>
  </si>
  <si>
    <t xml:space="preserve">6,09</t>
  </si>
  <si>
    <t xml:space="preserve">Oleo lubrificante mineral monoviscoso, sae 40, para motores de equipamentos pesados (caminhoes, tratores, retros e etc)                                                                                                                                                                                                                                                                                                                                                                                   </t>
  </si>
  <si>
    <t xml:space="preserve">28,40</t>
  </si>
  <si>
    <t xml:space="preserve">Olho magico para portas, em latao, com lente de policarbonato, angulo de *200* graus, espessura entre *25 e 46* mm, incluindo fecho janela                                                                                                                                                                                                                                                                                                                                                                </t>
  </si>
  <si>
    <t xml:space="preserve">19,77</t>
  </si>
  <si>
    <t xml:space="preserve">Operador de bate-estacas (horista)                                                                                                                                                                                                                                                                                                                                                                                                                                                                        </t>
  </si>
  <si>
    <t xml:space="preserve">Operador de bate-estacas (mensalista)                                                                                                                                                                                                                                                                                                                                                                                                                                                                     </t>
  </si>
  <si>
    <t xml:space="preserve">4.646,09</t>
  </si>
  <si>
    <t xml:space="preserve">Operador de betoneira (caminhao) (mensalista)                                                                                                                                                                                                                                                                                                                                                                                                                                                             </t>
  </si>
  <si>
    <t xml:space="preserve">4.335,93</t>
  </si>
  <si>
    <t xml:space="preserve">Operador de betoneira estacionaria / misturador (horista)                                                                                                                                                                                                                                                                                                                                                                                                                                                 </t>
  </si>
  <si>
    <t xml:space="preserve">Operador de betoneira estacionaria / misturador (mensalista)                                                                                                                                                                                                                                                                                                                                                                                                                                              </t>
  </si>
  <si>
    <t xml:space="preserve">3.705,63</t>
  </si>
  <si>
    <t xml:space="preserve">Operador de compressor de ar ou compressorista (horista)                                                                                                                                                                                                                                                                                                                                                                                                                                                  </t>
  </si>
  <si>
    <t xml:space="preserve">Operador de compressor de ar ou compressorista (mensalista)                                                                                                                                                                                                                                                                                                                                                                                                                                               </t>
  </si>
  <si>
    <t xml:space="preserve">2.634,45</t>
  </si>
  <si>
    <t xml:space="preserve">Operador de demarcadora de faixas de trafego (horista)                                                                                                                                                                                                                                                                                                                                                                                                                                                    </t>
  </si>
  <si>
    <t xml:space="preserve">Operador de demarcadora de faixas de trafego (mensalista)                                                                                                                                                                                                                                                                                                                                                                                                                                                 </t>
  </si>
  <si>
    <t xml:space="preserve">Operador de escavadeira (horista)                                                                                                                                                                                                                                                                                                                                                                                                                                                                         </t>
  </si>
  <si>
    <t xml:space="preserve">Operador de escavadeira (mensalista)                                                                                                                                                                                                                                                                                                                                                                                                                                                                      </t>
  </si>
  <si>
    <t xml:space="preserve">4.749,74</t>
  </si>
  <si>
    <t xml:space="preserve">Operador de guincho ou guincheiro (horista)                                                                                                                                                                                                                                                                                                                                                                                                                                                               </t>
  </si>
  <si>
    <t xml:space="preserve">Operador de guincho ou guincheiro (mensalista)                                                                                                                                                                                                                                                                                                                                                                                                                                                            </t>
  </si>
  <si>
    <t xml:space="preserve">3.609,11</t>
  </si>
  <si>
    <t xml:space="preserve">Operador de guindaste (horista)                                                                                                                                                                                                                                                                                                                                                                                                                                                                           </t>
  </si>
  <si>
    <t xml:space="preserve">Operador de guindaste (mensalista)                                                                                                                                                                                                                                                                                                                                                                                                                                                                        </t>
  </si>
  <si>
    <t xml:space="preserve">6.338,63</t>
  </si>
  <si>
    <t xml:space="preserve">Operador de jato abrasivo ou jatista (horista)                                                                                                                                                                                                                                                                                                                                                                                                                                                            </t>
  </si>
  <si>
    <t xml:space="preserve">Operador de jato abrasivo ou jatista (mensalista)                                                                                                                                                                                                                                                                                                                                                                                                                                                         </t>
  </si>
  <si>
    <t xml:space="preserve">2.820,38</t>
  </si>
  <si>
    <t xml:space="preserve">Operador de maquinas e tratores diversos - terraplanagem (horista)                                                                                                                                                                                                                                                                                                                                                                                                                                        </t>
  </si>
  <si>
    <t xml:space="preserve">28,20</t>
  </si>
  <si>
    <t xml:space="preserve">Operador de maquinas e tratores diversos - terraplanagem (mensalista)                                                                                                                                                                                                                                                                                                                                                                                                                                     </t>
  </si>
  <si>
    <t xml:space="preserve">4.953,65</t>
  </si>
  <si>
    <t xml:space="preserve">Operador de martelete ou marteleteiro (horista)                                                                                                                                                                                                                                                                                                                                                                                                                                                           </t>
  </si>
  <si>
    <t xml:space="preserve">Operador de martelete ou marteleteiro (mensalista)                                                                                                                                                                                                                                                                                                                                                                                                                                                        </t>
  </si>
  <si>
    <t xml:space="preserve">3.242,67</t>
  </si>
  <si>
    <t xml:space="preserve">Operador de moto scraper (horista)                                                                                                                                                                                                                                                                                                                                                                                                                                                                        </t>
  </si>
  <si>
    <t xml:space="preserve">Operador de moto scraper (mensalista)                                                                                                                                                                                                                                                                                                                                                                                                                                                                     </t>
  </si>
  <si>
    <t xml:space="preserve">5.796,32</t>
  </si>
  <si>
    <t xml:space="preserve">Operador de motoniveladora (horista)                                                                                                                                                                                                                                                                                                                                                                                                                                                                      </t>
  </si>
  <si>
    <t xml:space="preserve">Operador de motoniveladora (mensalista)                                                                                                                                                                                                                                                                                                                                                                                                                                                                   </t>
  </si>
  <si>
    <t xml:space="preserve">Operador de pa carregadeira (horista)                                                                                                                                                                                                                                                                                                                                                                                                                                                                     </t>
  </si>
  <si>
    <t xml:space="preserve">Operador de pa carregadeira (mensalista)                                                                                                                                                                                                                                                                                                                                                                                                                                                                  </t>
  </si>
  <si>
    <t xml:space="preserve">Operador de pavimentadora / mesa vibroacabadora (horista)                                                                                                                                                                                                                                                                                                                                                                                                                                                 </t>
  </si>
  <si>
    <t xml:space="preserve">Operador de pavimentadora / mesa vibroacabadora (mensalista)                                                                                                                                                                                                                                                                                                                                                                                                                                              </t>
  </si>
  <si>
    <t xml:space="preserve">Operador de rolo compactador (horista)                                                                                                                                                                                                                                                                                                                                                                                                                                                                    </t>
  </si>
  <si>
    <t xml:space="preserve">Operador de rolo compactador (mensalista)                                                                                                                                                                                                                                                                                                                                                                                                                                                                 </t>
  </si>
  <si>
    <t xml:space="preserve">3.548,76</t>
  </si>
  <si>
    <t xml:space="preserve">Operador de usina de asfalto, de solos ou de concreto (horista)                                                                                                                                                                                                                                                                                                                                                                                                                                           </t>
  </si>
  <si>
    <t xml:space="preserve">Operador de usina de asfalto, de solos ou de concreto (mensalista)                                                                                                                                                                                                                                                                                                                                                                                                                                        </t>
  </si>
  <si>
    <t xml:space="preserve">Oxigenio, recarga para cilindro de conjunto oxicorte grande                                                                                                                                                                                                                                                                                                                                                                                                                                               </t>
  </si>
  <si>
    <t xml:space="preserve">Pa carregadeira sobre rodas, potencia bruta *127* cv, capacidade da cacamba de 2,0 a 2,4 m3, peso operacional maximo de 10330 kg                                                                                                                                                                                                                                                                                                                                                                          </t>
  </si>
  <si>
    <t xml:space="preserve">692.640,00</t>
  </si>
  <si>
    <t xml:space="preserve">Pa carregadeira sobre rodas, potencia liquida 128 hp, capacidade da cacamba de 1,7 a 2,8 m3, peso operacional maximo de 11632 kg                                                                                                                                                                                                                                                                                                                                                                          </t>
  </si>
  <si>
    <t xml:space="preserve">780.000,00</t>
  </si>
  <si>
    <t xml:space="preserve">Pa carregadeira sobre rodas, potencia liquida 197 hp, capacidade da cacamba de 2,5 a 3,5 m3, peso operacional maximo de 18338 kg                                                                                                                                                                                                                                                                                                                                                                          </t>
  </si>
  <si>
    <t xml:space="preserve">1.081.599,94</t>
  </si>
  <si>
    <t xml:space="preserve">Pa carregadeira sobre rodas, potencia liquida 213 hp, capacidade da cacamba de 1,9 a 3,5 m3, peso operacional maximo de 19234 kg                                                                                                                                                                                                                                                                                                                                                                          </t>
  </si>
  <si>
    <t xml:space="preserve">1.231.359,94</t>
  </si>
  <si>
    <t xml:space="preserve">Pa carregadeira sobre rodas, potencia 152 hp, capacidade da cacamba de 1,53 a 2,30 m3, peso operacional maximo de 10216 kg                                                                                                                                                                                                                                                                                                                                                                                </t>
  </si>
  <si>
    <t xml:space="preserve">718.639,97</t>
  </si>
  <si>
    <t xml:space="preserve">Pa de lixo plastica, cabo longo                                                                                                                                                                                                                                                                                                                                                                                                                                                                           </t>
  </si>
  <si>
    <t xml:space="preserve">Painel de la de vidro sem revestimento psi 20, e = 25 mm, de 1200 x 600 mm                                                                                                                                                                                                                                                                                                                                                                                                                                </t>
  </si>
  <si>
    <t xml:space="preserve">15,15</t>
  </si>
  <si>
    <t xml:space="preserve">Painel de la de vidro sem revestimento psi 20, e = 50 mm, de 1200 x 600 mm                                                                                                                                                                                                                                                                                                                                                                                                                                </t>
  </si>
  <si>
    <t xml:space="preserve">34,10</t>
  </si>
  <si>
    <t xml:space="preserve">Painel de la de vidro sem revestimento psi 40, e = 25 mm, de 1200 x 600 mm                                                                                                                                                                                                                                                                                                                                                                                                                                </t>
  </si>
  <si>
    <t xml:space="preserve">26,48</t>
  </si>
  <si>
    <t xml:space="preserve">Painel de la de vidro sem revestimento psi 40, e = 50 mm, de 1200 x 600 mm                                                                                                                                                                                                                                                                                                                                                                                                                                </t>
  </si>
  <si>
    <t xml:space="preserve">Painel estrutural para laje seca revestido em placa cimenticia, de 1,20 x 2,50 m, e = 23 mm                                                                                                                                                                                                                                                                                                                                                                                                               </t>
  </si>
  <si>
    <t xml:space="preserve">88,76</t>
  </si>
  <si>
    <t xml:space="preserve">Painel estrutural para laje seca revestido em placa cimenticia, de 1,20 x 2,50 m, e = 40 mm                                                                                                                                                                                                                                                                                                                                                                                                               </t>
  </si>
  <si>
    <t xml:space="preserve">100,44</t>
  </si>
  <si>
    <t xml:space="preserve">Painel estrutural para laje seca revestido em placa cimenticia, de 1,20 x 2,50 m, e = 55 mm                                                                                                                                                                                                                                                                                                                                                                                                               </t>
  </si>
  <si>
    <t xml:space="preserve">151,54</t>
  </si>
  <si>
    <t xml:space="preserve">Painel termoisolante para fechamentos verticais (inclui parafusos de fixacao) revestido em aco galvalume, largura util de 1100 mm, revestimento com espessura de 0,50 mm, com pre-pintura nas duas faces, nucleo em poliuretano (pur) com espessura 40/50 mm                                                                                                                                                                                                                                              </t>
  </si>
  <si>
    <t xml:space="preserve">222,59</t>
  </si>
  <si>
    <t xml:space="preserve">Painel termoisolante para fechamentos verticais (inclui parafusos de fixacao) revestido em aco galvalume, largura util de 1100 mm, revestimento com espessura de 0,50 mm, com pre-pintura nas duas faces, nucleo em poliuretano (pur) com espessura 70/80 mm                                                                                                                                                                                                                                              </t>
  </si>
  <si>
    <t xml:space="preserve">263,89</t>
  </si>
  <si>
    <t xml:space="preserve">Papel kraft betumado                                                                                                                                                                                                                                                                                                                                                                                                                                                                                      </t>
  </si>
  <si>
    <t xml:space="preserve">Papeleira de parede em metal cromado sem tampa                                                                                                                                                                                                                                                                                                                                                                                                                                                            </t>
  </si>
  <si>
    <t xml:space="preserve">Papeleira plastica tipo dispenser para papel higienico rolao                                                                                                                                                                                                                                                                                                                                                                                                                                              </t>
  </si>
  <si>
    <t xml:space="preserve">71,82</t>
  </si>
  <si>
    <t xml:space="preserve">Par de tabelas de basquete em compensado naval, oficial, 1800 x 1200 mm, incluindo aro de metal e rede em polipropileno 100% (sem suporte de fixacao)                                                                                                                                                                                                                                                                                                                                                     </t>
  </si>
  <si>
    <t xml:space="preserve">3.737,96</t>
  </si>
  <si>
    <t xml:space="preserve">Para-raios de distribuicao, tensao nominal 15 kv, corrente nominal de descarga 5 ka                                                                                                                                                                                                                                                                                                                                                                                                                       </t>
  </si>
  <si>
    <t xml:space="preserve">157,33</t>
  </si>
  <si>
    <t xml:space="preserve">Para-raios de distribuicao, tensao nominal 30 kv, corrente nominal de descarga 10 ka                                                                                                                                                                                                                                                                                                                                                                                                                      </t>
  </si>
  <si>
    <t xml:space="preserve">Para-raios tipo franklin 350 mm, em latao cromado, duas descidas, para protecao de edificacoes contra descargas atmosfericas                                                                                                                                                                                                                                                                                                                                                                              </t>
  </si>
  <si>
    <t xml:space="preserve">Parafuso cabeca trombeta e ponta agulha (gn55), comprimento 55 mm, em aco fosfatizado, para fixar chapa de gesso em perfil drywall metalico maximo 0,7 mm                                                                                                                                                                                                                                                                                                                                                 </t>
  </si>
  <si>
    <t xml:space="preserve">Parafuso de aco tipo chumbador parabolt, diametro 1/2", comprimento 75 mm                                                                                                                                                                                                                                                                                                                                                                                                                                 </t>
  </si>
  <si>
    <t xml:space="preserve">Parafuso de aco tipo chumbador parabolt, diametro 3/8", comprimento 75 mm                                                                                                                                                                                                                                                                                                                                                                                                                                 </t>
  </si>
  <si>
    <t xml:space="preserve">Parafuso de aco zincado com rosca soberba, cabeca chata e fenda simples, diametro 2,5 mm, comprimento * 9,5 * mm                                                                                                                                                                                                                                                                                                                                                                                          </t>
  </si>
  <si>
    <t xml:space="preserve">Parafuso de aco zincado com rosca soberba, cabeca chata e fenda simples, diametro 4,2 mm, comprimento * 32 * mm                                                                                                                                                                                                                                                                                                                                                                                           </t>
  </si>
  <si>
    <t xml:space="preserve">Parafuso de aco zincado com rosca soberba, cabeca chata e fenda simples, diametro 4,8 mm, comprimento 45 mm                                                                                                                                                                                                                                                                                                                                                                                               </t>
  </si>
  <si>
    <t xml:space="preserve">Parafuso de ferro polido, sextavado, com rosca inteira, diametro 5/16", comprimento 3/4", com porca e arruela lisa leve                                                                                                                                                                                                                                                                                                                                                                                   </t>
  </si>
  <si>
    <t xml:space="preserve">Parafuso de ferro polido, sextavado, com rosca parcial, diametro 5/8", comprimento 6", com porca e arruela de pressao media                                                                                                                                                                                                                                                                                                                                                                               </t>
  </si>
  <si>
    <t xml:space="preserve">10,96</t>
  </si>
  <si>
    <t xml:space="preserve">Parafuso de latao com acabamento cromado para fixar peca sanitaria, inclui porca cega, arruela e bucha de nylon tamanho s-10                                                                                                                                                                                                                                                                                                                                                                              </t>
  </si>
  <si>
    <t xml:space="preserve">Parafuso de latao com rosca soberba, cabeca chata e fenda simples, diametro 2,5 mm, comprimento 12 mm                                                                                                                                                                                                                                                                                                                                                                                                     </t>
  </si>
  <si>
    <t xml:space="preserve">Parafuso de latao com rosca soberba, cabeca chata e fenda simples, diametro 3,2 mm, comprimento 16 mm                                                                                                                                                                                                                                                                                                                                                                                                     </t>
  </si>
  <si>
    <t xml:space="preserve">Parafuso de latao com rosca soberba, cabeca chata e fenda simples, diametro 4,8 mm, comprimento 65 mm                                                                                                                                                                                                                                                                                                                                                                                                     </t>
  </si>
  <si>
    <t xml:space="preserve">Parafuso dry wall, em aco fosfatizado, cabeca trombeta e ponta agulha (ta), comprimento 25 mm</t>
  </si>
  <si>
    <t xml:space="preserve">Parafuso dry wall, em aco fosfatizado, cabeca trombeta e ponta agulha (ta), comprimento 35 mm                                                                                                                                                                                                                                                                                                                                                                                                             </t>
  </si>
  <si>
    <t xml:space="preserve">Parafuso dry wall, em aco fosfatizado, cabeca trombeta e ponta agulha (ta), comprimento 45 mm                                                                                                                                                                                                                                                                                                                                                                                                             </t>
  </si>
  <si>
    <t xml:space="preserve">Parafuso dry wall, em aco fosfatizado, cabeca trombeta e ponta broca (tb), comprimento 25 mm                                                                                                                                                                                                                                                                                                                                                                                                              </t>
  </si>
  <si>
    <t xml:space="preserve">Parafuso dry wall, em aco fosfatizado, cabeca trombeta e ponta broca (tb), comprimento 35 mm                                                                                                                                                                                                                                                                                                                                                                                                              </t>
  </si>
  <si>
    <t xml:space="preserve">Parafuso dry wall, em aco fosfatizado, cabeca trombeta e ponta broca (tb), comprimento 45 mm                                                                                                                                                                                                                                                                                                                                                                                                              </t>
  </si>
  <si>
    <t xml:space="preserve">Parafuso dry wall, em aco zincado, cabeca lentilha e ponta agulha (la), largura 4,2 mm, comprimento 13 mm                                                                                                                                                                                                                                                                                                                                                                                                 </t>
  </si>
  <si>
    <t xml:space="preserve">Parafuso dry wall, em aco zincado, cabeca lentilha e ponta broca (lb), largura 4,2 mm, comprimento 13 mm</t>
  </si>
  <si>
    <t xml:space="preserve">Parafuso em aco galvanizado, tipo maquina, sextavado, sem porca, diametro 1/2", comprimento 2"                                                                                                                                                                                                                                                                                                                                                                                                            </t>
  </si>
  <si>
    <t xml:space="preserve">Parafuso frances metrico zincado, diametro 12 mm, comprimento 140mm, com porca sextavada e arruela de pressao media                                                                                                                                                                                                                                                                                                                                                                                       </t>
  </si>
  <si>
    <t xml:space="preserve">21,16</t>
  </si>
  <si>
    <t xml:space="preserve">Parafuso frances metrico zincado, diametro 12 mm, comprimento 150 mm, com porca sextavada e arruela de pressao media                                                                                                                                                                                                                                                                                                                                                                                      </t>
  </si>
  <si>
    <t xml:space="preserve">Parafuso frances m16 em aco galvanizado, comprimento = 150 mm, diametro = 16 mm, cabeca abaulada                                                                                                                                                                                                                                                                                                                                                                                                          </t>
  </si>
  <si>
    <t xml:space="preserve">Parafuso frances m16 em aco galvanizado, comprimento = 45 mm, diametro = 16 mm, cabeca abaulada                                                                                                                                                                                                                                                                                                                                                                                                           </t>
  </si>
  <si>
    <t xml:space="preserve">Parafuso frances zincado, diametro 1/2'', comprimento 2'', com porca e arruela                                                                                                                                                                                                                                                                                                                                                                                                                            </t>
  </si>
  <si>
    <t xml:space="preserve">Parafuso frances zincado, diametro 1/2", comprimento 12", com porca e arruela lisa media                                                                                                                                                                                                                                                                                                                                                                                                                  </t>
  </si>
  <si>
    <t xml:space="preserve">Parafuso frances zincado, diametro 1/2", comprimento 15", com porca e arruela lisa media                                                                                                                                                                                                                                                                                                                                                                                                                  </t>
  </si>
  <si>
    <t xml:space="preserve">Parafuso frances zincado, diametro 1/2", comprimento 4", com porca e arruela                                                                                                                                                                                                                                                                                                                                                                                                                              </t>
  </si>
  <si>
    <t xml:space="preserve">Parafuso m16 em aco galvanizado, comprimento = 125 mm, diametro = 16 mm, rosca maquina, cabeca quadrada                                                                                                                                                                                                                                                                                                                                                                                                   </t>
  </si>
  <si>
    <t xml:space="preserve">Parafuso m16 em aco galvanizado, comprimento = 150 mm, diametro = 16 mm, rosca maquina, cabeca quadrada                                                                                                                                                                                                                                                                                                                                                                                                   </t>
  </si>
  <si>
    <t xml:space="preserve">Parafuso m16 em aco galvanizado, comprimento = 200 mm, diametro = 16 mm, rosca maquina, cabeca quadrada                                                                                                                                                                                                                                                                                                                                                                                                   </t>
  </si>
  <si>
    <t xml:space="preserve">Parafuso m16 em aco galvanizado, comprimento = 250 mm, diametro = 16 mm, rosca maquina, cabeca quadrada                                                                                                                                                                                                                                                                                                                                                                                                   </t>
  </si>
  <si>
    <t xml:space="preserve">Parafuso m16 em aco galvanizado, comprimento = 300 mm, diametro = 16 mm, rosca dupla                                                                                                                                                                                                                                                                                                                                                                                                                      </t>
  </si>
  <si>
    <t xml:space="preserve">23,43</t>
  </si>
  <si>
    <t xml:space="preserve">Parafuso m16 em aco galvanizado, comprimento = 300 mm, diametro = 16 mm, rosca maquina, cabeca quadrada                                                                                                                                                                                                                                                                                                                                                                                                   </t>
  </si>
  <si>
    <t xml:space="preserve">Parafuso m16 em aco galvanizado, comprimento = 350 mm, diametro = 16 mm, rosca maquina, cabeca quadrada                                                                                                                                                                                                                                                                                                                                                                                                   </t>
  </si>
  <si>
    <t xml:space="preserve">Parafuso m16 em aco galvanizado, comprimento = 400 mm, diametro = 16 mm, rosca dupla                                                                                                                                                                                                                                                                                                                                                                                                                      </t>
  </si>
  <si>
    <t xml:space="preserve">30,97</t>
  </si>
  <si>
    <t xml:space="preserve">Parafuso m16 em aco galvanizado, comprimento = 450 mm, diametro = 16 mm, rosca maquina, cabeca quadrada                                                                                                                                                                                                                                                                                                                                                                                                   </t>
  </si>
  <si>
    <t xml:space="preserve">35,13</t>
  </si>
  <si>
    <t xml:space="preserve">Parafuso m16 em aco galvanizado, comprimento = 500 mm, diametro = 16 mm, rosca maquina, com cabeca sextavada e porca                                                                                                                                                                                                                                                                                                                                                                                      </t>
  </si>
  <si>
    <t xml:space="preserve">38,20</t>
  </si>
  <si>
    <t xml:space="preserve">Parafuso niquelado com acabamento cromado para fixar peca sanitaria, inclui porca cega, arruela e bucha de nylon tamanho s-10                                                                                                                                                                                                                                                                                                                                                                             </t>
  </si>
  <si>
    <t xml:space="preserve">24,31</t>
  </si>
  <si>
    <t xml:space="preserve">Parafuso niquelado 3 1/2" com acabamento cromado para fixar peca sanitaria, inclui porca cega, arruela e bucha de nylon tamanho s-8                                                                                                                                                                                                                                                                                                                                                                       </t>
  </si>
  <si>
    <t xml:space="preserve">18,02</t>
  </si>
  <si>
    <t xml:space="preserve">Parafuso rosca soberba zincado cabeca chata fenda simples 3,2 x 20 mm (3/4 ")                                                                                                                                                                                                                                                                                                                                                                                                                             </t>
  </si>
  <si>
    <t xml:space="preserve">Parafuso rosca soberba zincado cabeca chata fenda simples 3,5 x 25 mm (1 ")  </t>
  </si>
  <si>
    <t xml:space="preserve">Parafuso rosca soberba zincado cabeca chata fenda simples 3,8 x 30 mm (1.1/4 ")                                                                                                                                                                                                                                                                                                                                                                                                                           </t>
  </si>
  <si>
    <t xml:space="preserve">Parafuso rosca soberba zincado cabeca chata fenda simples 4,8 x 40 mm (1.1/2 ")                                                                                                                                                                                                                                                                                                                                                                                                                           </t>
  </si>
  <si>
    <t xml:space="preserve">Parafuso rosca soberba zincado cabeca chata fenda simples 5,5 x 50 mm (2 ")                                                                                                                                                                                                                                                                                                                                                                                                                               </t>
  </si>
  <si>
    <t xml:space="preserve">Parafuso rosca soberba zincado cabeca chata fenda simples 5,5 x 65 mm (2.1/2 ")                                                                                                                                                                                                                                                                                                                                                                                                                           </t>
  </si>
  <si>
    <t xml:space="preserve">Parafuso zincado rosca soberba 5/16 " x 120 mm para telha fibrocimento                                                                                                                                                                                                                                                                                                                                                                                                                                    </t>
  </si>
  <si>
    <t xml:space="preserve">Parafuso zincado rosca soberba, cabeca sextavada, 5/16 " x 110 mm, para fixacao de telha em madeira                                                                                                                                                                                                                                                                                                                                                                                                       </t>
  </si>
  <si>
    <t xml:space="preserve">1,71</t>
  </si>
  <si>
    <t xml:space="preserve">Parafuso zincado rosca soberba, cabeca sextavada, 5/16 " x 150 mm, para fixacao de telha em madeira                                                                                                                                                                                                                                                                                                                                                                                                       </t>
  </si>
  <si>
    <t xml:space="preserve">Parafuso zincado rosca soberba, cabeca sextavada, 5/16 " x 180 mm, para fixacao de telha em madeira                                                                                                                                                                                                                                                                                                                                                                                                       </t>
  </si>
  <si>
    <t xml:space="preserve">Parafuso zincado rosca soberba, cabeca sextavada, 5/16 " x 200 mm, para fixacao de telha em madeira                                                                                                                                                                                                                                                                                                                                                                                                       </t>
  </si>
  <si>
    <t xml:space="preserve">Parafuso zincado rosca soberba, cabeca sextavada, 5/16 " x 230 mm, para fixacao de telha em madeira                                                                                                                                                                                                                                                                                                                                                                                                       </t>
  </si>
  <si>
    <t xml:space="preserve">Parafuso zincado rosca soberba, cabeca sextavada, 5/16 " x 250 mm, para fixacao de telha em madeira                                                                                                                                                                                                                                                                                                                                                                                                       </t>
  </si>
  <si>
    <t xml:space="preserve">Parafuso zincado rosca soberba, cabeca sextavada, 5/16 " x 50 mm, para fixacao de telha em madeira                                                                                                                                                                                                                                                                                                                                                                                                        </t>
  </si>
  <si>
    <t xml:space="preserve">Parafuso zincado rosca soberba, cabeca sextavada, 5/16 " x 85 mm, para fixacao de telha em madeira                                                                                                                                                                                                                                                                                                                                                                                                        </t>
  </si>
  <si>
    <t xml:space="preserve">Parafuso zincado 5/16 " x 250 mm para fixacao de telha de fibrocimento canalete 49, inclui bucha nylon s-10                                                                                                                                                                                                                                                                                                                                                                                               </t>
  </si>
  <si>
    <t xml:space="preserve">Parafuso zincado 5/16 " x 85 mm para fixacao de telha de fibrocimento canalete 90, inclui bucha nylon s-10                                                                                                                                                                                                                                                                                                                                                                                                </t>
  </si>
  <si>
    <t xml:space="preserve">Parafuso zincado, autobrocante, flangeado, 4,2 mm x 19 mm                                                                                                                                                                                                                                                                                                                                                                                                                                                 </t>
  </si>
  <si>
    <t xml:space="preserve">29,54</t>
  </si>
  <si>
    <t xml:space="preserve">Parafuso zincado, sextavado, com rosca inteira, diametro 1/4", comprimento 1/2"                                                                                                                                                                                                                                                                                                                                                                                                                           </t>
  </si>
  <si>
    <t xml:space="preserve">Parafuso zincado, sextavado, com rosca inteira, diametro 3/8", comprimento 2"                                                                                                                                                                                                                                                                                                                                                                                                                             </t>
  </si>
  <si>
    <t xml:space="preserve">Parafuso zincado, sextavado, com rosca inteira, diametro 5/8", comprimento 2 1/4"                                                                                                                                                                                                                                                                                                                                                                                                                         </t>
  </si>
  <si>
    <t xml:space="preserve">Parafuso zincado, sextavado, com rosca inteira, diametro 5/8", comprimento 3", com porca e arruela de pressao media                                                                                                                                                                                                                                                                                                                                                                                       </t>
  </si>
  <si>
    <t xml:space="preserve">Parafuso zincado, sextavado, com rosca soberba, diametro 3/8", comprimento 80 mm                                                                                                                                                                                                                                                                                                                                                                                                                          </t>
  </si>
  <si>
    <t xml:space="preserve">Parafuso zincado, sextavado, com rosca soberba, diametro 5/16", comprimento 40 mm                                                                                                                                                                                                                                                                                                                                                                                                                         </t>
  </si>
  <si>
    <t xml:space="preserve">Parafuso zincado, sextavado, com rosca soberba, diametro 5/16", comprimento 80 mm                                                                                                                                                                                                                                                                                                                                                                                                                         </t>
  </si>
  <si>
    <t xml:space="preserve">Parafuso zincado, sextavado, grau 5, rosca inteira, diametro 1 1/2", comprimento 4"                                                                                                                                                                                                                                                                                                                                                                                                                       </t>
  </si>
  <si>
    <t xml:space="preserve">50,86</t>
  </si>
  <si>
    <t xml:space="preserve">Parafuso, astm a307 - grau a, sextavado, zincado, diametro 3/8" (9,52 mm), comprimento 1 " (25,4 mm)                                                                                                                                                                                                                                                                                                                                                                                                      </t>
  </si>
  <si>
    <t xml:space="preserve">122,40</t>
  </si>
  <si>
    <t xml:space="preserve">Parafuso, auto atarrachante, cabeca chata, fenda simples, 1/4" (6,35 mm) x 25 mm                                                                                                                                                                                                                                                                                                                                                                                                                          </t>
  </si>
  <si>
    <t xml:space="preserve">50,64</t>
  </si>
  <si>
    <t xml:space="preserve">Parafuso, comum, astm a307, sextavado, diametro 1/2" (12,7 mm), comprimento 1" (25,4 mm)                                                                                                                                                                                                                                                                                                                                                                                                                  </t>
  </si>
  <si>
    <t xml:space="preserve">200,48</t>
  </si>
  <si>
    <t xml:space="preserve">Paralelepipedo granitico ou basaltico, para pavimentacao, sem frete (variacao regional de pecas por m2)                                                                                                                                                                                                                                                                                                                                                                                                   </t>
  </si>
  <si>
    <t xml:space="preserve">MIL   </t>
  </si>
  <si>
    <t xml:space="preserve">5.198,70</t>
  </si>
  <si>
    <t xml:space="preserve">Pasta lubrificante para tubos e conexoes com junta elastica, embalagem de *400* gr (uso em pvc, aco, polietileno e outros)                                                                                                                                                                                                                                                                                                                                                                                </t>
  </si>
  <si>
    <t xml:space="preserve">27,18</t>
  </si>
  <si>
    <t xml:space="preserve">Pasta para solda de tubos e conexoes de cobre (embalagem com 250 g)                                                                                                                                                                                                                                                                                                                                                                                                                                       </t>
  </si>
  <si>
    <t xml:space="preserve">49,67</t>
  </si>
  <si>
    <t xml:space="preserve">Pasta veda juntas/rosca, embalagem de *500* g, para instalacoes de agua, gas e outros                                                                                                                                                                                                                                                                                                                                                                                                                     </t>
  </si>
  <si>
    <t xml:space="preserve">57,47</t>
  </si>
  <si>
    <t xml:space="preserve">Pastilha ceramica/porcelana, revest int/ext e  piscina, cores branca ou frias, solidas, sem mesclagem/mistura, acabamento liso *2,5 x 2,5* cm                                                                                                                                                                                                                                                                                                                                                             </t>
  </si>
  <si>
    <t xml:space="preserve">231,33</t>
  </si>
  <si>
    <t xml:space="preserve">Pastilha ceramica/porcelana, revest int/ext e  piscina, cores branca ou frias, solidas, sem mesclagem/mistura, acabamento liso *5 x 5* cm                                                                                                                                                                                                                                                                                                                                                                 </t>
  </si>
  <si>
    <t xml:space="preserve">148,98</t>
  </si>
  <si>
    <t xml:space="preserve">Pastilha ceramica/porcelana, revest int/ext e  piscina, cores lisas/solidas, quentes, sem mesclagem/mistura, *2,5 x 2,5* cm                                                                                                                                                                                                                                                                                                                                                                               </t>
  </si>
  <si>
    <t xml:space="preserve">251,64</t>
  </si>
  <si>
    <t xml:space="preserve">Pastilha ceramica/porcelana, revest int/ext e  piscina, cores lisas/solidas, quentes, sem mesclagem/mistura, *5 x 5* cm                                                                                                                                                                                                                                                                                                                                                                                   </t>
  </si>
  <si>
    <t xml:space="preserve">178,15</t>
  </si>
  <si>
    <t xml:space="preserve">Pastilheiro (horista)                                                                                                                                                                                                                                                                                                                                                                                                                                                                                     </t>
  </si>
  <si>
    <t xml:space="preserve">Pastilheiro (mensalista)                                                                                                                                                                                                                                                                                                                                                                                                                                                                                  </t>
  </si>
  <si>
    <t xml:space="preserve">Patch cord (cabo de rede), categoria 5 e (cat 5e) utp, 24 awg, 4 pares, extensao de 1,50 m                                                                                                                                                                                                                                                                                                                                                                                                                </t>
  </si>
  <si>
    <t xml:space="preserve">Patch cord (cabo de rede), categoria 5 e (cat 5e) utp, 24 awg, 4 pares, extensao de 2,50 m                                                                                                                                                                                                                                                                                                                                                                                                                </t>
  </si>
  <si>
    <t xml:space="preserve">Patch cord (cabo de rede), categoria 6 (cat 6) utp, 23 awg, 4 pares, extensao de 1,50 m                                                                                                                                                                                                                                                                                                                                                                                                                   </t>
  </si>
  <si>
    <t xml:space="preserve">19,89</t>
  </si>
  <si>
    <t xml:space="preserve">Patch cord (cabo de rede), categoria 6 (cat 6) utp, 23 awg, 4 pares, extensao de 2,50 m                                                                                                                                                                                                                                                                                                                                                                                                                   </t>
  </si>
  <si>
    <t xml:space="preserve">Patch panel, 24 portas, categoria 5e, com racks de 19" de largura e 1 u de altura                                                                                                                                                                                                                                                                                                                                                                                                                         </t>
  </si>
  <si>
    <t xml:space="preserve">455,89</t>
  </si>
  <si>
    <t xml:space="preserve">Patch panel, 24 portas, categoria 6, com racks de 19" de largura e 1 u de altura                                                                                                                                                                                                                                                                                                                                                                                                                          </t>
  </si>
  <si>
    <t xml:space="preserve">1.220,91</t>
  </si>
  <si>
    <t xml:space="preserve">Patch panel, 48 portas, categoria 5e, com racks de 19" de largura e 2 u de altura                                                                                                                                                                                                                                                                                                                                                                                                                         </t>
  </si>
  <si>
    <t xml:space="preserve">2.743,21</t>
  </si>
  <si>
    <t xml:space="preserve">Patch panel, 48 portas, categoria 6, com racks de 19" de largura e 2 u de altura                                                                                                                                                                                                                                                                                                                                                                                                                          </t>
  </si>
  <si>
    <t xml:space="preserve">4.303,10</t>
  </si>
  <si>
    <t xml:space="preserve">Pedra ardosia, cinza, *40 x 40* cm, e= *1 cm                                                                                                                                                                                                                                                                                                                                                                                                                                                              </t>
  </si>
  <si>
    <t xml:space="preserve">34,75</t>
  </si>
  <si>
    <t xml:space="preserve">Pedra ardosia, cinza, 20  x  40 cm,  e=  *1 cm                                                                                                                                                                                                                                                                                                                                                                                                                                                            </t>
  </si>
  <si>
    <t xml:space="preserve">Pedra ardosia, cinza, 30  x  30,  e= *1 cm                                                                                                                                                                                                                                                                                                                                                                                                                                                                </t>
  </si>
  <si>
    <t xml:space="preserve">33,60</t>
  </si>
  <si>
    <t xml:space="preserve">Pedra britada graduada, classificada (posto pedreira/fornecedor, sem frete)                                                                                                                                                                                                                                                                                                                                                                                                                               </t>
  </si>
  <si>
    <t xml:space="preserve">Pedra britada n. 0, ou pedrisco (4,8 a 9,5 mm) posto pedreira/fornecedor, sem frete                                                                                                                                                                                                                                                                                                                                                                                                                       </t>
  </si>
  <si>
    <t xml:space="preserve">160,83</t>
  </si>
  <si>
    <t xml:space="preserve">Pedra britada n. 1 (9,5 a 19 mm) posto pedreira/fornecedor, sem frete                                                                                                                                                                                                                                                                                                                                                                                                                                     </t>
  </si>
  <si>
    <t xml:space="preserve">139,30</t>
  </si>
  <si>
    <t xml:space="preserve">Pedra britada n. 2 (19 a 38 mm) posto pedreira/fornecedor, sem frete                                                                                                                                                                                                                                                                                                                                                                                                                                      </t>
  </si>
  <si>
    <t xml:space="preserve">Pedra britada n. 3 (38 a 50 mm) posto pedreira/fornecedor, sem frete                                                                                                                                                                                                                                                                                                                                                                                                                                      </t>
  </si>
  <si>
    <t xml:space="preserve">131,59</t>
  </si>
  <si>
    <t xml:space="preserve">Pedra britada n. 4 (50 a 76 mm) posto pedreira/fornecedor, sem frete                                                                                                                                                                                                                                                                                                                                                                                                                                      </t>
  </si>
  <si>
    <t xml:space="preserve">130,45</t>
  </si>
  <si>
    <t xml:space="preserve">Pedra britada n. 5 (76 a 100 mm) posto pedreira/fornecedor, sem frete                                                                                                                                                                                                                                                                                                                                                                                                                                     </t>
  </si>
  <si>
    <t xml:space="preserve">119,40</t>
  </si>
  <si>
    <t xml:space="preserve">Pedra britada ou bica corrida, nao classificada (posto pedreira/fornecedor, sem frete)                                                                                                                                                                                                                                                                                                                                                                                                                    </t>
  </si>
  <si>
    <t xml:space="preserve">128,66</t>
  </si>
  <si>
    <t xml:space="preserve">Pedra de mao ou pedra rachao para arrimo/fundacao (posto pedreira/fornecedor, sem frete)                                                                                                                                                                                                                                                                                                                                                                                                                  </t>
  </si>
  <si>
    <t xml:space="preserve">130,94</t>
  </si>
  <si>
    <t xml:space="preserve">Pedra granitica ou basaltica irregular, faixa granulometrica 100 a 150 mm para pavimentacao ou calcamento poliedrico, posto pedreira / fornecedor (sem frete)                                                                                                                                                                                                                                                                                                                                             </t>
  </si>
  <si>
    <t xml:space="preserve">151,08</t>
  </si>
  <si>
    <t xml:space="preserve">Pedra granitica ou basalto, caco, retalho, cavaco, tipo miracema, madeira, paduana, rachinha, santa isabel ou outras similares, e=  *1,0 a *2,0 cm                                                                                                                                                                                                                                                                                                                                                        </t>
  </si>
  <si>
    <t xml:space="preserve">Pedra granitica, serrada, tipo miracema, madeira, paduana, rachinha, santa isabel ou outras similares, *11,5 x  *23 cm, e=  *1,0 a *2,0 cm                                                                                                                                                                                                                                                                                                                                                                </t>
  </si>
  <si>
    <t xml:space="preserve">Pedra portuguesa  ou petit pave, branca ou preta                                                                                                                                                                                                                                                                                                                                                                                                                                                          </t>
  </si>
  <si>
    <t xml:space="preserve">126,00</t>
  </si>
  <si>
    <t xml:space="preserve">Pedra quartzito ou calcario laminado, caco, tipo cariri, itacolomi, lagoa santa, luminaria, pirenopolis, sao tome ou outras similares da regiao, e=  *1,5 a *2,5 cm                                                                                                                                                                                                                                                                                                                                       </t>
  </si>
  <si>
    <t xml:space="preserve">61,60</t>
  </si>
  <si>
    <t xml:space="preserve">Pedra quartzito ou calcario laminado, serrada, tipo cariri, itacolomi, lagoa santa, luminaria, pirenopolis, sao tome ou outras similares da regiao, *20 x *40 cm, e=  *1,5 a *2,5 cm                                                                                                                                                                                                                                                                                                                      </t>
  </si>
  <si>
    <t xml:space="preserve">197,55</t>
  </si>
  <si>
    <t xml:space="preserve">Pedregulho ou picarra de jazida, ao natural, para base de pavimentacao (retirado na jazida, sem transporte)                                                                                                                                                                                                                                                                                                                                                                                               </t>
  </si>
  <si>
    <t xml:space="preserve">97,80</t>
  </si>
  <si>
    <t xml:space="preserve">Pedreiro (horista)                                                                                                                                                                                                                                                                                                                                                                                                                                                                                        </t>
  </si>
  <si>
    <t xml:space="preserve">Pedreiro (mensalista)                                                                                                                                                                                                                                                                                                                                                                                                                                                                                     </t>
  </si>
  <si>
    <t xml:space="preserve">Peitoril em marmore, polido, branco comum, l= *15* cm, e=  *2,0* cm, com pingadeira                                                                                                                                                                                                                                                                                                                                                                                                                       </t>
  </si>
  <si>
    <t xml:space="preserve">45,57</t>
  </si>
  <si>
    <t xml:space="preserve">Peitoril em marmore, polido, branco comum, l= *15* cm, e=  *3* cm, corte reto                                                                                                                                                                                                                                                                                                                                                                                                                             </t>
  </si>
  <si>
    <t xml:space="preserve">49,00</t>
  </si>
  <si>
    <t xml:space="preserve">Peitoril pre-moldado em granilite, marmorite ou granitina, l = *15* cm                                                                                                                                                                                                                                                                                                                                                                                                                                    </t>
  </si>
  <si>
    <t xml:space="preserve">94,34</t>
  </si>
  <si>
    <t xml:space="preserve">Peitoril/ soleira em marmore, polido, branco comum, l= *25* cm, e=  *3* cm, corte reto                                                                                                                                                                                                                                                                                                                                                                                                                    </t>
  </si>
  <si>
    <t xml:space="preserve">Pelicula refletiva, gt 7 anos para sinalizacao vertical                                                                                                                                                                                                                                                                                                                                                                                                                                                   </t>
  </si>
  <si>
    <t xml:space="preserve">Pendural ou presilha reguladora, em aco galvanizado, com corpo, mola e rebite, para perfil tipo canaleta de estrutura em forros drywall                                                                                                                                                                                                                                                                                                                                                                   </t>
  </si>
  <si>
    <t xml:space="preserve">1,75</t>
  </si>
  <si>
    <t xml:space="preserve">Pendural ou regulador, com mola, em aco galvanizado, para perfil tipo t clicado de forros removivel                                                                                                                                                                                                                                                                                                                                                                                                       </t>
  </si>
  <si>
    <t xml:space="preserve">1,72</t>
  </si>
  <si>
    <t xml:space="preserve">Peneira rotativa com motor eletrico trifasico de 2 cv, cilindro de 1 m x 0,60 m, com furos de 3,17 mm                                                                                                                                                                                                                                                                                                                                                                                                     </t>
  </si>
  <si>
    <t xml:space="preserve">14.144,07</t>
  </si>
  <si>
    <t xml:space="preserve">Perfil "h" de aco laminado, "hp" 250 x 62,0                                                                                                                                                                                                                                                                                                                                                                                                                                                               </t>
  </si>
  <si>
    <t xml:space="preserve">Perfil "h" de aco laminado, "hp" 310 x 79,0                                                                                                                                                                                                                                                                                                                                                                                                                                                               </t>
  </si>
  <si>
    <t xml:space="preserve">Perfil "h" de aco laminado, "w" 200 x 35,9                                                                                                                                                                                                                                                                                                                                                                                                                                                                </t>
  </si>
  <si>
    <t xml:space="preserve">Perfil "i" de aco laminado, abas inclinadas, "i" 102 x 12,7                                                                                                                                                                                                                                                                                                                                                                                                                                               </t>
  </si>
  <si>
    <t xml:space="preserve">Perfil "i" de aco laminado, abas inclinadas, "i" 152 x 22                                                                                                                                                                                                                                                                                                                                                                                                                                                 </t>
  </si>
  <si>
    <t xml:space="preserve">8,59</t>
  </si>
  <si>
    <t xml:space="preserve">Perfil "i" de aco laminado, abas inclinadas, "i" 203 x 34,3                                                                                                                                                                                                                                                                                                                                                                                                                                               </t>
  </si>
  <si>
    <t xml:space="preserve">9,17</t>
  </si>
  <si>
    <t xml:space="preserve">Perfil "i" de aco laminado, abas paralelas, "w", qualquer bitola                                                                                                                                                                                                                                                                                                                                                                                                                                          </t>
  </si>
  <si>
    <t xml:space="preserve">Perfil "u" de aco laminado, "u" 102 x 9,3                                                                                                                                                                                                                                                                                                                                                                                                                                                                 </t>
  </si>
  <si>
    <t xml:space="preserve">Perfil "u" de aco laminado, "u" 152 x 15,6                                                                                                                                                                                                                                                                                                                                                                                                                                                                </t>
  </si>
  <si>
    <t xml:space="preserve">Perfil "u" em chapa aco dobrada, e = 3,04 mm, h = 20 cm, abas = 5 cm (4,47 kg/m)                                                                                                                                                                                                                                                                                                                                                                                                                          </t>
  </si>
  <si>
    <t xml:space="preserve">Perfil "u" enrijecido de aco galvanizado, dobrado, 150 x 60 x 20 mm, e = 3,00 mm ou 200 x 75 x 25 mm, e = 3,75 mm                                                                                                                                                                                                                                                                                                                                                                                         </t>
  </si>
  <si>
    <t xml:space="preserve">8,66</t>
  </si>
  <si>
    <t xml:space="preserve">Perfil "u" simples de aco galvanizado dobrado 75 x *40* mm, e = 2,65 mm                                                                                                                                                                                                                                                                                                                                                                                                                                   </t>
  </si>
  <si>
    <t xml:space="preserve">Perfil canaleta, formato c, em aco zincado, para estrutura forro drywall, e = 0,5 mm, *46 x 18* (l x h), comprimento 3 m                                                                                                                                                                                                                                                                                                                                                                                  </t>
  </si>
  <si>
    <t xml:space="preserve">Perfil cantoneira l, lisa, em aco, 25 x 30 mm, e = 0,5 mm, para estrutura drywall                                                                                                                                                                                                                                                                                                                                                                                                                         </t>
  </si>
  <si>
    <t xml:space="preserve">Perfil cantoneira l, perfurada, em aco, 23 x 23 mm, e = 0,5 mm, para estrutura drywall                                                                                                                                                                                                                                                                                                                                                                                                                    </t>
  </si>
  <si>
    <t xml:space="preserve">Perfil cartola de aco galvanizado, *20 x 30 x 10* mm, e =  0,8 mm                                                                                                                                                                                                                                                                                                                                                                                                                                         </t>
  </si>
  <si>
    <t xml:space="preserve">Perfil de aluminio anodizado</t>
  </si>
  <si>
    <t xml:space="preserve">36,99</t>
  </si>
  <si>
    <t xml:space="preserve">Perfil de borracha epdm macico *12 x 15* mm para esquadrias                                                                                                                                                                                                                                                                                                                                                                                                                                               </t>
  </si>
  <si>
    <t xml:space="preserve">Perfil elastomerico pre-formado em epmd, para junta de dilatacao de pisos com pouca solicitacao, 15 mm de largura, movimentacao de *11 a 19* mm                                                                                                                                                                                                                                                                                                                                                           </t>
  </si>
  <si>
    <t xml:space="preserve">197,44</t>
  </si>
  <si>
    <t xml:space="preserve">Perfil elastomerico pre-formado em epmd, para junta de dilatacao de uso geral em medias solicitacoes, 8 mm de largura, movimentacao de *5 a 11* mm                                                                                                                                                                                                                                                                                                                                                        </t>
  </si>
  <si>
    <t xml:space="preserve">89,24</t>
  </si>
  <si>
    <t xml:space="preserve">Perfil em aluminio, formato u, abas iguais, largura de 25,4 mm (1"), espessura de 2,38 mm (3/32") e peso linear de aproximadamente 0,460 kg/m                                                                                                                                                                                                                                                                                                                                                             </t>
  </si>
  <si>
    <t xml:space="preserve">Perfil guia, formato u, em aco zincado, para estrutura parede drywall, e = 0,5 mm, 48  x 3000 mm (l x c)                                                                                                                                                                                                                                                                                                                                                                                                  </t>
  </si>
  <si>
    <t xml:space="preserve">5,18</t>
  </si>
  <si>
    <t xml:space="preserve">Perfil guia, formato u, em aco zincado, para estrutura parede drywall, e = 0,5 mm, 70 x 3000 mm (l x c)</t>
  </si>
  <si>
    <t xml:space="preserve">Perfil guia, formato u, em aco zincado, para estrutura parede drywall, e = 0,5 mm, 90 x 3000 mm (l x c)                                                                                                                                                                                                                                                                                                                                                                                                   </t>
  </si>
  <si>
    <t xml:space="preserve">Perfil longarina (principal), t clicado, em aco, branco nas faces aparentes, para forro removivel, 24 x 32 x 3750 mm (l x h x c                                                                                                                                                                                                                                                                                                                                                                           </t>
  </si>
  <si>
    <t xml:space="preserve">Perfil montante, formato c, em aco zincado, para estrutura parede drywall, e = 0,5 mm, 48 x 3000 mm (l x c)                                                                                                                                                                                                                                                                                                                                                                                               </t>
  </si>
  <si>
    <t xml:space="preserve">Perfil montante, formato c, em aco zincado, para estrutura parede drywall, e = 0,5 mm, 70 x 3000 mm (l x c)</t>
  </si>
  <si>
    <t xml:space="preserve">Perfil montante, formato c, em aco zincado, para estrutura parede drywall, e = 0,5 mm, 90 x 3000 mm (l x c)                                                                                                                                                                                                                                                                                                                                                                                               </t>
  </si>
  <si>
    <t xml:space="preserve">8,32</t>
  </si>
  <si>
    <t xml:space="preserve">Perfil rodape de impermeabilizacao, formato l, em aco zincado, para estrutura drywall, e = 0,5 mm, 220 x 3000 mm (h x c)                                                                                                                                                                                                                                                                                                                                                                                  </t>
  </si>
  <si>
    <t xml:space="preserve">Perfil tabica aberta, perfurada, formato z, em aco galvanizado natural, largura aproximada 40 mm, para estrutura forro drywall                                                                                                                                                                                                                                                                                                                                                                            </t>
  </si>
  <si>
    <t xml:space="preserve">Perfil tabica fechada, lisa, formato z, em aco galvanizado natural, largura total na horizontal *40* mm, para estrutura forro drywall                                                                                                                                                                                                                                                                                                                                                                     </t>
  </si>
  <si>
    <t xml:space="preserve">Perfil tipo cantoneira em l, em aco galvanizado, branco, para forro removivel, *23* x 3000 mm (l x c)                                                                                                                                                                                                                                                                                                                                                                                                     </t>
  </si>
  <si>
    <t xml:space="preserve">Perfil travessa (secundario), t clicado, em aco galvanizado , branco, para forro removivel, 24 x 1250 mm (l x c)                                                                                                                                                                                                                                                                                                                                                                                          </t>
  </si>
  <si>
    <t xml:space="preserve">Perfil travessa (secundario), t clicado, em aco galvanizado, branco, para forro removivel, 24 x 625 mm (l x c)                                                                                                                                                                                                                                                                                                                                                                                            </t>
  </si>
  <si>
    <t xml:space="preserve">Perfil u de abas iguais, em aluminio, 1/2" (1,27 x 1,27 cm), para porta ou janela de correr                                                                                                                                                                                                                                                                                                                                                                                                               </t>
  </si>
  <si>
    <t xml:space="preserve">Perfil udc ("u" dobrado de chapa) simples de aco laminado, galvanizado, astm a36, 127 x 50 mm, e= 3 mm                                                                                                                                                                                                                                                                                                                                                                                                    </t>
  </si>
  <si>
    <t xml:space="preserve">Perfilado perfurado duplo 38 x 76 mm, chapa 22                                                                                                                                                                                                                                                                                                                                                                                                                                                            </t>
  </si>
  <si>
    <t xml:space="preserve">Perfilado perfurado simples 38 x 38 mm, chapa 22                                                                                                                                                                                                                                                                                                                                                                                                                                                          </t>
  </si>
  <si>
    <t xml:space="preserve">Perfilado perfurado 19 x 38 mm, chapa 22                                                                                                                                                                                                                                                                                                                                                                                                                                                                  </t>
  </si>
  <si>
    <t xml:space="preserve">Perfuratriz com torre metalica para execucao de estaca helice continua, profundidade maxima de 30 m, diametro maximo de 800 mm, potencia instalada de 268 hp, mesa rotativa com torque maximo de 170 knm                                                                                                                                                                                                                                                                                                  </t>
  </si>
  <si>
    <t xml:space="preserve">4.020.703,60</t>
  </si>
  <si>
    <t xml:space="preserve">Perfuratriz com torre metalica para execucao de estaca helice continua, profundidade maxima de 32 m, diametro maximo de 1000 mm, potencia instalada de 350 hp, mesa rotativa com torque maximo de 263 knm                                                                                                                                                                                                                                                                                                 </t>
  </si>
  <si>
    <t xml:space="preserve">6.252.032,42</t>
  </si>
  <si>
    <t xml:space="preserve">Perfuratriz hidraulica com trado curto acoplado, profundidade maxima de 20 m, diametro maximo de 1500 mm, potencia instalada de 137 hp, mesa rotativa com torque maximo de 30 knm (inclui montagem, nao inclui caminhao)                                                                                                                                                                                                                                                                                  </t>
  </si>
  <si>
    <t xml:space="preserve">1.530.670,05</t>
  </si>
  <si>
    <t xml:space="preserve">Perfuratriz manual, torque maximo 55 kgf.M, potencia 5 cv, com diametro maximo 8 1/2" (inclui suporte/chassi tipo mesa)                                                                                                                                                                                                                                                                                                                                                                                   </t>
  </si>
  <si>
    <t xml:space="preserve">68.502,98</t>
  </si>
  <si>
    <t xml:space="preserve">Perfuratriz manual, torque maximo 83 n.m, potencia 5 cv, com diametro maximo 4" (nao inclui suporte / chassi)                                                                                                                                                                                                                                                                                                                                                                                             </t>
  </si>
  <si>
    <t xml:space="preserve">9.871,98</t>
  </si>
  <si>
    <t xml:space="preserve">Perfuratriz manual, torque maximo 83 n.m, potencia 5 cv, com diametro maximo 4", para solo grampeado (inclui suporte ou chassi tipo mesa)                                                                                                                                                                                                                                                                                                                                                                 </t>
  </si>
  <si>
    <t xml:space="preserve">30.903,60</t>
  </si>
  <si>
    <t xml:space="preserve">Perfuratriz pneumatica manual de peso medio, 18kg, comprimento de curso de 6 m, diametro do pistao de 5,5 cm                                                                                                                                                                                                                                                                                                                                                                                              </t>
  </si>
  <si>
    <t xml:space="preserve">16.901,62</t>
  </si>
  <si>
    <t xml:space="preserve">Perfuratriz sobre esteira, torque maximo de 600 kgf, potencia entre 50 e 60 hp, diametro maximo de 10"                                                                                                                                                                                                                                                                                                                                                                                                    </t>
  </si>
  <si>
    <t xml:space="preserve">839.712,63</t>
  </si>
  <si>
    <t xml:space="preserve">Perfuratriz sobre esteira, torque maximo 600 kgf, peso medio 1000 kg, potencia 20 hp, diametro maximo 10"                                                                                                                                                                                                                                                                                                                                                                                                 </t>
  </si>
  <si>
    <t xml:space="preserve">876.124,05</t>
  </si>
  <si>
    <t xml:space="preserve">Picape cabine simples com motor 1.6 flex, cambio manual, potencia 101/104 cv, 2 portas                                                                                                                                                                                                                                                                                                                                                                                                                    </t>
  </si>
  <si>
    <t xml:space="preserve">100.023,96</t>
  </si>
  <si>
    <t xml:space="preserve">Pilar quadrado nao aparelhado *10 x 10* cm, em macaranduba/massaranduba, angelim ou equivalente da regiao - bruta                                                                                                                                                                                                                                                                                                                                                                                         </t>
  </si>
  <si>
    <t xml:space="preserve">49,40</t>
  </si>
  <si>
    <t xml:space="preserve">Pilar quadrado nao aparelhado *15 x 15* cm, em macaranduba/massaranduba, angelim ou equivalente da regiao - bruta                                                                                                                                                                                                                                                                                                                                                                                         </t>
  </si>
  <si>
    <t xml:space="preserve">Pilar quadrado nao aparelhado *20 x 20* cm, em macaranduba/massaranduba, angelim ou equivalente da regiao - bruta                                                                                                                                                                                                                                                                                                                                                                                         </t>
  </si>
  <si>
    <t xml:space="preserve">182,45</t>
  </si>
  <si>
    <t xml:space="preserve">Pincel chato (trincha) cerdas gris 1.1/2 " (38 mm)                                                                                                                                                                                                                                                                                                                                                                                                                                                        </t>
  </si>
  <si>
    <t xml:space="preserve">Pingadeira plastica para telha de fibrocimento canalete 49/kalheta ou canalete 90/kalhetao                                                                                                                                                                                                                                                                                                                                                                                                                </t>
  </si>
  <si>
    <t xml:space="preserve">Pino de aco com arruela conica, diametro arruela = *23* mm e comp haste = *27* mm (acao indireta)</t>
  </si>
  <si>
    <t xml:space="preserve">Pino de aco com furo, haste = 27 mm (acao direta)                                                                                                                                                                                                                                                                                                                                                                                                                                                         </t>
  </si>
  <si>
    <t xml:space="preserve">Pino de aco com rosca 1/4 ", comprimento da haste = 30 mm e rosca = 20 mm (acao direta)                                                                                                                                                                                                                                                                                                                                                                                                                   </t>
  </si>
  <si>
    <t xml:space="preserve">51,39</t>
  </si>
  <si>
    <t xml:space="preserve">Pino de aco liso 1/4 ", haste = *36,5* mm (acao direta)                                                                                                                                                                                                                                                                                                                                                                                                                                                   </t>
  </si>
  <si>
    <t xml:space="preserve">Pino de aco liso 1/4 ", haste = *53* mm (acao direta)                                                                                                                                                                                                                                                                                                                                                                                                                                                     </t>
  </si>
  <si>
    <t xml:space="preserve">33,21</t>
  </si>
  <si>
    <t xml:space="preserve">Pino guia reto, em latao, chapa com 3 mm de espessura e guia com rolete de 9 mm                                                                                                                                                                                                                                                                                                                                                                                                                           </t>
  </si>
  <si>
    <t xml:space="preserve">Pino rosca externa, em aco galvanizado, para isolador de 15kv, diametro 25 mm, comprimento *290* mm                                                                                                                                                                                                                                                                                                                                                                                                       </t>
  </si>
  <si>
    <t xml:space="preserve">Pino rosca externa, em aco galvanizado, para isolador de 25kv, diametro 35mm, comprimento *320* mm                                                                                                                                                                                                                                                                                                                                                                                                        </t>
  </si>
  <si>
    <t xml:space="preserve">Pintor (horista)                                                                                                                                                                                                                                                                                                                                                                                                                                                                                          </t>
  </si>
  <si>
    <t xml:space="preserve">22,30</t>
  </si>
  <si>
    <t xml:space="preserve">Pintor (mensalista)                                                                                                                                                                                                                                                                                                                                                                                                                                                                                       </t>
  </si>
  <si>
    <t xml:space="preserve">3.914,45</t>
  </si>
  <si>
    <t xml:space="preserve">Pintor de letreiros (horista)                                                                                                                                                                                                                                                                                                                                                                                                                                                                             </t>
  </si>
  <si>
    <t xml:space="preserve">Pintor de letreiros (mensalista)                                                                                                                                                                                                                                                                                                                                                                                                                                                                          </t>
  </si>
  <si>
    <t xml:space="preserve">3.609,92</t>
  </si>
  <si>
    <t xml:space="preserve">Pintor para tinta epoxi (horista)                                                                                                                                                                                                                                                                                                                                                                                                                                                                         </t>
  </si>
  <si>
    <t xml:space="preserve">Pintor para tinta epoxi (mensalista)                                                                                                                                                                                                                                                                                                                                                                                                                                                                      </t>
  </si>
  <si>
    <t xml:space="preserve">Piso de borracha canelado em placas 50 x 50 cm, e = *3,5* mm, para cola                                                                                                                                                                                                                                                                                                                                                                                                                                   </t>
  </si>
  <si>
    <t xml:space="preserve">81,96</t>
  </si>
  <si>
    <t xml:space="preserve">Piso de borracha esportivo em placas 50 x 50 cm, e = 15 mm, para argamassa, preto                                                                                                                                                                                                                                                                                                                                                                                                                         </t>
  </si>
  <si>
    <t xml:space="preserve">373,29</t>
  </si>
  <si>
    <t xml:space="preserve">Piso de borracha frisado ou pastilhado, preto, em placas 50 x 50 cm, e = 7 mm, para argamassa                                                                                                                                                                                                                                                                                                                                                                                                             </t>
  </si>
  <si>
    <t xml:space="preserve">226,73</t>
  </si>
  <si>
    <t xml:space="preserve">Piso de borracha pastilhado em placas 50 x 50 cm, e = *3,5* mm, para cola, preto                                                                                                                                                                                                                                                                                                                                                                                                                          </t>
  </si>
  <si>
    <t xml:space="preserve">62,35</t>
  </si>
  <si>
    <t xml:space="preserve">Piso de borracha pastilhado em placas 50 x 50 cm, e = 15 mm, para argamassa, preto                                                                                                                                                                                                                                                                                                                                                                                                                        </t>
  </si>
  <si>
    <t xml:space="preserve">363,38</t>
  </si>
  <si>
    <t xml:space="preserve">Piso elevado com 2 placas de aco com enchimento de concreto celular, incluso base/haste/cruzetas, 60 x 60 cm, h = *28* cm, resistencia carga concentrada 496 kg (com colocacao)                                                                                                                                                                                                                                                                                                                           </t>
  </si>
  <si>
    <t xml:space="preserve">350,73</t>
  </si>
  <si>
    <t xml:space="preserve">Piso em ceramica esmaltada extra, pei maior ou igual a 4, formato maior que 2025 cm2                                                                                                                                                                                                                                                                                                                                                                                                                      </t>
  </si>
  <si>
    <t xml:space="preserve">79,30</t>
  </si>
  <si>
    <t xml:space="preserve">Piso em ceramica esmaltada extra, pei maior ou igual a 4, formato menor ou igual a 2025 cm2                                                                                                                                                                                                                                                                                                                                                                                                               </t>
  </si>
  <si>
    <t xml:space="preserve">Piso em ceramica esmaltada, comercial (padrao popular), pei maior ou igual a 3, formato menor ou igual a  2025 cm2                                                                                                                                                                                                                                                                                                                                                                                        </t>
  </si>
  <si>
    <t xml:space="preserve">Piso em granilite, marmorite ou granitina, agregado cor preto, cinza, palha ou branco, e=  *8* mm (incluso execucao)                                                                                                                                                                                                                                                                                                                                                                                      </t>
  </si>
  <si>
    <t xml:space="preserve">108,50</t>
  </si>
  <si>
    <t xml:space="preserve">Piso em granito, polido, tipo amendoa/ amarelo capri/ amarelo dourado carioca ou outros equivalentes da regiao, formato menor ou igual a 3025 cm2, e=  *2* cm                                                                                                                                                                                                                                                                                                                                             </t>
  </si>
  <si>
    <t xml:space="preserve">237,50</t>
  </si>
  <si>
    <t xml:space="preserve">Piso em granito, polido, tipo andorinha/ quartz/ castelo/ corumba ou outros equivalentes da regiao, formato menor ou igual a 3025 cm2, e=  *2* cm                                                                                                                                                                                                                                                                                                                                                         </t>
  </si>
  <si>
    <t xml:space="preserve">179,24</t>
  </si>
  <si>
    <t xml:space="preserve">Piso em granito, polido, tipo marfim, dallas, caravelas ou outros equivalentes da regiao, formato menor ou igual a 3025 cm2, e=  *2*cm                                                                                                                                                                                                                                                                                                                                                                    </t>
  </si>
  <si>
    <t xml:space="preserve">229,03</t>
  </si>
  <si>
    <t xml:space="preserve">Piso em granito, polido, tipo preto sao gabriel/ tijuca ou outros equivalentes da regiao, formato menor ou igual a 3025 cm2, e=  *2* cm                                                                                                                                                                                                                                                                                                                                                                   </t>
  </si>
  <si>
    <t xml:space="preserve">258,90</t>
  </si>
  <si>
    <t xml:space="preserve">Piso em porcelanato retificado extra, formato menor ou igual a 2025 cm2                                                                                                                                                                                                                                                                                                                                                                                                                                   </t>
  </si>
  <si>
    <t xml:space="preserve">105,69</t>
  </si>
  <si>
    <t xml:space="preserve">Piso em regua vinilica semiflexivel, encaixe clicado, e = 4 mm (sem colocacao)                                                                                                                                                                                                                                                                                                                                                                                                                            </t>
  </si>
  <si>
    <t xml:space="preserve">182,55</t>
  </si>
  <si>
    <t xml:space="preserve">Piso epoxi autonivelante, espessura *4* mm (incluso execucao)                                                                                                                                                                                                                                                                                                                                                                                                                                             </t>
  </si>
  <si>
    <t xml:space="preserve">208,32</t>
  </si>
  <si>
    <t xml:space="preserve">Piso epoxi multilayer, espessura *2* mm (incluso execucao)                                                                                                                                                                                                                                                                                                                                                                                                                                                </t>
  </si>
  <si>
    <t xml:space="preserve">121,34</t>
  </si>
  <si>
    <t xml:space="preserve">Piso fulget (granito lavado) em placas de *40 x 40* cm, e = 2,0 cm (sem colocacao)                                                                                                                                                                                                                                                                                                                                                                                                                        </t>
  </si>
  <si>
    <t xml:space="preserve">156,24</t>
  </si>
  <si>
    <t xml:space="preserve">Piso fulget (granito lavado) em placas de *75 x 75* cm, e = 2,0 cm (sem colocacao)                                                                                                                                                                                                                                                                                                                                                                                                                        </t>
  </si>
  <si>
    <t xml:space="preserve">288,17</t>
  </si>
  <si>
    <t xml:space="preserve">Piso fulget (granito lavado) moldado in loco (incluso execucao)                                                                                                                                                                                                                                                                                                                                                                                                                                           </t>
  </si>
  <si>
    <t xml:space="preserve">154,50</t>
  </si>
  <si>
    <t xml:space="preserve">Piso industrial em concreto armado de acabamento polido, espessura 12 cm (cimento queimado) (incluso execucao)                                                                                                                                                                                                                                                                                                                                                                                            </t>
  </si>
  <si>
    <t xml:space="preserve">170,12</t>
  </si>
  <si>
    <t xml:space="preserve">Piso korodur (incluso execucao)                                                                                                                                                                                                                                                                                                                                                                                                                                                                           </t>
  </si>
  <si>
    <t xml:space="preserve">130,20</t>
  </si>
  <si>
    <t xml:space="preserve">Piso podotatil de concreto - direcional e alerta, *40 x 40 x 2,5* cm                                                                                                                                                                                                                                                                                                                                                                                                                                      </t>
  </si>
  <si>
    <t xml:space="preserve">14,43</t>
  </si>
  <si>
    <t xml:space="preserve">Piso porcelanato, borda reta, extra, formato maior que 2025 cm2                                                                                                                                                                                                                                                                                                                                                                                                                                           </t>
  </si>
  <si>
    <t xml:space="preserve">124,83</t>
  </si>
  <si>
    <t xml:space="preserve">Piso tatil alerta ou direcional, de borracha, colorido, 25 x 25 cm, e = 5 mm, para cola                                                                                                                                                                                                                                                                                                                                                                                                                   </t>
  </si>
  <si>
    <t xml:space="preserve">249,20</t>
  </si>
  <si>
    <t xml:space="preserve">Piso tatil de alerta ou direcional de borracha, preto, 25 x 25 cm, e = 5 mm, para cola                                                                                                                                                                                                                                                                                                                                                                                                                    </t>
  </si>
  <si>
    <t xml:space="preserve">237,38</t>
  </si>
  <si>
    <t xml:space="preserve">Piso tatil de alerta ou direcional, de borracha, colorido, 25 x 25 cm, e = 12 mm, para argamassa                                                                                                                                                                                                                                                                                                                                                                                                          </t>
  </si>
  <si>
    <t xml:space="preserve">617,03</t>
  </si>
  <si>
    <t xml:space="preserve">Piso tatil de alerta ou direcional, de borracha, preto, 25 x 25 cm, e = 12 mm, para argamassa                                                                                                                                                                                                                                                                                                                                                                                                             </t>
  </si>
  <si>
    <t xml:space="preserve">549,37</t>
  </si>
  <si>
    <t xml:space="preserve">Piso uretano, versao revestimento autonivelante, espessura variável de 3 a 4 mm (incluso execucao)                                                                                                                                                                                                                                                                                                                                                                                                        </t>
  </si>
  <si>
    <t xml:space="preserve">202,24</t>
  </si>
  <si>
    <t xml:space="preserve">Piso/ revestimento em granito, polido, tipo andorinha/ quartz/ castelo/ corumba ou outros equivalentes da regiao, formato maior ou igual a 3025 cm2, e = *2*cm                                                                                                                                                                                                                                                                                                                                            </t>
  </si>
  <si>
    <t xml:space="preserve">189,20</t>
  </si>
  <si>
    <t xml:space="preserve">Piso/ revestimento em marmore, polido, branco comum, formato maior ou igual a 3025 cm2, e = *2* cm                                                                                                                                                                                                                                                                                                                                                                                                        </t>
  </si>
  <si>
    <t xml:space="preserve">187,76</t>
  </si>
  <si>
    <t xml:space="preserve">Piso/ revestimento em marmore, polido, branco comum, formato menor ou igual a 3025 cm2, e = *2* cm                                                                                                                                                                                                                                                                                                                                                                                                        </t>
  </si>
  <si>
    <t xml:space="preserve">193,00</t>
  </si>
  <si>
    <t xml:space="preserve">Placa / chapa de gesso acartonado, acabamento vinilico liso em uma das faces, cor branca, borda quadrada, e = 9,5 mm, *625 x 1250* mm (l x c), para forro removivel                                                                                                                                                                                                                                                                                                                                       </t>
  </si>
  <si>
    <t xml:space="preserve">Placa / chapa de gesso acartonado, acabamento vinilico liso em uma das faces, cor branca, borda quadrada, e = 9,5 mm, *625 x 625* mm (l x c), para forro removivel                                                                                                                                                                                                                                                                                                                                        </t>
  </si>
  <si>
    <t xml:space="preserve">Placa / chapa de gesso acartonado, resistente a umidade (ru), cor verde, e = 12,5 mm, 1200 x 1800 mm (l x c)                                                                                                                                                                                                                                                                                                                                                                                              </t>
  </si>
  <si>
    <t xml:space="preserve">27,44</t>
  </si>
  <si>
    <t xml:space="preserve">Placa / chapa de gesso acartonado, resistente a umidade (ru), cor verde, e = 12,5 mm, 1200 x 2400 mm (l x c)                                                                                                                                                                                                                                                                                                                                                                                              </t>
  </si>
  <si>
    <t xml:space="preserve">Placa / chapa de gesso acartonado, resistente a umidade (ru), cor verde, e = 15 mm, 1200 x 2400 mm (l x c)                                                                                                                                                                                                                                                                                                                                                                                                </t>
  </si>
  <si>
    <t xml:space="preserve">28,87</t>
  </si>
  <si>
    <t xml:space="preserve">Placa / chapa de gesso acartonado, resistente ao fogo (rf), cor rosa, e = 12,5 mm, 1200 x 1800 mm (l x c)                                                                                                                                                                                                                                                                                                                                                                                                 </t>
  </si>
  <si>
    <t xml:space="preserve">Placa / chapa de gesso acartonado, resistente ao fogo (rf), cor rosa, e = 12,5 mm, 1200 x 2400 mm (l x c)                                                                                                                                                                                                                                                                                                                                                                                                 </t>
  </si>
  <si>
    <t xml:space="preserve">Placa / chapa de gesso acartonado, resistente ao fogo (rf), cor rosa, e = 15 mm, 1200 x 2400 mm (l x c)                                                                                                                                                                                                                                                                                                                                                                                                   </t>
  </si>
  <si>
    <t xml:space="preserve">Placa / chapa de gesso acartonado, standard (st), cor branca, e = 12,5 mm, 1200 x 1800 mm (l x c)                                                                                                                                                                                                                                                                                                                                                                                                         </t>
  </si>
  <si>
    <t xml:space="preserve">Placa / chapa de gesso acartonado, standard (st), cor branca, e = 12,5 mm, 1200 x 2400 mm (l x c)</t>
  </si>
  <si>
    <t xml:space="preserve">Placa / chapa de gesso acartonado, standard (st), cor branca, e = 15 mm, 1200 x 2400 mm (l x c)                                                                                                                                                                                                                                                                                                                                                                                                           </t>
  </si>
  <si>
    <t xml:space="preserve">21,63</t>
  </si>
  <si>
    <t xml:space="preserve">Placa cimenticia lisa e = 10 mm, de 1,20 x *2,50* m (sem amianto)                                                                                                                                                                                                                                                                                                                                                                                                                                         </t>
  </si>
  <si>
    <t xml:space="preserve">46,19</t>
  </si>
  <si>
    <t xml:space="preserve">Placa cimenticia lisa e = 6 mm, de 1,20 x *2,50* m (sem amianto)                                                                                                                                                                                                                                                                                                                                                                                                                                          </t>
  </si>
  <si>
    <t xml:space="preserve">28,27</t>
  </si>
  <si>
    <t xml:space="preserve">Placa de aco esmaltada para  identificacao de rua, *45 cm x 20* cm                                                                                                                                                                                                                                                                                                                                                                                                                                        </t>
  </si>
  <si>
    <t xml:space="preserve">82,50</t>
  </si>
  <si>
    <t xml:space="preserve">Placa de acrilico transparente adesivada para sinalizacao de portas, borda polida, de *25 x 8*, e = 6 mm (nao inclui acessorios para fixacao)                                                                                                                                                                                                                                                                                                                                                             </t>
  </si>
  <si>
    <t xml:space="preserve">82,56</t>
  </si>
  <si>
    <t xml:space="preserve">Placa de fibra mineral para forro, de 1250 x 625 mm, e = 15 mm, borda reta, com pintura antimofo (nao inclui perfis)                                                                                                                                                                                                                                                                                                                                                                                      </t>
  </si>
  <si>
    <t xml:space="preserve">67,20</t>
  </si>
  <si>
    <t xml:space="preserve">Placa de fibra mineral para forro, de 625 x 625 mm, e = 15 mm, borda rebaixada para perfil 24 mm, com pintura antimofo (nao inclui perfis)                                                                                                                                                                                                                                                                                                                                                                </t>
  </si>
  <si>
    <t xml:space="preserve">56,66</t>
  </si>
  <si>
    <t xml:space="preserve">Placa de fibra mineral para forro, de 625 x 625 mm, e = 15 mm, borda reta, com pintura antimofo (nao inclui perfis)                                                                                                                                                                                                                                                                                                                                                                                       </t>
  </si>
  <si>
    <t xml:space="preserve">Placa de gesso para forro, *60 x 60* cm, espessura de 12 mm (sem colocacao)                                                                                                                                                                                                                                                                                                                                                                                                                               </t>
  </si>
  <si>
    <t xml:space="preserve">Placa de inauguracao em bronze *35x 50*cm                                                                                                                                                                                                                                                                                                                                                                                                                                                                 </t>
  </si>
  <si>
    <t xml:space="preserve">1.200,01</t>
  </si>
  <si>
    <t xml:space="preserve">Placa de inauguracao metalica, *40* cm x *60* cm                                                                                                                                                                                                                                                                                                                                                                                                                                                          </t>
  </si>
  <si>
    <t xml:space="preserve">753,75</t>
  </si>
  <si>
    <t xml:space="preserve">Placa de obra (para construcao civil) em chapa galvanizada *n. 22*, adesivada, de *2,4 x 1,2* m (sem postes para fixacao)                                                                                                                                                                                                                                                                                                                                                                                 </t>
  </si>
  <si>
    <t xml:space="preserve">250,00</t>
  </si>
  <si>
    <t xml:space="preserve">Placa de sinalizacao de seguranca contra incendio - alerta, triangular, base de *30* cm, em pvc *2* mm anti-chamas (simbolos, cores e pictogramas conforme nbr 16820)                                                                                                                                                                                                                                                                                                                                     </t>
  </si>
  <si>
    <t xml:space="preserve">35,43</t>
  </si>
  <si>
    <t xml:space="preserve">Placa de sinalizacao de seguranca contra incendio, fotoluminescente, quadrada, *14 x 14* cm, em pvc *2* mm anti-chamas (simbolos, cores e pictogramas conforme nbr 16820)                                                                                                                                                                                                                                                                                                                                 </t>
  </si>
  <si>
    <t xml:space="preserve">Placa de sinalizacao de seguranca contra incendio, fotoluminescente, quadrada, *20 x 20* cm, em pvc *2* mm anti-chamas (simbolos, cores e pictogramas conforme nbr 16820)                                                                                                                                                                                                                                                                                                                                 </t>
  </si>
  <si>
    <t xml:space="preserve">20,82</t>
  </si>
  <si>
    <t xml:space="preserve">Placa de sinalizacao de seguranca contra incendio, fotoluminescente, retangular, *12 x 40* cm, em pvc *2* mm anti-chamas (simbolos, cores e pictogramas conforme nbr 16820)                                                                                                                                                                                                                                                                                                                               </t>
  </si>
  <si>
    <t xml:space="preserve">25,54</t>
  </si>
  <si>
    <t xml:space="preserve">Placa de sinalizacao de seguranca contra incendio, fotoluminescente, retangular, *13 x 26* cm, em pvc *2* mm anti-chamas (simbolos, cores e pictogramas conforme nbr 16820)                                                                                                                                                                                                                                                                                                                               </t>
  </si>
  <si>
    <t xml:space="preserve">18,00</t>
  </si>
  <si>
    <t xml:space="preserve">Placa de sinalizacao de seguranca contra incendio, fotoluminescente, retangular, *20 x 40* cm, em pvc *2* mm anti-chamas (simbolos, cores e pictogramas conforme nbr 16820)                                                                                                                                                                                                                                                                                                                               </t>
  </si>
  <si>
    <t xml:space="preserve">33,56</t>
  </si>
  <si>
    <t xml:space="preserve">Placa de sinalizacao em chapa de aco num 16 com pintura refletiva                                                                                                                                                                                                                                                                                                                                                                                                                                         </t>
  </si>
  <si>
    <t xml:space="preserve">577,50</t>
  </si>
  <si>
    <t xml:space="preserve">Placa de sinalizacao em chapa de aluminio com pintura refletiva, e = 2 mm                                                                                                                                                                                                                                                                                                                                                                                                                                 </t>
  </si>
  <si>
    <t xml:space="preserve">720,00</t>
  </si>
  <si>
    <t xml:space="preserve">Placa de ventilacao para telha de fibrocimento canalete 49 kalheta                                                                                                                                                                                                                                                                                                                                                                                                                                        </t>
  </si>
  <si>
    <t xml:space="preserve">Placa de ventilacao para telha de fibrocimento, canalete 90 ou kalhetao                                                                                                                                                                                                                                                                                                                                                                                                                                   </t>
  </si>
  <si>
    <t xml:space="preserve">Placa numeracao residencial em chapa galvanizada esmaltada 12 x 18 cm                                                                                                                                                                                                                                                                                                                                                                                                                                     </t>
  </si>
  <si>
    <t xml:space="preserve">Placa orientativa sobre exercicios, 2,00 m x 1,00 m ( chapa galvanizada #20), estrutura em tubos redondos de aco carbono, pintura no processo eletrostatico, adesivo frente e verso - para academia ao ar livre / academia da terceira idade - ati                                                                                                                                                                                                                                                        </t>
  </si>
  <si>
    <t xml:space="preserve">2.090,75</t>
  </si>
  <si>
    <t xml:space="preserve">Placa vinilica semiflexivel para pisos, e = 3,2 mm, 30 x 30 cm (sem colocacao)                                                                                                                                                                                                                                                                                                                                                                                                                            </t>
  </si>
  <si>
    <t xml:space="preserve">175,24</t>
  </si>
  <si>
    <t xml:space="preserve">Placa vinilica semiflexivel para revestimento de pisos e paredes, e = 2 mm (sem colocacao)                                                                                                                                                                                                                                                                                                                                                                                                                </t>
  </si>
  <si>
    <t xml:space="preserve">105,36</t>
  </si>
  <si>
    <t xml:space="preserve">Placa/piso de concreto poroso/ pavimento permeavel/bloco drenante de concreto, 40 cm x 40 cm, e = 6 cm, cor natural                                                                                                                                                                                                                                                                                                                                                                                       </t>
  </si>
  <si>
    <t xml:space="preserve">Placa/tampa cega em latao escovado para condulete em liga de aluminio 4 x 4"                                                                                                                                                                                                                                                                                                                                                                                                                              </t>
  </si>
  <si>
    <t xml:space="preserve">Plug ou bujao de ferro galvanizado, de 1 1/2"                                                                                                                                                                                                                                                                                                                                                                                                                                                             </t>
  </si>
  <si>
    <t xml:space="preserve">Plug ou bujao de ferro galvanizado, de 1 1/4"                                                                                                                                                                                                                                                                                                                                                                                                                                                             </t>
  </si>
  <si>
    <t xml:space="preserve">Plug ou bujao de ferro galvanizado, de 1/2"                                                                                                                                                                                                                                                                                                                                                                                                                                                               </t>
  </si>
  <si>
    <t xml:space="preserve">Plug ou bujao de ferro galvanizado, de 1"                                                                                                                                                                                                                                                                                                                                                                                                                                                                 </t>
  </si>
  <si>
    <t xml:space="preserve">Plug ou bujao de ferro galvanizado, de 2 1/2"                                                                                                                                                                                                                                                                                                                                                                                                                                                             </t>
  </si>
  <si>
    <t xml:space="preserve">Plug ou bujao de ferro galvanizado, de 2"                                                                                                                                                                                                                                                                                                                                                                                                                                                                 </t>
  </si>
  <si>
    <t xml:space="preserve">Plug ou bujao de ferro galvanizado, de 3/4"                                                                                                                                                                                                                                                                                                                                                                                                                                                               </t>
  </si>
  <si>
    <t xml:space="preserve">Plug ou bujao de ferro galvanizado, de 3"                                                                                                                                                                                                                                                                                                                                                                                                                                                                 </t>
  </si>
  <si>
    <t xml:space="preserve">65,17</t>
  </si>
  <si>
    <t xml:space="preserve">Plug ou bujao de ferro galvanizado, de 4"                                                                                                                                                                                                                                                                                                                                                                                                                                                                 </t>
  </si>
  <si>
    <t xml:space="preserve">121,12</t>
  </si>
  <si>
    <t xml:space="preserve">Plug pvc, je, dn 100 mm, para rede coletora esgoto                                                                                                                                                                                                                                                                                                                                                                                                                                                        </t>
  </si>
  <si>
    <t xml:space="preserve">28,58</t>
  </si>
  <si>
    <t xml:space="preserve">Plug pvc, je, dn 150 mm, para rede coletora esgoto                                                                                                                                                                                                                                                                                                                                                                                                                                                        </t>
  </si>
  <si>
    <t xml:space="preserve">74,13</t>
  </si>
  <si>
    <t xml:space="preserve">Po de marmore (posto pedreira/fornecedor, sem frete)                                                                                                                                                                                                                                                                                                                                                                                                                                                      </t>
  </si>
  <si>
    <t xml:space="preserve">Po de pedra (posto pedreira/fornecedor, sem frete)                                                                                                                                                                                                                                                                                                                                                                                                                                                        </t>
  </si>
  <si>
    <t xml:space="preserve">Poceiro / escavador de valas e tubuloes (horista)                                                                                                                                                                                                                                                                                                                                                                                                                                                         </t>
  </si>
  <si>
    <t xml:space="preserve">19,44</t>
  </si>
  <si>
    <t xml:space="preserve">Poceiro / escavador de valas e tubuloes (mensalista)                                                                                                                                                                                                                                                                                                                                                                                                                                                      </t>
  </si>
  <si>
    <t xml:space="preserve">3.414,61</t>
  </si>
  <si>
    <t xml:space="preserve">Polidora de piso (politriz) eletrica, motor monofasico de 4 hp, peso de 100 kg, diametro do trabalho de 450 mm                                                                                                                                                                                                                                                                                                                                                                                            </t>
  </si>
  <si>
    <t xml:space="preserve">6.768,76</t>
  </si>
  <si>
    <t xml:space="preserve">Poliestireno expandido/eps (isopor), perolas, para concreto leve                                                                                                                                                                                                                                                                                                                                                                                                                                          </t>
  </si>
  <si>
    <t xml:space="preserve">Poliestireno expandido/eps (isopor), tipo 2f, bloco                                                                                                                                                                                                                                                                                                                                                                                                                                                       </t>
  </si>
  <si>
    <t xml:space="preserve">327,16</t>
  </si>
  <si>
    <t xml:space="preserve">Poliestireno expandido/eps (isopor), tipo 2f, placa, isolamento termoacustico, e = 10 mm, 1000 x 500 mm                                                                                                                                                                                                                                                                                                                                                                                                   </t>
  </si>
  <si>
    <t xml:space="preserve">Poliestireno expandido/eps (isopor), tipo 2f, placa, isolamento termoacustico, e = 20 mm, 1000 x 500 mm                                                                                                                                                                                                                                                                                                                                                                                                   </t>
  </si>
  <si>
    <t xml:space="preserve">7,37</t>
  </si>
  <si>
    <t xml:space="preserve">Poliestireno expandido/eps (isopor), tipo 2f, placa, isolamento termoacustico, e = 50 mm, 1000 x 500 mm                                                                                                                                                                                                                                                                                                                                                                                                   </t>
  </si>
  <si>
    <t xml:space="preserve">Polvora negra                                                                                                                                                                                                                                                                                                                                                                                                                                                                                             </t>
  </si>
  <si>
    <t xml:space="preserve">117,19</t>
  </si>
  <si>
    <t xml:space="preserve">Pontalete *7,5 x 7,5* cm em pinus, mista ou equivalente da regiao - bruta                                                                                                                                                                                                                                                                                                                                                                                                                                 </t>
  </si>
  <si>
    <t xml:space="preserve">Pontalete roliço sem tratamento, d = 8 a 11 cm, h = 3 m, em eucalipto ou equivalente da regiao - bruta (para escoramento)                                                                                                                                                                                                                                                                                                                                                                                 </t>
  </si>
  <si>
    <t xml:space="preserve">Pontalete roliço sem tratamento, d = 8 a 11 cm, h = 6 m, em eucalipto ou equivalente da regiao - bruta (para escoramento)                                                                                                                                                                                                                                                                                                                                                                                 </t>
  </si>
  <si>
    <t xml:space="preserve">4,33</t>
  </si>
  <si>
    <t xml:space="preserve">Ponteiro para martelo rompedor, diametro = *28* mm, comprimento = *520* mm, encaixe  sextavado                                                                                                                                                                                                                                                                                                                                                                                                            </t>
  </si>
  <si>
    <t xml:space="preserve">Porca olhal em aco galvanizado, espessura 16mm, abertura 21mm                                                                                                                                                                                                                                                                                                                                                                                                                                             </t>
  </si>
  <si>
    <t xml:space="preserve">Porca olhal m 16,  em aco galvanizado, diametro = 16 mm                                                                                                                                                                                                                                                                                                                                                                                                                                                   </t>
  </si>
  <si>
    <t xml:space="preserve">Porca uniao/juncao zincada sextavada 1/4 ", chave 7/16 ", comprimento = 25 mm                                                                                                                                                                                                                                                                                                                                                                                                                             </t>
  </si>
  <si>
    <t xml:space="preserve">Porca zincada, quadrada, diametro 3/8"                                                                                                                                                                                                                                                                                                                                                                                                                                                                    </t>
  </si>
  <si>
    <t xml:space="preserve">Porca zincada, quadrada, diametro 5/8"                                                                                                                                                                                                                                                                                                                                                                                                                                                                    </t>
  </si>
  <si>
    <t xml:space="preserve">Porca zincada, sextavada, diametro 1/2"                                                                                                                                                                                                                                                                                                                                                                                                                                                                   </t>
  </si>
  <si>
    <t xml:space="preserve">Porca zincada, sextavada, diametro 1/4"                                                                                                                                                                                                                                                                                                                                                                                                                                                                   </t>
  </si>
  <si>
    <t xml:space="preserve">Porca zincada, sextavada, diametro 1"                                                                                                                                                                                                                                                                                                                                                                                                                                                                     </t>
  </si>
  <si>
    <t xml:space="preserve">Porca zincada, sextavada, diametro 3/8"                                                                                                                                                                                                                                                                                                                                                                                                                                                                   </t>
  </si>
  <si>
    <t xml:space="preserve">Porca zincada, sextavada, diametro 5/16"                                                                                                                                                                                                                                                                                                                                                                                                                                                                  </t>
  </si>
  <si>
    <t xml:space="preserve">Porca zincada, sextavada, diametro 5/8"                                                                                                                                                                                                                                                                                                                                                                                                                                                                   </t>
  </si>
  <si>
    <t xml:space="preserve">Porta cadeado em aco galvanizado, comprimento de 3  1/2"                                                                                                                                                                                                                                                                                                                                                                                                                                                  </t>
  </si>
  <si>
    <t xml:space="preserve">Porta corta-fogo para saida de emergencia, com fechadura, vao luz de 90 x 210 cm, classe p-90 (nbr 11742)                                                                                                                                                                                                                                                                                                                                                                                                 </t>
  </si>
  <si>
    <t xml:space="preserve">1.369,37</t>
  </si>
  <si>
    <t xml:space="preserve">Porta de abrir / giro, de madeira folha media (nbr 15930) de 1000 x 2100 mm, de 35 mm a 40 mm de espessura, nucleo semi-solido (sarrafeado), capa lisa em hdf, acabamento em laminado natural para verniz                                                                                                                                                                                                                                                                                                 </t>
  </si>
  <si>
    <t xml:space="preserve">293,89</t>
  </si>
  <si>
    <t xml:space="preserve">Porta de abrir / giro, de madeira folha media (nbr 15930) de 1000 x 2100 mm, de 35 mm a 40 mm de espessura, nucleo semi-solido (sarrafeado), capa lisa em hdf, acabamento em primer para pintura                                                                                                                                                                                                                                                                                                          </t>
  </si>
  <si>
    <t xml:space="preserve">275,65</t>
  </si>
  <si>
    <t xml:space="preserve">Porta de abrir / giro, de madeira folha media (nbr 15930) de 700 x 2100 mm, de 35 mm a 40 mm de espessura, nucleo semi-solido (sarrafeado), capa frisada em hdf, acabamento melaminico em padrao madeira                                                                                                                                                                                                                                                                                                  </t>
  </si>
  <si>
    <t xml:space="preserve">Porta de abrir / giro, de madeira folha media (nbr 15930) de 700 x 2100 mm, de 35 mm a 40 mm de espessura, nucleo semi-solido (sarrafeado), capa lisa em hdf, acabamento em laminado natural para verniz                                                                                                                                                                                                                                                                                                  </t>
  </si>
  <si>
    <t xml:space="preserve">193,53</t>
  </si>
  <si>
    <t xml:space="preserve">Porta de abrir / giro, de madeira folha media (nbr 15930) de 800 x 2100 mm, de 35 mm a 40 mm de espessura, nucleo semi-solido (sarrafeado), capa frisada em hdf, acabamento melaminico em padrao madeira                                                                                                                                                                                                                                                                                                  </t>
  </si>
  <si>
    <t xml:space="preserve">245,52</t>
  </si>
  <si>
    <t xml:space="preserve">Porta de abrir / giro, de madeira folha media (nbr 15930) de 800 x 2100 mm, de 35 mm a 40 mm de espessura, nucleo semi-solido (sarrafeado), capa lisa em hdf, acabamento em laminado natural para verniz                                                                                                                                                                                                                                                                                                  </t>
  </si>
  <si>
    <t xml:space="preserve">239,82</t>
  </si>
  <si>
    <t xml:space="preserve">Porta de abrir / giro, de madeira folha media (nbr 15930) de 900 x 2100 mm, de 35 mm a 40 mm de espessura, nucleo semi-solido (sarrafeado), capa lisa em hdf, acabamento em laminado natural para verniz                                                                                                                                                                                                                                                                                                  </t>
  </si>
  <si>
    <t xml:space="preserve">274,38</t>
  </si>
  <si>
    <t xml:space="preserve">Porta de abrir / giro, em gradil ferro, com barra chata 3 cm x 1/4", com requadro e guarnicao - completo - acabamento natural                                                                                                                                                                                                                                                                                                                                                                             </t>
  </si>
  <si>
    <t xml:space="preserve">580,02</t>
  </si>
  <si>
    <t xml:space="preserve">Porta de abrir em aco com divisao horizontal para vidros, com fundo anticorrosivo/primer de protecao, sem guarnicao/alizar/vista, vidros nao inclusos, 90 x 210 cm                                                                                                                                                                                                                                                                                                                                        </t>
  </si>
  <si>
    <t xml:space="preserve">616,70</t>
  </si>
  <si>
    <t xml:space="preserve">Porta de abrir em aco tipo veneziana, com fundo anticorrosivo / primer de protecao, sem guarnicao/alizar/vista, 90 x 210 cm                                                                                                                                                                                                                                                                                                                                                                               </t>
  </si>
  <si>
    <t xml:space="preserve">552,40</t>
  </si>
  <si>
    <t xml:space="preserve">Porta de abrir em aluminio com divisao horizontal  para vidros,  acabamento anodizado natural, vidros inclusos, sem guarnicao/alizar/vista , 87 x 210 cm                                                                                                                                                                                                                                                                                                                                                  </t>
  </si>
  <si>
    <t xml:space="preserve">672,94</t>
  </si>
  <si>
    <t xml:space="preserve">Porta de abrir em aluminio com lambri horizontal/laminada, acabamento anodizado natural, sem guarnicao/alizar/vista                                                                                                                                                                                                                                                                                                                                                                                       </t>
  </si>
  <si>
    <t xml:space="preserve">545,63</t>
  </si>
  <si>
    <t xml:space="preserve">Porta de abrir em aluminio tipo veneziana, acabamento anodizado natural, sem guarnicao/alizar/vista                                                                                                                                                                                                                                                                                                                                                                                                       </t>
  </si>
  <si>
    <t xml:space="preserve">376,82</t>
  </si>
  <si>
    <t xml:space="preserve">Porta de abrir em aluminio tipo veneziana, acabamento anodizado natural, sem guarnicao/alizar/vista, 87 x 210 cm                                                                                                                                                                                                                                                                                                                                                                                          </t>
  </si>
  <si>
    <t xml:space="preserve">690,03</t>
  </si>
  <si>
    <t xml:space="preserve">Porta de correr em aluminio, duas folhas moveis com vidro, fechadura e puxador embutido, acabamento anodizado natural, sem guarnicao/alizar/vista                                                                                                                                                                                                                                                                                                                                                         </t>
  </si>
  <si>
    <t xml:space="preserve">349,53</t>
  </si>
  <si>
    <t xml:space="preserve">Porta de enrolar manual completa, articulada raiada larga, em aco galvanizado natural, chapa numero 24 (sem instalacao)                                                                                                                                                                                                                                                                                                                                                                                   </t>
  </si>
  <si>
    <t xml:space="preserve">383,32</t>
  </si>
  <si>
    <t xml:space="preserve">Porta de enrolar manual completa, perfil meia cana cega, em aco galvanizado com pintura eletrostatica, chapa numero 24 " (sem instalacao)                                                                                                                                                                                                                                                                                                                                                                 </t>
  </si>
  <si>
    <t xml:space="preserve">622,89</t>
  </si>
  <si>
    <t xml:space="preserve">Porta de enrolar manual completa, perfil meia cana cega, em aco galvanizado natural, chapa numero 24 (sem instalacao)                                                                                                                                                                                                                                                                                                                                                                                     </t>
  </si>
  <si>
    <t xml:space="preserve">525,10</t>
  </si>
  <si>
    <t xml:space="preserve">Porta de enrolar manual completa, perfil meia cana vazada tijolinho, em aco galvanizado natural, chapa numero 24 (sem instalacao)                                                                                                                                                                                                                                                                                                                                                                         </t>
  </si>
  <si>
    <t xml:space="preserve">782,28</t>
  </si>
  <si>
    <t xml:space="preserve">Porta de madeira quadriculada para vidro, de correr (eucalipto ou equivalente regional), e = *3,5* cm                                                                                                                                                                                                                                                                                                                                                                                                     </t>
  </si>
  <si>
    <t xml:space="preserve">477,42</t>
  </si>
  <si>
    <t xml:space="preserve">Porta de madeira tipo veneziana (eucalipto ou equivalente regional), e = *3,5* cm                                                                                                                                                                                                                                                                                                                                                                                                                         </t>
  </si>
  <si>
    <t xml:space="preserve">322,28</t>
  </si>
  <si>
    <t xml:space="preserve">Porta de madeira-de-lei quadriculada para vidro, de correr (angelim ou equivalente regional), e = *3,5* cm                                                                                                                                                                                                                                                                                                                                                                                                </t>
  </si>
  <si>
    <t xml:space="preserve">788,56</t>
  </si>
  <si>
    <t xml:space="preserve">Porta de madeira-de-lei tipo mexicana sem emenda (angelim ou equivalente regional), e = *3,5* cm                                                                                                                                                                                                                                                                                                                                                                                                          </t>
  </si>
  <si>
    <t xml:space="preserve">654,92</t>
  </si>
  <si>
    <t xml:space="preserve">Porta de madeira-de-lei tipo veneziana (angelim ou equivalente regional), e = *3,5* cm                                                                                                                                                                                                                                                                                                                                                                                                                    </t>
  </si>
  <si>
    <t xml:space="preserve">455,80</t>
  </si>
  <si>
    <t xml:space="preserve">Porta de madeira, folha leve (nbr 15930) de 600 x 2100 mm, de 35 mm a 40 mm de espessura, nucleo colmeia, capa lisa em hdf, acabamento em primer para pintura                                                                                                                                                                                                                                                                                                                                             </t>
  </si>
  <si>
    <t xml:space="preserve">166,26</t>
  </si>
  <si>
    <t xml:space="preserve">Porta de madeira, folha leve (nbr 15930) de 700 x 2100 mm, de 35 mm a 40 mm de espessura, nucleo colmeia, capa lisa em hdf, acabamento em primer para pintura                                                                                                                                                                                                                                                                                                                                             </t>
  </si>
  <si>
    <t xml:space="preserve">172,53</t>
  </si>
  <si>
    <t xml:space="preserve">Porta de madeira, folha leve (nbr 15930) de 800 x 2100 mm, de 35 mm a 40 mm de espessura, nucleo colmeia, capa lisa em hdf, acabamento em primer para pintura                                                                                                                                                                                                                                                                                                                                             </t>
  </si>
  <si>
    <t xml:space="preserve">183,40</t>
  </si>
  <si>
    <t xml:space="preserve">Porta de madeira, folha leve (nbr 15930), de 600 x 2100 mm, e = 35 mm, nucleo colmeia, capa lisa em hdf, acabamento melaminico em padrao madeira                                                                                                                                                                                                                                                                                                                                                          </t>
  </si>
  <si>
    <t xml:space="preserve">215,43</t>
  </si>
  <si>
    <t xml:space="preserve">Porta de madeira, folha media (nbr 15930) de 600 x 2100 mm, de 35 mm a 40 mm de espessura, nucleo semi-solido (sarrafeado), capa frisada em hdf, acabamento melaminico em padrao madeira                                                                                                                                                                                                                                                                                                                  </t>
  </si>
  <si>
    <t xml:space="preserve">199,99</t>
  </si>
  <si>
    <t xml:space="preserve">Porta de madeira, folha media (nbr 15930) de 600 x 2100 mm, de 35 mm a 40 mm de espessura, nucleo semi-solido (sarrafeado), capa lisa em hdf, acabamento em primer para pintura                                                                                                                                                                                                                                                                                                                           </t>
  </si>
  <si>
    <t xml:space="preserve">Porta de madeira, folha media (nbr 15930) de 600 x 2100 mm, de 35 mm a 40 mm de espessura, nucleo semi-solido (sarrafeado), capa lisa em hdf, acabamento laminado natural para verniz                                                                                                                                                                                                                                                                                                                     </t>
  </si>
  <si>
    <t xml:space="preserve">191,45</t>
  </si>
  <si>
    <t xml:space="preserve">Porta de madeira, folha media (nbr 15930) de 700 x 2100 mm, de 35 mm a 40 mm de espessura, nucleo semi-solido (sarrafeado), capa lisa em hdf, acabamento em primer para pintura                                                                                                                                                                                                                                                                                                                           </t>
  </si>
  <si>
    <t xml:space="preserve">183,20</t>
  </si>
  <si>
    <t xml:space="preserve">Porta de madeira, folha media (nbr 15930) de 800 x 2100 mm, de 35 mm a 40 mm de espessura, nucleo semi-solido (sarrafeado), capa lisa em hdf, acabamento em primer para pintura                                                                                                                                                                                                                                                                                                                           </t>
  </si>
  <si>
    <t xml:space="preserve">199,78</t>
  </si>
  <si>
    <t xml:space="preserve">Porta de madeira, folha media (nbr 15930) de 900 x 2100 mm, de 35 mm a 40 mm de espessura, nucleo semi-solido (sarrafeado), capa lisa em hdf, acabamento em primer para pintura                                                                                                                                                                                                                                                                                                                           </t>
  </si>
  <si>
    <t xml:space="preserve">265,64</t>
  </si>
  <si>
    <t xml:space="preserve">Porta de madeira, folha pesada (nbr 15930) de 800 x 2100 mm, de 40 mm a 45 mm de espessura, nucleo solido, capa lisa em hdf, acabamento em laminado natural para verniz                                                                                                                                                                                                                                                                                                                                   </t>
  </si>
  <si>
    <t xml:space="preserve">Porta de madeira, folha pesada (nbr 15930) de 800 x 2100 mm, de 40 mm a 45 mm de espessura, nucleo solido, capa lisa em hdf, acabamento em primer para pintura                                                                                                                                                                                                                                                                                                                                            </t>
  </si>
  <si>
    <t xml:space="preserve">412,49</t>
  </si>
  <si>
    <t xml:space="preserve">Porta de madeira, folha pesada (nbr 15930) de 900 x 2100 mm, de 40 mm a 45 mm de espessura, nucleo solido, capa lisa em hdf, acabamento em laminado natural para verniz                                                                                                                                                                                                                                                                                                                                   </t>
  </si>
  <si>
    <t xml:space="preserve">434,13</t>
  </si>
  <si>
    <t xml:space="preserve">Porta de madeira, folha pesada (nbr 15930) de 900 x 2100 mm, de 40 mm a 45 mm de espessura, nucleo solido, capa lisa em hdf, acabamento em primer para pintura                                                                                                                                                                                                                                                                                                                                            </t>
  </si>
  <si>
    <t xml:space="preserve">467,83</t>
  </si>
  <si>
    <t xml:space="preserve">Porta dente para  fresadora                                                                                                                                                                                                                                                                                                                                                                                                                                                                               </t>
  </si>
  <si>
    <t xml:space="preserve">562,62</t>
  </si>
  <si>
    <t xml:space="preserve">Porta grade de enrolar manual completa, perfil tubular tijolinho 3/4 ", em aco galvanizado natural (sem instalacao)                                                                                                                                                                                                                                                                                                                                                                                       </t>
  </si>
  <si>
    <t xml:space="preserve">1.169,51</t>
  </si>
  <si>
    <t xml:space="preserve">Porta toalha banho em metal cromado, tipo barra                                                                                                                                                                                                                                                                                                                                                                                                                                                           </t>
  </si>
  <si>
    <t xml:space="preserve">Porta toalha rosto em metal cromado, tipo argola                                                                                                                                                                                                                                                                                                                                                                                                                                                          </t>
  </si>
  <si>
    <t xml:space="preserve">Porta vidro temperado incolor, 2 folhas de correr, e = 10 mm (sem ferragens e sem colocacao)                                                                                                                                                                                                                                                                                                                                                                                                              </t>
  </si>
  <si>
    <t xml:space="preserve">Portao basculante, manual, em aco galvanizado, chapa 26, tipo lambril, com requadro, acabamento natural                                                                                                                                                                                                                                                                                                                                                                                                   </t>
  </si>
  <si>
    <t xml:space="preserve">638,23</t>
  </si>
  <si>
    <t xml:space="preserve">Portao de abrir / giro, em gradil de metalon redondo de 3/4"  vertical, com requadro, acabamento natural - completo                                                                                                                                                                                                                                                                                                                                                                                       </t>
  </si>
  <si>
    <t xml:space="preserve">555,27</t>
  </si>
  <si>
    <t xml:space="preserve">Portao de correr em chapa tipo painel lambril quadrado, com porta social completa incluida, com requadro, acabamento natural, com trilhos e roldanas                                                                                                                                                                                                                                                                                                                                                      </t>
  </si>
  <si>
    <t xml:space="preserve">517,87</t>
  </si>
  <si>
    <t xml:space="preserve">Portao de correr em gradil fixo de barra de ferro chata de 3 x 1/4" na vertical, sem requadro, acabamento natural, com trilhos e roldanas                                                                                                                                                                                                                                                                                                                                                                 </t>
  </si>
  <si>
    <t xml:space="preserve">678,99</t>
  </si>
  <si>
    <t xml:space="preserve">Poste conico continuo em aco galvanizado, curvo, braco duplo, engastado,  h = 9 m, diametro inferior = *135* mm                                                                                                                                                                                                                                                                                                                                                                                           </t>
  </si>
  <si>
    <t xml:space="preserve">1.954,32</t>
  </si>
  <si>
    <t xml:space="preserve">Poste conico continuo em aco galvanizado, curvo, braco duplo, flangeado,  h = 9 m, diametro inferior = *135* mm                                                                                                                                                                                                                                                                                                                                                                                           </t>
  </si>
  <si>
    <t xml:space="preserve">2.221,22</t>
  </si>
  <si>
    <t xml:space="preserve">Poste conico continuo em aco galvanizado, curvo, braco simples, engastado,  h = 9 m, diametro inferior = *135* mm                                                                                                                                                                                                                                                                                                                                                                                         </t>
  </si>
  <si>
    <t xml:space="preserve">1.889,12</t>
  </si>
  <si>
    <t xml:space="preserve">Poste conico continuo em aco galvanizado, curvo, braco simples, flangeado,  h = 9 m, diametro inferior = *135* mm                                                                                                                                                                                                                                                                                                                                                                                         </t>
  </si>
  <si>
    <t xml:space="preserve">1.886,37</t>
  </si>
  <si>
    <t xml:space="preserve">Poste conico continuo em aco galvanizado, curvo, braco simples, flangeado, h = 7 m, diametro inferior = *125* mm                                                                                                                                                                                                                                                                                                                                                                                          </t>
  </si>
  <si>
    <t xml:space="preserve">1.407,50</t>
  </si>
  <si>
    <t xml:space="preserve">Poste conico continuo em aco galvanizado, reto, engastado,  h = 7 m, diametro inferior = *125* mm                                                                                                                                                                                                                                                                                                                                                                                                         </t>
  </si>
  <si>
    <t xml:space="preserve">1.425,37</t>
  </si>
  <si>
    <t xml:space="preserve">Poste conico continuo em aco galvanizado, reto, engastado,  h = 9 m, diametro inferior = *145* mm                                                                                                                                                                                                                                                                                                                                                                                                         </t>
  </si>
  <si>
    <t xml:space="preserve">1.974,65</t>
  </si>
  <si>
    <t xml:space="preserve">Poste conico continuo em aco galvanizado, reto, flangeado,  h = 3 m, diametro inferior = *95* mm                                                                                                                                                                                                                                                                                                                                                                                                          </t>
  </si>
  <si>
    <t xml:space="preserve">486,01</t>
  </si>
  <si>
    <t xml:space="preserve">Poste de concreto armado de secao circular, extensao de 10,00 m, resistencia de 150 a 200 dan, tipo c-14                                                                                                                                                                                                                                                                                                                                                                                                  </t>
  </si>
  <si>
    <t xml:space="preserve">1.026,14</t>
  </si>
  <si>
    <t xml:space="preserve">Poste de concreto armado de secao circular, extensao de 11,00 m, resistencia de 200 a 300 dan, tipo c-14                                                                                                                                                                                                                                                                                                                                                                                                  </t>
  </si>
  <si>
    <t xml:space="preserve">1.417,55</t>
  </si>
  <si>
    <t xml:space="preserve">Poste de concreto armado de secao circular, extensao de 11,00 m, resistencia de 300 a 400 dan, tipo c-17                                                                                                                                                                                                                                                                                                                                                                                                  </t>
  </si>
  <si>
    <t xml:space="preserve">1.629,84</t>
  </si>
  <si>
    <t xml:space="preserve">Poste de concreto armado de secao circular, extensao de 13,00 m, resistencia de 1000 dan, tipo c-23                                                                                                                                                                                                                                                                                                                                                                                                       </t>
  </si>
  <si>
    <t xml:space="preserve">3.663,87</t>
  </si>
  <si>
    <t xml:space="preserve">Poste de concreto armado de secao circular, extensao de 13,00 m, resistencia de 1500 dan, tipo c-29                                                                                                                                                                                                                                                                                                                                                                                                       </t>
  </si>
  <si>
    <t xml:space="preserve">4.850,85</t>
  </si>
  <si>
    <t xml:space="preserve">Poste de concreto armado de secao circular, extensao de 13,00 m, resistencia de 2000 dan, tipo c-29                                                                                                                                                                                                                                                                                                                                                                                                       </t>
  </si>
  <si>
    <t xml:space="preserve">6.958,94</t>
  </si>
  <si>
    <t xml:space="preserve">Poste de concreto armado de secao circular, extensao de 13,00 m, resistencia de 2500 dan, tipo c-29                                                                                                                                                                                                                                                                                                                                                                                                       </t>
  </si>
  <si>
    <t xml:space="preserve">8.688,38</t>
  </si>
  <si>
    <t xml:space="preserve">Poste de concreto armado de secao circular, extensao de 13,00 m, resistencia de 3000 dan, tipo c-29                                                                                                                                                                                                                                                                                                                                                                                                       </t>
  </si>
  <si>
    <t xml:space="preserve">13.228,59</t>
  </si>
  <si>
    <t xml:space="preserve">Poste de concreto armado de secao circular, extensao de 14,00 m, resistencia de 1000 dan, tipo c-23                                                                                                                                                                                                                                                                                                                                                                                                       </t>
  </si>
  <si>
    <t xml:space="preserve">4.905,76</t>
  </si>
  <si>
    <t xml:space="preserve">Poste de concreto armado de secao circular, extensao de 14,00 m, resistencia de 1500 dan, tipo c-29                                                                                                                                                                                                                                                                                                                                                                                                       </t>
  </si>
  <si>
    <t xml:space="preserve">6.874,85</t>
  </si>
  <si>
    <t xml:space="preserve">Poste de concreto armado de secao circular, extensao de 14,00 m, resistencia de 2000 dan, tipo c-29                                                                                                                                                                                                                                                                                                                                                                                                       </t>
  </si>
  <si>
    <t xml:space="preserve">9.219,74</t>
  </si>
  <si>
    <t xml:space="preserve">Poste de concreto armado de secao circular, extensao de 14,00 m, resistencia de 2500 dan, tipo c-29                                                                                                                                                                                                                                                                                                                                                                                                       </t>
  </si>
  <si>
    <t xml:space="preserve">11.790,00</t>
  </si>
  <si>
    <t xml:space="preserve">Poste de concreto armado de secao circular, extensao de 14,00 m, resistencia de 300 a 400 dan, tipo c-17                                                                                                                                                                                                                                                                                                                                                                                                  </t>
  </si>
  <si>
    <t xml:space="preserve">2.500,48</t>
  </si>
  <si>
    <t xml:space="preserve">Poste de concreto armado de secao circular, extensao de 14,00 m, resistencia de 3000 dan, tipo c-29                                                                                                                                                                                                                                                                                                                                                                                                       </t>
  </si>
  <si>
    <t xml:space="preserve">15.157,28</t>
  </si>
  <si>
    <t xml:space="preserve">Poste de concreto armado de secao circular, extensao de 15,00 m, resistencia de 1000 dan, tipo c-23                                                                                                                                                                                                                                                                                                                                                                                                       </t>
  </si>
  <si>
    <t xml:space="preserve">5.271,17</t>
  </si>
  <si>
    <t xml:space="preserve">Poste de concreto armado de secao circular, extensao de 15,00 m, resistencia de 1500 dan, tipo c-29                                                                                                                                                                                                                                                                                                                                                                                                       </t>
  </si>
  <si>
    <t xml:space="preserve">8.083,14</t>
  </si>
  <si>
    <t xml:space="preserve">Poste de concreto armado de secao circular, extensao de 15,00 m, resistencia de 2000 dan, tipo c-29                                                                                                                                                                                                                                                                                                                                                                                                       </t>
  </si>
  <si>
    <t xml:space="preserve">8.426,61</t>
  </si>
  <si>
    <t xml:space="preserve">Poste de concreto armado de secao circular, extensao de 15,00 m, resistencia de 2500 dan, tipo c-29                                                                                                                                                                                                                                                                                                                                                                                                       </t>
  </si>
  <si>
    <t xml:space="preserve">13.768,81</t>
  </si>
  <si>
    <t xml:space="preserve">Poste de concreto armado de secao circular, extensao de 15,00 m, resistencia de 3000 dan, tipo c-29                                                                                                                                                                                                                                                                                                                                                                                                       </t>
  </si>
  <si>
    <t xml:space="preserve">16.429,31</t>
  </si>
  <si>
    <t xml:space="preserve">Poste de concreto armado de secao circular, extensao de 9,00 m, resistencia de 200 a 300 dan, tipo c-14                                                                                                                                                                                                                                                                                                                                                                                                   </t>
  </si>
  <si>
    <t xml:space="preserve">884,06</t>
  </si>
  <si>
    <t xml:space="preserve">Poste de concreto armado de secao circular, extensao de 9,00 m, resistencia de 300 a 400 dan, tipo c-17                                                                                                                                                                                                                                                                                                                                                                                                   </t>
  </si>
  <si>
    <t xml:space="preserve">1.057,23</t>
  </si>
  <si>
    <t xml:space="preserve">Poste de concreto armado de secao duplo t, extensao de 10,00 m, resistencia de 1000 dan, tipo b-1,5                                                                                                                                                                                                                                                                                                                                                                                                       </t>
  </si>
  <si>
    <t xml:space="preserve">2.145,56</t>
  </si>
  <si>
    <t xml:space="preserve">Poste de concreto armado de secao duplo t, extensao de 10,00 m, resistencia de 150 dan, tipo d                                                                                                                                                                                                                                                                                                                                                                                                            </t>
  </si>
  <si>
    <t xml:space="preserve">689,45</t>
  </si>
  <si>
    <t xml:space="preserve">Poste de concreto armado de secao duplo t, extensao de 10,00 m, resistencia de 300 a 400 dan, tipo b ou d                                                                                                                                                                                                                                                                                                                                                                                                 </t>
  </si>
  <si>
    <t xml:space="preserve">933,39</t>
  </si>
  <si>
    <t xml:space="preserve">Poste de concreto armado de secao duplo t, extensao de 10,00 m, resistencia de 600 dan, tipo b                                                                                                                                                                                                                                                                                                                                                                                                            </t>
  </si>
  <si>
    <t xml:space="preserve">1.341,91</t>
  </si>
  <si>
    <t xml:space="preserve">Poste de concreto armado de secao duplo t, extensao de 11,00 m, resistencia de 1000 dan, tipo b-1,5                                                                                                                                                                                                                                                                                                                                                                                                       </t>
  </si>
  <si>
    <t xml:space="preserve">2.486,54</t>
  </si>
  <si>
    <t xml:space="preserve">Poste de concreto armado de secao duplo t, extensao de 11,00 m, resistencia de 150 dan, tipo d                                                                                                                                                                                                                                                                                                                                                                                                            </t>
  </si>
  <si>
    <t xml:space="preserve">725,59</t>
  </si>
  <si>
    <t xml:space="preserve">Poste de concreto armado de secao duplo t, extensao de 11,00 m, resistencia de 1500 dan, tipo b-3,0                                                                                                                                                                                                                                                                                                                                                                                                       </t>
  </si>
  <si>
    <t xml:space="preserve">3.278,39</t>
  </si>
  <si>
    <t xml:space="preserve">Poste de concreto armado de secao duplo t, extensao de 11,00 m, resistencia de 200 dan, tipo d                                                                                                                                                                                                                                                                                                                                                                                                            </t>
  </si>
  <si>
    <t xml:space="preserve">761,87</t>
  </si>
  <si>
    <t xml:space="preserve">Poste de concreto armado de secao duplo t, extensao de 11,00 m, resistencia de 2000 dan, tipo b-4,5                                                                                                                                                                                                                                                                                                                                                                                                       </t>
  </si>
  <si>
    <t xml:space="preserve">4.413,37</t>
  </si>
  <si>
    <t xml:space="preserve">Poste de concreto armado de secao duplo t, extensao de 11,00 m, resistencia de 300 dan, tipo b                                                                                                                                                                                                                                                                                                                                                                                                            </t>
  </si>
  <si>
    <t xml:space="preserve">1.162,31</t>
  </si>
  <si>
    <t xml:space="preserve">Poste de concreto armado de secao duplo t, extensao de 11,00 m, resistencia de 600 dan, tipo b                                                                                                                                                                                                                                                                                                                                                                                                            </t>
  </si>
  <si>
    <t xml:space="preserve">1.643,22</t>
  </si>
  <si>
    <t xml:space="preserve">Poste de concreto armado de secao duplo t, extensao de 12,00 m, resistencia de 1000 dan, tipo b-1,5                                                                                                                                                                                                                                                                                                                                                                                                       </t>
  </si>
  <si>
    <t xml:space="preserve">2.744,95</t>
  </si>
  <si>
    <t xml:space="preserve">Poste de concreto armado de secao duplo t, extensao de 12,00 m, resistencia de 150 dan, tipo d                                                                                                                                                                                                                                                                                                                                                                                                            </t>
  </si>
  <si>
    <t xml:space="preserve">960,89</t>
  </si>
  <si>
    <t xml:space="preserve">Poste de concreto armado de secao duplo t, extensao de 12,00 m, resistencia de 1500 dan, tipo b-3,0                                                                                                                                                                                                                                                                                                                                                                                                       </t>
  </si>
  <si>
    <t xml:space="preserve">3.867,60</t>
  </si>
  <si>
    <t xml:space="preserve">Poste de concreto armado de secao duplo t, extensao de 12,00 m, resistencia de 300 a 400 dan, tipo b ou d                                                                                                                                                                                                                                                                                                                                                                                                 </t>
  </si>
  <si>
    <t xml:space="preserve">1.302,24</t>
  </si>
  <si>
    <t xml:space="preserve">Poste de concreto armado de secao duplo t, extensao de 12,00 m, resistencia de 3000 dan, tipo b-6,0                                                                                                                                                                                                                                                                                                                                                                                                       </t>
  </si>
  <si>
    <t xml:space="preserve">8.016,58</t>
  </si>
  <si>
    <t xml:space="preserve">Poste de concreto armado de secao duplo t, extensao de 12,00 m, resistencia de 600 dan, tipo b                                                                                                                                                                                                                                                                                                                                                                                                            </t>
  </si>
  <si>
    <t xml:space="preserve">1.791,72</t>
  </si>
  <si>
    <t xml:space="preserve">Poste de concreto armado de secao duplo t, extensao de 13,00 m, resistencia de 1000 dan, tipo b-1,5                                                                                                                                                                                                                                                                                                                                                                                                       </t>
  </si>
  <si>
    <t xml:space="preserve">3.356,13</t>
  </si>
  <si>
    <t xml:space="preserve">Poste de concreto armado de secao duplo t, extensao de 13,00 m, resistencia de 1500 dan, tipo b-3,0                                                                                                                                                                                                                                                                                                                                                                                                       </t>
  </si>
  <si>
    <t xml:space="preserve">5.381,07</t>
  </si>
  <si>
    <t xml:space="preserve">Poste de concreto armado de secao duplo t, extensao de 13,00 m, resistencia de 2000 dan, tipo b-4,5                                                                                                                                                                                                                                                                                                                                                                                                       </t>
  </si>
  <si>
    <t xml:space="preserve">7.216,18</t>
  </si>
  <si>
    <t xml:space="preserve">Poste de concreto armado de secao duplo t, extensao de 13,00 m, resistencia de 300 dan, tipo b                                                                                                                                                                                                                                                                                                                                                                                                            </t>
  </si>
  <si>
    <t xml:space="preserve">1.521,52</t>
  </si>
  <si>
    <t xml:space="preserve">Poste de concreto armado de secao duplo t, extensao de 13,00 m, resistencia de 600 dan, tipo b                                                                                                                                                                                                                                                                                                                                                                                                            </t>
  </si>
  <si>
    <t xml:space="preserve">2.290,85</t>
  </si>
  <si>
    <t xml:space="preserve">Poste de concreto armado de secao duplo t, extensao de 15,00 m, resistencia de 1500 dan, tipo b-3,0                                                                                                                                                                                                                                                                                                                                                                                                       </t>
  </si>
  <si>
    <t xml:space="preserve">6.633,20</t>
  </si>
  <si>
    <t xml:space="preserve">Poste de concreto armado de secao duplo t, extensao de 15,00 m, resistencia de 2000 dan, tipo b-4,5                                                                                                                                                                                                                                                                                                                                                                                                       </t>
  </si>
  <si>
    <t xml:space="preserve">9.492,19</t>
  </si>
  <si>
    <t xml:space="preserve">Poste de concreto armado de secao duplo t, extensao de 8,00 m, resistencia de 150 dan, tipo d                                                                                                                                                                                                                                                                                                                                                                                                             </t>
  </si>
  <si>
    <t xml:space="preserve">487,87</t>
  </si>
  <si>
    <t xml:space="preserve">Poste de concreto armado de secao duplo t, extensao de 9,00 m, resistencia de 1000 dan, tipo b-1,5                                                                                                                                                                                                                                                                                                                                                                                                        </t>
  </si>
  <si>
    <t xml:space="preserve">1.906,48</t>
  </si>
  <si>
    <t xml:space="preserve">Poste de concreto armado de secao duplo t, extensao de 9,00 m, resistencia de 150 dan, tipo d                                                                                                                                                                                                                                                                                                                                                                                                             </t>
  </si>
  <si>
    <t xml:space="preserve">604,74</t>
  </si>
  <si>
    <t xml:space="preserve">Poste de concreto armado de secao duplo t, extensao de 9,00 m, resistencia de 300 a 400 dan, tipo b ou d                                                                                                                                                                                                                                                                                                                                                                                                  </t>
  </si>
  <si>
    <t xml:space="preserve">794,00</t>
  </si>
  <si>
    <t xml:space="preserve">Poste de concreto armado de secao duplo t, extensao de 9,00 m, resistencia de 600 dan, tipo b                                                                                                                                                                                                                                                                                                                                                                                                             </t>
  </si>
  <si>
    <t xml:space="preserve">1.179,38</t>
  </si>
  <si>
    <t xml:space="preserve">Poste decorativo para jardim em aco tubular, sem luminaria, h = *2,5* m                                                                                                                                                                                                                                                                                                                                                                                                                                   </t>
  </si>
  <si>
    <t xml:space="preserve">287,68</t>
  </si>
  <si>
    <t xml:space="preserve">Poste rolico de madeira tratada, d = 20 a 25 cm, h = 12,00 m, em eucalipto ou equivalente da regiao                                                                                                                                                                                                                                                                                                                                                                                                       </t>
  </si>
  <si>
    <t xml:space="preserve">99,72</t>
  </si>
  <si>
    <t xml:space="preserve">Postes metalicos autoportantes, conico ou telescopico, para spda, altura 10 metros livres                                                                                                                                                                                                                                                                                                                                                                                                                 </t>
  </si>
  <si>
    <t xml:space="preserve">1.232,17</t>
  </si>
  <si>
    <t xml:space="preserve">Postes metalicos autoportantes, conico ou telescopico, para spda, altura 12 metros livres                                                                                                                                                                                                                                                                                                                                                                                                                 </t>
  </si>
  <si>
    <t xml:space="preserve">1.720,17</t>
  </si>
  <si>
    <t xml:space="preserve">Postes metalicos autoportantes, conico ou telescopico, para spda, altura 15 metros livres                                                                                                                                                                                                                                                                                                                                                                                                                 </t>
  </si>
  <si>
    <t xml:space="preserve">2.399,51</t>
  </si>
  <si>
    <t xml:space="preserve">Postes metalicos autoportantes, conico ou telescopico, para spda, altura 20 metros livres                                                                                                                                                                                                                                                                                                                                                                                                                 </t>
  </si>
  <si>
    <t xml:space="preserve">3.271,60</t>
  </si>
  <si>
    <t xml:space="preserve">Pozolana de classe  c                                                                                                                                                                                                                                                                                                                                                                                                                                                                                     </t>
  </si>
  <si>
    <t xml:space="preserve">327,27</t>
  </si>
  <si>
    <t xml:space="preserve">Prancha aparelhada *4 x 30* cm, em macaranduba/massaranduba, angelim ou equivalente da regiao                                                                                                                                                                                                                                                                                                                                                                                                             </t>
  </si>
  <si>
    <t xml:space="preserve">51,73</t>
  </si>
  <si>
    <t xml:space="preserve">Prancha nao aparelhada *6 x 25* cm, em macaranduba/massaranduba, angelim ou equivalente da regiao - bruta                                                                                                                                                                                                                                                                                                                                                                                                 </t>
  </si>
  <si>
    <t xml:space="preserve">42,99</t>
  </si>
  <si>
    <t xml:space="preserve">Prancha nao aparelhada *6 x 30* cm, em macaranduba/massaranduba, angelim ou equivalente da regiao - bruta                                                                                                                                                                                                                                                                                                                                                                                                 </t>
  </si>
  <si>
    <t xml:space="preserve">51,56</t>
  </si>
  <si>
    <t xml:space="preserve">Prancha nao aparelhada *6 x 40* cm, em macaranduba/massaranduba, angelim ou equivalente da regiao - bruta                                                                                                                                                                                                                                                                                                                                                                                                 </t>
  </si>
  <si>
    <t xml:space="preserve">118,99</t>
  </si>
  <si>
    <t xml:space="preserve">Pranchao aparelhado *7,5 x 23* cm, em macaranduba/massaranduba, angelim ou equivalente da regiao                                                                                                                                                                                                                                                                                                                                                                                                          </t>
  </si>
  <si>
    <t xml:space="preserve">79,32</t>
  </si>
  <si>
    <t xml:space="preserve">Pranchao aparelhado *8 x 30* cm, em macaranduba/massaranduba, angelim ou equivalente da regiao                                                                                                                                                                                                                                                                                                                                                                                                            </t>
  </si>
  <si>
    <t xml:space="preserve">107,09</t>
  </si>
  <si>
    <t xml:space="preserve">Pranchao nao aparelhado *7,5 x 23* cm, em macaranduba/massaranduba, angelim ou equivalente da regiao - bruta                                                                                                                                                                                                                                                                                                                                                                                              </t>
  </si>
  <si>
    <t xml:space="preserve">Pranchao nao aparelhado *8 x 30* cm, em macaranduba/massaranduba, angelim ou equivalente da regiao - bruta                                                                                                                                                                                                                                                                                                                                                                                                </t>
  </si>
  <si>
    <t xml:space="preserve">Prego de aco polido com cabeca dupla 17 x 27 (2 1/2 x 11)                                                                                                                                                                                                                                                                                                                                                                                                                                                 </t>
  </si>
  <si>
    <t xml:space="preserve">Prego de aco polido com cabeca 10 x 10 (7/8 x 17)                                                                                                                                                                                                                                                                                                                                                                                                                                                         </t>
  </si>
  <si>
    <t xml:space="preserve">Prego de aco polido com cabeca 10 x 11 (1 x 17)                                                                                                                                                                                                                                                                                                                                                                                                                                                           </t>
  </si>
  <si>
    <t xml:space="preserve">Prego de aco polido com cabeca 12 x 12                                                                                                                                                                                                                                                                                                                                                                                                                                                                    </t>
  </si>
  <si>
    <t xml:space="preserve">26,38</t>
  </si>
  <si>
    <t xml:space="preserve">Prego de aco polido com cabeca 14 x 18 (1 1/2 x 14)                                                                                                                                                                                                                                                                                                                                                                                                                                                       </t>
  </si>
  <si>
    <t xml:space="preserve">Prego de aco polido com cabeca 15 x 15 (1 1/4 x 13) </t>
  </si>
  <si>
    <t xml:space="preserve">Prego de aco polido com cabeca 15 x 18 (1 1/2 x 13)                                                                                                                                                                                                                                                                                                                                                                                                                                                       </t>
  </si>
  <si>
    <t xml:space="preserve">Prego de aco polido com cabeca 16 x 24 (2 1/4 x 12)                                                                                                                                                                                                                                                                                                                                                                                                                                                       </t>
  </si>
  <si>
    <t xml:space="preserve">Prego de aco polido com cabeca 16 x 27 (2 1/2 x 12)                                                                                                                                                                                                                                                                                                                                                                                                                                                       </t>
  </si>
  <si>
    <t xml:space="preserve">21,09</t>
  </si>
  <si>
    <t xml:space="preserve">Prego de aco polido com cabeca 17 x 21 (2 x 11)                                                                                                                                                                                                                                                                                                                                                                                                                                                           </t>
  </si>
  <si>
    <t xml:space="preserve">Prego de aco polido com cabeca 17 x 24 (2 1/4 x 11)                                                                                                                                                                                                                                                                                                                                                                                                                                                       </t>
  </si>
  <si>
    <t xml:space="preserve">Prego de aco polido com cabeca 17 x 27 (2 1/2 x 11)                                                                                                                                                                                                                                                                                                                                                                                                                                                       </t>
  </si>
  <si>
    <t xml:space="preserve">Prego de aco polido com cabeca 17 x 30 (2 3/4 x 11)                                                                                                                                                                                                                                                                                                                                                                                                                                                       </t>
  </si>
  <si>
    <t xml:space="preserve">Prego de aco polido com cabeca 18 x 24 (2 1/4 x 10)                                                                                                                                                                                                                                                                                                                                                                                                                                                       </t>
  </si>
  <si>
    <t xml:space="preserve">Prego de aco polido com cabeca 18 x 27 (2 1/2 x 10)                                                                                                                                                                                                                                                                                                                                                                                                                                                       </t>
  </si>
  <si>
    <t xml:space="preserve">Prego de aco polido com cabeca 18 x 30 (2 3/4 x 10)                                                                                                                                                                                                                                                                                                                                                                                                                                                       </t>
  </si>
  <si>
    <t xml:space="preserve">Prego de aco polido com cabeca 19  x 36 (3 1/4  x  9)  </t>
  </si>
  <si>
    <t xml:space="preserve">Prego de aco polido com cabeca 19 x 33 (3 x 9)                                                                                                                                                                                                                                                                                                                                                                                                                                                            </t>
  </si>
  <si>
    <t xml:space="preserve">Prego de aco polido com cabeca 22 x 48 (4 1/4 x 5)                                                                                                                                                                                                                                                                                                                                                                                                                                                        </t>
  </si>
  <si>
    <t xml:space="preserve">Prego de aco polido sem cabeca 15 x 15 (1 1/4 x 13)                                                                                                                                                                                                                                                                                                                                                                                                                                                       </t>
  </si>
  <si>
    <t xml:space="preserve">22,51</t>
  </si>
  <si>
    <t xml:space="preserve">Pressao de pernas triplo, em tubo de aco carbono, pintura no processo eletrostatico - equipamento de ginastica para academia ao ar livre / academia da terceira idade - ati                                                                                                                                                                                                                                                                                                                               </t>
  </si>
  <si>
    <t xml:space="preserve">3.957,85</t>
  </si>
  <si>
    <t xml:space="preserve">Primer de poliuretano                                                                                                                                                                                                                                                                                                                                                                                                                                                                                     </t>
  </si>
  <si>
    <t xml:space="preserve">522,75</t>
  </si>
  <si>
    <t xml:space="preserve">Primer epoxi / epoxidico                                                                                                                                                                                                                                                                                                                                                                                                                                                                                  </t>
  </si>
  <si>
    <t xml:space="preserve">122,95</t>
  </si>
  <si>
    <t xml:space="preserve">Primer para manta asfaltica a base de asfalto modificado diluido em solvente, aplicacao a frio                                                                                                                                                                                                                                                                                                                                                                                                            </t>
  </si>
  <si>
    <t xml:space="preserve">Projetor de argamassa, capacidade de projecao 1,5 m3/h, alcance da projecao 30 ate 60 m, motor eletrico trifasico                                                                                                                                                                                                                                                                                                                                                                                         </t>
  </si>
  <si>
    <t xml:space="preserve">78.591,73</t>
  </si>
  <si>
    <t xml:space="preserve">Projetor de argamassa, capacidade de projecao 2,0 m3/h, alcance da projecao ate 50 m, motor eletrico trifasico                                                                                                                                                                                                                                                                                                                                                                                            </t>
  </si>
  <si>
    <t xml:space="preserve">104.172,95</t>
  </si>
  <si>
    <t xml:space="preserve">Projetor pneumatico de argamassa para chapisco e reboco com recipiente acoplado, tipo canequnha, com volume de 1,50 l, sem compressor                                                                                                                                                                                                                                                                                                                                                                     </t>
  </si>
  <si>
    <t xml:space="preserve">624,93</t>
  </si>
  <si>
    <t xml:space="preserve">Projetor retangular fechado para lampada vapor de mercurio/sodio 250 w a 500 w, cabeceiras em aluminio fundido, corpo em aluminio anodizado, para lampada e40 fechamento em vidro temperado.                                                                                                                                                                                                                                                                                                              </t>
  </si>
  <si>
    <t xml:space="preserve">124,80</t>
  </si>
  <si>
    <t xml:space="preserve">Prolongador/extensor para rolo de pintura 3 m                                                                                                                                                                                                                                                                                                                                                                                                                                                             </t>
  </si>
  <si>
    <t xml:space="preserve">64,26</t>
  </si>
  <si>
    <t xml:space="preserve">Prolongamento / prolongador para caixa sifonada, pvc, 100 mm x 200 mm (nbr 5688)                                                                                                                                                                                                                                                                                                                                                                                                                          </t>
  </si>
  <si>
    <t xml:space="preserve">Prolongamento / prolongador para caixa sifonada, pvc, 150 mm x 150 mm (nbr 5688)                                                                                                                                                                                                                                                                                                                                                                                                                          </t>
  </si>
  <si>
    <t xml:space="preserve">13,85</t>
  </si>
  <si>
    <t xml:space="preserve">Prolongamento / prolongador para caixa sifonada, pvc, 150 mm x 200 mm (nbr 5688)                                                                                                                                                                                                                                                                                                                                                                                                                          </t>
  </si>
  <si>
    <t xml:space="preserve">Protetor auditivo tipo concha com abafador de ruidos, atenuacao acima de 22 db                                                                                                                                                                                                                                                                                                                                                                                                                            </t>
  </si>
  <si>
    <t xml:space="preserve">32,16</t>
  </si>
  <si>
    <t xml:space="preserve">Protetor auditivo tipo plug de insercao com cordao, atenuacao superior a 15 db                                                                                                                                                                                                                                                                                                                                                                                                                            </t>
  </si>
  <si>
    <t xml:space="preserve">Protetor solar fps 30, embalagem 2 litros                                                                                                                                                                                                                                                                                                                                                                                                                                                                 </t>
  </si>
  <si>
    <t xml:space="preserve">266,73</t>
  </si>
  <si>
    <t xml:space="preserve">Protetor/ponteira plastica para ponta de vergalhao de ate 1", tipo protetor de espera                                                                                                                                                                                                                                                                                                                                                                                                                     </t>
  </si>
  <si>
    <t xml:space="preserve">Prumo de centro em aco *400* g                                                                                                                                                                                                                                                                                                                                                                                                                                                                            </t>
  </si>
  <si>
    <t xml:space="preserve">Prumo de parede em aco 700 a 750 g                                                                                                                                                                                                                                                                                                                                                                                                                                                                        </t>
  </si>
  <si>
    <t xml:space="preserve">Pulsador campainha 10a, 250v (apenas modulo)                                                                                                                                                                                                                                                                                                                                                                                                                                                              </t>
  </si>
  <si>
    <t xml:space="preserve">Pulsador campainha 10a, 250v, conjunto montado para embutir 4" x 2" (placa + suporte + modulo)                                                                                                                                                                                                                                                                                                                                                                                                            </t>
  </si>
  <si>
    <t xml:space="preserve">Pulsador minuteria 10a, 250v (apenas modulo)                                                                                                                                                                                                                                                                                                                                                                                                                                                              </t>
  </si>
  <si>
    <t xml:space="preserve">Pulsador minuteria 10a, 250v, conjunto montado para embutir 4" x 2" (placa + suporte + modulo)                                                                                                                                                                                                                                                                                                                                                                                                            </t>
  </si>
  <si>
    <t xml:space="preserve">Puxador de embutir tipo concha, com furo para chave, em latao cromado,  comprimento de aprox *100* mm e largura de aprox *40* mm                                                                                                                                                                                                                                                                                                                                                                          </t>
  </si>
  <si>
    <t xml:space="preserve">Puxador tipo alca, em zamac cromado, com comprimento de aprox 150 mm, com roseta para portas de madeiras, incluindo parafusos                                                                                                                                                                                                                                                                                                                                                                             </t>
  </si>
  <si>
    <t xml:space="preserve">50,66</t>
  </si>
  <si>
    <t xml:space="preserve">Puxador tipo alca, em zamac cromado, com rosetas, comprimento de aprox *100* mm, para portas e janelas de madeira, incluindo parafusos                                                                                                                                                                                                                                                                                                                                                                    </t>
  </si>
  <si>
    <t xml:space="preserve">Puxador tubular reto duplo, em aluminio cromado, comprimento de aprox 400 mm e diametro de 25 mm (1")                                                                                                                                                                                                                                                                                                                                                                                                     </t>
  </si>
  <si>
    <t xml:space="preserve">137,94</t>
  </si>
  <si>
    <t xml:space="preserve">Puxador tubular reto simples, em aluminio cromado, com comprimento de aprox 400 mm e diametro de 25 mm                                                                                                                                                                                                                                                                                                                                                                                                    </t>
  </si>
  <si>
    <t xml:space="preserve">68,97</t>
  </si>
  <si>
    <t xml:space="preserve">Quadro de distribuicao com barramento trifasico, de embutir, em chapa de aco galvanizado, para 12 disjuntores din, 100 a                                                                                                                                                                                                                                                                                                                                                                                  </t>
  </si>
  <si>
    <t xml:space="preserve">397,73</t>
  </si>
  <si>
    <t xml:space="preserve">Quadro de distribuicao com barramento trifasico, de embutir, em chapa de aco galvanizado, para 18 disjuntores din, 100 a, incluindo barramento                                                                                                                                                                                                                                                                                                                                                            </t>
  </si>
  <si>
    <t xml:space="preserve">557,37</t>
  </si>
  <si>
    <t xml:space="preserve">Quadro de distribuicao com barramento trifasico, de embutir, em chapa de aco galvanizado, para 24 disjuntores din, 100 a                                                                                                                                                                                                                                                                                                                                                                                  </t>
  </si>
  <si>
    <t xml:space="preserve">585,74</t>
  </si>
  <si>
    <t xml:space="preserve">Quadro de distribuicao com barramento trifasico, de embutir, em chapa de aco galvanizado, para 28 disjuntores din, 100 a                                                                                                                                                                                                                                                                                                                                                                                  </t>
  </si>
  <si>
    <t xml:space="preserve">822,64</t>
  </si>
  <si>
    <t xml:space="preserve">Quadro de distribuicao com barramento trifasico, de embutir, em chapa de aco galvanizado, para 30 disjuntores din, 150 a                                                                                                                                                                                                                                                                                                                                                                                  </t>
  </si>
  <si>
    <t xml:space="preserve">671,73</t>
  </si>
  <si>
    <t xml:space="preserve">Quadro de distribuicao com barramento trifasico, de embutir, em chapa de aco galvanizado, para 30 disjuntores din, 225 a                                                                                                                                                                                                                                                                                                                                                                                  </t>
  </si>
  <si>
    <t xml:space="preserve">1.418,26</t>
  </si>
  <si>
    <t xml:space="preserve">Quadro de distribuicao com barramento trifasico, de embutir, em chapa de aco galvanizado, para 36 disjuntores din, 100 a                                                                                                                                                                                                                                                                                                                                                                                  </t>
  </si>
  <si>
    <t xml:space="preserve">675,13</t>
  </si>
  <si>
    <t xml:space="preserve">Quadro de distribuicao com barramento trifasico, de embutir, em chapa de aco galvanizado, para 40 disjuntores din, 100 a                                                                                                                                                                                                                                                                                                                                                                                  </t>
  </si>
  <si>
    <t xml:space="preserve">985,67</t>
  </si>
  <si>
    <t xml:space="preserve">Quadro de distribuicao com barramento trifasico, de embutir, em chapa de aco galvanizado, para 48 disjuntores din, 100 a                                                                                                                                                                                                                                                                                                                                                                                  </t>
  </si>
  <si>
    <t xml:space="preserve">1.153,59</t>
  </si>
  <si>
    <t xml:space="preserve">Quadro de distribuicao com barramento trifasico, de sobrepor, em chapa de aco galvanizado, para *42* disjuntores din, 100 a                                                                                                                                                                                                                                                                                                                                                                               </t>
  </si>
  <si>
    <t xml:space="preserve">1.149,80</t>
  </si>
  <si>
    <t xml:space="preserve">Quadro de distribuicao com barramento trifasico, de sobrepor, em chapa de aco galvanizado, para 12 disjuntores din, 100 a                                                                                                                                                                                                                                                                                                                                                                                 </t>
  </si>
  <si>
    <t xml:space="preserve">412,85</t>
  </si>
  <si>
    <t xml:space="preserve">Quadro de distribuicao com barramento trifasico, de sobrepor, em chapa de aco galvanizado, para 18 disjuntores din, 100 a                                                                                                                                                                                                                                                                                                                                                                                 </t>
  </si>
  <si>
    <t xml:space="preserve">515,86</t>
  </si>
  <si>
    <t xml:space="preserve">Quadro de distribuicao com barramento trifasico, de sobrepor, em chapa de aco galvanizado, para 28 disjuntores din, 100 a                                                                                                                                                                                                                                                                                                                                                                                 </t>
  </si>
  <si>
    <t xml:space="preserve">477,01</t>
  </si>
  <si>
    <t xml:space="preserve">Quadro de distribuicao com barramento trifasico, de sobrepor, em chapa de aco galvanizado, para 30 disjuntores din, 100 a                                                                                                                                                                                                                                                                                                                                                                                 </t>
  </si>
  <si>
    <t xml:space="preserve">695,18</t>
  </si>
  <si>
    <t xml:space="preserve">Quadro de distribuicao com barramento trifasico, de sobrepor, em chapa de aco galvanizado, para 36 disjuntores din, 100 a                                                                                                                                                                                                                                                                                                                                                                                 </t>
  </si>
  <si>
    <t xml:space="preserve">858,55</t>
  </si>
  <si>
    <t xml:space="preserve">Quadro de distribuicao com barramento trifasico, de sobrepor, em chapa de aco galvanizado, para 48 disjuntores din, 100 a                                                                                                                                                                                                                                                                                                                                                                                 </t>
  </si>
  <si>
    <t xml:space="preserve">1.032,01</t>
  </si>
  <si>
    <t xml:space="preserve">Quadro de distribuicao, em pvc, de embutir, com barramento terra / neutro, para 12 disjuntores nema ou 16 disjuntores din                                                                                                                                                                                                                                                                                                                                                                                 </t>
  </si>
  <si>
    <t xml:space="preserve">121,45</t>
  </si>
  <si>
    <t xml:space="preserve">Quadro de distribuicao, em pvc, de embutir, com barramento terra / neutro, para 18 disjuntores nema ou 24 disjuntores din                                                                                                                                                                                                                                                                                                                                                                                 </t>
  </si>
  <si>
    <t xml:space="preserve">225,01</t>
  </si>
  <si>
    <t xml:space="preserve">Quadro de distribuicao, em pvc, de embutir, com barramento terra / neutro, para 27 disjuntores nema ou 36 disjuntores din                                                                                                                                                                                                                                                                                                                                                                                 </t>
  </si>
  <si>
    <t xml:space="preserve">487,65</t>
  </si>
  <si>
    <t xml:space="preserve">Quadro de distribuicao, em pvc, de embutir, com barramento terra / neutro, para 48 disjuntores din                                                                                                                                                                                                                                                                                                                                                                                                        </t>
  </si>
  <si>
    <t xml:space="preserve">381,24</t>
  </si>
  <si>
    <t xml:space="preserve">Quadro de distribuicao, em pvc, de embutir, com barramento terra / neutro, para 6 disjuntores nema ou 8 disjuntores din                                                                                                                                                                                                                                                                                                                                                                                   </t>
  </si>
  <si>
    <t xml:space="preserve">Quadro de distribuicao, sem barramento, em pvc, de embutir, para 12 disjuntores nema ou 16 disjuntores din                                                                                                                                                                                                                                                                                                                                                                                                </t>
  </si>
  <si>
    <t xml:space="preserve">73,86</t>
  </si>
  <si>
    <t xml:space="preserve">Quadro de distribuicao, sem barramento, em pvc, de embutir, para 18 disjuntores nema ou 24 disjuntores din                                                                                                                                                                                                                                                                                                                                                                                                </t>
  </si>
  <si>
    <t xml:space="preserve">115,95</t>
  </si>
  <si>
    <t xml:space="preserve">Quadro de distribuicao, sem barramento, em pvc, de embutir, para 27 disjuntores nema ou 36 disjuntores din                                                                                                                                                                                                                                                                                                                                                                                                </t>
  </si>
  <si>
    <t xml:space="preserve">198,89</t>
  </si>
  <si>
    <t xml:space="preserve">Quadro de distribuicao, sem barramento, em pvc, de embutir, para 3 disjuntores nema ou 4 disjuntores din                                                                                                                                                                                                                                                                                                                                                                                                  </t>
  </si>
  <si>
    <t xml:space="preserve">31,35</t>
  </si>
  <si>
    <t xml:space="preserve">Quadro de distribuicao, sem barramento, em pvc, de embutir, para 6 disjuntores nema ou 8 disjuntores din                                                                                                                                                                                                                                                                                                                                                                                                  </t>
  </si>
  <si>
    <t xml:space="preserve">49,53</t>
  </si>
  <si>
    <t xml:space="preserve">Quadro de distribuicao, sem barramento, em pvc, de sobrepor,  para 3 disjuntores nema ou 4 disjuntores din                                                                                                                                                                                                                                                                                                                                                                                                </t>
  </si>
  <si>
    <t xml:space="preserve">36,54</t>
  </si>
  <si>
    <t xml:space="preserve">Quadro de distribuicao, sem barramento, em pvc, de sobrepor, para 12 disjuntores nema ou 16 disjuntores din                                                                                                                                                                                                                                                                                                                                                                                               </t>
  </si>
  <si>
    <t xml:space="preserve">Quadro de distribuicao, sem barramento, em pvc, de sobrepor, para 18 disjuntores nema ou 24 disjuntores din                                                                                                                                                                                                                                                                                                                                                                                               </t>
  </si>
  <si>
    <t xml:space="preserve">153,31</t>
  </si>
  <si>
    <t xml:space="preserve">Quadro de distribuicao, sem barramento, em pvc, de sobrepor, para 27 disjuntores nema ou 36 disjuntores din                                                                                                                                                                                                                                                                                                                                                                                               </t>
  </si>
  <si>
    <t xml:space="preserve">213,88</t>
  </si>
  <si>
    <t xml:space="preserve">Quadro de distribuicao, sem barramento, em pvc, de sobrepor, para 6 disjuntores nema ou 8 disjuntores din                                                                                                                                                                                                                                                                                                                                                                                                 </t>
  </si>
  <si>
    <t xml:space="preserve">62,25</t>
  </si>
  <si>
    <t xml:space="preserve">Rack de piso para servidor, aberto, em coluna, 44u x *570* mm                                                                                                                                                                                                                                                                                                                                                                                                                                             </t>
  </si>
  <si>
    <t xml:space="preserve">1.823,23</t>
  </si>
  <si>
    <t xml:space="preserve">Rack de piso para servidor, fechado, 44u, com porta, 44u x *570* mm                                                                                                                                                                                                                                                                                                                                                                                                                                       </t>
  </si>
  <si>
    <t xml:space="preserve">3.709,95</t>
  </si>
  <si>
    <t xml:space="preserve">Ralo fofo com requadro, quadrado 150 x 150 mm                                                                                                                                                                                                                                                                                                                                                                                                                                                             </t>
  </si>
  <si>
    <t xml:space="preserve">Ralo fofo com requadro, quadrado 200 x 200 mm                                                                                                                                                                                                                                                                                                                                                                                                                                                             </t>
  </si>
  <si>
    <t xml:space="preserve">92,14</t>
  </si>
  <si>
    <t xml:space="preserve">Ralo fofo com requadro, quadrado 250 x 250 mm                                                                                                                                                                                                                                                                                                                                                                                                                                                             </t>
  </si>
  <si>
    <t xml:space="preserve">Ralo fofo com requadro, quadrado 300 x 300 mm                                                                                                                                                                                                                                                                                                                                                                                                                                                             </t>
  </si>
  <si>
    <t xml:space="preserve">141,76</t>
  </si>
  <si>
    <t xml:space="preserve">Ralo fofo com requadro, quadrado 400 x 400 mm                                                                                                                                                                                                                                                                                                                                                                                                                                                             </t>
  </si>
  <si>
    <t xml:space="preserve">223,28</t>
  </si>
  <si>
    <t xml:space="preserve">Ralo fofo semiesferico, 100 mm, para lajes/ calhas                                                                                                                                                                                                                                                                                                                                                                                                                                                        </t>
  </si>
  <si>
    <t xml:space="preserve">Ralo fofo semiesferico, 150 mm, para lajes/ calhas                                                                                                                                                                                                                                                                                                                                                                                                                                                        </t>
  </si>
  <si>
    <t xml:space="preserve">57,23</t>
  </si>
  <si>
    <t xml:space="preserve">Ralo fofo semiesferico, 200 mm, para lajes/ calhas                                                                                                                                                                                                                                                                                                                                                                                                                                                        </t>
  </si>
  <si>
    <t xml:space="preserve">131,57</t>
  </si>
  <si>
    <t xml:space="preserve">Ralo fofo semiesferico, 75 mm, para lajes/ calhas                                                                                                                                                                                                                                                                                                                                                                                                                                                         </t>
  </si>
  <si>
    <t xml:space="preserve">Ralo seco / ralo de passagem em pvc, quadrado, 100 x 100 x 53 mm, saida 40 mm, com grelha branca                                                                                                                                                                                                                                                                                                                                                                                                          </t>
  </si>
  <si>
    <t xml:space="preserve">Ralo seco conico, pvc, 100 x 40 mm,  com grelha redonda branca                                                                                                                                                                                                                                                                                                                                                                                                                                            </t>
  </si>
  <si>
    <t xml:space="preserve">Ralo seco conico, pvc, 100 x 40 mm, com grelha quadrada branca                                                                                                                                                                                                                                                                                                                                                                                                                                            </t>
  </si>
  <si>
    <t xml:space="preserve">11,43</t>
  </si>
  <si>
    <t xml:space="preserve">Ralo sifonado cilindrico, pvc, 100 x 40 mm,  com grelha redonda branca                                                                                                                                                                                                                                                                                                                                                                                                                                    </t>
  </si>
  <si>
    <t xml:space="preserve">12,45</t>
  </si>
  <si>
    <t xml:space="preserve">Ralo sifonado quadrado, pvc, 100 x 53 mm, saida 40 mm, com grelha quadrada branca                                                                                                                                                                                                                                                                                                                                                                                                                         </t>
  </si>
  <si>
    <t xml:space="preserve">Ralo sifonado redondo conico, pvc, 100 x 40 mm, com grelha redonda branca                                                                                                                                                                                                                                                                                                                                                                                                                                 </t>
  </si>
  <si>
    <t xml:space="preserve">Reator eletronico bivolt para 1 lampada fluorescente de 18/20 w                                                                                                                                                                                                                                                                                                                                                                                                                                           </t>
  </si>
  <si>
    <t xml:space="preserve">33,16</t>
  </si>
  <si>
    <t xml:space="preserve">Reator eletronico bivolt para 1 lampada fluorescente de 36/40 w                                                                                                                                                                                                                                                                                                                                                                                                                                           </t>
  </si>
  <si>
    <t xml:space="preserve">41,41</t>
  </si>
  <si>
    <t xml:space="preserve">Reator eletronico bivolt para 2 lampadas fluorescentes de 14 w                                                                                                                                                                                                                                                                                                                                                                                                                                            </t>
  </si>
  <si>
    <t xml:space="preserve">Reator eletronico bivolt para 2 lampadas fluorescentes de 18/20 w                                                                                                                                                                                                                                                                                                                                                                                                                                         </t>
  </si>
  <si>
    <t xml:space="preserve">43,53</t>
  </si>
  <si>
    <t xml:space="preserve">Reator eletronico bivolt para 2 lampadas fluorescentes de 36/40 w                                                                                                                                                                                                                                                                                                                                                                                                                                         </t>
  </si>
  <si>
    <t xml:space="preserve">45,00</t>
  </si>
  <si>
    <t xml:space="preserve">Reator interno/integrado para lampada vapor metalico 400 w, alto fator de potencia                                                                                                                                                                                                                                                                                                                                                                                                                        </t>
  </si>
  <si>
    <t xml:space="preserve">153,25</t>
  </si>
  <si>
    <t xml:space="preserve">Reator p/ lampada vapor de sodio 250w uso ext                                                                                                                                                                                                                                                                                                                                                                                                                                                             </t>
  </si>
  <si>
    <t xml:space="preserve">282,88</t>
  </si>
  <si>
    <t xml:space="preserve">Reator p/ 1 lampada vapor de mercurio 125w uso ext                                                                                                                                                                                                                                                                                                                                                                                                                                                        </t>
  </si>
  <si>
    <t xml:space="preserve">129,65</t>
  </si>
  <si>
    <t xml:space="preserve">Reator p/ 1 lampada vapor de mercurio 250w uso ext                                                                                                                                                                                                                                                                                                                                                                                                                                                        </t>
  </si>
  <si>
    <t xml:space="preserve">154,61</t>
  </si>
  <si>
    <t xml:space="preserve">Reator p/ 1 lampada vapor de mercurio 400w uso ext                                                                                                                                                                                                                                                                                                                                                                                                                                                        </t>
  </si>
  <si>
    <t xml:space="preserve">178,12</t>
  </si>
  <si>
    <t xml:space="preserve">Rebite de repuxo em aluminio vazado, diametro 3,2 x 8 mm de comprimento (1kg = 1025 unidades)                                                                                                                                                                                                                                                                                                                                                                                                             </t>
  </si>
  <si>
    <t xml:space="preserve">60,31</t>
  </si>
  <si>
    <t xml:space="preserve">Rebolo abrasivo reto de uso geral grao 36, de 6 x 1 " ( diametro x altura)                                                                                                                                                                                                                                                                                                                                                                                                                                </t>
  </si>
  <si>
    <t xml:space="preserve">37,81</t>
  </si>
  <si>
    <t xml:space="preserve">Rebolo abrasivo reto de uso geral grao 36, de 6 x 3/4 " (diametro x altura)                                                                                                                                                                                                                                                                                                                                                                                                                               </t>
  </si>
  <si>
    <t xml:space="preserve">Recicladora de asfalto a frio sobre rodas, larg. Fresagem 2,00 m, pot. 315 kw/422 hp                                                                                                                                                                                                                                                                                                                                                                                                                      </t>
  </si>
  <si>
    <t xml:space="preserve">5.682.927,11</t>
  </si>
  <si>
    <t xml:space="preserve">Reducao excentrica pvc, dn 100 x 50 mm, para esgoto predial                                                                                                                                                                                                                                                                                                                                                                                                                                               </t>
  </si>
  <si>
    <t xml:space="preserve">Reducao excentrica pvc, dn 100 x 75 mm, para esgoto predial                                                                                                                                                                                                                                                                                                                                                                                                                                               </t>
  </si>
  <si>
    <t xml:space="preserve">Reducao excentrica pvc, dn 75 x 50 mm, para esgoto predial                                                                                                                                                                                                                                                                                                                                                                                                                                                </t>
  </si>
  <si>
    <t xml:space="preserve">Reducao excentrica pvc, serie r, dn 100 x 75 mm, para esgoto predial                                                                                                                                                                                                                                                                                                                                                                                                                                      </t>
  </si>
  <si>
    <t xml:space="preserve">Reducao excentrica pvc, serie r, dn 150 x 100 mm, para esgoto predial                                                                                                                                                                                                                                                                                                                                                                                                                                     </t>
  </si>
  <si>
    <t xml:space="preserve">Reducao excentrica pvc, serie r, dn 75 x 50 mm, para esgoto predial                                                                                                                                                                                                                                                                                                                                                                                                                                       </t>
  </si>
  <si>
    <t xml:space="preserve">Reducao fixa tipo storz, engate rapido 2.1/2" x 1.1/2", em latao, para instalacao predial combate a incendio predial                                                                                                                                                                                                                                                                                                                                                                                      </t>
  </si>
  <si>
    <t xml:space="preserve">135,71</t>
  </si>
  <si>
    <t xml:space="preserve">Reducao pvc pba, je, pb, dn 100 x 50 / de 110 x 60 mm, para rede de agua                                                                                                                                                                                                                                                                                                                                                                                                                                  </t>
  </si>
  <si>
    <t xml:space="preserve">Reducao pvc pba, je, pb, dn 100 x 75 / de 110 x 85 mm, para rede de agua                                                                                                                                                                                                                                                                                                                                                                                                                                  </t>
  </si>
  <si>
    <t xml:space="preserve">Reducao pvc pba, je, pb, dn 75 x 50 / de 85 x 60 mm, para rede de agua                                                                                                                                                                                                                                                                                                                                                                                                                                    </t>
  </si>
  <si>
    <t xml:space="preserve">Refletor redondo em aluminio anodizado para lampada vapor de mercurio/sodio, corpo em aluminio com pintura epoxi, para lampada e-27 de 300 w, com suporte redondo e alca regulavel para fixacao.                                                                                                                                                                                                                                                                                                          </t>
  </si>
  <si>
    <t xml:space="preserve">163,63</t>
  </si>
  <si>
    <t xml:space="preserve">Registro de esfera de passeio, pvc para polietileno, 20 mm                                                                                                                                                                                                                                                                                                                                                                                                                                                </t>
  </si>
  <si>
    <t xml:space="preserve">Registro de esfera pvc, com borboleta, com rosca externa, de 1/2"                                                                                                                                                                                                                                                                                                                                                                                                                                         </t>
  </si>
  <si>
    <t xml:space="preserve">Registro de esfera pvc, com borboleta, com rosca externa, de 3/4"                                                                                                                                                                                                                                                                                                                                                                                                                                         </t>
  </si>
  <si>
    <t xml:space="preserve">Registro de esfera pvc, com cabeca quadrada, com rosca externa, 1/2"                                                                                                                                                                                                                                                                                                                                                                                                                                      </t>
  </si>
  <si>
    <t xml:space="preserve">Registro de esfera pvc, com cabeca quadrada, com rosca externa, 3/4"                                                                                                                                                                                                                                                                                                                                                                                                                                      </t>
  </si>
  <si>
    <t xml:space="preserve">34,96</t>
  </si>
  <si>
    <t xml:space="preserve">Registro de esfera, pvc, com volante, vs, roscavel, dn 1 1/2", com corpo dividido                                                                                                                                                                                                                                                                                                                                                                                                                         </t>
  </si>
  <si>
    <t xml:space="preserve">Registro de esfera, pvc, com volante, vs, roscavel, dn 1 1/4", com corpo dividido                                                                                                                                                                                                                                                                                                                                                                                                                         </t>
  </si>
  <si>
    <t xml:space="preserve">72,43</t>
  </si>
  <si>
    <t xml:space="preserve">Registro de esfera, pvc, com volante, vs, roscavel, dn 1/2", com corpo dividido                                                                                                                                                                                                                                                                                                                                                                                                                           </t>
  </si>
  <si>
    <t xml:space="preserve">Registro de esfera, pvc, com volante, vs, roscavel, dn 1", com corpo dividido                                                                                                                                                                                                                                                                                                                                                                                                                             </t>
  </si>
  <si>
    <t xml:space="preserve">54,25</t>
  </si>
  <si>
    <t xml:space="preserve">Registro de esfera, pvc, com volante, vs, roscavel, dn 2", com corpo dividido                                                                                                                                                                                                                                                                                                                                                                                                                             </t>
  </si>
  <si>
    <t xml:space="preserve">Registro de esfera, pvc, com volante, vs, roscavel, dn 3/4", com corpo dividido                                                                                                                                                                                                                                                                                                                                                                                                                           </t>
  </si>
  <si>
    <t xml:space="preserve">Registro de esfera, pvc, com volante, vs, soldavel, dn 20 mm, com corpo dividido                                                                                                                                                                                                                                                                                                                                                                                                                          </t>
  </si>
  <si>
    <t xml:space="preserve">Registro de esfera, pvc, com volante, vs, soldavel, dn 25 mm, com corpo dividido                                                                                                                                                                                                                                                                                                                                                                                                                          </t>
  </si>
  <si>
    <t xml:space="preserve">33,71</t>
  </si>
  <si>
    <t xml:space="preserve">Registro de esfera, pvc, com volante, vs, soldavel, dn 32 mm, com corpo dividido                                                                                                                                                                                                                                                                                                                                                                                                                          </t>
  </si>
  <si>
    <t xml:space="preserve">Registro de esfera, pvc, com volante, vs, soldavel, dn 40 mm, com corpo dividido                                                                                                                                                                                                                                                                                                                                                                                                                          </t>
  </si>
  <si>
    <t xml:space="preserve">71,59</t>
  </si>
  <si>
    <t xml:space="preserve">Registro de esfera, pvc, com volante, vs, soldavel, dn 50 mm, com corpo dividido                                                                                                                                                                                                                                                                                                                                                                                                                          </t>
  </si>
  <si>
    <t xml:space="preserve">Registro de esfera, pvc, com volante, vs, soldavel, dn 60 mm, com corpo dividido                                                                                                                                                                                                                                                                                                                                                                                                                          </t>
  </si>
  <si>
    <t xml:space="preserve">135,40</t>
  </si>
  <si>
    <t xml:space="preserve">Registro de pressao pvc, roscavel, volante simples, de 1/2"                                                                                                                                                                                                                                                                                                                                                                                                                                               </t>
  </si>
  <si>
    <t xml:space="preserve">Registro de pressao pvc, roscavel, volante simples, de 3/4"                                                                                                                                                                                                                                                                                                                                                                                                                                               </t>
  </si>
  <si>
    <t xml:space="preserve">24,49</t>
  </si>
  <si>
    <t xml:space="preserve">Registro de pressao pvc, soldavel, volante simples, de 20 mm                                                                                                                                                                                                                                                                                                                                                                                                                                              </t>
  </si>
  <si>
    <t xml:space="preserve">Registro de pressao pvc, soldavel, volante simples, de 25 mm                                                                                                                                                                                                                                                                                                                                                                                                                                              </t>
  </si>
  <si>
    <t xml:space="preserve">Registro gaveta bruto em latao forjado, bitola 1 " (ref 1509)                                                                                                                                                                                                                                                                                                                                                                                                                                             </t>
  </si>
  <si>
    <t xml:space="preserve">62,36</t>
  </si>
  <si>
    <t xml:space="preserve">Registro gaveta bruto em latao forjado, bitola 1 1/2 " (ref 1509)                                                                                                                                                                                                                                                                                                                                                                                                                                         </t>
  </si>
  <si>
    <t xml:space="preserve">107,31</t>
  </si>
  <si>
    <t xml:space="preserve">Registro gaveta bruto em latao forjado, bitola 1 1/4 " (ref 1509)                                                                                                                                                                                                                                                                                                                                                                                                                                         </t>
  </si>
  <si>
    <t xml:space="preserve">84,99</t>
  </si>
  <si>
    <t xml:space="preserve">Registro gaveta bruto em latao forjado, bitola 1/2 " (ref 1509)                                                                                                                                                                                                                                                                                                                                                                                                                                           </t>
  </si>
  <si>
    <t xml:space="preserve">37,46</t>
  </si>
  <si>
    <t xml:space="preserve">Registro gaveta bruto em latao forjado, bitola 2 " (ref 1509)                                                                                                                                                                                                                                                                                                                                                                                                                                             </t>
  </si>
  <si>
    <t xml:space="preserve">149,46</t>
  </si>
  <si>
    <t xml:space="preserve">Registro gaveta bruto em latao forjado, bitola 2 1/2 " (ref 1509)                                                                                                                                                                                                                                                                                                                                                                                                                                         </t>
  </si>
  <si>
    <t xml:space="preserve">309,98</t>
  </si>
  <si>
    <t xml:space="preserve">Registro gaveta bruto em latao forjado, bitola 3 " (ref 1509)                                                                                                                                                                                                                                                                                                                                                                                                                                             </t>
  </si>
  <si>
    <t xml:space="preserve">375,28</t>
  </si>
  <si>
    <t xml:space="preserve">Registro gaveta bruto em latao forjado, bitola 3/4 " (ref 1509)                                                                                                                                                                                                                                                                                                                                                                                                                                           </t>
  </si>
  <si>
    <t xml:space="preserve">39,51</t>
  </si>
  <si>
    <t xml:space="preserve">Registro gaveta bruto em latao forjado, bitola 4 " (ref 1509)                                                                                                                                                                                                                                                                                                                                                                                                                                             </t>
  </si>
  <si>
    <t xml:space="preserve">781,95</t>
  </si>
  <si>
    <t xml:space="preserve">Registro gaveta com acabamento e canopla cromados, simples, bitola 1 " (ref 1509)                                                                                                                                                                                                                                                                                                                                                                                                                         </t>
  </si>
  <si>
    <t xml:space="preserve">117,99</t>
  </si>
  <si>
    <t xml:space="preserve">Registro gaveta com acabamento e canopla cromados, simples, bitola 1 1/2 " (ref 1509)                                                                                                                                                                                                                                                                                                                                                                                                                     </t>
  </si>
  <si>
    <t xml:space="preserve">171,59</t>
  </si>
  <si>
    <t xml:space="preserve">Registro gaveta com acabamento e canopla cromados, simples, bitola 1 1/4 " (ref 1509)                                                                                                                                                                                                                                                                                                                                                                                                                     </t>
  </si>
  <si>
    <t xml:space="preserve">164,05</t>
  </si>
  <si>
    <t xml:space="preserve">Registro gaveta com acabamento e canopla cromados, simples, bitola 1/2 " (ref 1509)                                                                                                                                                                                                                                                                                                                                                                                                                       </t>
  </si>
  <si>
    <t xml:space="preserve">85,44</t>
  </si>
  <si>
    <t xml:space="preserve">Registro gaveta com acabamento e canopla cromados, simples, bitola 3/4 " (ref 1509)                                                                                                                                                                                                                                                                                                                                                                                                                       </t>
  </si>
  <si>
    <t xml:space="preserve">Registro ou regulador de gas cozinha, vazao de 2 kg/h, 2,8 kpa                                                                                                                                                                                                                                                                                                                                                                                                                                            </t>
  </si>
  <si>
    <t xml:space="preserve">46,03</t>
  </si>
  <si>
    <t xml:space="preserve">Registro ou valvula globo angular em latao, para hidrantes em instalacao predial de incendio, 45 graus, diametro de 2 1/2", com volante, classe de pressao de ate 200 psi                                                                                                                                                                                                                                                                                                                                 </t>
  </si>
  <si>
    <t xml:space="preserve">Registro pressao bruto em latao forjado, bitola 1/2 " (ref 1400)                                                                                                                                                                                                                                                                                                                                                                                                                                          </t>
  </si>
  <si>
    <t xml:space="preserve">Registro pressao bruto em latao forjado, bitola 3/4 " (ref 1400)                                                                                                                                                                                                                                                                                                                                                                                                                                          </t>
  </si>
  <si>
    <t xml:space="preserve">31,69</t>
  </si>
  <si>
    <t xml:space="preserve">Registro pressao com acabamento e canopla cromada, simples, bitola 1/2 " (ref 1416)                                                                                                                                                                                                                                                                                                                                                                                                                       </t>
  </si>
  <si>
    <t xml:space="preserve">87,95</t>
  </si>
  <si>
    <t xml:space="preserve">Registro pressao com acabamento e canopla cromada, simples, bitola 3/4 " (ref 1416)                                                                                                                                                                                                                                                                                                                                                                                                                       </t>
  </si>
  <si>
    <t xml:space="preserve">90,91</t>
  </si>
  <si>
    <t xml:space="preserve">Regua de aluminio para pedreiro 2 x 1 "                                                                                                                                                                                                                                                                                                                                                                                                                                                                   </t>
  </si>
  <si>
    <t xml:space="preserve">61,44</t>
  </si>
  <si>
    <t xml:space="preserve">Regua vibradora dupla para concreto a gasolina 5,5 hp, peso de 60 kg, comprimento 4 m                                                                                                                                                                                                                                                                                                                                                                                                                     </t>
  </si>
  <si>
    <t xml:space="preserve">6.173,11</t>
  </si>
  <si>
    <t xml:space="preserve">Regua vibratoria de concreto trelicada, equipada com motor a gasolina de 9 hp                                                                                                                                                                                                                                                                                                                                                                                                                             </t>
  </si>
  <si>
    <t xml:space="preserve">13.369,66</t>
  </si>
  <si>
    <t xml:space="preserve">Rejunte cimenticio, qualquer cor                                                                                                                                                                                                                                                                                                                                                                                                                                                                          </t>
  </si>
  <si>
    <t xml:space="preserve">4,28</t>
  </si>
  <si>
    <t xml:space="preserve">Rejunte epoxi, qualquer cor                                                                                                                                                                                                                                                                                                                                                                                                                                                                               </t>
  </si>
  <si>
    <t xml:space="preserve">Rele fotoeletrico interno e externo bivolt 1000 w, de conector, sem base                                                                                                                                                                                                                                                                                                                                                                                                                                  </t>
  </si>
  <si>
    <t xml:space="preserve">40,98</t>
  </si>
  <si>
    <t xml:space="preserve">Rele termico bimetal para uso em motores trifasicos, tensao 380 v, potencia ate 15 cv, corrente nominal maxima 22 a                                                                                                                                                                                                                                                                                                                                                                                       </t>
  </si>
  <si>
    <t xml:space="preserve">118,13</t>
  </si>
  <si>
    <t xml:space="preserve">Resina acrilica premium base agua - cor branca                                                                                                                                                                                                                                                                                                                                                                                                                                                            </t>
  </si>
  <si>
    <t xml:space="preserve">31,15</t>
  </si>
  <si>
    <t xml:space="preserve">Respirador descartavel sem valvula de exalacao, pff 1                                                                                                                                                                                                                                                                                                                                                                                                                                                     </t>
  </si>
  <si>
    <t xml:space="preserve">Retardo para cordel detonante                                                                                                                                                                                                                                                                                                                                                                                                                                                                             </t>
  </si>
  <si>
    <t xml:space="preserve">116,96</t>
  </si>
  <si>
    <t xml:space="preserve">Retroescavadeira sobre rodas com carregadeira, tracao 4 x 2, potencia liquida 79 hp, peso operacional minimo de 6570 kg, capacidade da carregadeira de 1,00 m3 e da  retroescavadeira minima de 0,20 m3, profundidade de escavacao maxima de 4,37 m                                                                                                                                                                                                                                                       </t>
  </si>
  <si>
    <t xml:space="preserve">432.856,08</t>
  </si>
  <si>
    <t xml:space="preserve">Retroescavadeira sobre rodas com carregadeira, tracao 4 x 4, potencia liquida 72 hp, peso operacional minimo de 7140 kg, capacidade minima da carregadeira de 0,79 m3 e da retroescavadeira minima de 0,18 m3, profundidade de escavacao maxima de 4,50 m                                                                                                                                                                                                                                                 </t>
  </si>
  <si>
    <t xml:space="preserve">469.500,00</t>
  </si>
  <si>
    <t xml:space="preserve">Retroescavadeira sobre rodas com carregadeira, tracao 4 x 4, potencia liquida 88 hp, peso operacional minimo de 6674 kg, capacidade da carregadeira de 1,00 m3 e da  retroescavadeira minima de 0,26 m3, profundidade de escavacao maxima de 4,37 m                                                                                                                                                                                                                                                       </t>
  </si>
  <si>
    <t xml:space="preserve">486.676,79</t>
  </si>
  <si>
    <t xml:space="preserve">Revestimento de parede em granilite, marmorite ou granitina - esp = 5 mm (incluso execucao)                                                                                                                                                                                                                                                                                                                                                                                                               </t>
  </si>
  <si>
    <t xml:space="preserve">256,62</t>
  </si>
  <si>
    <t xml:space="preserve">Revestimento de parede em granilite, marmorite ou granitina colorido - esp = 5 mm (incluso execucao)                                                                                                                                                                                                                                                                                                                                                                                                      </t>
  </si>
  <si>
    <t xml:space="preserve">Revestimento em ceramica esmaltada comercial, pei menor ou igual a 3, formato menor ou igual a 2025 cm2                                                                                                                                                                                                                                                                                                                                                                                                   </t>
  </si>
  <si>
    <t xml:space="preserve">27,59</t>
  </si>
  <si>
    <t xml:space="preserve">Revestimento em ceramica esmaltada extra, pei maior ou igual 4, formato maior a 2025 cm2                                                                                                                                                                                                                                                                                                                                                                                                                  </t>
  </si>
  <si>
    <t xml:space="preserve">52,04</t>
  </si>
  <si>
    <t xml:space="preserve">Revestimento em ceramica esmaltada extra, pei menor ou igual a 3, formato menor ou igual a 2025 cm2                                                                                                                                                                                                                                                                                                                                                                                                       </t>
  </si>
  <si>
    <t xml:space="preserve">37,65</t>
  </si>
  <si>
    <t xml:space="preserve">Revestimento epoxi de alta resistencia quimica, isento de solventes, bicomponente                                                                                                                                                                                                                                                                                                                                                                                                                         </t>
  </si>
  <si>
    <t xml:space="preserve">Revestimento para escada em granilite, marmorite ou granitina esp = 8 mm (incluso execucao)                                                                                                                                                                                                                                                                                                                                                                                                               </t>
  </si>
  <si>
    <t xml:space="preserve">122,65</t>
  </si>
  <si>
    <t xml:space="preserve">Ripa aparelhada *1,5 x 5* cm, em macaranduba/massaranduba, angelim ou equivalente da regiao                                                                                                                                                                                                                                                                                                                                                                                                               </t>
  </si>
  <si>
    <t xml:space="preserve">Ripa nao aparelhada *1 x 3* cm, em macaranduba/massaranduba, angelim ou equivalente da regiao - bruta                                                                                                                                                                                                                                                                                                                                                                                                     </t>
  </si>
  <si>
    <t xml:space="preserve">Ripa nao aparelhada, *1,5 x 5* cm, em macaranduba/massaranduba, angelim ou equivalente da regiao - bruta                                                                                                                                                                                                                                                                                                                                                                                                  </t>
  </si>
  <si>
    <t xml:space="preserve">Rodaforro em pvc, para forro de pvc, comprimento 6 m                                                                                                                                                                                                                                                                                                                                                                                                                                                      </t>
  </si>
  <si>
    <t xml:space="preserve">Rodape ardosia, cinza, 10 cm, e= *1cm                                                                                                                                                                                                                                                                                                                                                                                                                                                                     </t>
  </si>
  <si>
    <t xml:space="preserve">Rodape de borracha liso, h = 70 mm, e = *2* mm, para argamassa, preto                                                                                                                                                                                                                                                                                                                                                                                                                                     </t>
  </si>
  <si>
    <t xml:space="preserve">Rodape de madeira macica cumaru/ipe champanhe ou equivalente da regiao, *1,5 x 7 cm                                                                                                                                                                                                                                                                                                                                                                                                                       </t>
  </si>
  <si>
    <t xml:space="preserve">Rodape em marmore, polido, branco comum, l= *7* cm, e=  *2* cm, corte reto                                                                                                                                                                                                                                                                                                                                                                                                                                </t>
  </si>
  <si>
    <t xml:space="preserve">Rodape em poliestireno, branco, h = *5* cm, e = *1,5* cm                                                                                                                                                                                                                                                                                                                                                                                                                                                  </t>
  </si>
  <si>
    <t xml:space="preserve">33,68</t>
  </si>
  <si>
    <t xml:space="preserve">Rodape ou rodabancada em granito, polido, tipo andorinha/ quartz/ castelo/ corumba ou outros equivalentes da regiao, h= 10 cm, e=  *2,0* cm                                                                                                                                                                                                                                                                                                                                                               </t>
  </si>
  <si>
    <t xml:space="preserve">Rodape plano para piso vinilico, h = 5 cm                                                                                                                                                                                                                                                                                                                                                                                                                                                                 </t>
  </si>
  <si>
    <t xml:space="preserve">25,58</t>
  </si>
  <si>
    <t xml:space="preserve">Rodape pre-moldado de granilite, marmorite ou granitina l = 10 cm                                                                                                                                                                                                                                                                                                                                                                                                                                         </t>
  </si>
  <si>
    <t xml:space="preserve">Rodizio tipo napoleao para janelas de correr, em zamac, comprimento de aprox 60 cm, com rolamento em aco                                                                                                                                                                                                                                                                                                                                                                                                  </t>
  </si>
  <si>
    <t xml:space="preserve">Rodo para chao 40 cm com cabo                                                                                                                                                                                                                                                                                                                                                                                                                                                                             </t>
  </si>
  <si>
    <t xml:space="preserve">14,98</t>
  </si>
  <si>
    <t xml:space="preserve">Roldana concava dupla, 4 rodas, em zamac com chapa de latao, rolamentos em aco, para portas e janelas de correr                                                                                                                                                                                                                                                                                                                                                                                           </t>
  </si>
  <si>
    <t xml:space="preserve">54,56</t>
  </si>
  <si>
    <t xml:space="preserve">Roldana concava dupla, 4 rodas, para porta de correr, em zamac com chapa de aco,  rolamento interno blindado de aco revestido em nylon                                                                                                                                                                                                                                                                                                                                                                    </t>
  </si>
  <si>
    <t xml:space="preserve">45,11</t>
  </si>
  <si>
    <t xml:space="preserve">Roldana plastica com prego, tamanho 30 x 30 mm, para instalacao eletrica aparente                                                                                                                                                                                                                                                                                                                                                                                                                         </t>
  </si>
  <si>
    <t xml:space="preserve">Rolo compactador de pneus, estatico, pressao variavel, potencia 110 hp, peso sem/com lastro 10,8/27 t, largura de rolagem 2,30 m                                                                                                                                                                                                                                                                                                                                                                          </t>
  </si>
  <si>
    <t xml:space="preserve">997.825,41</t>
  </si>
  <si>
    <t xml:space="preserve">Rolo compactador de pneus, estatico, pressao variavel, potencia 111 hp, peso sem/com lastro 9,5/26,0 t, largura de rolagem 1,90 m                                                                                                                                                                                                                                                                                                                                                                         </t>
  </si>
  <si>
    <t xml:space="preserve">940.000,00</t>
  </si>
  <si>
    <t xml:space="preserve">Rolo compactador pe de carneiro vibratorio, potencia 125 hp, peso operacional sem/com lastro 11,95/13,30 t, impacto dinamico 38,5/22,5 t, largura de trabalho 2,15 m                                                                                                                                                                                                                                                                                                                                      </t>
  </si>
  <si>
    <t xml:space="preserve">833.762,51</t>
  </si>
  <si>
    <t xml:space="preserve">Rolo compactador pe de carneiro vibratorio, potencia 80 hp, peso operacional sem/com lastro 7,4/8,8 t, largura de trabalho 1,68 m                                                                                                                                                                                                                                                                                                                                                                         </t>
  </si>
  <si>
    <t xml:space="preserve">625.341,67</t>
  </si>
  <si>
    <t xml:space="preserve">Rolo compactador vibratorio de um cilindro liso de aco, potencia 125 hp, peso sem/com lastro 10,75/12,92 t, impacto dinamico 31,5/18,5 t, largura trabalho 2,15 m                                                                                                                                                                                                                                                                                                                                         </t>
  </si>
  <si>
    <t xml:space="preserve">806.866,86</t>
  </si>
  <si>
    <t xml:space="preserve">Rolo compactador vibratorio de um cilindro, aco liso, potencia 80 hp, peso operacional maximo 8,1 t, impacto dinamico 16,15/9,5 t, largura trabalho 1,68 m                                                                                                                                                                                                                                                                                                                                                </t>
  </si>
  <si>
    <t xml:space="preserve">601.465,48</t>
  </si>
  <si>
    <t xml:space="preserve">Rolo compactador vibratorio pe de carneiro, com controle remoto por radio, potencia  12,5 kw, peso operacional de 1,675 t, largura de trabalho 0,85 m                                                                                                                                                                                                                                                                                                                                                     </t>
  </si>
  <si>
    <t xml:space="preserve">821.828,55</t>
  </si>
  <si>
    <t xml:space="preserve">Rolo compactador vibratorio rebocavel, cilindro de aco liso, potencia de tracao de 65 cv, peso de 4,7 t, impacto dinamico total de 18,3 t, largura do rolo 1,67 m                                                                                                                                                                                                                                                                                                                                         </t>
  </si>
  <si>
    <t xml:space="preserve">181.554,32</t>
  </si>
  <si>
    <t xml:space="preserve">Rolo compactador vibratorio tandem, aco liso, potencia 125 hp, peso sem/com lastro 10,20/11,65 t, largura de trabalho 1,73 m                                                                                                                                                                                                                                                                                                                                                                              </t>
  </si>
  <si>
    <t xml:space="preserve">899.714,32</t>
  </si>
  <si>
    <t xml:space="preserve">Rolo compactador vibratorio tandem, aco liso, potencia 58 cv, peso sem/com lastro 6,5/9,4 t, largura de trabalho 1,20 m                                                                                                                                                                                                                                                                                                                                                                                   </t>
  </si>
  <si>
    <t xml:space="preserve">738.571,44</t>
  </si>
  <si>
    <t xml:space="preserve">Rolo de espuma poliester 23 cm (sem cabo)                                                                                                                                                                                                                                                                                                                                                                                                                                                                 </t>
  </si>
  <si>
    <t xml:space="preserve">Rolo de la de carneiro 23 cm (sem cabo)                                                                                                                                                                                                                                                                                                                                                                                                                                                                   </t>
  </si>
  <si>
    <t xml:space="preserve">39,92</t>
  </si>
  <si>
    <t xml:space="preserve">Rompedor eletrico peso 26 kg, potencia operacional de 2,5 kw                                                                                                                                                                                                                                                                                                                                                                                                                                              </t>
  </si>
  <si>
    <t xml:space="preserve">26.431,48</t>
  </si>
  <si>
    <t xml:space="preserve">Roseta quadrada, sem furos, em aco inox polido, largura aproximada de 50 mm, para fechadura de porta - parafusos incluidos                                                                                                                                                                                                                                                                                                                                                                                </t>
  </si>
  <si>
    <t xml:space="preserve">Roseta redonda de sobrepor, sem furos, em aco inox polido, diametro aproximado de 50 mm, para fechadura de porta - parafusos incluidos                                                                                                                                                                                                                                                                                                                                                                    </t>
  </si>
  <si>
    <t xml:space="preserve">11,24</t>
  </si>
  <si>
    <t xml:space="preserve">Rotacao diagonal dupla, aparelho triplo, em tubo de aco carbono, pintura no processo eletrostatico - equipamento de ginastica para academia ao ar livre / academia da terceira idade - ati                                                                                                                                                                                                                                                                                                                </t>
  </si>
  <si>
    <t xml:space="preserve">2.424,64</t>
  </si>
  <si>
    <t xml:space="preserve">Rotacao vertical duplo, em tubo de aco carbono, pintura no processo eletrostatico - equipamento de ginastica para academia ao ar livre / academia da terceira idade - ati                                                                                                                                                                                                                                                                                                                                 </t>
  </si>
  <si>
    <t xml:space="preserve">1.843,37</t>
  </si>
  <si>
    <t xml:space="preserve">Rufo externo de chapa de aco galvanizada num 26, corte 25 cm                                                                                                                                                                                                                                                                                                                                                                                                                                              </t>
  </si>
  <si>
    <t xml:space="preserve">Rufo externo de chapa de aco galvanizada num 26, corte 28 cm                                                                                                                                                                                                                                                                                                                                                                                                                                              </t>
  </si>
  <si>
    <t xml:space="preserve">Rufo externo/interno de chapa de aco galvanizada num 26, corte 33 cm                                                                                                                                                                                                                                                                                                                                                                                                                                      </t>
  </si>
  <si>
    <t xml:space="preserve">Rufo interno de chapa de aco galvanizada num 26, corte 50 cm                                                                                                                                                                                                                                                                                                                                                                                                                                              </t>
  </si>
  <si>
    <t xml:space="preserve">Rufo interno/externo de chapa de aco galvanizada num 24, corte 25 cm                                                                                                                                                                                                                                                                                                                                                                                                                                      </t>
  </si>
  <si>
    <t xml:space="preserve">29,84</t>
  </si>
  <si>
    <t xml:space="preserve">Rufo para telha estrutural de fibrocimento 1 aba (sem amianto)                                                                                                                                                                                                                                                                                                                                                                                                                                            </t>
  </si>
  <si>
    <t xml:space="preserve">51,81</t>
  </si>
  <si>
    <t xml:space="preserve">Rufo para telha ondulada de fibrocimento, e = 6 mm, aba *260* mm, comprimento 1100 mm (sem amianto)                                                                                                                                                                                                                                                                                                                                                                                                       </t>
  </si>
  <si>
    <t xml:space="preserve">Saboneteira de parede em metal cromado                                                                                                                                                                                                                                                                                                                                                                                                                                                                    </t>
  </si>
  <si>
    <t xml:space="preserve">Saboneteira plastica tipo dispenser para sabonete liquido com reservatorio 800 a 1500 ml                                                                                                                                                                                                                                                                                                                                                                                                                  </t>
  </si>
  <si>
    <t xml:space="preserve">68,99</t>
  </si>
  <si>
    <t xml:space="preserve">Saco de rafia para entulho, novo, liso (sem cliche), *60 x 90* cm                                                                                                                                                                                                                                                                                                                                                                                                                                         </t>
  </si>
  <si>
    <t xml:space="preserve">Saibro para argamassa (coletado no comercio)                                                                                                                                                                                                                                                                                                                                                                                                                                                              </t>
  </si>
  <si>
    <t xml:space="preserve">Sapata de pvc aditivado nervurado d = 6"                                                                                                                                                                                                                                                                                                                                                                                                                                                                  </t>
  </si>
  <si>
    <t xml:space="preserve">270,93</t>
  </si>
  <si>
    <t xml:space="preserve">Sapata de pvc aditivado nervurado d = 8"                                                                                                                                                                                                                                                                                                                                                                                                                                                                  </t>
  </si>
  <si>
    <t xml:space="preserve">356,56</t>
  </si>
  <si>
    <t xml:space="preserve">Sapatilha em aco galvanizado para cabos com diametro nominal ate 5/8"                                                                                                                                                                                                                                                                                                                                                                                                                                     </t>
  </si>
  <si>
    <t xml:space="preserve">Sarrafo *2,5 x 10* cm em pinus, mista ou equivalente da regiao - bruta                                                                                                                                                                                                                                                                                                                                                                                                                                    </t>
  </si>
  <si>
    <t xml:space="preserve">4,07</t>
  </si>
  <si>
    <t xml:space="preserve">Sarrafo *2,5 x 5* cm em pinus, mista ou equivalente da regiao - bruta                                                                                                                                                                                                                                                                                                                                                                                                                                     </t>
  </si>
  <si>
    <t xml:space="preserve">Sarrafo *2,5 x 7,5* cm em pinus, mista ou equivalente da regiao - bruta                                                                                                                                                                                                                                                                                                                                                                                                                                   </t>
  </si>
  <si>
    <t xml:space="preserve">Sarrafo aparelhado *2 x 10* cm, em macaranduba/massaranduba, angelim ou equivalente da regiao                                                                                                                                                                                                                                                                                                                                                                                                             </t>
  </si>
  <si>
    <t xml:space="preserve">Sarrafo nao aparelhado *2,5 x 10* cm, em macaranduba/massaranduba, angelim ou equivalente da regiao - bruta                                                                                                                                                                                                                                                                                                                                                                                               </t>
  </si>
  <si>
    <t xml:space="preserve">9,16</t>
  </si>
  <si>
    <t xml:space="preserve">Sarrafo nao aparelhado *2,5 x 5* cm, em macaranduba/massaranduba, angelim, peroba-rosa ou equivalente da regiao - bruta                                                                                                                                                                                                                                                                                                                                                                                   </t>
  </si>
  <si>
    <t xml:space="preserve">4,90</t>
  </si>
  <si>
    <t xml:space="preserve">Sarrafo nao aparelhado *2,5 x 7* cm, em macaranduba/massaranduba, angelim, peroba-rosa ou equivalente da regiao - bruta                                                                                                                                                                                                                                                                                                                                                                                   </t>
  </si>
  <si>
    <t xml:space="preserve">Seguro - horista (coletado caixa - encargos complementares)                                                                                                                                                                                                                                                                                                                                                                                                                                               </t>
  </si>
  <si>
    <t xml:space="preserve">Seguro - mensalista (coletado caixa - encargos complementares)                                                                                                                                                                                                                                                                                                                                                                                                                                            </t>
  </si>
  <si>
    <t xml:space="preserve">Seixo rolado para aplicacao em concreto (posto pedreira/fornecedor, sem frete)                                                                                                                                                                                                                                                                                                                                                                                                                            </t>
  </si>
  <si>
    <t xml:space="preserve">457,94</t>
  </si>
  <si>
    <t xml:space="preserve">Selador acrilico opaco premium interior/exterior                                                                                                                                                                                                                                                                                                                                                                                                                                                          </t>
  </si>
  <si>
    <t xml:space="preserve">Selador horizontal para fita de aco 1 "                                                                                                                                                                                                                                                                                                                                                                                                                                                                   </t>
  </si>
  <si>
    <t xml:space="preserve">629,85</t>
  </si>
  <si>
    <t xml:space="preserve">Selante a base de alcatrao e poliuretano para juntas horizontais                                                                                                                                                                                                                                                                                                                                                                                                                                          </t>
  </si>
  <si>
    <t xml:space="preserve">68,30</t>
  </si>
  <si>
    <t xml:space="preserve">Selante acrilico para tratamento / acabamento superficial de concreto estampado, aparente, pedras e outros                                                                                                                                                                                                                                                                                                                                                                                                </t>
  </si>
  <si>
    <t xml:space="preserve">25,79</t>
  </si>
  <si>
    <t xml:space="preserve">Selante de base asfaltica para vedacao                                                                                                                                                                                                                                                                                                                                                                                                                                                                    </t>
  </si>
  <si>
    <t xml:space="preserve">34,82</t>
  </si>
  <si>
    <t xml:space="preserve">Selante elastico monocomponente a base de poliuretano (pu) para juntas diversas                                                                                                                                                                                                                                                                                                                                                                                                                           </t>
  </si>
  <si>
    <t xml:space="preserve">310ML </t>
  </si>
  <si>
    <t xml:space="preserve">Selante monocomponente a base de silicone de baixo modulo, para juntas de pavimentacao                                                                                                                                                                                                                                                                                                                                                                                                                    </t>
  </si>
  <si>
    <t xml:space="preserve">146,39</t>
  </si>
  <si>
    <t xml:space="preserve">Selante tipo veda calha para metal e fibrocimento                                                                                                                                                                                                                                                                                                                                                                                                                                                         </t>
  </si>
  <si>
    <t xml:space="preserve">80,86</t>
  </si>
  <si>
    <t xml:space="preserve">Selim pvc, com trava, je, 90 graus, dn 125 x 100 mm ou 150 x 100 mm, para rede coletora esgoto                                                                                                                                                                                                                                                                                                                                                                                                            </t>
  </si>
  <si>
    <t xml:space="preserve">43,30</t>
  </si>
  <si>
    <t xml:space="preserve">Semirreboque com dois eixos em tandem tipo basculante com cacamba metalica 14 m3  (inclui montagem, nao inclui cavalo mecanico)                                                                                                                                                                                                                                                                                                                                                                           </t>
  </si>
  <si>
    <t xml:space="preserve">206.076,92</t>
  </si>
  <si>
    <t xml:space="preserve">Semirreboque com tres eixos em tandem tipo basculante com cacamba metalica 18 m3 (inclui montagem, nao inclui cavalo mecanico)                                                                                                                                                                                                                                                                                                                                                                            </t>
  </si>
  <si>
    <t xml:space="preserve">242.307,69</t>
  </si>
  <si>
    <t xml:space="preserve">Semirreboque com tres eixos, para transporte de carga seca, dimensoes aproximadas 2,60 x 12,50 x 0,50 m (nao inclui cavalo mecanico)                                                                                                                                                                                                                                                                                                                                                                      </t>
  </si>
  <si>
    <t xml:space="preserve">187.384,61</t>
  </si>
  <si>
    <t xml:space="preserve">Sensor de presenca bivolt com fotocelula para qualquer tipo de lampada, potencia maxima *1000* w, uso externo                                                                                                                                                                                                                                                                                                                                                                                             </t>
  </si>
  <si>
    <t xml:space="preserve">80,25</t>
  </si>
  <si>
    <t xml:space="preserve">Sensor de presenca bivolt de parede com fotocelula para qualquer tipo de lampada potencia maxima *1000* w, uso interno                                                                                                                                                                                                                                                                                                                                                                                    </t>
  </si>
  <si>
    <t xml:space="preserve">90,52</t>
  </si>
  <si>
    <t xml:space="preserve">Sensor de presenca bivolt de parede sem fotocelula para qualquer tipo de lampada potencia maxima *1000* w, uso interno                                                                                                                                                                                                                                                                                                                                                                                    </t>
  </si>
  <si>
    <t xml:space="preserve">55,98</t>
  </si>
  <si>
    <t xml:space="preserve">Sensor de presenca bivolt de teto com fotocelula para qualquer tipo de lampada potencia maxima *1000* w, uso interno                                                                                                                                                                                                                                                                                                                                                                                      </t>
  </si>
  <si>
    <t xml:space="preserve">63,01</t>
  </si>
  <si>
    <t xml:space="preserve">Sensor de presenca bivolt de teto sem fotocelula para qualquer tipo de lampada potencia maxima *900* w, uso interno                                                                                                                                                                                                                                                                                                                                                                                       </t>
  </si>
  <si>
    <t xml:space="preserve">58,59</t>
  </si>
  <si>
    <t xml:space="preserve">Serra circular de bancada com motor eletrico, potencia de *1600* w, para disco de diametro de 10" (250 mm)                                                                                                                                                                                                                                                                                                                                                                                                </t>
  </si>
  <si>
    <t xml:space="preserve">1.240,64</t>
  </si>
  <si>
    <t xml:space="preserve">Serra circular de bancada, modelo pica-pau, diametro de 350 mm. Caracteristicas do motor: trifasico, potencia de 5 hp, frequencia de 60 hz                                                                                                                                                                                                                                                                                                                                                                </t>
  </si>
  <si>
    <t xml:space="preserve">4.998,47</t>
  </si>
  <si>
    <t xml:space="preserve">Serralheiro (horista)                                                                                                                                                                                                                                                                                                                                                                                                                                                                                     </t>
  </si>
  <si>
    <t xml:space="preserve">23,70</t>
  </si>
  <si>
    <t xml:space="preserve">Serralheiro (mensalista)                                                                                                                                                                                                                                                                                                                                                                                                                                                                                  </t>
  </si>
  <si>
    <t xml:space="preserve">4.162,75</t>
  </si>
  <si>
    <t xml:space="preserve">Servente de obras (horista)                                                                                                                                                                                                                                                                                                                                                                                                                                                                               </t>
  </si>
  <si>
    <t xml:space="preserve">Servente de obras (mensalista)                                                                                                                                                                                                                                                                                                                                                                                                                                                                            </t>
  </si>
  <si>
    <t xml:space="preserve">Servico de bombeamento de concreto com consumo minimo de 40 m3, (disponibilizacao de bomba), sem o lancamento                                                                                                                                                                                                                                                                                                                                                                                             </t>
  </si>
  <si>
    <t xml:space="preserve">53,67</t>
  </si>
  <si>
    <t xml:space="preserve">Sifao / tubo sinfonado extensivel/sanfonado, universal/ simples, entre *50 a 70* cm, de plastico branco                                                                                                                                                                                                                                                                                                                                                                                                   </t>
  </si>
  <si>
    <t xml:space="preserve">Sifao em metal cromado para pia americana, 1.1/2 x 1.1/2 "                                                                                                                                                                                                                                                                                                                                                                                                                                                </t>
  </si>
  <si>
    <t xml:space="preserve">Sifao em metal cromado para pia americana, 1.1/2 x 2 "                                                                                                                                                                                                                                                                                                                                                                                                                                                    </t>
  </si>
  <si>
    <t xml:space="preserve">226,70</t>
  </si>
  <si>
    <t xml:space="preserve">Sifao em metal cromado para pia ou lavatorio, 1 x 1.1/2 "                                                                                                                                                                                                                                                                                                                                                                                                                                                 </t>
  </si>
  <si>
    <t xml:space="preserve">Sifao em metal cromado para tanque, 1.1/4 x 1.1/2 "                                                                                                                                                                                                                                                                                                                                                                                                                                                       </t>
  </si>
  <si>
    <t xml:space="preserve">188,72</t>
  </si>
  <si>
    <t xml:space="preserve">Sifao plastico extensivel universal, tipo copo                                                                                                                                                                                                                                                                                                                                                                                                                                                            </t>
  </si>
  <si>
    <t xml:space="preserve">Sifao plastico tipo copo para pia americana 1.1/2 x 1.1/2 "                                                                                                                                                                                                                                                                                                                                                                                                                                               </t>
  </si>
  <si>
    <t xml:space="preserve">Sifao plastico tipo copo para pia ou lavatorio, 1 x 1.1/2 "                                                                                                                                                                                                                                                                                                                                                                                                                                               </t>
  </si>
  <si>
    <t xml:space="preserve">Sifao plastico tipo copo para tanque, 1.1/4 x 1.1/2 "                                                                                                                                                                                                                                                                                                                                                                                                                                                     </t>
  </si>
  <si>
    <t xml:space="preserve">15,38</t>
  </si>
  <si>
    <t xml:space="preserve">Silica ativa para adicao em concreto e  argamassa                                                                                                                                                                                                                                                                                                                                                                                                                                                         </t>
  </si>
  <si>
    <t xml:space="preserve">Silicone acetico uso geral incolor 280 g</t>
  </si>
  <si>
    <t xml:space="preserve">21,29</t>
  </si>
  <si>
    <t xml:space="preserve">Simulador de caminhada triplo, em tubo de aco carbono, pintura no processo eletrostatico - equipamento de ginastica para academia ao ar livre / academia da terceira idade - ati                                                                                                                                                                                                                                                                                                                          </t>
  </si>
  <si>
    <t xml:space="preserve">4.789,18</t>
  </si>
  <si>
    <t xml:space="preserve">Simulador de cavalgada triplo, em tubo de aco carbono, pintura no processo eletrostatico - equipamento de ginastica para academia ao ar livre / academia da terceira idade - ati                                                                                                                                                                                                                                                                                                                          </t>
  </si>
  <si>
    <t xml:space="preserve">5.175,40</t>
  </si>
  <si>
    <t xml:space="preserve">Simulador de remo individual, em tubo de aco carbono, pintura no processo eletrostatico - equipamento de ginastica para academia ao ar livre / academia da terceira idade - ati                                                                                                                                                                                                                                                                                                                           </t>
  </si>
  <si>
    <t xml:space="preserve">2.580,78</t>
  </si>
  <si>
    <t xml:space="preserve">Sinalizador noturno simples para para-raios, sem rele fotoeletrico                                                                                                                                                                                                                                                                                                                                                                                                                                        </t>
  </si>
  <si>
    <t xml:space="preserve">37,26</t>
  </si>
  <si>
    <t xml:space="preserve">Sisal em fibra / estopa sisal para gesso                                                                                                                                                                                                                                                                                                                                                                                                                                                                  </t>
  </si>
  <si>
    <t xml:space="preserve">Solda em barra de estanho-chumbo 50/50                                                                                                                                                                                                                                                                                                                                                                                                                                                                    </t>
  </si>
  <si>
    <t xml:space="preserve">Solda em vareta foscoper, d = *2,5* mm  x comprimento 500 mm                                                                                                                                                                                                                                                                                                                                                                                                                                              </t>
  </si>
  <si>
    <t xml:space="preserve">234,84</t>
  </si>
  <si>
    <t xml:space="preserve">Solda estanho/cobre para conexoes de cobre, fio 2,5 mm, carretel 500 gr (sem chumbo)                                                                                                                                                                                                                                                                                                                                                                                                                      </t>
  </si>
  <si>
    <t xml:space="preserve">270,97</t>
  </si>
  <si>
    <t xml:space="preserve">Soldador (horista)                                                                                                                                                                                                                                                                                                                                                                                                                                                                                        </t>
  </si>
  <si>
    <t xml:space="preserve">Soldador (mensalista)                                                                                                                                                                                                                                                                                                                                                                                                                                                                                     </t>
  </si>
  <si>
    <t xml:space="preserve">3.952,42</t>
  </si>
  <si>
    <t xml:space="preserve">Soldador eletrico (para solda a ser testada com raios "x") (horista)                                                                                                                                                                                                                                                                                                                                                                                                                                      </t>
  </si>
  <si>
    <t xml:space="preserve">Soldador eletrico (para solda a ser testada com raios "x") (mensalista)                                                                                                                                                                                                                                                                                                                                                                                                                                   </t>
  </si>
  <si>
    <t xml:space="preserve">4.644,59</t>
  </si>
  <si>
    <t xml:space="preserve">Soleira em granito, polido, tipo andorinha/ quartz/ castelo/ corumba ou outros equivalentes da regiao, l= *15* cm, e=  *2,0* cm                                                                                                                                                                                                                                                                                                                                                                           </t>
  </si>
  <si>
    <t xml:space="preserve">50,03</t>
  </si>
  <si>
    <t xml:space="preserve">Soleira pre-moldada em granilite, marmorite ou granitina, l = *15 cm                                                                                                                                                                                                                                                                                                                                                                                                                                      </t>
  </si>
  <si>
    <t xml:space="preserve">Soleira/ peitoril em marmore, polido, branco comum, l= *15* cm, e=  *2* cm,  corte reto                                                                                                                                                                                                                                                                                                                                                                                                                   </t>
  </si>
  <si>
    <t xml:space="preserve">34,29</t>
  </si>
  <si>
    <t xml:space="preserve">Soleira/ tabeira em marmore, polido, branco comum, l= 5 cm, e=  *2,0* cm                                                                                                                                                                                                                                                                                                                                                                                                                                  </t>
  </si>
  <si>
    <t xml:space="preserve">Solucao asfaltica elastomerica para imprimacao, aplicacao a frio                                                                                                                                                                                                                                                                                                                                                                                                                                          </t>
  </si>
  <si>
    <t xml:space="preserve">Solucao preparadora / limpadora para pvc, frasco com 1000 cm3                                                                                                                                                                                                                                                                                                                                                                                                                                             </t>
  </si>
  <si>
    <t xml:space="preserve">74,62</t>
  </si>
  <si>
    <t xml:space="preserve">Solvente para cola (para laminado melaminico) a base de resina sintetica                                                                                                                                                                                                                                                                                                                                                                                                                                  </t>
  </si>
  <si>
    <t xml:space="preserve">64,43</t>
  </si>
  <si>
    <t xml:space="preserve">Soquete de baquelite base e27, para lampadas                                                                                                                                                                                                                                                                                                                                                                                                                                                              </t>
  </si>
  <si>
    <t xml:space="preserve">2,95</t>
  </si>
  <si>
    <t xml:space="preserve">Soquete de porcelana base e27, fixo de teto, para lampadas                                                                                                                                                                                                                                                                                                                                                                                                                                                </t>
  </si>
  <si>
    <t xml:space="preserve">3,82</t>
  </si>
  <si>
    <t xml:space="preserve">Soquete de porcelana base e27, para uso ao tempo, para lampadas                                                                                                                                                                                                                                                                                                                                                                                                                                           </t>
  </si>
  <si>
    <t xml:space="preserve">Soquete de pvc / termoplastico base e27, com chave, para lampadas                                                                                                                                                                                                                                                                                                                                                                                                                                         </t>
  </si>
  <si>
    <t xml:space="preserve">Soquete de pvc / termoplastico base e27, com rabicho, para lampadas                                                                                                                                                                                                                                                                                                                                                                                                                                       </t>
  </si>
  <si>
    <t xml:space="preserve">Sprinkler tipo pendente, bulbo amarelo de resposta rapida, 79 graus celsius, acabamento cromado, d = 20 mm (3/4")                                                                                                                                                                                                                                                                                                                                                                                         </t>
  </si>
  <si>
    <t xml:space="preserve">60,26</t>
  </si>
  <si>
    <t xml:space="preserve">Sprinkler tipo pendente, bulbo amarelo de resposta rapida, 79 graus celsius, acabamento natural ou cromado, d = 15 mm (1/2")                                                                                                                                                                                                                                                                                                                                                                              </t>
  </si>
  <si>
    <t xml:space="preserve">Sprinkler tipo pendente, bulbo amarelo de resposta rapida, 79 graus celsius, acabamento natural, d = 20 mm (3/4")                                                                                                                                                                                                                                                                                                                                                                                         </t>
  </si>
  <si>
    <t xml:space="preserve">Sprinkler tipo pendente, bulbo vermelho de resposta rapida, 68 graus celsius, acabamento cromado, d = 15 mm (1/2")                                                                                                                                                                                                                                                                                                                                                                                        </t>
  </si>
  <si>
    <t xml:space="preserve">Sprinkler tipo pendente, bulbo vermelho de resposta rapida, 68 graus celsius, acabamento cromado, d = 20 mm (3/4")                                                                                                                                                                                                                                                                                                                                                                                        </t>
  </si>
  <si>
    <t xml:space="preserve">Sprinkler tipo pendente, bulbo vermelho de resposta rapida, 68 graus celsius, acabamento natural, d = 20 mm (3/4")                                                                                                                                                                                                                                                                                                                                                                                        </t>
  </si>
  <si>
    <t xml:space="preserve">48,28</t>
  </si>
  <si>
    <t xml:space="preserve">Sprinkler tipo pendente, bulbo vermelho resposta rapida, 68 graus celsius, acabamento natural, d = 15 mm (1/2")                                                                                                                                                                                                                                                                                                                                                                                           </t>
  </si>
  <si>
    <t xml:space="preserve">40,00</t>
  </si>
  <si>
    <t xml:space="preserve">Suporte "y" para fita perfurada                                                                                                                                                                                                                                                                                                                                                                                                                                                                           </t>
  </si>
  <si>
    <t xml:space="preserve">182,88</t>
  </si>
  <si>
    <t xml:space="preserve">Suporte de fixacao para espelho / placa 4" x 2", para 3 modulos, para instalacao de tomadas e interruptores (somente suporte)                                                                                                                                                                                                                                                                                                                                                                             </t>
  </si>
  <si>
    <t xml:space="preserve">Suporte de fixacao para espelho / placa 4" x 4", para 6 modulos, para instalacao de tomadas e interruptores (somente suporte)                                                                                                                                                                                                                                                                                                                                                                             </t>
  </si>
  <si>
    <t xml:space="preserve">Suporte em aco galvanizado para transformador para poste duplo t 185 x 95 mm, chapa de 5/16"                                                                                                                                                                                                                                                                                                                                                                                                              </t>
  </si>
  <si>
    <t xml:space="preserve">202,53</t>
  </si>
  <si>
    <t xml:space="preserve">Suporte guia simples com roldana em polipropileno para chumbar, h = 20 cm                                                                                                                                                                                                                                                                                                                                                                                                                                 </t>
  </si>
  <si>
    <t xml:space="preserve">7,99</t>
  </si>
  <si>
    <t xml:space="preserve">Suporte isolador reforcado diametro nominal 5/16", com rosca soberba e bucha                                                                                                                                                                                                                                                                                                                                                                                                                              </t>
  </si>
  <si>
    <t xml:space="preserve">Suporte isolador simples diametro nominal 5/16", com rosca soberba e bucha                                                                                                                                                                                                                                                                                                                                                                                                                                </t>
  </si>
  <si>
    <t xml:space="preserve">4,12</t>
  </si>
  <si>
    <t xml:space="preserve">Suporte mao-francesa em aco, abas iguais 30 cm, capacidade minima 60 kg, branco                                                                                                                                                                                                                                                                                                                                                                                                                           </t>
  </si>
  <si>
    <t xml:space="preserve">Suporte mao-francesa em aco, abas iguais 40 cm, capacidade minima 70 kg, branco                                                                                                                                                                                                                                                                                                                                                                                                                           </t>
  </si>
  <si>
    <t xml:space="preserve">Suporte metalico para calha pluvial, zincado, dobrado, diametro entre 119 e 170 mm, para drenagem pluvial predial                                                                                                                                                                                                                                                                                                                                                                                         </t>
  </si>
  <si>
    <t xml:space="preserve">54,78</t>
  </si>
  <si>
    <t xml:space="preserve">Suporte para calha de 150 mm em ferro galvanizado                                                                                                                                                                                                                                                                                                                                                                                                                                                         </t>
  </si>
  <si>
    <t xml:space="preserve">Suporte para tubo diametro nominal 2", com rosca mecanica                                                                                                                                                                                                                                                                                                                                                                                                                                                 </t>
  </si>
  <si>
    <t xml:space="preserve">Surf duplo, em tubo de aco carbono, pintura no processo eletrostatico - equipamento de ginastica para academia ao ar livre / academia da terceira idade - ati                                                                                                                                                                                                                                                                                                                                             </t>
  </si>
  <si>
    <t xml:space="preserve">2.701,34</t>
  </si>
  <si>
    <t xml:space="preserve">Tabua *2,5 x 15 cm em pinus, mista ou equivalente da regiao - bruta                                                                                                                                                                                                                                                                                                                                                                                                                                       </t>
  </si>
  <si>
    <t xml:space="preserve">5,72</t>
  </si>
  <si>
    <t xml:space="preserve">Tabua *2,5 x 23* cm em pinus, mista ou equivalente da regiao - bruta                                                                                                                                                                                                                                                                                                                                                                                                                                      </t>
  </si>
  <si>
    <t xml:space="preserve">Tabua *2,5 x 30 cm em pinus, mista ou equivalente da regiao - bruta                                                                                                                                                                                                                                                                                                                                                                                                                                       </t>
  </si>
  <si>
    <t xml:space="preserve">Tabua aparelhada *2,5 x 15* cm, em macaranduba/massaranduba, angelim ou equivalente da regiao                                                                                                                                                                                                                                                                                                                                                                                                             </t>
  </si>
  <si>
    <t xml:space="preserve">118,56</t>
  </si>
  <si>
    <t xml:space="preserve">Tabua aparelhada *2,5 x 25* cm, em macaranduba/massaranduba, angelim ou equivalente da regiao                                                                                                                                                                                                                                                                                                                                                                                                             </t>
  </si>
  <si>
    <t xml:space="preserve">Tabua aparelhada *2,5 x 30* cm, em macaranduba/massaranduba, angelim ou equivalente da regiao                                                                                                                                                                                                                                                                                                                                                                                                             </t>
  </si>
  <si>
    <t xml:space="preserve">30,11</t>
  </si>
  <si>
    <t xml:space="preserve">Tabua de  madeira para piso, cumaru/ipe champanhe ou equivalente da regiao, encaixe macho/femea, *10 x 2* cm                                                                                                                                                                                                                                                                                                                                                                                              </t>
  </si>
  <si>
    <t xml:space="preserve">245,54</t>
  </si>
  <si>
    <t xml:space="preserve">Tabua de  madeira para piso, cumaru/ipe champanhe ou equivalente da regiao, encaixe macho/femea, *15 x 2* cm                                                                                                                                                                                                                                                                                                                                                                                              </t>
  </si>
  <si>
    <t xml:space="preserve">265,00</t>
  </si>
  <si>
    <t xml:space="preserve">Tabua de  madeira para piso, ipe (cerne) ou equivalente da regiao, encaixe macho/femea, *20 x 2* cm                                                                                                                                                                                                                                                                                                                                                                                                       </t>
  </si>
  <si>
    <t xml:space="preserve">328,93</t>
  </si>
  <si>
    <t xml:space="preserve">Tabua nao aparelhada *2,5 x 15* cm, em macaranduba/massaranduba, angelim ou equivalente da regiao - bruta                                                                                                                                                                                                                                                                                                                                                                                                 </t>
  </si>
  <si>
    <t xml:space="preserve">Tabua nao aparelhada *2,5 x 20* cm, em macaranduba/massaranduba, angelim ou equivalente da regiao - bruta                                                                                                                                                                                                                                                                                                                                                                                                 </t>
  </si>
  <si>
    <t xml:space="preserve">18,34</t>
  </si>
  <si>
    <t xml:space="preserve">Tabua nao aparelhada *2,5 x 30* cm, em macaranduba/massaranduba, angelim ou equivalente da regiao - bruta                                                                                                                                                                                                                                                                                                                                                                                                 </t>
  </si>
  <si>
    <t xml:space="preserve">26,77</t>
  </si>
  <si>
    <t xml:space="preserve">Taco de madeira para piso, ipe (cerne) ou equivalente da regiao, 7 x 42 cm, e = 2 cm                                                                                                                                                                                                                                                                                                                                                                                                                      </t>
  </si>
  <si>
    <t xml:space="preserve">153,81</t>
  </si>
  <si>
    <t xml:space="preserve">Talabarte de seguranca, 2 mosquetoes trava dupla *53* mm de abertura, com absorvedor de energia                                                                                                                                                                                                                                                                                                                                                                                                           </t>
  </si>
  <si>
    <t xml:space="preserve">209,85</t>
  </si>
  <si>
    <t xml:space="preserve">Talha eletrica 3 t, velocidade  2,1 m / min, potencia 1,3 kw                                                                                                                                                                                                                                                                                                                                                                                                                                              </t>
  </si>
  <si>
    <t xml:space="preserve">10.461,11</t>
  </si>
  <si>
    <t xml:space="preserve">Talha manual de corrente, capacidade de 1 t com elevacao de 3 m                                                                                                                                                                                                                                                                                                                                                                                                                                           </t>
  </si>
  <si>
    <t xml:space="preserve">756,90</t>
  </si>
  <si>
    <t xml:space="preserve">Talha manual de corrente, capacidade de 2 t com elevacao de 3 m                                                                                                                                                                                                                                                                                                                                                                                                                                           </t>
  </si>
  <si>
    <t xml:space="preserve">1.103,95</t>
  </si>
  <si>
    <t xml:space="preserve">Talhadeira com punho de protecao *20 x 250* mm                                                                                                                                                                                                                                                                                                                                                                                                                                                            </t>
  </si>
  <si>
    <t xml:space="preserve">38,03</t>
  </si>
  <si>
    <t xml:space="preserve">Tampa cega em pvc para condulete 4 x 2"                                                                                                                                                                                                                                                                                                                                                                                                                                                                   </t>
  </si>
  <si>
    <t xml:space="preserve">5,71</t>
  </si>
  <si>
    <t xml:space="preserve">Tampa de concreto armado para fossa septica, diametro nominal de 3,00 m e espessura minima de 100 mm                                                                                                                                                                                                                                                                                                                                                                                                      </t>
  </si>
  <si>
    <t xml:space="preserve">1.627,41</t>
  </si>
  <si>
    <t xml:space="preserve">Tampa de concreto armado para fossa, d = *0,90* m, e = 0,05 m                                                                                                                                                                                                                                                                                                                                                                                                                                             </t>
  </si>
  <si>
    <t xml:space="preserve">104,61</t>
  </si>
  <si>
    <t xml:space="preserve">Tampa de concreto armado para fossa, d = *1,10* m, e = 0,05 m                                                                                                                                                                                                                                                                                                                                                                                                                                             </t>
  </si>
  <si>
    <t xml:space="preserve">133,29</t>
  </si>
  <si>
    <t xml:space="preserve">Tampa de concreto armado para fossa, d = *1,35* m, e = 0,05 m                                                                                                                                                                                                                                                                                                                                                                                                                                             </t>
  </si>
  <si>
    <t xml:space="preserve">206,02</t>
  </si>
  <si>
    <t xml:space="preserve">Tampa de concreto armado para fossa, d = 1,50 m, e = 0,05 m                                                                                                                                                                                                                                                                                                                                                                                                                                               </t>
  </si>
  <si>
    <t xml:space="preserve">307,82</t>
  </si>
  <si>
    <t xml:space="preserve">Tampa de concreto armado para fossa, d = 2,00 m, e = 0,05 m                                                                                                                                                                                                                                                                                                                                                                                                                                               </t>
  </si>
  <si>
    <t xml:space="preserve">612,07</t>
  </si>
  <si>
    <t xml:space="preserve">Tampa de concreto armado para fossa, d = 2,50 m, e = 0,05 m                                                                                                                                                                                                                                                                                                                                                                                                                                               </t>
  </si>
  <si>
    <t xml:space="preserve">1.126,78</t>
  </si>
  <si>
    <t xml:space="preserve">Tampa de concreto armado para poco de inspecao, com furo e tampinha, diametro nominal de 3,00 m e espessura minima de 100 mm                                                                                                                                                                                                                                                                                                                                                                              </t>
  </si>
  <si>
    <t xml:space="preserve">1.979,21</t>
  </si>
  <si>
    <t xml:space="preserve">Tampa de concreto armado para poco, com  furo e tampinha, d = *0,90* m, e = 0,05 m                                                                                                                                                                                                                                                                                                                                                                                                                        </t>
  </si>
  <si>
    <t xml:space="preserve">Tampa de concreto armado para poco, com  furo e tampinha, d = *1,10* m, e = 0,05 m                                                                                                                                                                                                                                                                                                                                                                                                                        </t>
  </si>
  <si>
    <t xml:space="preserve">161,98</t>
  </si>
  <si>
    <t xml:space="preserve">Tampa de concreto armado para poco, com  furo e tampinha, d = *1,35* m, e = 0,05 m                                                                                                                                                                                                                                                                                                                                                                                                                        </t>
  </si>
  <si>
    <t xml:space="preserve">280,93</t>
  </si>
  <si>
    <t xml:space="preserve">Tampa de concreto armado para poco, com  furo e tampinha, d = 1,50 m, e = 0,05 m                                                                                                                                                                                                                                                                                                                                                                                                                          </t>
  </si>
  <si>
    <t xml:space="preserve">431,95</t>
  </si>
  <si>
    <t xml:space="preserve">Tampa de concreto armado para poco, com  furo e tampinha, d = 2,00 m, e = 0,05 m                                                                                                                                                                                                                                                                                                                                                                                                                          </t>
  </si>
  <si>
    <t xml:space="preserve">809,90</t>
  </si>
  <si>
    <t xml:space="preserve">Tampa de concreto armado para poco, com  furo e tampinha, d = 2,50 m, e = 0,05 m                                                                                                                                                                                                                                                                                                                                                                                                                          </t>
  </si>
  <si>
    <t xml:space="preserve">1.246,07</t>
  </si>
  <si>
    <t xml:space="preserve">Tampa para condulete, em pvc, para tomada hexagonal                                                                                                                                                                                                                                                                                                                                                                                                                                                       </t>
  </si>
  <si>
    <t xml:space="preserve">Tampa para condulete, em pvc, para 1 interruptor                                                                                                                                                                                                                                                                                                                                                                                                                                                          </t>
  </si>
  <si>
    <t xml:space="preserve">Tampa para condulete, em pvc, para 1 modulo rj                                                                                                                                                                                                                                                                                                                                                                                                                                                            </t>
  </si>
  <si>
    <t xml:space="preserve">Tampa para condulete, em pvc, para 2 modulos rj                                                                                                                                                                                                                                                                                                                                                                                                                                                           </t>
  </si>
  <si>
    <t xml:space="preserve">Tampao / cap, rosca macho, dn 1", para tubo pex para inst. Agua quente/fria                                                                                                                                                                                                                                                                                                                                                                                                                               </t>
  </si>
  <si>
    <t xml:space="preserve">Tampao / cap, rosca macho, dn 3/4", para tubo pex para inst. Agua quente/fria                                                                                                                                                                                                                                                                                                                                                                                                                             </t>
  </si>
  <si>
    <t xml:space="preserve">5,26</t>
  </si>
  <si>
    <t xml:space="preserve">Tampao / terminal / plug, d = 1 1/4" , para duto corrugado pead (cabeamento subterraneo)                                                                                                                                                                                                                                                                                                                                                                                                                  </t>
  </si>
  <si>
    <t xml:space="preserve">Tampao / terminal / plug, d = 2" , para duto corrugado pead (cabeamento subterraneo)                                                                                                                                                                                                                                                                                                                                                                                                                      </t>
  </si>
  <si>
    <t xml:space="preserve">Tampao / terminal / plug, d = 3" , para duto corrugado pead (cabeamento subterraneo)                                                                                                                                                                                                                                                                                                                                                                                                                      </t>
  </si>
  <si>
    <t xml:space="preserve">Tampao / terminal / plug, d = 4" , para duto corrugado pead (cabeamento subterraneo)                                                                                                                                                                                                                                                                                                                                                                                                                      </t>
  </si>
  <si>
    <t xml:space="preserve">Tampao com corrente, em latao, engate rapido 1 1/2", para instalacao predial de combate a incendio                                                                                                                                                                                                                                                                                                                                                                                                        </t>
  </si>
  <si>
    <t xml:space="preserve">74,19</t>
  </si>
  <si>
    <t xml:space="preserve">Tampao com corrente, em latao, engate rapido 2 1/2", para instalacao predial de combate a incendio                                                                                                                                                                                                                                                                                                                                                                                                        </t>
  </si>
  <si>
    <t xml:space="preserve">99,52</t>
  </si>
  <si>
    <t xml:space="preserve">Tampao fofo articulado p/ registro, classe a15 carga max 1,5 t, *200 x 200* mm                                                                                                                                                                                                                                                                                                                                                                                                                            </t>
  </si>
  <si>
    <t xml:space="preserve">99,23</t>
  </si>
  <si>
    <t xml:space="preserve">Tampao fofo articulado p/ registro, classe a15 carga maxima 1,5 t, *400 x 400* mm                                                                                                                                                                                                                                                                                                                                                                                                                         </t>
  </si>
  <si>
    <t xml:space="preserve">248,09</t>
  </si>
  <si>
    <t xml:space="preserve">Tampao fofo articulado, classe b125 carga max 12,5 t, redondo, tampa 600 mm (com inscricao em relevo do tipo de rede)                                                                                                                                                                                                                                                                                                                                                                                     </t>
  </si>
  <si>
    <t xml:space="preserve">629,09</t>
  </si>
  <si>
    <t xml:space="preserve">Tampao fofo articulado, classe d400 carga max 40 t, redondo, tampa 600 mm (com inscricao em relevo do tipo de rede)                                                                                                                                                                                                                                                                                                                                                                                       </t>
  </si>
  <si>
    <t xml:space="preserve">770,86</t>
  </si>
  <si>
    <t xml:space="preserve">Tampao fofo simples com base / requadro, classe a15 carga max. 1,5 t, 300 x 300 mm (com inscricao em relevo do tipo de rede)                                                                                                                                                                                                                                                                                                                                                                              </t>
  </si>
  <si>
    <t xml:space="preserve">150,62</t>
  </si>
  <si>
    <t xml:space="preserve">Tampao fofo simples com base / requadro, classe a15 carga max. 1,5 t, 400 x 400 mm (com inscricao em relevo do tipo de rede)                                                                                                                                                                                                                                                                                                                                                                              </t>
  </si>
  <si>
    <t xml:space="preserve">230,37</t>
  </si>
  <si>
    <t xml:space="preserve">Tampao fofo simples com base / requadro, classe a15 carga max. 1,5 t, 400 x 600 mm (com inscricao em relevo do tipo de rede)                                                                                                                                                                                                                                                                                                                                                                              </t>
  </si>
  <si>
    <t xml:space="preserve">321,63</t>
  </si>
  <si>
    <t xml:space="preserve">Tampao fofo simples com base / requadro, classe b125 carga max. 12,5 t, redondo, tampa 500 mm (com inscricao em relevo do tipo de rede)                                                                                                                                                                                                                                                                                                                                                                   </t>
  </si>
  <si>
    <t xml:space="preserve">496,18</t>
  </si>
  <si>
    <t xml:space="preserve">Tampao fofo simples com base / requadro, classe b125 carga max. 12,5 t, redondo, tampa 600 mm (com inscricao em relevo do tipo de rede)                                                                                                                                                                                                                                                                                                                                                                   </t>
  </si>
  <si>
    <t xml:space="preserve">571,50</t>
  </si>
  <si>
    <t xml:space="preserve">Tampao fofo simples com base / requadro, classe d400 carga max. 40 t, redondo, tampa 600 mm, rede pluvial/esgoto (com inscricao em relevo do tipo de rede)                                                                                                                                                                                                                                                                                                                                                </t>
  </si>
  <si>
    <t xml:space="preserve">756,68</t>
  </si>
  <si>
    <t xml:space="preserve">Tampao fofo simples com base / requadro, classe d400 carga max. 40 t, redondo, tampa 900 mm (com inscricao em relevo do tipo de rede)                                                                                                                                                                                                                                                                                                                                                                     </t>
  </si>
  <si>
    <t xml:space="preserve">2.410,93</t>
  </si>
  <si>
    <t xml:space="preserve">Tampao fofo simples com base / requadro, r-2, classe a15 carga max. 1,5 t, 550 x 1100 mm (com inscricao em relevo do tipo de rede)                                                                                                                                                                                                                                                                                                                                                                        </t>
  </si>
  <si>
    <t xml:space="preserve">816,04</t>
  </si>
  <si>
    <t xml:space="preserve">Tanque aco inoxidavel (aco 304) com esfregador e valvula, de *50 x 40 x 22* cm                                                                                                                                                                                                                                                                                                                                                                                                                            </t>
  </si>
  <si>
    <t xml:space="preserve">538,56</t>
  </si>
  <si>
    <t xml:space="preserve">Tanque de aco carbono nao revestido, para transporte de agua com capacidade de 10 m3, com bomba centrifuga por tomada de forca, vazao maxima *75* m3/h (inclui montagem, nao inclui caminhao)                                                                                                                                                                                                                                                                                                             </t>
  </si>
  <si>
    <t xml:space="preserve">82.950,00</t>
  </si>
  <si>
    <t xml:space="preserve">Tanque de aco para transporte de agua com capacidade de 14 m3 (inclui montagem, nao inclui caminhao)                                                                                                                                                                                                                                                                                                                                                                                                      </t>
  </si>
  <si>
    <t xml:space="preserve">102.092,30</t>
  </si>
  <si>
    <t xml:space="preserve">Tanque de aco para transporte de agua com capacidade de 4 m3 (inclui montagem, nao inclui caminhao)                                                                                                                                                                                                                                                                                                                                                                                                       </t>
  </si>
  <si>
    <t xml:space="preserve">58.259,19</t>
  </si>
  <si>
    <t xml:space="preserve">Tanque de aco para transporte de agua com capacidade de 6 m3 (inclui montagem, nao inclui caminhao)                                                                                                                                                                                                                                                                                                                                                                                                       </t>
  </si>
  <si>
    <t xml:space="preserve">69.217,47</t>
  </si>
  <si>
    <t xml:space="preserve">Tanque de aco para transporte de agua com capacidade de 8 m3 (inclui montagem, nao inclui caminhao)                                                                                                                                                                                                                                                                                                                                                                                                       </t>
  </si>
  <si>
    <t xml:space="preserve">55.068,81</t>
  </si>
  <si>
    <t xml:space="preserve">Tanque de asfalto estacionario com macarico, capacidade 20.000 l                                                                                                                                                                                                                                                                                                                                                                                                                                          </t>
  </si>
  <si>
    <t xml:space="preserve">115.339,33</t>
  </si>
  <si>
    <t xml:space="preserve">Tanque de asfalto estacionario com serpentina, capacidade 20.000 l                                                                                                                                                                                                                                                                                                                                                                                                                                        </t>
  </si>
  <si>
    <t xml:space="preserve">120.887,83</t>
  </si>
  <si>
    <t xml:space="preserve">Tanque de asfalto estacionario com serpentina, capacidade 30.000 l                                                                                                                                                                                                                                                                                                                                                                                                                                        </t>
  </si>
  <si>
    <t xml:space="preserve">141.902,75</t>
  </si>
  <si>
    <t xml:space="preserve">Tanque de louca branca, com coluna, *30* l                                                                                                                                                                                                                                                                                                                                                                                                                                                                </t>
  </si>
  <si>
    <t xml:space="preserve">520,89</t>
  </si>
  <si>
    <t xml:space="preserve">Tanque de louca branca, suspenso, *20* l                                                                                                                                                                                                                                                                                                                                                                                                                                                                  </t>
  </si>
  <si>
    <t xml:space="preserve">382,45</t>
  </si>
  <si>
    <t xml:space="preserve">Tanque duplo em marmore sintetico com cuba lisa e esfregador, *110 x 60* cm                                                                                                                                                                                                                                                                                                                                                                                                                               </t>
  </si>
  <si>
    <t xml:space="preserve">236,38</t>
  </si>
  <si>
    <t xml:space="preserve">Tanque simples em marmore sintetico com coluna, capacidade *22* l, *60 x 46* cm                                                                                                                                                                                                                                                                                                                                                                                                                           </t>
  </si>
  <si>
    <t xml:space="preserve">289,63</t>
  </si>
  <si>
    <t xml:space="preserve">Tanque simples em marmore sintetico de fixar na parede, capacidade *22* l, *60 x 46* cm                                                                                                                                                                                                                                                                                                                                                                                                                   </t>
  </si>
  <si>
    <t xml:space="preserve">153,86</t>
  </si>
  <si>
    <t xml:space="preserve">Tanque simples em marmore sintetico suspenso, capacidade *38* l, *60 x 60* cm                                                                                                                                                                                                                                                                                                                                                                                                                             </t>
  </si>
  <si>
    <t xml:space="preserve">194,71</t>
  </si>
  <si>
    <t xml:space="preserve">Taqueador ou taqueiro (horista)                                                                                                                                                                                                                                                                                                                                                                                                                                                                           </t>
  </si>
  <si>
    <t xml:space="preserve">Taqueador ou taqueiro (mensalista)                                                                                                                                                                                                                                                                                                                                                                                                                                                                        </t>
  </si>
  <si>
    <t xml:space="preserve">Tarifa "a" entre  0 e 20m3 fornecimento  d'agua                                                                                                                                                                                                                                                                                                                                                                                                                                                           </t>
  </si>
  <si>
    <t xml:space="preserve">16,46</t>
  </si>
  <si>
    <t xml:space="preserve">Tarjeta livre / ocupado para porta de banheiro, corpo em zamac e espelho em latao                                                                                                                                                                                                                                                                                                                                                                                                                         </t>
  </si>
  <si>
    <t xml:space="preserve">Tarugo delimitador de profundidade em espuma de polietileno de baixa densidade 10 mm, cinza                                                                                                                                                                                                                                                                                                                                                                                                               </t>
  </si>
  <si>
    <t xml:space="preserve">Te cpvc, soldavel, 90 graus, 114 mm, para agua quente predial                                                                                                                                                                                                                                                                                                                                                                                                                                             </t>
  </si>
  <si>
    <t xml:space="preserve">306,29</t>
  </si>
  <si>
    <t xml:space="preserve">Te cpvc, soldavel, 90 graus, 15 mm, para agua quente predial                                                                                                                                                                                                                                                                                                                                                                                                                                              </t>
  </si>
  <si>
    <t xml:space="preserve">Te cpvc, soldavel, 90 graus, 22 mm, para agua quente predial                                                                                                                                                                                                                                                                                                                                                                                                                                              </t>
  </si>
  <si>
    <t xml:space="preserve">Te cpvc, soldavel, 90 graus, 28 mm, para agua quente predial                                                                                                                                                                                                                                                                                                                                                                                                                                              </t>
  </si>
  <si>
    <t xml:space="preserve">Te cpvc, soldavel, 90 graus, 35 mm, para agua quente predial                                                                                                                                                                                                                                                                                                                                                                                                                                              </t>
  </si>
  <si>
    <t xml:space="preserve">41,81</t>
  </si>
  <si>
    <t xml:space="preserve">Te cpvc, soldavel, 90 graus, 42 mm, para agua quente predial                                                                                                                                                                                                                                                                                                                                                                                                                                              </t>
  </si>
  <si>
    <t xml:space="preserve">53,71</t>
  </si>
  <si>
    <t xml:space="preserve">Te cpvc, soldavel, 90 graus, 54 mm, para agua quente predial                                                                                                                                                                                                                                                                                                                                                                                                                                              </t>
  </si>
  <si>
    <t xml:space="preserve">89,70</t>
  </si>
  <si>
    <t xml:space="preserve">Te cpvc, soldavel, 90 graus, 73 mm, para agua quente predial                                                                                                                                                                                                                                                                                                                                                                                                                                              </t>
  </si>
  <si>
    <t xml:space="preserve">210,88</t>
  </si>
  <si>
    <t xml:space="preserve">Te cpvc, soldavel, 90 graus, 89 mm, para agua quente predial                                                                                                                                                                                                                                                                                                                                                                                                                                              </t>
  </si>
  <si>
    <t xml:space="preserve">245,23</t>
  </si>
  <si>
    <t xml:space="preserve">Te de cobre (ref 611) sem anel de solda, bolsa x bolsa x bolsa, 104 mm                                                                                                                                                                                                                                                                                                                                                                                                                                    </t>
  </si>
  <si>
    <t xml:space="preserve">1.301,12</t>
  </si>
  <si>
    <t xml:space="preserve">Te de cobre (ref 611) sem anel de solda, bolsa x bolsa x bolsa, 15 mm                                                                                                                                                                                                                                                                                                                                                                                                                                     </t>
  </si>
  <si>
    <t xml:space="preserve">Te de cobre (ref 611) sem anel de solda, bolsa x bolsa x bolsa, 22 mm                                                                                                                                                                                                                                                                                                                                                                                                                                     </t>
  </si>
  <si>
    <t xml:space="preserve">13,95</t>
  </si>
  <si>
    <t xml:space="preserve">Te de cobre (ref 611) sem anel de solda, bolsa x bolsa x bolsa, 28 mm                                                                                                                                                                                                                                                                                                                                                                                                                                     </t>
  </si>
  <si>
    <t xml:space="preserve">Te de cobre (ref 611) sem anel de solda, bolsa x bolsa x bolsa, 35 mm                                                                                                                                                                                                                                                                                                                                                                                                                                     </t>
  </si>
  <si>
    <t xml:space="preserve">52,47</t>
  </si>
  <si>
    <t xml:space="preserve">Te de cobre (ref 611) sem anel de solda, bolsa x bolsa x bolsa, 42 mm                                                                                                                                                                                                                                                                                                                                                                                                                                     </t>
  </si>
  <si>
    <t xml:space="preserve">Te de cobre (ref 611) sem anel de solda, bolsa x bolsa x bolsa, 54 mm                                                                                                                                                                                                                                                                                                                                                                                                                                     </t>
  </si>
  <si>
    <t xml:space="preserve">133,62</t>
  </si>
  <si>
    <t xml:space="preserve">Te de cobre (ref 611) sem anel de solda, bolsa x bolsa x bolsa, 66 mm                                                                                                                                                                                                                                                                                                                                                                                                                                     </t>
  </si>
  <si>
    <t xml:space="preserve">380,35</t>
  </si>
  <si>
    <t xml:space="preserve">Te de cobre (ref 611) sem anel de solda, bolsa x bolsa x bolsa, 79 mm                                                                                                                                                                                                                                                                                                                                                                                                                                     </t>
  </si>
  <si>
    <t xml:space="preserve">595,08</t>
  </si>
  <si>
    <t xml:space="preserve">Te de ferro galvanizado, de 1 1/2"                                                                                                                                                                                                                                                                                                                                                                                                                                                                        </t>
  </si>
  <si>
    <t xml:space="preserve">46,75</t>
  </si>
  <si>
    <t xml:space="preserve">Te de ferro galvanizado, de 1 1/4"                                                                                                                                                                                                                                                                                                                                                                                                                                                                        </t>
  </si>
  <si>
    <t xml:space="preserve">Te de ferro galvanizado, de 1/2"                                                                                                                                                                                                                                                                                                                                                                                                                                                                          </t>
  </si>
  <si>
    <t xml:space="preserve">Te de ferro galvanizado, de 1"                                                                                                                                                                                                                                                                                                                                                                                                                                                                            </t>
  </si>
  <si>
    <t xml:space="preserve">Te de ferro galvanizado, de 2 1/2"                                                                                                                                                                                                                                                                                                                                                                                                                                                                        </t>
  </si>
  <si>
    <t xml:space="preserve">140,62</t>
  </si>
  <si>
    <t xml:space="preserve">Te de ferro galvanizado, de 2"                                                                                                                                                                                                                                                                                                                                                                                                                                                                            </t>
  </si>
  <si>
    <t xml:space="preserve">Te de ferro galvanizado, de 3/4"                                                                                                                                                                                                                                                                                                                                                                                                                                                                          </t>
  </si>
  <si>
    <t xml:space="preserve">Te de ferro galvanizado, de 3"                                                                                                                                                                                                                                                                                                                                                                                                                                                                            </t>
  </si>
  <si>
    <t xml:space="preserve">Te de ferro galvanizado, de 4"                                                                                                                                                                                                                                                                                                                                                                                                                                                                            </t>
  </si>
  <si>
    <t xml:space="preserve">347,23</t>
  </si>
  <si>
    <t xml:space="preserve">Te de ferro galvanizado, de 5"                                                                                                                                                                                                                                                                                                                                                                                                                                                                            </t>
  </si>
  <si>
    <t xml:space="preserve">495,99</t>
  </si>
  <si>
    <t xml:space="preserve">Te de ferro galvanizado, de 6"                                                                                                                                                                                                                                                                                                                                                                                                                                                                            </t>
  </si>
  <si>
    <t xml:space="preserve">1.162,55</t>
  </si>
  <si>
    <t xml:space="preserve">Te de inspecao, pvc,  100 x 75 mm, serie normal para esgoto predial                                                                                                                                                                                                                                                                                                                                                                                                                                       </t>
  </si>
  <si>
    <t xml:space="preserve">55,04</t>
  </si>
  <si>
    <t xml:space="preserve">Te de inspecao, pvc, serie r, 100 x 75 mm, para esgoto predial                                                                                                                                                                                                                                                                                                                                                                                                                                            </t>
  </si>
  <si>
    <t xml:space="preserve">67,82</t>
  </si>
  <si>
    <t xml:space="preserve">Te de inspecao, pvc, serie r, 150 x 100 mm, para esgoto predial                                                                                                                                                                                                                                                                                                                                                                                                                                           </t>
  </si>
  <si>
    <t xml:space="preserve">307,74</t>
  </si>
  <si>
    <t xml:space="preserve">Te de inspecao, pvc, serie r, 75 x 75 mm, para esgoto predial                                                                                                                                                                                                                                                                                                                                                                                                                                             </t>
  </si>
  <si>
    <t xml:space="preserve">39,43</t>
  </si>
  <si>
    <t xml:space="preserve">Te de reducao com rosca, pvc, 90 graus, 1 x 3/4", para agua fria predial                                                                                                                                                                                                                                                                                                                                                                                                                                  </t>
  </si>
  <si>
    <t xml:space="preserve">Te de reducao com rosca, pvc, 90 graus, 1.1/2" x 3/4", agua fria predial                                                                                                                                                                                                                                                                                                                                                                                                                                  </t>
  </si>
  <si>
    <t xml:space="preserve">Te de reducao com rosca, pvc, 90 graus, 3/4 x 1/2", para agua fria predial                                                                                                                                                                                                                                                                                                                                                                                                                                </t>
  </si>
  <si>
    <t xml:space="preserve">Te de reducao de ferro galvanizado, com rosca bsp, de 1 1/2" x 1"                                                                                                                                                                                                                                                                                                                                                                                                                                         </t>
  </si>
  <si>
    <t xml:space="preserve">54,93</t>
  </si>
  <si>
    <t xml:space="preserve">Te de reducao de ferro galvanizado, com rosca bsp, de 1 1/2" x 3/4"                                                                                                                                                                                                                                                                                                                                                                                                                                       </t>
  </si>
  <si>
    <t xml:space="preserve">Te de reducao de ferro galvanizado, com rosca bsp, de 1 1/4" x 3/4"                                                                                                                                                                                                                                                                                                                                                                                                                                       </t>
  </si>
  <si>
    <t xml:space="preserve">Te de reducao de ferro galvanizado, com rosca bsp, de 1" x 1/2"                                                                                                                                                                                                                                                                                                                                                                                                                                           </t>
  </si>
  <si>
    <t xml:space="preserve">Te de reducao de ferro galvanizado, com rosca bsp, de 1" x 3/4"                                                                                                                                                                                                                                                                                                                                                                                                                                           </t>
  </si>
  <si>
    <t xml:space="preserve">Te de reducao de ferro galvanizado, com rosca bsp, de 2 1/2" x 1 1/2"                                                                                                                                                                                                                                                                                                                                                                                                                                     </t>
  </si>
  <si>
    <t xml:space="preserve">151,99</t>
  </si>
  <si>
    <t xml:space="preserve">Te de reducao de ferro galvanizado, com rosca bsp, de 2 1/2" x 1 1/4"                                                                                                                                                                                                                                                                                                                                                                                                                                     </t>
  </si>
  <si>
    <t xml:space="preserve">Te de reducao de ferro galvanizado, com rosca bsp, de 2 1/2" x 1"                                                                                                                                                                                                                                                                                                                                                                                                                                         </t>
  </si>
  <si>
    <t xml:space="preserve">Te de reducao de ferro galvanizado, com rosca bsp, de 2 1/2" x 2"                                                                                                                                                                                                                                                                                                                                                                                                                                         </t>
  </si>
  <si>
    <t xml:space="preserve">156,40</t>
  </si>
  <si>
    <t xml:space="preserve">Te de reducao de ferro galvanizado, com rosca bsp, de 2" x 1 1/2"                                                                                                                                                                                                                                                                                                                                                                                                                                         </t>
  </si>
  <si>
    <t xml:space="preserve">81,98</t>
  </si>
  <si>
    <t xml:space="preserve">Te de reducao de ferro galvanizado, com rosca bsp, de 2" x 1 1/4"                                                                                                                                                                                                                                                                                                                                                                                                                                         </t>
  </si>
  <si>
    <t xml:space="preserve">Te de reducao de ferro galvanizado, com rosca bsp, de 2" x 1"                                                                                                                                                                                                                                                                                                                                                                                                                                             </t>
  </si>
  <si>
    <t xml:space="preserve">Te de reducao de ferro galvanizado, com rosca bsp, de 3/4" x 1/2"                                                                                                                                                                                                                                                                                                                                                                                                                                         </t>
  </si>
  <si>
    <t xml:space="preserve">Te de reducao de ferro galvanizado, com rosca bsp, de 3" x 1 1/2"                                                                                                                                                                                                                                                                                                                                                                                                                                         </t>
  </si>
  <si>
    <t xml:space="preserve">218,62</t>
  </si>
  <si>
    <t xml:space="preserve">Te de reducao de ferro galvanizado, com rosca bsp, de 3" x 1 1/4"                                                                                                                                                                                                                                                                                                                                                                                                                                         </t>
  </si>
  <si>
    <t xml:space="preserve">Te de reducao de ferro galvanizado, com rosca bsp, de 3" x 1"                                                                                                                                                                                                                                                                                                                                                                                                                                             </t>
  </si>
  <si>
    <t xml:space="preserve">Te de reducao de ferro galvanizado, com rosca bsp, de 3" x 2 1/2"                                                                                                                                                                                                                                                                                                                                                                                                                                         </t>
  </si>
  <si>
    <t xml:space="preserve">Te de reducao de ferro galvanizado, com rosca bsp, de 3" x 2"                                                                                                                                                                                                                                                                                                                                                                                                                                             </t>
  </si>
  <si>
    <t xml:space="preserve">Te de reducao de ferro galvanizado, com rosca bsp, de 4" x 2"                                                                                                                                                                                                                                                                                                                                                                                                                                             </t>
  </si>
  <si>
    <t xml:space="preserve">413,94</t>
  </si>
  <si>
    <t xml:space="preserve">Te de reducao de ferro galvanizado, com rosca bsp, de 4" x 3"                                                                                                                                                                                                                                                                                                                                                                                                                                             </t>
  </si>
  <si>
    <t xml:space="preserve">Te de reducao, cpvc, 22 x 15 mm, para agua quente predial                                                                                                                                                                                                                                                                                                                                                                                                                                                 </t>
  </si>
  <si>
    <t xml:space="preserve">Te de reducao, cpvc, 28 x 22 mm, para agua quente predial                                                                                                                                                                                                                                                                                                                                                                                                                                                 </t>
  </si>
  <si>
    <t xml:space="preserve">Te de reducao, cpvc, 35 x 28 mm, para agua quente predial                                                                                                                                                                                                                                                                                                                                                                                                                                                 </t>
  </si>
  <si>
    <t xml:space="preserve">30,92</t>
  </si>
  <si>
    <t xml:space="preserve">Te de reducao, cpvc, 42 x 35 mm, para agua quente predial                                                                                                                                                                                                                                                                                                                                                                                                                                                 </t>
  </si>
  <si>
    <t xml:space="preserve">Te de reducao, pvc pba, bbb, je, dn 100 x 50 / de 110 x 60 mm, para rede agua (nbr 10351)                                                                                                                                                                                                                                                                                                                                                                                                                 </t>
  </si>
  <si>
    <t xml:space="preserve">Te de reducao, pvc pba, bbb, je, dn 100 x 75 / de 110 x 85 mm, para rede agua (nbr 10351)                                                                                                                                                                                                                                                                                                                                                                                                                 </t>
  </si>
  <si>
    <t xml:space="preserve">63,56</t>
  </si>
  <si>
    <t xml:space="preserve">Te de reducao, pvc pba, bbb, je, dn 75 x 50 / de 85 x 60 mm, para rede agua (nbr 10351)                                                                                                                                                                                                                                                                                                                                                                                                                   </t>
  </si>
  <si>
    <t xml:space="preserve">36,66</t>
  </si>
  <si>
    <t xml:space="preserve">Te de reducao, pvc, soldavel, 90 graus, 110 mm x 60 mm, para agua fria predial                                                                                                                                                                                                                                                                                                                                                                                                                            </t>
  </si>
  <si>
    <t xml:space="preserve">197,48</t>
  </si>
  <si>
    <t xml:space="preserve">Te de reducao, pvc, soldavel, 90 graus, 25 mm x 20 mm, para agua fria predial                                                                                                                                                                                                                                                                                                                                                                                                                             </t>
  </si>
  <si>
    <t xml:space="preserve">Te de reducao, pvc, soldavel, 90 graus, 32 mm x 25 mm, para agua fria predial                                                                                                                                                                                                                                                                                                                                                                                                                             </t>
  </si>
  <si>
    <t xml:space="preserve">Te de reducao, pvc, soldavel, 90 graus, 40 mm x 32 mm, para agua fria predial                                                                                                                                                                                                                                                                                                                                                                                                                             </t>
  </si>
  <si>
    <t xml:space="preserve">12,03</t>
  </si>
  <si>
    <t xml:space="preserve">Te de reducao, pvc, soldavel, 90 graus, 50 mm x 20 mm, para agua fria predial                                                                                                                                                                                                                                                                                                                                                                                                                             </t>
  </si>
  <si>
    <t xml:space="preserve">Te de reducao, pvc, soldavel, 90 graus, 50 mm x 25 mm, para agua fria predial                                                                                                                                                                                                                                                                                                                                                                                                                             </t>
  </si>
  <si>
    <t xml:space="preserve">Te de reducao, pvc, soldavel, 90 graus, 50 mm x 32 mm, para agua fria predial                                                                                                                                                                                                                                                                                                                                                                                                                             </t>
  </si>
  <si>
    <t xml:space="preserve">Te de reducao, pvc, soldavel, 90 graus, 50 mm x 40 mm, para agua fria predial                                                                                                                                                                                                                                                                                                                                                                                                                             </t>
  </si>
  <si>
    <t xml:space="preserve">Te de reducao, pvc, soldavel, 90 graus, 75 mm x 50 mm, para agua fria predial                                                                                                                                                                                                                                                                                                                                                                                                                             </t>
  </si>
  <si>
    <t xml:space="preserve">59,07</t>
  </si>
  <si>
    <t xml:space="preserve">Te de reducao, pvc, soldavel, 90 graus, 85 mm x 60 mm, para agua fria predial                                                                                                                                                                                                                                                                                                                                                                                                                             </t>
  </si>
  <si>
    <t xml:space="preserve">136,50</t>
  </si>
  <si>
    <t xml:space="preserve">Te de servico integrado, em polipropileno (pp), para tubos em pead/pvc, 60 x 20 mm - ligacao predial de agua                                                                                                                                                                                                                                                                                                                                                                                              </t>
  </si>
  <si>
    <t xml:space="preserve">Te de servico integrado, em polipropileno (pp), para tubos em pead/pvc, 60 x 32 mm - ligacao predial de agua                                                                                                                                                                                                                                                                                                                                                                                              </t>
  </si>
  <si>
    <t xml:space="preserve">55,12</t>
  </si>
  <si>
    <t xml:space="preserve">Te de servico integrado, em polipropileno (pp), para tubos em pead, 63 x 20 mm - ligacao predial de agua                                                                                                                                                                                                                                                                                                                                                                                                  </t>
  </si>
  <si>
    <t xml:space="preserve">Te de servico, pead pe 100, de 125 x 20 mm, para eletrofusao                                                                                                                                                                                                                                                                                                                                                                                                                                              </t>
  </si>
  <si>
    <t xml:space="preserve">191,41</t>
  </si>
  <si>
    <t xml:space="preserve">Te de servico, pead pe 100, de 125 x 32 mm, para eletrofusao                                                                                                                                                                                                                                                                                                                                                                                                                                              </t>
  </si>
  <si>
    <t xml:space="preserve">194,65</t>
  </si>
  <si>
    <t xml:space="preserve">Te de servico, pead pe 100, de 125 x 63 mm, para eletrofusao                                                                                                                                                                                                                                                                                                                                                                                                                                              </t>
  </si>
  <si>
    <t xml:space="preserve">295,04</t>
  </si>
  <si>
    <t xml:space="preserve">Te de servico, pead pe 100, de 200 x 20 mm, para eletrofusao                                                                                                                                                                                                                                                                                                                                                                                                                                              </t>
  </si>
  <si>
    <t xml:space="preserve">321,64</t>
  </si>
  <si>
    <t xml:space="preserve">Te de servico, pead pe 100, de 200 x 32 mm, para eletrofusao                                                                                                                                                                                                                                                                                                                                                                                                                                              </t>
  </si>
  <si>
    <t xml:space="preserve">326,68</t>
  </si>
  <si>
    <t xml:space="preserve">Te de servico, pead pe 100, de 200 x 63 mm, para eletrofusao                                                                                                                                                                                                                                                                                                                                                                                                                                              </t>
  </si>
  <si>
    <t xml:space="preserve">448,09</t>
  </si>
  <si>
    <t xml:space="preserve">Te de servico, pead pe 100, de 63 x 20 mm, para eletrofusao                                                                                                                                                                                                                                                                                                                                                                                                                                               </t>
  </si>
  <si>
    <t xml:space="preserve">151,92</t>
  </si>
  <si>
    <t xml:space="preserve">Te de servico, pead pe 100, de 63 x 32 mm, para eletrofusao                                                                                                                                                                                                                                                                                                                                                                                                                                               </t>
  </si>
  <si>
    <t xml:space="preserve">Te de servico, pead pe 100, de 63 x 63 mm, para eletrofusao                                                                                                                                                                                                                                                                                                                                                                                                                                               </t>
  </si>
  <si>
    <t xml:space="preserve">182,98</t>
  </si>
  <si>
    <t xml:space="preserve">Te de transicao, cpvc, soldavel, 15 mm x 1/2", para agua quente                                                                                                                                                                                                                                                                                                                                                                                                                                           </t>
  </si>
  <si>
    <t xml:space="preserve">Te de transicao, cpvc, soldavel, 22 mm x 1/2", para agua quente                                                                                                                                                                                                                                                                                                                                                                                                                                           </t>
  </si>
  <si>
    <t xml:space="preserve">Te dupla curva bronze/latao (ref 764) sem anel de solda, rosca f x bolsa x rosca f, 1/2" x 15 x 1/2"                                                                                                                                                                                                                                                                                                                                                                                                      </t>
  </si>
  <si>
    <t xml:space="preserve">Te dupla curva bronze/latao (ref 764) sem anel de solda, rosca f x bolsa x rosca f, 3/4" x 22 x 3/4"                                                                                                                                                                                                                                                                                                                                                                                                      </t>
  </si>
  <si>
    <t xml:space="preserve">Te metalico, para conexao com anel deslizante, dn 16 mm, em tubo pex para inst. Agua quente/fria                                                                                                                                                                                                                                                                                                                                                                                                          </t>
  </si>
  <si>
    <t xml:space="preserve">14,35</t>
  </si>
  <si>
    <t xml:space="preserve">Te metalico, para conexao com anel deslizante, dn 20 mm, em tubo pex para inst. Agua quente/fria                                                                                                                                                                                                                                                                                                                                                                                                          </t>
  </si>
  <si>
    <t xml:space="preserve">18,17</t>
  </si>
  <si>
    <t xml:space="preserve">Te metalico, para conexao com anel deslizante, dn 25 mm, em tubo pex para inst. Agua quente/fria                                                                                                                                                                                                                                                                                                                                                                                                          </t>
  </si>
  <si>
    <t xml:space="preserve">28,80</t>
  </si>
  <si>
    <t xml:space="preserve">Te metalico, para conexao com anel deslizante, dn 32 mm, em tubo pex para inst. Agua quente/fria                                                                                                                                                                                                                                                                                                                                                                                                          </t>
  </si>
  <si>
    <t xml:space="preserve">Te misturador com inserto metalico, femea, ppr, dn 25 mm x 3/4", para agua quente e fria predial                                                                                                                                                                                                                                                                                                                                                                                                          </t>
  </si>
  <si>
    <t xml:space="preserve">29,79</t>
  </si>
  <si>
    <t xml:space="preserve">Te misturador de transicao, cpvc, com rosca, 22 mm x 3/4", para agua quente                                                                                                                                                                                                                                                                                                                                                                                                                               </t>
  </si>
  <si>
    <t xml:space="preserve">39,34</t>
  </si>
  <si>
    <t xml:space="preserve">Te misturador, cpvc, soldavel, 15 mm, para agua quente                                                                                                                                                                                                                                                                                                                                                                                                                                                    </t>
  </si>
  <si>
    <t xml:space="preserve">Te misturador, cpvc, soldavel, 22 mm, para agua quente                                                                                                                                                                                                                                                                                                                                                                                                                                                    </t>
  </si>
  <si>
    <t xml:space="preserve">Te misturador, ppr, f/m/m, dn 20 x 20 mm, para agua quente predial                                                                                                                                                                                                                                                                                                                                                                                                                                        </t>
  </si>
  <si>
    <t xml:space="preserve">Te misturador, ppr, f/m/m, dn 25 x 25 mm, para agua quente predial                                                                                                                                                                                                                                                                                                                                                                                                                                        </t>
  </si>
  <si>
    <t xml:space="preserve">Te normal, ppr, f/f/f, soldavel, 90 graus, dn 110 x 110 x 110 mm, para agua quente predial                                                                                                                                                                                                                                                                                                                                                                                                                </t>
  </si>
  <si>
    <t xml:space="preserve">241,08</t>
  </si>
  <si>
    <t xml:space="preserve">Te normal, ppr, f/f/f, soldavel, 90 graus, dn 20 x 20 x 20 mm, para agua quente predial                                                                                                                                                                                                                                                                                                                                                                                                                   </t>
  </si>
  <si>
    <t xml:space="preserve">Te normal, ppr, f/f/f, soldavel, 90 graus, dn 25 x 25 x 25 mm, para agua quente predial                                                                                                                                                                                                                                                                                                                                                                                                                   </t>
  </si>
  <si>
    <t xml:space="preserve">Te normal, ppr, f/f/f, soldavel, 90 graus, dn 32 x 32 x 32 mm, para agua quente predial                                                                                                                                                                                                                                                                                                                                                                                                                   </t>
  </si>
  <si>
    <t xml:space="preserve">Te normal, ppr, f/f/f, soldavel, 90 graus, dn 40 x 40 x 40 mm, para agua quente predial                                                                                                                                                                                                                                                                                                                                                                                                                   </t>
  </si>
  <si>
    <t xml:space="preserve">Te normal, ppr, f/f/f, soldavel, 90 graus, dn 50 x 50 x 50 mm, para agua quente predial                                                                                                                                                                                                                                                                                                                                                                                                                   </t>
  </si>
  <si>
    <t xml:space="preserve">Te normal, ppr, f/f/f, soldavel, 90 graus, dn 63 x 63 x 63 mm, para agua quente predial                                                                                                                                                                                                                                                                                                                                                                                                                   </t>
  </si>
  <si>
    <t xml:space="preserve">Te normal, ppr, f/f/f, soldavel, 90 graus, dn 75 x 75 x 75 mm, para agua quente predial                                                                                                                                                                                                                                                                                                                                                                                                                   </t>
  </si>
  <si>
    <t xml:space="preserve">Te normal, ppr, f/f/f, soldavel, 90 graus, dn 90 x 90 x 90 mm, para agua quente predial                                                                                                                                                                                                                                                                                                                                                                                                                   </t>
  </si>
  <si>
    <t xml:space="preserve">113,25</t>
  </si>
  <si>
    <t xml:space="preserve">Te pvc roscavel 90 graus, 1", para  agua fria predial                                                                                                                                                                                                                                                                                                                                                                                                                                                     </t>
  </si>
  <si>
    <t xml:space="preserve">Te pvc soldavel, bbb, 90 graus, dn 40 mm, para esgoto secundario predial                                                                                                                                                                                                                                                                                                                                                                                                                                  </t>
  </si>
  <si>
    <t xml:space="preserve">Te pvc, roscavel, 90 graus, 1 1/2", agua fria predial                                                                                                                                                                                                                                                                                                                                                                                                                                                     </t>
  </si>
  <si>
    <t xml:space="preserve">35,74</t>
  </si>
  <si>
    <t xml:space="preserve">Te pvc, roscavel, 90 graus, 1/2",  agua fria predial                                                                                                                                                                                                                                                                                                                                                                                                                                                      </t>
  </si>
  <si>
    <t xml:space="preserve">Te pvc, roscavel, 90 graus, 2",  agua fria predial                                                                                                                                                                                                                                                                                                                                                                                                                                                        </t>
  </si>
  <si>
    <t xml:space="preserve">67,94</t>
  </si>
  <si>
    <t xml:space="preserve">Te pvc, roscavel, 90 graus, 3/4", agua fria predial                                                                                                                                                                                                                                                                                                                                                                                                                                                       </t>
  </si>
  <si>
    <t xml:space="preserve">Te pvc, soldavel, com bucha de latao na bolsa central, 90 graus, 20 mm x 1/2", para agua fria predial                                                                                                                                                                                                                                                                                                                                                                                                     </t>
  </si>
  <si>
    <t xml:space="preserve">Te pvc, soldavel, com bucha de latao na bolsa central, 90 graus, 25 mm x 1/2", para agua fria predial                                                                                                                                                                                                                                                                                                                                                                                                     </t>
  </si>
  <si>
    <t xml:space="preserve">Te pvc, soldavel, com bucha de latao na bolsa central, 90 graus, 25 mm x 3/4", para agua fria predial                                                                                                                                                                                                                                                                                                                                                                                                     </t>
  </si>
  <si>
    <t xml:space="preserve">15,28</t>
  </si>
  <si>
    <t xml:space="preserve">Te pvc, soldavel, com bucha de latao na bolsa central, 90 graus, 32 mm x 3/4", para agua fria predial                                                                                                                                                                                                                                                                                                                                                                                                     </t>
  </si>
  <si>
    <t xml:space="preserve">Te pvc, soldavel, com rosca na bolsa central, 90 graus, 20 mm x 1/2", para agua fria predial                                                                                                                                                                                                                                                                                                                                                                                                              </t>
  </si>
  <si>
    <t xml:space="preserve">Te pvc, soldavel, com rosca na bolsa central, 90 graus, 25 mm x 1/2", para agua fria predial                                                                                                                                                                                                                                                                                                                                                                                                              </t>
  </si>
  <si>
    <t xml:space="preserve">7,21</t>
  </si>
  <si>
    <t xml:space="preserve">Te pvc, soldavel, com rosca na bolsa central, 90 graus, 25 mm x 3/4", para agua fria predial                                                                                                                                                                                                                                                                                                                                                                                                              </t>
  </si>
  <si>
    <t xml:space="preserve">Te pvc, soldavel, com rosca na bolsa central, 90 graus, 32 mm x 3/4", para agua fria predial                                                                                                                                                                                                                                                                                                                                                                                                              </t>
  </si>
  <si>
    <t xml:space="preserve">Te ranhurado em ferro fundido, dn 50 (2")                                                                                                                                                                                                                                                                                                                                                                                                                                                                 </t>
  </si>
  <si>
    <t xml:space="preserve">36,95</t>
  </si>
  <si>
    <t xml:space="preserve">Te ranhurado em ferro fundido, dn 65 (2 1/2")                                                                                                                                                                                                                                                                                                                                                                                                                                                             </t>
  </si>
  <si>
    <t xml:space="preserve">53,91</t>
  </si>
  <si>
    <t xml:space="preserve">Te ranhurado em ferro fundido, dn 80 (3")                                                                                                                                                                                                                                                                                                                                                                                                                                                                 </t>
  </si>
  <si>
    <t xml:space="preserve">Te rosca femea, metalico, para conexao com anel deslizante, dn 16 mm x 1/2", em tubo pex para inst. Agua quente/fria                                                                                                                                                                                                                                                                                                                                                                                      </t>
  </si>
  <si>
    <t xml:space="preserve">18,57</t>
  </si>
  <si>
    <t xml:space="preserve">Te rosca femea, metalico, para conexao com anel deslizante, dn 20 mm x 1/2", em tubo pex para inst. Agua quente/fria                                                                                                                                                                                                                                                                                                                                                                                      </t>
  </si>
  <si>
    <t xml:space="preserve">Te rosca femea, metalico, para conexao com anel deslizante, dn 25 mm x 3/4", em tubo pex para inst. Agua quente/fria                                                                                                                                                                                                                                                                                                                                                                                      </t>
  </si>
  <si>
    <t xml:space="preserve">20,94</t>
  </si>
  <si>
    <t xml:space="preserve">Te sanitario de reducao, pvc, dn 100 x 50 mm, serie normal, para esgoto predial                                                                                                                                                                                                                                                                                                                                                                                                                           </t>
  </si>
  <si>
    <t xml:space="preserve">Te sanitario de reducao, pvc, dn 100 x 75 mm, serie normal para esgoto predial                                                                                                                                                                                                                                                                                                                                                                                                                            </t>
  </si>
  <si>
    <t xml:space="preserve">Te sanitario, pvc, dn 100 x 100 mm, serie normal, para esgoto predial                                                                                                                                                                                                                                                                                                                                                                                                                                     </t>
  </si>
  <si>
    <t xml:space="preserve">21,46</t>
  </si>
  <si>
    <t xml:space="preserve">Te sanitario, pvc, dn 40 x 40 mm, serie normal, para esgoto predial                                                                                                                                                                                                                                                                                                                                                                                                                                       </t>
  </si>
  <si>
    <t xml:space="preserve">Te sanitario, pvc, dn 50 x 50 mm, serie normal, para esgoto predial                                                                                                                                                                                                                                                                                                                                                                                                                                       </t>
  </si>
  <si>
    <t xml:space="preserve">Te sanitario, pvc, dn 75 x 75 mm, serie normal para esgoto predial                                                                                                                                                                                                                                                                                                                                                                                                                                        </t>
  </si>
  <si>
    <t xml:space="preserve">Te soldavel, pvc, 90 graus, 110 mm, para agua fria predial (nbr 5648)                                                                                                                                                                                                                                                                                                                                                                                                                                     </t>
  </si>
  <si>
    <t xml:space="preserve">232,55</t>
  </si>
  <si>
    <t xml:space="preserve">Te soldavel, pvc, 90 graus, 20 mm, para agua fria predial (nbr 5648)                                                                                                                                                                                                                                                                                                                                                                                                                                      </t>
  </si>
  <si>
    <t xml:space="preserve">Te soldavel, pvc, 90 graus, 25 mm, para agua fria predial (nbr 5648)                                                                                                                                                                                                                                                                                                                                                                                                                                      </t>
  </si>
  <si>
    <t xml:space="preserve">Te soldavel, pvc, 90 graus, 32 mm, para agua fria predial (nbr 5648)                                                                                                                                                                                                                                                                                                                                                                                                                                      </t>
  </si>
  <si>
    <t xml:space="preserve">Te soldavel, pvc, 90 graus, 40 mm, para agua fria predial (nbr 5648)                                                                                                                                                                                                                                                                                                                                                                                                                                      </t>
  </si>
  <si>
    <t xml:space="preserve">Te soldavel, pvc, 90 graus, 60 mm, para agua fria predial (nbr 5648)                                                                                                                                                                                                                                                                                                                                                                                                                                      </t>
  </si>
  <si>
    <t xml:space="preserve">Te soldavel, pvc, 90 graus, 75 mm, para agua fria predial (nbr 5648)                                                                                                                                                                                                                                                                                                                                                                                                                                      </t>
  </si>
  <si>
    <t xml:space="preserve">Te soldavel, pvc, 90 graus, 85 mm, para agua fria predial (nbr 5648)                                                                                                                                                                                                                                                                                                                                                                                                                                      </t>
  </si>
  <si>
    <t xml:space="preserve">Te soldavel, pvc, 90 graus,50 mm, para agua fria predial (nbr 5648)                                                                                                                                                                                                                                                                                                                                                                                                                                       </t>
  </si>
  <si>
    <t xml:space="preserve">Te 45 graus de ferro galvanizado, com rosca bsp, de 1 1/2"                                                                                                                                                                                                                                                                                                                                                                                                                                                </t>
  </si>
  <si>
    <t xml:space="preserve">101,47</t>
  </si>
  <si>
    <t xml:space="preserve">Te 45 graus de ferro galvanizado, com rosca bsp, de 1 1/4"                                                                                                                                                                                                                                                                                                                                                                                                                                                </t>
  </si>
  <si>
    <t xml:space="preserve">78,21</t>
  </si>
  <si>
    <t xml:space="preserve">Te 45 graus de ferro galvanizado, com rosca bsp, de 1/2"                                                                                                                                                                                                                                                                                                                                                                                                                                                  </t>
  </si>
  <si>
    <t xml:space="preserve">Te 45 graus de ferro galvanizado, com rosca bsp, de 1"                                                                                                                                                                                                                                                                                                                                                                                                                                                    </t>
  </si>
  <si>
    <t xml:space="preserve">Te 45 graus de ferro galvanizado, com rosca bsp, de 2 1/2"                                                                                                                                                                                                                                                                                                                                                                                                                                                </t>
  </si>
  <si>
    <t xml:space="preserve">288,11</t>
  </si>
  <si>
    <t xml:space="preserve">Te 45 graus de ferro galvanizado, com rosca bsp, de 2"                                                                                                                                                                                                                                                                                                                                                                                                                                                    </t>
  </si>
  <si>
    <t xml:space="preserve">154,64</t>
  </si>
  <si>
    <t xml:space="preserve">Te 45 graus de ferro galvanizado, com rosca bsp, de 3/4"                                                                                                                                                                                                                                                                                                                                                                                                                                                  </t>
  </si>
  <si>
    <t xml:space="preserve">31,64</t>
  </si>
  <si>
    <t xml:space="preserve">Te 45 graus de ferro galvanizado, com rosca bsp, de 3"                                                                                                                                                                                                                                                                                                                                                                                                                                                    </t>
  </si>
  <si>
    <t xml:space="preserve">455,41</t>
  </si>
  <si>
    <t xml:space="preserve">Te 45 graus de ferro galvanizado, com rosca bsp, de 4"                                                                                                                                                                                                                                                                                                                                                                                                                                                    </t>
  </si>
  <si>
    <t xml:space="preserve">730,05</t>
  </si>
  <si>
    <t xml:space="preserve">Te 90 graus em aco carbono, soldavel, pressao 3.000 lbs, dn 1 1/2"                                                                                                                                                                                                                                                                                                                                                                                                                                        </t>
  </si>
  <si>
    <t xml:space="preserve">167,13</t>
  </si>
  <si>
    <t xml:space="preserve">Te 90 graus em aco carbono, soldavel, pressao 3.000 lbs, dn 1 1/4"                                                                                                                                                                                                                                                                                                                                                                                                                                        </t>
  </si>
  <si>
    <t xml:space="preserve">128,26</t>
  </si>
  <si>
    <t xml:space="preserve">Te 90 graus em aco carbono, soldavel, pressao 3.000 lbs, dn 1/2"                                                                                                                                                                                                                                                                                                                                                                                                                                          </t>
  </si>
  <si>
    <t xml:space="preserve">Te 90 graus em aco carbono, soldavel, pressao 3.000 lbs, dn 1"                                                                                                                                                                                                                                                                                                                                                                                                                                            </t>
  </si>
  <si>
    <t xml:space="preserve">83,51</t>
  </si>
  <si>
    <t xml:space="preserve">Te 90 graus em aco carbono, soldavel, pressao 3.000 lbs, dn 2 1/2"                                                                                                                                                                                                                                                                                                                                                                                                                                        </t>
  </si>
  <si>
    <t xml:space="preserve">536,19</t>
  </si>
  <si>
    <t xml:space="preserve">Te 90 graus em aco carbono, soldavel, pressao 3.000 lbs, dn 2"                                                                                                                                                                                                                                                                                                                                                                                                                                            </t>
  </si>
  <si>
    <t xml:space="preserve">274,59</t>
  </si>
  <si>
    <t xml:space="preserve">Te 90 graus em aco carbono, soldavel, pressao 3.000 lbs, dn 3/4"                                                                                                                                                                                                                                                                                                                                                                                                                                          </t>
  </si>
  <si>
    <t xml:space="preserve">Te 90 graus em aco carbono, soldavel, pressao 3.000 lbs, dn 3"                                                                                                                                                                                                                                                                                                                                                                                                                                            </t>
  </si>
  <si>
    <t xml:space="preserve">877,19</t>
  </si>
  <si>
    <t xml:space="preserve">Te, plastico, dn 16 mm, para conexao com crimpagem, em tubo pex para inst. Agua quente/fria                                                                                                                                                                                                                                                                                                                                                                                                               </t>
  </si>
  <si>
    <t xml:space="preserve">Te, plastico, dn 20 mm, para conexao com crimpagem, em tubo pex para inst. Agua quente/fria                                                                                                                                                                                                                                                                                                                                                                                                               </t>
  </si>
  <si>
    <t xml:space="preserve">Te, plastico, dn 25 mm, para conexao com crimpagem, em tubo pex para inst. Agua quente/fria                                                                                                                                                                                                                                                                                                                                                                                                               </t>
  </si>
  <si>
    <t xml:space="preserve">Te, plastico, dn 32 mm, para conexao com crimpagem, em tubo pex para inst. Agua quente/fria                                                                                                                                                                                                                                                                                                                                                                                                               </t>
  </si>
  <si>
    <t xml:space="preserve">30,74</t>
  </si>
  <si>
    <t xml:space="preserve">Te, pvc pba, bbb, 90 graus, dn 100 / de 110 mm, para rede  agua (nbr 10351)                                                                                                                                                                                                                                                                                                                                                                                                                               </t>
  </si>
  <si>
    <t xml:space="preserve">Te, pvc pba, bbb, 90 graus, dn 50 / de 60 mm, para rede agua (nbr 10351)                                                                                                                                                                                                                                                                                                                                                                                                                                  </t>
  </si>
  <si>
    <t xml:space="preserve">Te, pvc pba, bbb, 90 graus, dn 75 / de 85 mm, para rede agua (nbr 10351)                                                                                                                                                                                                                                                                                                                                                                                                                                  </t>
  </si>
  <si>
    <t xml:space="preserve">Te, pvc, serie r, 100 x 100 mm, para esgoto predial                                                                                                                                                                                                                                                                                                                                                                                                                                                       </t>
  </si>
  <si>
    <t xml:space="preserve">58,71</t>
  </si>
  <si>
    <t xml:space="preserve">Te, pvc, serie r, 100 x 75 mm, para esgoto predial                                                                                                                                                                                                                                                                                                                                                                                                                                                        </t>
  </si>
  <si>
    <t xml:space="preserve">70,37</t>
  </si>
  <si>
    <t xml:space="preserve">Te, pvc, serie r, 150 x 100 mm, para esgoto predial                                                                                                                                                                                                                                                                                                                                                                                                                                                       </t>
  </si>
  <si>
    <t xml:space="preserve">116,14</t>
  </si>
  <si>
    <t xml:space="preserve">Te, pvc, serie r, 150 x 150 mm, para esgoto predial                                                                                                                                                                                                                                                                                                                                                                                                                                                       </t>
  </si>
  <si>
    <t xml:space="preserve">155,51</t>
  </si>
  <si>
    <t xml:space="preserve">Te, pvc, serie r, 75 x 75 mm, para esgoto predial                                                                                                                                                                                                                                                                                                                                                                                                                                                         </t>
  </si>
  <si>
    <t xml:space="preserve">Te, pvc, 90 graus, bbb, je, dn 200 mm, para rede coletora esgoto                                                                                                                                                                                                                                                                                                                                                                                                                                          </t>
  </si>
  <si>
    <t xml:space="preserve">276,03</t>
  </si>
  <si>
    <t xml:space="preserve">Tecnico de edificacoes (horista)                                                                                                                                                                                                                                                                                                                                                                                                                                                                          </t>
  </si>
  <si>
    <t xml:space="preserve">Tecnico de edificacoes (mensalista)                                                                                                                                                                                                                                                                                                                                                                                                                                                                       </t>
  </si>
  <si>
    <t xml:space="preserve">3.992,89</t>
  </si>
  <si>
    <t xml:space="preserve">Tecnico em laboratorio e campo de construcao civil (horista)                                                                                                                                                                                                                                                                                                                                                                                                                                              </t>
  </si>
  <si>
    <t xml:space="preserve">47,48</t>
  </si>
  <si>
    <t xml:space="preserve">Tecnico em laboratorio e campo de construcao civil (mensalista)                                                                                                                                                                                                                                                                                                                                                                                                                                           </t>
  </si>
  <si>
    <t xml:space="preserve">8.334,69</t>
  </si>
  <si>
    <t xml:space="preserve">Tecnico em seguranca do trabalho (horista)                                                                                                                                                                                                                                                                                                                                                                                                                                                                </t>
  </si>
  <si>
    <t xml:space="preserve">Tecnico em seguranca do trabalho (mensalista)                                                                                                                                                                                                                                                                                                                                                                                                                                                             </t>
  </si>
  <si>
    <t xml:space="preserve">5.917,14</t>
  </si>
  <si>
    <t xml:space="preserve">Tecnico em sondagem (horista)                                                                                                                                                                                                                                                                                                                                                                                                                                                                             </t>
  </si>
  <si>
    <t xml:space="preserve">Tecnico em sondagem (mensalista)                                                                                                                                                                                                                                                                                                                                                                                                                                                                          </t>
  </si>
  <si>
    <t xml:space="preserve">8.234,81</t>
  </si>
  <si>
    <t xml:space="preserve">Tela arame galvanizado revestido com polimero, malha hexagonal dupla torcao, 8 x 10 cm (zn/al revestido com polimero), fio *2,4* mm                                                                                                                                                                                                                                                                                                                                                                       </t>
  </si>
  <si>
    <t xml:space="preserve">81,75</t>
  </si>
  <si>
    <t xml:space="preserve">Tela de aco soldada galvanizada/zincada para alvenaria, fio  d = *1,20 a 1,70* mm, malha 15 x 15 mm, (c x l) *50 x 12* cm                                                                                                                                                                                                                                                                                                                                                                                 </t>
  </si>
  <si>
    <t xml:space="preserve">4,63</t>
  </si>
  <si>
    <t xml:space="preserve">Tela de aco soldada galvanizada/zincada para alvenaria, fio  d = *1,20 a 1,70* mm, malha 15 x 15 mm, (c x l) *50 x 17,5* cm                                                                                                                                                                                                                                                                                                                                                                               </t>
  </si>
  <si>
    <t xml:space="preserve">Tela de aco soldada galvanizada/zincada para alvenaria, fio d = *1,20 a 1,70* mm, malha 15 x 15 mm, (c x l) *50 x 10,5* cm                                                                                                                                                                                                                                                                                                                                                                                </t>
  </si>
  <si>
    <t xml:space="preserve">Tela de aco soldada galvanizada/zincada para alvenaria, fio d = *1,20 a 1,70* mm, malha 15 x 15 mm, (c x l) *50 x 6* cm                                                                                                                                                                                                                                                                                                                                                                                   </t>
  </si>
  <si>
    <t xml:space="preserve">Tela de aco soldada galvanizada/zincada para alvenaria, fio d = *1,20 a 1,70* mm, malha 15 x 15 mm, (c x l) *50 x 7,5* cm                                                                                                                                                                                                                                                                                                                                                                                 </t>
  </si>
  <si>
    <t xml:space="preserve">Tela de aco soldada galvanizada/zincada para alvenaria, fio d = *1,24 mm, malha 25 x 25 mm                                                                                                                                                                                                                                                                                                                                                                                                                </t>
  </si>
  <si>
    <t xml:space="preserve">21,45</t>
  </si>
  <si>
    <t xml:space="preserve">Tela de aco soldada nervurada, ca-60, l-159, (1,69 kg/m2), diametro do fio = 4,5 mm, largura = 2,45 m, espacamento da malha = 30 x 10 cm                                                                                                                                                                                                                                                                                                                                                                  </t>
  </si>
  <si>
    <t xml:space="preserve">Tela de aco soldada nervurada, ca-60, q-113, (1,8 kg/m2), diametro do fio = 3,8 mm, largura = 2,45 m, espacamento da malha = 10 x 10 cm                                                                                                                                                                                                                                                                                                                                                                   </t>
  </si>
  <si>
    <t xml:space="preserve">Tela de aco soldada nervurada, ca-60, q-138, (2,20 kg/m2), diametro do fio = 4,2 mm, largura = 2,45 m, espacamento da malha = 10  x 10 cm                                                                                                                                                                                                                                                                                                                                                                 </t>
  </si>
  <si>
    <t xml:space="preserve">Tela de aco soldada nervurada, ca-60, q-159, (2,52 kg/m2), diametro do fio = 4,5 mm, largura =  2,45 m, espacamento da malha = 10 x 10 cm                                                                                                                                                                                                                                                                                                                                                                 </t>
  </si>
  <si>
    <t xml:space="preserve">26,46</t>
  </si>
  <si>
    <t xml:space="preserve">Tela de aco soldada nervurada, ca-60, q-196, (3,11 kg/m2), diametro do fio = 5,0 mm, largura = 2,45 m, espacamento da malha = 10 x 10 cm                                                                                                                                                                                                                                                                                                                                                                  </t>
  </si>
  <si>
    <t xml:space="preserve">33,11</t>
  </si>
  <si>
    <t xml:space="preserve">Tela de aco soldada nervurada, ca-60, q-283 (4,48 kg/m2), diametro do fio = 6,0 mm, largura = 2,45 x 6,00 m de comprimento, espacamento da malha = 10 x 10 cm                                                                                                                                                                                                                                                                                                                                             </t>
  </si>
  <si>
    <t xml:space="preserve">Tela de aco soldada nervurada, ca-60, q-61, (0,97 kg/m2), diametro do fio = 3,4 mm, largura = 2,45 m, espacamento da malha = 15 x 15 cm                                                                                                                                                                                                                                                                                                                                                                   </t>
  </si>
  <si>
    <t xml:space="preserve">Tela de aco soldada nervurada, ca-60, q-92, (1,48 kg/m2), diametro do fio = 4,2 mm, largura = 2,45 x 60 m de comprimento, espacamento da malha = 15  x 15 cm                                                                                                                                                                                                                                                                                                                                              </t>
  </si>
  <si>
    <t xml:space="preserve">Tela de aco soldada nervurada, ca-60, t-196, (2,11 kg/m2), diametro do fio = 5,0 mm, largura = 2,45 m, espacamento da malha = 30 x 10 cm                                                                                                                                                                                                                                                                                                                                                                  </t>
  </si>
  <si>
    <t xml:space="preserve">Tela de aniagem ( juta)                                                                                                                                                                                                                                                                                                                                                                                                                                                                                   </t>
  </si>
  <si>
    <t xml:space="preserve">Tela de arame galvanizada quadrangular / losangular, fio 2,11 mm (14 bwg), malha 5 x 5 cm, h = 2 m                                                                                                                                                                                                                                                                                                                                                                                                        </t>
  </si>
  <si>
    <t xml:space="preserve">26,08</t>
  </si>
  <si>
    <t xml:space="preserve">Tela de arame galvanizada quadrangular / losangular, fio 2,11 mm (14 bwg), malha 8 x 8 cm, h = 2 m                                                                                                                                                                                                                                                                                                                                                                                                        </t>
  </si>
  <si>
    <t xml:space="preserve">Tela de arame galvanizada quadrangular / losangular, fio 2,77 mm (12 bwg), malha 10 x 10 cm, h = 2 m                                                                                                                                                                                                                                                                                                                                                                                                      </t>
  </si>
  <si>
    <t xml:space="preserve">Tela de arame galvanizada quadrangular / losangular, fio 2,77 mm (12 bwg), malha 5 x 5 cm, h = 2 m                                                                                                                                                                                                                                                                                                                                                                                                        </t>
  </si>
  <si>
    <t xml:space="preserve">Tela de arame galvanizada quadrangular / losangular, fio 2,77 mm (12 bwg), malha 8 x 8 cm, h = 2 m                                                                                                                                                                                                                                                                                                                                                                                                        </t>
  </si>
  <si>
    <t xml:space="preserve">Tela de arame galvanizada quadrangular / losangular, fio 3,4 mm (10 bwg), malha 5 x 5 cm, h = 2 m                                                                                                                                                                                                                                                                                                                                                                                                         </t>
  </si>
  <si>
    <t xml:space="preserve">Tela de arame galvanizada quadrangular / losangular, fio 4,19 mm (8 bwg), malha 5 x 5 cm, h = 2 m                                                                                                                                                                                                                                                                                                                                                                                                         </t>
  </si>
  <si>
    <t xml:space="preserve">104,33</t>
  </si>
  <si>
    <t xml:space="preserve">Tela de arame galvanizada revestida em pvc, quadrangular / losangular, fio 2,11 mm (14 bwg), bitola final = *2,8* mm, malha *8 x 8* cm, h = 2 m                                                                                                                                                                                                                                                                                                                                                           </t>
  </si>
  <si>
    <t xml:space="preserve">Tela de arame galvanizada revestida em pvc, quadrangular / losangular, fio 2,77 mm (12 bwg), bitola final = *3,8* mm, malha 7,5 x 7,5 cm, h = 2 m                                                                                                                                                                                                                                                                                                                                                         </t>
  </si>
  <si>
    <t xml:space="preserve">Tela de arame galvanizada, hexagonal, fio 0,56 mm (24 bwg), malha 1/2", h = 1 m                                                                                                                                                                                                                                                                                                                                                                                                                           </t>
  </si>
  <si>
    <t xml:space="preserve">13,08</t>
  </si>
  <si>
    <t xml:space="preserve">Tela de arame ondulada, fio *2,77* mm (12 bwg), malha 5 x 5 cm, h = 2 m                                                                                                                                                                                                                                                                                                                                                                                                                                   </t>
  </si>
  <si>
    <t xml:space="preserve">43,29</t>
  </si>
  <si>
    <t xml:space="preserve">Tela de fibra de vidro, acabamento anti-alcalino, malha 10 x 10 mm                                                                                                                                                                                                                                                                                                                                                                                                                                        </t>
  </si>
  <si>
    <t xml:space="preserve">Tela em malha hexagonal de dupla torcao 8 x 10 cm (zn/al revestido com polimero), fio 2,7 mm, com geomanta ou biomanta, dimensoes 4,0 x 2,0 x 0,6 m, com inclinacao de 70 graus, para solo reforcado                                                                                                                                                                                                                                                                                                      </t>
  </si>
  <si>
    <t xml:space="preserve">1.328,58</t>
  </si>
  <si>
    <t xml:space="preserve">Tela em metal para estuque (deploye)                                                                                                                                                                                                                                                                                                                                                                                                                                                                      </t>
  </si>
  <si>
    <t xml:space="preserve">Tela fachadeira em polietileno, rolo de 3 x 100 m (l x c), cor branca, sem logomarca - para protecao de obras                                                                                                                                                                                                                                                                                                                                                                                             </t>
  </si>
  <si>
    <t xml:space="preserve">Tela plastica laranja, tipo tapume para sinalizacao, malha retangular, rolo 1.20 x 50 m (l x c)                                                                                                                                                                                                                                                                                                                                                                                                           </t>
  </si>
  <si>
    <t xml:space="preserve">Tela plastica tecida listrada branca e laranja, tipo guarda corpo, em polietileno monofilado, rolo 1,20 x 50 m (l x c)                                                                                                                                                                                                                                                                                                                                                                                    </t>
  </si>
  <si>
    <t xml:space="preserve">Telha ceramica tipo americana, comprimento de *45* cm, rendimento de *12* telhas/m2                                                                                                                                                                                                                                                                                                                                                                                                                       </t>
  </si>
  <si>
    <t xml:space="preserve">Telha de barro / ceramica, nao esmaltada, tipo colonial, canal, plan, paulista, comprimento de *44 a 50* cm, rendimento de cobertura de *26* telhas/m2                                                                                                                                                                                                                                                                                                                                                    </t>
  </si>
  <si>
    <t xml:space="preserve">800,00</t>
  </si>
  <si>
    <t xml:space="preserve">Telha de barro / ceramica, nao esmaltada, tipo romana, americana, portuguesa, francesa, comprimento de *41* cm,  rendimento de *16* telhas/m2                                                                                                                                                                                                                                                                                                                                                             </t>
  </si>
  <si>
    <t xml:space="preserve">Telha de concreto tipo classica, cor cinza, comprimento de *42* cm,  rendimento de *10* telhas/m2                                                                                                                                                                                                                                                                                                                                                                                                         </t>
  </si>
  <si>
    <t xml:space="preserve">Telha de fibra de vidro ondulada incolor, e = 0,6 mm, de *0,50 x 2,44* m                                                                                                                                                                                                                                                                                                                                                                                                                                  </t>
  </si>
  <si>
    <t xml:space="preserve">Telha de fibrocimento e = 6 mm, de 3,00 x 1,06 m (sem amianto)                                                                                                                                                                                                                                                                                                                                                                                                                                            </t>
  </si>
  <si>
    <t xml:space="preserve">Telha de fibrocimento e = 6 mm, de 4,10 x 1,06 m (sem amianto)                                                                                                                                                                                                                                                                                                                                                                                                                                            </t>
  </si>
  <si>
    <t xml:space="preserve">210,65</t>
  </si>
  <si>
    <t xml:space="preserve">Telha de fibrocimento e = 6 mm, de 4,60 x 1,06 m (sem amianto)                                                                                                                                                                                                                                                                                                                                                                                                                                            </t>
  </si>
  <si>
    <t xml:space="preserve">265,57</t>
  </si>
  <si>
    <t xml:space="preserve">Telha de fibrocimento e = 8 mm, de 3,00 x 1,06 m (sem amianto)                                                                                                                                                                                                                                                                                                                                                                                                                                            </t>
  </si>
  <si>
    <t xml:space="preserve">161,10</t>
  </si>
  <si>
    <t xml:space="preserve">Telha de fibrocimento e = 8 mm, de 4,10 x 1,06 m (sem amianto)                                                                                                                                                                                                                                                                                                                                                                                                                                            </t>
  </si>
  <si>
    <t xml:space="preserve">297,72</t>
  </si>
  <si>
    <t xml:space="preserve">Telha de fibrocimento e = 8 mm, de 4,60 x 1,06 m (sem amianto)                                                                                                                                                                                                                                                                                                                                                                                                                                            </t>
  </si>
  <si>
    <t xml:space="preserve">352,49</t>
  </si>
  <si>
    <t xml:space="preserve">Telha de fibrocimento ondulada e = 4 mm, de 1,22 x 0,50 m (sem amianto)                                                                                                                                                                                                                                                                                                                                                                                                                                   </t>
  </si>
  <si>
    <t xml:space="preserve">Telha de fibrocimento ondulada e = 4 mm, de 2,13 x 0,50 m (sem amianto)                                                                                                                                                                                                                                                                                                                                                                                                                                   </t>
  </si>
  <si>
    <t xml:space="preserve">18,83</t>
  </si>
  <si>
    <t xml:space="preserve">Telha de fibrocimento ondulada e = 4 mm, de 2,44 x 0,50 m (sem amianto)                                                                                                                                                                                                                                                                                                                                                                                                                                   </t>
  </si>
  <si>
    <t xml:space="preserve">17,27</t>
  </si>
  <si>
    <t xml:space="preserve">Telha de fibrocimento ondulada e = 6 mm, de 1,53 x 1,10 m (sem amianto)                                                                                                                                                                                                                                                                                                                                                                                                                                   </t>
  </si>
  <si>
    <t xml:space="preserve">50,71</t>
  </si>
  <si>
    <t xml:space="preserve">Telha de fibrocimento ondulada e = 6 mm, de 1,83 x 1,10 m (sem amianto)                                                                                                                                                                                                                                                                                                                                                                                                                                   </t>
  </si>
  <si>
    <t xml:space="preserve">55,24</t>
  </si>
  <si>
    <t xml:space="preserve">Telha de fibrocimento ondulada e = 6 mm, de 2,44 x 1,10 m (sem amianto)                                                                                                                                                                                                                                                                                                                                                                                                                                   </t>
  </si>
  <si>
    <t xml:space="preserve">25,47</t>
  </si>
  <si>
    <t xml:space="preserve">Telha de fibrocimento ondulada e = 6 mm, de 3,66 x 1,10 m (sem amianto)                                                                                                                                                                                                                                                                                                                                                                                                                                   </t>
  </si>
  <si>
    <t xml:space="preserve">107,50</t>
  </si>
  <si>
    <t xml:space="preserve">Telha de fibrocimento ondulada e = 8 mm, de 1,53 x 1,10 m (sem amianto)                                                                                                                                                                                                                                                                                                                                                                                                                                   </t>
  </si>
  <si>
    <t xml:space="preserve">96,31</t>
  </si>
  <si>
    <t xml:space="preserve">Telha de fibrocimento ondulada e = 8 mm, de 1,83 x 1,10 m (sem amianto)                                                                                                                                                                                                                                                                                                                                                                                                                                   </t>
  </si>
  <si>
    <t xml:space="preserve">Telha de fibrocimento ondulada e = 8 mm, de 2,44 x 1,10 m (sem amianto)                                                                                                                                                                                                                                                                                                                                                                                                                                   </t>
  </si>
  <si>
    <t xml:space="preserve">Telha de fibrocimento ondulada e = 8 mm, de 3,66 x 1,10 m (sem amianto)                                                                                                                                                                                                                                                                                                                                                                                                                                   </t>
  </si>
  <si>
    <t xml:space="preserve">177,89</t>
  </si>
  <si>
    <t xml:space="preserve">Telha de vidro tipo francesa, *39 x 23* cm                                                                                                                                                                                                                                                                                                                                                                                                                                                                </t>
  </si>
  <si>
    <t xml:space="preserve">Telha estrutural de fibrocimento 1 aba, de 0,52 x 2,00 m (sem amianto)                                                                                                                                                                                                                                                                                                                                                                                                                                    </t>
  </si>
  <si>
    <t xml:space="preserve">114,28</t>
  </si>
  <si>
    <t xml:space="preserve">Telha estrutural de fibrocimento 1 aba, de 0,52 x 2,50 m (sem amianto)                                                                                                                                                                                                                                                                                                                                                                                                                                    </t>
  </si>
  <si>
    <t xml:space="preserve">127,35</t>
  </si>
  <si>
    <t xml:space="preserve">Telha estrutural de fibrocimento 1 aba, de 0,52 x 3,60 m (sem amianto)                                                                                                                                                                                                                                                                                                                                                                                                                                    </t>
  </si>
  <si>
    <t xml:space="preserve">192,17</t>
  </si>
  <si>
    <t xml:space="preserve">Telha estrutural de fibrocimento 1 aba, de 0,52 x 4,00 m (sem amianto)                                                                                                                                                                                                                                                                                                                                                                                                                                    </t>
  </si>
  <si>
    <t xml:space="preserve">234,12</t>
  </si>
  <si>
    <t xml:space="preserve">Telha estrutural de fibrocimento 1 aba, de 0,52 x 5,00 m (sem amianto)                                                                                                                                                                                                                                                                                                                                                                                                                                    </t>
  </si>
  <si>
    <t xml:space="preserve">251,03</t>
  </si>
  <si>
    <t xml:space="preserve">Telha estrutural de fibrocimento 1 aba, de 0,52 x 5,50 m (sem amianto)                                                                                                                                                                                                                                                                                                                                                                                                                                    </t>
  </si>
  <si>
    <t xml:space="preserve">267,89</t>
  </si>
  <si>
    <t xml:space="preserve">Telha estrutural de fibrocimento 1 aba, de 0,52 x 6,50 m (sem amianto)                                                                                                                                                                                                                                                                                                                                                                                                                                    </t>
  </si>
  <si>
    <t xml:space="preserve">304,93</t>
  </si>
  <si>
    <t xml:space="preserve">Telha estrutural de fibrocimento 1 aba, de 0,52 x 7,20 m (sem amianto)                                                                                                                                                                                                                                                                                                                                                                                                                                    </t>
  </si>
  <si>
    <t xml:space="preserve">335,04</t>
  </si>
  <si>
    <t xml:space="preserve">Telha estrutural de fibrocimento 2 abas, de 1,00 x 3,00 m (sem amianto)                                                                                                                                                                                                                                                                                                                                                                                                                                   </t>
  </si>
  <si>
    <t xml:space="preserve">212,37</t>
  </si>
  <si>
    <t xml:space="preserve">Telha estrutural de fibrocimento 2 abas, de 1,00 x 4,60 m (sem amianto)                                                                                                                                                                                                                                                                                                                                                                                                                                   </t>
  </si>
  <si>
    <t xml:space="preserve">353,56</t>
  </si>
  <si>
    <t xml:space="preserve">Telha estrutural de fibrocimento 2 abas, de 1,00 x 6,00 m (sem amianto)                                                                                                                                                                                                                                                                                                                                                                                                                                   </t>
  </si>
  <si>
    <t xml:space="preserve">501,55</t>
  </si>
  <si>
    <t xml:space="preserve">Telha estrutural de fibrocimento 2 abas, de 1,00 x 7,40 m (sem amianto)                                                                                                                                                                                                                                                                                                                                                                                                                                   </t>
  </si>
  <si>
    <t xml:space="preserve">619,11</t>
  </si>
  <si>
    <t xml:space="preserve">Telha estrutural de fibrocimento 2 abas, de 1,00 x 8,20 m (sem amianto)                                                                                                                                                                                                                                                                                                                                                                                                                                   </t>
  </si>
  <si>
    <t xml:space="preserve">692,26</t>
  </si>
  <si>
    <t xml:space="preserve">Telha estrutural de fibrocimento 2 abas, de 1,00 x 9,20 m (sem amianto)                                                                                                                                                                                                                                                                                                                                                                                                                                   </t>
  </si>
  <si>
    <t xml:space="preserve">794,13</t>
  </si>
  <si>
    <t xml:space="preserve">Telha galvalume com isolamento termoacustico em espuma rigida de poliuretano (pu) injetado, espessura de 30 mm, densidade de 35 kg/m3, revestimento em telha trapezoidal nas duas faces com espessura de 0,50 mm cada, acabamento natural (nao inclui acessorios de fixacao)                                                                                                                                                                                                                              </t>
  </si>
  <si>
    <t xml:space="preserve">159,95</t>
  </si>
  <si>
    <t xml:space="preserve">Telha ondulada em aco zincado, altura de 17 mm, espessura de 0,50 mm, largura util de aproximadamente 985 mm, sem pintura                                                                                                                                                                                                                                                                                                                                                                                 </t>
  </si>
  <si>
    <t xml:space="preserve">45,77</t>
  </si>
  <si>
    <t xml:space="preserve">Telha termoisolante revestida em aco galvalume, face superior trapezoidal e face inferior plana (nao inclui acessorios de fixacao), revest com espessura de 0,50 mm, com pre-pintura de cor branca nas duas faces, nucleo em poliiocianurato (pir) com espessura de 50 mm                                                                                                                                                                                                                                 </t>
  </si>
  <si>
    <t xml:space="preserve">180,11</t>
  </si>
  <si>
    <t xml:space="preserve">Telha termoisolante revestida em aco galvanizado, face superior em telha trapezoidal e face inferior em chapa plana (sem acessorios de fixacao), revestimento com espessura de 0,50 mm com pre-pintura nas duas faces, nucleo em poliestireno (eps) de 30 mm                                                                                                                                                                                                                                              </t>
  </si>
  <si>
    <t xml:space="preserve">146,94</t>
  </si>
  <si>
    <t xml:space="preserve">Telha termoisolante revestida em aco galvanizado, face superior em telha trapezoidal e face inferior em chapa plana (sem acessorios de fixacao), revestimento com espessura de 0,50 mm com pre-pintura nas duas faces, nucleo em poliestireno (eps) de 50 mm                                                                                                                                                                                                                                              </t>
  </si>
  <si>
    <t xml:space="preserve">151,74</t>
  </si>
  <si>
    <t xml:space="preserve">Telha termoisolante revestida em aco galvanizado, faces superior e inferior em telha trapezoidal (sem acessorios de fixacao), revestimento com espessura de 0,50 mm com pre-pintura nas duas faces, nucleo em poliestireno (eps) de 50 mm                                                                                                                                                                                                                                                                 </t>
  </si>
  <si>
    <t xml:space="preserve">156,69</t>
  </si>
  <si>
    <t xml:space="preserve">Telha trapezoidal em aco zincado, sem pintura, altura de aproximadamente 40 mm, espessura de 0,50 mm e largura util de 980 mm                                                                                                                                                                                                                                                                                                                                                                             </t>
  </si>
  <si>
    <t xml:space="preserve">47,83</t>
  </si>
  <si>
    <t xml:space="preserve">Telha trapezoidal em aluminio, altura de *38* mm e espessura de 0,5 mm (largura total de 1056 mm e comprimento de 5000 mm)                                                                                                                                                                                                                                                                                                                                                                                </t>
  </si>
  <si>
    <t xml:space="preserve">352,37</t>
  </si>
  <si>
    <t xml:space="preserve">Telha trapezoidal em aluminio, altura de *38* mm e espessura de 0,7 mm (largura total de 1056 mm e comprimento de 5000 mm)                                                                                                                                                                                                                                                                                                                                                                                </t>
  </si>
  <si>
    <t xml:space="preserve">445,16</t>
  </si>
  <si>
    <t xml:space="preserve">Telha vidro tipo canal ou colonial, c = 46 a 50 cm                                                                                                                                                                                                                                                                                                                                                                                                                                                        </t>
  </si>
  <si>
    <t xml:space="preserve">46,93</t>
  </si>
  <si>
    <t xml:space="preserve">Telhador  (mensalista)                                                                                                                                                                                                                                                                                                                                                                                                                                                                                    </t>
  </si>
  <si>
    <t xml:space="preserve">3.909,19</t>
  </si>
  <si>
    <t xml:space="preserve">Telhador (horista)                                                                                                                                                                                                                                                                                                                                                                                                                                                                                        </t>
  </si>
  <si>
    <t xml:space="preserve">Terminal a compressao em cobre estanhado para cabo 10 mm2, 1 furo e 1 compressao, para parafuso de fixacao m6                                                                                                                                                                                                                                                                                                                                                                                             </t>
  </si>
  <si>
    <t xml:space="preserve">Terminal a compressao em cobre estanhado para cabo 120 mm2, 1 furo e 1 compressao, para parafuso de fixacao m12                                                                                                                                                                                                                                                                                                                                                                                           </t>
  </si>
  <si>
    <t xml:space="preserve">Terminal a compressao em cobre estanhado para cabo 16 mm2, 1 furo e 1 compressao, para parafuso de fixacao m6                                                                                                                                                                                                                                                                                                                                                                                             </t>
  </si>
  <si>
    <t xml:space="preserve">Terminal a compressao em cobre estanhado para cabo 2,5 mm2, 1 furo e 1 compressao, para parafuso de fixacao m5                                                                                                                                                                                                                                                                                                                                                                                            </t>
  </si>
  <si>
    <t xml:space="preserve">1,03</t>
  </si>
  <si>
    <t xml:space="preserve">Terminal a compressao em cobre estanhado para cabo 25 mm2, 1 furo e 1 compressao, para parafuso de fixacao m8                                                                                                                                                                                                                                                                                                                                                                                             </t>
  </si>
  <si>
    <t xml:space="preserve">Terminal a compressao em cobre estanhado para cabo 35 mm2, 1 furo e 1 compressao, para parafuso de fixacao m8                                                                                                                                                                                                                                                                                                                                                                                             </t>
  </si>
  <si>
    <t xml:space="preserve">Terminal a compressao em cobre estanhado para cabo 4 mm2, 1 furo e 1 compressao, para parafuso de fixacao m5                                                                                                                                                                                                                                                                                                                                                                                              </t>
  </si>
  <si>
    <t xml:space="preserve">Terminal a compressao em cobre estanhado para cabo 50 mm2, 1 furo e 1 compressao, para parafuso de fixacao m8                                                                                                                                                                                                                                                                                                                                                                                             </t>
  </si>
  <si>
    <t xml:space="preserve">Terminal a compressao em cobre estanhado para cabo 6 mm2, 1 furo e 1 compressao, para parafuso de fixacao m6                                                                                                                                                                                                                                                                                                                                                                                              </t>
  </si>
  <si>
    <t xml:space="preserve">Terminal a compressao em cobre estanhado para cabo 70 mm2, 1 furo e 1 compressao, para parafuso de fixacao m10                                                                                                                                                                                                                                                                                                                                                                                            </t>
  </si>
  <si>
    <t xml:space="preserve">Terminal a compressao em cobre estanhado para cabo 95 mm2, 1 furo e 1 compressao, para parafuso de fixacao m12                                                                                                                                                                                                                                                                                                                                                                                            </t>
  </si>
  <si>
    <t xml:space="preserve">8,50</t>
  </si>
  <si>
    <t xml:space="preserve">Terminal de ventilacao, 100 mm, serie normal, esgoto predial                                                                                                                                                                                                                                                                                                                                                                                                                                              </t>
  </si>
  <si>
    <t xml:space="preserve">29,42</t>
  </si>
  <si>
    <t xml:space="preserve">Terminal de ventilacao, 50 mm, serie normal, esgoto predial                                                                                                                                                                                                                                                                                                                                                                                                                                               </t>
  </si>
  <si>
    <t xml:space="preserve">Terminal de ventilacao, 75 mm, serie normal, esgoto predial                                                                                                                                                                                                                                                                                                                                                                                                                                               </t>
  </si>
  <si>
    <t xml:space="preserve">23,53</t>
  </si>
  <si>
    <t xml:space="preserve">Terminal metalico a pressao para 1 cabo de 120 mm2, com 1 furo de fixacao                                                                                                                                                                                                                                                                                                                                                                                                                                 </t>
  </si>
  <si>
    <t xml:space="preserve">Terminal metalico a pressao para 1 cabo de 150 a 185 mm2, com 2 furos para fixacao                                                                                                                                                                                                                                                                                                                                                                                                                        </t>
  </si>
  <si>
    <t xml:space="preserve">138,09</t>
  </si>
  <si>
    <t xml:space="preserve">Terminal metalico a pressao para 1 cabo de 150 mm2, com 1 furo de fixacao                                                                                                                                                                                                                                                                                                                                                                                                                                 </t>
  </si>
  <si>
    <t xml:space="preserve">26,89</t>
  </si>
  <si>
    <t xml:space="preserve">Terminal metalico a pressao para 1 cabo de 16 a 25 mm2, com 2 furos para fixacao                                                                                                                                                                                                                                                                                                                                                                                                                          </t>
  </si>
  <si>
    <t xml:space="preserve">Terminal metalico a pressao para 1 cabo de 16 mm2, com 1 furo de fixacao                                                                                                                                                                                                                                                                                                                                                                                                                                  </t>
  </si>
  <si>
    <t xml:space="preserve">Terminal metalico a pressao para 1 cabo de 185 mm2, com 1 furo de fixacao                                                                                                                                                                                                                                                                                                                                                                                                                                 </t>
  </si>
  <si>
    <t xml:space="preserve">Terminal metalico a pressao para 1 cabo de 240 mm2, com 1 furo de fixacao                                                                                                                                                                                                                                                                                                                                                                                                                                 </t>
  </si>
  <si>
    <t xml:space="preserve">38,78</t>
  </si>
  <si>
    <t xml:space="preserve">Terminal metalico a pressao para 1 cabo de 25 a 35 mm2, com 2 furos para fixacao                                                                                                                                                                                                                                                                                                                                                                                                                          </t>
  </si>
  <si>
    <t xml:space="preserve">Terminal metalico a pressao para 1 cabo de 25 mm2, com 1 furo de fixacao                                                                                                                                                                                                                                                                                                                                                                                                                                  </t>
  </si>
  <si>
    <t xml:space="preserve">Terminal metalico a pressao para 1 cabo de 300 mm2, com 1 furo de fixacao                                                                                                                                                                                                                                                                                                                                                                                                                                 </t>
  </si>
  <si>
    <t xml:space="preserve">56,43</t>
  </si>
  <si>
    <t xml:space="preserve">Terminal metalico a pressao para 1 cabo de 35 mm2, com 1 furo de fixacao                                                                                                                                                                                                                                                                                                                                                                                                                                  </t>
  </si>
  <si>
    <t xml:space="preserve">Terminal metalico a pressao para 1 cabo de 50 a 70 mm2, com 2 furos para fixacao                                                                                                                                                                                                                                                                                                                                                                                                                          </t>
  </si>
  <si>
    <t xml:space="preserve">Terminal metalico a pressao para 1 cabo de 50 mm2, com 1 furo de fixacao                                                                                                                                                                                                                                                                                                                                                                                                                                  </t>
  </si>
  <si>
    <t xml:space="preserve">9,79</t>
  </si>
  <si>
    <t xml:space="preserve">Terminal metalico a pressao para 1 cabo de 6 a 10 mm2, com 1 furo de fixacao                                                                                                                                                                                                                                                                                                                                                                                                                              </t>
  </si>
  <si>
    <t xml:space="preserve">Terminal metalico a pressao para 1 cabo de 70 mm2, com 1 furo de fixacao                                                                                                                                                                                                                                                                                                                                                                                                                                  </t>
  </si>
  <si>
    <t xml:space="preserve">Terminal metalico a pressao para 1 cabo de 95 a 120 mm2, com 2 furos para fixacao                                                                                                                                                                                                                                                                                                                                                                                                                         </t>
  </si>
  <si>
    <t xml:space="preserve">114,27</t>
  </si>
  <si>
    <t xml:space="preserve">Terminal metalico a pressao para 1 cabo de 95 mm2, com 1 furo de fixacao                                                                                                                                                                                                                                                                                                                                                                                                                                  </t>
  </si>
  <si>
    <t xml:space="preserve">Terminal metalico a pressao 1 cabo, para cabos de 4 a 10 mm2, com 2 furos para fixacao                                                                                                                                                                                                                                                                                                                                                                                                                    </t>
  </si>
  <si>
    <t xml:space="preserve">23,54</t>
  </si>
  <si>
    <t xml:space="preserve">Termofusora para tubos e conexoes em ppr com diametros de 20 a 63 mm, potencia de 800 w, tensao 220 v                                                                                                                                                                                                                                                                                                                                                                                                     </t>
  </si>
  <si>
    <t xml:space="preserve">919,99</t>
  </si>
  <si>
    <t xml:space="preserve">Termofusora para tubos e conexoes em ppr com diametros de 75 a 110 mm, potencia de *1100* w, tensao 220 v                                                                                                                                                                                                                                                                                                                                                                                                 </t>
  </si>
  <si>
    <t xml:space="preserve">1.291,22</t>
  </si>
  <si>
    <t xml:space="preserve">Terra vegetal (ensacada)                                                                                                                                                                                                                                                                                                                                                                                                                                                                                  </t>
  </si>
  <si>
    <t xml:space="preserve">Terra vegetal (granel)                                                                                                                                                                                                                                                                                                                                                                                                                                                                                    </t>
  </si>
  <si>
    <t xml:space="preserve">175,71</t>
  </si>
  <si>
    <t xml:space="preserve">Testeira antiderrapante para piso vinilico *5 x 2,5* cm, e = 2 mm                                                                                                                                                                                                                                                                                                                                                                                                                                         </t>
  </si>
  <si>
    <t xml:space="preserve">Tijolo ceramico laminado 5,5 x 11 x 23 cm (l x a x c)                                                                                                                                                                                                                                                                                                                                                                                                                                                     </t>
  </si>
  <si>
    <t xml:space="preserve">Tijolo ceramico macico aparente *6 x 12 x 24* cm (l x a x c)                                                                                                                                                                                                                                                                                                                                                                                                                                              </t>
  </si>
  <si>
    <t xml:space="preserve">Tijolo ceramico macico aparente 2 furos, *6,5 x 10 x 20* cm (l x a x c)                                                                                                                                                                                                                                                                                                                                                                                                                                   </t>
  </si>
  <si>
    <t xml:space="preserve">Tijolo ceramico macico comum *5 x 10 x 20* cm (l x a x c)                                                                                                                                                                                                                                                                                                                                                                                                                                                 </t>
  </si>
  <si>
    <t xml:space="preserve">Tijolo ceramico refratario 2,5 x 11,4 x 22,9 cm (l x a x c)                                                                                                                                                                                                                                                                                                                                                                                                                                               </t>
  </si>
  <si>
    <t xml:space="preserve">Tijolo ceramico refratario 6,3 x 11,4 x 22,9 cm (l x a x c)                                                                                                                                                                                                                                                                                                                                                                                                                                               </t>
  </si>
  <si>
    <t xml:space="preserve">Til condominial, pvc, dn 100 x 100 mm, para rede coletora de esgoto                                                                                                                                                                                                                                                                                                                                                                                                                                       </t>
  </si>
  <si>
    <t xml:space="preserve">195,43</t>
  </si>
  <si>
    <t xml:space="preserve">Til para ligacao predial, em pvc, je, bbb, dn 100 x 100 mm, para rede coletora esgoto                                                                                                                                                                                                                                                                                                                                                                                                                     </t>
  </si>
  <si>
    <t xml:space="preserve">Til radial, pvc, je, bbb, dn 300 x 200 mm, para rede coletora de esgoto (nbr 10.569)                                                                                                                                                                                                                                                                                                                                                                                                                      </t>
  </si>
  <si>
    <t xml:space="preserve">2.043,46</t>
  </si>
  <si>
    <t xml:space="preserve">Tinta / revestimento a base de resina epoxi com alcatrao, bicomponente                                                                                                                                                                                                                                                                                                                                                                                                                                    </t>
  </si>
  <si>
    <t xml:space="preserve">68,13</t>
  </si>
  <si>
    <t xml:space="preserve">Tinta a base de resina acrilica emulsionada em agua, para sinalizacao horizontal viaria (nbr 13699:2012)                                                                                                                                                                                                                                                                                                                                                                                                  </t>
  </si>
  <si>
    <t xml:space="preserve">23,61</t>
  </si>
  <si>
    <t xml:space="preserve">Tinta a oleo brilhante, para madeiras e metais                                                                                                                                                                                                                                                                                                                                                                                                                                                            </t>
  </si>
  <si>
    <t xml:space="preserve">Tinta acrilica a base de solvente, para sinalizacao horizontal viaria (nbr 11862)                                                                                                                                                                                                                                                                                                                                                                                                                         </t>
  </si>
  <si>
    <t xml:space="preserve">Tinta acrilica premium para piso                                                                                                                                                                                                                                                                                                                                                                                                                                                                          </t>
  </si>
  <si>
    <t xml:space="preserve">18,85</t>
  </si>
  <si>
    <t xml:space="preserve">Tinta asfaltica impermeabilizante diluida em solvente, para materiais cimenticios, metal e madeira                                                                                                                                                                                                                                                                                                                                                                                                        </t>
  </si>
  <si>
    <t xml:space="preserve">Tinta asfaltica impermeabilizante dispersa em agua, para materiais cimenticios                                                                                                                                                                                                                                                                                                                                                                                                                            </t>
  </si>
  <si>
    <t xml:space="preserve">Tinta borracha clorada, acabamento semibrilho, qualquer cor                                                                                                                                                                                                                                                                                                                                                                                                                                               </t>
  </si>
  <si>
    <t xml:space="preserve">Tinta epoxi base agua premium, branca                                                                                                                                                                                                                                                                                                                                                                                                                                                                     </t>
  </si>
  <si>
    <t xml:space="preserve">Tinta esmalte base agua premium acetinado                                                                                                                                                                                                                                                                                                                                                                                                                                                                 </t>
  </si>
  <si>
    <t xml:space="preserve">42,23</t>
  </si>
  <si>
    <t xml:space="preserve">Tinta esmalte base agua premium brilhante                                                                                                                                                                                                                                                                                                                                                                                                                                                                 </t>
  </si>
  <si>
    <t xml:space="preserve">Tinta esmalte sintetico premium acetinado                                                                                                                                                                                                                                                                                                                                                                                                                                                                 </t>
  </si>
  <si>
    <t xml:space="preserve">Tinta esmalte sintetico premium brilhante                                                                                                                                                                                                                                                                                                                                                                                                                                                                 </t>
  </si>
  <si>
    <t xml:space="preserve">39,58</t>
  </si>
  <si>
    <t xml:space="preserve">Tinta esmalte sintetico premium de dupla acao grafite fosco para superficies metalicas ferrosas                                                                                                                                                                                                                                                                                                                                                                                                           </t>
  </si>
  <si>
    <t xml:space="preserve">43,79</t>
  </si>
  <si>
    <t xml:space="preserve">Tinta esmalte sintetico premium de efeito protetor de superficie metalica aluminio                                                                                                                                                                                                                                                                                                                                                                                                                        </t>
  </si>
  <si>
    <t xml:space="preserve">48,32</t>
  </si>
  <si>
    <t xml:space="preserve">Tinta esmalte sintetico premium fosco                                                                                                                                                                                                                                                                                                                                                                                                                                                                     </t>
  </si>
  <si>
    <t xml:space="preserve">Tinta esmalte sintetico standard acetinado                                                                                                                                                                                                                                                                                                                                                                                                                                                                </t>
  </si>
  <si>
    <t xml:space="preserve">Tinta esmalte sintetico standard brilhante                                                                                                                                                                                                                                                                                                                                                                                                                                                                </t>
  </si>
  <si>
    <t xml:space="preserve">29,43</t>
  </si>
  <si>
    <t xml:space="preserve">Tinta esmalte sintetico standard fosco                                                                                                                                                                                                                                                                                                                                                                                                                                                                    </t>
  </si>
  <si>
    <t xml:space="preserve">Tinta latex acrilica economica, cor branca                                                                                                                                                                                                                                                                                                                                                                                                                                                                </t>
  </si>
  <si>
    <t xml:space="preserve">Tinta latex acrilica premium, cor branco fosco                                                                                                                                                                                                                                                                                                                                                                                                                                                            </t>
  </si>
  <si>
    <t xml:space="preserve">Tinta latex acrilica standard, cor branca                                                                                                                                                                                                                                                                                                                                                                                                                                                                 </t>
  </si>
  <si>
    <t xml:space="preserve">18,40</t>
  </si>
  <si>
    <t xml:space="preserve">Tinta latex acrilica super premium, cor branco fosco                                                                                                                                                                                                                                                                                                                                                                                                                                                      </t>
  </si>
  <si>
    <t xml:space="preserve">34,26</t>
  </si>
  <si>
    <t xml:space="preserve">Tinta mineral impermeavel em po, branca                                                                                                                                                                                                                                                                                                                                                                                                                                                                   </t>
  </si>
  <si>
    <t xml:space="preserve">Tinta/resina acrilica premium para ceramica, pedras e outros                                                                                                                                                                                                                                                                                                                                                                                                                                              </t>
  </si>
  <si>
    <t xml:space="preserve">40,57</t>
  </si>
  <si>
    <t xml:space="preserve">Tirante com elo, em arame galvanizado rigido, numero 10, comprimento 2000 mm, para pendural de forro removivel                                                                                                                                                                                                                                                                                                                                                                                            </t>
  </si>
  <si>
    <t xml:space="preserve">3,93</t>
  </si>
  <si>
    <t xml:space="preserve">Tirante em ferro galvanizado para contraventamento de telha canalete 90, 1/4 " x 400 mm                                                                                                                                                                                                                                                                                                                                                                                                                   </t>
  </si>
  <si>
    <t xml:space="preserve">53,06</t>
  </si>
  <si>
    <t xml:space="preserve">Toalheiro plastico tipo dispenser para papel toalha interfolhado                                                                                                                                                                                                                                                                                                                                                                                                                                          </t>
  </si>
  <si>
    <t xml:space="preserve">Tomada industrial de embutir 3p+t 30 a, 440 v, com trava, com placa                                                                                                                                                                                                                                                                                                                                                                                                                                       </t>
  </si>
  <si>
    <t xml:space="preserve">Tomada industrial de embutir 3p+t 30 a, 440 v, com trava, sem placa                                                                                                                                                                                                                                                                                                                                                                                                                                       </t>
  </si>
  <si>
    <t xml:space="preserve">Tomada para antena de tv, cabo coaxial de 9 mm (apenas modulo)                                                                                                                                                                                                                                                                                                                                                                                                                                            </t>
  </si>
  <si>
    <t xml:space="preserve">12,66</t>
  </si>
  <si>
    <t xml:space="preserve">Tomada para antena de tv, cabo coaxial de 9 mm, conjunto montado para embutir 4" x 2" (placa + suporte + modulo)                                                                                                                                                                                                                                                                                                                                                                                          </t>
  </si>
  <si>
    <t xml:space="preserve">Tomada rj11, 2 fios (apenas modulo)                                                                                                                                                                                                                                                                                                                                                                                                                                                                       </t>
  </si>
  <si>
    <t xml:space="preserve">19,00</t>
  </si>
  <si>
    <t xml:space="preserve">Tomada rj11, 2 fios, conjunto montado para embutir 4" x 2" (placa + suporte + modulo)                                                                                                                                                                                                                                                                                                                                                                                                                     </t>
  </si>
  <si>
    <t xml:space="preserve">Tomada rj45, 8 fios, cat 5e (apenas modulo)                                                                                                                                                                                                                                                                                                                                                                                                                                                               </t>
  </si>
  <si>
    <t xml:space="preserve">37,21</t>
  </si>
  <si>
    <t xml:space="preserve">Tomada rj45, 8 fios, cat 5e, conjunto montado para embutir 4" x 2" (placa + suporte + modulo)                                                                                                                                                                                                                                                                                                                                                                                                             </t>
  </si>
  <si>
    <t xml:space="preserve">41,31</t>
  </si>
  <si>
    <t xml:space="preserve">Tomada 2p+t 10a, 250v  (apenas modulo)                                                                                                                                                                                                                                                                                                                                                                                                                                                                    </t>
  </si>
  <si>
    <t xml:space="preserve">Tomada 2p+t 10a, 250v, conjunto montado para embutir 4" x 2" (placa + suporte + modulo)                                                                                                                                                                                                                                                                                                                                                                                                                   </t>
  </si>
  <si>
    <t xml:space="preserve">10,62</t>
  </si>
  <si>
    <t xml:space="preserve">Tomada 2p+t 10a, 250v, conjunto montado para sobrepor 4" x 2" (caixa + modulo)                                                                                                                                                                                                                                                                                                                                                                                                                            </t>
  </si>
  <si>
    <t xml:space="preserve">Tomada 2p+t 20a 250v, conjunto montado para embutir 4" x 2" (placa + suporte + modulo)                                                                                                                                                                                                                                                                                                                                                                                                                    </t>
  </si>
  <si>
    <t xml:space="preserve">18,39</t>
  </si>
  <si>
    <t xml:space="preserve">Tomada 2p+t 20a, 250v  (apenas modulo)                                                                                                                                                                                                                                                                                                                                                                                                                                                                    </t>
  </si>
  <si>
    <t xml:space="preserve">Tomadas (2 modulos) 2p+t 10a, 250v, conjunto montado para embutir 4" x 2" (placa + suporte + modulos)                                                                                                                                                                                                                                                                                                                                                                                                     </t>
  </si>
  <si>
    <t xml:space="preserve">20,62</t>
  </si>
  <si>
    <t xml:space="preserve">Topografo (horista)                                                                                                                                                                                                                                                                                                                                                                                                                                                                                       </t>
  </si>
  <si>
    <t xml:space="preserve">Topografo (mensalista)                                                                                                                                                                                                                                                                                                                                                                                                                                                                                    </t>
  </si>
  <si>
    <t xml:space="preserve">5.053,48</t>
  </si>
  <si>
    <t xml:space="preserve">Torneira de boia balao metalico, vazao total, para caixa d'agua, agua quente, rosca 1/2 ", com haste, torneira e balao metalicos                                                                                                                                                                                                                                                                                                                                                                          </t>
  </si>
  <si>
    <t xml:space="preserve">Torneira de boia balao metalico, vazao total, para caixa d'agua, agua quente, rosca 3/4 ", com haste, torneira e balao metalicos                                                                                                                                                                                                                                                                                                                                                                          </t>
  </si>
  <si>
    <t xml:space="preserve">Torneira de boia convencional para caixa d'agua, agua fria, 1.1/2", com haste e torneira metalicos e balao plastico                                                                                                                                                                                                                                                                                                                                                                                       </t>
  </si>
  <si>
    <t xml:space="preserve">156,93</t>
  </si>
  <si>
    <t xml:space="preserve">Torneira de boia convencional para caixa d'agua, agua fria, 1.1/4", com haste e torneira metalicos e balao plastico                                                                                                                                                                                                                                                                                                                                                                                       </t>
  </si>
  <si>
    <t xml:space="preserve">128,75</t>
  </si>
  <si>
    <t xml:space="preserve">Torneira de boia convencional para caixa d'agua, agua fria, 1/2", com haste e torneira metalicos e balao plastico                                                                                                                                                                                                                                                                                                                                                                                         </t>
  </si>
  <si>
    <t xml:space="preserve">31,12</t>
  </si>
  <si>
    <t xml:space="preserve">Torneira de boia convencional para caixa d'agua, agua fria, 3/4", com haste e torneira metalicos e balao plastico                                                                                                                                                                                                                                                                                                                                                                                         </t>
  </si>
  <si>
    <t xml:space="preserve">Torneira de boia convencional para caixa d'agua, 1", agua fria, com haste e torneira metalicos e balao plastico                                                                                                                                                                                                                                                                                                                                                                                           </t>
  </si>
  <si>
    <t xml:space="preserve">75,59</t>
  </si>
  <si>
    <t xml:space="preserve">Torneira de boia convencional para caixa d'agua, 2", agua fria, com haste e torneira metalicos e balao plastico                                                                                                                                                                                                                                                                                                                                                                                           </t>
  </si>
  <si>
    <t xml:space="preserve">201,34</t>
  </si>
  <si>
    <t xml:space="preserve">Torneira de boia vazao total para caixa d'agua, agua fria, bitola 1/2", com haste e torneira metalicos e balao plastico                                                                                                                                                                                                                                                                                                                                                                                   </t>
  </si>
  <si>
    <t xml:space="preserve">Torneira de boia vazao total para caixa d'agua, agua fria, bitola 1", com haste e torneira metalicos e balao plastico                                                                                                                                                                                                                                                                                                                                                                                     </t>
  </si>
  <si>
    <t xml:space="preserve">85,80</t>
  </si>
  <si>
    <t xml:space="preserve">Torneira de boia vazao total para caixa d'agua, agua fria, bitola 3/4", com haste e torneira metalicos e balao plastico                                                                                                                                                                                                                                                                                                                                                                                   </t>
  </si>
  <si>
    <t xml:space="preserve">55,20</t>
  </si>
  <si>
    <t xml:space="preserve">Torneira de mesa para lavatorio, metalica cromada, com misturador monocomando, bica baixa (ref 2875)                                                                                                                                                                                                                                                                                                                                                                                                      </t>
  </si>
  <si>
    <t xml:space="preserve">257,47</t>
  </si>
  <si>
    <t xml:space="preserve">Torneira de mesa para lavatorio, metalica cromada, com sensor de aproximacao eletrico, bivolt                                                                                                                                                                                                                                                                                                                                                                                                             </t>
  </si>
  <si>
    <t xml:space="preserve">1.709,98</t>
  </si>
  <si>
    <t xml:space="preserve">Torneira de mesa/bancada, para lavatorio, fixa, metalica cromada, padrao popular, 1/2 " ou 3/4 " (ref 1193)                                                                                                                                                                                                                                                                                                                                                                                               </t>
  </si>
  <si>
    <t xml:space="preserve">Torneira de metal amarelo, para tanque / jardim, de parede, com bico plastico, cano curto, area externa, padrao popular / uso geral, 1/2 " ou 3/4 " (ref 1128)                                                                                                                                                                                                                                                                                                                                            </t>
  </si>
  <si>
    <t xml:space="preserve">35,82</t>
  </si>
  <si>
    <t xml:space="preserve">Torneira de metal amarelo, para tanque / jardim, de parede, sem bico, cano curto, padrao popular / uso geral, 1/2 " ou 3/4 " (ref 1120)                                                                                                                                                                                                                                                                                                                                                                   </t>
  </si>
  <si>
    <t xml:space="preserve">Torneira eletrica de parede, bica alta, para cozinha, 5500 w (110/220 v)                                                                                                                                                                                                                                                                                                                                                                                                                                  </t>
  </si>
  <si>
    <t xml:space="preserve">164,69</t>
  </si>
  <si>
    <t xml:space="preserve">Torneira metalica cromada cano curto, sem bico, sem arejador, de parede, para tanque e uso geral, 1/2 " ou 3/4 " (ref 1143)                                                                                                                                                                                                                                                                                                                                                                               </t>
  </si>
  <si>
    <t xml:space="preserve">Torneira metalica cromada de mesa para lavatorio, bica alta, com arejador (ref 1195)                                                                                                                                                                                                                                                                                                                                                                                                                      </t>
  </si>
  <si>
    <t xml:space="preserve">109,74</t>
  </si>
  <si>
    <t xml:space="preserve">Torneira metalica cromada de mesa para lavatorio, com sensor de presenca a pilha, com arejador embutido                                                                                                                                                                                                                                                                                                                                                                                                   </t>
  </si>
  <si>
    <t xml:space="preserve">1.387,49</t>
  </si>
  <si>
    <t xml:space="preserve">Torneira metalica cromada de mesa, para lavatorio, temporizada pressao fechamento automatico, bica baixa                                                                                                                                                                                                                                                                                                                                                                                                  </t>
  </si>
  <si>
    <t xml:space="preserve">115,30</t>
  </si>
  <si>
    <t xml:space="preserve">Torneira metalica cromada de parede longa para lavatorio, com arejador, acionamento alavanca, 1/4 de volta (ref 1178)                                                                                                                                                                                                                                                                                                                                                                                     </t>
  </si>
  <si>
    <t xml:space="preserve">146,05</t>
  </si>
  <si>
    <t xml:space="preserve">Torneira metalica cromada de parede, para cozinha, bica movel, com arejador, 1/2 " ou 3/4 " (ref 1167 / 1168)                                                                                                                                                                                                                                                                                                                                                                                             </t>
  </si>
  <si>
    <t xml:space="preserve">97,22</t>
  </si>
  <si>
    <t xml:space="preserve">Torneira metalica cromada para jardim / tanque, com bico plastico, cano longo, de parede, padrao popular / uso geral , 1/2 " ou 3/4 " (ref 1153 / 1130)                                                                                                                                                                                                                                                                                                                                                   </t>
  </si>
  <si>
    <t xml:space="preserve">Torneira metalica cromada para tanque / jardim, sem bico , cano longo, de parede, padrao popular / uso geral, 1/2 " ou 3/4 " (ref 1126)                                                                                                                                                                                                                                                                                                                                                                   </t>
  </si>
  <si>
    <t xml:space="preserve">Torneira metalica cromada, cano curto, com arejador, sem bico plastico, de parede, para uso geral, 1/2 " ou 3/4 " (ref 1152 / 1154)                                                                                                                                                                                                                                                                                                                                                                       </t>
  </si>
  <si>
    <t xml:space="preserve">56,75</t>
  </si>
  <si>
    <t xml:space="preserve">Torneira metalica cromada, de mesa/bancada, para cozinha, bica movel, com arejador, 1/2 " ou 3/4 " (ref 1167 / 1168)                                                                                                                                                                                                                                                                                                                                                                                      </t>
  </si>
  <si>
    <t xml:space="preserve">97,53</t>
  </si>
  <si>
    <t xml:space="preserve">Torneira metalica cromada, reta, de parede, para cozinha, com arejador, padrao popular, 1/2 " ou 3/4 " (ref 1159 / 1160)                                                                                                                                                                                                                                                                                                                                                                                  </t>
  </si>
  <si>
    <t xml:space="preserve">Torneira metalica cromada, reta, de parede, para cozinha, sem bico, sem arejador, padrao popular, 1/2 " ou 3/4 " (ref 1158)                                                                                                                                                                                                                                                                                                                                                                               </t>
  </si>
  <si>
    <t xml:space="preserve">Torneira plastica de boia convencional para caixa de agua, agua fria, 3/4 ", com haste metalica e com torneira e balao plasticos (padrao popular)                                                                                                                                                                                                                                                                                                                                                         </t>
  </si>
  <si>
    <t xml:space="preserve">Torneira plastica de boia para caixa de descarga,  1/2", balao e torneira plasticos, com haste metalica                                                                                                                                                                                                                                                                                                                                                                                                   </t>
  </si>
  <si>
    <t xml:space="preserve">8,21</t>
  </si>
  <si>
    <t xml:space="preserve">Torneira plastica de mesa, bica movel, para cozinha 1/2 "                                                                                                                                                                                                                                                                                                                                                                                                                                                 </t>
  </si>
  <si>
    <t xml:space="preserve">Torneira plastica para tanque 1/2 " ou 3/4 " com bico para mangueira                                                                                                                                                                                                                                                                                                                                                                                                                                      </t>
  </si>
  <si>
    <t xml:space="preserve">15,30</t>
  </si>
  <si>
    <t xml:space="preserve">Transformador trifasico de distribuicao, potencia de 1000 kva, tensao nominal de 15 kv, tensao secundaria de 220/127v, em oleo isolante tipo mineral                                                                                                                                                                                                                                                                                                                                                      </t>
  </si>
  <si>
    <t xml:space="preserve">119.503,15</t>
  </si>
  <si>
    <t xml:space="preserve">Transformador trifasico de distribuicao, potencia de 112,5 kva, tensao nominal de 15 kv, tensao secundaria de 220/127v, em oleo isolante tipo mineral                                                                                                                                                                                                                                                                                                                                                     </t>
  </si>
  <si>
    <t xml:space="preserve">18.472,63</t>
  </si>
  <si>
    <t xml:space="preserve">Transformador trifasico de distribuicao, potencia de 15 kva, tensao nominal de 15 kv, tensao secundaria de 220/127v, em oleo isolante tipo mineral                                                                                                                                                                                                                                                                                                                                                        </t>
  </si>
  <si>
    <t xml:space="preserve">8.473,68</t>
  </si>
  <si>
    <t xml:space="preserve">Transformador trifasico de distribuicao, potencia de 150 kva, tensao nominal de 15 kv, tensao secundaria de 220/127v, em oleo isolante tipo mineral                                                                                                                                                                                                                                                                                                                                                       </t>
  </si>
  <si>
    <t xml:space="preserve">23.298,39</t>
  </si>
  <si>
    <t xml:space="preserve">Transformador trifasico de distribuicao, potencia de 1500 kva, tensao nominal de 15 kv, tensao secundaria de 220/127v, em oleo isolante tipo mineral                                                                                                                                                                                                                                                                                                                                                      </t>
  </si>
  <si>
    <t xml:space="preserve">151.107,57</t>
  </si>
  <si>
    <t xml:space="preserve">Transformador trifasico de distribuicao, potencia de 225 kva, tensao nominal de 15 kv, tensao secundaria de 220/127v, em oleo isolante tipo mineral                                                                                                                                                                                                                                                                                                                                                       </t>
  </si>
  <si>
    <t xml:space="preserve">32.684,21</t>
  </si>
  <si>
    <t xml:space="preserve">Transformador trifasico de distribuicao, potencia de 30 kva, tensao nominal de 15 kv, tensao secundaria de 220/127v, em oleo isolante tipo mineral                                                                                                                                                                                                                                                                                                                                                        </t>
  </si>
  <si>
    <t xml:space="preserve">10.349,99</t>
  </si>
  <si>
    <t xml:space="preserve">Transformador trifasico de distribuicao, potencia de 300 kva, tensao nominal de 15 kv, tensao secundaria de 220/127v, em oleo isolante tipo mineral                                                                                                                                                                                                                                                                                                                                                       </t>
  </si>
  <si>
    <t xml:space="preserve">38.131,57</t>
  </si>
  <si>
    <t xml:space="preserve">Transformador trifasico de distribuicao, potencia de 45 kva, tensao nominal de 15 kv, tensao secundaria de 220/127v, em oleo isolante tipo mineral                                                                                                                                                                                                                                                                                                                                                        </t>
  </si>
  <si>
    <t xml:space="preserve">11.560,52</t>
  </si>
  <si>
    <t xml:space="preserve">Transformador trifasico de distribuicao, potencia de 500 kva, tensao nominal de 15 kv, tensao secundaria de 220/127v, em oleo isolante tipo mineral                                                                                                                                                                                                                                                                                                                                                       </t>
  </si>
  <si>
    <t xml:space="preserve">62.224,68</t>
  </si>
  <si>
    <t xml:space="preserve">Transformador trifasico de distribuicao, potencia de 75 kva, tensao nominal de 15 kv, tensao secundaria de 220/127v, em oleo isolante tipo mineral                                                                                                                                                                                                                                                                                                                                                        </t>
  </si>
  <si>
    <t xml:space="preserve">14.950,00</t>
  </si>
  <si>
    <t xml:space="preserve">Transformador trifasico de distribuicao, potencia de 750 kva, tensao nominal de 15 kv, tensao secundaria de 220/127v, em oleo isolante tipo mineral                                                                                                                                                                                                                                                                                                                                                       </t>
  </si>
  <si>
    <t xml:space="preserve">85.351,78</t>
  </si>
  <si>
    <t xml:space="preserve">Transporte - horista (coletado caixa - encargos complementares)                                                                                                                                                                                                                                                                                                                                                                                                                                           </t>
  </si>
  <si>
    <t xml:space="preserve">Transporte - mensalista (coletado caixa - encargos complementares)                                                                                                                                                                                                                                                                                                                                                                                                                                        </t>
  </si>
  <si>
    <t xml:space="preserve">119,88</t>
  </si>
  <si>
    <t xml:space="preserve">Trator de esteiras, potencia bruta de 133 hp, peso operacional de 14 t, com lamina com capacidade de 3,00 m3                                                                                                                                                                                                                                                                                                                                                                                              </t>
  </si>
  <si>
    <t xml:space="preserve">985.932,68</t>
  </si>
  <si>
    <t xml:space="preserve">Trator de esteiras, potencia bruta de 347 hp, peso operacional de 38,5 t, com escarificador e lamina com capacidade de 4,70m3                                                                                                                                                                                                                                                                                                                                                                             </t>
  </si>
  <si>
    <t xml:space="preserve">4.061.695,76</t>
  </si>
  <si>
    <t xml:space="preserve">Trator de esteiras, potencia de 100 hp, peso operacional de 9,4 t, com lamina com capacidade de 2,19 m3                                                                                                                                                                                                                                                                                                                                                                                                   </t>
  </si>
  <si>
    <t xml:space="preserve">956.498,80</t>
  </si>
  <si>
    <t xml:space="preserve">Trator de esteiras, potencia de 150 hp, peso operacional de 16,7 t, com roda motriz elevada e lamina com contato de 3,18m3                                                                                                                                                                                                                                                                                                                                                                                </t>
  </si>
  <si>
    <t xml:space="preserve">1.240.000,00</t>
  </si>
  <si>
    <t xml:space="preserve">Trator de esteiras, potencia de 170 hp, peso operacional de 19 t, com lamina com capacidade de 5,2 m3                                                                                                                                                                                                                                                                                                                                                                                                     </t>
  </si>
  <si>
    <t xml:space="preserve">1.232.415,78</t>
  </si>
  <si>
    <t xml:space="preserve">Trator de esteiras, potencia de 347 hp, peso operacional de 38,5 t, com lamina com capacidade de 8,70m3                                                                                                                                                                                                                                                                                                                                                                                                   </t>
  </si>
  <si>
    <t xml:space="preserve">Trator de esteiras, potencia no volante de 200 hp, peso operacional de 20,1 t, com roda motriz elevada e lamina com capacidade de 3,89 m3                                                                                                                                                                                                                                                                                                                                                                 </t>
  </si>
  <si>
    <t xml:space="preserve">1.826.705,75</t>
  </si>
  <si>
    <t xml:space="preserve">Trator de esteiras, potencia 125 hp, peso operacional de 12,9 t, com lamina com capacidade de 2,7 m3                                                                                                                                                                                                                                                                                                                                                                                                      </t>
  </si>
  <si>
    <t xml:space="preserve">1.001.100,85</t>
  </si>
  <si>
    <t xml:space="preserve">Trator de pneus com potencia de 105 cv, tracao 4 x 4, peso com lastro de 5775 kg                                                                                                                                                                                                                                                                                                                                                                                                                          </t>
  </si>
  <si>
    <t xml:space="preserve">308.046,42</t>
  </si>
  <si>
    <t xml:space="preserve">Trator de pneus com potencia de 122 cv, tracao 4 x 4, peso com lastro de 4510 kg                                                                                                                                                                                                                                                                                                                                                                                                                          </t>
  </si>
  <si>
    <t xml:space="preserve">356.942,68</t>
  </si>
  <si>
    <t xml:space="preserve">Trator de pneus com potencia de 15 cv, peso com lastro de 1160 kg                                                                                                                                                                                                                                                                                                                                                                                                                                         </t>
  </si>
  <si>
    <t xml:space="preserve">105.126,94</t>
  </si>
  <si>
    <t xml:space="preserve">Trator de pneus com potencia de 50 cv, tracao 4 x 2, peso com lastro de 2714 kg                                                                                                                                                                                                                                                                                                                                                                                                                           </t>
  </si>
  <si>
    <t xml:space="preserve">170.479,23</t>
  </si>
  <si>
    <t xml:space="preserve">Trator de pneus com potencia de 85 cv, tracao 4 x 4, peso com lastro de 4675 kg                                                                                                                                                                                                                                                                                                                                                                                                                           </t>
  </si>
  <si>
    <t xml:space="preserve">261.595,00</t>
  </si>
  <si>
    <t xml:space="preserve">Trator de pneus com potencia de 85 cv, turbo,  peso com lastro de 4900 kg                                                                                                                                                                                                                                                                                                                                                                                                                                 </t>
  </si>
  <si>
    <t xml:space="preserve">251.999,09</t>
  </si>
  <si>
    <t xml:space="preserve">Trator de pneus com potencia de 95 cv, tracao 4 x 4, peso maximo de 5225 kg                                                                                                                                                                                                                                                                                                                                                                                                                               </t>
  </si>
  <si>
    <t xml:space="preserve">281.153,49</t>
  </si>
  <si>
    <t xml:space="preserve">Trava / prendedor de porta, em latao cromado, montado em piso                                                                                                                                                                                                                                                                                                                                                                                                                                             </t>
  </si>
  <si>
    <t xml:space="preserve">Trava-quedas em aco para corda de 12 mm, extensor de 25 x 300 mm, com mosquetao tipo gancho trava dupla                                                                                                                                                                                                                                                                                                                                                                                                   </t>
  </si>
  <si>
    <t xml:space="preserve">184,35</t>
  </si>
  <si>
    <t xml:space="preserve">Trelica nervurada (espacador), altura = 120,0 mm, diametro dos banzos inferiores e superior = 6,0 mm, diametro da diagonal = 4,2 mm                                                                                                                                                                                                                                                                                                                                                                       </t>
  </si>
  <si>
    <t xml:space="preserve">Trilho pantografico concavo, tipo u, em aluminio, com dimensoes de aprox *35 x 35* mm, para roldana de porta de correr                                                                                                                                                                                                                                                                                                                                                                                    </t>
  </si>
  <si>
    <t xml:space="preserve">Trilho pantografico reto, em aluminio, tipo u, com dimensoes de *38 x 38* mm para porta de correr                                                                                                                                                                                                                                                                                                                                                                                                         </t>
  </si>
  <si>
    <t xml:space="preserve">Trilho quadrado frizado para rodizio (vergalhao macico), em aluminio, com dimensoes de *6 x 6* mm                                                                                                                                                                                                                                                                                                                                                                                                         </t>
  </si>
  <si>
    <t xml:space="preserve">Troley manual capacidade 1 t                                                                                                                                                                                                                                                                                                                                                                                                                                                                              </t>
  </si>
  <si>
    <t xml:space="preserve">611,15</t>
  </si>
  <si>
    <t xml:space="preserve">Tubo / mangueira preta em polietileno, linha pesada ou reforcada, tipo espaguete, para injecao de calda de cimento, d = 1/2", espessura 1,5 mm                                                                                                                                                                                                                                                                                                                                                            </t>
  </si>
  <si>
    <t xml:space="preserve">Tubo aco carbono com costura, nbr 5580, classe l, dn = 15 mm, e = 2,25 mm, 1,06 kg/m                                                                                                                                                                                                                                                                                                                                                                                                                      </t>
  </si>
  <si>
    <t xml:space="preserve">Tubo aco carbono com costura, nbr 5580, classe l, dn = 25 mm, e = 2,65 mm, 2,02 kg/m                                                                                                                                                                                                                                                                                                                                                                                                                      </t>
  </si>
  <si>
    <t xml:space="preserve">24,22</t>
  </si>
  <si>
    <t xml:space="preserve">Tubo aco carbono com costura, nbr 5580, classe l, dn = 40 mm, e = 3,0 mm, 3,34 kg/m                                                                                                                                                                                                                                                                                                                                                                                                                       </t>
  </si>
  <si>
    <t xml:space="preserve">39,80</t>
  </si>
  <si>
    <t xml:space="preserve">Tubo aco carbono com costura, nbr 5580, classe l, dn = 80 mm, e = 3,35 mm, 7,07 kg/m                                                                                                                                                                                                                                                                                                                                                                                                                      </t>
  </si>
  <si>
    <t xml:space="preserve">84,46</t>
  </si>
  <si>
    <t xml:space="preserve">Tubo aco carbono com costura, nbr 5580, classe m, dn = 25 mm, e = 3,35 mm, *2,50* kg//m                                                                                                                                                                                                                                                                                                                                                                                                                   </t>
  </si>
  <si>
    <t xml:space="preserve">29,36</t>
  </si>
  <si>
    <t xml:space="preserve">Tubo aco carbono com costura, nbr 5580, classe m, dn = 40 mm, e = 3,35 mm, *3,71* kg//m                                                                                                                                                                                                                                                                                                                                                                                                                   </t>
  </si>
  <si>
    <t xml:space="preserve">46,41</t>
  </si>
  <si>
    <t xml:space="preserve">Tubo aco carbono com costura, nbr 5580, classe m, dn = 80 mm, e = 4,05 mm, *8,47* kg/m                                                                                                                                                                                                                                                                                                                                                                                                                    </t>
  </si>
  <si>
    <t xml:space="preserve">99,44</t>
  </si>
  <si>
    <t xml:space="preserve">Tubo aco carbono sem costura 1 1/2", e= *3,68 mm, schedule 40, 4,05 kg/m                                                                                                                                                                                                                                                                                                                                                                                                                                  </t>
  </si>
  <si>
    <t xml:space="preserve">94,38</t>
  </si>
  <si>
    <t xml:space="preserve">Tubo aco carbono sem costura 1 1/4", e= *3,56 mm, schedule 40, *3,38* kg/m                                                                                                                                                                                                                                                                                                                                                                                                                                </t>
  </si>
  <si>
    <t xml:space="preserve">Tubo aco carbono sem costura 1/2", e= *2,77 mm, schedule 40, *1,27 kg/m                                                                                                                                                                                                                                                                                                                                                                                                                                   </t>
  </si>
  <si>
    <t xml:space="preserve">42,10</t>
  </si>
  <si>
    <t xml:space="preserve">Tubo aco carbono sem costura 1/2", e= *3,73 mm, schedule 80, *1,62 kg/m                                                                                                                                                                                                                                                                                                                                                                                                                                   </t>
  </si>
  <si>
    <t xml:space="preserve">55,86</t>
  </si>
  <si>
    <t xml:space="preserve">Tubo aco carbono sem costura 1", e= *3,38 mm, schedule 40, *2,50* kg/m                                                                                                                                                                                                                                                                                                                                                                                                                                    </t>
  </si>
  <si>
    <t xml:space="preserve">64,63</t>
  </si>
  <si>
    <t xml:space="preserve">Tubo aco carbono sem costura 14", e= *11,13 mm, schedule 40, *94,55 kg/m                                                                                                                                                                                                                                                                                                                                                                                                                                  </t>
  </si>
  <si>
    <t xml:space="preserve">2.001,40</t>
  </si>
  <si>
    <t xml:space="preserve">Tubo aco carbono sem costura 2 1/2", e = 5,16 mm, schedule 40 (8,62 kg/m)                                                                                                                                                                                                                                                                                                                                                                                                                                 </t>
  </si>
  <si>
    <t xml:space="preserve">187,65</t>
  </si>
  <si>
    <t xml:space="preserve">Tubo aco carbono sem costura 2", e= *3,91* mm, schedule 40, *5,43* kg/m                                                                                                                                                                                                                                                                                                                                                                                                                                   </t>
  </si>
  <si>
    <t xml:space="preserve">115,82</t>
  </si>
  <si>
    <t xml:space="preserve">Tubo aco carbono sem costura 20", e= *12,70 mm, schedule 30, *154,97 kg/m                                                                                                                                                                                                                                                                                                                                                                                                                                 </t>
  </si>
  <si>
    <t xml:space="preserve">3.840,29</t>
  </si>
  <si>
    <t xml:space="preserve">Tubo aco carbono sem costura 20", e= *6,35 mm,  schedule 10, *78,46 kg/m                                                                                                                                                                                                                                                                                                                                                                                                                                  </t>
  </si>
  <si>
    <t xml:space="preserve">2.128,09</t>
  </si>
  <si>
    <t xml:space="preserve">Tubo aco carbono sem costura 3/4", e= *2,87 mm, schedule 40, *1,69 kg/m                                                                                                                                                                                                                                                                                                                                                                                                                                   </t>
  </si>
  <si>
    <t xml:space="preserve">57,43</t>
  </si>
  <si>
    <t xml:space="preserve">Tubo aco carbono sem costura 3/4", e= *3,91 mm, schedule 80, *2,19 kg/m.                                                                                                                                                                                                                                                                                                                                                                                                                                  </t>
  </si>
  <si>
    <t xml:space="preserve">Tubo aco carbono sem costura 3", e= *5,49 mm, schedule 40, *11,28* kg/m                                                                                                                                                                                                                                                                                                                                                                                                                                   </t>
  </si>
  <si>
    <t xml:space="preserve">236,25</t>
  </si>
  <si>
    <t xml:space="preserve">Tubo aco carbono sem costura 4", e= *6,02 mm, schedule 40, *16,06 kg/m                                                                                                                                                                                                                                                                                                                                                                                                                                    </t>
  </si>
  <si>
    <t xml:space="preserve">343,75</t>
  </si>
  <si>
    <t xml:space="preserve">Tubo aco carbono sem costura 4", e= *8,56 mm, schedule 80, *22,31 kg/m                                                                                                                                                                                                                                                                                                                                                                                                                                    </t>
  </si>
  <si>
    <t xml:space="preserve">491,42</t>
  </si>
  <si>
    <t xml:space="preserve">Tubo aco carbono sem costura 5", e= *6,55 mm, schedule 40, *21,75* kg/m                                                                                                                                                                                                                                                                                                                                                                                                                                   </t>
  </si>
  <si>
    <t xml:space="preserve">539,22</t>
  </si>
  <si>
    <t xml:space="preserve">Tubo aco carbono sem costura 6", e= *10,97 mm, schedule 80, *42,56 kg/m                                                                                                                                                                                                                                                                                                                                                                                                                                   </t>
  </si>
  <si>
    <t xml:space="preserve">926,54</t>
  </si>
  <si>
    <t xml:space="preserve">Tubo aco carbono sem costura 6", e= 7,11 mm,  schedule 40, *28,26 kg/m                                                                                                                                                                                                                                                                                                                                                                                                                                    </t>
  </si>
  <si>
    <t xml:space="preserve">606,99</t>
  </si>
  <si>
    <t xml:space="preserve">Tubo aco carbono sem costura 8", e= *12,70 mm, schedule 80, *64,64 kg/m                                                                                                                                                                                                                                                                                                                                                                                                                                   </t>
  </si>
  <si>
    <t xml:space="preserve">1.217,65</t>
  </si>
  <si>
    <t xml:space="preserve">Tubo aco carbono sem costura 8", e= *6,35 mm,  schedule 20, *33,27 kg/m                                                                                                                                                                                                                                                                                                                                                                                                                                   </t>
  </si>
  <si>
    <t xml:space="preserve">704,25</t>
  </si>
  <si>
    <t xml:space="preserve">Tubo aco carbono sem costura 8", e= *7,04 mm, schedule 30, *36,75 kg/m                                                                                                                                                                                                                                                                                                                                                                                                                                    </t>
  </si>
  <si>
    <t xml:space="preserve">Tubo aco carbono sem costura 8", e= *8,18 mm, schedule 40, *42,55 kg/m                                                                                                                                                                                                                                                                                                                                                                                                                                    </t>
  </si>
  <si>
    <t xml:space="preserve">913,92</t>
  </si>
  <si>
    <t xml:space="preserve">Tubo aco galvanizado com costura, classe leve, dn 100 mm ( 4"),  e = 3,75 mm,  *10,55* kg/m (nbr 5580)                                                                                                                                                                                                                                                                                                                                                                                                    </t>
  </si>
  <si>
    <t xml:space="preserve">269,36</t>
  </si>
  <si>
    <t xml:space="preserve">Tubo aco galvanizado com costura, classe leve, dn 15 mm ( 1/2"),  e = 2,25 mm,  *1,2* kg/m (nbr 5580)                                                                                                                                                                                                                                                                                                                                                                                                     </t>
  </si>
  <si>
    <t xml:space="preserve">31,47</t>
  </si>
  <si>
    <t xml:space="preserve">Tubo aco galvanizado com costura, classe leve, dn 20 mm ( 3/4"),  e = 2,25 mm,  *1,3* kg/m (nbr 5580)                                                                                                                                                                                                                                                                                                                                                                                                     </t>
  </si>
  <si>
    <t xml:space="preserve">40,97</t>
  </si>
  <si>
    <t xml:space="preserve">Tubo aco galvanizado com costura, classe leve, dn 25 mm ( 1"),  e = 2,65 mm,  *2,11* kg/m (nbr 5580)                                                                                                                                                                                                                                                                                                                                                                                                      </t>
  </si>
  <si>
    <t xml:space="preserve">55,01</t>
  </si>
  <si>
    <t xml:space="preserve">Tubo aco galvanizado com costura, classe leve, dn 32 mm ( 1 1/4"),  e = 2,65 mm,  *2,71* kg/m (nbr 5580)                                                                                                                                                                                                                                                                                                                                                                                                  </t>
  </si>
  <si>
    <t xml:space="preserve">80,18</t>
  </si>
  <si>
    <t xml:space="preserve">Tubo aco galvanizado com costura, classe leve, dn 40 mm ( 1 1/2"),  e = 3,00 mm,  *3,48* kg/m (nbr 5580)                                                                                                                                                                                                                                                                                                                                                                                                  </t>
  </si>
  <si>
    <t xml:space="preserve">Tubo aco galvanizado com costura, classe leve, dn 50 mm ( 2"),  e = 3,00 mm,  *4,40* kg/m (nbr 5580)                                                                                                                                                                                                                                                                                                                                                                                                      </t>
  </si>
  <si>
    <t xml:space="preserve">115,62</t>
  </si>
  <si>
    <t xml:space="preserve">Tubo aco galvanizado com costura, classe leve, dn 65 mm ( 2 1/2"),  e = 3,35 mm, * 6,23* kg/m (nbr 5580)                                                                                                                                                                                                                                                                                                                                                                                                  </t>
  </si>
  <si>
    <t xml:space="preserve">161,78</t>
  </si>
  <si>
    <t xml:space="preserve">Tubo aco galvanizado com costura, classe leve, dn 80 mm ( 3"),  e = 3,35 mm, *7,32* kg/m (nbr 5580)                                                                                                                                                                                                                                                                                                                                                                                                       </t>
  </si>
  <si>
    <t xml:space="preserve">185,86</t>
  </si>
  <si>
    <t xml:space="preserve">Tubo aco galvanizado com costura, classe media, dn 1.1/2", e = *3,25* mm, peso *3,61* kg/m (nbr 5580)                                                                                                                                                                                                                                                                                                                                                                                                     </t>
  </si>
  <si>
    <t xml:space="preserve">88,69</t>
  </si>
  <si>
    <t xml:space="preserve">Tubo aco galvanizado com costura, classe media, dn 1.1/4", e = *3,25* mm, peso *3,14* kg/m (nbr 5580)                                                                                                                                                                                                                                                                                                                                                                                                     </t>
  </si>
  <si>
    <t xml:space="preserve">Tubo aco galvanizado com costura, classe media, dn 1/2", e = *2,65* mm, peso *1,22* kg/m (nbr 5580)                                                                                                                                                                                                                                                                                                                                                                                                       </t>
  </si>
  <si>
    <t xml:space="preserve">Tubo aco galvanizado com costura, classe media, dn 1", e = 3,38 mm, peso 2,50 kg/m (nbr 5580)                                                                                                                                                                                                                                                                                                                                                                                                             </t>
  </si>
  <si>
    <t xml:space="preserve">60,54</t>
  </si>
  <si>
    <t xml:space="preserve">Tubo aco galvanizado com costura, classe media, dn 2.1/2", e = *3,65* mm, peso *6,51* kg/m (nbr 5580)                                                                                                                                                                                                                                                                                                                                                                                                     </t>
  </si>
  <si>
    <t xml:space="preserve">158,71</t>
  </si>
  <si>
    <t xml:space="preserve">Tubo aco galvanizado com costura, classe media, dn 2", e = *3,65* mm, peso *5,10* kg/m (nbr 5580)                                                                                                                                                                                                                                                                                                                                                                                                         </t>
  </si>
  <si>
    <t xml:space="preserve">127,89</t>
  </si>
  <si>
    <t xml:space="preserve">Tubo aco galvanizado com costura, classe media, dn 3/4", e = *2,65* mm, peso *1,58* kg/m (nbr 5580)                                                                                                                                                                                                                                                                                                                                                                                                       </t>
  </si>
  <si>
    <t xml:space="preserve">40,80</t>
  </si>
  <si>
    <t xml:space="preserve">Tubo aco galvanizado com costura, classe media, dn 3", e = *4,05* mm, peso *8,47* kg/m (nbr 5580)                                                                                                                                                                                                                                                                                                                                                                                                         </t>
  </si>
  <si>
    <t xml:space="preserve">213,58</t>
  </si>
  <si>
    <t xml:space="preserve">Tubo aco galvanizado com costura, classe media, dn 4", e = 4,50* mm, peso 12,10* kg/m (nbr 5580)                                                                                                                                                                                                                                                                                                                                                                                                          </t>
  </si>
  <si>
    <t xml:space="preserve">294,14</t>
  </si>
  <si>
    <t xml:space="preserve">Tubo aco galvanizado com costura, classe media, dn 5", e = *5,40* mm, peso *17,80* kg/m (nbr 5580)                                                                                                                                                                                                                                                                                                                                                                                                        </t>
  </si>
  <si>
    <t xml:space="preserve">440,38</t>
  </si>
  <si>
    <t xml:space="preserve">Tubo aco galvanizado com costura, classe media, dn 6", e = 4,85* mm, peso 19,68* kg/m (nbr 5580)                                                                                                                                                                                                                                                                                                                                                                                                          </t>
  </si>
  <si>
    <t xml:space="preserve">477,61</t>
  </si>
  <si>
    <t xml:space="preserve">Tubo aco industrial dn 2" (50,8 mm) e=1,50mm, peso= 1,8237 kg/m                                                                                                                                                                                                                                                                                                                                                                                                                                           </t>
  </si>
  <si>
    <t xml:space="preserve">Tubo coletor de esgoto pvc, jei, dn 100 mm (nbr  7362)                                                                                                                                                                                                                                                                                                                                                                                                                                                    </t>
  </si>
  <si>
    <t xml:space="preserve">53,84</t>
  </si>
  <si>
    <t xml:space="preserve">Tubo coletor de esgoto pvc, jei, dn 200 mm (nbr 7362)                                                                                                                                                                                                                                                                                                                                                                                                                                                     </t>
  </si>
  <si>
    <t xml:space="preserve">179,31</t>
  </si>
  <si>
    <t xml:space="preserve">Tubo coletor de esgoto pvc, jei, dn 250 mm (nbr 7362)                                                                                                                                                                                                                                                                                                                                                                                                                                                     </t>
  </si>
  <si>
    <t xml:space="preserve">280,85</t>
  </si>
  <si>
    <t xml:space="preserve">Tubo coletor de esgoto pvc, jei, dn 300 mm (nbr 7362)                                                                                                                                                                                                                                                                                                                                                                                                                                                     </t>
  </si>
  <si>
    <t xml:space="preserve">432,28</t>
  </si>
  <si>
    <t xml:space="preserve">Tubo coletor de esgoto pvc, jei, dn 350 mm (nbr 7362)                                                                                                                                                                                                                                                                                                                                                                                                                                                     </t>
  </si>
  <si>
    <t xml:space="preserve">Tubo coletor de esgoto pvc, jei, dn 400 mm (nbr 7362)                                                                                                                                                                                                                                                                                                                                                                                                                                                     </t>
  </si>
  <si>
    <t xml:space="preserve">Tubo coletor de esgoto, pvc, jei, dn 150 mm  (nbr 7362)                                                                                                                                                                                                                                                                                                                                                                                                                                                   </t>
  </si>
  <si>
    <t xml:space="preserve">105,59</t>
  </si>
  <si>
    <t xml:space="preserve">Tubo corrugado pead, parede dupla, interna lisa, jei dn/di 500 mm (drenagem/esgoto)                                                                                                                                                                                                                                                                                                                                                                                                                       </t>
  </si>
  <si>
    <t xml:space="preserve">538,96</t>
  </si>
  <si>
    <t xml:space="preserve">Tubo corrugado pead, parede dupla, interna lisa, jei, dn/di *1000* mm, para saneamento (drenagem/esgoto)                                                                                                                                                                                                                                                                                                                                                                                                  </t>
  </si>
  <si>
    <t xml:space="preserve">1.997,34</t>
  </si>
  <si>
    <t xml:space="preserve">Tubo corrugado pead, parede dupla, interna lisa, jei, dn/di *400* mm, para saneamento (drenagem/esgoto)                                                                                                                                                                                                                                                                                                                                                                                                   </t>
  </si>
  <si>
    <t xml:space="preserve">360,65</t>
  </si>
  <si>
    <t xml:space="preserve">Tubo corrugado pead, parede dupla, interna lisa, jei, dn/di *800* mm, para saneamento (drenagem/esgoto)                                                                                                                                                                                                                                                                                                                                                                                                   </t>
  </si>
  <si>
    <t xml:space="preserve">1.296,57</t>
  </si>
  <si>
    <t xml:space="preserve">Tubo corrugado pead, parede dupla, interna lisa, jei, dn/di 1200 mm, para saneamento (drenagem/esgoto)                                                                                                                                                                                                                                                                                                                                                                                                    </t>
  </si>
  <si>
    <t xml:space="preserve">2.760,45</t>
  </si>
  <si>
    <t xml:space="preserve">Tubo corrugado pead, parede dupla, interna lisa, jei, dn/di 250 mm, para saneamento (drenagem/esgoto)                                                                                                                                                                                                                                                                                                                                                                                                     </t>
  </si>
  <si>
    <t xml:space="preserve">142,04</t>
  </si>
  <si>
    <t xml:space="preserve">Tubo corrugado pead, parede dupla, interna lisa, jei, dn/di 300 mm, para saneamento (drenagem/esgoto)                                                                                                                                                                                                                                                                                                                                                                                                     </t>
  </si>
  <si>
    <t xml:space="preserve">222,53</t>
  </si>
  <si>
    <t xml:space="preserve">Tubo corrugado pead, parede dupla, interna lisa, jei, dn/di 600 mm, para saneamento (drenagem/esgoto)                                                                                                                                                                                                                                                                                                                                                                                                     </t>
  </si>
  <si>
    <t xml:space="preserve">797,14</t>
  </si>
  <si>
    <t xml:space="preserve">Tubo cpvc soldavel, 35 mm, agua quente predial (nbr 15884)                                                                                                                                                                                                                                                                                                                                                                                                                                                </t>
  </si>
  <si>
    <t xml:space="preserve">Tubo cpvc, soldavel, 114 mm, agua quente (nbr 15884)                                                                                                                                                                                                                                                                                                                                                                                                                                                      </t>
  </si>
  <si>
    <t xml:space="preserve">450,98</t>
  </si>
  <si>
    <t xml:space="preserve">Tubo cpvc, soldavel, 15 mm, agua quente predial (nbr 15884)                                                                                                                                                                                                                                                                                                                                                                                                                                               </t>
  </si>
  <si>
    <t xml:space="preserve">Tubo cpvc, soldavel, 22 mm, agua quente predial (nbr 15884)                                                                                                                                                                                                                                                                                                                                                                                                                                               </t>
  </si>
  <si>
    <t xml:space="preserve">21,18</t>
  </si>
  <si>
    <t xml:space="preserve">Tubo cpvc, soldavel, 28 mm, agua quente predial (nbr 15884)                                                                                                                                                                                                                                                                                                                                                                                                                                               </t>
  </si>
  <si>
    <t xml:space="preserve">36,48</t>
  </si>
  <si>
    <t xml:space="preserve">Tubo cpvc, soldavel, 42 mm, agua quente predial (nbr 15884)                                                                                                                                                                                                                                                                                                                                                                                                                                               </t>
  </si>
  <si>
    <t xml:space="preserve">Tubo cpvc, soldavel, 54 mm, agua quente predial (nbr 15884)                                                                                                                                                                                                                                                                                                                                                                                                                                               </t>
  </si>
  <si>
    <t xml:space="preserve">Tubo cpvc, soldavel, 73 mm, agua quente predial (nbr 15884)                                                                                                                                                                                                                                                                                                                                                                                                                                               </t>
  </si>
  <si>
    <t xml:space="preserve">150,97</t>
  </si>
  <si>
    <t xml:space="preserve">Tubo cpvc, soldavel, 89 mm, agua quente predial (nbr 15884)                                                                                                                                                                                                                                                                                                                                                                                                                                               </t>
  </si>
  <si>
    <t xml:space="preserve">236,96</t>
  </si>
  <si>
    <t xml:space="preserve">Tubo de borracha elastomerica flexivel, preta, para isolamento termico de tubulacao, dn 1 1/8" (28 mm), e= 32 mm, coeficiente de condutividade termica 0,036w/mk, vapor de agua maior ou igual a 10.000                                                                                                                                                                                                                                                                                                   </t>
  </si>
  <si>
    <t xml:space="preserve">54,77</t>
  </si>
  <si>
    <t xml:space="preserve">Tubo de borracha elastomerica flexivel, preta, para isolamento termico de tubulacao, dn 1 3/8" (35 mm), e= 32 mm, coeficiente de condutividade termica 0,036w/mk, vapor de agua maior ou igual a 10.000                                                                                                                                                                                                                                                                                                   </t>
  </si>
  <si>
    <t xml:space="preserve">64,97</t>
  </si>
  <si>
    <t xml:space="preserve">Tubo de borracha elastomerica flexivel, preta, para isolamento termico de tubulacao, dn 1 5/8" (42 mm), e= 32 mm, coeficiente de condutividade termica 0,036w/mk, vapor de agua maior ou igual a 10.000                                                                                                                                                                                                                                                                                                   </t>
  </si>
  <si>
    <t xml:space="preserve">74,14</t>
  </si>
  <si>
    <t xml:space="preserve">Tubo de borracha elastomerica flexivel, preta, para isolamento termico de tubulacao, dn 1/2" (12 mm), e= 19 mm, coeficiente de condutividade termica 0,036w/mk, vapor de agua maior ou igual a 10.000                                                                                                                                                                                                                                                                                                     </t>
  </si>
  <si>
    <t xml:space="preserve">Tubo de borracha elastomerica flexivel, preta, para isolamento termico de tubulacao, dn 1/4" (6 mm), e= 9 mm, coeficiente de condutividade termica 0,036w/mk, vapor de agua maior ou igual a 10.000                                                                                                                                                                                                                                                                                                       </t>
  </si>
  <si>
    <t xml:space="preserve">Tubo de borracha elastomerica flexivel, preta, para isolamento termico de tubulacao, dn 1" (25 mm), e= 32 mm, coeficiente de condutividade termica 0,036w/mk, vapor de agua maior ou igual a 10.000                                                                                                                                                                                                                                                                                                       </t>
  </si>
  <si>
    <t xml:space="preserve">51,27</t>
  </si>
  <si>
    <t xml:space="preserve">Tubo de borracha elastomerica flexivel, preta, para isolamento termico de tubulacao, dn 2 1/8" (54 mm), e= 32 mm, coeficiente de condutividade termica 0,036w/mk, vapor de agua maior ou igual a 10.000                                                                                                                                                                                                                                                                                                   </t>
  </si>
  <si>
    <t xml:space="preserve">88,73</t>
  </si>
  <si>
    <t xml:space="preserve">Tubo de borracha elastomerica flexivel, preta, para isolamento termico de tubulacao, dn 2 5/8" (*64* mm), e= *32* mm, coeficiente de condutividade termica 0,036w/mk, vapor de agua maior ou igual a 10.000                                                                                                                                                                                                                                                                                               </t>
  </si>
  <si>
    <t xml:space="preserve">89,98</t>
  </si>
  <si>
    <t xml:space="preserve">Tubo de borracha elastomerica flexivel, preta, para isolamento termico de tubulacao, dn 3/4" (18 mm), e= 32 mm, coeficiente de condutividade termica 0,036w/mk, vapor de agua maior ou igual a 10.000                                                                                                                                                                                                                                                                                                     </t>
  </si>
  <si>
    <t xml:space="preserve">49,23</t>
  </si>
  <si>
    <t xml:space="preserve">Tubo de borracha elastomerica flexivel, preta, para isolamento termico de tubulacao, dn 3/8" (10 mm), e= 19 mm, coeficiente de condutividade termica 0,036w/mk, vapor de agua maior ou igual a 10.000                                                                                                                                                                                                                                                                                                     </t>
  </si>
  <si>
    <t xml:space="preserve">Tubo de borracha elastomerica flexivel, preta, para isolamento termico de tubulacao, dn 5/8" (15 mm), e= 19 mm, coeficiente de condutividade termica 0,036w/mk, vapor de agua maior ou igual a 10.000                                                                                                                                                                                                                                                                                                     </t>
  </si>
  <si>
    <t xml:space="preserve">Tubo de borracha elastomerica flexivel, preta, para isolamento termico de tubulacao, dn 7/8" (22 mm), e= 32 mm, coeficiente de condutividade termica 0,036w/mk, vapor de agua maior ou igual a 10.000                                                                                                                                                                                                                                                                                                     </t>
  </si>
  <si>
    <t xml:space="preserve">39,57</t>
  </si>
  <si>
    <t xml:space="preserve">Tubo de cobre classe "a", dn = 1 " (28 mm), para instalacoes de media pressao para gases combustiveis e medicinais                                                                                                                                                                                                                                                                                                                                                                                        </t>
  </si>
  <si>
    <t xml:space="preserve">91,33</t>
  </si>
  <si>
    <t xml:space="preserve">Tubo de cobre classe "a", dn = 1 1/2 " (42 mm), para instalacoes de media pressao para gases combustiveis e medicinais                                                                                                                                                                                                                                                                                                                                                                                    </t>
  </si>
  <si>
    <t xml:space="preserve">165,97</t>
  </si>
  <si>
    <t xml:space="preserve">Tubo de cobre classe "a", dn = 1 1/4 " (35 mm), para instalacoes de media pressao para gases combustiveis e medicinais                                                                                                                                                                                                                                                                                                                                                                                    </t>
  </si>
  <si>
    <t xml:space="preserve">137,95</t>
  </si>
  <si>
    <t xml:space="preserve">Tubo de cobre classe "a", dn = 1/2 " (15 mm), para instalacoes de media pressao para gases combustiveis e medicinais                                                                                                                                                                                                                                                                                                                                                                                      </t>
  </si>
  <si>
    <t xml:space="preserve">44,37</t>
  </si>
  <si>
    <t xml:space="preserve">Tubo de cobre classe "a", dn = 2 1/2 " (66 mm), para instalacoes de media pressao para gases combustiveis e medicinais                                                                                                                                                                                                                                                                                                                                                                                    </t>
  </si>
  <si>
    <t xml:space="preserve">305,51</t>
  </si>
  <si>
    <t xml:space="preserve">Tubo de cobre classe "a", dn = 3 " (79 mm), para instalacoes de media pressao para gases combustiveis e medicinais                                                                                                                                                                                                                                                                                                                                                                                        </t>
  </si>
  <si>
    <t xml:space="preserve">450,10</t>
  </si>
  <si>
    <t xml:space="preserve">Tubo de cobre classe "a", dn = 3/4 " (22 mm), para instalacoes de media pressao para gases combustiveis e medicinais                                                                                                                                                                                                                                                                                                                                                                                      </t>
  </si>
  <si>
    <t xml:space="preserve">71,80</t>
  </si>
  <si>
    <t xml:space="preserve">Tubo de cobre classe "a", dn = 4 " (104 mm), para instalacoes de media pressao para gases combustiveis e medicinais                                                                                                                                                                                                                                                                                                                                                                                       </t>
  </si>
  <si>
    <t xml:space="preserve">682,45</t>
  </si>
  <si>
    <t xml:space="preserve">Tubo de cobre classe "e", dn = 104 mm, para instalacao hidraulica predial                                                                                                                                                                                                                                                                                                                                                                                                                                 </t>
  </si>
  <si>
    <t xml:space="preserve">540,38</t>
  </si>
  <si>
    <t xml:space="preserve">Tubo de cobre classe "e", dn = 15 mm, para instalacao hidraulica predial                                                                                                                                                                                                                                                                                                                                                                                                                                  </t>
  </si>
  <si>
    <t xml:space="preserve">28,66</t>
  </si>
  <si>
    <t xml:space="preserve">Tubo de cobre classe "e", dn = 22 mm, para instalacao hidraulica predial                                                                                                                                                                                                                                                                                                                                                                                                                                  </t>
  </si>
  <si>
    <t xml:space="preserve">49,30</t>
  </si>
  <si>
    <t xml:space="preserve">Tubo de cobre classe "e", dn = 28 mm, para instalacao hidraulica predial                                                                                                                                                                                                                                                                                                                                                                                                                                  </t>
  </si>
  <si>
    <t xml:space="preserve">Tubo de cobre classe "e", dn = 35 mm, para instalacao hidraulica predial                                                                                                                                                                                                                                                                                                                                                                                                                                  </t>
  </si>
  <si>
    <t xml:space="preserve">Tubo de cobre classe "e", dn = 42 mm, para instalacao hidraulica predial                                                                                                                                                                                                                                                                                                                                                                                                                                  </t>
  </si>
  <si>
    <t xml:space="preserve">122,70</t>
  </si>
  <si>
    <t xml:space="preserve">Tubo de cobre classe "e", dn = 54 mm, para instalacao hidraulica predial                                                                                                                                                                                                                                                                                                                                                                                                                                  </t>
  </si>
  <si>
    <t xml:space="preserve">177,94</t>
  </si>
  <si>
    <t xml:space="preserve">Tubo de cobre classe "e", dn = 66 mm, para instalacao hidraulica predial                                                                                                                                                                                                                                                                                                                                                                                                                                  </t>
  </si>
  <si>
    <t xml:space="preserve">250,69</t>
  </si>
  <si>
    <t xml:space="preserve">Tubo de cobre classe "e", dn = 79 mm, para instalacao hidraulica predial                                                                                                                                                                                                                                                                                                                                                                                                                                  </t>
  </si>
  <si>
    <t xml:space="preserve">366,47</t>
  </si>
  <si>
    <t xml:space="preserve">Tubo de cobre classe "i", dn = 1 " (28 mm), para instalacoes industriais de alta pressao e vapor                                                                                                                                                                                                                                                                                                                                                                                                          </t>
  </si>
  <si>
    <t xml:space="preserve">120,37</t>
  </si>
  <si>
    <t xml:space="preserve">Tubo de cobre classe "i", dn = 1 1/2 " (42 mm), para instalacoes industriais de alta pressao e vapor                                                                                                                                                                                                                                                                                                                                                                                                      </t>
  </si>
  <si>
    <t xml:space="preserve">211,55</t>
  </si>
  <si>
    <t xml:space="preserve">Tubo de cobre classe "i", dn = 1 1/4 " (35 mm), para instalacoes industriais de alta pressao e vapor                                                                                                                                                                                                                                                                                                                                                                                                      </t>
  </si>
  <si>
    <t xml:space="preserve">Tubo de cobre classe "i", dn = 1/2 " (15 mm), para instalacoes industriais de alta pressao e vapor                                                                                                                                                                                                                                                                                                                                                                                                        </t>
  </si>
  <si>
    <t xml:space="preserve">Tubo de cobre classe "i", dn = 2 " (54 mm), para instalacoes industriais de alta pressao e vapor                                                                                                                                                                                                                                                                                                                                                                                                          </t>
  </si>
  <si>
    <t xml:space="preserve">292,96</t>
  </si>
  <si>
    <t xml:space="preserve">Tubo de cobre classe "i", dn = 2 1/2 " (66 mm), para instalacoes industriais de alta pressao e vapor                                                                                                                                                                                                                                                                                                                                                                                                      </t>
  </si>
  <si>
    <t xml:space="preserve">380,11</t>
  </si>
  <si>
    <t xml:space="preserve">Tubo de cobre classe "i", dn = 3 " (79 mm), para instalacoes industriais de alta pressao e vapor                                                                                                                                                                                                                                                                                                                                                                                                          </t>
  </si>
  <si>
    <t xml:space="preserve">562,97</t>
  </si>
  <si>
    <t xml:space="preserve">Tubo de cobre classe "i", dn = 3/4 " (22 mm), para instalacoes industriais de alta pressao e vapor                                                                                                                                                                                                                                                                                                                                                                                                        </t>
  </si>
  <si>
    <t xml:space="preserve">86,88</t>
  </si>
  <si>
    <t xml:space="preserve">Tubo de cobre classe "i", dn = 4" (104 mm), para instalacoes industriais de alta pressao e vapor                                                                                                                                                                                                                                                                                                                                                                                                          </t>
  </si>
  <si>
    <t xml:space="preserve">828,66</t>
  </si>
  <si>
    <t xml:space="preserve">Tubo de cobre flexivel, d = 1/2 ", e = 0,79 mm, para ar-condicionado/ instalacoes gas residenciais e comerciais                                                                                                                                                                                                                                                                                                                                                                                           </t>
  </si>
  <si>
    <t xml:space="preserve">37,76</t>
  </si>
  <si>
    <t xml:space="preserve">Tubo de cobre flexivel, d = 1/4 ", e = 0,79 mm, para ar-condicionado/ instalacoes gas residenciais e comerciais                                                                                                                                                                                                                                                                                                                                                                                           </t>
  </si>
  <si>
    <t xml:space="preserve">Tubo de cobre flexivel, d = 3/16 ", e = 0,79 mm, para ar-condicionado/ instalacoes gas residenciais e comerciais                                                                                                                                                                                                                                                                                                                                                                                          </t>
  </si>
  <si>
    <t xml:space="preserve">Tubo de cobre flexivel, d = 3/4 ", e = 0,79 mm, para ar-condicionado/ instalacoes gas residenciais e comerciais                                                                                                                                                                                                                                                                                                                                                                                           </t>
  </si>
  <si>
    <t xml:space="preserve">56,80</t>
  </si>
  <si>
    <t xml:space="preserve">Tubo de cobre flexivel, d = 3/8 ", e = 0,79 mm, para ar-condicionado/ instalacoes gas residenciais e comerciais                                                                                                                                                                                                                                                                                                                                                                                           </t>
  </si>
  <si>
    <t xml:space="preserve">Tubo de cobre flexivel, d = 5/16 ", e = 0,79 mm, para ar-condicionado/ instalacoes gas residenciais e comerciais                                                                                                                                                                                                                                                                                                                                                                                          </t>
  </si>
  <si>
    <t xml:space="preserve">Tubo de cobre flexivel, d = 5/8 ", e = 0,79 mm, para ar-condicionado/ instalacoes gas residenciais e comerciais                                                                                                                                                                                                                                                                                                                                                                                           </t>
  </si>
  <si>
    <t xml:space="preserve">Tubo de cobre, classe "a", dn = 2" (54 mm), para instalacoes de media pressao para gases combustiveis e medicinais                                                                                                                                                                                                                                                                                                                                                                                        </t>
  </si>
  <si>
    <t xml:space="preserve">236,16</t>
  </si>
  <si>
    <t xml:space="preserve">Tubo de concreto armado para aguas pluviais, classe pa-1, com encaixe ponta e bolsa, diametro nominal de = 600 mm                                                                                                                                                                                                                                                                                                                                                                                         </t>
  </si>
  <si>
    <t xml:space="preserve">200,79</t>
  </si>
  <si>
    <t xml:space="preserve">Tubo de concreto armado para aguas pluviais, classe pa-1, com encaixe ponta e bolsa, diametro nominal de 1000 mm                                                                                                                                                                                                                                                                                                                                                                                          </t>
  </si>
  <si>
    <t xml:space="preserve">391,45</t>
  </si>
  <si>
    <t xml:space="preserve">Tubo de concreto armado para aguas pluviais, classe pa-1, com encaixe ponta e bolsa, diametro nominal de 1100 mm                                                                                                                                                                                                                                                                                                                                                                                          </t>
  </si>
  <si>
    <t xml:space="preserve">548,37</t>
  </si>
  <si>
    <t xml:space="preserve">Tubo de concreto armado para aguas pluviais, classe pa-1, com encaixe ponta e bolsa, diametro nominal de 1200 mm                                                                                                                                                                                                                                                                                                                                                                                          </t>
  </si>
  <si>
    <t xml:space="preserve">584,65</t>
  </si>
  <si>
    <t xml:space="preserve">Tubo de concreto armado para aguas pluviais, classe pa-1, com encaixe ponta e bolsa, diametro nominal de 1500 mm                                                                                                                                                                                                                                                                                                                                                                                          </t>
  </si>
  <si>
    <t xml:space="preserve">847,03</t>
  </si>
  <si>
    <t xml:space="preserve">Tubo de concreto armado para aguas pluviais, classe pa-1, com encaixe ponta e bolsa, diametro nominal de 2000 mm                                                                                                                                                                                                                                                                                                                                                                                          </t>
  </si>
  <si>
    <t xml:space="preserve">2.347,11</t>
  </si>
  <si>
    <t xml:space="preserve">Tubo de concreto armado para aguas pluviais, classe pa-1, com encaixe ponta e bolsa, diametro nominal de 300 mm                                                                                                                                                                                                                                                                                                                                                                                           </t>
  </si>
  <si>
    <t xml:space="preserve">91,95</t>
  </si>
  <si>
    <t xml:space="preserve">Tubo de concreto armado para aguas pluviais, classe pa-1, com encaixe ponta e bolsa, diametro nominal de 400 mm                                                                                                                                                                                                                                                                                                                                                                                           </t>
  </si>
  <si>
    <t xml:space="preserve">103,76</t>
  </si>
  <si>
    <t xml:space="preserve">Tubo de concreto armado para aguas pluviais, classe pa-1, com encaixe ponta e bolsa, diametro nominal de 500 mm                                                                                                                                                                                                                                                                                                                                                                                           </t>
  </si>
  <si>
    <t xml:space="preserve">124,01</t>
  </si>
  <si>
    <t xml:space="preserve">Tubo de concreto armado para aguas pluviais, classe pa-1, com encaixe ponta e bolsa, diametro nominal de 700 mm                                                                                                                                                                                                                                                                                                                                                                                           </t>
  </si>
  <si>
    <t xml:space="preserve">273,68</t>
  </si>
  <si>
    <t xml:space="preserve">Tubo de concreto armado para aguas pluviais, classe pa-1, com encaixe ponta e bolsa, diametro nominal de 800 mm                                                                                                                                                                                                                                                                                                                                                                                           </t>
  </si>
  <si>
    <t xml:space="preserve">334,08</t>
  </si>
  <si>
    <t xml:space="preserve">Tubo de concreto armado para aguas pluviais, classe pa-1, com encaixe ponta e bolsa, diametro nominal de 900 mm                                                                                                                                                                                                                                                                                                                                                                                           </t>
  </si>
  <si>
    <t xml:space="preserve">383,86</t>
  </si>
  <si>
    <t xml:space="preserve">Tubo de concreto armado para aguas pluviais, classe pa-2, com encaixe ponta e bolsa, diametro nominal de 1000 mm                                                                                                                                                                                                                                                                                                                                                                                          </t>
  </si>
  <si>
    <t xml:space="preserve">430,26</t>
  </si>
  <si>
    <t xml:space="preserve">Tubo de concreto armado para aguas pluviais, classe pa-2, com encaixe ponta e bolsa, diametro nominal de 1100 mm                                                                                                                                                                                                                                                                                                                                                                                          </t>
  </si>
  <si>
    <t xml:space="preserve">593,93</t>
  </si>
  <si>
    <t xml:space="preserve">Tubo de concreto armado para aguas pluviais, classe pa-2, com encaixe ponta e bolsa, diametro nominal de 1200 mm                                                                                                                                                                                                                                                                                                                                                                                          </t>
  </si>
  <si>
    <t xml:space="preserve">631,05</t>
  </si>
  <si>
    <t xml:space="preserve">Tubo de concreto armado para aguas pluviais, classe pa-2, com encaixe ponta e bolsa, diametro nominal de 1500 mm                                                                                                                                                                                                                                                                                                                                                                                          </t>
  </si>
  <si>
    <t xml:space="preserve">906,08</t>
  </si>
  <si>
    <t xml:space="preserve">Tubo de concreto armado para aguas pluviais, classe pa-2, com encaixe ponta e bolsa, diametro nominal de 2000 mm                                                                                                                                                                                                                                                                                                                                                                                          </t>
  </si>
  <si>
    <t xml:space="preserve">2.632,20</t>
  </si>
  <si>
    <t xml:space="preserve">Tubo de concreto armado para aguas pluviais, classe pa-2, com encaixe ponta e bolsa, diametro nominal de 300 mm                                                                                                                                                                                                                                                                                                                                                                                           </t>
  </si>
  <si>
    <t xml:space="preserve">Tubo de concreto armado para aguas pluviais, classe pa-2, com encaixe ponta e bolsa, diametro nominal de 400 mm                                                                                                                                                                                                                                                                                                                                                                                           </t>
  </si>
  <si>
    <t xml:space="preserve">109,67</t>
  </si>
  <si>
    <t xml:space="preserve">Tubo de concreto armado para aguas pluviais, classe pa-2, com encaixe ponta e bolsa, diametro nominal de 500 mm                                                                                                                                                                                                                                                                                                                                                                                           </t>
  </si>
  <si>
    <t xml:space="preserve">Tubo de concreto armado para aguas pluviais, classe pa-2, com encaixe ponta e bolsa, diametro nominal de 600 mm                                                                                                                                                                                                                                                                                                                                                                                           </t>
  </si>
  <si>
    <t xml:space="preserve">174,21</t>
  </si>
  <si>
    <t xml:space="preserve">Tubo de concreto armado para aguas pluviais, classe pa-2, com encaixe ponta e bolsa, diametro nominal de 700 mm                                                                                                                                                                                                                                                                                                                                                                                           </t>
  </si>
  <si>
    <t xml:space="preserve">266,59</t>
  </si>
  <si>
    <t xml:space="preserve">Tubo de concreto armado para aguas pluviais, classe pa-2, com encaixe ponta e bolsa, diametro nominal de 800 mm                                                                                                                                                                                                                                                                                                                                                                                           </t>
  </si>
  <si>
    <t xml:space="preserve">Tubo de concreto armado para aguas pluviais, classe pa-2, com encaixe ponta e bolsa, diametro nominal de 900 mm                                                                                                                                                                                                                                                                                                                                                                                           </t>
  </si>
  <si>
    <t xml:space="preserve">388,08</t>
  </si>
  <si>
    <t xml:space="preserve">Tubo de concreto armado para aguas pluviais, classe pa-3, com encaixe ponta e bolsa, diametro nominal de 1000 mm                                                                                                                                                                                                                                                                                                                                                                                          </t>
  </si>
  <si>
    <t xml:space="preserve">Tubo de concreto armado para aguas pluviais, classe pa-3, com encaixe ponta e bolsa, diametro nominal de 1100 mm                                                                                                                                                                                                                                                                                                                                                                                          </t>
  </si>
  <si>
    <t xml:space="preserve">721,32</t>
  </si>
  <si>
    <t xml:space="preserve">Tubo de concreto armado para aguas pluviais, classe pa-3, com encaixe ponta e bolsa, diametro nominal de 1200 mm                                                                                                                                                                                                                                                                                                                                                                                          </t>
  </si>
  <si>
    <t xml:space="preserve">872,17</t>
  </si>
  <si>
    <t xml:space="preserve">Tubo de concreto armado para aguas pluviais, classe pa-3, com encaixe ponta e bolsa, diametro nominal de 1500 mm                                                                                                                                                                                                                                                                                                                                                                                          </t>
  </si>
  <si>
    <t xml:space="preserve">1.324,53</t>
  </si>
  <si>
    <t xml:space="preserve">Tubo de concreto armado para aguas pluviais, classe pa-3, com encaixe ponta e bolsa, diametro nominal de 400 mm                                                                                                                                                                                                                                                                                                                                                                                           </t>
  </si>
  <si>
    <t xml:space="preserve">160,29</t>
  </si>
  <si>
    <t xml:space="preserve">Tubo de concreto armado para aguas pluviais, classe pa-3, com encaixe ponta e bolsa, diametro nominal de 500 mm                                                                                                                                                                                                                                                                                                                                                                                           </t>
  </si>
  <si>
    <t xml:space="preserve">215,97</t>
  </si>
  <si>
    <t xml:space="preserve">Tubo de concreto armado para aguas pluviais, classe pa-3, com encaixe ponta e bolsa, diametro nominal de 600 mm                                                                                                                                                                                                                                                                                                                                                                                           </t>
  </si>
  <si>
    <t xml:space="preserve">Tubo de concreto armado para aguas pluviais, classe pa-3, com encaixe ponta e bolsa, diametro nominal de 700 mm                                                                                                                                                                                                                                                                                                                                                                                           </t>
  </si>
  <si>
    <t xml:space="preserve">450,51</t>
  </si>
  <si>
    <t xml:space="preserve">Tubo de concreto armado para aguas pluviais, classe pa-3, com encaixe ponta e bolsa, diametro nominal de 800 mm                                                                                                                                                                                                                                                                                                                                                                                           </t>
  </si>
  <si>
    <t xml:space="preserve">469,40</t>
  </si>
  <si>
    <t xml:space="preserve">Tubo de concreto armado para aguas pluviais, classe pa-3, com encaixe ponta e bolsa, diametro nominal de 900 mm                                                                                                                                                                                                                                                                                                                                                                                           </t>
  </si>
  <si>
    <t xml:space="preserve">502,81</t>
  </si>
  <si>
    <t xml:space="preserve">Tubo de concreto armado para esgoto sanitario, classe ea-2, com encaixe ponta e bolsa, com junta elastica, diametro nominal de 1000 mm                                                                                                                                                                                                                                                                                                                                                                    </t>
  </si>
  <si>
    <t xml:space="preserve">786,28</t>
  </si>
  <si>
    <t xml:space="preserve">Tubo de concreto armado para esgoto sanitario, classe ea-2, com encaixe ponta e bolsa, com junta elastica, diametro nominal de 300 mm                                                                                                                                                                                                                                                                                                                                                                     </t>
  </si>
  <si>
    <t xml:space="preserve">Tubo de concreto armado para esgoto sanitario, classe ea-2, com encaixe ponta e bolsa, com junta elastica, diametro nominal de 400 mm                                                                                                                                                                                                                                                                                                                                                                     </t>
  </si>
  <si>
    <t xml:space="preserve">168,73</t>
  </si>
  <si>
    <t xml:space="preserve">Tubo de concreto armado para esgoto sanitario, classe ea-2, com encaixe ponta e bolsa, com junta elastica, diametro nominal de 500 mm                                                                                                                                                                                                                                                                                                                                                                     </t>
  </si>
  <si>
    <t xml:space="preserve">312,15</t>
  </si>
  <si>
    <t xml:space="preserve">Tubo de concreto armado para esgoto sanitario, classe ea-2, com encaixe ponta e bolsa, com junta elastica, diametro nominal de 600 mm                                                                                                                                                                                                                                                                                                                                                                     </t>
  </si>
  <si>
    <t xml:space="preserve">383,01</t>
  </si>
  <si>
    <t xml:space="preserve">Tubo de concreto armado para esgoto sanitario, classe ea-2, com encaixe ponta e bolsa, com junta elastica, diametro nominal de 700 mm                                                                                                                                                                                                                                                                                                                                                                     </t>
  </si>
  <si>
    <t xml:space="preserve">500,28</t>
  </si>
  <si>
    <t xml:space="preserve">Tubo de concreto armado para esgoto sanitario, classe ea-2, com encaixe ponta e bolsa, com junta elastica, diametro nominal de 800 mm                                                                                                                                                                                                                                                                                                                                                                     </t>
  </si>
  <si>
    <t xml:space="preserve">Tubo de concreto armado para esgoto sanitario, classe ea-2, com encaixe ponta e bolsa, com junta elastica, diametro nominal de 900 mm                                                                                                                                                                                                                                                                                                                                                                     </t>
  </si>
  <si>
    <t xml:space="preserve">775,31</t>
  </si>
  <si>
    <t xml:space="preserve">Tubo de concreto armado para esgoto sanitario, classe ea-3, com encaixe ponta e bolsa, com junta elastica, diametro nominal de 1000 mm                                                                                                                                                                                                                                                                                                                                                                    </t>
  </si>
  <si>
    <t xml:space="preserve">1.003,95</t>
  </si>
  <si>
    <t xml:space="preserve">Tubo de concreto armado para esgoto sanitario, classe ea-3, com encaixe ponta e bolsa, com junta elastica, diametro nominal de 400 mm                                                                                                                                                                                                                                                                                                                                                                     </t>
  </si>
  <si>
    <t xml:space="preserve">199,10</t>
  </si>
  <si>
    <t xml:space="preserve">Tubo de concreto armado para esgoto sanitario, classe ea-3, com encaixe ponta e bolsa, com junta elastica, diametro nominal de 500 mm                                                                                                                                                                                                                                                                                                                                                                     </t>
  </si>
  <si>
    <t xml:space="preserve">415,07</t>
  </si>
  <si>
    <t xml:space="preserve">Tubo de concreto armado para esgoto sanitario, classe ea-3, com encaixe ponta e bolsa, com junta elastica, diametro nominal de 600 mm                                                                                                                                                                                                                                                                                                                                                                     </t>
  </si>
  <si>
    <t xml:space="preserve">439,54</t>
  </si>
  <si>
    <t xml:space="preserve">Tubo de concreto armado para esgoto sanitario, classe ea-3, com encaixe ponta e bolsa, com junta elastica, diametro nominal de 700 mm                                                                                                                                                                                                                                                                                                                                                                     </t>
  </si>
  <si>
    <t xml:space="preserve">573,68</t>
  </si>
  <si>
    <t xml:space="preserve">Tubo de concreto armado para esgoto sanitario, classe ea-3, com encaixe ponta e bolsa, com junta elastica, diametro nominal de 800 mm                                                                                                                                                                                                                                                                                                                                                                     </t>
  </si>
  <si>
    <t xml:space="preserve">628,52</t>
  </si>
  <si>
    <t xml:space="preserve">Tubo de concreto armado para esgoto sanitario, classe ea-3, com encaixe ponta e bolsa, com junta elastica, diametro nominal de 900 mm                                                                                                                                                                                                                                                                                                                                                                     </t>
  </si>
  <si>
    <t xml:space="preserve">890,05</t>
  </si>
  <si>
    <t xml:space="preserve">Tubo de concreto simples para aguas pluviais, classe ps1, com encaixe macho e femea, diametro nominal de 200 mm                                                                                                                                                                                                                                                                                                                                                                                           </t>
  </si>
  <si>
    <t xml:space="preserve">43,93</t>
  </si>
  <si>
    <t xml:space="preserve">Tubo de concreto simples para aguas pluviais, classe ps1, com encaixe macho e femea, diametro nominal de 300 mm                                                                                                                                                                                                                                                                                                                                                                                           </t>
  </si>
  <si>
    <t xml:space="preserve">61,50</t>
  </si>
  <si>
    <t xml:space="preserve">Tubo de concreto simples para aguas pluviais, classe ps1, com encaixe macho e femea, diametro nominal de 400 mm                                                                                                                                                                                                                                                                                                                                                                                           </t>
  </si>
  <si>
    <t xml:space="preserve">85,87</t>
  </si>
  <si>
    <t xml:space="preserve">Tubo de concreto simples para aguas pluviais, classe ps1, com encaixe macho e femea, diametro nominal de 500 mm                                                                                                                                                                                                                                                                                                                                                                                           </t>
  </si>
  <si>
    <t xml:space="preserve">124,81</t>
  </si>
  <si>
    <t xml:space="preserve">Tubo de concreto simples para aguas pluviais, classe ps1, com encaixe macho e femea, diametro nominal de 600 mm                                                                                                                                                                                                                                                                                                                                                                                           </t>
  </si>
  <si>
    <t xml:space="preserve">143,73</t>
  </si>
  <si>
    <t xml:space="preserve">Tubo de concreto simples para aguas pluviais, classe ps1, com encaixe ponta e bolsa, diametro nominal de 200 mm                                                                                                                                                                                                                                                                                                                                                                                           </t>
  </si>
  <si>
    <t xml:space="preserve">Tubo de concreto simples para aguas pluviais, classe ps1, com encaixe ponta e bolsa, diametro nominal de 300 mm                                                                                                                                                                                                                                                                                                                                                                                           </t>
  </si>
  <si>
    <t xml:space="preserve">73,89</t>
  </si>
  <si>
    <t xml:space="preserve">Tubo de concreto simples para aguas pluviais, classe ps1, com encaixe ponta e bolsa, diametro nominal de 400 mm                                                                                                                                                                                                                                                                                                                                                                                           </t>
  </si>
  <si>
    <t xml:space="preserve">87,32</t>
  </si>
  <si>
    <t xml:space="preserve">Tubo de concreto simples para aguas pluviais, classe ps1, com encaixe ponta e bolsa, diametro nominal de 500 mm                                                                                                                                                                                                                                                                                                                                                                                           </t>
  </si>
  <si>
    <t xml:space="preserve">129,95</t>
  </si>
  <si>
    <t xml:space="preserve">Tubo de concreto simples para aguas pluviais, classe ps1, com encaixe ponta e bolsa, diametro nominal de 600 mm                                                                                                                                                                                                                                                                                                                                                                                           </t>
  </si>
  <si>
    <t xml:space="preserve">155,56</t>
  </si>
  <si>
    <t xml:space="preserve">Tubo de concreto simples para aguas pluviais, classe ps2, com encaixe ponta e bolsa, diametro nominal de 200 mm                                                                                                                                                                                                                                                                                                                                                                                           </t>
  </si>
  <si>
    <t xml:space="preserve">Tubo de concreto simples para aguas pluviais, classe ps2, com encaixe ponta e bolsa, diametro nominal de 300 mm                                                                                                                                                                                                                                                                                                                                                                                           </t>
  </si>
  <si>
    <t xml:space="preserve">86,87</t>
  </si>
  <si>
    <t xml:space="preserve">Tubo de concreto simples para aguas pluviais, classe ps2, com encaixe ponta e bolsa, diametro nominal de 400 mm                                                                                                                                                                                                                                                                                                                                                                                           </t>
  </si>
  <si>
    <t xml:space="preserve">95,85</t>
  </si>
  <si>
    <t xml:space="preserve">Tubo de concreto simples para aguas pluviais, classe ps2, com encaixe ponta e bolsa, diametro nominal de 500 mm                                                                                                                                                                                                                                                                                                                                                                                           </t>
  </si>
  <si>
    <t xml:space="preserve">Tubo de concreto simples para aguas pluviais, classe ps2, com encaixe ponta e bolsa, diametro nominal de 600 mm                                                                                                                                                                                                                                                                                                                                                                                           </t>
  </si>
  <si>
    <t xml:space="preserve">160,56</t>
  </si>
  <si>
    <t xml:space="preserve">Tubo de concreto simples para esgoto sanitario, classe es, com encaixe ponta e bolsa, com junta elastica, diametro nominal de 400 mm                                                                                                                                                                                                                                                                                                                                                                      </t>
  </si>
  <si>
    <t xml:space="preserve">139,79</t>
  </si>
  <si>
    <t xml:space="preserve">Tubo de concreto simples para esgoto sanitario, classe es, com encaixe ponta e bolsa, com junta elastica, diametro nominal de 500 mm                                                                                                                                                                                                                                                                                                                                                                      </t>
  </si>
  <si>
    <t xml:space="preserve">169,74</t>
  </si>
  <si>
    <t xml:space="preserve">Tubo de concreto simples para esgoto sanitario, classe es, com encaixe ponta e bolsa, com junta elastica, diametro nominal de 600 mm                                                                                                                                                                                                                                                                                                                                                                      </t>
  </si>
  <si>
    <t xml:space="preserve">229,65</t>
  </si>
  <si>
    <t xml:space="preserve">Tubo de concreto simples poroso para drenagem (dreno poroso), com encaixe macho e femea, diametro nominal de 200 mm                                                                                                                                                                                                                                                                                                                                                                                       </t>
  </si>
  <si>
    <t xml:space="preserve">Tubo de concreto simples poroso para drenagem (dreno poroso), com encaixe macho e femea, diametro nominal de 300 mm                                                                                                                                                                                                                                                                                                                                                                                       </t>
  </si>
  <si>
    <t xml:space="preserve">Tubo de descarga, tipo bengala, para ligacao caixa de descarga - embutir, pvc, 40 mm x 150 cm                                                                                                                                                                                                                                                                                                                                                                                                             </t>
  </si>
  <si>
    <t xml:space="preserve">Tubo de descida externo, de pvc, para caixa de descarga externa alta - diametro de 40 mm e altura de aproximadamente 1,55 m                                                                                                                                                                                                                                                                                                                                                                               </t>
  </si>
  <si>
    <t xml:space="preserve">Tubo de espuma de polietileno expandido flexivel para isolamento termico de tubulacao de ar condicionado, agua quente,  dn 1 1/2", e= 10 mm                                                                                                                                                                                                                                                                                                                                                               </t>
  </si>
  <si>
    <t xml:space="preserve">Tubo de espuma de polietileno expandido flexivel para isolamento termico de tubulacao de ar condicionado, agua quente,  dn 1 1/4", e= 10 mm                                                                                                                                                                                                                                                                                                                                                               </t>
  </si>
  <si>
    <t xml:space="preserve">Tubo de espuma de polietileno expandido flexivel para isolamento termico de tubulacao de ar condicionado, agua quente,  dn 1 1/8", e= 10 mm                                                                                                                                                                                                                                                                                                                                                               </t>
  </si>
  <si>
    <t xml:space="preserve">Tubo de espuma de polietileno expandido flexivel para isolamento termico de tubulacao de ar condicionado, agua quente,  dn 1 3/8", e= 10 mm                                                                                                                                                                                                                                                                                                                                                               </t>
  </si>
  <si>
    <t xml:space="preserve">Tubo de espuma de polietileno expandido flexivel para isolamento termico de tubulacao de ar condicionado, agua quente,  dn 1 5/8", e= 10 mm                                                                                                                                                                                                                                                                                                                                                               </t>
  </si>
  <si>
    <t xml:space="preserve">Tubo de espuma de polietileno expandido flexivel para isolamento termico de tubulacao de ar condicionado, agua quente,  dn 1/2", e= 10 mm                                                                                                                                                                                                                                                                                                                                                                 </t>
  </si>
  <si>
    <t xml:space="preserve">Tubo de espuma de polietileno expandido flexivel para isolamento termico de tubulacao de ar condicionado, agua quente,  dn 1/4", e= 10 mm                                                                                                                                                                                                                                                                                                                                                                 </t>
  </si>
  <si>
    <t xml:space="preserve">Tubo de espuma de polietileno expandido flexivel para isolamento termico de tubulacao de ar condicionado, agua quente,  dn 1", e= 10 mm                                                                                                                                                                                                                                                                                                                                                                   </t>
  </si>
  <si>
    <t xml:space="preserve">Tubo de espuma de polietileno expandido flexivel para isolamento termico de tubulacao de ar condicionado, agua quente,  dn 3/4", e= 10 mm                                                                                                                                                                                                                                                                                                                                                                 </t>
  </si>
  <si>
    <t xml:space="preserve">Tubo de espuma de polietileno expandido flexivel para isolamento termico de tubulacao de ar condicionado, agua quente,  dn 3/8", e= 10 mm                                                                                                                                                                                                                                                                                                                                                                 </t>
  </si>
  <si>
    <t xml:space="preserve">Tubo de espuma de polietileno expandido flexivel para isolamento termico de tubulacao de ar condicionado, agua quente,  dn 7/8", e= 10 mm                                                                                                                                                                                                                                                                                                                                                                 </t>
  </si>
  <si>
    <t xml:space="preserve">Tubo de polietileno de alta densidade (pead), pe-80, de = 20 mm x 2,3 mm de parede, para ligacao de agua predial (nbr 15561)                                                                                                                                                                                                                                                                                                                                                                              </t>
  </si>
  <si>
    <t xml:space="preserve">5,20</t>
  </si>
  <si>
    <t xml:space="preserve">Tubo de polietileno de alta densidade (pead), pe-80, de = 32 mm x 3,0 mm de parede, para ligacao de agua predial (nbr 15561)                                                                                                                                                                                                                                                                                                                                                                              </t>
  </si>
  <si>
    <t xml:space="preserve">10,27</t>
  </si>
  <si>
    <t xml:space="preserve">Tubo de polietileno de alta densidade, pead, pe-80, de = 1000 mm x 38,5 mm parede, ( sdr 26 - pn 05 ) para rede de agua ou esgoto ( nbr 15561)                                                                                                                                                                                                                                                                                                                                                            </t>
  </si>
  <si>
    <t xml:space="preserve">5.109,86</t>
  </si>
  <si>
    <t xml:space="preserve">Tubo de polietileno de alta densidade, pead, pe-80, de = 110 mm x 10,0 mm parede, ( sdr 11 - pn 12,5 ) para rede de agua ou esgoto ( nbr 15561)                                                                                                                                                                                                                                                                                                                                                           </t>
  </si>
  <si>
    <t xml:space="preserve">125,23</t>
  </si>
  <si>
    <t xml:space="preserve">Tubo de polietileno de alta densidade, pead, pe-80, de = 160 mm x 14,6 mm parede, (sdr 11 - pn 12,5 ) para rede de agua ou esgoto ( nbr 15561)                                                                                                                                                                                                                                                                                                                                                            </t>
  </si>
  <si>
    <t xml:space="preserve">268,82</t>
  </si>
  <si>
    <t xml:space="preserve">Tubo de polietileno de alta densidade, pead, pe-80, de = 900 mm x 34,7 mm parede, ( sdr 26 - pn 05 ) para rede de agua ou esgoto ( nbr 15561)                                                                                                                                                                                                                                                                                                                                                             </t>
  </si>
  <si>
    <t xml:space="preserve">4.634,61</t>
  </si>
  <si>
    <t xml:space="preserve">Tubo de polietileno de alta densidade, pead, pe-80, de= 200 mm x 18,2 mm parede, ( sdr 11 - pn 12,5 ) para rede de agua ou esgoto ( nbr 15561)                                                                                                                                                                                                                                                                                                                                                            </t>
  </si>
  <si>
    <t xml:space="preserve">419,05</t>
  </si>
  <si>
    <t xml:space="preserve">Tubo de polietileno de alta densidade, pead, pe-80, de= 315 mm x 28,7 mm parede, ( sdr 11 - pn 12,5 ) para rede de agua ou esgoto ( nbr 15561)                                                                                                                                                                                                                                                                                                                                                            </t>
  </si>
  <si>
    <t xml:space="preserve">1.026,80</t>
  </si>
  <si>
    <t xml:space="preserve">Tubo de polietileno de alta densidade, pead, pe-80, de= 400 mm x 36,4 mm parede, ( sdr 11 - pn 12,5 ) para rede de agua ou esgoto ( nbr 15561)                                                                                                                                                                                                                                                                                                                                                            </t>
  </si>
  <si>
    <t xml:space="preserve">1.653,80</t>
  </si>
  <si>
    <t xml:space="preserve">Tubo de polietileno de alta densidade, pead, pe-80, de= 50 mm x 4,6 mm parede, (sdr 11 - pn 12,5) para rede de agua ou esgoto ( nbr 15561)                                                                                                                                                                                                                                                                                                                                                                </t>
  </si>
  <si>
    <t xml:space="preserve">Tubo de polietileno de alta densidade, pead, pe-80, de= 500 mm x 45,5 mm parede, ( sdr 11 - pn 12,5 ) para rede de agua ou esgoto ( nbr 15561)                                                                                                                                                                                                                                                                                                                                                            </t>
  </si>
  <si>
    <t xml:space="preserve">2.903,46</t>
  </si>
  <si>
    <t xml:space="preserve">Tubo de polietileno de alta densidade, pead, pe-80, de= 630 mm x 57,3 mm parede (sdr 11 - pn 12,5 ) para rede de agua ou esgoto ( nbr 15561)                                                                                                                                                                                                                                                                                                                                                              </t>
  </si>
  <si>
    <t xml:space="preserve">4.318,26</t>
  </si>
  <si>
    <t xml:space="preserve">Tubo de polietileno de alta densidade, pead, pe-80, de= 730 mm x 34,1 mm parede, ( sdr 21 - pn 06 ) para rede de agua ou esgoto ( nbr 15561)                                                                                                                                                                                                                                                                                                                                                              </t>
  </si>
  <si>
    <t xml:space="preserve">2.165,50</t>
  </si>
  <si>
    <t xml:space="preserve">Tubo de polietileno de alta densidade, pead, pe-80, de= 75 mm x 6,9 mm parede, ( srd 11 - pn 12,5 ) para rede de agua ou esgoto ( nbr 15561)                                                                                                                                                                                                                                                                                                                                                              </t>
  </si>
  <si>
    <t xml:space="preserve">Tubo de polietileno de alta densidade, pead, pe-80, de= 800 mm x 30,8 mm parede, ( sdr 26 - pn 05 ) para rede de agua ou esgoto ( nbr 15561)                                                                                                                                                                                                                                                                                                                                                              </t>
  </si>
  <si>
    <t xml:space="preserve">2.825,25</t>
  </si>
  <si>
    <t xml:space="preserve">Tubo de pvc, pbl, tipo leve, dn = 250 mm,  para ventilacao                                                                                                                                                                                                                                                                                                                                                                                                                                                </t>
  </si>
  <si>
    <t xml:space="preserve">165,87</t>
  </si>
  <si>
    <t xml:space="preserve">Tubo de pvc, pbl, tipo leve, dn = 300 mm,  para ventilacao                                                                                                                                                                                                                                                                                                                                                                                                                                                </t>
  </si>
  <si>
    <t xml:space="preserve">204,20</t>
  </si>
  <si>
    <t xml:space="preserve">Tubo de revestimento, em aco, corpo schedule 40, ponteira schedule 80, rosqueavel e segmentado para perfuracao, diametro 10'' (310 mm)                                                                                                                                                                                                                                                                                                                                                                    </t>
  </si>
  <si>
    <t xml:space="preserve">3.622,24</t>
  </si>
  <si>
    <t xml:space="preserve">Tubo de revestimento, em aco, corpo schedule 40, ponteira schedule 80, rosqueavel e segmentado para perfuracao, diametro 12" (320 mm)                                                                                                                                                                                                                                                                                                                                                                     </t>
  </si>
  <si>
    <t xml:space="preserve">4.442,32</t>
  </si>
  <si>
    <t xml:space="preserve">Tubo de revestimento, em aco, corpo schedule 40, ponteira schedule 80, rosqueavel e segmentado para perfuracao, diametro 14'' (400 mm)                                                                                                                                                                                                                                                                                                                                                                    </t>
  </si>
  <si>
    <t xml:space="preserve">5.149,01</t>
  </si>
  <si>
    <t xml:space="preserve">Tubo de revestimento, em aco, corpo schedule 40, ponteira schedule 80, rosqueavel e segmentado para perfuracao, diametro 16'' (450 mm)                                                                                                                                                                                                                                                                                                                                                                    </t>
  </si>
  <si>
    <t xml:space="preserve">6.801,12</t>
  </si>
  <si>
    <t xml:space="preserve">Tubo de revestimento, em aco, corpo schedule 40, ponteira schedule 80, rosqueavel e segmentado para perfuracao, diametro 4'' (450 mm)                                                                                                                                                                                                                                                                                                                                                                     </t>
  </si>
  <si>
    <t xml:space="preserve">1.205,47</t>
  </si>
  <si>
    <t xml:space="preserve">Tubo de revestimento, em aco, corpo schedule 40, ponteira schedule 80, rosqueavel e segmentado para perfuracao, diametro 6'' (200 mm)                                                                                                                                                                                                                                                                                                                                                                     </t>
  </si>
  <si>
    <t xml:space="preserve">1.678,91</t>
  </si>
  <si>
    <t xml:space="preserve">Tubo de revestimento, em aco, corpo schedule 40, ponteira schedule 80, rosqueavel e segmentado para perfuracao, diametro 8'' (200 mm)                                                                                                                                                                                                                                                                                                                                                                     </t>
  </si>
  <si>
    <t xml:space="preserve">2.390,68</t>
  </si>
  <si>
    <t xml:space="preserve">Tubo dreno, corrugado, espiralado, flexivel, perfurado, em polietileno de alta densidade (pead), dn *160* mm, (6") para drenagem - em barra (norma dnit 093/2006 - em)                                                                                                                                                                                                                                                                                                                                    </t>
  </si>
  <si>
    <t xml:space="preserve">21,79</t>
  </si>
  <si>
    <t xml:space="preserve">Tubo dreno, corrugado, espiralado, flexivel, perfurado, em polietileno de alta densidade (pead), dn *200* mm, (8") para drenagem - em barra (norma dnit 093/2006 - em)                                                                                                                                                                                                                                                                                                                                    </t>
  </si>
  <si>
    <t xml:space="preserve">37,45</t>
  </si>
  <si>
    <t xml:space="preserve">Tubo dreno, corrugado, espiralado, flexivel, perfurado, em polietileno de alta densidade (pead), dn 100 mm, (4") para drenagem - em rolo (norma dnit 093/2006 - e.m)                                                                                                                                                                                                                                                                                                                                      </t>
  </si>
  <si>
    <t xml:space="preserve">Tubo dreno, corrugado, espiralado, flexivel, perfurado, em polietileno de alta densidade (pead), dn 65 mm, (2 1/2") para drenagem - em rolo (norma dnit 093/2006 - em)                                                                                                                                                                                                                                                                                                                                    </t>
  </si>
  <si>
    <t xml:space="preserve">Tubo monocamada pex, dn 16 mm, para agua quente e fria                                                                                                                                                                                                                                                                                                                                                                                                                                                    </t>
  </si>
  <si>
    <t xml:space="preserve">Tubo monocamada pex, dn 20 mm, para agua quente e fria                                                                                                                                                                                                                                                                                                                                                                                                                                                    </t>
  </si>
  <si>
    <t xml:space="preserve">Tubo monocamada pex, dn 25 mm, para agua quente e fria                                                                                                                                                                                                                                                                                                                                                                                                                                                    </t>
  </si>
  <si>
    <t xml:space="preserve">Tubo monocamada pex, dn 32 mm, para agua quente e fria                                                                                                                                                                                                                                                                                                                                                                                                                                                    </t>
  </si>
  <si>
    <t xml:space="preserve">Tubo multicamada pex, dn *26* mm, para instalacoes a gas (amarelo)                                                                                                                                                                                                                                                                                                                                                                                                                                        </t>
  </si>
  <si>
    <t xml:space="preserve">Tubo multicamada pex, dn 16 mm, para instalacoes a gas (amarelo)                                                                                                                                                                                                                                                                                                                                                                                                                                          </t>
  </si>
  <si>
    <t xml:space="preserve">Tubo multicamada pex, dn 20 mm, para instalacoes a gas (amarelo)                                                                                                                                                                                                                                                                                                                                                                                                                                          </t>
  </si>
  <si>
    <t xml:space="preserve">Tubo multicamada pex, dn 32 mm, para instalacoes a gas (amarelo)                                                                                                                                                                                                                                                                                                                                                                                                                                          </t>
  </si>
  <si>
    <t xml:space="preserve">30,58</t>
  </si>
  <si>
    <t xml:space="preserve">Tubo ppr pn 20, dn 20 mm, para agua quente predial                                                                                                                                                                                                                                                                                                                                                                                                                                                        </t>
  </si>
  <si>
    <t xml:space="preserve">8,94</t>
  </si>
  <si>
    <t xml:space="preserve">Tubo ppr pn 20, dn 25 mm, para agua quente predial                                                                                                                                                                                                                                                                                                                                                                                                                                                        </t>
  </si>
  <si>
    <t xml:space="preserve">Tubo ppr, classe pn 12, dn 110 mm                                                                                                                                                                                                                                                                                                                                                                                                                                                                         </t>
  </si>
  <si>
    <t xml:space="preserve">118,60</t>
  </si>
  <si>
    <t xml:space="preserve">Tubo ppr, classe pn 12, dn 32 mm                                                                                                                                                                                                                                                                                                                                                                                                                                                                          </t>
  </si>
  <si>
    <t xml:space="preserve">Tubo ppr, classe pn 12, dn 40 mm                                                                                                                                                                                                                                                                                                                                                                                                                                                                          </t>
  </si>
  <si>
    <t xml:space="preserve">Tubo ppr, classe pn 12, dn 50 mm                                                                                                                                                                                                                                                                                                                                                                                                                                                                          </t>
  </si>
  <si>
    <t xml:space="preserve">Tubo ppr, classe pn 12, dn 63 mm                                                                                                                                                                                                                                                                                                                                                                                                                                                                          </t>
  </si>
  <si>
    <t xml:space="preserve">Tubo ppr, classe pn 12, dn 75 mm                                                                                                                                                                                                                                                                                                                                                                                                                                                                          </t>
  </si>
  <si>
    <t xml:space="preserve">46,17</t>
  </si>
  <si>
    <t xml:space="preserve">Tubo ppr, classe pn 12, dn 90 mm                                                                                                                                                                                                                                                                                                                                                                                                                                                                          </t>
  </si>
  <si>
    <t xml:space="preserve">79,38</t>
  </si>
  <si>
    <t xml:space="preserve">Tubo ppr, classe pn 20, soldavel, dn 32 mm para agua fria ou quente predial                                                                                                                                                                                                                                                                                                                                                                                                                               </t>
  </si>
  <si>
    <t xml:space="preserve">18,24</t>
  </si>
  <si>
    <t xml:space="preserve">Tubo ppr, classe pn 25, dn 110 mm, para agua quente e fria predial                                                                                                                                                                                                                                                                                                                                                                                                                                        </t>
  </si>
  <si>
    <t xml:space="preserve">239,62</t>
  </si>
  <si>
    <t xml:space="preserve">Tubo ppr, classe pn 25, dn 20 mm, para agua quente e fria predial                                                                                                                                                                                                                                                                                                                                                                                                                                         </t>
  </si>
  <si>
    <t xml:space="preserve">Tubo ppr, classe pn 25, dn 25 mm, para agua quente e fria predial                                                                                                                                                                                                                                                                                                                                                                                                                                         </t>
  </si>
  <si>
    <t xml:space="preserve">Tubo ppr, classe pn 25, dn 32 mm, para agua quente e fria predial                                                                                                                                                                                                                                                                                                                                                                                                                                         </t>
  </si>
  <si>
    <t xml:space="preserve">18,19</t>
  </si>
  <si>
    <t xml:space="preserve">Tubo ppr, classe pn 25, dn 40 mm, para agua quente e fria predial                                                                                                                                                                                                                                                                                                                                                                                                                                         </t>
  </si>
  <si>
    <t xml:space="preserve">26,24</t>
  </si>
  <si>
    <t xml:space="preserve">Tubo ppr, classe pn 25, dn 50 mm, para agua quente e fria predial                                                                                                                                                                                                                                                                                                                                                                                                                                         </t>
  </si>
  <si>
    <t xml:space="preserve">Tubo ppr, classe pn 25, dn 63 mm, para agua quente e fria predial                                                                                                                                                                                                                                                                                                                                                                                                                                         </t>
  </si>
  <si>
    <t xml:space="preserve">72,96</t>
  </si>
  <si>
    <t xml:space="preserve">Tubo ppr, classe pn 25, dn 75 mm, para agua quente e fria predial                                                                                                                                                                                                                                                                                                                                                                                                                                         </t>
  </si>
  <si>
    <t xml:space="preserve">100,30</t>
  </si>
  <si>
    <t xml:space="preserve">Tubo ppr, classe pn 25, dn 90 mm, para agua quente e fria predial                                                                                                                                                                                                                                                                                                                                                                                                                                         </t>
  </si>
  <si>
    <t xml:space="preserve">Tubo pvc  serie normal, dn 100 mm, para esgoto  predial (nbr 5688)                                                                                                                                                                                                                                                                                                                                                                                                                                        </t>
  </si>
  <si>
    <t xml:space="preserve">Tubo pvc  serie normal, dn 150 mm, para esgoto  predial (nbr 5688)                                                                                                                                                                                                                                                                                                                                                                                                                                        </t>
  </si>
  <si>
    <t xml:space="preserve">52,25</t>
  </si>
  <si>
    <t xml:space="preserve">Tubo pvc  serie normal, dn 40 mm, para esgoto  predial (nbr 5688)                                                                                                                                                                                                                                                                                                                                                                                                                                         </t>
  </si>
  <si>
    <t xml:space="preserve">Tubo pvc corrugado, parede dupla, je, dn 150 mm/ de 160 mm, rede coletora esgoto                                                                                                                                                                                                                                                                                                                                                                                                                          </t>
  </si>
  <si>
    <t xml:space="preserve">78,99</t>
  </si>
  <si>
    <t xml:space="preserve">Tubo pvc corrugado, parede dupla, je, dn 200 mm/ de 200 mm, rede coletora esgoto                                                                                                                                                                                                                                                                                                                                                                                                                          </t>
  </si>
  <si>
    <t xml:space="preserve">134,27</t>
  </si>
  <si>
    <t xml:space="preserve">Tubo pvc corrugado, parede dupla, je, dn 250 mm/ de 250 mm, rede coletora esgoto                                                                                                                                                                                                                                                                                                                                                                                                                          </t>
  </si>
  <si>
    <t xml:space="preserve">210,33</t>
  </si>
  <si>
    <t xml:space="preserve">Tubo pvc corrugado, parede dupla, je, dn 300 mm/ de 315 mm , rede coletora esgoto                                                                                                                                                                                                                                                                                                                                                                                                                         </t>
  </si>
  <si>
    <t xml:space="preserve">309,43</t>
  </si>
  <si>
    <t xml:space="preserve">Tubo pvc corrugado, parede dupla, je, dn 350 mm/ de 355 mm, rede coletora esgoto                                                                                                                                                                                                                                                                                                                                                                                                                          </t>
  </si>
  <si>
    <t xml:space="preserve">416,84</t>
  </si>
  <si>
    <t xml:space="preserve">Tubo pvc corrugado, parede dupla, je, dn 400 mm/ de 400 mm, rede coletora esgoto                                                                                                                                                                                                                                                                                                                                                                                                                          </t>
  </si>
  <si>
    <t xml:space="preserve">550,59</t>
  </si>
  <si>
    <t xml:space="preserve">Tubo pvc de revestimento geomecanico nervurado reforcado, dn = 150 mm, comprimento = 2 m                                                                                                                                                                                                                                                                                                                                                                                                                  </t>
  </si>
  <si>
    <t xml:space="preserve">147,75</t>
  </si>
  <si>
    <t xml:space="preserve">Tubo pvc de revestimento geomecanico nervurado reforcado, dn = 200 mm, comprimento = 2 m                                                                                                                                                                                                                                                                                                                                                                                                                  </t>
  </si>
  <si>
    <t xml:space="preserve">262,74</t>
  </si>
  <si>
    <t xml:space="preserve">Tubo pvc de revestimento geomecanico nervurado standard, dn = 154 mm, comprimento = 2 m                                                                                                                                                                                                                                                                                                                                                                                                                   </t>
  </si>
  <si>
    <t xml:space="preserve">115,12</t>
  </si>
  <si>
    <t xml:space="preserve">Tubo pvc de revestimento geomecanico nervurado standard, dn = 206 mm, comprimento = 2 m                                                                                                                                                                                                                                                                                                                                                                                                                   </t>
  </si>
  <si>
    <t xml:space="preserve">199,62</t>
  </si>
  <si>
    <t xml:space="preserve">Tubo pvc defofo, jei, 1 mpa, dn 100 mm, para rede de agua (nbr 7665)                                                                                                                                                                                                                                                                                                                                                                                                                                      </t>
  </si>
  <si>
    <t xml:space="preserve">38,36</t>
  </si>
  <si>
    <t xml:space="preserve">Tubo pvc defofo, jei, 1 mpa, dn 150 mm, para rede de  agua (nbr 7665)                                                                                                                                                                                                                                                                                                                                                                                                                                     </t>
  </si>
  <si>
    <t xml:space="preserve">103,23</t>
  </si>
  <si>
    <t xml:space="preserve">Tubo pvc defofo, jei, 1 mpa, dn 200 mm, para rede de agua (nbr 7665)                                                                                                                                                                                                                                                                                                                                                                                                                                      </t>
  </si>
  <si>
    <t xml:space="preserve">174,95</t>
  </si>
  <si>
    <t xml:space="preserve">Tubo pvc defofo, jei, 1 mpa, dn 250 mm, para rede de agua (nbr 7665)                                                                                                                                                                                                                                                                                                                                                                                                                                      </t>
  </si>
  <si>
    <t xml:space="preserve">266,33</t>
  </si>
  <si>
    <t xml:space="preserve">Tubo pvc defofo, jei, 1 mpa, dn 300 mm, para rede de agua (nbr 7665)                                                                                                                                                                                                                                                                                                                                                                                                                                      </t>
  </si>
  <si>
    <t xml:space="preserve">378,19</t>
  </si>
  <si>
    <t xml:space="preserve">Tubo pvc pba jei, classe 12, dn 100 mm, para rede de agua (nbr 5647)                                                                                                                                                                                                                                                                                                                                                                                                                                      </t>
  </si>
  <si>
    <t xml:space="preserve">Tubo pvc pba jei, classe 12, dn 50 mm, para rede de agua (nbr 5647)                                                                                                                                                                                                                                                                                                                                                                                                                                       </t>
  </si>
  <si>
    <t xml:space="preserve">Tubo pvc pba jei, classe 12, dn 75 mm, para rede de agua (nbr 5647)                                                                                                                                                                                                                                                                                                                                                                                                                                       </t>
  </si>
  <si>
    <t xml:space="preserve">Tubo pvc pba jei, classe 15, dn 100 mm, para rede de agua (nbr 5647)                                                                                                                                                                                                                                                                                                                                                                                                                                      </t>
  </si>
  <si>
    <t xml:space="preserve">55,15</t>
  </si>
  <si>
    <t xml:space="preserve">Tubo pvc pba jei, classe 15, dn 50 mm, para rede de agua (nbr 5647)                                                                                                                                                                                                                                                                                                                                                                                                                                       </t>
  </si>
  <si>
    <t xml:space="preserve">Tubo pvc pba jei, classe 15, dn 75 mm, para rede de agua (nbr 5647)                                                                                                                                                                                                                                                                                                                                                                                                                                       </t>
  </si>
  <si>
    <t xml:space="preserve">33,00</t>
  </si>
  <si>
    <t xml:space="preserve">Tubo pvc pba jei, classe 20, dn 100 mm, para rede de agua (nbr 5647)                                                                                                                                                                                                                                                                                                                                                                                                                                      </t>
  </si>
  <si>
    <t xml:space="preserve">68,96</t>
  </si>
  <si>
    <t xml:space="preserve">Tubo pvc pba jei, classe 20, dn 50 mm, para rede de agua (nbr 5647)                                                                                                                                                                                                                                                                                                                                                                                                                                       </t>
  </si>
  <si>
    <t xml:space="preserve">20,66</t>
  </si>
  <si>
    <t xml:space="preserve">Tubo pvc pba jei, classe 20, dn 75 mm, para rede de agua (nbr 5647)                                                                                                                                                                                                                                                                                                                                                                                                                                       </t>
  </si>
  <si>
    <t xml:space="preserve">41,65</t>
  </si>
  <si>
    <t xml:space="preserve">Tubo pvc roscavel, 3/4",  agua fria predial                                                                                                                                                                                                                                                                                                                                                                                                                                                               </t>
  </si>
  <si>
    <t xml:space="preserve">Tubo pvc serie normal, dn 50 mm, para esgoto predial (nbr 5688)                                                                                                                                                                                                                                                                                                                                                                                                                                           </t>
  </si>
  <si>
    <t xml:space="preserve">Tubo pvc serie normal, dn 75 mm, para esgoto predial (nbr 5688)                                                                                                                                                                                                                                                                                                                                                                                                                                           </t>
  </si>
  <si>
    <t xml:space="preserve">18,93</t>
  </si>
  <si>
    <t xml:space="preserve">Tubo pvc, rigido, corrugado, perfurado dn 100 mm, para drenagem, sistema irrigacao                                                                                                                                                                                                                                                                                                                                                                                                                        </t>
  </si>
  <si>
    <t xml:space="preserve">78,26</t>
  </si>
  <si>
    <t xml:space="preserve">Tubo pvc, roscavel,  2 1/2", agua fria predial                                                                                                                                                                                                                                                                                                                                                                                                                                                            </t>
  </si>
  <si>
    <t xml:space="preserve">85,20</t>
  </si>
  <si>
    <t xml:space="preserve">Tubo pvc, roscavel,  2", para agua fria predial                                                                                                                                                                                                                                                                                                                                                                                                                                                           </t>
  </si>
  <si>
    <t xml:space="preserve">Tubo pvc, roscavel, 1 1/2",  agua fria predial                                                                                                                                                                                                                                                                                                                                                                                                                                                            </t>
  </si>
  <si>
    <t xml:space="preserve">Tubo pvc, roscavel, 1 1/4", agua fria predial                                                                                                                                                                                                                                                                                                                                                                                                                                                             </t>
  </si>
  <si>
    <t xml:space="preserve">34,13</t>
  </si>
  <si>
    <t xml:space="preserve">Tubo pvc, roscavel, 1/2", agua fria predial                                                                                                                                                                                                                                                                                                                                                                                                                                                               </t>
  </si>
  <si>
    <t xml:space="preserve">Tubo pvc, roscavel, 1", agua fria predial                                                                                                                                                                                                                                                                                                                                                                                                                                                                 </t>
  </si>
  <si>
    <t xml:space="preserve">29,45</t>
  </si>
  <si>
    <t xml:space="preserve">Tubo pvc, serie r, dn 100 mm, para esgoto ou aguas pluviais predial (nbr 5688)                                                                                                                                                                                                                                                                                                                                                                                                                            </t>
  </si>
  <si>
    <t xml:space="preserve">37,64</t>
  </si>
  <si>
    <t xml:space="preserve">Tubo pvc, serie r, dn 150 mm, para esgoto ou aguas pluviais predial (nbr 5688)                                                                                                                                                                                                                                                                                                                                                                                                                            </t>
  </si>
  <si>
    <t xml:space="preserve">79,52</t>
  </si>
  <si>
    <t xml:space="preserve">Tubo pvc, serie r, dn 40 mm, para esgoto ou aguas pluviais predial (nbr 5688)                                                                                                                                                                                                                                                                                                                                                                                                                             </t>
  </si>
  <si>
    <t xml:space="preserve">Tubo pvc, serie r, dn 50 mm, para esgoto ou aguas pluviais predial (nbr 5688)                                                                                                                                                                                                                                                                                                                                                                                                                             </t>
  </si>
  <si>
    <t xml:space="preserve">17,19</t>
  </si>
  <si>
    <t xml:space="preserve">Tubo pvc, serie r, dn 75 mm, para esgoto ou aguas pluviais predial (nbr 5688)                                                                                                                                                                                                                                                                                                                                                                                                                             </t>
  </si>
  <si>
    <t xml:space="preserve">31,18</t>
  </si>
  <si>
    <t xml:space="preserve">Tubo pvc, soldavel, de 110 mm, agua fria (nbr-5648)                                                                                                                                                                                                                                                                                                                                                                                                                                                       </t>
  </si>
  <si>
    <t xml:space="preserve">127,07</t>
  </si>
  <si>
    <t xml:space="preserve">Tubo pvc, soldavel, de 20 mm, agua fria (nbr-5648)                                                                                                                                                                                                                                                                                                                                                                                                                                                        </t>
  </si>
  <si>
    <t xml:space="preserve">Tubo pvc, soldavel, de 25 mm, agua fria (nbr-5648)                                                                                                                                                                                                                                                                                                                                                                                                                                                        </t>
  </si>
  <si>
    <t xml:space="preserve">Tubo pvc, soldavel, de 32 mm, agua fria (nbr-5648)                                                                                                                                                                                                                                                                                                                                                                                                                                                        </t>
  </si>
  <si>
    <t xml:space="preserve">Tubo pvc, soldavel, de 40 mm, agua fria (nbr-5648)                                                                                                                                                                                                                                                                                                                                                                                                                                                        </t>
  </si>
  <si>
    <t xml:space="preserve">Tubo pvc, soldavel, de 50 mm, agua fria (nbr-5648)                                                                                                                                                                                                                                                                                                                                                                                                                                                        </t>
  </si>
  <si>
    <t xml:space="preserve">Tubo pvc, soldavel, de 60 mm, agua fria (nbr-5648)                                                                                                                                                                                                                                                                                                                                                                                                                                                        </t>
  </si>
  <si>
    <t xml:space="preserve">Tubo pvc, soldavel, de 75 mm, agua fria (nbr-5648)                                                                                                                                                                                                                                                                                                                                                                                                                                                        </t>
  </si>
  <si>
    <t xml:space="preserve">58,37</t>
  </si>
  <si>
    <t xml:space="preserve">Tubo pvc, soldavel, de 85 mm, agua fria (nbr-5648)                                                                                                                                                                                                                                                                                                                                                                                                                                                        </t>
  </si>
  <si>
    <t xml:space="preserve">Tubo 26" em chapa preta, e= 3/16", 147 kg/6 m                                                                                                                                                                                                                                                                                                                                                                                                                                                             </t>
  </si>
  <si>
    <t xml:space="preserve">3.418,70</t>
  </si>
  <si>
    <t xml:space="preserve">Tubo 30" em chapa preta, e= 1/4", 175 kg/6 m                                                                                                                                                                                                                                                                                                                                                                                                                                                              </t>
  </si>
  <si>
    <t xml:space="preserve">4.358,03</t>
  </si>
  <si>
    <t xml:space="preserve">Tubo 30" em chapa preta, e= 3/8", 177 kg/6 m                                                                                                                                                                                                                                                                                                                                                                                                                                                              </t>
  </si>
  <si>
    <t xml:space="preserve">4.407,84</t>
  </si>
  <si>
    <t xml:space="preserve">Uniao com assento conico de bronze, diametro 1/2"                                                                                                                                                                                                                                                                                                                                                                                                                                                         </t>
  </si>
  <si>
    <t xml:space="preserve">Uniao com assento conico de bronze, diametro 1"                                                                                                                                                                                                                                                                                                                                                                                                                                                           </t>
  </si>
  <si>
    <t xml:space="preserve">69,65</t>
  </si>
  <si>
    <t xml:space="preserve">Uniao com assento conico de bronze, diametro 2 1/2"                                                                                                                                                                                                                                                                                                                                                                                                                                                       </t>
  </si>
  <si>
    <t xml:space="preserve">289,11</t>
  </si>
  <si>
    <t xml:space="preserve">Uniao com assento conico de bronze, diametro 2'                                                                                                                                                                                                                                                                                                                                                                                                                                                           </t>
  </si>
  <si>
    <t xml:space="preserve">185,57</t>
  </si>
  <si>
    <t xml:space="preserve">Uniao com assento conico de bronze, diametro 3/4"                                                                                                                                                                                                                                                                                                                                                                                                                                                         </t>
  </si>
  <si>
    <t xml:space="preserve">Uniao com assento conico de bronze, diametro 3"                                                                                                                                                                                                                                                                                                                                                                                                                                                           </t>
  </si>
  <si>
    <t xml:space="preserve">467,50</t>
  </si>
  <si>
    <t xml:space="preserve">Uniao com assento conico de bronze, diametro 4"                                                                                                                                                                                                                                                                                                                                                                                                                                                           </t>
  </si>
  <si>
    <t xml:space="preserve">795,60</t>
  </si>
  <si>
    <t xml:space="preserve">Uniao com assento conico de ferro longo (macho-femea), diametro 1 1/2"                                                                                                                                                                                                                                                                                                                                                                                                                                    </t>
  </si>
  <si>
    <t xml:space="preserve">Uniao com assento conico de ferro longo (macho-femea), diametro 1/2"                                                                                                                                                                                                                                                                                                                                                                                                                                      </t>
  </si>
  <si>
    <t xml:space="preserve">53,32</t>
  </si>
  <si>
    <t xml:space="preserve">Uniao com assento conico de ferro longo (macho-femea), diametro 1"                                                                                                                                                                                                                                                                                                                                                                                                                                        </t>
  </si>
  <si>
    <t xml:space="preserve">104,17</t>
  </si>
  <si>
    <t xml:space="preserve">Uniao com assento conico de ferro longo (macho-femea), diametro 2 1/2"                                                                                                                                                                                                                                                                                                                                                                                                                                    </t>
  </si>
  <si>
    <t xml:space="preserve">322,38</t>
  </si>
  <si>
    <t xml:space="preserve">Uniao com assento conico de ferro longo (macho-femea), diametro 2"                                                                                                                                                                                                                                                                                                                                                                                                                                        </t>
  </si>
  <si>
    <t xml:space="preserve">260,36</t>
  </si>
  <si>
    <t xml:space="preserve">Uniao com assento conico de ferro longo (macho-femea), diametro 3/4"                                                                                                                                                                                                                                                                                                                                                                                                                                      </t>
  </si>
  <si>
    <t xml:space="preserve">83,56</t>
  </si>
  <si>
    <t xml:space="preserve">Uniao com assento conico de ferro longo (macho-femea), diametro 3'                                                                                                                                                                                                                                                                                                                                                                                                                                        </t>
  </si>
  <si>
    <t xml:space="preserve">471,17</t>
  </si>
  <si>
    <t xml:space="preserve">Uniao com assento conico de ferro longo (macho-femea), diametro 4"                                                                                                                                                                                                                                                                                                                                                                                                                                        </t>
  </si>
  <si>
    <t xml:space="preserve">595,19</t>
  </si>
  <si>
    <t xml:space="preserve">Uniao com flange ppr, com parafusos, dn 40 mm, para agua quente predial                                                                                                                                                                                                                                                                                                                                                                                                                                   </t>
  </si>
  <si>
    <t xml:space="preserve">132,33</t>
  </si>
  <si>
    <t xml:space="preserve">Uniao de ferro galvanizado, com assento conico de bronze, de 1 1/2"                                                                                                                                                                                                                                                                                                                                                                                                                                       </t>
  </si>
  <si>
    <t xml:space="preserve">107,25</t>
  </si>
  <si>
    <t xml:space="preserve">Uniao de ferro galvanizado, com assento conico de bronze, de 1 1/4"                                                                                                                                                                                                                                                                                                                                                                                                                                       </t>
  </si>
  <si>
    <t xml:space="preserve">103,67</t>
  </si>
  <si>
    <t xml:space="preserve">Uniao de ferro galvanizado, com rosca bsp, com assento plano, de 1 1/2"                                                                                                                                                                                                                                                                                                                                                                                                                                   </t>
  </si>
  <si>
    <t xml:space="preserve">77,32</t>
  </si>
  <si>
    <t xml:space="preserve">Uniao de ferro galvanizado, com rosca bsp, com assento plano, de 1 1/4"                                                                                                                                                                                                                                                                                                                                                                                                                                   </t>
  </si>
  <si>
    <t xml:space="preserve">62,13</t>
  </si>
  <si>
    <t xml:space="preserve">Uniao de ferro galvanizado, com rosca bsp, com assento plano, de 1/2"                                                                                                                                                                                                                                                                                                                                                                                                                                     </t>
  </si>
  <si>
    <t xml:space="preserve">27,11</t>
  </si>
  <si>
    <t xml:space="preserve">Uniao de ferro galvanizado, com rosca bsp, com assento plano, de 1"                                                                                                                                                                                                                                                                                                                                                                                                                                       </t>
  </si>
  <si>
    <t xml:space="preserve">Uniao de ferro galvanizado, com rosca bsp, com assento plano, de 2 1/2"                                                                                                                                                                                                                                                                                                                                                                                                                                   </t>
  </si>
  <si>
    <t xml:space="preserve">188,12</t>
  </si>
  <si>
    <t xml:space="preserve">Uniao de ferro galvanizado, com rosca bsp, com assento plano, de 2"                                                                                                                                                                                                                                                                                                                                                                                                                                       </t>
  </si>
  <si>
    <t xml:space="preserve">113,70</t>
  </si>
  <si>
    <t xml:space="preserve">Uniao de ferro galvanizado, com rosca bsp, com assento plano, de 3/4"                                                                                                                                                                                                                                                                                                                                                                                                                                     </t>
  </si>
  <si>
    <t xml:space="preserve">35,90</t>
  </si>
  <si>
    <t xml:space="preserve">Uniao de ferro galvanizado, com rosca bsp, com assento plano, de 3"                                                                                                                                                                                                                                                                                                                                                                                                                                       </t>
  </si>
  <si>
    <t xml:space="preserve">Uniao de ferro galvanizado, com rosca bsp, com assento plano, de 4"                                                                                                                                                                                                                                                                                                                                                                                                                                       </t>
  </si>
  <si>
    <t xml:space="preserve">409,14</t>
  </si>
  <si>
    <t xml:space="preserve">Uniao dupla ppr, dn 20 mm, para agua quente predial                                                                                                                                                                                                                                                                                                                                                                                                                                                       </t>
  </si>
  <si>
    <t xml:space="preserve">Uniao dupla ppr, dn 25 mm, para agua quente predial                                                                                                                                                                                                                                                                                                                                                                                                                                                       </t>
  </si>
  <si>
    <t xml:space="preserve">Uniao em polipropileno (pp), para tubo em pead, 20 mm - ligacao predial de agua                                                                                                                                                                                                                                                                                                                                                                                                                           </t>
  </si>
  <si>
    <t xml:space="preserve">4,79</t>
  </si>
  <si>
    <t xml:space="preserve">Uniao em polipropileno (pp), para tubo em pead, 32 mm - ligacao predial de agua                                                                                                                                                                                                                                                                                                                                                                                                                           </t>
  </si>
  <si>
    <t xml:space="preserve">Uniao pvc, roscavel 1/2",  agua fria predial                                                                                                                                                                                                                                                                                                                                                                                                                                                              </t>
  </si>
  <si>
    <t xml:space="preserve">Uniao pvc, roscavel, 1 1/2",  agua fria predial                                                                                                                                                                                                                                                                                                                                                                                                                                                           </t>
  </si>
  <si>
    <t xml:space="preserve">45,23</t>
  </si>
  <si>
    <t xml:space="preserve">Uniao pvc, roscavel, 1",  agua fria predial                                                                                                                                                                                                                                                                                                                                                                                                                                                               </t>
  </si>
  <si>
    <t xml:space="preserve">26,21</t>
  </si>
  <si>
    <t xml:space="preserve">Uniao pvc, roscavel, 3/4",  agua fria predial                                                                                                                                                                                                                                                                                                                                                                                                                                                             </t>
  </si>
  <si>
    <t xml:space="preserve">Uniao pvc, soldavel, 110 mm,  para agua fria predial                                                                                                                                                                                                                                                                                                                                                                                                                                                      </t>
  </si>
  <si>
    <t xml:space="preserve">528,28</t>
  </si>
  <si>
    <t xml:space="preserve">Uniao pvc, soldavel, 20 mm,  para agua fria predial                                                                                                                                                                                                                                                                                                                                                                                                                                                       </t>
  </si>
  <si>
    <t xml:space="preserve">Uniao pvc, soldavel, 25 mm,  para agua fria predial                                                                                                                                                                                                                                                                                                                                                                                                                                                       </t>
  </si>
  <si>
    <t xml:space="preserve">Uniao pvc, soldavel, 32 mm,  para agua fria predial                                                                                                                                                                                                                                                                                                                                                                                                                                                       </t>
  </si>
  <si>
    <t xml:space="preserve">Uniao pvc, soldavel, 40 mm,  para agua fria predial                                                                                                                                                                                                                                                                                                                                                                                                                                                       </t>
  </si>
  <si>
    <t xml:space="preserve">35,89</t>
  </si>
  <si>
    <t xml:space="preserve">Uniao pvc, soldavel, 50 mm,  para agua fria predial                                                                                                                                                                                                                                                                                                                                                                                                                                                       </t>
  </si>
  <si>
    <t xml:space="preserve">Uniao pvc, soldavel, 60 mm,  para agua fria predial                                                                                                                                                                                                                                                                                                                                                                                                                                                       </t>
  </si>
  <si>
    <t xml:space="preserve">Uniao pvc, soldavel, 75 mm,  para agua fria predial                                                                                                                                                                                                                                                                                                                                                                                                                                                       </t>
  </si>
  <si>
    <t xml:space="preserve">203,08</t>
  </si>
  <si>
    <t xml:space="preserve">Uniao pvc, soldavel, 85 mm,  para agua fria predial                                                                                                                                                                                                                                                                                                                                                                                                                                                       </t>
  </si>
  <si>
    <t xml:space="preserve">239,78</t>
  </si>
  <si>
    <t xml:space="preserve">Uniao tipo storz, com empatacao interna tipo anel de expansao, engate rapido 1 1/2", para mangueira de combate a incendio predial                                                                                                                                                                                                                                                                                                                                                                         </t>
  </si>
  <si>
    <t xml:space="preserve">116,36</t>
  </si>
  <si>
    <t xml:space="preserve">Uniao tipo storz, com empatacao interna tipo anel de expansao, engate rapido 2 1/2", para mangueira de combate a incendio predial                                                                                                                                                                                                                                                                                                                                                                         </t>
  </si>
  <si>
    <t xml:space="preserve">166,47</t>
  </si>
  <si>
    <t xml:space="preserve">Uniao, cpvc, soldavel, 15 mm, para agua quente predial                                                                                                                                                                                                                                                                                                                                                                                                                                                    </t>
  </si>
  <si>
    <t xml:space="preserve">Uniao, cpvc, soldavel, 22 mm, para agua quente predial                                                                                                                                                                                                                                                                                                                                                                                                                                                    </t>
  </si>
  <si>
    <t xml:space="preserve">Uniao, cpvc, soldavel, 28 mm, para agua quente predial                                                                                                                                                                                                                                                                                                                                                                                                                                                    </t>
  </si>
  <si>
    <t xml:space="preserve">24,38</t>
  </si>
  <si>
    <t xml:space="preserve">Uniao, cpvc, soldavel, 35 mm, para agua quente predial                                                                                                                                                                                                                                                                                                                                                                                                                                                    </t>
  </si>
  <si>
    <t xml:space="preserve">37,83</t>
  </si>
  <si>
    <t xml:space="preserve">Uniao, cpvc, soldavel, 42 mm, para agua quente predial                                                                                                                                                                                                                                                                                                                                                                                                                                                    </t>
  </si>
  <si>
    <t xml:space="preserve">57,40</t>
  </si>
  <si>
    <t xml:space="preserve">Uniao, cpvc, soldavel, 54 mm, para agua quente predial                                                                                                                                                                                                                                                                                                                                                                                                                                                    </t>
  </si>
  <si>
    <t xml:space="preserve">136,67</t>
  </si>
  <si>
    <t xml:space="preserve">Uniao, cpvc, soldavel, 73 mm, para agua quente predial                                                                                                                                                                                                                                                                                                                                                                                                                                                    </t>
  </si>
  <si>
    <t xml:space="preserve">178,14</t>
  </si>
  <si>
    <t xml:space="preserve">Uniao, cpvc, soldavel, 89 mm, para agua quente predial                                                                                                                                                                                                                                                                                                                                                                                                                                                    </t>
  </si>
  <si>
    <t xml:space="preserve">271,26</t>
  </si>
  <si>
    <t xml:space="preserve">Usina de asfalto a frio, capacidade de 30 a 40 t/h, eletrica, potencia de 30 cv                                                                                                                                                                                                                                                                                                                                                                                                                           </t>
  </si>
  <si>
    <t xml:space="preserve">116.611,15</t>
  </si>
  <si>
    <t xml:space="preserve">Usina de asfalto a frio, capacidade de 40 a 60 t/h, eletrica, potencia de 30 cv                                                                                                                                                                                                                                                                                                                                                                                                                           </t>
  </si>
  <si>
    <t xml:space="preserve">145.237,64</t>
  </si>
  <si>
    <t xml:space="preserve">Usina de asfalto a quente, fixa, tipo contra fluxo, capacidade de 100 a 140 t/h, potencia de 280 kw, com misturador externo rotativo                                                                                                                                                                                                                                                                                                                                                                      </t>
  </si>
  <si>
    <t xml:space="preserve">2.825.161,76</t>
  </si>
  <si>
    <t xml:space="preserve">Usina de asfalto, gravimetrica, capacidade de 150 t/h, potencia de 400  kw                                                                                                                                                                                                                                                                                                                                                                                                                                </t>
  </si>
  <si>
    <t xml:space="preserve">7.438.551,21</t>
  </si>
  <si>
    <t xml:space="preserve">Usina de concreto fixa, capacidade nominal de 40 m3/h, sem silo                                                                                                                                                                                                                                                                                                                                                                                                                                           </t>
  </si>
  <si>
    <t xml:space="preserve">399.604,75</t>
  </si>
  <si>
    <t xml:space="preserve">Usina de concreto fixa, capacidade nominal de 60 m3/h, sem silo                                                                                                                                                                                                                                                                                                                                                                                                                                           </t>
  </si>
  <si>
    <t xml:space="preserve">537.335,18</t>
  </si>
  <si>
    <t xml:space="preserve">Usina de concreto fixa, capacidade nominal de 80 m3/h, sem silo                                                                                                                                                                                                                                                                                                                                                                                                                                           </t>
  </si>
  <si>
    <t xml:space="preserve">658.491,12</t>
  </si>
  <si>
    <t xml:space="preserve">Usina de concreto fixa, capacidade nominal de 90 a 120 m3/h, sem silo                                                                                                                                                                                                                                                                                                                                                                                                                                     </t>
  </si>
  <si>
    <t xml:space="preserve">712.400,00</t>
  </si>
  <si>
    <t xml:space="preserve">Usina de lama asfaltica, prod 30 a 50 t/h, silo de agregado 7 m3, reservatorios para emulsao e agua de 2,3 m3 cada, misturador tipo pugg-mill a ser montado sobre caminhao                                                                                                                                                                                                                                                                                                                                </t>
  </si>
  <si>
    <t xml:space="preserve">665.336,65</t>
  </si>
  <si>
    <t xml:space="preserve">Usina de misturas asfalticas a quente, movel, tipo contra fluxo, capacidade de 40 a 80 t/h                                                                                                                                                                                                                                                                                                                                                                                                                </t>
  </si>
  <si>
    <t xml:space="preserve">2.300.000,00</t>
  </si>
  <si>
    <t xml:space="preserve">Usina misturadora de solos,  dosadores triplos, calha vibratoria capacidade de 200 a 500 t/h, potencia de 75 kw                                                                                                                                                                                                                                                                                                                                                                                           </t>
  </si>
  <si>
    <t xml:space="preserve">1.186.448,79</t>
  </si>
  <si>
    <t xml:space="preserve">Valvula de descarga em metal cromado para mictorio com acionamento por pressao e fechamento automatico                                                                                                                                                                                                                                                                                                                                                                                                    </t>
  </si>
  <si>
    <t xml:space="preserve">240,52</t>
  </si>
  <si>
    <t xml:space="preserve">Valvula de descarga metalica, base 1 1/2 " e acabamento metalico cromado                                                                                                                                                                                                                                                                                                                                                                                                                                  </t>
  </si>
  <si>
    <t xml:space="preserve">279,41</t>
  </si>
  <si>
    <t xml:space="preserve">Valvula de descarga metalica, base 1 1/4 " e acabamento metalico cromado                                                                                                                                                                                                                                                                                                                                                                                                                                  </t>
  </si>
  <si>
    <t xml:space="preserve">226,35</t>
  </si>
  <si>
    <t xml:space="preserve">Valvula de escoamento para tanque, em metal cromado, 1.1/2 ", sem ladrao, com tampao plastico                                                                                                                                                                                                                                                                                                                                                                                                             </t>
  </si>
  <si>
    <t xml:space="preserve">56,06</t>
  </si>
  <si>
    <t xml:space="preserve">Valvula de esfera bruta em bronze, bitola 1 " (ref 1552-b)                                                                                                                                                                                                                                                                                                                                                                                                                                                </t>
  </si>
  <si>
    <t xml:space="preserve">87,50</t>
  </si>
  <si>
    <t xml:space="preserve">Valvula de esfera bruta em bronze, bitola 1 1/2 " (ref 1552-b)                                                                                                                                                                                                                                                                                                                                                                                                                                            </t>
  </si>
  <si>
    <t xml:space="preserve">157,15</t>
  </si>
  <si>
    <t xml:space="preserve">Valvula de esfera bruta em bronze, bitola 1 1/4 " (ref 1552-b)                                                                                                                                                                                                                                                                                                                                                                                                                                            </t>
  </si>
  <si>
    <t xml:space="preserve">130,41</t>
  </si>
  <si>
    <t xml:space="preserve">Valvula de esfera bruta em bronze, bitola 1/2 " (ref 1552-b)                                                                                                                                                                                                                                                                                                                                                                                                                                              </t>
  </si>
  <si>
    <t xml:space="preserve">56,15</t>
  </si>
  <si>
    <t xml:space="preserve">Valvula de esfera bruta em bronze, bitola 2 " (ref 1552-b)                                                                                                                                                                                                                                                                                                                                                                                                                                                </t>
  </si>
  <si>
    <t xml:space="preserve">242,33</t>
  </si>
  <si>
    <t xml:space="preserve">Valvula de esfera bruta em bronze, bitola 3/4 " (ref 1552-b)                                                                                                                                                                                                                                                                                                                                                                                                                                              </t>
  </si>
  <si>
    <t xml:space="preserve">64,81</t>
  </si>
  <si>
    <t xml:space="preserve">Valvula de retencao de bronze, pe com crivos, extremidade com rosca, de 1 1/2", para fundo de poco                                                                                                                                                                                                                                                                                                                                                                                                        </t>
  </si>
  <si>
    <t xml:space="preserve">100,89</t>
  </si>
  <si>
    <t xml:space="preserve">Valvula de retencao de bronze, pe com crivos, extremidade com rosca, de 1 1/4", para fundo de poco                                                                                                                                                                                                                                                                                                                                                                                                        </t>
  </si>
  <si>
    <t xml:space="preserve">94,54</t>
  </si>
  <si>
    <t xml:space="preserve">Valvula de retencao de bronze, pe com crivos, extremidade com rosca, de 1", para fundo de poco                                                                                                                                                                                                                                                                                                                                                                                                            </t>
  </si>
  <si>
    <t xml:space="preserve">59,55</t>
  </si>
  <si>
    <t xml:space="preserve">Valvula de retencao de bronze, pe com crivos, extremidade com rosca, de 2 1/2", para fundo de poco                                                                                                                                                                                                                                                                                                                                                                                                        </t>
  </si>
  <si>
    <t xml:space="preserve">273,10</t>
  </si>
  <si>
    <t xml:space="preserve">Valvula de retencao de bronze, pe com crivos, extremidade com rosca, de 2", para fundo de poco                                                                                                                                                                                                                                                                                                                                                                                                            </t>
  </si>
  <si>
    <t xml:space="preserve">152,82</t>
  </si>
  <si>
    <t xml:space="preserve">Valvula de retencao de bronze, pe com crivos, extremidade com rosca, de 3/4", para fundo de poco                                                                                                                                                                                                                                                                                                                                                                                                          </t>
  </si>
  <si>
    <t xml:space="preserve">53,86</t>
  </si>
  <si>
    <t xml:space="preserve">Valvula de retencao de bronze, pe com crivos, extremidade com rosca, de 3", para fundo de poco                                                                                                                                                                                                                                                                                                                                                                                                            </t>
  </si>
  <si>
    <t xml:space="preserve">374,39</t>
  </si>
  <si>
    <t xml:space="preserve">Valvula de retencao de bronze, pe com crivos, extremidade com rosca, de 4", para fundo de poco                                                                                                                                                                                                                                                                                                                                                                                                            </t>
  </si>
  <si>
    <t xml:space="preserve">658,89</t>
  </si>
  <si>
    <t xml:space="preserve">Valvula de retencao horizontal, de bronze (pn-25), 1 1/2", 400 psi, tampa de porca de uniao, extremidades com rosca                                                                                                                                                                                                                                                                                                                                                                                       </t>
  </si>
  <si>
    <t xml:space="preserve">195,75</t>
  </si>
  <si>
    <t xml:space="preserve">Valvula de retencao horizontal, de bronze (pn-25), 1 1/4", 400 psi, tampa de porca de uniao, extremidades com rosca                                                                                                                                                                                                                                                                                                                                                                                       </t>
  </si>
  <si>
    <t xml:space="preserve">175,16</t>
  </si>
  <si>
    <t xml:space="preserve">Valvula de retencao horizontal, de bronze (pn-25), 1/2", 400 psi, tampa de porca de uniao, extremidades com rosca                                                                                                                                                                                                                                                                                                                                                                                         </t>
  </si>
  <si>
    <t xml:space="preserve">71,03</t>
  </si>
  <si>
    <t xml:space="preserve">Valvula de retencao horizontal, de bronze (pn-25), 1", 400 psi, tampa de porca de uniao, extremidades com rosca                                                                                                                                                                                                                                                                                                                                                                                           </t>
  </si>
  <si>
    <t xml:space="preserve">Valvula de retencao horizontal, de bronze (pn-25), 2 1/2", 400 psi, tampa de porca de uniao, extremidades com rosca                                                                                                                                                                                                                                                                                                                                                                                       </t>
  </si>
  <si>
    <t xml:space="preserve">392,18</t>
  </si>
  <si>
    <t xml:space="preserve">Valvula de retencao horizontal, de bronze (pn-25), 2", 400 psi, tampa de porca de uniao, extremidades com rosca                                                                                                                                                                                                                                                                                                                                                                                           </t>
  </si>
  <si>
    <t xml:space="preserve">274,25</t>
  </si>
  <si>
    <t xml:space="preserve">Valvula de retencao horizontal, de bronze (pn-25), 3/4", 400 psi, tampa de porca de uniao, extremidades com rosca                                                                                                                                                                                                                                                                                                                                                                                         </t>
  </si>
  <si>
    <t xml:space="preserve">86,08</t>
  </si>
  <si>
    <t xml:space="preserve">Valvula de retencao horizontal, de bronze (pn-25), 3", 400 psi, tampa de porca de uniao, extremidades com rosca                                                                                                                                                                                                                                                                                                                                                                                           </t>
  </si>
  <si>
    <t xml:space="preserve">541,69</t>
  </si>
  <si>
    <t xml:space="preserve">Valvula de retencao horizontal, de bronze (pn-25), 4", 400 psi, tampa de porca de uniao, extremidades com rosca                                                                                                                                                                                                                                                                                                                                                                                           </t>
  </si>
  <si>
    <t xml:space="preserve">840,16</t>
  </si>
  <si>
    <t xml:space="preserve">Valvula de retencao vertical, de bronze (pn-16), 1 1/2", 200 psi, extremidades com rosca                                                                                                                                                                                                                                                                                                                                                                                                                  </t>
  </si>
  <si>
    <t xml:space="preserve">104,21</t>
  </si>
  <si>
    <t xml:space="preserve">Valvula de retencao vertical, de bronze (pn-16), 1 1/4", 200 psi, extremidades com rosca                                                                                                                                                                                                                                                                                                                                                                                                                  </t>
  </si>
  <si>
    <t xml:space="preserve">Valvula de retencao vertical, de bronze (pn-16), 1/2", 200 psi, extremidades com rosca                                                                                                                                                                                                                                                                                                                                                                                                                    </t>
  </si>
  <si>
    <t xml:space="preserve">Valvula de retencao vertical, de bronze (pn-16), 1", 200 psi, extremidades com rosca                                                                                                                                                                                                                                                                                                                                                                                                                      </t>
  </si>
  <si>
    <t xml:space="preserve">60,29</t>
  </si>
  <si>
    <t xml:space="preserve">Valvula de retencao vertical, de bronze (pn-16), 2 1/2", 200 psi, extremidades com rosca                                                                                                                                                                                                                                                                                                                                                                                                                  </t>
  </si>
  <si>
    <t xml:space="preserve">243,31</t>
  </si>
  <si>
    <t xml:space="preserve">Valvula de retencao vertical, de bronze (pn-16), 2", 200 psi, extremidades com rosca                                                                                                                                                                                                                                                                                                                                                                                                                      </t>
  </si>
  <si>
    <t xml:space="preserve">151,84</t>
  </si>
  <si>
    <t xml:space="preserve">Valvula de retencao vertical, de bronze (pn-16), 3/4", 200 psi, extremidades com rosca                                                                                                                                                                                                                                                                                                                                                                                                                    </t>
  </si>
  <si>
    <t xml:space="preserve">55,18</t>
  </si>
  <si>
    <t xml:space="preserve">Valvula de retencao vertical, de bronze (pn-16), 3", 200 psi, extremidades com rosca                                                                                                                                                                                                                                                                                                                                                                                                                      </t>
  </si>
  <si>
    <t xml:space="preserve">332,26</t>
  </si>
  <si>
    <t xml:space="preserve">Valvula de retencao vertical, de bronze (pn-16), 4", 200 psi, extremidades com rosca                                                                                                                                                                                                                                                                                                                                                                                                                      </t>
  </si>
  <si>
    <t xml:space="preserve">576,66</t>
  </si>
  <si>
    <t xml:space="preserve">Valvula em metal cromado para lavatorio, 1 " sem ladrao                                                                                                                                                                                                                                                                                                                                                                                                                                                   </t>
  </si>
  <si>
    <t xml:space="preserve">44,55</t>
  </si>
  <si>
    <t xml:space="preserve">Valvula em metal cromado para pia americana 3.1/2 x 1.1/2 "                                                                                                                                                                                                                                                                                                                                                                                                                                               </t>
  </si>
  <si>
    <t xml:space="preserve">60,86</t>
  </si>
  <si>
    <t xml:space="preserve">Valvula em plastico branco para lavatorio 1 ", sem unho, com ladrao                                                                                                                                                                                                                                                                                                                                                                                                                                       </t>
  </si>
  <si>
    <t xml:space="preserve">Valvula em plastico branco para tanque ou lavatorio 1 ", sem unho e sem ladrao                                                                                                                                                                                                                                                                                                                                                                                                                            </t>
  </si>
  <si>
    <t xml:space="preserve">Valvula em plastico branco para tanque 1.1/4 " x 1.1/2 ", sem unho e sem ladrao                                                                                                                                                                                                                                                                                                                                                                                                                           </t>
  </si>
  <si>
    <t xml:space="preserve">Valvula em plastico cromado para lavatorio 1 ", sem unho, com ladrao                                                                                                                                                                                                                                                                                                                                                                                                                                      </t>
  </si>
  <si>
    <t xml:space="preserve">Valvula em plastico cromado tipo americana para pia de cozinha 3.1/2 " x 1.1/2 ", sem adaptador                                                                                                                                                                                                                                                                                                                                                                                                           </t>
  </si>
  <si>
    <t xml:space="preserve">Vara fina para cremona, em ferro zincado branco, com diametro de aprox 10 mm e comprimento de 1,20 m                                                                                                                                                                                                                                                                                                                                                                                                      </t>
  </si>
  <si>
    <t xml:space="preserve">Vara fina para cremona, em ferro zincado branco, com diametro de aprox 10 mm e comprimento de 1,50 m                                                                                                                                                                                                                                                                                                                                                                                                      </t>
  </si>
  <si>
    <t xml:space="preserve">Variador de luminosidade rotativo (dimmer) 127 v, 300 w (apenas modulo)                                                                                                                                                                                                                                                                                                                                                                                                                                   </t>
  </si>
  <si>
    <t xml:space="preserve">55,31</t>
  </si>
  <si>
    <t xml:space="preserve">Variador de luminosidade rotativo (dimmer) 127v, 300w, conjunto montado para embutir 4" x 2" (placa + suporte + modulo)                                                                                                                                                                                                                                                                                                                                                                                   </t>
  </si>
  <si>
    <t xml:space="preserve">71,14</t>
  </si>
  <si>
    <t xml:space="preserve">Variador de luminosidade rotativo (dimmer) 220 v, 600 w (apenas modulo)                                                                                                                                                                                                                                                                                                                                                                                                                                   </t>
  </si>
  <si>
    <t xml:space="preserve">Variador de luminosidade rotativo (dimmer) 220v, 600w, conjunto montado para embutir 4" x 2" (placa + suporte + modulo)                                                                                                                                                                                                                                                                                                                                                                                   </t>
  </si>
  <si>
    <t xml:space="preserve">92,95</t>
  </si>
  <si>
    <t xml:space="preserve">Variador de velocidade para ventilador 127 v, 150 w (apenas modulo)                                                                                                                                                                                                                                                                                                                                                                                                                                       </t>
  </si>
  <si>
    <t xml:space="preserve">Variador de velocidade para ventilador 127v, 150w + 2 interruptores paralelos, para reversao e lampada, conjunto montado para embutir 4" x 2" (placa + suporte + modulos)                                                                                                                                                                                                                                                                                                                                 </t>
  </si>
  <si>
    <t xml:space="preserve">59,25</t>
  </si>
  <si>
    <t xml:space="preserve">Variador de velocidade para ventilador 220 v, 250 w (apenas modulo)                                                                                                                                                                                                                                                                                                                                                                                                                                       </t>
  </si>
  <si>
    <t xml:space="preserve">Variador de velocidade para ventilador 220v, 250w + 2 interruptores paralelos, para reversao e lampada, conjunto montado para embutir 4" x 2" (placa + suporte + modulos)                                                                                                                                                                                                                                                                                                                                 </t>
  </si>
  <si>
    <t xml:space="preserve">Vassoura mecanica rebocavel com escova cilindrica largura util de varrimento = 2,44m                                                                                                                                                                                                                                                                                                                                                                                                                      </t>
  </si>
  <si>
    <t xml:space="preserve">71.171,42</t>
  </si>
  <si>
    <t xml:space="preserve">Vassoura 40 cm com cabo                                                                                                                                                                                                                                                                                                                                                                                                                                                                                   </t>
  </si>
  <si>
    <t xml:space="preserve">20,96</t>
  </si>
  <si>
    <t xml:space="preserve">Vedacao de calha, em borracha cor preta, medida entre 119 e 170 mm, para drenagem pluvial predial                                                                                                                                                                                                                                                                                                                                                                                                         </t>
  </si>
  <si>
    <t xml:space="preserve">Vergalhao zincado rosca total, 1/4 " (6,3 mm)                                                                                                                                                                                                                                                                                                                                                                                                                                                             </t>
  </si>
  <si>
    <t xml:space="preserve">Verniz a base resina alquidica com poliuretano para madeira, com filtro solar, brilhante, uso interno e externo                                                                                                                                                                                                                                                                                                                                                                                           </t>
  </si>
  <si>
    <t xml:space="preserve">39,73</t>
  </si>
  <si>
    <t xml:space="preserve">Verniz maritimo premium para madeira, com filtro solar, brilhante, uso interno e externo                                                                                                                                                                                                                                                                                                                                                                                                                  </t>
  </si>
  <si>
    <t xml:space="preserve">35,33</t>
  </si>
  <si>
    <t xml:space="preserve">Verniz tipo copal para madeira, brilhante, uso interno                                                                                                                                                                                                                                                                                                                                                                                                                                                    </t>
  </si>
  <si>
    <t xml:space="preserve">Veu de poliester para impermeabilizacao                                                                                                                                                                                                                                                                                                                                                                                                                                                                   </t>
  </si>
  <si>
    <t xml:space="preserve">Veu de vidro/veu de superficie 30 a 35 g/m2                                                                                                                                                                                                                                                                                                                                                                                                                                                               </t>
  </si>
  <si>
    <t xml:space="preserve">Vibrador de imersao, com ponteira de *35* mm, mangote de 5 m, sem motor                                                                                                                                                                                                                                                                                                                                                                                                                                   </t>
  </si>
  <si>
    <t xml:space="preserve">1.277,07</t>
  </si>
  <si>
    <t xml:space="preserve">Vibrador de imersao, com ponteira de *45* mm, mangote de 5 m, sem motor.                                                                                                                                                                                                                                                                                                                                                                                                                                  </t>
  </si>
  <si>
    <t xml:space="preserve">1.388,12</t>
  </si>
  <si>
    <t xml:space="preserve">Vibrador de imersao, com ponteira de *60* mm, mangote de 5 m, sem motor.                                                                                                                                                                                                                                                                                                                                                                                                                                  </t>
  </si>
  <si>
    <t xml:space="preserve">1.557,13</t>
  </si>
  <si>
    <t xml:space="preserve">Vibrador de imersao, diametro da ponteira de *35* mm, com motor 4 tempos a gasolina de 5,5 hp (5,5 cv)                                                                                                                                                                                                                                                                                                                                                                                                    </t>
  </si>
  <si>
    <t xml:space="preserve">3.350,00</t>
  </si>
  <si>
    <t xml:space="preserve">Vibrador de imersao, diametro da ponteira de *45* mm, com motor eletrico trifasico de 2 hp (2 cv)                                                                                                                                                                                                                                                                                                                                                                                                         </t>
  </si>
  <si>
    <t xml:space="preserve">3.005,24</t>
  </si>
  <si>
    <t xml:space="preserve">Vibrador de imersao, diametro da ponteira de *45* mm, com motor 4 tempos a gasolina de 5,5 hp (5,5 cv)                                                                                                                                                                                                                                                                                                                                                                                                    </t>
  </si>
  <si>
    <t xml:space="preserve">3.660,75</t>
  </si>
  <si>
    <t xml:space="preserve">Vibroacabadora de asfalto sobre esteiras, larg. Pavim. Max. 8,00 m, pot. 100 kw/ 134 hp, cap.  600 t/ h                                                                                                                                                                                                                                                                                                                                                                                                   </t>
  </si>
  <si>
    <t xml:space="preserve">4.561.370,04</t>
  </si>
  <si>
    <t xml:space="preserve">Vibroacabadora de asfalto sobre esteiras, larg. Pavim. 2,13 m a 4,55 m, pot. 74 kw/ 100 hp, cap. 400  t/ h                                                                                                                                                                                                                                                                                                                                                                                                </t>
  </si>
  <si>
    <t xml:space="preserve">1.920.283,84</t>
  </si>
  <si>
    <t xml:space="preserve">Vibroacabadora de asfalto sobre esteiras, larg. Pavim. 2,60 m a 5,75 m, pot. 110 hp, cap. 450 t/ h                                                                                                                                                                                                                                                                                                                                                                                                        </t>
  </si>
  <si>
    <t xml:space="preserve">1.934.199,08</t>
  </si>
  <si>
    <t xml:space="preserve">Vibroacabadora de asfalto sobre esteiras, larg. Paviment. 1,90 a 5,3 m, pot. 78 kw/105 hp, cap. 450 t/h                                                                                                                                                                                                                                                                                                                                                                                                   </t>
  </si>
  <si>
    <t xml:space="preserve">2.343.303,00</t>
  </si>
  <si>
    <t xml:space="preserve">Vibroacabadora de asfalto sobre rodas, largura de pavimentacao de 1,70 a 4,20 m, potencia 78 kw/105 hp, capacidade 300 t/h                                                                                                                                                                                                                                                                                                                                                                                </t>
  </si>
  <si>
    <t xml:space="preserve">2.076.132,94</t>
  </si>
  <si>
    <t xml:space="preserve">Vidraceiro (horista)</t>
  </si>
  <si>
    <t xml:space="preserve">Vidraceiro (mensalista)                                                                                                                                                                                                                                                                                                                                                                                                                                                                                   </t>
  </si>
  <si>
    <t xml:space="preserve">2.937,00</t>
  </si>
  <si>
    <t xml:space="preserve">Vidro comum laminado liso incolor duplo, espessura total 8 mm (cada camada de 4 mm) - colocado                                                                                                                                                                                                                                                                                                                                                                                                            </t>
  </si>
  <si>
    <t xml:space="preserve">718,12</t>
  </si>
  <si>
    <t xml:space="preserve">Vidro comum laminado, liso, incolor, duplo, espessura total 6 mm (cada camada e= 3 mm) - colocado                                                                                                                                                                                                                                                                                                                                                                                                         </t>
  </si>
  <si>
    <t xml:space="preserve">625,00</t>
  </si>
  <si>
    <t xml:space="preserve">Vidro comum laminado, liso, incolor, triplo, espessura total 12 mm (cada camada e=  4 mm) - colocado                                                                                                                                                                                                                                                                                                                                                                                                      </t>
  </si>
  <si>
    <t xml:space="preserve">1.624,99</t>
  </si>
  <si>
    <t xml:space="preserve">Vidro comum laminado, liso, incolor, triplo, espessura total 15 mm (cada camada e = 5 mm) - colocado                                                                                                                                                                                                                                                                                                                                                                                                      </t>
  </si>
  <si>
    <t xml:space="preserve">1.900,00</t>
  </si>
  <si>
    <t xml:space="preserve">Vidro cristal colorido, 10 mm, pintado na cor branca                                                                                                                                                                                                                                                                                                                                                                                                                                                      </t>
  </si>
  <si>
    <t xml:space="preserve">559,99</t>
  </si>
  <si>
    <t xml:space="preserve">Vidro cristal colorido, 4 mm, pintado na cor branca                                                                                                                                                                                                                                                                                                                                                                                                                                                       </t>
  </si>
  <si>
    <t xml:space="preserve">175,00</t>
  </si>
  <si>
    <t xml:space="preserve">Vidro cristal colorido, 6 mm, pintado na cor branca                                                                                                                                                                                                                                                                                                                                                                                                                                                       </t>
  </si>
  <si>
    <t xml:space="preserve">248,72</t>
  </si>
  <si>
    <t xml:space="preserve">Vidro cristal colorido, 8 mm, pintado na cor branca                                                                                                                                                                                                                                                                                                                                                                                                                                                       </t>
  </si>
  <si>
    <t xml:space="preserve">403,75</t>
  </si>
  <si>
    <t xml:space="preserve">Vidro liso fume e = 4mm - sem colocacao                                                                                                                                                                                                                                                                                                                                                                                                                                                                   </t>
  </si>
  <si>
    <t xml:space="preserve">Vidro liso fume e = 6mm - sem colocacao                                                                                                                                                                                                                                                                                                                                                                                                                                                                   </t>
  </si>
  <si>
    <t xml:space="preserve">300,00</t>
  </si>
  <si>
    <t xml:space="preserve">Vidro liso fume, e = 5 mm - sem colocacao                                                                                                                                                                                                                                                                                                                                                                                                                                                                 </t>
  </si>
  <si>
    <t xml:space="preserve">215,89</t>
  </si>
  <si>
    <t xml:space="preserve">Vidro liso incolor 10 mm - sem colocacao                                                                                                                                                                                                                                                                                                                                                                                                                                                                  </t>
  </si>
  <si>
    <t xml:space="preserve">375,00</t>
  </si>
  <si>
    <t xml:space="preserve">Vidro liso incolor 2 a 3 mm - sem colocacao                                                                                                                                                                                                                                                                                                                                                                                                                                                               </t>
  </si>
  <si>
    <t xml:space="preserve">131,25</t>
  </si>
  <si>
    <t xml:space="preserve">Vidro liso incolor 4mm - sem colocacao                                                                                                                                                                                                                                                                                                                                                                                                                                                                    </t>
  </si>
  <si>
    <t xml:space="preserve">150,00</t>
  </si>
  <si>
    <t xml:space="preserve">Vidro liso incolor 5mm - sem colocacao                                                                                                                                                                                                                                                                                                                                                                                                                                                                    </t>
  </si>
  <si>
    <t xml:space="preserve">Vidro liso incolor 6 mm - sem colocacao                                                                                                                                                                                                                                                                                                                                                                                                                                                                   </t>
  </si>
  <si>
    <t xml:space="preserve">212,50</t>
  </si>
  <si>
    <t xml:space="preserve">Vidro liso incolor 8mm  -  sem colocacao                                                                                                                                                                                                                                                                                                                                                                                                                                                                  </t>
  </si>
  <si>
    <t xml:space="preserve">310,00</t>
  </si>
  <si>
    <t xml:space="preserve">Vidro martelado ou canelado, 4 mm - sem colocacao                                                                                                                                                                                                                                                                                                                                                                                                                                                         </t>
  </si>
  <si>
    <t xml:space="preserve">124,99</t>
  </si>
  <si>
    <t xml:space="preserve">Vidro plano aramado e = 6 mm - sem colocacao                                                                                                                                                                                                                                                                                                                                                                                                                                                              </t>
  </si>
  <si>
    <t xml:space="preserve">Vidro plano aramado e = 7mm - sem colocacao                                                                                                                                                                                                                                                                                                                                                                                                                                                               </t>
  </si>
  <si>
    <t xml:space="preserve">387,49</t>
  </si>
  <si>
    <t xml:space="preserve">Vidro temperado incolor e = 10 mm, sem colocacao</t>
  </si>
  <si>
    <t xml:space="preserve">397,55</t>
  </si>
  <si>
    <t xml:space="preserve">Vidro temperado incolor e = 6 mm, sem colocacao                                                                                                                                                                                                                                                                                                                                                                                                                                                           </t>
  </si>
  <si>
    <t xml:space="preserve">234,58</t>
  </si>
  <si>
    <t xml:space="preserve">Vidro temperado incolor e = 8 mm, sem colocacao                                                                                                                                                                                                                                                                                                                                                                                                                                                           </t>
  </si>
  <si>
    <t xml:space="preserve">306,23</t>
  </si>
  <si>
    <t xml:space="preserve">Vidro temperado incolor para porta de abrir, e = 10 mm (sem ferragens e sem colocacao)                                                                                                                                                                                                                                                                                                                                                                                                                    </t>
  </si>
  <si>
    <t xml:space="preserve">Vidro temperado verde e = 10 mm, sem colocacao                                                                                                                                                                                                                                                                                                                                                                                                                                                            </t>
  </si>
  <si>
    <t xml:space="preserve">501,05</t>
  </si>
  <si>
    <t xml:space="preserve">Vidro temperado verde e = 6 mm, sem colocacao                                                                                                                                                                                                                                                                                                                                                                                                                                                             </t>
  </si>
  <si>
    <t xml:space="preserve">283,08</t>
  </si>
  <si>
    <t xml:space="preserve">Vidro temperado verde e = 8 mm, sem colocacao                                                                                                                                                                                                                                                                                                                                                                                                                                                             </t>
  </si>
  <si>
    <t xml:space="preserve">382,44</t>
  </si>
  <si>
    <t xml:space="preserve">Viga *7,5 x 10* cm em pinus, mista ou equivalente da regiao - bruta                                                                                                                                                                                                                                                                                                                                                                                                                                       </t>
  </si>
  <si>
    <t xml:space="preserve">Viga *7,5 x 15 cm em pinus, mista ou equivalente da regiao - bruta                                                                                                                                                                                                                                                                                                                                                                                                                                        </t>
  </si>
  <si>
    <t xml:space="preserve">Viga aparelhada *6 x 12* cm, em macaranduba/massaranduba, angelim ou equivalente da regiao                                                                                                                                                                                                                                                                                                                                                                                                                </t>
  </si>
  <si>
    <t xml:space="preserve">Viga aparelhada *6 x 16* cm, em macaranduba/massaranduba, angelim ou equivalente da regiao                                                                                                                                                                                                                                                                                                                                                                                                                </t>
  </si>
  <si>
    <t xml:space="preserve">Viga de escoramaento h20, de madeira, peso de 5,00 a 5,20 kg/m, com extremidades plasticas                                                                                                                                                                                                                                                                                                                                                                                                                </t>
  </si>
  <si>
    <t xml:space="preserve">126,05</t>
  </si>
  <si>
    <t xml:space="preserve">Viga nao aparelhada *6 x 12* cm, em macaranduba/massaranduba, angelim ou equivalente da regiao - bruta                                                                                                                                                                                                                                                                                                                                                                                                    </t>
  </si>
  <si>
    <t xml:space="preserve">Viga nao aparelhada *6 x 16* cm, em macaranduba/massaranduba, angelim ou equivalente da regiao - bruta                                                                                                                                                                                                                                                                                                                                                                                                    </t>
  </si>
  <si>
    <t xml:space="preserve">Viga nao aparelhada *6 x 20* cm, em macaranduba/massaranduba, angelim ou equivalente da regiao - bruta                                                                                                                                                                                                                                                                                                                                                                                                    </t>
  </si>
  <si>
    <t xml:space="preserve">49,57</t>
  </si>
  <si>
    <t xml:space="preserve">Viga nao aparelhada *8 x 16* cm em macaranduba/massaranduba, angelim ou equivalente da regiao - bruta                                                                                                                                                                                                                                                                                                                                                                                                     </t>
  </si>
  <si>
    <t xml:space="preserve">Vigia diurno (horista)                                                                                                                                                                                                                                                                                                                                                                                                                                                                                    </t>
  </si>
  <si>
    <t xml:space="preserve">Vigia diurno (mensalista)                                                                                                                                                                                                                                                                                                                                                                                                                                                                                 </t>
  </si>
  <si>
    <t xml:space="preserve">2.488,17</t>
  </si>
  <si>
    <t xml:space="preserve">Vigia noturno, hora efetivamente trabalhada de 22 h as 5 h (com adicional noturno)                                                                                                                                                                                                                                                                                                                                                                                                                        </t>
  </si>
  <si>
    <t xml:space="preserve">19,42</t>
  </si>
  <si>
    <r>
      <rPr>
        <b val="true"/>
        <sz val="12"/>
        <color rgb="FF000000"/>
        <rFont val="Arial"/>
        <family val="2"/>
        <charset val="1"/>
      </rPr>
      <t xml:space="preserve">                                PREFEITURA MUNICIPAL DE SÃO ROQUE DO CANAÃ                                                                                                           </t>
    </r>
    <r>
      <rPr>
        <b val="true"/>
        <sz val="11"/>
        <color rgb="FF000000"/>
        <rFont val="Arial"/>
        <family val="2"/>
        <charset val="1"/>
      </rPr>
      <t xml:space="preserve">ESTADO DO ESPÍRITO SANTO </t>
    </r>
    <r>
      <rPr>
        <b val="true"/>
        <sz val="12"/>
        <color rgb="FF000000"/>
        <rFont val="Arial"/>
        <family val="2"/>
        <charset val="1"/>
      </rPr>
      <t xml:space="preserve">                                                                         </t>
    </r>
    <r>
      <rPr>
        <b val="true"/>
        <sz val="10"/>
        <color rgb="FF000000"/>
        <rFont val="Arial"/>
        <family val="2"/>
        <charset val="1"/>
      </rPr>
      <t xml:space="preserve">SECRETARIA MUNICIPAL DE OBRAS E SERVIÇOS URBANOS – SETOR DE ENGENHARIA                      </t>
    </r>
    <r>
      <rPr>
        <b val="true"/>
        <sz val="12"/>
        <color rgb="FF000000"/>
        <rFont val="Arial"/>
        <family val="2"/>
        <charset val="1"/>
      </rPr>
      <t xml:space="preserve">                                                                                                                                                                                     TAXA DE BDI PADRÃO APLICÁVEL</t>
    </r>
  </si>
  <si>
    <t xml:space="preserve">OBRA:</t>
  </si>
  <si>
    <t xml:space="preserve">Reforma Unidade de Saúde Ethevaldo Francisco Roldi</t>
  </si>
  <si>
    <t xml:space="preserve">LOCAL:</t>
  </si>
  <si>
    <t xml:space="preserve">Rua Olivio Perini- n: 107, Cinco Casinhas - São Roque do Canaã</t>
  </si>
  <si>
    <t xml:space="preserve">DATA: FEV/2024</t>
  </si>
  <si>
    <t xml:space="preserve">1. Regime de Contribuição Previdenciária</t>
  </si>
  <si>
    <t xml:space="preserve">Sem Desoneração</t>
  </si>
  <si>
    <t xml:space="preserve">2. Tipo de Intervenção</t>
  </si>
  <si>
    <t xml:space="preserve">Edificações</t>
  </si>
  <si>
    <t xml:space="preserve">3. Incidências sobre o custo</t>
  </si>
  <si>
    <r>
      <rPr>
        <sz val="10"/>
        <rFont val="Arial"/>
        <family val="2"/>
        <charset val="1"/>
      </rPr>
      <t xml:space="preserve">Administração Central -</t>
    </r>
    <r>
      <rPr>
        <b val="true"/>
        <sz val="10"/>
        <rFont val="Arial"/>
        <family val="2"/>
        <charset val="1"/>
      </rPr>
      <t xml:space="preserve"> AC*</t>
    </r>
  </si>
  <si>
    <t xml:space="preserve">%</t>
  </si>
  <si>
    <r>
      <rPr>
        <sz val="10"/>
        <rFont val="Arial"/>
        <family val="2"/>
        <charset val="1"/>
      </rPr>
      <t xml:space="preserve">Administração Local -</t>
    </r>
    <r>
      <rPr>
        <b val="true"/>
        <sz val="10"/>
        <rFont val="Arial"/>
        <family val="2"/>
        <charset val="1"/>
      </rPr>
      <t xml:space="preserve"> AL*</t>
    </r>
  </si>
  <si>
    <r>
      <rPr>
        <sz val="10"/>
        <rFont val="Arial"/>
        <family val="2"/>
        <charset val="1"/>
      </rPr>
      <t xml:space="preserve">Riscos, Garantias e Seguros -</t>
    </r>
    <r>
      <rPr>
        <b val="true"/>
        <sz val="10"/>
        <rFont val="Arial"/>
        <family val="2"/>
        <charset val="1"/>
      </rPr>
      <t xml:space="preserve"> R*</t>
    </r>
  </si>
  <si>
    <r>
      <rPr>
        <sz val="10"/>
        <rFont val="Arial"/>
        <family val="2"/>
        <charset val="1"/>
      </rPr>
      <t xml:space="preserve">Despesas e Encargos Financeiros - </t>
    </r>
    <r>
      <rPr>
        <b val="true"/>
        <sz val="10"/>
        <rFont val="Arial"/>
        <family val="2"/>
        <charset val="1"/>
      </rPr>
      <t xml:space="preserve">DF*</t>
    </r>
  </si>
  <si>
    <r>
      <rPr>
        <sz val="10"/>
        <rFont val="Arial"/>
        <family val="2"/>
        <charset val="1"/>
      </rPr>
      <t xml:space="preserve">Lucro -</t>
    </r>
    <r>
      <rPr>
        <b val="true"/>
        <sz val="10"/>
        <rFont val="Arial"/>
        <family val="2"/>
        <charset val="1"/>
      </rPr>
      <t xml:space="preserve"> L*</t>
    </r>
  </si>
  <si>
    <t xml:space="preserve">4 – Incidências sobre o preço de venda</t>
  </si>
  <si>
    <t xml:space="preserve">Despesas Tributárias - DT</t>
  </si>
  <si>
    <t xml:space="preserve">ISS*</t>
  </si>
  <si>
    <t xml:space="preserve">COFINS*</t>
  </si>
  <si>
    <t xml:space="preserve">PIS*</t>
  </si>
  <si>
    <t xml:space="preserve">5 – BDI</t>
  </si>
  <si>
    <t xml:space="preserve">((1+(AC+S+R+G))(1+DF)(1+L))/(1 – I)) -1 =</t>
  </si>
  <si>
    <t xml:space="preserve">6 – BDI MATERIAL</t>
  </si>
  <si>
    <r>
      <rPr>
        <sz val="11"/>
        <color rgb="FF000000"/>
        <rFont val="Calibri"/>
        <family val="2"/>
        <charset val="1"/>
      </rPr>
      <t xml:space="preserve">Valor obtido da </t>
    </r>
    <r>
      <rPr>
        <sz val="11"/>
        <color rgb="FF111111"/>
        <rFont val="Calibri"/>
        <family val="2"/>
        <charset val="1"/>
      </rPr>
      <t xml:space="preserve">Resolução TC Nº 366, de 22 de novembro de 2022</t>
    </r>
  </si>
  <si>
    <r>
      <rPr>
        <sz val="10"/>
        <rFont val="Arial"/>
        <family val="0"/>
        <charset val="1"/>
      </rPr>
      <t xml:space="preserve">Observações: Os valores de administração central; administração local; riscos, garantias e seguros; CONFINS; PIS; despesas e encargos financeiros; e lucro foram retirados da </t>
    </r>
    <r>
      <rPr>
        <sz val="11"/>
        <color rgb="FF111111"/>
        <rFont val="Calibri"/>
        <family val="2"/>
        <charset val="1"/>
      </rPr>
      <t xml:space="preserve">Resolução TC Nº 366, de 22 de novembro de 2022</t>
    </r>
    <r>
      <rPr>
        <sz val="10"/>
        <rFont val="Arial"/>
        <family val="0"/>
        <charset val="1"/>
      </rPr>
      <t xml:space="preserve">, bem como os dados para cálculo do BDI.</t>
    </r>
  </si>
  <si>
    <r>
      <rPr>
        <b val="true"/>
        <sz val="11"/>
        <color rgb="FF000000"/>
        <rFont val="Calibri"/>
        <family val="2"/>
        <charset val="1"/>
      </rPr>
      <t xml:space="preserve">ISS:</t>
    </r>
    <r>
      <rPr>
        <sz val="10"/>
        <rFont val="Arial"/>
        <family val="2"/>
        <charset val="1"/>
      </rPr>
      <t xml:space="preserve"> De acordo com o Código Tributário do município de São Roque do Canaã, local onde a obra será executada, a alíquota do ISS é de 5% em relação à mão de obra do serviço. No entanto, segundo o art 91 § 8º da Lei Complementar 02/2022 da PMSRC, quando se tornar difícil a verificação do preço dos materiais aplicados à obra ou caso o contribuinte queira optar pelo regime presumido de dedução de materiais, sem a obrigatoriedade da comprovação,  poderá ser optado a utilização da base de cálculo estimada do ISSQN no valor de 40% (quarenta por cento). Portanto o valor do ISS adotado é de 3,0% do custo total da obra.</t>
    </r>
  </si>
</sst>
</file>

<file path=xl/styles.xml><?xml version="1.0" encoding="utf-8"?>
<styleSheet xmlns="http://schemas.openxmlformats.org/spreadsheetml/2006/main">
  <numFmts count="20">
    <numFmt numFmtId="164" formatCode="General"/>
    <numFmt numFmtId="165" formatCode="_(&quot;R$ &quot;* #,##0.00_);_(&quot;R$ &quot;* \(#,##0.00\);_(&quot;R$ &quot;* \-??_);_(@_)"/>
    <numFmt numFmtId="166" formatCode="0%"/>
    <numFmt numFmtId="167" formatCode="_-* #,##0.00_-;\-* #,##0.00_-;_-* \-??_-;_-@_-"/>
    <numFmt numFmtId="168" formatCode="[$R$-416]\ #,##0.00;[RED]\-[$R$-416]\ #,##0.00"/>
    <numFmt numFmtId="169" formatCode="0.00"/>
    <numFmt numFmtId="170" formatCode="0.00%"/>
    <numFmt numFmtId="171" formatCode="@"/>
    <numFmt numFmtId="172" formatCode="_-&quot;R$ &quot;* #,##0.00_-;&quot;-R$ &quot;* #,##0.00_-;_-&quot;R$ &quot;* \-??_-;_-@_-"/>
    <numFmt numFmtId="173" formatCode="#,##0.00"/>
    <numFmt numFmtId="174" formatCode="&quot;R$ &quot;#,##0.00"/>
    <numFmt numFmtId="175" formatCode="0.00000000000%"/>
    <numFmt numFmtId="176" formatCode="0.00000"/>
    <numFmt numFmtId="177" formatCode="0"/>
    <numFmt numFmtId="178" formatCode="0.000"/>
    <numFmt numFmtId="179" formatCode="0.0000"/>
    <numFmt numFmtId="180" formatCode="000"/>
    <numFmt numFmtId="181" formatCode="0.0000000"/>
    <numFmt numFmtId="182" formatCode="0.00000000"/>
    <numFmt numFmtId="183" formatCode="General"/>
  </numFmts>
  <fonts count="47">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name val="Arial"/>
      <family val="0"/>
      <charset val="1"/>
    </font>
    <font>
      <b val="true"/>
      <sz val="12"/>
      <name val="Times New Roman"/>
      <family val="1"/>
      <charset val="1"/>
    </font>
    <font>
      <b val="true"/>
      <sz val="12"/>
      <color rgb="FF000000"/>
      <name val="Times New Roman"/>
      <family val="1"/>
      <charset val="1"/>
    </font>
    <font>
      <sz val="12"/>
      <name val="Times New Roman"/>
      <family val="1"/>
      <charset val="1"/>
    </font>
    <font>
      <sz val="12"/>
      <color rgb="FF000000"/>
      <name val="Times New Roman"/>
      <family val="1"/>
      <charset val="1"/>
    </font>
    <font>
      <b val="true"/>
      <sz val="14"/>
      <name val="Times New Roman"/>
      <family val="1"/>
      <charset val="1"/>
    </font>
    <font>
      <b val="true"/>
      <sz val="11"/>
      <color rgb="FF000000"/>
      <name val="Calibri"/>
      <family val="2"/>
      <charset val="1"/>
    </font>
    <font>
      <b val="true"/>
      <sz val="15"/>
      <color rgb="FF000000"/>
      <name val="Calibri"/>
      <family val="2"/>
      <charset val="1"/>
    </font>
    <font>
      <sz val="11"/>
      <color rgb="FF000000"/>
      <name val="Times New Roman"/>
      <family val="1"/>
      <charset val="1"/>
    </font>
    <font>
      <b val="true"/>
      <sz val="14"/>
      <name val="Arial"/>
      <family val="2"/>
      <charset val="1"/>
    </font>
    <font>
      <b val="true"/>
      <sz val="11"/>
      <name val="Arial"/>
      <family val="2"/>
      <charset val="1"/>
    </font>
    <font>
      <sz val="11"/>
      <name val="Arial"/>
      <family val="2"/>
      <charset val="1"/>
    </font>
    <font>
      <b val="true"/>
      <sz val="10"/>
      <name val="Arial"/>
      <family val="2"/>
      <charset val="1"/>
    </font>
    <font>
      <b val="true"/>
      <i val="true"/>
      <sz val="10"/>
      <name val="Arial"/>
      <family val="2"/>
      <charset val="1"/>
    </font>
    <font>
      <b val="true"/>
      <i val="true"/>
      <sz val="12"/>
      <name val="Arial"/>
      <family val="2"/>
      <charset val="1"/>
    </font>
    <font>
      <sz val="10"/>
      <color rgb="FFFF0000"/>
      <name val="Arial"/>
      <family val="2"/>
      <charset val="1"/>
    </font>
    <font>
      <b val="true"/>
      <sz val="14"/>
      <color rgb="FF000000"/>
      <name val="Calibri"/>
      <family val="2"/>
      <charset val="1"/>
    </font>
    <font>
      <b val="true"/>
      <sz val="11"/>
      <color rgb="FF000000"/>
      <name val="Arial"/>
      <family val="2"/>
      <charset val="1"/>
    </font>
    <font>
      <b val="true"/>
      <sz val="9"/>
      <color rgb="FF000000"/>
      <name val="Arial"/>
      <family val="2"/>
      <charset val="1"/>
    </font>
    <font>
      <sz val="10"/>
      <color rgb="FF000000"/>
      <name val="Arial"/>
      <family val="2"/>
      <charset val="1"/>
    </font>
    <font>
      <b val="true"/>
      <sz val="8"/>
      <color rgb="FF000000"/>
      <name val="Arial"/>
      <family val="2"/>
      <charset val="1"/>
    </font>
    <font>
      <sz val="8"/>
      <color rgb="FF000000"/>
      <name val="Arial"/>
      <family val="2"/>
      <charset val="1"/>
    </font>
    <font>
      <sz val="8"/>
      <color rgb="FF000000"/>
      <name val="Calibri"/>
      <family val="2"/>
      <charset val="1"/>
    </font>
    <font>
      <sz val="8"/>
      <name val="Arial"/>
      <family val="2"/>
      <charset val="1"/>
    </font>
    <font>
      <b val="true"/>
      <sz val="10"/>
      <name val="Calibri"/>
      <family val="2"/>
      <charset val="1"/>
    </font>
    <font>
      <i val="true"/>
      <sz val="10"/>
      <color rgb="FF000000"/>
      <name val="Arial"/>
      <family val="2"/>
      <charset val="1"/>
    </font>
    <font>
      <sz val="12"/>
      <color rgb="FF000000"/>
      <name val="Arial"/>
      <family val="2"/>
      <charset val="1"/>
    </font>
    <font>
      <sz val="9"/>
      <color rgb="FF000000"/>
      <name val="Arial"/>
      <family val="2"/>
      <charset val="1"/>
    </font>
    <font>
      <i val="true"/>
      <sz val="9"/>
      <color rgb="FF000000"/>
      <name val="Arial"/>
      <family val="2"/>
      <charset val="1"/>
    </font>
    <font>
      <sz val="10"/>
      <name val="Courier New"/>
      <family val="0"/>
      <charset val="1"/>
    </font>
    <font>
      <b val="true"/>
      <sz val="12"/>
      <color rgb="FF000000"/>
      <name val="Arial"/>
      <family val="2"/>
      <charset val="1"/>
    </font>
    <font>
      <b val="true"/>
      <sz val="10"/>
      <color rgb="FF000000"/>
      <name val="Arial"/>
      <family val="2"/>
      <charset val="1"/>
    </font>
    <font>
      <sz val="3"/>
      <name val="Arial"/>
      <family val="2"/>
      <charset val="1"/>
    </font>
    <font>
      <b val="true"/>
      <sz val="3"/>
      <name val="Arial"/>
      <family val="2"/>
      <charset val="1"/>
    </font>
    <font>
      <i val="true"/>
      <sz val="10"/>
      <name val="Arial"/>
      <family val="2"/>
      <charset val="1"/>
    </font>
    <font>
      <sz val="11"/>
      <color rgb="FF111111"/>
      <name val="Calibri"/>
      <family val="2"/>
      <charset val="1"/>
    </font>
    <font>
      <sz val="18"/>
      <color rgb="FF000000"/>
      <name val="Calibri"/>
      <family val="2"/>
      <charset val="1"/>
    </font>
    <font>
      <b val="true"/>
      <sz val="9"/>
      <color rgb="FF000000"/>
      <name val="Tahoma"/>
      <family val="2"/>
      <charset val="1"/>
    </font>
    <font>
      <sz val="9"/>
      <color rgb="FF000000"/>
      <name val="Tahoma"/>
      <family val="2"/>
      <charset val="1"/>
    </font>
    <font>
      <u val="single"/>
      <sz val="9"/>
      <color rgb="FF000000"/>
      <name val="Tahoma"/>
      <family val="2"/>
      <charset val="1"/>
    </font>
    <font>
      <i val="true"/>
      <sz val="9"/>
      <color rgb="FF000000"/>
      <name val="Tahoma"/>
      <family val="2"/>
      <charset val="1"/>
    </font>
    <font>
      <sz val="10"/>
      <color rgb="FF000000"/>
      <name val="Tahoma"/>
      <family val="2"/>
      <charset val="1"/>
    </font>
  </fonts>
  <fills count="14">
    <fill>
      <patternFill patternType="none"/>
    </fill>
    <fill>
      <patternFill patternType="gray125"/>
    </fill>
    <fill>
      <patternFill patternType="solid">
        <fgColor rgb="FFD0CECE"/>
        <bgColor rgb="FFCFCFCF"/>
      </patternFill>
    </fill>
    <fill>
      <patternFill patternType="solid">
        <fgColor rgb="FFFFFFFF"/>
        <bgColor rgb="FFF2F2F2"/>
      </patternFill>
    </fill>
    <fill>
      <patternFill patternType="solid">
        <fgColor rgb="FFE7E6E6"/>
        <bgColor rgb="FFDDDDDD"/>
      </patternFill>
    </fill>
    <fill>
      <patternFill patternType="solid">
        <fgColor rgb="FFDDDDDD"/>
        <bgColor rgb="FFD9D9D9"/>
      </patternFill>
    </fill>
    <fill>
      <patternFill patternType="solid">
        <fgColor rgb="FFB2B2B2"/>
        <bgColor rgb="FFB4C7E7"/>
      </patternFill>
    </fill>
    <fill>
      <patternFill patternType="solid">
        <fgColor rgb="FFFFFF00"/>
        <bgColor rgb="FFFFFF00"/>
      </patternFill>
    </fill>
    <fill>
      <patternFill patternType="solid">
        <fgColor rgb="FFF2F2F2"/>
        <bgColor rgb="FFE7E6E6"/>
      </patternFill>
    </fill>
    <fill>
      <patternFill patternType="solid">
        <fgColor rgb="FF000000"/>
        <bgColor rgb="FF111111"/>
      </patternFill>
    </fill>
    <fill>
      <patternFill patternType="solid">
        <fgColor rgb="FFD9D9D9"/>
        <bgColor rgb="FFDDDDDD"/>
      </patternFill>
    </fill>
    <fill>
      <patternFill patternType="solid">
        <fgColor rgb="FFCFCFCF"/>
        <bgColor rgb="FFD0CECE"/>
      </patternFill>
    </fill>
    <fill>
      <patternFill patternType="solid">
        <fgColor rgb="FFFFFFCC"/>
        <bgColor rgb="FFFFFFFF"/>
      </patternFill>
    </fill>
    <fill>
      <patternFill patternType="solid">
        <fgColor rgb="FFCCFFFF"/>
        <bgColor rgb="FFF2F2F2"/>
      </patternFill>
    </fill>
  </fills>
  <borders count="53">
    <border diagonalUp="false" diagonalDown="false">
      <left/>
      <right/>
      <top/>
      <bottom/>
      <diagonal/>
    </border>
    <border diagonalUp="false" diagonalDown="false">
      <left/>
      <right style="medium"/>
      <top/>
      <bottom/>
      <diagonal/>
    </border>
    <border diagonalUp="false" diagonalDown="false">
      <left style="thin"/>
      <right style="thin"/>
      <top style="medium"/>
      <bottom style="thin"/>
      <diagonal/>
    </border>
    <border diagonalUp="false" diagonalDown="false">
      <left style="thin"/>
      <right style="thin"/>
      <top style="thin"/>
      <bottom style="thin"/>
      <diagonal/>
    </border>
    <border diagonalUp="false" diagonalDown="false">
      <left style="thin"/>
      <right/>
      <top/>
      <bottom style="thin"/>
      <diagonal/>
    </border>
    <border diagonalUp="false" diagonalDown="false">
      <left style="thin"/>
      <right style="thin"/>
      <top/>
      <bottom style="thin"/>
      <diagonal/>
    </border>
    <border diagonalUp="false" diagonalDown="false">
      <left style="thin"/>
      <right style="thin"/>
      <top/>
      <bottom/>
      <diagonal/>
    </border>
    <border diagonalUp="false" diagonalDown="false">
      <left style="thin"/>
      <right style="thin"/>
      <top style="thin"/>
      <bottom/>
      <diagonal/>
    </border>
    <border diagonalUp="false" diagonalDown="false">
      <left/>
      <right style="thin"/>
      <top/>
      <bottom style="thin"/>
      <diagonal/>
    </border>
    <border diagonalUp="false" diagonalDown="false">
      <left style="thin"/>
      <right/>
      <top style="thin"/>
      <bottom style="thin"/>
      <diagonal/>
    </border>
    <border diagonalUp="false" diagonalDown="false">
      <left/>
      <right/>
      <top style="thin"/>
      <bottom style="thin"/>
      <diagonal/>
    </border>
    <border diagonalUp="false" diagonalDown="false">
      <left/>
      <right style="thin"/>
      <top style="thin"/>
      <bottom style="thin"/>
      <diagonal/>
    </border>
    <border diagonalUp="false" diagonalDown="false">
      <left style="medium"/>
      <right/>
      <top/>
      <bottom/>
      <diagonal/>
    </border>
    <border diagonalUp="false" diagonalDown="false">
      <left style="medium"/>
      <right style="medium"/>
      <top style="medium"/>
      <bottom style="thin"/>
      <diagonal/>
    </border>
    <border diagonalUp="false" diagonalDown="false">
      <left style="medium"/>
      <right style="medium"/>
      <top style="thin"/>
      <bottom style="thin"/>
      <diagonal/>
    </border>
    <border diagonalUp="false" diagonalDown="false">
      <left style="medium"/>
      <right style="thin"/>
      <top style="thin"/>
      <bottom style="thin"/>
      <diagonal/>
    </border>
    <border diagonalUp="false" diagonalDown="false">
      <left style="thin"/>
      <right style="medium"/>
      <top style="thin"/>
      <bottom style="thin"/>
      <diagonal/>
    </border>
    <border diagonalUp="false" diagonalDown="false">
      <left style="medium"/>
      <right style="thin"/>
      <top/>
      <bottom style="thin"/>
      <diagonal/>
    </border>
    <border diagonalUp="false" diagonalDown="false">
      <left style="medium"/>
      <right style="thin"/>
      <top style="thin"/>
      <bottom/>
      <diagonal/>
    </border>
    <border diagonalUp="false" diagonalDown="false">
      <left style="medium"/>
      <right style="thin"/>
      <top/>
      <bottom/>
      <diagonal/>
    </border>
    <border diagonalUp="false" diagonalDown="false">
      <left style="medium"/>
      <right style="thin"/>
      <top style="thin"/>
      <bottom style="medium"/>
      <diagonal/>
    </border>
    <border diagonalUp="false" diagonalDown="false">
      <left style="thin"/>
      <right style="medium"/>
      <top style="thin"/>
      <bottom style="medium"/>
      <diagonal/>
    </border>
    <border diagonalUp="false" diagonalDown="false">
      <left style="thin"/>
      <right style="thin"/>
      <top style="thin"/>
      <bottom style="medium"/>
      <diagonal/>
    </border>
    <border diagonalUp="false" diagonalDown="false">
      <left style="medium"/>
      <right style="medium"/>
      <top style="medium"/>
      <bottom/>
      <diagonal/>
    </border>
    <border diagonalUp="false" diagonalDown="false">
      <left style="medium"/>
      <right style="medium"/>
      <top/>
      <bottom/>
      <diagonal/>
    </border>
    <border diagonalUp="false" diagonalDown="false">
      <left style="medium"/>
      <right style="medium"/>
      <top/>
      <bottom style="medium"/>
      <diagonal/>
    </border>
    <border diagonalUp="false" diagonalDown="false">
      <left style="thin"/>
      <right/>
      <top/>
      <bottom/>
      <diagonal/>
    </border>
    <border diagonalUp="false" diagonalDown="false">
      <left style="thin"/>
      <right style="medium"/>
      <top/>
      <bottom/>
      <diagonal/>
    </border>
    <border diagonalUp="false" diagonalDown="false">
      <left style="medium"/>
      <right style="thin"/>
      <top style="medium"/>
      <bottom style="medium"/>
      <diagonal/>
    </border>
    <border diagonalUp="false" diagonalDown="false">
      <left style="thin"/>
      <right style="thin"/>
      <top style="medium"/>
      <bottom style="medium"/>
      <diagonal/>
    </border>
    <border diagonalUp="false" diagonalDown="false">
      <left style="thin"/>
      <right style="medium"/>
      <top style="medium"/>
      <bottom style="medium"/>
      <diagonal/>
    </border>
    <border diagonalUp="false" diagonalDown="false">
      <left style="medium"/>
      <right style="thin"/>
      <top/>
      <bottom style="medium"/>
      <diagonal/>
    </border>
    <border diagonalUp="false" diagonalDown="false">
      <left style="thin"/>
      <right style="thin"/>
      <top/>
      <bottom style="medium"/>
      <diagonal/>
    </border>
    <border diagonalUp="false" diagonalDown="false">
      <left style="medium"/>
      <right style="thin"/>
      <top style="medium"/>
      <bottom style="thin"/>
      <diagonal/>
    </border>
    <border diagonalUp="false" diagonalDown="false">
      <left style="thin"/>
      <right style="medium"/>
      <top style="medium"/>
      <bottom/>
      <diagonal/>
    </border>
    <border diagonalUp="false" diagonalDown="false">
      <left/>
      <right/>
      <top style="medium"/>
      <bottom/>
      <diagonal/>
    </border>
    <border diagonalUp="false" diagonalDown="false">
      <left style="medium"/>
      <right style="medium"/>
      <top style="medium"/>
      <bottom style="medium"/>
      <diagonal/>
    </border>
    <border diagonalUp="false" diagonalDown="false">
      <left style="thin"/>
      <right style="medium"/>
      <top style="medium"/>
      <bottom style="thin"/>
      <diagonal/>
    </border>
    <border diagonalUp="false" diagonalDown="false">
      <left/>
      <right style="thin"/>
      <top style="medium"/>
      <bottom style="thin"/>
      <diagonal/>
    </border>
    <border diagonalUp="false" diagonalDown="false">
      <left style="thin"/>
      <right/>
      <top style="medium"/>
      <bottom style="thin"/>
      <diagonal/>
    </border>
    <border diagonalUp="false" diagonalDown="false">
      <left style="medium"/>
      <right style="thin"/>
      <top style="thin"/>
      <bottom style="hair"/>
      <diagonal/>
    </border>
    <border diagonalUp="false" diagonalDown="false">
      <left style="thin"/>
      <right/>
      <top style="thin"/>
      <bottom/>
      <diagonal/>
    </border>
    <border diagonalUp="false" diagonalDown="false">
      <left style="thin"/>
      <right style="medium"/>
      <top style="thin"/>
      <bottom/>
      <diagonal/>
    </border>
    <border diagonalUp="false" diagonalDown="false">
      <left style="medium"/>
      <right/>
      <top style="thin"/>
      <bottom/>
      <diagonal/>
    </border>
    <border diagonalUp="false" diagonalDown="false">
      <left/>
      <right/>
      <top style="thin"/>
      <bottom/>
      <diagonal/>
    </border>
    <border diagonalUp="false" diagonalDown="false">
      <left/>
      <right style="thin"/>
      <top/>
      <bottom/>
      <diagonal/>
    </border>
    <border diagonalUp="false" diagonalDown="false">
      <left style="medium"/>
      <right style="medium"/>
      <top/>
      <bottom style="thin"/>
      <diagonal/>
    </border>
    <border diagonalUp="false" diagonalDown="false">
      <left/>
      <right/>
      <top style="thin"/>
      <bottom style="medium"/>
      <diagonal/>
    </border>
    <border diagonalUp="false" diagonalDown="false">
      <left/>
      <right/>
      <top/>
      <bottom style="medium"/>
      <diagonal/>
    </border>
    <border diagonalUp="false" diagonalDown="false">
      <left style="thin"/>
      <right style="medium"/>
      <top/>
      <bottom style="medium"/>
      <diagonal/>
    </border>
    <border diagonalUp="false" diagonalDown="false">
      <left style="thin"/>
      <right style="medium"/>
      <top/>
      <bottom style="thin"/>
      <diagonal/>
    </border>
    <border diagonalUp="false" diagonalDown="false">
      <left style="medium"/>
      <right/>
      <top/>
      <bottom style="medium"/>
      <diagonal/>
    </border>
    <border diagonalUp="false" diagonalDown="false">
      <left/>
      <right style="medium"/>
      <top/>
      <bottom style="medium"/>
      <diagonal/>
    </border>
  </borders>
  <cellStyleXfs count="43">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7" fontId="0"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172" fontId="0"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166" fontId="0" fillId="0" borderId="0" applyFont="true" applyBorder="false" applyAlignment="true" applyProtection="false">
      <alignment horizontal="general" vertical="bottom" textRotation="0" wrapText="false" indent="0" shrinkToFit="false"/>
    </xf>
    <xf numFmtId="165" fontId="0" fillId="0" borderId="0" applyFont="true" applyBorder="false" applyAlignment="true" applyProtection="false">
      <alignment horizontal="general" vertical="bottom" textRotation="0" wrapText="false" indent="0" shrinkToFit="false"/>
    </xf>
    <xf numFmtId="165" fontId="0"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6" fontId="0" fillId="0" borderId="0" applyFont="true" applyBorder="false" applyAlignment="true" applyProtection="false">
      <alignment horizontal="general" vertical="bottom" textRotation="0" wrapText="false" indent="0" shrinkToFit="false"/>
    </xf>
    <xf numFmtId="166" fontId="5"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xf numFmtId="167" fontId="0" fillId="0" borderId="0" applyFont="true" applyBorder="false" applyAlignment="true" applyProtection="false">
      <alignment horizontal="general" vertical="bottom" textRotation="0" wrapText="false" indent="0" shrinkToFit="false"/>
    </xf>
  </cellStyleXfs>
  <cellXfs count="39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8" fontId="0" fillId="0" borderId="0" xfId="0" applyFont="false" applyBorder="false" applyAlignment="true" applyProtection="true">
      <alignment horizontal="center" vertical="bottom" textRotation="0" wrapText="false" indent="0" shrinkToFit="false"/>
      <protection locked="true" hidden="false"/>
    </xf>
    <xf numFmtId="164" fontId="0" fillId="0" borderId="1" xfId="0" applyFont="false" applyBorder="true" applyAlignment="true" applyProtection="true">
      <alignment horizontal="general" vertical="bottom" textRotation="0" wrapText="false" indent="0" shrinkToFit="false"/>
      <protection locked="true" hidden="false"/>
    </xf>
    <xf numFmtId="164" fontId="6" fillId="0" borderId="2" xfId="0" applyFont="true" applyBorder="true" applyAlignment="true" applyProtection="true">
      <alignment horizontal="center" vertical="center" textRotation="0" wrapText="true" indent="0" shrinkToFit="false"/>
      <protection locked="true" hidden="false"/>
    </xf>
    <xf numFmtId="164" fontId="7" fillId="0" borderId="3" xfId="0" applyFont="true" applyBorder="true" applyAlignment="true" applyProtection="true">
      <alignment horizontal="center" vertical="center" textRotation="0" wrapText="true" indent="0" shrinkToFit="false"/>
      <protection locked="true" hidden="false"/>
    </xf>
    <xf numFmtId="169" fontId="6" fillId="0" borderId="3" xfId="0" applyFont="true" applyBorder="true" applyAlignment="true" applyProtection="true">
      <alignment horizontal="left" vertical="center" textRotation="0" wrapText="false" indent="0" shrinkToFit="false"/>
      <protection locked="true" hidden="false"/>
    </xf>
    <xf numFmtId="169" fontId="6" fillId="0" borderId="4" xfId="0" applyFont="true" applyBorder="true" applyAlignment="true" applyProtection="true">
      <alignment horizontal="left" vertical="center" textRotation="0" wrapText="true" indent="0" shrinkToFit="false"/>
      <protection locked="true" hidden="false"/>
    </xf>
    <xf numFmtId="169" fontId="6" fillId="0" borderId="5" xfId="0" applyFont="true" applyBorder="true" applyAlignment="true" applyProtection="true">
      <alignment horizontal="center" vertical="center" textRotation="0" wrapText="true" indent="0" shrinkToFit="false"/>
      <protection locked="true" hidden="false"/>
    </xf>
    <xf numFmtId="164" fontId="6" fillId="0" borderId="6" xfId="0" applyFont="true" applyBorder="true" applyAlignment="true" applyProtection="true">
      <alignment horizontal="center" vertical="center" textRotation="0" wrapText="true" indent="0" shrinkToFit="false"/>
      <protection locked="true" hidden="false"/>
    </xf>
    <xf numFmtId="168" fontId="6" fillId="0" borderId="7" xfId="0" applyFont="true" applyBorder="true" applyAlignment="true" applyProtection="true">
      <alignment horizontal="center" vertical="center" textRotation="0" wrapText="true" indent="0" shrinkToFit="false"/>
      <protection locked="true" hidden="false"/>
    </xf>
    <xf numFmtId="169" fontId="6" fillId="0" borderId="8" xfId="0" applyFont="true" applyBorder="true" applyAlignment="true" applyProtection="true">
      <alignment horizontal="center" vertical="center" textRotation="0" wrapText="true" indent="0" shrinkToFit="false"/>
      <protection locked="true" hidden="false"/>
    </xf>
    <xf numFmtId="169" fontId="6" fillId="0" borderId="9" xfId="0" applyFont="true" applyBorder="true" applyAlignment="true" applyProtection="true">
      <alignment horizontal="left" vertical="center" textRotation="0" wrapText="true" indent="0" shrinkToFit="false"/>
      <protection locked="true" hidden="false"/>
    </xf>
    <xf numFmtId="170" fontId="8" fillId="0" borderId="5" xfId="19" applyFont="true" applyBorder="true" applyAlignment="true" applyProtection="true">
      <alignment horizontal="center" vertical="center" textRotation="0" wrapText="true" indent="0" shrinkToFit="false"/>
      <protection locked="true" hidden="false"/>
    </xf>
    <xf numFmtId="171" fontId="8" fillId="0" borderId="7" xfId="0" applyFont="true" applyBorder="true" applyAlignment="true" applyProtection="true">
      <alignment horizontal="center" vertical="center" textRotation="0" wrapText="true" indent="0" shrinkToFit="false"/>
      <protection locked="true" hidden="false"/>
    </xf>
    <xf numFmtId="170" fontId="0" fillId="0" borderId="0" xfId="0" applyFont="false" applyBorder="false" applyAlignment="true" applyProtection="true">
      <alignment horizontal="general" vertical="bottom" textRotation="0" wrapText="false" indent="0" shrinkToFit="false"/>
      <protection locked="true" hidden="false"/>
    </xf>
    <xf numFmtId="164" fontId="6" fillId="0" borderId="7" xfId="0" applyFont="true" applyBorder="true" applyAlignment="true" applyProtection="true">
      <alignment horizontal="center" vertical="center" textRotation="0" wrapText="false" indent="0" shrinkToFit="false"/>
      <protection locked="true" hidden="false"/>
    </xf>
    <xf numFmtId="167" fontId="6" fillId="0" borderId="6" xfId="15" applyFont="true" applyBorder="true" applyAlignment="true" applyProtection="true">
      <alignment horizontal="center" vertical="center" textRotation="0" wrapText="false" indent="0" shrinkToFit="false"/>
      <protection locked="true" hidden="false"/>
    </xf>
    <xf numFmtId="164" fontId="6" fillId="0" borderId="3" xfId="15" applyFont="true" applyBorder="true" applyAlignment="true" applyProtection="true">
      <alignment horizontal="center" vertical="center" textRotation="0" wrapText="true" indent="0" shrinkToFit="false"/>
      <protection locked="true" hidden="false"/>
    </xf>
    <xf numFmtId="168" fontId="6" fillId="0" borderId="3" xfId="15" applyFont="true" applyBorder="true" applyAlignment="true" applyProtection="true">
      <alignment horizontal="center" vertical="center" textRotation="0" wrapText="true" indent="0" shrinkToFit="false"/>
      <protection locked="true" hidden="false"/>
    </xf>
    <xf numFmtId="172" fontId="6" fillId="0" borderId="7" xfId="17" applyFont="true" applyBorder="true" applyAlignment="true" applyProtection="true">
      <alignment horizontal="center" vertical="center" textRotation="0" wrapText="false" indent="0" shrinkToFit="false"/>
      <protection locked="true" hidden="false"/>
    </xf>
    <xf numFmtId="164" fontId="6" fillId="2" borderId="3" xfId="0" applyFont="true" applyBorder="true" applyAlignment="true" applyProtection="true">
      <alignment horizontal="center" vertical="center" textRotation="0" wrapText="false" indent="0" shrinkToFit="false"/>
      <protection locked="true" hidden="false"/>
    </xf>
    <xf numFmtId="164" fontId="6" fillId="2" borderId="9" xfId="0" applyFont="true" applyBorder="true" applyAlignment="true" applyProtection="true">
      <alignment horizontal="general" vertical="bottom" textRotation="0" wrapText="false" indent="0" shrinkToFit="false"/>
      <protection locked="true" hidden="false"/>
    </xf>
    <xf numFmtId="164" fontId="6" fillId="2" borderId="10" xfId="0" applyFont="true" applyBorder="true" applyAlignment="true" applyProtection="true">
      <alignment horizontal="center" vertical="bottom" textRotation="0" wrapText="false" indent="0" shrinkToFit="false"/>
      <protection locked="true" hidden="false"/>
    </xf>
    <xf numFmtId="168" fontId="6" fillId="2" borderId="10" xfId="0" applyFont="true" applyBorder="true" applyAlignment="true" applyProtection="true">
      <alignment horizontal="center" vertical="bottom" textRotation="0" wrapText="false" indent="0" shrinkToFit="false"/>
      <protection locked="true" hidden="false"/>
    </xf>
    <xf numFmtId="172" fontId="6" fillId="2" borderId="11" xfId="17" applyFont="true" applyBorder="true" applyAlignment="true" applyProtection="true">
      <alignment horizontal="center" vertical="bottom" textRotation="0" wrapText="false" indent="0" shrinkToFit="false"/>
      <protection locked="true" hidden="false"/>
    </xf>
    <xf numFmtId="164" fontId="8" fillId="0" borderId="3" xfId="0" applyFont="true" applyBorder="true" applyAlignment="true" applyProtection="true">
      <alignment horizontal="center" vertical="center" textRotation="0" wrapText="false" indent="0" shrinkToFit="false"/>
      <protection locked="true" hidden="false"/>
    </xf>
    <xf numFmtId="171" fontId="8" fillId="0" borderId="3" xfId="0" applyFont="true" applyBorder="true" applyAlignment="true" applyProtection="true">
      <alignment horizontal="center" vertical="center" textRotation="0" wrapText="false" indent="0" shrinkToFit="false"/>
      <protection locked="true" hidden="false"/>
    </xf>
    <xf numFmtId="164" fontId="8" fillId="0" borderId="3" xfId="32" applyFont="true" applyBorder="true" applyAlignment="true" applyProtection="true">
      <alignment horizontal="general" vertical="center" textRotation="0" wrapText="true" indent="0" shrinkToFit="false"/>
      <protection locked="true" hidden="false"/>
    </xf>
    <xf numFmtId="164" fontId="8" fillId="0" borderId="3" xfId="32" applyFont="true" applyBorder="true" applyAlignment="true" applyProtection="true">
      <alignment horizontal="center" vertical="center" textRotation="0" wrapText="true" indent="0" shrinkToFit="false"/>
      <protection locked="true" hidden="false"/>
    </xf>
    <xf numFmtId="167" fontId="8" fillId="0" borderId="3" xfId="15" applyFont="true" applyBorder="true" applyAlignment="true" applyProtection="true">
      <alignment horizontal="center" vertical="center" textRotation="0" wrapText="false" indent="0" shrinkToFit="false"/>
      <protection locked="true" hidden="false"/>
    </xf>
    <xf numFmtId="168" fontId="8" fillId="0" borderId="3" xfId="32" applyFont="true" applyBorder="true" applyAlignment="true" applyProtection="true">
      <alignment horizontal="center" vertical="center" textRotation="0" wrapText="true" indent="0" shrinkToFit="false"/>
      <protection locked="true" hidden="false"/>
    </xf>
    <xf numFmtId="168" fontId="8" fillId="0" borderId="3" xfId="15" applyFont="true" applyBorder="true" applyAlignment="true" applyProtection="true">
      <alignment horizontal="center" vertical="center" textRotation="0" wrapText="false" indent="0" shrinkToFit="false"/>
      <protection locked="true" hidden="false"/>
    </xf>
    <xf numFmtId="165" fontId="8" fillId="0" borderId="3" xfId="21" applyFont="true" applyBorder="true" applyAlignment="true" applyProtection="true">
      <alignment horizontal="center" vertical="center" textRotation="0" wrapText="false" indent="0" shrinkToFit="false"/>
      <protection locked="true" hidden="false"/>
    </xf>
    <xf numFmtId="168" fontId="0" fillId="0" borderId="0" xfId="0" applyFont="false" applyBorder="false" applyAlignment="true" applyProtection="true">
      <alignment horizontal="general" vertical="bottom" textRotation="0" wrapText="false" indent="0" shrinkToFit="false"/>
      <protection locked="true" hidden="false"/>
    </xf>
    <xf numFmtId="165" fontId="8" fillId="3" borderId="3" xfId="21" applyFont="true" applyBorder="true" applyAlignment="true" applyProtection="true">
      <alignment horizontal="center" vertical="center" textRotation="0" wrapText="false" indent="0" shrinkToFit="false"/>
      <protection locked="true" hidden="false"/>
    </xf>
    <xf numFmtId="164" fontId="6" fillId="4" borderId="3" xfId="0" applyFont="true" applyBorder="true" applyAlignment="true" applyProtection="true">
      <alignment horizontal="right" vertical="center" textRotation="0" wrapText="true" indent="0" shrinkToFit="false"/>
      <protection locked="true" hidden="false"/>
    </xf>
    <xf numFmtId="168" fontId="6" fillId="4" borderId="3" xfId="0" applyFont="true" applyBorder="true" applyAlignment="true" applyProtection="true">
      <alignment horizontal="center" vertical="bottom" textRotation="0" wrapText="true" indent="0" shrinkToFit="false"/>
      <protection locked="true" hidden="false"/>
    </xf>
    <xf numFmtId="172" fontId="6" fillId="4" borderId="3" xfId="17" applyFont="true" applyBorder="true" applyAlignment="true" applyProtection="true">
      <alignment horizontal="center" vertical="bottom" textRotation="0" wrapText="false" indent="0" shrinkToFit="false"/>
      <protection locked="true" hidden="false"/>
    </xf>
    <xf numFmtId="164" fontId="6" fillId="0" borderId="3" xfId="29" applyFont="true" applyBorder="true" applyAlignment="true" applyProtection="true">
      <alignment horizontal="center" vertical="center" textRotation="0" wrapText="true" indent="0" shrinkToFit="false"/>
      <protection locked="true" hidden="false"/>
    </xf>
    <xf numFmtId="171" fontId="8" fillId="0" borderId="3" xfId="0" applyFont="true" applyBorder="true" applyAlignment="true" applyProtection="true">
      <alignment horizontal="center" vertical="center" textRotation="0" wrapText="true" indent="0" shrinkToFit="false"/>
      <protection locked="true" hidden="false"/>
    </xf>
    <xf numFmtId="164" fontId="0" fillId="3" borderId="0" xfId="0" applyFont="false" applyBorder="false" applyAlignment="true" applyProtection="true">
      <alignment horizontal="general" vertical="bottom" textRotation="0" wrapText="false" indent="0" shrinkToFit="false"/>
      <protection locked="true" hidden="false"/>
    </xf>
    <xf numFmtId="171" fontId="8" fillId="3" borderId="3" xfId="0" applyFont="true" applyBorder="true" applyAlignment="true" applyProtection="true">
      <alignment horizontal="center" vertical="center" textRotation="0" wrapText="true" indent="0" shrinkToFit="false"/>
      <protection locked="true" hidden="false"/>
    </xf>
    <xf numFmtId="164" fontId="8" fillId="0" borderId="3" xfId="35" applyFont="true" applyBorder="true" applyAlignment="true" applyProtection="true">
      <alignment horizontal="center" vertical="center" textRotation="0" wrapText="false" indent="0" shrinkToFit="false"/>
      <protection locked="true" hidden="false"/>
    </xf>
    <xf numFmtId="171" fontId="8" fillId="0" borderId="3" xfId="35" applyFont="true" applyBorder="true" applyAlignment="true" applyProtection="true">
      <alignment horizontal="center" vertical="center" textRotation="0" wrapText="false" indent="0" shrinkToFit="false"/>
      <protection locked="true" hidden="false"/>
    </xf>
    <xf numFmtId="171" fontId="8" fillId="0" borderId="3" xfId="35" applyFont="true" applyBorder="true" applyAlignment="true" applyProtection="true">
      <alignment horizontal="center" vertical="center" textRotation="0" wrapText="true" indent="0" shrinkToFit="false"/>
      <protection locked="true" hidden="false"/>
    </xf>
    <xf numFmtId="164" fontId="6" fillId="0" borderId="3" xfId="35" applyFont="true" applyBorder="true" applyAlignment="true" applyProtection="true">
      <alignment horizontal="center" vertical="center" textRotation="0" wrapText="true" indent="0" shrinkToFit="false"/>
      <protection locked="true" hidden="false"/>
    </xf>
    <xf numFmtId="164" fontId="8" fillId="0" borderId="3" xfId="35" applyFont="true" applyBorder="true" applyAlignment="true" applyProtection="true">
      <alignment horizontal="general" vertical="center" textRotation="0" wrapText="tru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71" fontId="9" fillId="0" borderId="3" xfId="35" applyFont="true" applyBorder="true" applyAlignment="true" applyProtection="true">
      <alignment horizontal="center" vertical="center" textRotation="0" wrapText="true" indent="0" shrinkToFit="false"/>
      <protection locked="true" hidden="false"/>
    </xf>
    <xf numFmtId="164" fontId="8" fillId="0" borderId="3" xfId="35" applyFont="true" applyBorder="true" applyAlignment="true" applyProtection="true">
      <alignment horizontal="left" vertical="top" textRotation="0" wrapText="true" indent="0" shrinkToFit="false"/>
      <protection locked="true" hidden="false"/>
    </xf>
    <xf numFmtId="164" fontId="6" fillId="5" borderId="3" xfId="0" applyFont="true" applyBorder="true" applyAlignment="true" applyProtection="true">
      <alignment horizontal="center" vertical="center" textRotation="0" wrapText="false" indent="0" shrinkToFit="false"/>
      <protection locked="true" hidden="false"/>
    </xf>
    <xf numFmtId="164" fontId="6" fillId="5" borderId="3" xfId="0" applyFont="true" applyBorder="true" applyAlignment="true" applyProtection="true">
      <alignment horizontal="left" vertical="top" textRotation="0" wrapText="true" indent="0" shrinkToFit="false"/>
      <protection locked="true" hidden="false"/>
    </xf>
    <xf numFmtId="164" fontId="6" fillId="5" borderId="10" xfId="0" applyFont="true" applyBorder="true" applyAlignment="true" applyProtection="true">
      <alignment horizontal="center" vertical="bottom" textRotation="0" wrapText="false" indent="0" shrinkToFit="false"/>
      <protection locked="true" hidden="false"/>
    </xf>
    <xf numFmtId="168" fontId="6" fillId="5" borderId="10" xfId="0" applyFont="true" applyBorder="true" applyAlignment="true" applyProtection="true">
      <alignment horizontal="center" vertical="bottom" textRotation="0" wrapText="false" indent="0" shrinkToFit="false"/>
      <protection locked="true" hidden="false"/>
    </xf>
    <xf numFmtId="172" fontId="6" fillId="5" borderId="11" xfId="17" applyFont="true" applyBorder="true" applyAlignment="true" applyProtection="true">
      <alignment horizontal="center" vertical="bottom" textRotation="0" wrapText="false" indent="0" shrinkToFit="false"/>
      <protection locked="true" hidden="false"/>
    </xf>
    <xf numFmtId="164" fontId="0" fillId="0" borderId="12" xfId="0" applyFont="false" applyBorder="true" applyAlignment="true" applyProtection="true">
      <alignment horizontal="general" vertical="bottom" textRotation="0" wrapText="false" indent="0" shrinkToFit="false"/>
      <protection locked="true" hidden="false"/>
    </xf>
    <xf numFmtId="168" fontId="6" fillId="4" borderId="3" xfId="35" applyFont="true" applyBorder="true" applyAlignment="true" applyProtection="true">
      <alignment horizontal="center" vertical="bottom" textRotation="0" wrapText="true" indent="0" shrinkToFit="false"/>
      <protection locked="true" hidden="false"/>
    </xf>
    <xf numFmtId="165" fontId="6" fillId="4" borderId="3" xfId="21" applyFont="true" applyBorder="true" applyAlignment="true" applyProtection="true">
      <alignment horizontal="center" vertical="bottom" textRotation="0" wrapText="false" indent="0" shrinkToFit="false"/>
      <protection locked="true" hidden="false"/>
    </xf>
    <xf numFmtId="164" fontId="6" fillId="0" borderId="3" xfId="35" applyFont="true" applyBorder="true" applyAlignment="true" applyProtection="true">
      <alignment horizontal="right" vertical="center" textRotation="0" wrapText="true" indent="0" shrinkToFit="false"/>
      <protection locked="true" hidden="false"/>
    </xf>
    <xf numFmtId="164" fontId="10" fillId="4" borderId="3" xfId="35" applyFont="true" applyBorder="true" applyAlignment="true" applyProtection="true">
      <alignment horizontal="right" vertical="center" textRotation="0" wrapText="true" indent="0" shrinkToFit="false"/>
      <protection locked="true" hidden="false"/>
    </xf>
    <xf numFmtId="168" fontId="10" fillId="4" borderId="3" xfId="35" applyFont="true" applyBorder="true" applyAlignment="true" applyProtection="true">
      <alignment horizontal="center" vertical="bottom" textRotation="0" wrapText="true" indent="0" shrinkToFit="false"/>
      <protection locked="true" hidden="false"/>
    </xf>
    <xf numFmtId="165" fontId="10" fillId="4" borderId="3" xfId="21" applyFont="true" applyBorder="true" applyAlignment="true" applyProtection="true">
      <alignment horizontal="center" vertical="center" textRotation="0" wrapText="false" indent="0" shrinkToFit="false"/>
      <protection locked="true" hidden="false"/>
    </xf>
    <xf numFmtId="164" fontId="0" fillId="0" borderId="0" xfId="0" applyFont="false" applyBorder="true" applyAlignment="true" applyProtection="true">
      <alignment horizontal="left" vertical="center" textRotation="0" wrapText="false" indent="0" shrinkToFit="false"/>
      <protection locked="true" hidden="false"/>
    </xf>
    <xf numFmtId="164" fontId="11"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tru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general" vertical="center" textRotation="0" wrapText="true" indent="0" shrinkToFit="false"/>
      <protection locked="true" hidden="false"/>
    </xf>
    <xf numFmtId="173" fontId="0" fillId="0" borderId="0" xfId="0" applyFont="false" applyBorder="false" applyAlignment="true" applyProtection="true">
      <alignment horizontal="center" vertical="bottom" textRotation="0" wrapText="false" indent="0" shrinkToFit="false"/>
      <protection locked="true" hidden="false"/>
    </xf>
    <xf numFmtId="164" fontId="0" fillId="0" borderId="3" xfId="0" applyFont="false" applyBorder="true" applyAlignment="true" applyProtection="true">
      <alignment horizontal="general" vertical="bottom" textRotation="0" wrapText="false" indent="0" shrinkToFit="false"/>
      <protection locked="true" hidden="false"/>
    </xf>
    <xf numFmtId="164" fontId="12" fillId="0" borderId="13" xfId="0" applyFont="true" applyBorder="true" applyAlignment="true" applyProtection="true">
      <alignment horizontal="center" vertical="center" textRotation="0" wrapText="false" indent="0" shrinkToFit="false"/>
      <protection locked="true" hidden="false"/>
    </xf>
    <xf numFmtId="164" fontId="12" fillId="0" borderId="14" xfId="0" applyFont="true" applyBorder="true" applyAlignment="true" applyProtection="true">
      <alignment horizontal="center" vertical="bottom" textRotation="0" wrapText="false" indent="0" shrinkToFit="false"/>
      <protection locked="true" hidden="false"/>
    </xf>
    <xf numFmtId="164" fontId="6" fillId="0" borderId="14" xfId="0" applyFont="true" applyBorder="true" applyAlignment="true" applyProtection="true">
      <alignment horizontal="general" vertical="bottom" textRotation="0" wrapText="false" indent="0" shrinkToFit="false"/>
      <protection locked="true" hidden="false"/>
    </xf>
    <xf numFmtId="164" fontId="7" fillId="0" borderId="15" xfId="0" applyFont="true" applyBorder="true" applyAlignment="true" applyProtection="true">
      <alignment horizontal="center" vertical="center" textRotation="0" wrapText="false" indent="0" shrinkToFit="false"/>
      <protection locked="true" hidden="false"/>
    </xf>
    <xf numFmtId="164" fontId="7" fillId="0" borderId="3" xfId="0" applyFont="true" applyBorder="true" applyAlignment="true" applyProtection="true">
      <alignment horizontal="center" vertical="center" textRotation="0" wrapText="false" indent="0" shrinkToFit="false"/>
      <protection locked="true" hidden="false"/>
    </xf>
    <xf numFmtId="164" fontId="6" fillId="0" borderId="3" xfId="0" applyFont="true" applyBorder="true" applyAlignment="true" applyProtection="true">
      <alignment horizontal="center" vertical="center" textRotation="0" wrapText="false" indent="0" shrinkToFit="false"/>
      <protection locked="true" hidden="false"/>
    </xf>
    <xf numFmtId="164" fontId="6" fillId="0" borderId="3" xfId="0" applyFont="true" applyBorder="true" applyAlignment="true" applyProtection="true">
      <alignment horizontal="center" vertical="center" textRotation="0" wrapText="true" indent="0" shrinkToFit="false"/>
      <protection locked="true" hidden="false"/>
    </xf>
    <xf numFmtId="173" fontId="6" fillId="0" borderId="16" xfId="15" applyFont="true" applyBorder="true" applyAlignment="true" applyProtection="true">
      <alignment horizontal="center" vertical="center" textRotation="0" wrapText="false" indent="0" shrinkToFit="false"/>
      <protection locked="true" hidden="false"/>
    </xf>
    <xf numFmtId="164" fontId="7" fillId="6" borderId="15" xfId="0" applyFont="true" applyBorder="true" applyAlignment="true" applyProtection="true">
      <alignment horizontal="center" vertical="bottom" textRotation="0" wrapText="false" indent="0" shrinkToFit="false"/>
      <protection locked="true" hidden="false"/>
    </xf>
    <xf numFmtId="164" fontId="6" fillId="6" borderId="3" xfId="0" applyFont="true" applyBorder="true" applyAlignment="true" applyProtection="true">
      <alignment horizontal="left" vertical="center" textRotation="0" wrapText="true" indent="0" shrinkToFit="false"/>
      <protection locked="true" hidden="false"/>
    </xf>
    <xf numFmtId="164" fontId="8" fillId="6" borderId="0" xfId="0" applyFont="true" applyBorder="true" applyAlignment="true" applyProtection="true">
      <alignment horizontal="center" vertical="bottom" textRotation="0" wrapText="false" indent="0" shrinkToFit="false"/>
      <protection locked="true" hidden="false"/>
    </xf>
    <xf numFmtId="173" fontId="8" fillId="6" borderId="1" xfId="15" applyFont="true" applyBorder="true" applyAlignment="true" applyProtection="true">
      <alignment horizontal="center" vertical="bottom" textRotation="0" wrapText="false" indent="0" shrinkToFit="false"/>
      <protection locked="true" hidden="false"/>
    </xf>
    <xf numFmtId="164" fontId="13" fillId="0" borderId="15" xfId="0" applyFont="true" applyBorder="true" applyAlignment="true" applyProtection="true">
      <alignment horizontal="center" vertical="center" textRotation="0" wrapText="false" indent="0" shrinkToFit="false"/>
      <protection locked="true" hidden="false"/>
    </xf>
    <xf numFmtId="164" fontId="13" fillId="0" borderId="3" xfId="0" applyFont="true" applyBorder="true" applyAlignment="true" applyProtection="true">
      <alignment horizontal="center" vertical="center" textRotation="0" wrapText="false" indent="0" shrinkToFit="false"/>
      <protection locked="true" hidden="false"/>
    </xf>
    <xf numFmtId="164" fontId="6" fillId="0" borderId="3" xfId="0" applyFont="true" applyBorder="true" applyAlignment="true" applyProtection="true">
      <alignment horizontal="left" vertical="center" textRotation="0" wrapText="true" indent="0" shrinkToFit="false"/>
      <protection locked="true" hidden="false"/>
    </xf>
    <xf numFmtId="173" fontId="8" fillId="0" borderId="16" xfId="15" applyFont="true" applyBorder="true" applyAlignment="true" applyProtection="true">
      <alignment horizontal="center" vertical="center" textRotation="0" wrapText="false" indent="0" shrinkToFit="false"/>
      <protection locked="true" hidden="false"/>
    </xf>
    <xf numFmtId="164" fontId="8" fillId="0" borderId="3" xfId="0" applyFont="true" applyBorder="true" applyAlignment="true" applyProtection="true">
      <alignment horizontal="left" vertical="center" textRotation="0" wrapText="false" indent="0" shrinkToFit="false"/>
      <protection locked="true" hidden="false"/>
    </xf>
    <xf numFmtId="169" fontId="8" fillId="0" borderId="3" xfId="0" applyFont="true" applyBorder="true" applyAlignment="true" applyProtection="true">
      <alignment horizontal="center" vertical="center" textRotation="0" wrapText="false" indent="0" shrinkToFit="false"/>
      <protection locked="true" hidden="false"/>
    </xf>
    <xf numFmtId="171" fontId="8" fillId="0" borderId="17" xfId="0" applyFont="true" applyBorder="true" applyAlignment="true" applyProtection="true">
      <alignment horizontal="center" vertical="center" textRotation="0" wrapText="false" indent="0" shrinkToFit="false"/>
      <protection locked="true" hidden="false"/>
    </xf>
    <xf numFmtId="164" fontId="0" fillId="0" borderId="14" xfId="0" applyFont="false" applyBorder="true" applyAlignment="true" applyProtection="true">
      <alignment horizontal="general" vertical="bottom" textRotation="0" wrapText="false" indent="0" shrinkToFit="false"/>
      <protection locked="true" hidden="false"/>
    </xf>
    <xf numFmtId="164" fontId="8" fillId="0" borderId="17" xfId="0" applyFont="true" applyBorder="true" applyAlignment="true" applyProtection="true">
      <alignment horizontal="center" vertical="center" textRotation="0" wrapText="false" indent="0" shrinkToFit="false"/>
      <protection locked="true" hidden="false"/>
    </xf>
    <xf numFmtId="164" fontId="8" fillId="0" borderId="5" xfId="0" applyFont="true" applyBorder="true" applyAlignment="true" applyProtection="true">
      <alignment horizontal="center" vertical="center" textRotation="0" wrapText="false" indent="0" shrinkToFit="false"/>
      <protection locked="true" hidden="false"/>
    </xf>
    <xf numFmtId="164" fontId="8" fillId="0" borderId="3" xfId="0" applyFont="true" applyBorder="true" applyAlignment="true" applyProtection="true">
      <alignment horizontal="left" vertical="center" textRotation="0" wrapText="true" indent="0" shrinkToFit="false"/>
      <protection locked="true" hidden="false"/>
    </xf>
    <xf numFmtId="171" fontId="8" fillId="0" borderId="18" xfId="0" applyFont="true" applyBorder="true" applyAlignment="true" applyProtection="true">
      <alignment horizontal="center" vertical="center" textRotation="0" wrapText="true" indent="0" shrinkToFit="false"/>
      <protection locked="true" hidden="false"/>
    </xf>
    <xf numFmtId="164" fontId="8" fillId="0" borderId="3" xfId="0" applyFont="true" applyBorder="true" applyAlignment="true" applyProtection="true">
      <alignment horizontal="center" vertical="center" textRotation="0" wrapText="true" indent="0" shrinkToFit="false"/>
      <protection locked="true" hidden="false"/>
    </xf>
    <xf numFmtId="171" fontId="8" fillId="0" borderId="18" xfId="35" applyFont="true" applyBorder="true" applyAlignment="true" applyProtection="true">
      <alignment horizontal="center" vertical="center" textRotation="0" wrapText="true" indent="0" shrinkToFit="false"/>
      <protection locked="true" hidden="false"/>
    </xf>
    <xf numFmtId="164" fontId="8" fillId="0" borderId="7" xfId="35" applyFont="true" applyBorder="true" applyAlignment="true" applyProtection="true">
      <alignment horizontal="center" vertical="center" textRotation="0" wrapText="false" indent="0" shrinkToFit="false"/>
      <protection locked="true" hidden="false"/>
    </xf>
    <xf numFmtId="173" fontId="8" fillId="0" borderId="16" xfId="41" applyFont="true" applyBorder="true" applyAlignment="true" applyProtection="true">
      <alignment horizontal="center" vertical="center" textRotation="0" wrapText="false" indent="0" shrinkToFit="false"/>
      <protection locked="true" hidden="false"/>
    </xf>
    <xf numFmtId="169" fontId="8" fillId="0" borderId="3" xfId="33" applyFont="true" applyBorder="true" applyAlignment="true" applyProtection="true">
      <alignment horizontal="center" vertical="center" textRotation="0" wrapText="false" indent="0" shrinkToFit="false"/>
      <protection locked="true" hidden="false"/>
    </xf>
    <xf numFmtId="171" fontId="8" fillId="0" borderId="15" xfId="35" applyFont="true" applyBorder="true" applyAlignment="true" applyProtection="true">
      <alignment horizontal="center" vertical="center" textRotation="0" wrapText="true" indent="0" shrinkToFit="false"/>
      <protection locked="true" hidden="false"/>
    </xf>
    <xf numFmtId="164" fontId="8" fillId="0" borderId="3" xfId="33" applyFont="true" applyBorder="true" applyAlignment="true" applyProtection="true">
      <alignment horizontal="left" vertical="center" textRotation="0" wrapText="false" indent="0" shrinkToFit="false"/>
      <protection locked="true" hidden="false"/>
    </xf>
    <xf numFmtId="169" fontId="9" fillId="0" borderId="3" xfId="33" applyFont="true" applyBorder="true" applyAlignment="true" applyProtection="true">
      <alignment horizontal="center" vertical="center" textRotation="0" wrapText="false" indent="0" shrinkToFit="false"/>
      <protection locked="true" hidden="false"/>
    </xf>
    <xf numFmtId="171" fontId="8" fillId="0" borderId="15" xfId="0" applyFont="true" applyBorder="true" applyAlignment="true" applyProtection="true">
      <alignment horizontal="center" vertical="center" textRotation="0" wrapText="true" indent="0" shrinkToFit="false"/>
      <protection locked="true" hidden="false"/>
    </xf>
    <xf numFmtId="164" fontId="8" fillId="0" borderId="3" xfId="33" applyFont="true" applyBorder="true" applyAlignment="true" applyProtection="true">
      <alignment horizontal="left" vertical="center" textRotation="0" wrapText="true" indent="0" shrinkToFit="false"/>
      <protection locked="true" hidden="false"/>
    </xf>
    <xf numFmtId="164" fontId="8" fillId="0" borderId="3" xfId="33" applyFont="true" applyBorder="true" applyAlignment="true" applyProtection="true">
      <alignment horizontal="center" vertical="center" textRotation="0" wrapText="false" indent="0" shrinkToFit="false"/>
      <protection locked="true" hidden="false"/>
    </xf>
    <xf numFmtId="164" fontId="6" fillId="6" borderId="3" xfId="0" applyFont="true" applyBorder="true" applyAlignment="true" applyProtection="true">
      <alignment horizontal="left" vertical="center" textRotation="0" wrapText="true" indent="0" shrinkToFit="false"/>
      <protection locked="true" hidden="false"/>
    </xf>
    <xf numFmtId="171" fontId="8" fillId="0" borderId="17" xfId="35" applyFont="true" applyBorder="true" applyAlignment="true" applyProtection="true">
      <alignment horizontal="center" vertical="center" textRotation="0" wrapText="false" indent="0" shrinkToFit="false"/>
      <protection locked="true" hidden="false"/>
    </xf>
    <xf numFmtId="164" fontId="8" fillId="0" borderId="4" xfId="35" applyFont="true" applyBorder="true" applyAlignment="true" applyProtection="true">
      <alignment horizontal="center" vertical="center" textRotation="0" wrapText="false" indent="0" shrinkToFit="false"/>
      <protection locked="true" hidden="false"/>
    </xf>
    <xf numFmtId="171" fontId="8" fillId="0" borderId="15" xfId="35" applyFont="true" applyBorder="true" applyAlignment="true" applyProtection="true">
      <alignment horizontal="center" vertical="center" textRotation="0" wrapText="false" indent="0" shrinkToFit="false"/>
      <protection locked="true" hidden="false"/>
    </xf>
    <xf numFmtId="171" fontId="8" fillId="0" borderId="17" xfId="35" applyFont="true" applyBorder="true" applyAlignment="true" applyProtection="true">
      <alignment horizontal="center" vertical="center" textRotation="0" wrapText="true" indent="0" shrinkToFit="false"/>
      <protection locked="true" hidden="false"/>
    </xf>
    <xf numFmtId="164" fontId="6" fillId="0" borderId="3" xfId="0" applyFont="true" applyBorder="true" applyAlignment="true" applyProtection="true">
      <alignment horizontal="center" vertical="center" textRotation="0" wrapText="false" indent="0" shrinkToFit="false"/>
      <protection locked="true" hidden="false"/>
    </xf>
    <xf numFmtId="164" fontId="6" fillId="0" borderId="3" xfId="0" applyFont="true" applyBorder="true" applyAlignment="true" applyProtection="true">
      <alignment horizontal="left" vertical="center" textRotation="0" wrapText="true" indent="0" shrinkToFit="false"/>
      <protection locked="true" hidden="false"/>
    </xf>
    <xf numFmtId="171" fontId="9" fillId="0" borderId="19" xfId="35" applyFont="true" applyBorder="true" applyAlignment="true" applyProtection="true">
      <alignment horizontal="center" vertical="center" textRotation="0" wrapText="true" indent="0" shrinkToFit="false"/>
      <protection locked="true" hidden="false"/>
    </xf>
    <xf numFmtId="164" fontId="9" fillId="0" borderId="6" xfId="35" applyFont="true" applyBorder="true" applyAlignment="true" applyProtection="true">
      <alignment horizontal="center" vertical="center" textRotation="0" wrapText="false" indent="0" shrinkToFit="false"/>
      <protection locked="true" hidden="false"/>
    </xf>
    <xf numFmtId="173" fontId="9" fillId="0" borderId="16" xfId="41" applyFont="true" applyBorder="true" applyAlignment="true" applyProtection="true">
      <alignment horizontal="center" vertical="center" textRotation="0" wrapText="false" indent="0" shrinkToFit="false"/>
      <protection locked="true" hidden="false"/>
    </xf>
    <xf numFmtId="164" fontId="0" fillId="7" borderId="0" xfId="0" applyFont="false" applyBorder="false" applyAlignment="true" applyProtection="true">
      <alignment horizontal="general" vertical="bottom" textRotation="0" wrapText="false" indent="0" shrinkToFit="false"/>
      <protection locked="true" hidden="false"/>
    </xf>
    <xf numFmtId="171" fontId="9" fillId="0" borderId="18" xfId="35" applyFont="true" applyBorder="true" applyAlignment="true" applyProtection="true">
      <alignment horizontal="center" vertical="center" textRotation="0" wrapText="true" indent="0" shrinkToFit="false"/>
      <protection locked="true" hidden="false"/>
    </xf>
    <xf numFmtId="164" fontId="9" fillId="0" borderId="7" xfId="35" applyFont="true" applyBorder="true" applyAlignment="true" applyProtection="true">
      <alignment horizontal="center" vertical="center" textRotation="0" wrapText="false" indent="0" shrinkToFit="false"/>
      <protection locked="true" hidden="false"/>
    </xf>
    <xf numFmtId="171" fontId="8" fillId="0" borderId="19" xfId="35" applyFont="true" applyBorder="true" applyAlignment="true" applyProtection="true">
      <alignment horizontal="center" vertical="center" textRotation="0" wrapText="true" indent="0" shrinkToFit="false"/>
      <protection locked="true" hidden="false"/>
    </xf>
    <xf numFmtId="164" fontId="8" fillId="0" borderId="6" xfId="35" applyFont="true" applyBorder="true" applyAlignment="true" applyProtection="true">
      <alignment horizontal="center" vertical="center" textRotation="0" wrapText="false" indent="0" shrinkToFit="false"/>
      <protection locked="true" hidden="false"/>
    </xf>
    <xf numFmtId="169" fontId="0" fillId="0" borderId="0" xfId="0" applyFont="false" applyBorder="false" applyAlignment="true" applyProtection="true">
      <alignment horizontal="general" vertical="bottom" textRotation="0" wrapText="false" indent="0" shrinkToFit="false"/>
      <protection locked="true" hidden="false"/>
    </xf>
    <xf numFmtId="171" fontId="8" fillId="0" borderId="20" xfId="35" applyFont="true" applyBorder="true" applyAlignment="true" applyProtection="true">
      <alignment horizontal="center" vertical="center" textRotation="0" wrapText="true" indent="0" shrinkToFit="false"/>
      <protection locked="true" hidden="false"/>
    </xf>
    <xf numFmtId="173" fontId="8" fillId="0" borderId="21" xfId="41" applyFont="true" applyBorder="true" applyAlignment="true" applyProtection="true">
      <alignment horizontal="center" vertical="center" textRotation="0" wrapText="false" indent="0" shrinkToFit="false"/>
      <protection locked="true" hidden="false"/>
    </xf>
    <xf numFmtId="164" fontId="8" fillId="0" borderId="22" xfId="33" applyFont="true" applyBorder="true" applyAlignment="true" applyProtection="true">
      <alignment horizontal="left" vertical="center" textRotation="0" wrapText="false" indent="0" shrinkToFit="false"/>
      <protection locked="true" hidden="false"/>
    </xf>
    <xf numFmtId="169" fontId="8" fillId="0" borderId="22" xfId="33" applyFont="true" applyBorder="true" applyAlignment="true" applyProtection="true">
      <alignment horizontal="center" vertical="center" textRotation="0" wrapText="false" indent="0" shrinkToFit="false"/>
      <protection locked="true" hidden="false"/>
    </xf>
    <xf numFmtId="164" fontId="14" fillId="0" borderId="23" xfId="0" applyFont="true" applyBorder="true" applyAlignment="true" applyProtection="true">
      <alignment horizontal="center" vertical="bottom" textRotation="0" wrapText="false" indent="0" shrinkToFit="false"/>
      <protection locked="true" hidden="false"/>
    </xf>
    <xf numFmtId="164" fontId="15" fillId="0" borderId="24" xfId="0" applyFont="true" applyBorder="true" applyAlignment="true" applyProtection="true">
      <alignment horizontal="left" vertical="bottom" textRotation="0" wrapText="false" indent="0" shrinkToFit="false"/>
      <protection locked="true" hidden="false"/>
    </xf>
    <xf numFmtId="164" fontId="15" fillId="0" borderId="25" xfId="0" applyFont="true" applyBorder="true" applyAlignment="true" applyProtection="true">
      <alignment horizontal="left" vertical="bottom" textRotation="0" wrapText="false" indent="0" shrinkToFit="false"/>
      <protection locked="true" hidden="false"/>
    </xf>
    <xf numFmtId="164" fontId="4" fillId="0" borderId="19" xfId="0" applyFont="true" applyBorder="true" applyAlignment="true" applyProtection="true">
      <alignment horizontal="general" vertical="bottom" textRotation="0" wrapText="false" indent="0" shrinkToFit="false"/>
      <protection locked="true" hidden="false"/>
    </xf>
    <xf numFmtId="164" fontId="0" fillId="0" borderId="6" xfId="0" applyFont="false" applyBorder="true" applyAlignment="true" applyProtection="true">
      <alignment horizontal="general" vertical="bottom" textRotation="0" wrapText="false" indent="0" shrinkToFit="false"/>
      <protection locked="true" hidden="false"/>
    </xf>
    <xf numFmtId="164" fontId="0" fillId="0" borderId="6" xfId="0" applyFont="false" applyBorder="true" applyAlignment="true" applyProtection="true">
      <alignment horizontal="center" vertical="bottom" textRotation="0" wrapText="false" indent="0" shrinkToFit="false"/>
      <protection locked="true" hidden="false"/>
    </xf>
    <xf numFmtId="164" fontId="17" fillId="0" borderId="6" xfId="0" applyFont="true" applyBorder="true" applyAlignment="true" applyProtection="true">
      <alignment horizontal="left" vertical="bottom" textRotation="0" wrapText="false" indent="0" shrinkToFit="false"/>
      <protection locked="true" hidden="false"/>
    </xf>
    <xf numFmtId="164" fontId="17" fillId="0" borderId="26" xfId="0" applyFont="true" applyBorder="true" applyAlignment="true" applyProtection="true">
      <alignment horizontal="left" vertical="bottom" textRotation="0" wrapText="false" indent="0" shrinkToFit="false"/>
      <protection locked="true" hidden="false"/>
    </xf>
    <xf numFmtId="164" fontId="17" fillId="0" borderId="6" xfId="0" applyFont="true" applyBorder="true" applyAlignment="true" applyProtection="true">
      <alignment horizontal="center" vertical="bottom" textRotation="0" wrapText="false" indent="0" shrinkToFit="false"/>
      <protection locked="true" hidden="false"/>
    </xf>
    <xf numFmtId="164" fontId="17" fillId="0" borderId="27" xfId="0" applyFont="true" applyBorder="true" applyAlignment="true" applyProtection="true">
      <alignment horizontal="center" vertical="bottom" textRotation="0" wrapText="false" indent="0" shrinkToFit="false"/>
      <protection locked="true" hidden="false"/>
    </xf>
    <xf numFmtId="164" fontId="17" fillId="0" borderId="28" xfId="0" applyFont="true" applyBorder="true" applyAlignment="true" applyProtection="true">
      <alignment horizontal="general" vertical="top" textRotation="0" wrapText="false" indent="0" shrinkToFit="false"/>
      <protection locked="true" hidden="false"/>
    </xf>
    <xf numFmtId="164" fontId="18" fillId="0" borderId="29" xfId="0" applyFont="true" applyBorder="true" applyAlignment="true" applyProtection="true">
      <alignment horizontal="center" vertical="bottom" textRotation="0" wrapText="false" indent="0" shrinkToFit="false"/>
      <protection locked="true" hidden="false"/>
    </xf>
    <xf numFmtId="164" fontId="18" fillId="0" borderId="29" xfId="0" applyFont="true" applyBorder="true" applyAlignment="true" applyProtection="true">
      <alignment horizontal="center" vertical="bottom" textRotation="0" wrapText="true" indent="0" shrinkToFit="false"/>
      <protection locked="true" hidden="false"/>
    </xf>
    <xf numFmtId="164" fontId="19" fillId="0" borderId="29" xfId="0" applyFont="true" applyBorder="true" applyAlignment="true" applyProtection="true">
      <alignment horizontal="general" vertical="bottom" textRotation="0" wrapText="false" indent="0" shrinkToFit="false"/>
      <protection locked="true" hidden="false"/>
    </xf>
    <xf numFmtId="169" fontId="19" fillId="0" borderId="29" xfId="0" applyFont="true" applyBorder="true" applyAlignment="true" applyProtection="true">
      <alignment horizontal="center" vertical="bottom" textRotation="0" wrapText="false" indent="0" shrinkToFit="false"/>
      <protection locked="true" hidden="false"/>
    </xf>
    <xf numFmtId="173" fontId="19" fillId="0" borderId="29" xfId="0" applyFont="true" applyBorder="true" applyAlignment="true" applyProtection="true">
      <alignment horizontal="center" vertical="bottom" textRotation="0" wrapText="false" indent="0" shrinkToFit="false"/>
      <protection locked="true" hidden="false"/>
    </xf>
    <xf numFmtId="169" fontId="19" fillId="0" borderId="30" xfId="0" applyFont="true" applyBorder="true" applyAlignment="true" applyProtection="true">
      <alignment horizontal="center" vertical="bottom" textRotation="0" wrapText="false" indent="0" shrinkToFit="false"/>
      <protection locked="true" hidden="false"/>
    </xf>
    <xf numFmtId="164" fontId="17" fillId="0" borderId="31" xfId="0" applyFont="true" applyBorder="true" applyAlignment="true" applyProtection="true">
      <alignment horizontal="general" vertical="top" textRotation="0" wrapText="false" indent="0" shrinkToFit="false"/>
      <protection locked="true" hidden="false"/>
    </xf>
    <xf numFmtId="164" fontId="20" fillId="0" borderId="6" xfId="0" applyFont="true" applyBorder="true" applyAlignment="true" applyProtection="true">
      <alignment horizontal="center" vertical="bottom" textRotation="0" wrapText="false" indent="0" shrinkToFit="false"/>
      <protection locked="true" hidden="false"/>
    </xf>
    <xf numFmtId="166" fontId="17" fillId="0" borderId="6" xfId="0" applyFont="true" applyBorder="true" applyAlignment="true" applyProtection="true">
      <alignment horizontal="general" vertical="bottom" textRotation="0" wrapText="false" indent="0" shrinkToFit="false"/>
      <protection locked="true" hidden="false"/>
    </xf>
    <xf numFmtId="167" fontId="0" fillId="0" borderId="32" xfId="15" applyFont="true" applyBorder="true" applyAlignment="true" applyProtection="true">
      <alignment horizontal="right" vertical="bottom" textRotation="0" wrapText="false" indent="0" shrinkToFit="false"/>
      <protection locked="true" hidden="false"/>
    </xf>
    <xf numFmtId="167" fontId="0" fillId="0" borderId="6" xfId="15" applyFont="true" applyBorder="true" applyAlignment="true" applyProtection="true">
      <alignment horizontal="right" vertical="bottom" textRotation="0" wrapText="false" indent="0" shrinkToFit="false"/>
      <protection locked="true" hidden="false"/>
    </xf>
    <xf numFmtId="167" fontId="0" fillId="0" borderId="6" xfId="15" applyFont="true" applyBorder="true" applyAlignment="true" applyProtection="true">
      <alignment horizontal="left" vertical="bottom" textRotation="0" wrapText="false" indent="0" shrinkToFit="false"/>
      <protection locked="true" hidden="false"/>
    </xf>
    <xf numFmtId="167" fontId="0" fillId="0" borderId="29" xfId="15" applyFont="true" applyBorder="true" applyAlignment="true" applyProtection="true">
      <alignment horizontal="right" vertical="bottom" textRotation="0" wrapText="false" indent="0" shrinkToFit="false"/>
      <protection locked="true" hidden="false"/>
    </xf>
    <xf numFmtId="166" fontId="16" fillId="0" borderId="32" xfId="15" applyFont="true" applyBorder="true" applyAlignment="true" applyProtection="true">
      <alignment horizontal="general" vertical="bottom" textRotation="0" wrapText="false" indent="0" shrinkToFit="false"/>
      <protection locked="true" hidden="false"/>
    </xf>
    <xf numFmtId="164" fontId="17" fillId="8" borderId="17" xfId="0" applyFont="true" applyBorder="true" applyAlignment="true" applyProtection="true">
      <alignment horizontal="center" vertical="bottom" textRotation="0" wrapText="false" indent="0" shrinkToFit="false"/>
      <protection locked="true" hidden="false"/>
    </xf>
    <xf numFmtId="164" fontId="17" fillId="8" borderId="2" xfId="0" applyFont="true" applyBorder="true" applyAlignment="true" applyProtection="true">
      <alignment horizontal="left" vertical="bottom" textRotation="0" wrapText="false" indent="0" shrinkToFit="false"/>
      <protection locked="true" hidden="false"/>
    </xf>
    <xf numFmtId="164" fontId="20" fillId="8" borderId="2" xfId="0" applyFont="true" applyBorder="true" applyAlignment="true" applyProtection="true">
      <alignment horizontal="center" vertical="bottom" textRotation="0" wrapText="true" indent="0" shrinkToFit="false"/>
      <protection locked="true" hidden="false"/>
    </xf>
    <xf numFmtId="174" fontId="17" fillId="8" borderId="2" xfId="0" applyFont="true" applyBorder="true" applyAlignment="true" applyProtection="true">
      <alignment horizontal="general" vertical="bottom" textRotation="0" wrapText="false" indent="0" shrinkToFit="false"/>
      <protection locked="true" hidden="false"/>
    </xf>
    <xf numFmtId="173" fontId="17" fillId="9" borderId="5" xfId="0" applyFont="true" applyBorder="true" applyAlignment="true" applyProtection="true">
      <alignment horizontal="right" vertical="bottom" textRotation="0" wrapText="false" indent="0" shrinkToFit="false"/>
      <protection locked="true" hidden="false"/>
    </xf>
    <xf numFmtId="173" fontId="17" fillId="8" borderId="2" xfId="0" applyFont="true" applyBorder="true" applyAlignment="true" applyProtection="true">
      <alignment horizontal="center" vertical="bottom" textRotation="0" wrapText="false" indent="0" shrinkToFit="false"/>
      <protection locked="true" hidden="false"/>
    </xf>
    <xf numFmtId="166" fontId="16" fillId="0" borderId="6" xfId="15" applyFont="true" applyBorder="true" applyAlignment="true" applyProtection="true">
      <alignment horizontal="center" vertical="center" textRotation="0" wrapText="false" indent="0" shrinkToFit="false"/>
      <protection locked="true" hidden="false"/>
    </xf>
    <xf numFmtId="173" fontId="11" fillId="0" borderId="30" xfId="0" applyFont="true" applyBorder="true" applyAlignment="true" applyProtection="true">
      <alignment horizontal="center" vertical="center" textRotation="0" wrapText="false" indent="0" shrinkToFit="false"/>
      <protection locked="true" hidden="false"/>
    </xf>
    <xf numFmtId="164" fontId="17" fillId="0" borderId="18" xfId="0" applyFont="true" applyBorder="true" applyAlignment="true" applyProtection="true">
      <alignment horizontal="center" vertical="top" textRotation="0" wrapText="false" indent="0" shrinkToFit="false"/>
      <protection locked="true" hidden="false"/>
    </xf>
    <xf numFmtId="164" fontId="17" fillId="0" borderId="7" xfId="0" applyFont="true" applyBorder="true" applyAlignment="true" applyProtection="true">
      <alignment horizontal="center" vertical="bottom" textRotation="0" wrapText="false" indent="0" shrinkToFit="false"/>
      <protection locked="true" hidden="false"/>
    </xf>
    <xf numFmtId="164" fontId="20" fillId="0" borderId="7" xfId="0" applyFont="true" applyBorder="true" applyAlignment="true" applyProtection="true">
      <alignment horizontal="center" vertical="bottom" textRotation="0" wrapText="true" indent="0" shrinkToFit="false"/>
      <protection locked="true" hidden="false"/>
    </xf>
    <xf numFmtId="166" fontId="17" fillId="0" borderId="7" xfId="15" applyFont="true" applyBorder="true" applyAlignment="true" applyProtection="true">
      <alignment horizontal="general" vertical="bottom" textRotation="0" wrapText="false" indent="0" shrinkToFit="false"/>
      <protection locked="true" hidden="false"/>
    </xf>
    <xf numFmtId="166" fontId="17" fillId="0" borderId="7" xfId="15" applyFont="true" applyBorder="true" applyAlignment="true" applyProtection="true">
      <alignment horizontal="right" vertical="bottom" textRotation="0" wrapText="false" indent="0" shrinkToFit="false"/>
      <protection locked="true" hidden="false"/>
    </xf>
    <xf numFmtId="170" fontId="17" fillId="0" borderId="7" xfId="15" applyFont="true" applyBorder="true" applyAlignment="true" applyProtection="true">
      <alignment horizontal="center" vertical="bottom" textRotation="0" wrapText="false" indent="0" shrinkToFit="false"/>
      <protection locked="true" hidden="false"/>
    </xf>
    <xf numFmtId="164" fontId="17" fillId="8" borderId="33" xfId="0" applyFont="true" applyBorder="true" applyAlignment="true" applyProtection="true">
      <alignment horizontal="center" vertical="top" textRotation="0" wrapText="false" indent="0" shrinkToFit="false"/>
      <protection locked="true" hidden="false"/>
    </xf>
    <xf numFmtId="173" fontId="17" fillId="9" borderId="2" xfId="0" applyFont="true" applyBorder="true" applyAlignment="true" applyProtection="true">
      <alignment horizontal="right" vertical="bottom" textRotation="0" wrapText="false" indent="0" shrinkToFit="false"/>
      <protection locked="true" hidden="false"/>
    </xf>
    <xf numFmtId="166" fontId="16" fillId="0" borderId="29" xfId="15" applyFont="true" applyBorder="true" applyAlignment="true" applyProtection="true">
      <alignment horizontal="center" vertical="center" textRotation="0" wrapText="false" indent="0" shrinkToFit="false"/>
      <protection locked="true" hidden="false"/>
    </xf>
    <xf numFmtId="164" fontId="4" fillId="0" borderId="20" xfId="0" applyFont="true" applyBorder="true" applyAlignment="true" applyProtection="true">
      <alignment horizontal="center" vertical="top" textRotation="0" wrapText="false" indent="0" shrinkToFit="false"/>
      <protection locked="true" hidden="false"/>
    </xf>
    <xf numFmtId="164" fontId="20" fillId="0" borderId="22" xfId="0" applyFont="true" applyBorder="true" applyAlignment="true" applyProtection="true">
      <alignment horizontal="general" vertical="bottom" textRotation="0" wrapText="false" indent="0" shrinkToFit="false"/>
      <protection locked="true" hidden="false"/>
    </xf>
    <xf numFmtId="164" fontId="20" fillId="0" borderId="22" xfId="0" applyFont="true" applyBorder="true" applyAlignment="true" applyProtection="true">
      <alignment horizontal="center" vertical="bottom" textRotation="0" wrapText="true" indent="0" shrinkToFit="false"/>
      <protection locked="true" hidden="false"/>
    </xf>
    <xf numFmtId="166" fontId="17" fillId="0" borderId="22" xfId="15" applyFont="true" applyBorder="true" applyAlignment="true" applyProtection="true">
      <alignment horizontal="general" vertical="bottom" textRotation="0" wrapText="false" indent="0" shrinkToFit="false"/>
      <protection locked="true" hidden="false"/>
    </xf>
    <xf numFmtId="166" fontId="17" fillId="0" borderId="22" xfId="15" applyFont="true" applyBorder="true" applyAlignment="true" applyProtection="true">
      <alignment horizontal="right" vertical="bottom" textRotation="0" wrapText="false" indent="0" shrinkToFit="false"/>
      <protection locked="true" hidden="false"/>
    </xf>
    <xf numFmtId="170" fontId="17" fillId="0" borderId="22" xfId="15" applyFont="true" applyBorder="true" applyAlignment="true" applyProtection="true">
      <alignment horizontal="center" vertical="bottom" textRotation="0" wrapText="false" indent="0" shrinkToFit="false"/>
      <protection locked="true" hidden="false"/>
    </xf>
    <xf numFmtId="164" fontId="20" fillId="8" borderId="5" xfId="0" applyFont="true" applyBorder="true" applyAlignment="true" applyProtection="true">
      <alignment horizontal="center" vertical="bottom" textRotation="0" wrapText="false" indent="0" shrinkToFit="false"/>
      <protection locked="true" hidden="false"/>
    </xf>
    <xf numFmtId="174" fontId="17" fillId="8" borderId="5" xfId="0" applyFont="true" applyBorder="true" applyAlignment="true" applyProtection="true">
      <alignment horizontal="general" vertical="bottom" textRotation="0" wrapText="false" indent="0" shrinkToFit="false"/>
      <protection locked="true" hidden="false"/>
    </xf>
    <xf numFmtId="173" fontId="17" fillId="8" borderId="5" xfId="0" applyFont="true" applyBorder="true" applyAlignment="true" applyProtection="true">
      <alignment horizontal="center" vertical="bottom" textRotation="0" wrapText="false" indent="0" shrinkToFit="false"/>
      <protection locked="true" hidden="false"/>
    </xf>
    <xf numFmtId="173" fontId="17" fillId="0" borderId="5" xfId="0" applyFont="true" applyBorder="true" applyAlignment="true" applyProtection="true">
      <alignment horizontal="right" vertical="bottom" textRotation="0" wrapText="false" indent="0" shrinkToFit="false"/>
      <protection locked="true" hidden="false"/>
    </xf>
    <xf numFmtId="173" fontId="17" fillId="0" borderId="2" xfId="0" applyFont="true" applyBorder="true" applyAlignment="true" applyProtection="true">
      <alignment horizontal="right" vertical="bottom" textRotation="0" wrapText="false" indent="0" shrinkToFit="false"/>
      <protection locked="true" hidden="false"/>
    </xf>
    <xf numFmtId="173" fontId="11" fillId="0" borderId="27" xfId="0" applyFont="true" applyBorder="true" applyAlignment="true" applyProtection="true">
      <alignment horizontal="center" vertical="center" textRotation="0" wrapText="false" indent="0" shrinkToFit="false"/>
      <protection locked="true" hidden="false"/>
    </xf>
    <xf numFmtId="164" fontId="4" fillId="0" borderId="18" xfId="0" applyFont="true" applyBorder="true" applyAlignment="true" applyProtection="true">
      <alignment horizontal="center" vertical="top" textRotation="0" wrapText="false" indent="0" shrinkToFit="false"/>
      <protection locked="true" hidden="false"/>
    </xf>
    <xf numFmtId="164" fontId="20" fillId="0" borderId="7" xfId="0" applyFont="true" applyBorder="true" applyAlignment="true" applyProtection="true">
      <alignment horizontal="general" vertical="bottom" textRotation="0" wrapText="false" indent="0" shrinkToFit="false"/>
      <protection locked="true" hidden="false"/>
    </xf>
    <xf numFmtId="164" fontId="20" fillId="0" borderId="7" xfId="0" applyFont="true" applyBorder="true" applyAlignment="true" applyProtection="true">
      <alignment horizontal="center" vertical="bottom" textRotation="0" wrapText="false" indent="0" shrinkToFit="false"/>
      <protection locked="true" hidden="false"/>
    </xf>
    <xf numFmtId="164" fontId="17" fillId="8" borderId="33" xfId="0" applyFont="true" applyBorder="true" applyAlignment="true" applyProtection="true">
      <alignment horizontal="center" vertical="bottom" textRotation="0" wrapText="false" indent="0" shrinkToFit="false"/>
      <protection locked="true" hidden="false"/>
    </xf>
    <xf numFmtId="164" fontId="20" fillId="8" borderId="2" xfId="0" applyFont="true" applyBorder="true" applyAlignment="true" applyProtection="true">
      <alignment horizontal="center" vertical="bottom" textRotation="0" wrapText="false" indent="0" shrinkToFit="false"/>
      <protection locked="true" hidden="false"/>
    </xf>
    <xf numFmtId="164" fontId="4" fillId="0" borderId="20" xfId="0" applyFont="true" applyBorder="true" applyAlignment="true" applyProtection="true">
      <alignment horizontal="center" vertical="bottom" textRotation="0" wrapText="false" indent="0" shrinkToFit="false"/>
      <protection locked="true" hidden="false"/>
    </xf>
    <xf numFmtId="164" fontId="17" fillId="0" borderId="22" xfId="0" applyFont="true" applyBorder="true" applyAlignment="true" applyProtection="true">
      <alignment horizontal="general" vertical="bottom" textRotation="0" wrapText="false" indent="0" shrinkToFit="false"/>
      <protection locked="true" hidden="false"/>
    </xf>
    <xf numFmtId="164" fontId="20" fillId="0" borderId="22" xfId="0" applyFont="true" applyBorder="true" applyAlignment="true" applyProtection="true">
      <alignment horizontal="center" vertical="bottom" textRotation="0" wrapText="false" indent="0" shrinkToFit="false"/>
      <protection locked="true" hidden="false"/>
    </xf>
    <xf numFmtId="164" fontId="20" fillId="8" borderId="5" xfId="0" applyFont="true" applyBorder="true" applyAlignment="true" applyProtection="true">
      <alignment horizontal="center" vertical="bottom" textRotation="0" wrapText="true" indent="0" shrinkToFit="false"/>
      <protection locked="true" hidden="false"/>
    </xf>
    <xf numFmtId="173" fontId="17" fillId="8" borderId="5" xfId="0" applyFont="true" applyBorder="true" applyAlignment="true" applyProtection="true">
      <alignment horizontal="center" vertical="center" textRotation="0" wrapText="false" indent="0" shrinkToFit="false"/>
      <protection locked="true" hidden="false"/>
    </xf>
    <xf numFmtId="170" fontId="17" fillId="0" borderId="7" xfId="15" applyFont="true" applyBorder="true" applyAlignment="true" applyProtection="true">
      <alignment horizontal="general" vertical="bottom" textRotation="0" wrapText="false" indent="0" shrinkToFit="false"/>
      <protection locked="true" hidden="false"/>
    </xf>
    <xf numFmtId="173" fontId="17" fillId="0" borderId="2" xfId="0" applyFont="true" applyBorder="true" applyAlignment="true" applyProtection="true">
      <alignment horizontal="center" vertical="bottom" textRotation="0" wrapText="false" indent="0" shrinkToFit="false"/>
      <protection locked="true" hidden="false"/>
    </xf>
    <xf numFmtId="173" fontId="17" fillId="0" borderId="5" xfId="0" applyFont="true" applyBorder="true" applyAlignment="true" applyProtection="true">
      <alignment horizontal="center" vertical="bottom" textRotation="0" wrapText="false" indent="0" shrinkToFit="false"/>
      <protection locked="true" hidden="false"/>
    </xf>
    <xf numFmtId="164" fontId="4" fillId="0" borderId="18" xfId="0" applyFont="true" applyBorder="true" applyAlignment="true" applyProtection="true">
      <alignment horizontal="center" vertical="bottom" textRotation="0" wrapText="false" indent="0" shrinkToFit="false"/>
      <protection locked="true" hidden="false"/>
    </xf>
    <xf numFmtId="164" fontId="17" fillId="0" borderId="7" xfId="0" applyFont="true" applyBorder="true" applyAlignment="true" applyProtection="true">
      <alignment horizontal="general" vertical="bottom" textRotation="0" wrapText="false" indent="0" shrinkToFit="false"/>
      <protection locked="true" hidden="false"/>
    </xf>
    <xf numFmtId="164" fontId="17" fillId="0" borderId="20" xfId="0" applyFont="true" applyBorder="true" applyAlignment="true" applyProtection="true">
      <alignment horizontal="center" vertical="top" textRotation="0" wrapText="false" indent="0" shrinkToFit="false"/>
      <protection locked="true" hidden="false"/>
    </xf>
    <xf numFmtId="164" fontId="17" fillId="0" borderId="22" xfId="0" applyFont="true" applyBorder="true" applyAlignment="true" applyProtection="true">
      <alignment horizontal="center" vertical="bottom" textRotation="0" wrapText="false" indent="0" shrinkToFit="false"/>
      <protection locked="true" hidden="false"/>
    </xf>
    <xf numFmtId="167" fontId="17" fillId="0" borderId="22" xfId="15" applyFont="true" applyBorder="true" applyAlignment="true" applyProtection="true">
      <alignment horizontal="general" vertical="bottom" textRotation="0" wrapText="false" indent="0" shrinkToFit="false"/>
      <protection locked="true" hidden="false"/>
    </xf>
    <xf numFmtId="164" fontId="17" fillId="8" borderId="17" xfId="0" applyFont="true" applyBorder="true" applyAlignment="true" applyProtection="true">
      <alignment horizontal="center" vertical="top" textRotation="0" wrapText="false" indent="0" shrinkToFit="false"/>
      <protection locked="true" hidden="false"/>
    </xf>
    <xf numFmtId="173" fontId="17" fillId="8" borderId="2" xfId="0" applyFont="true" applyBorder="true" applyAlignment="true" applyProtection="true">
      <alignment horizontal="center" vertical="center" textRotation="0" wrapText="false" indent="0" shrinkToFit="false"/>
      <protection locked="true" hidden="false"/>
    </xf>
    <xf numFmtId="170" fontId="17" fillId="0" borderId="22" xfId="15" applyFont="true" applyBorder="true" applyAlignment="true" applyProtection="true">
      <alignment horizontal="general" vertical="bottom" textRotation="0" wrapText="false" indent="0" shrinkToFit="false"/>
      <protection locked="true" hidden="false"/>
    </xf>
    <xf numFmtId="164" fontId="17" fillId="0" borderId="33" xfId="0" applyFont="true" applyBorder="true" applyAlignment="true" applyProtection="true">
      <alignment horizontal="general" vertical="bottom" textRotation="0" wrapText="false" indent="0" shrinkToFit="false"/>
      <protection locked="true" hidden="false"/>
    </xf>
    <xf numFmtId="164" fontId="17" fillId="0" borderId="2" xfId="0" applyFont="true" applyBorder="true" applyAlignment="true" applyProtection="true">
      <alignment horizontal="general" vertical="bottom" textRotation="0" wrapText="false" indent="0" shrinkToFit="false"/>
      <protection locked="true" hidden="false"/>
    </xf>
    <xf numFmtId="164" fontId="20" fillId="0" borderId="2" xfId="0" applyFont="true" applyBorder="true" applyAlignment="true" applyProtection="true">
      <alignment horizontal="center" vertical="bottom" textRotation="0" wrapText="false" indent="0" shrinkToFit="false"/>
      <protection locked="true" hidden="false"/>
    </xf>
    <xf numFmtId="174" fontId="17" fillId="0" borderId="2" xfId="0" applyFont="true" applyBorder="true" applyAlignment="true" applyProtection="true">
      <alignment horizontal="general" vertical="bottom" textRotation="0" wrapText="false" indent="0" shrinkToFit="false"/>
      <protection locked="true" hidden="false"/>
    </xf>
    <xf numFmtId="166" fontId="17" fillId="0" borderId="2" xfId="15" applyFont="true" applyBorder="true" applyAlignment="true" applyProtection="true">
      <alignment horizontal="right" vertical="bottom" textRotation="0" wrapText="false" indent="0" shrinkToFit="false"/>
      <protection locked="true" hidden="false"/>
    </xf>
    <xf numFmtId="173" fontId="21" fillId="0" borderId="34" xfId="0" applyFont="true" applyBorder="true" applyAlignment="true" applyProtection="true">
      <alignment horizontal="center" vertical="center" textRotation="0" wrapText="false" indent="0" shrinkToFit="false"/>
      <protection locked="true" hidden="false"/>
    </xf>
    <xf numFmtId="175" fontId="0" fillId="0" borderId="0" xfId="0" applyFont="false" applyBorder="false" applyAlignment="true" applyProtection="true">
      <alignment horizontal="general" vertical="bottom" textRotation="0" wrapText="false" indent="0" shrinkToFit="false"/>
      <protection locked="true" hidden="false"/>
    </xf>
    <xf numFmtId="164" fontId="17" fillId="0" borderId="20" xfId="0" applyFont="true" applyBorder="true" applyAlignment="true" applyProtection="true">
      <alignment horizontal="general" vertical="bottom" textRotation="0" wrapText="false" indent="0" shrinkToFit="false"/>
      <protection locked="true" hidden="false"/>
    </xf>
    <xf numFmtId="174" fontId="17" fillId="0" borderId="22" xfId="15" applyFont="true" applyBorder="true" applyAlignment="true" applyProtection="true">
      <alignment horizontal="general" vertical="bottom" textRotation="0" wrapText="false" indent="0" shrinkToFit="false"/>
      <protection locked="true" hidden="false"/>
    </xf>
    <xf numFmtId="164" fontId="17" fillId="0" borderId="6" xfId="0" applyFont="true" applyBorder="true" applyAlignment="true" applyProtection="true">
      <alignment horizontal="general" vertical="bottom" textRotation="0" wrapText="false" indent="0" shrinkToFit="false"/>
      <protection locked="true" hidden="false"/>
    </xf>
    <xf numFmtId="164" fontId="17" fillId="0" borderId="29" xfId="0" applyFont="true" applyBorder="true" applyAlignment="true" applyProtection="true">
      <alignment horizontal="center" vertical="bottom" textRotation="0" wrapText="false" indent="0" shrinkToFit="false"/>
      <protection locked="true" hidden="false"/>
    </xf>
    <xf numFmtId="173" fontId="0" fillId="0" borderId="29" xfId="0" applyFont="false" applyBorder="true" applyAlignment="true" applyProtection="true">
      <alignment horizontal="center" vertical="bottom" textRotation="0" wrapText="false" indent="0" shrinkToFit="false"/>
      <protection locked="true" hidden="false"/>
    </xf>
    <xf numFmtId="173" fontId="0" fillId="0" borderId="6" xfId="0" applyFont="false" applyBorder="true" applyAlignment="true" applyProtection="true">
      <alignment horizontal="center" vertical="bottom" textRotation="0" wrapText="false" indent="0" shrinkToFit="false"/>
      <protection locked="true" hidden="false"/>
    </xf>
    <xf numFmtId="173" fontId="0" fillId="0" borderId="5" xfId="0" applyFont="false" applyBorder="true" applyAlignment="true" applyProtection="true">
      <alignment horizontal="center" vertical="bottom" textRotation="0" wrapText="false" indent="0" shrinkToFit="false"/>
      <protection locked="true" hidden="false"/>
    </xf>
    <xf numFmtId="170" fontId="17" fillId="0" borderId="30" xfId="15" applyFont="true" applyBorder="true" applyAlignment="true" applyProtection="true">
      <alignment horizontal="right" vertical="bottom" textRotation="0" wrapText="false" indent="0" shrinkToFit="false"/>
      <protection locked="true" hidden="false"/>
    </xf>
    <xf numFmtId="164" fontId="4" fillId="0" borderId="28" xfId="0" applyFont="true" applyBorder="true" applyAlignment="true" applyProtection="true">
      <alignment horizontal="general" vertical="bottom" textRotation="0" wrapText="false" indent="0" shrinkToFit="false"/>
      <protection locked="true" hidden="false"/>
    </xf>
    <xf numFmtId="164" fontId="17" fillId="0" borderId="29" xfId="0" applyFont="true" applyBorder="true" applyAlignment="true" applyProtection="true">
      <alignment horizontal="general" vertical="bottom" textRotation="0" wrapText="false" indent="0" shrinkToFit="false"/>
      <protection locked="true" hidden="false"/>
    </xf>
    <xf numFmtId="170" fontId="4" fillId="0" borderId="29" xfId="15" applyFont="true" applyBorder="true" applyAlignment="true" applyProtection="true">
      <alignment horizontal="center" vertical="bottom" textRotation="0" wrapText="false" indent="0" shrinkToFit="false"/>
      <protection locked="true" hidden="false"/>
    </xf>
    <xf numFmtId="173" fontId="0" fillId="0" borderId="30" xfId="0" applyFont="false" applyBorder="true" applyAlignment="true" applyProtection="true">
      <alignment horizontal="center" vertical="bottom" textRotation="0" wrapText="false" indent="0" shrinkToFit="false"/>
      <protection locked="true" hidden="false"/>
    </xf>
    <xf numFmtId="164" fontId="17" fillId="0" borderId="29" xfId="0" applyFont="true" applyBorder="true" applyAlignment="true" applyProtection="true">
      <alignment horizontal="left" vertical="bottom" textRotation="0" wrapText="false" indent="0" shrinkToFit="false"/>
      <protection locked="true" hidden="false"/>
    </xf>
    <xf numFmtId="170" fontId="0" fillId="0" borderId="29" xfId="0" applyFont="false" applyBorder="true" applyAlignment="true" applyProtection="true">
      <alignment horizontal="center" vertical="bottom" textRotation="0" wrapText="false" indent="0" shrinkToFit="false"/>
      <protection locked="true" hidden="false"/>
    </xf>
    <xf numFmtId="170" fontId="0" fillId="0" borderId="22" xfId="0" applyFont="false" applyBorder="true" applyAlignment="true" applyProtection="true">
      <alignment horizontal="center" vertical="bottom" textRotation="0" wrapText="false" indent="0" shrinkToFit="false"/>
      <protection locked="true" hidden="false"/>
    </xf>
    <xf numFmtId="170" fontId="0" fillId="0" borderId="21" xfId="0" applyFont="false" applyBorder="true" applyAlignment="true" applyProtection="true">
      <alignment horizontal="center" vertical="bottom" textRotation="0" wrapText="false" indent="0" shrinkToFit="false"/>
      <protection locked="true" hidden="false"/>
    </xf>
    <xf numFmtId="164" fontId="0" fillId="0" borderId="35" xfId="0" applyFont="false" applyBorder="true" applyAlignment="true" applyProtection="true">
      <alignment horizontal="general" vertical="bottom" textRotation="0" wrapText="false" indent="0" shrinkToFit="false"/>
      <protection locked="true" hidden="false"/>
    </xf>
    <xf numFmtId="164" fontId="4" fillId="0" borderId="0" xfId="28" applyFont="false" applyBorder="false" applyAlignment="true" applyProtection="true">
      <alignment horizontal="general" vertical="bottom" textRotation="0" wrapText="false" indent="0" shrinkToFit="false"/>
      <protection locked="true" hidden="false"/>
    </xf>
    <xf numFmtId="164" fontId="22" fillId="0" borderId="36" xfId="34" applyFont="true" applyBorder="true" applyAlignment="true" applyProtection="true">
      <alignment horizontal="center" vertical="center" textRotation="0" wrapText="false" indent="0" shrinkToFit="false"/>
      <protection locked="true" hidden="false"/>
    </xf>
    <xf numFmtId="164" fontId="23" fillId="3" borderId="33" xfId="34" applyFont="true" applyBorder="true" applyAlignment="true" applyProtection="true">
      <alignment horizontal="center" vertical="center" textRotation="0" wrapText="false" indent="0" shrinkToFit="false"/>
      <protection locked="true" hidden="false"/>
    </xf>
    <xf numFmtId="164" fontId="24" fillId="3" borderId="37" xfId="34" applyFont="true" applyBorder="true" applyAlignment="true" applyProtection="true">
      <alignment horizontal="left" vertical="center" textRotation="0" wrapText="true" indent="0" shrinkToFit="false"/>
      <protection locked="true" hidden="false"/>
    </xf>
    <xf numFmtId="164" fontId="25" fillId="3" borderId="15" xfId="34" applyFont="true" applyBorder="true" applyAlignment="true" applyProtection="true">
      <alignment horizontal="left" vertical="center" textRotation="0" wrapText="false" indent="0" shrinkToFit="false"/>
      <protection locked="true" hidden="false"/>
    </xf>
    <xf numFmtId="164" fontId="26" fillId="3" borderId="3" xfId="34" applyFont="true" applyBorder="true" applyAlignment="true" applyProtection="true">
      <alignment horizontal="left" vertical="center" textRotation="0" wrapText="false" indent="0" shrinkToFit="false"/>
      <protection locked="true" hidden="false"/>
    </xf>
    <xf numFmtId="164" fontId="26" fillId="3" borderId="16" xfId="34" applyFont="true" applyBorder="true" applyAlignment="true" applyProtection="true">
      <alignment horizontal="center" vertical="center" textRotation="0" wrapText="false" indent="0" shrinkToFit="false"/>
      <protection locked="true" hidden="false"/>
    </xf>
    <xf numFmtId="164" fontId="26" fillId="3" borderId="15" xfId="34" applyFont="true" applyBorder="true" applyAlignment="true" applyProtection="true">
      <alignment horizontal="left" vertical="center" textRotation="0" wrapText="true" indent="0" shrinkToFit="false"/>
      <protection locked="true" hidden="false"/>
    </xf>
    <xf numFmtId="164" fontId="24" fillId="3" borderId="3" xfId="34" applyFont="true" applyBorder="true" applyAlignment="true" applyProtection="true">
      <alignment horizontal="left" vertical="center" textRotation="0" wrapText="true" indent="0" shrinkToFit="false"/>
      <protection locked="true" hidden="false"/>
    </xf>
    <xf numFmtId="164" fontId="25" fillId="3" borderId="33" xfId="34" applyFont="true" applyBorder="true" applyAlignment="true" applyProtection="true">
      <alignment horizontal="center" vertical="center" textRotation="0" wrapText="false" indent="0" shrinkToFit="false"/>
      <protection locked="true" hidden="false"/>
    </xf>
    <xf numFmtId="164" fontId="25" fillId="3" borderId="38" xfId="34" applyFont="true" applyBorder="true" applyAlignment="true" applyProtection="true">
      <alignment horizontal="center" vertical="center" textRotation="0" wrapText="false" indent="0" shrinkToFit="false"/>
      <protection locked="true" hidden="false"/>
    </xf>
    <xf numFmtId="164" fontId="25" fillId="3" borderId="2" xfId="34" applyFont="true" applyBorder="true" applyAlignment="true" applyProtection="true">
      <alignment horizontal="center" vertical="center" textRotation="0" wrapText="false" indent="0" shrinkToFit="false"/>
      <protection locked="true" hidden="false"/>
    </xf>
    <xf numFmtId="164" fontId="25" fillId="3" borderId="39" xfId="34" applyFont="true" applyBorder="true" applyAlignment="true" applyProtection="true">
      <alignment horizontal="center" vertical="center" textRotation="0" wrapText="false" indent="0" shrinkToFit="false"/>
      <protection locked="true" hidden="false"/>
    </xf>
    <xf numFmtId="164" fontId="25" fillId="3" borderId="37" xfId="34" applyFont="true" applyBorder="true" applyAlignment="true" applyProtection="true">
      <alignment horizontal="center" vertical="center" textRotation="0" wrapText="true" indent="0" shrinkToFit="false"/>
      <protection locked="true" hidden="false"/>
    </xf>
    <xf numFmtId="176" fontId="4" fillId="0" borderId="0" xfId="28" applyFont="false" applyBorder="false" applyAlignment="true" applyProtection="true">
      <alignment horizontal="general" vertical="bottom" textRotation="0" wrapText="false" indent="0" shrinkToFit="false"/>
      <protection locked="true" hidden="false"/>
    </xf>
    <xf numFmtId="164" fontId="26" fillId="3" borderId="40" xfId="34" applyFont="true" applyBorder="true" applyAlignment="true" applyProtection="true">
      <alignment horizontal="center" vertical="center" textRotation="0" wrapText="false" indent="0" shrinkToFit="false"/>
      <protection locked="true" hidden="false"/>
    </xf>
    <xf numFmtId="177" fontId="27" fillId="3" borderId="9" xfId="36" applyFont="true" applyBorder="true" applyAlignment="true" applyProtection="true">
      <alignment horizontal="center" vertical="center" textRotation="0" wrapText="true" indent="0" shrinkToFit="false"/>
      <protection locked="true" hidden="false"/>
    </xf>
    <xf numFmtId="164" fontId="26" fillId="3" borderId="3" xfId="34" applyFont="true" applyBorder="true" applyAlignment="true" applyProtection="true">
      <alignment horizontal="left" vertical="center" textRotation="0" wrapText="true" indent="0" shrinkToFit="false"/>
      <protection locked="true" hidden="false"/>
    </xf>
    <xf numFmtId="164" fontId="26" fillId="3" borderId="3" xfId="34" applyFont="true" applyBorder="true" applyAlignment="true" applyProtection="true">
      <alignment horizontal="center" vertical="center" textRotation="0" wrapText="true" indent="0" shrinkToFit="false"/>
      <protection locked="true" hidden="false"/>
    </xf>
    <xf numFmtId="176" fontId="26" fillId="3" borderId="41" xfId="34" applyFont="true" applyBorder="true" applyAlignment="true" applyProtection="true">
      <alignment horizontal="center" vertical="center" textRotation="0" wrapText="false" indent="0" shrinkToFit="false"/>
      <protection locked="true" hidden="false"/>
    </xf>
    <xf numFmtId="169" fontId="26" fillId="3" borderId="3" xfId="34" applyFont="true" applyBorder="true" applyAlignment="true" applyProtection="true">
      <alignment horizontal="center" vertical="center" textRotation="0" wrapText="false" indent="0" shrinkToFit="false"/>
      <protection locked="true" hidden="false"/>
    </xf>
    <xf numFmtId="178" fontId="26" fillId="3" borderId="42" xfId="34" applyFont="true" applyBorder="true" applyAlignment="true" applyProtection="true">
      <alignment horizontal="center" vertical="center" textRotation="0" wrapText="true" indent="0" shrinkToFit="false"/>
      <protection locked="true" hidden="false"/>
    </xf>
    <xf numFmtId="164" fontId="28" fillId="3" borderId="15" xfId="22" applyFont="true" applyBorder="true" applyAlignment="true" applyProtection="true">
      <alignment horizontal="center" vertical="center" textRotation="0" wrapText="true" indent="0" shrinkToFit="false"/>
      <protection locked="true" hidden="false"/>
    </xf>
    <xf numFmtId="176" fontId="26" fillId="3" borderId="9" xfId="34" applyFont="true" applyBorder="true" applyAlignment="true" applyProtection="true">
      <alignment horizontal="center" vertical="center" textRotation="0" wrapText="false" indent="0" shrinkToFit="false"/>
      <protection locked="true" hidden="false"/>
    </xf>
    <xf numFmtId="169" fontId="26" fillId="3" borderId="42" xfId="34" applyFont="true" applyBorder="true" applyAlignment="true" applyProtection="true">
      <alignment horizontal="center" vertical="center" textRotation="0" wrapText="true" indent="0" shrinkToFit="false"/>
      <protection locked="true" hidden="false"/>
    </xf>
    <xf numFmtId="164" fontId="28" fillId="3" borderId="20" xfId="22" applyFont="true" applyBorder="true" applyAlignment="true" applyProtection="true">
      <alignment horizontal="right" vertical="center" textRotation="0" wrapText="true" indent="0" shrinkToFit="false"/>
      <protection locked="true" hidden="false"/>
    </xf>
    <xf numFmtId="169" fontId="26" fillId="3" borderId="21" xfId="34" applyFont="true" applyBorder="true" applyAlignment="true" applyProtection="true">
      <alignment horizontal="center" vertical="center" textRotation="0" wrapText="true" indent="0" shrinkToFit="false"/>
      <protection locked="true" hidden="false"/>
    </xf>
    <xf numFmtId="164" fontId="28" fillId="3" borderId="33" xfId="22" applyFont="true" applyBorder="true" applyAlignment="true" applyProtection="true">
      <alignment horizontal="right" vertical="center" textRotation="0" wrapText="true" indent="0" shrinkToFit="false"/>
      <protection locked="true" hidden="false"/>
    </xf>
    <xf numFmtId="169" fontId="26" fillId="3" borderId="27" xfId="34" applyFont="true" applyBorder="true" applyAlignment="true" applyProtection="true">
      <alignment horizontal="center" vertical="center" textRotation="0" wrapText="true" indent="0" shrinkToFit="false"/>
      <protection locked="true" hidden="false"/>
    </xf>
    <xf numFmtId="164" fontId="26" fillId="3" borderId="17" xfId="34" applyFont="true" applyBorder="true" applyAlignment="true" applyProtection="true">
      <alignment horizontal="right" vertical="center" textRotation="0" wrapText="false" indent="0" shrinkToFit="false"/>
      <protection locked="true" hidden="false"/>
    </xf>
    <xf numFmtId="169" fontId="26" fillId="3" borderId="42" xfId="34" applyFont="true" applyBorder="true" applyAlignment="true" applyProtection="true">
      <alignment horizontal="center" vertical="center" textRotation="0" wrapText="false" indent="0" shrinkToFit="false"/>
      <protection locked="true" hidden="false"/>
    </xf>
    <xf numFmtId="164" fontId="26" fillId="3" borderId="15" xfId="34" applyFont="true" applyBorder="true" applyAlignment="true" applyProtection="true">
      <alignment horizontal="right" vertical="center" textRotation="0" wrapText="false" indent="0" shrinkToFit="false"/>
      <protection locked="true" hidden="false"/>
    </xf>
    <xf numFmtId="169" fontId="26" fillId="3" borderId="16" xfId="34" applyFont="true" applyBorder="true" applyAlignment="true" applyProtection="true">
      <alignment horizontal="center" vertical="center" textRotation="0" wrapText="false" indent="0" shrinkToFit="false"/>
      <protection locked="true" hidden="false"/>
    </xf>
    <xf numFmtId="164" fontId="26" fillId="3" borderId="43" xfId="34" applyFont="true" applyBorder="true" applyAlignment="true" applyProtection="true">
      <alignment horizontal="right" vertical="center" textRotation="0" wrapText="false" indent="0" shrinkToFit="false"/>
      <protection locked="true" hidden="false"/>
    </xf>
    <xf numFmtId="164" fontId="26" fillId="3" borderId="44" xfId="34" applyFont="true" applyBorder="true" applyAlignment="true" applyProtection="true">
      <alignment horizontal="right" vertical="center" textRotation="0" wrapText="false" indent="0" shrinkToFit="false"/>
      <protection locked="true" hidden="false"/>
    </xf>
    <xf numFmtId="164" fontId="26" fillId="3" borderId="11" xfId="34" applyFont="true" applyBorder="true" applyAlignment="true" applyProtection="true">
      <alignment horizontal="right" vertical="center" textRotation="0" wrapText="false" indent="0" shrinkToFit="false"/>
      <protection locked="true" hidden="false"/>
    </xf>
    <xf numFmtId="169" fontId="26" fillId="3" borderId="9" xfId="34" applyFont="true" applyBorder="true" applyAlignment="true" applyProtection="true">
      <alignment horizontal="center" vertical="center" textRotation="0" wrapText="false" indent="0" shrinkToFit="false"/>
      <protection locked="true" hidden="false"/>
    </xf>
    <xf numFmtId="164" fontId="4" fillId="0" borderId="12" xfId="28" applyFont="false" applyBorder="true" applyAlignment="true" applyProtection="true">
      <alignment horizontal="general" vertical="bottom" textRotation="0" wrapText="false" indent="0" shrinkToFit="false"/>
      <protection locked="true" hidden="false"/>
    </xf>
    <xf numFmtId="164" fontId="26" fillId="3" borderId="12" xfId="34" applyFont="true" applyBorder="true" applyAlignment="true" applyProtection="true">
      <alignment horizontal="right" vertical="center" textRotation="0" wrapText="false" indent="0" shrinkToFit="false"/>
      <protection locked="true" hidden="false"/>
    </xf>
    <xf numFmtId="164" fontId="26" fillId="3" borderId="0" xfId="34" applyFont="true" applyBorder="true" applyAlignment="true" applyProtection="true">
      <alignment horizontal="right" vertical="center" textRotation="0" wrapText="false" indent="0" shrinkToFit="false"/>
      <protection locked="true" hidden="false"/>
    </xf>
    <xf numFmtId="164" fontId="26" fillId="3" borderId="45" xfId="34" applyFont="true" applyBorder="true" applyAlignment="true" applyProtection="true">
      <alignment horizontal="right" vertical="center" textRotation="0" wrapText="false" indent="0" shrinkToFit="false"/>
      <protection locked="true" hidden="false"/>
    </xf>
    <xf numFmtId="169" fontId="26" fillId="3" borderId="21" xfId="34" applyFont="true" applyBorder="true" applyAlignment="true" applyProtection="true">
      <alignment horizontal="center" vertical="center" textRotation="0" wrapText="false" indent="0" shrinkToFit="false"/>
      <protection locked="true" hidden="false"/>
    </xf>
    <xf numFmtId="164" fontId="25" fillId="3" borderId="28" xfId="34" applyFont="true" applyBorder="true" applyAlignment="true" applyProtection="true">
      <alignment horizontal="right" vertical="center" textRotation="0" wrapText="false" indent="0" shrinkToFit="false"/>
      <protection locked="true" hidden="false"/>
    </xf>
    <xf numFmtId="169" fontId="25" fillId="3" borderId="21" xfId="34" applyFont="true" applyBorder="true" applyAlignment="true" applyProtection="true">
      <alignment horizontal="center" vertical="center" textRotation="0" wrapText="false" indent="0" shrinkToFit="false"/>
      <protection locked="true" hidden="false"/>
    </xf>
    <xf numFmtId="164" fontId="29" fillId="10" borderId="13" xfId="0" applyFont="true" applyBorder="true" applyAlignment="true" applyProtection="true">
      <alignment horizontal="left" vertical="top" textRotation="0" wrapText="true" indent="0" shrinkToFit="false"/>
      <protection locked="true" hidden="false"/>
    </xf>
    <xf numFmtId="164" fontId="4" fillId="0" borderId="46" xfId="0" applyFont="true" applyBorder="true" applyAlignment="true" applyProtection="true">
      <alignment horizontal="left" vertical="top" textRotation="0" wrapText="true" indent="0" shrinkToFit="false"/>
      <protection locked="true" hidden="false"/>
    </xf>
    <xf numFmtId="164" fontId="24" fillId="0" borderId="46" xfId="0" applyFont="true" applyBorder="true" applyAlignment="true" applyProtection="true">
      <alignment horizontal="left" vertical="top" textRotation="0" wrapText="true" indent="0" shrinkToFit="false"/>
      <protection locked="true" hidden="false"/>
    </xf>
    <xf numFmtId="164" fontId="24" fillId="3" borderId="14" xfId="0" applyFont="true" applyBorder="true" applyAlignment="true" applyProtection="true">
      <alignment horizontal="left" vertical="center" textRotation="0" wrapText="true" indent="0" shrinkToFit="false"/>
      <protection locked="true" hidden="false"/>
    </xf>
    <xf numFmtId="164" fontId="29" fillId="10" borderId="3" xfId="0" applyFont="true" applyBorder="true" applyAlignment="true" applyProtection="true">
      <alignment horizontal="left" vertical="top" textRotation="0" wrapText="true" indent="0" shrinkToFit="false"/>
      <protection locked="true" hidden="false"/>
    </xf>
    <xf numFmtId="164" fontId="4" fillId="0" borderId="5" xfId="0" applyFont="true" applyBorder="true" applyAlignment="true" applyProtection="true">
      <alignment horizontal="left" vertical="top" textRotation="0" wrapText="true" indent="0" shrinkToFit="false"/>
      <protection locked="true" hidden="false"/>
    </xf>
    <xf numFmtId="164" fontId="24" fillId="0" borderId="5" xfId="0" applyFont="true" applyBorder="true" applyAlignment="true" applyProtection="true">
      <alignment horizontal="left" vertical="top" textRotation="0" wrapText="true" indent="0" shrinkToFit="false"/>
      <protection locked="true" hidden="false"/>
    </xf>
    <xf numFmtId="169" fontId="26" fillId="3" borderId="34" xfId="34" applyFont="true" applyBorder="true" applyAlignment="true" applyProtection="true">
      <alignment horizontal="center" vertical="center" textRotation="0" wrapText="true" indent="0" shrinkToFit="false"/>
      <protection locked="true" hidden="false"/>
    </xf>
    <xf numFmtId="164" fontId="24" fillId="3" borderId="3" xfId="0" applyFont="true" applyBorder="true" applyAlignment="true" applyProtection="true">
      <alignment horizontal="left" vertical="center" textRotation="0" wrapText="true" indent="0" shrinkToFit="false"/>
      <protection locked="true" hidden="false"/>
    </xf>
    <xf numFmtId="164" fontId="26" fillId="3" borderId="7" xfId="34" applyFont="true" applyBorder="true" applyAlignment="true" applyProtection="true">
      <alignment horizontal="center" vertical="center" textRotation="0" wrapText="false" indent="0" shrinkToFit="false"/>
      <protection locked="true" hidden="false"/>
    </xf>
    <xf numFmtId="176" fontId="26" fillId="3" borderId="3" xfId="34" applyFont="true" applyBorder="true" applyAlignment="true" applyProtection="true">
      <alignment horizontal="center" vertical="center" textRotation="0" wrapText="false" indent="0" shrinkToFit="false"/>
      <protection locked="true" hidden="false"/>
    </xf>
    <xf numFmtId="169" fontId="26" fillId="3" borderId="41" xfId="34" applyFont="true" applyBorder="true" applyAlignment="true" applyProtection="true">
      <alignment horizontal="center" vertical="center" textRotation="0" wrapText="false" indent="0" shrinkToFit="false"/>
      <protection locked="true" hidden="false"/>
    </xf>
    <xf numFmtId="164" fontId="25" fillId="3" borderId="37" xfId="34" applyFont="true" applyBorder="true" applyAlignment="true" applyProtection="true">
      <alignment horizontal="center" vertical="center" textRotation="0" wrapText="false" indent="0" shrinkToFit="false"/>
      <protection locked="true" hidden="false"/>
    </xf>
    <xf numFmtId="177" fontId="27" fillId="3" borderId="15" xfId="27" applyFont="true" applyBorder="true" applyAlignment="true" applyProtection="true">
      <alignment horizontal="center" vertical="center" textRotation="0" wrapText="true" indent="0" shrinkToFit="false"/>
      <protection locked="true" hidden="false"/>
    </xf>
    <xf numFmtId="164" fontId="28" fillId="0" borderId="15" xfId="22" applyFont="true" applyBorder="true" applyAlignment="true" applyProtection="true">
      <alignment horizontal="center" vertical="center" textRotation="0" wrapText="true" indent="0" shrinkToFit="false"/>
      <protection locked="true" hidden="false"/>
    </xf>
    <xf numFmtId="169" fontId="26" fillId="0" borderId="9" xfId="34" applyFont="true" applyBorder="true" applyAlignment="true" applyProtection="true">
      <alignment horizontal="center" vertical="center" textRotation="0" wrapText="false" indent="0" shrinkToFit="false"/>
      <protection locked="true" hidden="false"/>
    </xf>
    <xf numFmtId="169" fontId="26" fillId="0" borderId="16" xfId="34" applyFont="true" applyBorder="true" applyAlignment="true" applyProtection="true">
      <alignment horizontal="center" vertical="center" textRotation="0" wrapText="true" indent="0" shrinkToFit="false"/>
      <protection locked="true" hidden="false"/>
    </xf>
    <xf numFmtId="164" fontId="28" fillId="3" borderId="12" xfId="22" applyFont="true" applyBorder="true" applyAlignment="true" applyProtection="true">
      <alignment horizontal="center" vertical="center" textRotation="0" wrapText="true" indent="0" shrinkToFit="false"/>
      <protection locked="true" hidden="false"/>
    </xf>
    <xf numFmtId="177" fontId="27" fillId="3" borderId="44" xfId="36" applyFont="true" applyBorder="true" applyAlignment="true" applyProtection="true">
      <alignment horizontal="center" vertical="center" textRotation="0" wrapText="true" indent="0" shrinkToFit="false"/>
      <protection locked="true" hidden="false"/>
    </xf>
    <xf numFmtId="164" fontId="26" fillId="3" borderId="0" xfId="34" applyFont="true" applyBorder="true" applyAlignment="true" applyProtection="true">
      <alignment horizontal="left" vertical="center" textRotation="0" wrapText="true" indent="0" shrinkToFit="false"/>
      <protection locked="true" hidden="false"/>
    </xf>
    <xf numFmtId="164" fontId="26" fillId="3" borderId="47" xfId="34" applyFont="true" applyBorder="true" applyAlignment="true" applyProtection="true">
      <alignment horizontal="center" vertical="center" textRotation="0" wrapText="false" indent="0" shrinkToFit="false"/>
      <protection locked="true" hidden="false"/>
    </xf>
    <xf numFmtId="169" fontId="26" fillId="3" borderId="0" xfId="34" applyFont="true" applyBorder="true" applyAlignment="true" applyProtection="true">
      <alignment horizontal="center" vertical="center" textRotation="0" wrapText="false" indent="0" shrinkToFit="false"/>
      <protection locked="true" hidden="false"/>
    </xf>
    <xf numFmtId="169" fontId="26" fillId="3" borderId="48" xfId="34" applyFont="true" applyBorder="true" applyAlignment="true" applyProtection="true">
      <alignment horizontal="center" vertical="center" textRotation="0" wrapText="false" indent="0" shrinkToFit="false"/>
      <protection locked="true" hidden="false"/>
    </xf>
    <xf numFmtId="173" fontId="26" fillId="3" borderId="0" xfId="34" applyFont="true" applyBorder="true" applyAlignment="true" applyProtection="true">
      <alignment horizontal="center" vertical="center" textRotation="0" wrapText="false" indent="0" shrinkToFit="false"/>
      <protection locked="true" hidden="false"/>
    </xf>
    <xf numFmtId="173" fontId="26" fillId="3" borderId="45" xfId="34" applyFont="true" applyBorder="true" applyAlignment="true" applyProtection="true">
      <alignment horizontal="center" vertical="center" textRotation="0" wrapText="false" indent="0" shrinkToFit="false"/>
      <protection locked="true" hidden="false"/>
    </xf>
    <xf numFmtId="169" fontId="26" fillId="3" borderId="49" xfId="34" applyFont="true" applyBorder="true" applyAlignment="true" applyProtection="true">
      <alignment horizontal="center" vertical="center" textRotation="0" wrapText="true" indent="0" shrinkToFit="false"/>
      <protection locked="true" hidden="false"/>
    </xf>
    <xf numFmtId="164" fontId="24" fillId="0" borderId="5" xfId="0" applyFont="true" applyBorder="true" applyAlignment="true" applyProtection="true">
      <alignment horizontal="left" vertical="center" textRotation="0" wrapText="true" indent="0" shrinkToFit="false"/>
      <protection locked="true" hidden="false"/>
    </xf>
    <xf numFmtId="178" fontId="26" fillId="3" borderId="41" xfId="34" applyFont="true" applyBorder="true" applyAlignment="true" applyProtection="true">
      <alignment horizontal="center" vertical="center" textRotation="0" wrapText="false" indent="0" shrinkToFit="false"/>
      <protection locked="true" hidden="false"/>
    </xf>
    <xf numFmtId="178" fontId="26" fillId="3" borderId="9" xfId="34" applyFont="true" applyBorder="true" applyAlignment="true" applyProtection="true">
      <alignment horizontal="center" vertical="center" textRotation="0" wrapText="false" indent="0" shrinkToFit="false"/>
      <protection locked="true" hidden="false"/>
    </xf>
    <xf numFmtId="177" fontId="27" fillId="0" borderId="15" xfId="27" applyFont="true" applyBorder="true" applyAlignment="true" applyProtection="true">
      <alignment horizontal="center" vertical="center" textRotation="0" wrapText="true" indent="0" shrinkToFit="false"/>
      <protection locked="true" hidden="false"/>
    </xf>
    <xf numFmtId="177" fontId="27" fillId="0" borderId="9" xfId="36" applyFont="true" applyBorder="true" applyAlignment="true" applyProtection="true">
      <alignment horizontal="center" vertical="center" textRotation="0" wrapText="true" indent="0" shrinkToFit="false"/>
      <protection locked="true" hidden="false"/>
    </xf>
    <xf numFmtId="164" fontId="26" fillId="0" borderId="3" xfId="34" applyFont="true" applyBorder="true" applyAlignment="true" applyProtection="true">
      <alignment horizontal="general" vertical="center" textRotation="0" wrapText="true" indent="0" shrinkToFit="false"/>
      <protection locked="true" hidden="false"/>
    </xf>
    <xf numFmtId="164" fontId="26" fillId="0" borderId="6" xfId="34" applyFont="true" applyBorder="true" applyAlignment="true" applyProtection="true">
      <alignment horizontal="center" vertical="center" textRotation="0" wrapText="false" indent="0" shrinkToFit="false"/>
      <protection locked="true" hidden="false"/>
    </xf>
    <xf numFmtId="178" fontId="26" fillId="0" borderId="9" xfId="34" applyFont="true" applyBorder="true" applyAlignment="true" applyProtection="true">
      <alignment horizontal="center" vertical="center" textRotation="0" wrapText="false" indent="0" shrinkToFit="false"/>
      <protection locked="true" hidden="false"/>
    </xf>
    <xf numFmtId="173" fontId="26" fillId="0" borderId="3" xfId="34" applyFont="true" applyBorder="true" applyAlignment="true" applyProtection="true">
      <alignment horizontal="center" vertical="center" textRotation="0" wrapText="false" indent="0" shrinkToFit="false"/>
      <protection locked="true" hidden="false"/>
    </xf>
    <xf numFmtId="169" fontId="26" fillId="0" borderId="50" xfId="34" applyFont="true" applyBorder="true" applyAlignment="true" applyProtection="true">
      <alignment horizontal="center" vertical="center" textRotation="0" wrapText="true" indent="0" shrinkToFit="false"/>
      <protection locked="true" hidden="false"/>
    </xf>
    <xf numFmtId="164" fontId="4" fillId="0" borderId="0" xfId="28" applyFont="true" applyBorder="false" applyAlignment="true" applyProtection="true">
      <alignment horizontal="general" vertical="bottom" textRotation="0" wrapText="false" indent="0" shrinkToFit="false"/>
      <protection locked="true" hidden="false"/>
    </xf>
    <xf numFmtId="164" fontId="24" fillId="0" borderId="3" xfId="0" applyFont="true" applyBorder="true" applyAlignment="true" applyProtection="true">
      <alignment horizontal="left" vertical="center" textRotation="0" wrapText="true" indent="0" shrinkToFit="false"/>
      <protection locked="true" hidden="false"/>
    </xf>
    <xf numFmtId="164" fontId="4" fillId="7" borderId="0" xfId="28" applyFont="false" applyBorder="false" applyAlignment="true" applyProtection="true">
      <alignment horizontal="general" vertical="bottom" textRotation="0" wrapText="false" indent="0" shrinkToFit="false"/>
      <protection locked="true" hidden="false"/>
    </xf>
    <xf numFmtId="179" fontId="26" fillId="0" borderId="9" xfId="34" applyFont="true" applyBorder="true" applyAlignment="true" applyProtection="true">
      <alignment horizontal="center" vertical="center" textRotation="0" wrapText="false" indent="0" shrinkToFit="false"/>
      <protection locked="true" hidden="false"/>
    </xf>
    <xf numFmtId="164" fontId="26" fillId="0" borderId="5" xfId="34" applyFont="true" applyBorder="true" applyAlignment="true" applyProtection="true">
      <alignment horizontal="left" vertical="center" textRotation="0" wrapText="true" indent="0" shrinkToFit="false"/>
      <protection locked="true" hidden="false"/>
    </xf>
    <xf numFmtId="164" fontId="26" fillId="0" borderId="7" xfId="34" applyFont="true" applyBorder="true" applyAlignment="true" applyProtection="true">
      <alignment horizontal="center" vertical="center" textRotation="0" wrapText="false" indent="0" shrinkToFit="false"/>
      <protection locked="true" hidden="false"/>
    </xf>
    <xf numFmtId="164" fontId="32" fillId="3" borderId="37" xfId="34" applyFont="true" applyBorder="true" applyAlignment="true" applyProtection="true">
      <alignment horizontal="left" vertical="center" textRotation="0" wrapText="true" indent="0" shrinkToFit="false"/>
      <protection locked="true" hidden="false"/>
    </xf>
    <xf numFmtId="164" fontId="25" fillId="3" borderId="20" xfId="34" applyFont="true" applyBorder="true" applyAlignment="true" applyProtection="true">
      <alignment horizontal="left" vertical="center" textRotation="0" wrapText="false" indent="0" shrinkToFit="false"/>
      <protection locked="true" hidden="false"/>
    </xf>
    <xf numFmtId="164" fontId="25" fillId="3" borderId="22" xfId="34" applyFont="true" applyBorder="true" applyAlignment="true" applyProtection="true">
      <alignment horizontal="center" vertical="center" textRotation="0" wrapText="false" indent="0" shrinkToFit="false"/>
      <protection locked="true" hidden="false"/>
    </xf>
    <xf numFmtId="164" fontId="25" fillId="3" borderId="21" xfId="34" applyFont="true" applyBorder="true" applyAlignment="true" applyProtection="true">
      <alignment horizontal="center" vertical="center" textRotation="0" wrapText="false" indent="0" shrinkToFit="false"/>
      <protection locked="true" hidden="false"/>
    </xf>
    <xf numFmtId="164" fontId="25" fillId="3" borderId="20" xfId="34" applyFont="true" applyBorder="true" applyAlignment="true" applyProtection="true">
      <alignment horizontal="right" vertical="center" textRotation="0" wrapText="false" indent="0" shrinkToFit="false"/>
      <protection locked="true" hidden="false"/>
    </xf>
    <xf numFmtId="179" fontId="26" fillId="3" borderId="9" xfId="34" applyFont="true" applyBorder="true" applyAlignment="true" applyProtection="true">
      <alignment horizontal="center" vertical="center" textRotation="0" wrapText="false" indent="0" shrinkToFit="false"/>
      <protection locked="true" hidden="false"/>
    </xf>
    <xf numFmtId="180" fontId="27" fillId="0" borderId="15" xfId="27" applyFont="true" applyBorder="true" applyAlignment="true" applyProtection="true">
      <alignment horizontal="center" vertical="center" textRotation="0" wrapText="true" indent="0" shrinkToFit="false"/>
      <protection locked="true" hidden="false"/>
    </xf>
    <xf numFmtId="181" fontId="26" fillId="3" borderId="41" xfId="34" applyFont="true" applyBorder="true" applyAlignment="true" applyProtection="true">
      <alignment horizontal="center" vertical="center" textRotation="0" wrapText="false" indent="0" shrinkToFit="false"/>
      <protection locked="true" hidden="false"/>
    </xf>
    <xf numFmtId="181" fontId="26" fillId="3" borderId="9" xfId="34" applyFont="true" applyBorder="true" applyAlignment="true" applyProtection="true">
      <alignment horizontal="center" vertical="center" textRotation="0" wrapText="false" indent="0" shrinkToFit="false"/>
      <protection locked="true" hidden="false"/>
    </xf>
    <xf numFmtId="182" fontId="26" fillId="0" borderId="9" xfId="34" applyFont="true" applyBorder="true" applyAlignment="true" applyProtection="true">
      <alignment horizontal="center" vertical="center" textRotation="0" wrapText="false" indent="0" shrinkToFit="false"/>
      <protection locked="true" hidden="false"/>
    </xf>
    <xf numFmtId="183" fontId="24" fillId="3" borderId="37" xfId="34" applyFont="true" applyBorder="true" applyAlignment="true" applyProtection="true">
      <alignment horizontal="left" vertical="center" textRotation="0" wrapText="true" indent="0" shrinkToFit="false"/>
      <protection locked="true" hidden="false"/>
    </xf>
    <xf numFmtId="183" fontId="26" fillId="3" borderId="16" xfId="34" applyFont="true" applyBorder="true" applyAlignment="true" applyProtection="true">
      <alignment horizontal="center" vertical="center" textRotation="0" wrapText="false" indent="0" shrinkToFit="false"/>
      <protection locked="true" hidden="false"/>
    </xf>
    <xf numFmtId="164" fontId="28" fillId="0" borderId="15" xfId="28" applyFont="true" applyBorder="true" applyAlignment="true" applyProtection="true">
      <alignment horizontal="center" vertical="center" textRotation="0" wrapText="false" indent="0" shrinkToFit="false"/>
      <protection locked="true" hidden="false"/>
    </xf>
    <xf numFmtId="164" fontId="4" fillId="0" borderId="5" xfId="0" applyFont="true" applyBorder="true" applyAlignment="true" applyProtection="true">
      <alignment horizontal="left" vertical="center" textRotation="0" wrapText="true" indent="0" shrinkToFit="false"/>
      <protection locked="true" hidden="false"/>
    </xf>
    <xf numFmtId="164" fontId="0" fillId="0" borderId="0" xfId="0" applyFont="false" applyBorder="false" applyAlignment="true" applyProtection="true">
      <alignment horizontal="general" vertical="bottom" textRotation="0" wrapText="true" indent="0" shrinkToFit="false"/>
      <protection locked="true" hidden="false"/>
    </xf>
    <xf numFmtId="164" fontId="11" fillId="11" borderId="3" xfId="0" applyFont="true" applyBorder="true" applyAlignment="true" applyProtection="true">
      <alignment horizontal="center" vertical="bottom" textRotation="0" wrapText="true" indent="0" shrinkToFit="false"/>
      <protection locked="true" hidden="false"/>
    </xf>
    <xf numFmtId="164" fontId="11" fillId="11" borderId="3" xfId="0" applyFont="true" applyBorder="true" applyAlignment="true" applyProtection="true">
      <alignment horizontal="left" vertical="bottom" textRotation="0" wrapText="true" indent="0" shrinkToFit="false"/>
      <protection locked="true" hidden="false"/>
    </xf>
    <xf numFmtId="164" fontId="11" fillId="11" borderId="3" xfId="0" applyFont="true" applyBorder="true" applyAlignment="true" applyProtection="true">
      <alignment horizontal="right" vertical="bottom" textRotation="0" wrapText="true" indent="0" shrinkToFit="false"/>
      <protection locked="true" hidden="false"/>
    </xf>
    <xf numFmtId="164" fontId="11" fillId="0" borderId="3" xfId="0" applyFont="true" applyBorder="true" applyAlignment="true" applyProtection="true">
      <alignment horizontal="center" vertical="top" textRotation="0" wrapText="true" indent="0" shrinkToFit="false"/>
      <protection locked="true" hidden="false"/>
    </xf>
    <xf numFmtId="164" fontId="0" fillId="0" borderId="3" xfId="0" applyFont="true" applyBorder="true" applyAlignment="true" applyProtection="true">
      <alignment horizontal="center" vertical="top" textRotation="0" wrapText="true" indent="0" shrinkToFit="false"/>
      <protection locked="true" hidden="false"/>
    </xf>
    <xf numFmtId="164" fontId="11" fillId="0" borderId="3" xfId="0" applyFont="true" applyBorder="true" applyAlignment="true" applyProtection="true">
      <alignment horizontal="left" vertical="top" textRotation="0" wrapText="true" indent="0" shrinkToFit="false"/>
      <protection locked="true" hidden="false"/>
    </xf>
    <xf numFmtId="164" fontId="0" fillId="0" borderId="3" xfId="0" applyFont="false" applyBorder="true" applyAlignment="true" applyProtection="true">
      <alignment horizontal="right" vertical="top" textRotation="0" wrapText="true" indent="0" shrinkToFit="false"/>
      <protection locked="true" hidden="false"/>
    </xf>
    <xf numFmtId="164" fontId="0" fillId="0" borderId="3" xfId="0" applyFont="true" applyBorder="true" applyAlignment="true" applyProtection="true">
      <alignment horizontal="left" vertical="top" textRotation="0" wrapText="true" indent="0" shrinkToFit="false"/>
      <protection locked="true" hidden="false"/>
    </xf>
    <xf numFmtId="173" fontId="0" fillId="0" borderId="3" xfId="0" applyFont="false" applyBorder="true" applyAlignment="true" applyProtection="true">
      <alignment horizontal="right" vertical="top" textRotation="0" wrapText="true" indent="0" shrinkToFit="false"/>
      <protection locked="true" hidden="false"/>
    </xf>
    <xf numFmtId="164" fontId="34" fillId="0" borderId="0" xfId="0" applyFont="true" applyBorder="false" applyAlignment="true" applyProtection="true">
      <alignment horizontal="left" vertical="bottom" textRotation="0" wrapText="false" indent="0" shrinkToFit="false"/>
      <protection locked="true" hidden="false"/>
    </xf>
    <xf numFmtId="164" fontId="34" fillId="0" borderId="0" xfId="0" applyFont="true" applyBorder="false" applyAlignment="true" applyProtection="true">
      <alignment horizontal="right" vertical="bottom"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4" fontId="11" fillId="0" borderId="3" xfId="0" applyFont="true" applyBorder="true" applyAlignment="true" applyProtection="true">
      <alignment horizontal="general" vertical="top" textRotation="0" wrapText="true" indent="0" shrinkToFit="false"/>
      <protection locked="true" hidden="false"/>
    </xf>
    <xf numFmtId="164" fontId="0" fillId="0" borderId="3" xfId="0" applyFont="false" applyBorder="true" applyAlignment="true" applyProtection="true">
      <alignment horizontal="general" vertical="top" textRotation="0" wrapText="true" indent="0" shrinkToFit="false"/>
      <protection locked="true" hidden="false"/>
    </xf>
    <xf numFmtId="164" fontId="0" fillId="0" borderId="3" xfId="0" applyFont="false" applyBorder="true" applyAlignment="true" applyProtection="true">
      <alignment horizontal="general" vertical="bottom" textRotation="0" wrapText="true" indent="0" shrinkToFit="false"/>
      <protection locked="true" hidden="false"/>
    </xf>
    <xf numFmtId="164" fontId="32" fillId="3" borderId="3" xfId="0" applyFont="true" applyBorder="true" applyAlignment="true" applyProtection="true">
      <alignment horizontal="center" vertical="center" textRotation="0" wrapText="true" indent="0" shrinkToFit="false"/>
      <protection locked="true" hidden="false"/>
    </xf>
    <xf numFmtId="164" fontId="32" fillId="3" borderId="3" xfId="0" applyFont="true" applyBorder="true" applyAlignment="true" applyProtection="true">
      <alignment horizontal="left" vertical="center" textRotation="0" wrapText="true" indent="0" shrinkToFit="false"/>
      <protection locked="true" hidden="false"/>
    </xf>
    <xf numFmtId="169" fontId="32" fillId="3" borderId="3" xfId="0" applyFont="true" applyBorder="true" applyAlignment="true" applyProtection="true">
      <alignment horizontal="center" vertical="center" textRotation="0" wrapText="true" indent="0" shrinkToFit="false"/>
      <protection locked="true" hidden="false"/>
    </xf>
    <xf numFmtId="164" fontId="35" fillId="0" borderId="36" xfId="37" applyFont="true" applyBorder="true" applyAlignment="true" applyProtection="true">
      <alignment horizontal="center" vertical="bottom" textRotation="0" wrapText="true" indent="0" shrinkToFit="false"/>
      <protection locked="true" hidden="false"/>
    </xf>
    <xf numFmtId="164" fontId="31" fillId="0" borderId="12" xfId="37" applyFont="true" applyBorder="true" applyAlignment="true" applyProtection="true">
      <alignment horizontal="general" vertical="bottom" textRotation="0" wrapText="false" indent="0" shrinkToFit="false"/>
      <protection locked="true" hidden="false"/>
    </xf>
    <xf numFmtId="164" fontId="31" fillId="0" borderId="0" xfId="37" applyFont="true" applyBorder="false" applyAlignment="true" applyProtection="true">
      <alignment horizontal="general" vertical="bottom" textRotation="0" wrapText="false" indent="0" shrinkToFit="false"/>
      <protection locked="true" hidden="false"/>
    </xf>
    <xf numFmtId="164" fontId="26" fillId="0" borderId="12" xfId="37" applyFont="true" applyBorder="true" applyAlignment="true" applyProtection="true">
      <alignment horizontal="right" vertical="center" textRotation="0" wrapText="false" indent="0" shrinkToFit="false"/>
      <protection locked="true" hidden="false"/>
    </xf>
    <xf numFmtId="170" fontId="6" fillId="12" borderId="0" xfId="37" applyFont="true" applyBorder="true" applyAlignment="true" applyProtection="true">
      <alignment horizontal="left" vertical="center" textRotation="0" wrapText="true" indent="0" shrinkToFit="false"/>
      <protection locked="false" hidden="false"/>
    </xf>
    <xf numFmtId="170" fontId="36" fillId="12" borderId="0" xfId="37" applyFont="true" applyBorder="false" applyAlignment="true" applyProtection="true">
      <alignment horizontal="left" vertical="center" textRotation="0" wrapText="true" indent="0" shrinkToFit="false"/>
      <protection locked="false" hidden="false"/>
    </xf>
    <xf numFmtId="164" fontId="36" fillId="0" borderId="1" xfId="37" applyFont="true" applyBorder="true" applyAlignment="true" applyProtection="true">
      <alignment horizontal="center" vertical="bottom" textRotation="0" wrapText="false" indent="0" shrinkToFit="false"/>
      <protection locked="true" hidden="false"/>
    </xf>
    <xf numFmtId="171" fontId="6" fillId="12" borderId="0" xfId="37" applyFont="true" applyBorder="true" applyAlignment="true" applyProtection="true">
      <alignment horizontal="left" vertical="center" textRotation="0" wrapText="true" indent="0" shrinkToFit="false"/>
      <protection locked="false" hidden="false"/>
    </xf>
    <xf numFmtId="171" fontId="36" fillId="12" borderId="0" xfId="37" applyFont="true" applyBorder="false" applyAlignment="true" applyProtection="true">
      <alignment horizontal="center" vertical="center" textRotation="0" wrapText="true" indent="0" shrinkToFit="false"/>
      <protection locked="false" hidden="false"/>
    </xf>
    <xf numFmtId="164" fontId="24" fillId="0" borderId="12" xfId="37" applyFont="true" applyBorder="true" applyAlignment="true" applyProtection="true">
      <alignment horizontal="right" vertical="center" textRotation="0" wrapText="false" indent="0" shrinkToFit="false"/>
      <protection locked="true" hidden="false"/>
    </xf>
    <xf numFmtId="170" fontId="36" fillId="0" borderId="0" xfId="37" applyFont="true" applyBorder="false" applyAlignment="true" applyProtection="true">
      <alignment horizontal="left" vertical="center" textRotation="0" wrapText="false" indent="0" shrinkToFit="false"/>
      <protection locked="true" hidden="false"/>
    </xf>
    <xf numFmtId="164" fontId="36" fillId="0" borderId="0" xfId="37" applyFont="true" applyBorder="false" applyAlignment="true" applyProtection="true">
      <alignment horizontal="center" vertical="bottom" textRotation="0" wrapText="true" indent="0" shrinkToFit="false"/>
      <protection locked="true" hidden="false"/>
    </xf>
    <xf numFmtId="164" fontId="36" fillId="0" borderId="0" xfId="37" applyFont="true" applyBorder="false" applyAlignment="true" applyProtection="true">
      <alignment horizontal="general" vertical="bottom" textRotation="0" wrapText="true" indent="0" shrinkToFit="false"/>
      <protection locked="true" hidden="false"/>
    </xf>
    <xf numFmtId="164" fontId="17" fillId="0" borderId="12" xfId="25" applyFont="true" applyBorder="true" applyAlignment="true" applyProtection="true">
      <alignment horizontal="general" vertical="bottom" textRotation="0" wrapText="false" indent="0" shrinkToFit="false"/>
      <protection locked="true" hidden="false"/>
    </xf>
    <xf numFmtId="164" fontId="17" fillId="0" borderId="0" xfId="25" applyFont="true" applyBorder="false" applyAlignment="true" applyProtection="true">
      <alignment horizontal="general" vertical="bottom" textRotation="0" wrapText="false" indent="0" shrinkToFit="false"/>
      <protection locked="true" hidden="false"/>
    </xf>
    <xf numFmtId="164" fontId="4" fillId="0" borderId="12" xfId="25" applyFont="false" applyBorder="true" applyAlignment="true" applyProtection="true">
      <alignment horizontal="general" vertical="bottom" textRotation="0" wrapText="false" indent="0" shrinkToFit="false"/>
      <protection locked="true" hidden="false"/>
    </xf>
    <xf numFmtId="164" fontId="4" fillId="12" borderId="0" xfId="25" applyFont="true" applyBorder="false" applyAlignment="true" applyProtection="true">
      <alignment horizontal="left" vertical="bottom" textRotation="0" wrapText="false" indent="0" shrinkToFit="false"/>
      <protection locked="false" hidden="false"/>
    </xf>
    <xf numFmtId="164" fontId="4" fillId="0" borderId="0" xfId="25" applyFont="false" applyBorder="false" applyAlignment="true" applyProtection="true">
      <alignment horizontal="general" vertical="bottom" textRotation="0" wrapText="false" indent="0" shrinkToFit="false"/>
      <protection locked="true" hidden="false"/>
    </xf>
    <xf numFmtId="164" fontId="17" fillId="0" borderId="0" xfId="25" applyFont="true" applyBorder="false" applyAlignment="true" applyProtection="true">
      <alignment horizontal="center" vertical="bottom" textRotation="0" wrapText="false" indent="0" shrinkToFit="false"/>
      <protection locked="true" hidden="false"/>
    </xf>
    <xf numFmtId="164" fontId="4" fillId="0" borderId="1" xfId="25" applyFont="false" applyBorder="true" applyAlignment="true" applyProtection="true">
      <alignment horizontal="general" vertical="bottom" textRotation="0" wrapText="false" indent="0" shrinkToFit="false"/>
      <protection locked="true" hidden="false"/>
    </xf>
    <xf numFmtId="164" fontId="37" fillId="0" borderId="1" xfId="25" applyFont="true" applyBorder="true" applyAlignment="true" applyProtection="true">
      <alignment horizontal="general" vertical="bottom" textRotation="0" wrapText="false" indent="0" shrinkToFit="false"/>
      <protection locked="true" hidden="false"/>
    </xf>
    <xf numFmtId="164" fontId="4" fillId="0" borderId="0" xfId="25" applyFont="false" applyBorder="false" applyAlignment="true" applyProtection="true">
      <alignment horizontal="left" vertical="bottom" textRotation="0" wrapText="false" indent="0" shrinkToFit="false"/>
      <protection locked="true" hidden="false"/>
    </xf>
    <xf numFmtId="164" fontId="4" fillId="0" borderId="0" xfId="25" applyFont="false" applyBorder="false" applyAlignment="true" applyProtection="true">
      <alignment horizontal="center" vertical="bottom" textRotation="0" wrapText="false" indent="0" shrinkToFit="false"/>
      <protection locked="true" hidden="false"/>
    </xf>
    <xf numFmtId="164" fontId="37" fillId="0" borderId="12" xfId="25" applyFont="true" applyBorder="true" applyAlignment="true" applyProtection="true">
      <alignment horizontal="general" vertical="bottom" textRotation="0" wrapText="false" indent="0" shrinkToFit="false"/>
      <protection locked="true" hidden="false"/>
    </xf>
    <xf numFmtId="164" fontId="37" fillId="0" borderId="0" xfId="25" applyFont="true" applyBorder="false" applyAlignment="true" applyProtection="true">
      <alignment horizontal="general" vertical="bottom" textRotation="0" wrapText="false" indent="0" shrinkToFit="false"/>
      <protection locked="true" hidden="false"/>
    </xf>
    <xf numFmtId="164" fontId="38" fillId="0" borderId="0" xfId="25" applyFont="true" applyBorder="false" applyAlignment="true" applyProtection="true">
      <alignment horizontal="center" vertical="bottom" textRotation="0" wrapText="false" indent="0" shrinkToFit="false"/>
      <protection locked="true" hidden="false"/>
    </xf>
    <xf numFmtId="164" fontId="4" fillId="0" borderId="12" xfId="25" applyFont="false" applyBorder="true" applyAlignment="true" applyProtection="true">
      <alignment horizontal="right" vertical="bottom" textRotation="0" wrapText="false" indent="0" shrinkToFit="false"/>
      <protection locked="true" hidden="false"/>
    </xf>
    <xf numFmtId="164" fontId="4" fillId="0" borderId="0" xfId="25" applyFont="true" applyBorder="false" applyAlignment="true" applyProtection="true">
      <alignment horizontal="justify" vertical="top" textRotation="0" wrapText="true" indent="0" shrinkToFit="false"/>
      <protection locked="true" hidden="false"/>
    </xf>
    <xf numFmtId="169" fontId="4" fillId="12" borderId="0" xfId="25" applyFont="false" applyBorder="false" applyAlignment="true" applyProtection="true">
      <alignment horizontal="center" vertical="top" textRotation="0" wrapText="true" indent="0" shrinkToFit="false"/>
      <protection locked="false" hidden="false"/>
    </xf>
    <xf numFmtId="164" fontId="4" fillId="0" borderId="0" xfId="25" applyFont="true" applyBorder="false" applyAlignment="true" applyProtection="true">
      <alignment horizontal="center" vertical="top" textRotation="0" wrapText="true" indent="0" shrinkToFit="false"/>
      <protection locked="true" hidden="false"/>
    </xf>
    <xf numFmtId="164" fontId="39" fillId="0" borderId="0" xfId="25" applyFont="true" applyBorder="false" applyAlignment="true" applyProtection="true">
      <alignment horizontal="justify" vertical="top" textRotation="0" wrapText="true" indent="0" shrinkToFit="false"/>
      <protection locked="true" hidden="false"/>
    </xf>
    <xf numFmtId="169" fontId="4" fillId="0" borderId="0" xfId="25" applyFont="false" applyBorder="false" applyAlignment="true" applyProtection="true">
      <alignment horizontal="center" vertical="top" textRotation="0" wrapText="true" indent="0" shrinkToFit="false"/>
      <protection locked="true" hidden="false"/>
    </xf>
    <xf numFmtId="164" fontId="17" fillId="0" borderId="0" xfId="25" applyFont="true" applyBorder="false" applyAlignment="true" applyProtection="true">
      <alignment horizontal="justify" vertical="bottom" textRotation="0" wrapText="false" indent="0" shrinkToFit="false"/>
      <protection locked="true" hidden="false"/>
    </xf>
    <xf numFmtId="169" fontId="17" fillId="0" borderId="0" xfId="25" applyFont="true" applyBorder="false" applyAlignment="true" applyProtection="true">
      <alignment horizontal="center" vertical="bottom" textRotation="0" wrapText="false" indent="0" shrinkToFit="false"/>
      <protection locked="true" hidden="false"/>
    </xf>
    <xf numFmtId="164" fontId="17" fillId="0" borderId="0" xfId="25" applyFont="true" applyBorder="false" applyAlignment="true" applyProtection="true">
      <alignment horizontal="center" vertical="top" textRotation="0" wrapText="true" indent="0" shrinkToFit="false"/>
      <protection locked="true" hidden="false"/>
    </xf>
    <xf numFmtId="164" fontId="39" fillId="0" borderId="0" xfId="25" applyFont="true" applyBorder="false" applyAlignment="true" applyProtection="true">
      <alignment horizontal="left" vertical="top" textRotation="0" wrapText="true" indent="6" shrinkToFit="false"/>
      <protection locked="true" hidden="false"/>
    </xf>
    <xf numFmtId="164" fontId="0" fillId="0" borderId="0" xfId="26" applyFont="true" applyBorder="true" applyAlignment="true" applyProtection="true">
      <alignment horizontal="center" vertical="center" textRotation="0" wrapText="false" indent="0" shrinkToFit="false"/>
      <protection locked="true" hidden="false"/>
    </xf>
    <xf numFmtId="170" fontId="19" fillId="13" borderId="0" xfId="19" applyFont="true" applyBorder="true" applyAlignment="true" applyProtection="true">
      <alignment horizontal="center" vertical="center" textRotation="0" wrapText="true" indent="0" shrinkToFit="false"/>
      <protection locked="true" hidden="false"/>
    </xf>
    <xf numFmtId="164" fontId="0" fillId="0" borderId="1" xfId="26" applyFont="false" applyBorder="true" applyAlignment="true" applyProtection="true">
      <alignment horizontal="general" vertical="bottom" textRotation="0" wrapText="false" indent="0" shrinkToFit="false"/>
      <protection locked="true" hidden="false"/>
    </xf>
    <xf numFmtId="164" fontId="0" fillId="0" borderId="12" xfId="26" applyFont="false" applyBorder="true" applyAlignment="true" applyProtection="true">
      <alignment horizontal="general" vertical="bottom" textRotation="0" wrapText="false" indent="0" shrinkToFit="false"/>
      <protection locked="true" hidden="false"/>
    </xf>
    <xf numFmtId="164" fontId="28" fillId="0" borderId="1" xfId="25" applyFont="true" applyBorder="true" applyAlignment="true" applyProtection="true">
      <alignment horizontal="center" vertical="bottom" textRotation="0" wrapText="false" indent="0" shrinkToFit="false"/>
      <protection locked="true" hidden="false"/>
    </xf>
    <xf numFmtId="164" fontId="0" fillId="0" borderId="0" xfId="26" applyFont="false" applyBorder="false" applyAlignment="true" applyProtection="true">
      <alignment horizontal="general" vertical="bottom" textRotation="0" wrapText="false" indent="0" shrinkToFit="false"/>
      <protection locked="true" hidden="false"/>
    </xf>
    <xf numFmtId="164" fontId="0" fillId="0" borderId="0" xfId="26" applyFont="true" applyBorder="false" applyAlignment="true" applyProtection="true">
      <alignment horizontal="general" vertical="bottom" textRotation="0" wrapText="true" indent="0" shrinkToFit="false"/>
      <protection locked="true" hidden="false"/>
    </xf>
    <xf numFmtId="170" fontId="19" fillId="13" borderId="0" xfId="39" applyFont="true" applyBorder="true" applyAlignment="true" applyProtection="true">
      <alignment horizontal="center" vertical="center" textRotation="0" wrapText="true" indent="0" shrinkToFit="false"/>
      <protection locked="true" hidden="false"/>
    </xf>
    <xf numFmtId="164" fontId="5" fillId="0" borderId="12" xfId="26" applyFont="true" applyBorder="true" applyAlignment="true" applyProtection="true">
      <alignment horizontal="left" vertical="center" textRotation="0" wrapText="true" indent="0" shrinkToFit="false"/>
      <protection locked="true" hidden="false"/>
    </xf>
    <xf numFmtId="164" fontId="0" fillId="0" borderId="1" xfId="26" applyFont="false" applyBorder="true" applyAlignment="true" applyProtection="true">
      <alignment horizontal="general" vertical="bottom" textRotation="0" wrapText="true" indent="0" shrinkToFit="false"/>
      <protection locked="true" hidden="false"/>
    </xf>
    <xf numFmtId="164" fontId="11" fillId="0" borderId="51" xfId="26" applyFont="true" applyBorder="true" applyAlignment="true" applyProtection="true">
      <alignment horizontal="left" vertical="top" textRotation="0" wrapText="true" indent="0" shrinkToFit="false"/>
      <protection locked="true" hidden="false"/>
    </xf>
    <xf numFmtId="164" fontId="0" fillId="0" borderId="52" xfId="26" applyFont="false" applyBorder="true" applyAlignment="true" applyProtection="true">
      <alignment horizontal="general" vertical="bottom" textRotation="0" wrapText="false" indent="0" shrinkToFit="false"/>
      <protection locked="true" hidden="false"/>
    </xf>
    <xf numFmtId="164" fontId="0" fillId="0" borderId="51" xfId="0" applyFont="false" applyBorder="true" applyAlignment="true" applyProtection="true">
      <alignment horizontal="general" vertical="bottom" textRotation="0" wrapText="false" indent="0" shrinkToFit="false"/>
      <protection locked="true" hidden="false"/>
    </xf>
    <xf numFmtId="164" fontId="26" fillId="3" borderId="48" xfId="0" applyFont="true" applyBorder="true" applyAlignment="true" applyProtection="true">
      <alignment horizontal="center" vertical="top" textRotation="0" wrapText="true" indent="0" shrinkToFit="false"/>
      <protection locked="true" hidden="false"/>
    </xf>
    <xf numFmtId="164" fontId="0" fillId="0" borderId="48" xfId="0" applyFont="false" applyBorder="true" applyAlignment="true" applyProtection="true">
      <alignment horizontal="general" vertical="bottom" textRotation="0" wrapText="false" indent="0" shrinkToFit="false"/>
      <protection locked="true" hidden="false"/>
    </xf>
    <xf numFmtId="164" fontId="0" fillId="0" borderId="52" xfId="0" applyFont="false" applyBorder="true" applyAlignment="true" applyProtection="true">
      <alignment horizontal="general" vertical="bottom" textRotation="0" wrapText="false" indent="0" shrinkToFit="false"/>
      <protection locked="true" hidden="false"/>
    </xf>
    <xf numFmtId="164" fontId="26" fillId="3" borderId="0" xfId="0" applyFont="true" applyBorder="true" applyAlignment="true" applyProtection="true">
      <alignment horizontal="left" vertical="top" textRotation="0" wrapText="true" indent="0" shrinkToFit="false"/>
      <protection locked="true" hidden="false"/>
    </xf>
    <xf numFmtId="164" fontId="41" fillId="3" borderId="0" xfId="0" applyFont="true" applyBorder="true" applyAlignment="true" applyProtection="true">
      <alignment horizontal="left" vertical="top" textRotation="0" wrapText="false" indent="0" shrinkToFit="false"/>
      <protection locked="true" hidden="false"/>
    </xf>
  </cellXfs>
  <cellStyles count="29">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Moeda 2 2" xfId="21"/>
    <cellStyle name="Normal 2 2 2" xfId="22"/>
    <cellStyle name="Normal 2 2 2 2" xfId="23"/>
    <cellStyle name="Normal 2_Modelo de Detalhamento do  BDI 2" xfId="24"/>
    <cellStyle name="Normal 2_Modelo de Detalhamento do  BDI 2 2" xfId="25"/>
    <cellStyle name="Normal 3" xfId="26"/>
    <cellStyle name="Normal 4 2 2 2" xfId="27"/>
    <cellStyle name="Normal 5" xfId="28"/>
    <cellStyle name="Normal 5 2" xfId="29"/>
    <cellStyle name="Normal 5 2 2" xfId="30"/>
    <cellStyle name="Normal 6" xfId="31"/>
    <cellStyle name="Normal 6 2" xfId="32"/>
    <cellStyle name="Normal 7" xfId="33"/>
    <cellStyle name="Normal 7 2" xfId="34"/>
    <cellStyle name="Normal 7 3" xfId="35"/>
    <cellStyle name="Normal 8" xfId="36"/>
    <cellStyle name="Normal_Compara_SINAPI_12_dez_16_Desonerado" xfId="37"/>
    <cellStyle name="Porcentagem 2" xfId="38"/>
    <cellStyle name="Porcentagem 2 2" xfId="39"/>
    <cellStyle name="Vírgula 3 4" xfId="40"/>
    <cellStyle name="Vírgula 5" xfId="41"/>
    <cellStyle name="Vírgula 5 2" xfId="42"/>
  </cellStyles>
  <dxfs count="1">
    <dxf>
      <font>
        <name val="Calibri"/>
        <charset val="1"/>
        <family val="2"/>
        <color rgb="FF000000"/>
        <sz val="11"/>
      </font>
      <fill>
        <patternFill>
          <bgColor rgb="FFB4C7E7"/>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2B2B2"/>
      <rgbColor rgb="FF808080"/>
      <rgbColor rgb="FF9999FF"/>
      <rgbColor rgb="FF993366"/>
      <rgbColor rgb="FFFFFFCC"/>
      <rgbColor rgb="FFCCFFFF"/>
      <rgbColor rgb="FF660066"/>
      <rgbColor rgb="FFFF8080"/>
      <rgbColor rgb="FF0066CC"/>
      <rgbColor rgb="FFB4C7E7"/>
      <rgbColor rgb="FF000080"/>
      <rgbColor rgb="FFFF00FF"/>
      <rgbColor rgb="FFFFFF00"/>
      <rgbColor rgb="FF00FFFF"/>
      <rgbColor rgb="FF800080"/>
      <rgbColor rgb="FF800000"/>
      <rgbColor rgb="FF008080"/>
      <rgbColor rgb="FF0000FF"/>
      <rgbColor rgb="FF00CCFF"/>
      <rgbColor rgb="FFF2F2F2"/>
      <rgbColor rgb="FFE7E6E6"/>
      <rgbColor rgb="FFDDDDDD"/>
      <rgbColor rgb="FFCFCFCF"/>
      <rgbColor rgb="FFFF99CC"/>
      <rgbColor rgb="FFD9D9D9"/>
      <rgbColor rgb="FFD0CECE"/>
      <rgbColor rgb="FF3366FF"/>
      <rgbColor rgb="FF33CCCC"/>
      <rgbColor rgb="FF99CC00"/>
      <rgbColor rgb="FFFFCC00"/>
      <rgbColor rgb="FFFF9900"/>
      <rgbColor rgb="FFFF6600"/>
      <rgbColor rgb="FF666699"/>
      <rgbColor rgb="FF969696"/>
      <rgbColor rgb="FF003366"/>
      <rgbColor rgb="FF339966"/>
      <rgbColor rgb="FF111111"/>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worksheet" Target="worksheets/sheet17.xml"/><Relationship Id="rId19" Type="http://schemas.openxmlformats.org/officeDocument/2006/relationships/worksheet" Target="worksheets/sheet18.xml"/><Relationship Id="rId20" Type="http://schemas.openxmlformats.org/officeDocument/2006/relationships/worksheet" Target="worksheets/sheet19.xml"/><Relationship Id="rId21" Type="http://schemas.openxmlformats.org/officeDocument/2006/relationships/worksheet" Target="worksheets/sheet20.xml"/><Relationship Id="rId22" Type="http://schemas.openxmlformats.org/officeDocument/2006/relationships/worksheet" Target="worksheets/sheet21.xml"/><Relationship Id="rId23"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3.png"/>
</Relationships>
</file>

<file path=xl/drawings/_rels/drawing2.xml.rels><?xml version="1.0" encoding="UTF-8"?>
<Relationships xmlns="http://schemas.openxmlformats.org/package/2006/relationships"><Relationship Id="rId1" Type="http://schemas.openxmlformats.org/officeDocument/2006/relationships/image" Target="../media/image3.png"/>
</Relationships>
</file>

<file path=xl/drawings/_rels/drawing3.xml.rels><?xml version="1.0" encoding="UTF-8"?>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3.png"/><Relationship Id="rId3" Type="http://schemas.openxmlformats.org/officeDocument/2006/relationships/image" Target="../media/image3.png"/>
</Relationships>
</file>

<file path=xl/drawings/_rels/drawing4.xml.rels><?xml version="1.0" encoding="UTF-8"?>
<Relationships xmlns="http://schemas.openxmlformats.org/package/2006/relationships"><Relationship Id="rId1" Type="http://schemas.openxmlformats.org/officeDocument/2006/relationships/image" Target="../media/image3.png"/>
</Relationships>
</file>

<file path=xl/drawings/_rels/drawing5.xml.rels><?xml version="1.0" encoding="UTF-8"?>
<Relationships xmlns="http://schemas.openxmlformats.org/package/2006/relationships"><Relationship Id="rId1" Type="http://schemas.openxmlformats.org/officeDocument/2006/relationships/image" Target="../media/image3.png"/>
</Relationships>
</file>

<file path=xl/drawings/_rels/drawing6.xml.rels><?xml version="1.0" encoding="UTF-8"?>
<Relationships xmlns="http://schemas.openxmlformats.org/package/2006/relationships"><Relationship Id="rId1" Type="http://schemas.openxmlformats.org/officeDocument/2006/relationships/image" Target="../media/image3.png"/>
</Relationships>
</file>

<file path=xl/drawings/_rels/drawing7.xml.rels><?xml version="1.0" encoding="UTF-8"?>
<Relationships xmlns="http://schemas.openxmlformats.org/package/2006/relationships"><Relationship Id="rId1" Type="http://schemas.openxmlformats.org/officeDocument/2006/relationships/image" Target="../media/image3.png"/>
</Relationships>
</file>

<file path=xl/drawings/_rels/drawing8.xml.rels><?xml version="1.0" encoding="UTF-8"?>
<Relationships xmlns="http://schemas.openxmlformats.org/package/2006/relationships"><Relationship Id="rId1" Type="http://schemas.openxmlformats.org/officeDocument/2006/relationships/image" Target="../media/image3.png"/>
</Relationships>
</file>

<file path=xl/drawings/_rels/drawing9.xml.rels><?xml version="1.0" encoding="UTF-8"?>
<Relationships xmlns="http://schemas.openxmlformats.org/package/2006/relationships"><Relationship Id="rId1" Type="http://schemas.openxmlformats.org/officeDocument/2006/relationships/image" Target="../media/image3.png"/>
</Relationships>
</file>

<file path=xl/drawings/_rels/drawing10.xml.rels><?xml version="1.0" encoding="UTF-8"?>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3.png"/>
</Relationships>
</file>

<file path=xl/drawings/_rels/drawing11.xml.rels><?xml version="1.0" encoding="UTF-8"?>
<Relationships xmlns="http://schemas.openxmlformats.org/package/2006/relationships"><Relationship Id="rId1" Type="http://schemas.openxmlformats.org/officeDocument/2006/relationships/image" Target="../media/image3.png"/>
</Relationships>
</file>

<file path=xl/drawings/_rels/drawing12.xml.rels><?xml version="1.0" encoding="UTF-8"?>
<Relationships xmlns="http://schemas.openxmlformats.org/package/2006/relationships"><Relationship Id="rId1" Type="http://schemas.openxmlformats.org/officeDocument/2006/relationships/image" Target="../media/image3.png"/>
</Relationships>
</file>

<file path=xl/drawings/_rels/drawing13.xml.rels><?xml version="1.0" encoding="UTF-8"?>
<Relationships xmlns="http://schemas.openxmlformats.org/package/2006/relationships"><Relationship Id="rId1" Type="http://schemas.openxmlformats.org/officeDocument/2006/relationships/image" Target="../media/image3.png"/>
</Relationships>
</file>

<file path=xl/drawings/_rels/drawing14.xml.rels><?xml version="1.0" encoding="UTF-8"?>
<Relationships xmlns="http://schemas.openxmlformats.org/package/2006/relationships"><Relationship Id="rId1" Type="http://schemas.openxmlformats.org/officeDocument/2006/relationships/image" Target="../media/image3.png"/>
</Relationships>
</file>

<file path=xl/drawings/_rels/drawing15.xml.rels><?xml version="1.0" encoding="UTF-8"?>
<Relationships xmlns="http://schemas.openxmlformats.org/package/2006/relationships"><Relationship Id="rId1" Type="http://schemas.openxmlformats.org/officeDocument/2006/relationships/image" Target="../media/image3.png"/>
</Relationships>
</file>

<file path=xl/drawings/_rels/drawing16.xml.rels><?xml version="1.0" encoding="UTF-8"?>
<Relationships xmlns="http://schemas.openxmlformats.org/package/2006/relationships"><Relationship Id="rId1" Type="http://schemas.openxmlformats.org/officeDocument/2006/relationships/image" Target="../media/image3.png"/>
</Relationships>
</file>

<file path=xl/drawings/_rels/drawing17.xml.rels><?xml version="1.0" encoding="UTF-8"?>
<Relationships xmlns="http://schemas.openxmlformats.org/package/2006/relationships"><Relationship Id="rId1" Type="http://schemas.openxmlformats.org/officeDocument/2006/relationships/image" Target="../media/image3.png"/>
</Relationships>
</file>

<file path=xl/drawings/_rels/drawing18.xml.rels><?xml version="1.0" encoding="UTF-8"?>
<Relationships xmlns="http://schemas.openxmlformats.org/package/2006/relationships"><Relationship Id="rId1" Type="http://schemas.openxmlformats.org/officeDocument/2006/relationships/image" Target="../media/image3.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104760</xdr:colOff>
      <xdr:row>1</xdr:row>
      <xdr:rowOff>28440</xdr:rowOff>
    </xdr:from>
    <xdr:to>
      <xdr:col>2</xdr:col>
      <xdr:colOff>663120</xdr:colOff>
      <xdr:row>6</xdr:row>
      <xdr:rowOff>203400</xdr:rowOff>
    </xdr:to>
    <xdr:pic>
      <xdr:nvPicPr>
        <xdr:cNvPr id="0" name="Imagem 2" descr=""/>
        <xdr:cNvPicPr/>
      </xdr:nvPicPr>
      <xdr:blipFill>
        <a:blip r:embed="rId1"/>
        <a:stretch/>
      </xdr:blipFill>
      <xdr:spPr>
        <a:xfrm>
          <a:off x="336600" y="203760"/>
          <a:ext cx="1132920" cy="106632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321480</xdr:colOff>
      <xdr:row>1</xdr:row>
      <xdr:rowOff>108360</xdr:rowOff>
    </xdr:from>
    <xdr:to>
      <xdr:col>2</xdr:col>
      <xdr:colOff>627480</xdr:colOff>
      <xdr:row>6</xdr:row>
      <xdr:rowOff>298080</xdr:rowOff>
    </xdr:to>
    <xdr:pic>
      <xdr:nvPicPr>
        <xdr:cNvPr id="1" name="Imagem 2" descr=""/>
        <xdr:cNvPicPr/>
      </xdr:nvPicPr>
      <xdr:blipFill>
        <a:blip r:embed="rId1"/>
        <a:stretch/>
      </xdr:blipFill>
      <xdr:spPr>
        <a:xfrm>
          <a:off x="553320" y="283680"/>
          <a:ext cx="1162440" cy="106596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595800</xdr:colOff>
      <xdr:row>1</xdr:row>
      <xdr:rowOff>1123560</xdr:rowOff>
    </xdr:to>
    <xdr:pic>
      <xdr:nvPicPr>
        <xdr:cNvPr id="2" name="Imagem 3" descr=""/>
        <xdr:cNvPicPr/>
      </xdr:nvPicPr>
      <xdr:blipFill>
        <a:blip r:embed="rId1"/>
        <a:stretch/>
      </xdr:blipFill>
      <xdr:spPr>
        <a:xfrm>
          <a:off x="313560" y="228600"/>
          <a:ext cx="1178280" cy="1066320"/>
        </a:xfrm>
        <a:prstGeom prst="rect">
          <a:avLst/>
        </a:prstGeom>
        <a:ln w="0">
          <a:noFill/>
        </a:ln>
      </xdr:spPr>
    </xdr:pic>
    <xdr:clientData/>
  </xdr:twoCellAnchor>
  <xdr:twoCellAnchor editAs="oneCell">
    <xdr:from>
      <xdr:col>1</xdr:col>
      <xdr:colOff>145080</xdr:colOff>
      <xdr:row>1</xdr:row>
      <xdr:rowOff>58320</xdr:rowOff>
    </xdr:from>
    <xdr:to>
      <xdr:col>2</xdr:col>
      <xdr:colOff>616680</xdr:colOff>
      <xdr:row>1</xdr:row>
      <xdr:rowOff>1141920</xdr:rowOff>
    </xdr:to>
    <xdr:pic>
      <xdr:nvPicPr>
        <xdr:cNvPr id="3" name="Imagem 1" descr=""/>
        <xdr:cNvPicPr/>
      </xdr:nvPicPr>
      <xdr:blipFill>
        <a:blip r:embed="rId2"/>
        <a:stretch/>
      </xdr:blipFill>
      <xdr:spPr>
        <a:xfrm>
          <a:off x="315720" y="229680"/>
          <a:ext cx="1197000" cy="1083600"/>
        </a:xfrm>
        <a:prstGeom prst="rect">
          <a:avLst/>
        </a:prstGeom>
        <a:ln w="0">
          <a:noFill/>
        </a:ln>
      </xdr:spPr>
    </xdr:pic>
    <xdr:clientData/>
  </xdr:twoCellAnchor>
  <xdr:twoCellAnchor editAs="oneCell">
    <xdr:from>
      <xdr:col>1</xdr:col>
      <xdr:colOff>145080</xdr:colOff>
      <xdr:row>1</xdr:row>
      <xdr:rowOff>58320</xdr:rowOff>
    </xdr:from>
    <xdr:to>
      <xdr:col>2</xdr:col>
      <xdr:colOff>616680</xdr:colOff>
      <xdr:row>1</xdr:row>
      <xdr:rowOff>1141920</xdr:rowOff>
    </xdr:to>
    <xdr:pic>
      <xdr:nvPicPr>
        <xdr:cNvPr id="4" name="Imagem 1" descr=""/>
        <xdr:cNvPicPr/>
      </xdr:nvPicPr>
      <xdr:blipFill>
        <a:blip r:embed="rId3"/>
        <a:stretch/>
      </xdr:blipFill>
      <xdr:spPr>
        <a:xfrm>
          <a:off x="315720" y="229680"/>
          <a:ext cx="1197000" cy="1083600"/>
        </a:xfrm>
        <a:prstGeom prst="rect">
          <a:avLst/>
        </a:prstGeom>
        <a:ln w="0">
          <a:noFill/>
        </a:ln>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595800</xdr:colOff>
      <xdr:row>1</xdr:row>
      <xdr:rowOff>1123560</xdr:rowOff>
    </xdr:to>
    <xdr:pic>
      <xdr:nvPicPr>
        <xdr:cNvPr id="5" name="Imagem 4" descr=""/>
        <xdr:cNvPicPr/>
      </xdr:nvPicPr>
      <xdr:blipFill>
        <a:blip r:embed="rId1"/>
        <a:stretch/>
      </xdr:blipFill>
      <xdr:spPr>
        <a:xfrm>
          <a:off x="313560" y="228600"/>
          <a:ext cx="1178280" cy="106632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595800</xdr:colOff>
      <xdr:row>1</xdr:row>
      <xdr:rowOff>1123560</xdr:rowOff>
    </xdr:to>
    <xdr:pic>
      <xdr:nvPicPr>
        <xdr:cNvPr id="6" name="Imagem 7" descr=""/>
        <xdr:cNvPicPr/>
      </xdr:nvPicPr>
      <xdr:blipFill>
        <a:blip r:embed="rId1"/>
        <a:stretch/>
      </xdr:blipFill>
      <xdr:spPr>
        <a:xfrm>
          <a:off x="313560" y="228600"/>
          <a:ext cx="1178280" cy="1066320"/>
        </a:xfrm>
        <a:prstGeom prst="rect">
          <a:avLst/>
        </a:prstGeom>
        <a:ln w="0">
          <a:noFill/>
        </a:ln>
      </xdr:spPr>
    </xdr:pic>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595800</xdr:colOff>
      <xdr:row>1</xdr:row>
      <xdr:rowOff>1123560</xdr:rowOff>
    </xdr:to>
    <xdr:pic>
      <xdr:nvPicPr>
        <xdr:cNvPr id="7" name="Imagem 5" descr=""/>
        <xdr:cNvPicPr/>
      </xdr:nvPicPr>
      <xdr:blipFill>
        <a:blip r:embed="rId1"/>
        <a:stretch/>
      </xdr:blipFill>
      <xdr:spPr>
        <a:xfrm>
          <a:off x="313560" y="228600"/>
          <a:ext cx="1178280" cy="1066320"/>
        </a:xfrm>
        <a:prstGeom prst="rect">
          <a:avLst/>
        </a:prstGeom>
        <a:ln w="0">
          <a:noFill/>
        </a:ln>
      </xdr:spPr>
    </xdr:pic>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595800</xdr:colOff>
      <xdr:row>1</xdr:row>
      <xdr:rowOff>1123560</xdr:rowOff>
    </xdr:to>
    <xdr:pic>
      <xdr:nvPicPr>
        <xdr:cNvPr id="8" name="Imagem 6" descr=""/>
        <xdr:cNvPicPr/>
      </xdr:nvPicPr>
      <xdr:blipFill>
        <a:blip r:embed="rId1"/>
        <a:stretch/>
      </xdr:blipFill>
      <xdr:spPr>
        <a:xfrm>
          <a:off x="313560" y="228600"/>
          <a:ext cx="1178280" cy="1066320"/>
        </a:xfrm>
        <a:prstGeom prst="rect">
          <a:avLst/>
        </a:prstGeom>
        <a:ln w="0">
          <a:noFill/>
        </a:ln>
      </xdr:spPr>
    </xdr:pic>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124920</xdr:colOff>
      <xdr:row>1</xdr:row>
      <xdr:rowOff>56880</xdr:rowOff>
    </xdr:from>
    <xdr:to>
      <xdr:col>2</xdr:col>
      <xdr:colOff>577800</xdr:colOff>
      <xdr:row>1</xdr:row>
      <xdr:rowOff>1123200</xdr:rowOff>
    </xdr:to>
    <xdr:pic>
      <xdr:nvPicPr>
        <xdr:cNvPr id="9" name="Imagem 2" descr=""/>
        <xdr:cNvPicPr/>
      </xdr:nvPicPr>
      <xdr:blipFill>
        <a:blip r:embed="rId1"/>
        <a:stretch/>
      </xdr:blipFill>
      <xdr:spPr>
        <a:xfrm>
          <a:off x="295560" y="228240"/>
          <a:ext cx="1178280" cy="1066320"/>
        </a:xfrm>
        <a:prstGeom prst="rect">
          <a:avLst/>
        </a:prstGeom>
        <a:ln w="0">
          <a:noFill/>
        </a:ln>
      </xdr:spPr>
    </xdr:pic>
    <xdr:clientData/>
  </xdr:twoCellAnchor>
</xdr:wsDr>
</file>

<file path=xl/drawings/drawing9.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640080</xdr:colOff>
      <xdr:row>1</xdr:row>
      <xdr:rowOff>1123560</xdr:rowOff>
    </xdr:to>
    <xdr:pic>
      <xdr:nvPicPr>
        <xdr:cNvPr id="10" name="Imagem 13" descr=""/>
        <xdr:cNvPicPr/>
      </xdr:nvPicPr>
      <xdr:blipFill>
        <a:blip r:embed="rId1"/>
        <a:stretch/>
      </xdr:blipFill>
      <xdr:spPr>
        <a:xfrm>
          <a:off x="313560" y="228600"/>
          <a:ext cx="1212480" cy="1066320"/>
        </a:xfrm>
        <a:prstGeom prst="rect">
          <a:avLst/>
        </a:prstGeom>
        <a:ln w="0">
          <a:noFill/>
        </a:ln>
      </xdr:spPr>
    </xdr:pic>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172800</xdr:colOff>
      <xdr:row>1</xdr:row>
      <xdr:rowOff>114840</xdr:rowOff>
    </xdr:from>
    <xdr:to>
      <xdr:col>2</xdr:col>
      <xdr:colOff>625680</xdr:colOff>
      <xdr:row>1</xdr:row>
      <xdr:rowOff>1181160</xdr:rowOff>
    </xdr:to>
    <xdr:pic>
      <xdr:nvPicPr>
        <xdr:cNvPr id="11" name="Imagem 2" descr=""/>
        <xdr:cNvPicPr/>
      </xdr:nvPicPr>
      <xdr:blipFill>
        <a:blip r:embed="rId1"/>
        <a:stretch/>
      </xdr:blipFill>
      <xdr:spPr>
        <a:xfrm>
          <a:off x="343440" y="286200"/>
          <a:ext cx="1178280" cy="1066320"/>
        </a:xfrm>
        <a:prstGeom prst="rect">
          <a:avLst/>
        </a:prstGeom>
        <a:ln w="0">
          <a:noFill/>
        </a:ln>
      </xdr:spPr>
    </xdr:pic>
    <xdr:clientData/>
  </xdr:twoCellAnchor>
  <xdr:twoCellAnchor editAs="oneCell">
    <xdr:from>
      <xdr:col>1</xdr:col>
      <xdr:colOff>172800</xdr:colOff>
      <xdr:row>34</xdr:row>
      <xdr:rowOff>95760</xdr:rowOff>
    </xdr:from>
    <xdr:to>
      <xdr:col>2</xdr:col>
      <xdr:colOff>625680</xdr:colOff>
      <xdr:row>34</xdr:row>
      <xdr:rowOff>1086120</xdr:rowOff>
    </xdr:to>
    <xdr:pic>
      <xdr:nvPicPr>
        <xdr:cNvPr id="12" name="Imagem 2" descr=""/>
        <xdr:cNvPicPr/>
      </xdr:nvPicPr>
      <xdr:blipFill>
        <a:blip r:embed="rId2"/>
        <a:stretch/>
      </xdr:blipFill>
      <xdr:spPr>
        <a:xfrm>
          <a:off x="343440" y="8774280"/>
          <a:ext cx="1178280" cy="990360"/>
        </a:xfrm>
        <a:prstGeom prst="rect">
          <a:avLst/>
        </a:prstGeom>
        <a:ln w="0">
          <a:noFill/>
        </a:ln>
      </xdr:spPr>
    </xdr:pic>
    <xdr:clientData/>
  </xdr:twoCellAnchor>
</xdr:wsDr>
</file>

<file path=xl/drawings/drawing11.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172800</xdr:colOff>
      <xdr:row>1</xdr:row>
      <xdr:rowOff>114840</xdr:rowOff>
    </xdr:from>
    <xdr:to>
      <xdr:col>2</xdr:col>
      <xdr:colOff>625680</xdr:colOff>
      <xdr:row>1</xdr:row>
      <xdr:rowOff>1181160</xdr:rowOff>
    </xdr:to>
    <xdr:pic>
      <xdr:nvPicPr>
        <xdr:cNvPr id="13" name="Imagem 2" descr=""/>
        <xdr:cNvPicPr/>
      </xdr:nvPicPr>
      <xdr:blipFill>
        <a:blip r:embed="rId1"/>
        <a:stretch/>
      </xdr:blipFill>
      <xdr:spPr>
        <a:xfrm>
          <a:off x="343440" y="286200"/>
          <a:ext cx="1178280" cy="1066320"/>
        </a:xfrm>
        <a:prstGeom prst="rect">
          <a:avLst/>
        </a:prstGeom>
        <a:ln w="0">
          <a:noFill/>
        </a:ln>
      </xdr:spPr>
    </xdr:pic>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640080</xdr:colOff>
      <xdr:row>1</xdr:row>
      <xdr:rowOff>1123560</xdr:rowOff>
    </xdr:to>
    <xdr:pic>
      <xdr:nvPicPr>
        <xdr:cNvPr id="14" name="Imagem 14" descr=""/>
        <xdr:cNvPicPr/>
      </xdr:nvPicPr>
      <xdr:blipFill>
        <a:blip r:embed="rId1"/>
        <a:stretch/>
      </xdr:blipFill>
      <xdr:spPr>
        <a:xfrm>
          <a:off x="313560" y="228600"/>
          <a:ext cx="1212480" cy="1066320"/>
        </a:xfrm>
        <a:prstGeom prst="rect">
          <a:avLst/>
        </a:prstGeom>
        <a:ln w="0">
          <a:noFill/>
        </a:ln>
      </xdr:spPr>
    </xdr:pic>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142560</xdr:colOff>
      <xdr:row>1</xdr:row>
      <xdr:rowOff>55080</xdr:rowOff>
    </xdr:from>
    <xdr:to>
      <xdr:col>2</xdr:col>
      <xdr:colOff>639720</xdr:colOff>
      <xdr:row>1</xdr:row>
      <xdr:rowOff>1164600</xdr:rowOff>
    </xdr:to>
    <xdr:pic>
      <xdr:nvPicPr>
        <xdr:cNvPr id="15" name="Imagem 8" descr=""/>
        <xdr:cNvPicPr/>
      </xdr:nvPicPr>
      <xdr:blipFill>
        <a:blip r:embed="rId1"/>
        <a:stretch/>
      </xdr:blipFill>
      <xdr:spPr>
        <a:xfrm>
          <a:off x="313200" y="226440"/>
          <a:ext cx="1212480" cy="1109520"/>
        </a:xfrm>
        <a:prstGeom prst="rect">
          <a:avLst/>
        </a:prstGeom>
        <a:ln w="0">
          <a:noFill/>
        </a:ln>
      </xdr:spPr>
    </xdr:pic>
    <xdr:clientData/>
  </xdr:twoCellAnchor>
</xdr:wsDr>
</file>

<file path=xl/drawings/drawing14.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145440</xdr:colOff>
      <xdr:row>1</xdr:row>
      <xdr:rowOff>55080</xdr:rowOff>
    </xdr:from>
    <xdr:to>
      <xdr:col>3</xdr:col>
      <xdr:colOff>11520</xdr:colOff>
      <xdr:row>1</xdr:row>
      <xdr:rowOff>1164600</xdr:rowOff>
    </xdr:to>
    <xdr:pic>
      <xdr:nvPicPr>
        <xdr:cNvPr id="16" name="Imagem 9" descr=""/>
        <xdr:cNvPicPr/>
      </xdr:nvPicPr>
      <xdr:blipFill>
        <a:blip r:embed="rId1"/>
        <a:stretch/>
      </xdr:blipFill>
      <xdr:spPr>
        <a:xfrm>
          <a:off x="316080" y="226440"/>
          <a:ext cx="1235880" cy="1109520"/>
        </a:xfrm>
        <a:prstGeom prst="rect">
          <a:avLst/>
        </a:prstGeom>
        <a:ln w="0">
          <a:noFill/>
        </a:ln>
      </xdr:spPr>
    </xdr:pic>
    <xdr:clientData/>
  </xdr:twoCellAnchor>
</xdr:wsDr>
</file>

<file path=xl/drawings/drawing15.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139680</xdr:colOff>
      <xdr:row>1</xdr:row>
      <xdr:rowOff>39960</xdr:rowOff>
    </xdr:from>
    <xdr:to>
      <xdr:col>2</xdr:col>
      <xdr:colOff>636480</xdr:colOff>
      <xdr:row>1</xdr:row>
      <xdr:rowOff>1036080</xdr:rowOff>
    </xdr:to>
    <xdr:pic>
      <xdr:nvPicPr>
        <xdr:cNvPr id="17" name="Imagem 14" descr=""/>
        <xdr:cNvPicPr/>
      </xdr:nvPicPr>
      <xdr:blipFill>
        <a:blip r:embed="rId1"/>
        <a:stretch/>
      </xdr:blipFill>
      <xdr:spPr>
        <a:xfrm>
          <a:off x="310320" y="211320"/>
          <a:ext cx="1212120" cy="996120"/>
        </a:xfrm>
        <a:prstGeom prst="rect">
          <a:avLst/>
        </a:prstGeom>
        <a:ln w="0">
          <a:noFill/>
        </a:ln>
      </xdr:spPr>
    </xdr:pic>
    <xdr:clientData/>
  </xdr:twoCellAnchor>
</xdr:wsDr>
</file>

<file path=xl/drawings/drawing16.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640080</xdr:colOff>
      <xdr:row>1</xdr:row>
      <xdr:rowOff>1123560</xdr:rowOff>
    </xdr:to>
    <xdr:pic>
      <xdr:nvPicPr>
        <xdr:cNvPr id="18" name="Imagem 10" descr=""/>
        <xdr:cNvPicPr/>
      </xdr:nvPicPr>
      <xdr:blipFill>
        <a:blip r:embed="rId1"/>
        <a:stretch/>
      </xdr:blipFill>
      <xdr:spPr>
        <a:xfrm>
          <a:off x="313560" y="228600"/>
          <a:ext cx="1212480" cy="1066320"/>
        </a:xfrm>
        <a:prstGeom prst="rect">
          <a:avLst/>
        </a:prstGeom>
        <a:ln w="0">
          <a:noFill/>
        </a:ln>
      </xdr:spPr>
    </xdr:pic>
    <xdr:clientData/>
  </xdr:twoCellAnchor>
</xdr:wsDr>
</file>

<file path=xl/drawings/drawing17.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139680</xdr:colOff>
      <xdr:row>1</xdr:row>
      <xdr:rowOff>39960</xdr:rowOff>
    </xdr:from>
    <xdr:to>
      <xdr:col>2</xdr:col>
      <xdr:colOff>636480</xdr:colOff>
      <xdr:row>1</xdr:row>
      <xdr:rowOff>1036080</xdr:rowOff>
    </xdr:to>
    <xdr:pic>
      <xdr:nvPicPr>
        <xdr:cNvPr id="19" name="Imagem 14" descr=""/>
        <xdr:cNvPicPr/>
      </xdr:nvPicPr>
      <xdr:blipFill>
        <a:blip r:embed="rId1"/>
        <a:stretch/>
      </xdr:blipFill>
      <xdr:spPr>
        <a:xfrm>
          <a:off x="310320" y="211320"/>
          <a:ext cx="1212120" cy="996120"/>
        </a:xfrm>
        <a:prstGeom prst="rect">
          <a:avLst/>
        </a:prstGeom>
        <a:ln w="0">
          <a:noFill/>
        </a:ln>
      </xdr:spPr>
    </xdr:pic>
    <xdr:clientData/>
  </xdr:twoCellAnchor>
</xdr:wsDr>
</file>

<file path=xl/drawings/drawing18.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2189160</xdr:colOff>
      <xdr:row>1</xdr:row>
      <xdr:rowOff>87480</xdr:rowOff>
    </xdr:from>
    <xdr:to>
      <xdr:col>2</xdr:col>
      <xdr:colOff>3346200</xdr:colOff>
      <xdr:row>1</xdr:row>
      <xdr:rowOff>1209240</xdr:rowOff>
    </xdr:to>
    <xdr:pic>
      <xdr:nvPicPr>
        <xdr:cNvPr id="20" name="Imagem 14" descr=""/>
        <xdr:cNvPicPr/>
      </xdr:nvPicPr>
      <xdr:blipFill>
        <a:blip r:embed="rId1"/>
        <a:stretch/>
      </xdr:blipFill>
      <xdr:spPr>
        <a:xfrm>
          <a:off x="3285000" y="262800"/>
          <a:ext cx="1157040" cy="1121760"/>
        </a:xfrm>
        <a:prstGeom prst="rect">
          <a:avLst/>
        </a:prstGeom>
        <a:ln w="0">
          <a:noFill/>
        </a:ln>
      </xdr:spPr>
    </xdr:pic>
    <xdr:clientData/>
  </xdr:twoCellAnchor>
</xdr:wsDr>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4.xml.rels><?xml version="1.0" encoding="UTF-8"?>
<Relationships xmlns="http://schemas.openxmlformats.org/package/2006/relationships"><Relationship Id="rId1" Type="http://schemas.openxmlformats.org/officeDocument/2006/relationships/drawing" Target="../drawings/drawing3.xml"/>
</Relationships>
</file>

<file path=xl/worksheets/_rels/sheet5.xml.rels><?xml version="1.0" encoding="UTF-8"?>
<Relationships xmlns="http://schemas.openxmlformats.org/package/2006/relationships"><Relationship Id="rId1" Type="http://schemas.openxmlformats.org/officeDocument/2006/relationships/drawing" Target="../drawings/drawing4.xml"/>
</Relationships>
</file>

<file path=xl/worksheets/_rels/sheet6.xml.rels><?xml version="1.0" encoding="UTF-8"?>
<Relationships xmlns="http://schemas.openxmlformats.org/package/2006/relationships"><Relationship Id="rId1" Type="http://schemas.openxmlformats.org/officeDocument/2006/relationships/drawing" Target="../drawings/drawing5.xml"/>
</Relationships>
</file>

<file path=xl/worksheets/_rels/sheet7.xml.rels><?xml version="1.0" encoding="UTF-8"?>
<Relationships xmlns="http://schemas.openxmlformats.org/package/2006/relationships"><Relationship Id="rId1" Type="http://schemas.openxmlformats.org/officeDocument/2006/relationships/drawing" Target="../drawings/drawing6.xml"/>
</Relationships>
</file>

<file path=xl/worksheets/_rels/sheet8.xml.rels><?xml version="1.0" encoding="UTF-8"?>
<Relationships xmlns="http://schemas.openxmlformats.org/package/2006/relationships"><Relationship Id="rId1" Type="http://schemas.openxmlformats.org/officeDocument/2006/relationships/drawing" Target="../drawings/drawing7.xml"/>
</Relationships>
</file>

<file path=xl/worksheets/_rels/sheet9.xml.rels><?xml version="1.0" encoding="UTF-8"?>
<Relationships xmlns="http://schemas.openxmlformats.org/package/2006/relationships"><Relationship Id="rId1" Type="http://schemas.openxmlformats.org/officeDocument/2006/relationships/drawing" Target="../drawings/drawing8.xml"/>
</Relationships>
</file>

<file path=xl/worksheets/_rels/sheet10.xml.rels><?xml version="1.0" encoding="UTF-8"?>
<Relationships xmlns="http://schemas.openxmlformats.org/package/2006/relationships"><Relationship Id="rId1" Type="http://schemas.openxmlformats.org/officeDocument/2006/relationships/drawing" Target="../drawings/drawing9.xml"/>
</Relationships>
</file>

<file path=xl/worksheets/_rels/sheet11.xml.rels><?xml version="1.0" encoding="UTF-8"?>
<Relationships xmlns="http://schemas.openxmlformats.org/package/2006/relationships"><Relationship Id="rId1" Type="http://schemas.openxmlformats.org/officeDocument/2006/relationships/drawing" Target="../drawings/drawing10.xml"/>
</Relationships>
</file>

<file path=xl/worksheets/_rels/sheet12.xml.rels><?xml version="1.0" encoding="UTF-8"?>
<Relationships xmlns="http://schemas.openxmlformats.org/package/2006/relationships"><Relationship Id="rId1" Type="http://schemas.openxmlformats.org/officeDocument/2006/relationships/drawing" Target="../drawings/drawing11.xml"/>
</Relationships>
</file>

<file path=xl/worksheets/_rels/sheet13.xml.rels><?xml version="1.0" encoding="UTF-8"?>
<Relationships xmlns="http://schemas.openxmlformats.org/package/2006/relationships"><Relationship Id="rId1" Type="http://schemas.openxmlformats.org/officeDocument/2006/relationships/drawing" Target="../drawings/drawing12.xml"/>
</Relationships>
</file>

<file path=xl/worksheets/_rels/sheet14.xml.rels><?xml version="1.0" encoding="UTF-8"?>
<Relationships xmlns="http://schemas.openxmlformats.org/package/2006/relationships"><Relationship Id="rId1" Type="http://schemas.openxmlformats.org/officeDocument/2006/relationships/drawing" Target="../drawings/drawing13.xml"/>
</Relationships>
</file>

<file path=xl/worksheets/_rels/sheet15.xml.rels><?xml version="1.0" encoding="UTF-8"?>
<Relationships xmlns="http://schemas.openxmlformats.org/package/2006/relationships"><Relationship Id="rId1" Type="http://schemas.openxmlformats.org/officeDocument/2006/relationships/drawing" Target="../drawings/drawing14.xml"/>
</Relationships>
</file>

<file path=xl/worksheets/_rels/sheet16.xml.rels><?xml version="1.0" encoding="UTF-8"?>
<Relationships xmlns="http://schemas.openxmlformats.org/package/2006/relationships"><Relationship Id="rId1" Type="http://schemas.openxmlformats.org/officeDocument/2006/relationships/drawing" Target="../drawings/drawing15.xml"/>
</Relationships>
</file>

<file path=xl/worksheets/_rels/sheet17.xml.rels><?xml version="1.0" encoding="UTF-8"?>
<Relationships xmlns="http://schemas.openxmlformats.org/package/2006/relationships"><Relationship Id="rId1" Type="http://schemas.openxmlformats.org/officeDocument/2006/relationships/drawing" Target="../drawings/drawing16.xml"/>
</Relationships>
</file>

<file path=xl/worksheets/_rels/sheet18.xml.rels><?xml version="1.0" encoding="UTF-8"?>
<Relationships xmlns="http://schemas.openxmlformats.org/package/2006/relationships"><Relationship Id="rId1" Type="http://schemas.openxmlformats.org/officeDocument/2006/relationships/drawing" Target="../drawings/drawing17.xml"/>
</Relationships>
</file>

<file path=xl/worksheets/_rels/sheet21.xml.rels><?xml version="1.0" encoding="UTF-8"?>
<Relationships xmlns="http://schemas.openxmlformats.org/package/2006/relationships"><Relationship Id="rId1" Type="http://schemas.openxmlformats.org/officeDocument/2006/relationships/comments" Target="../comments21.xml"/><Relationship Id="rId2" Type="http://schemas.openxmlformats.org/officeDocument/2006/relationships/drawing" Target="../drawings/drawing18.xml"/><Relationship Id="rId3"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2:V1048576"/>
  <sheetViews>
    <sheetView showFormulas="false" showGridLines="true" showRowColHeaders="true" showZeros="true" rightToLeft="false" tabSelected="true" showOutlineSymbols="true" defaultGridColor="true" view="pageBreakPreview" topLeftCell="A112" colorId="64" zoomScale="95" zoomScaleNormal="100" zoomScalePageLayoutView="95" workbookViewId="0">
      <selection pane="topLeft" activeCell="J133" activeCellId="0" sqref="J133"/>
    </sheetView>
  </sheetViews>
  <sheetFormatPr defaultColWidth="8.6796875" defaultRowHeight="13.8" zeroHeight="false" outlineLevelRow="0" outlineLevelCol="0"/>
  <cols>
    <col collapsed="false" customWidth="true" hidden="false" outlineLevel="0" max="1" min="1" style="1" width="3.29"/>
    <col collapsed="false" customWidth="true" hidden="false" outlineLevel="0" max="2" min="2" style="2" width="8.15"/>
    <col collapsed="false" customWidth="true" hidden="false" outlineLevel="0" max="3" min="3" style="1" width="13.71"/>
    <col collapsed="false" customWidth="true" hidden="false" outlineLevel="0" max="4" min="4" style="1" width="10.42"/>
    <col collapsed="false" customWidth="true" hidden="false" outlineLevel="0" max="5" min="5" style="1" width="64.25"/>
    <col collapsed="false" customWidth="true" hidden="false" outlineLevel="0" max="6" min="6" style="3" width="10.51"/>
    <col collapsed="false" customWidth="true" hidden="false" outlineLevel="0" max="7" min="7" style="3" width="12.29"/>
    <col collapsed="false" customWidth="true" hidden="false" outlineLevel="0" max="8" min="8" style="3" width="13.57"/>
    <col collapsed="false" customWidth="true" hidden="false" outlineLevel="0" max="9" min="9" style="4" width="15"/>
    <col collapsed="false" customWidth="true" hidden="false" outlineLevel="0" max="10" min="10" style="1" width="26.16"/>
    <col collapsed="false" customWidth="true" hidden="false" outlineLevel="0" max="11" min="11" style="1" width="3.86"/>
    <col collapsed="false" customWidth="true" hidden="false" outlineLevel="0" max="12" min="12" style="1" width="11.53"/>
    <col collapsed="false" customWidth="true" hidden="false" outlineLevel="0" max="13" min="13" style="1" width="14.42"/>
    <col collapsed="false" customWidth="false" hidden="false" outlineLevel="0" max="20" min="14" style="1" width="8.68"/>
    <col collapsed="false" customWidth="false" hidden="false" outlineLevel="0" max="16384" min="23" style="1" width="8.68"/>
  </cols>
  <sheetData>
    <row r="2" customFormat="false" ht="15" hidden="false" customHeight="true" outlineLevel="0" collapsed="false">
      <c r="A2" s="5"/>
      <c r="B2" s="6" t="s">
        <v>0</v>
      </c>
      <c r="C2" s="6"/>
      <c r="D2" s="6"/>
      <c r="E2" s="6"/>
      <c r="F2" s="6"/>
      <c r="G2" s="6"/>
      <c r="H2" s="6"/>
      <c r="I2" s="6"/>
      <c r="J2" s="6"/>
    </row>
    <row r="3" customFormat="false" ht="13.8" hidden="false" customHeight="false" outlineLevel="0" collapsed="false">
      <c r="B3" s="6"/>
      <c r="C3" s="6"/>
      <c r="D3" s="6"/>
      <c r="E3" s="6"/>
      <c r="F3" s="6"/>
      <c r="G3" s="6"/>
      <c r="H3" s="6"/>
      <c r="I3" s="6"/>
      <c r="J3" s="6"/>
    </row>
    <row r="4" customFormat="false" ht="13.8" hidden="false" customHeight="false" outlineLevel="0" collapsed="false">
      <c r="B4" s="6"/>
      <c r="C4" s="6"/>
      <c r="D4" s="6"/>
      <c r="E4" s="6"/>
      <c r="F4" s="6"/>
      <c r="G4" s="6"/>
      <c r="H4" s="6"/>
      <c r="I4" s="6"/>
      <c r="J4" s="6"/>
    </row>
    <row r="5" customFormat="false" ht="13.8" hidden="false" customHeight="false" outlineLevel="0" collapsed="false">
      <c r="B5" s="6"/>
      <c r="C5" s="6"/>
      <c r="D5" s="6"/>
      <c r="E5" s="6"/>
      <c r="F5" s="6"/>
      <c r="G5" s="6"/>
      <c r="H5" s="6"/>
      <c r="I5" s="6"/>
      <c r="J5" s="6"/>
    </row>
    <row r="6" customFormat="false" ht="13.8" hidden="false" customHeight="false" outlineLevel="0" collapsed="false">
      <c r="B6" s="6"/>
      <c r="C6" s="6"/>
      <c r="D6" s="6"/>
      <c r="E6" s="6"/>
      <c r="F6" s="6"/>
      <c r="G6" s="6"/>
      <c r="H6" s="6"/>
      <c r="I6" s="6"/>
      <c r="J6" s="6"/>
    </row>
    <row r="7" customFormat="false" ht="35.65" hidden="false" customHeight="true" outlineLevel="0" collapsed="false">
      <c r="B7" s="6"/>
      <c r="C7" s="6"/>
      <c r="D7" s="6"/>
      <c r="E7" s="6"/>
      <c r="F7" s="6"/>
      <c r="G7" s="6"/>
      <c r="H7" s="6"/>
      <c r="I7" s="6"/>
      <c r="J7" s="6"/>
    </row>
    <row r="8" customFormat="false" ht="15.75" hidden="false" customHeight="true" outlineLevel="0" collapsed="false">
      <c r="B8" s="7" t="s">
        <v>1</v>
      </c>
      <c r="C8" s="7"/>
      <c r="D8" s="7"/>
      <c r="E8" s="7"/>
      <c r="F8" s="7"/>
      <c r="G8" s="7"/>
      <c r="H8" s="7"/>
      <c r="I8" s="7"/>
      <c r="J8" s="7"/>
    </row>
    <row r="9" customFormat="false" ht="14.1" hidden="false" customHeight="false" outlineLevel="0" collapsed="false">
      <c r="B9" s="8" t="s">
        <v>2</v>
      </c>
      <c r="C9" s="8"/>
      <c r="D9" s="8"/>
      <c r="E9" s="8"/>
      <c r="F9" s="8"/>
      <c r="G9" s="8"/>
      <c r="H9" s="8"/>
      <c r="I9" s="8"/>
      <c r="J9" s="8"/>
    </row>
    <row r="10" customFormat="false" ht="15.75" hidden="false" customHeight="true" outlineLevel="0" collapsed="false">
      <c r="B10" s="9" t="s">
        <v>3</v>
      </c>
      <c r="C10" s="9"/>
      <c r="D10" s="9"/>
      <c r="E10" s="9"/>
      <c r="F10" s="9"/>
      <c r="G10" s="10" t="s">
        <v>4</v>
      </c>
      <c r="H10" s="11" t="s">
        <v>5</v>
      </c>
      <c r="I10" s="12" t="s">
        <v>6</v>
      </c>
      <c r="J10" s="13" t="s">
        <v>7</v>
      </c>
    </row>
    <row r="11" customFormat="false" ht="28.45" hidden="false" customHeight="true" outlineLevel="0" collapsed="false">
      <c r="B11" s="14" t="s">
        <v>8</v>
      </c>
      <c r="C11" s="14"/>
      <c r="D11" s="14"/>
      <c r="E11" s="14"/>
      <c r="F11" s="14"/>
      <c r="G11" s="10"/>
      <c r="H11" s="15" t="n">
        <v>0.1557</v>
      </c>
      <c r="I11" s="15" t="n">
        <v>0.3325</v>
      </c>
      <c r="J11" s="16" t="s">
        <v>9</v>
      </c>
    </row>
    <row r="12" customFormat="false" ht="28.45" hidden="false" customHeight="true" outlineLevel="0" collapsed="false">
      <c r="B12" s="14" t="s">
        <v>10</v>
      </c>
      <c r="C12" s="14"/>
      <c r="D12" s="14"/>
      <c r="E12" s="14"/>
      <c r="F12" s="14"/>
      <c r="G12" s="10"/>
      <c r="H12" s="15"/>
      <c r="I12" s="15"/>
      <c r="J12" s="16"/>
      <c r="L12" s="17" t="n">
        <v>0.2229</v>
      </c>
    </row>
    <row r="13" customFormat="false" ht="33" hidden="false" customHeight="true" outlineLevel="0" collapsed="false">
      <c r="B13" s="18" t="s">
        <v>11</v>
      </c>
      <c r="C13" s="18" t="s">
        <v>12</v>
      </c>
      <c r="D13" s="18" t="s">
        <v>13</v>
      </c>
      <c r="E13" s="18" t="s">
        <v>14</v>
      </c>
      <c r="F13" s="18" t="s">
        <v>15</v>
      </c>
      <c r="G13" s="19" t="s">
        <v>16</v>
      </c>
      <c r="H13" s="20" t="s">
        <v>17</v>
      </c>
      <c r="I13" s="21" t="s">
        <v>18</v>
      </c>
      <c r="J13" s="22" t="s">
        <v>19</v>
      </c>
    </row>
    <row r="14" customFormat="false" ht="15" hidden="false" customHeight="false" outlineLevel="0" collapsed="false">
      <c r="B14" s="23" t="n">
        <v>1</v>
      </c>
      <c r="C14" s="23"/>
      <c r="D14" s="23"/>
      <c r="E14" s="24" t="s">
        <v>20</v>
      </c>
      <c r="F14" s="25"/>
      <c r="G14" s="25"/>
      <c r="H14" s="25"/>
      <c r="I14" s="26"/>
      <c r="J14" s="27"/>
    </row>
    <row r="15" customFormat="false" ht="15" hidden="false" customHeight="false" outlineLevel="0" collapsed="false">
      <c r="B15" s="28" t="s">
        <v>21</v>
      </c>
      <c r="C15" s="29" t="s">
        <v>22</v>
      </c>
      <c r="D15" s="28" t="str">
        <f aca="false">VLOOKUP(C15,'SERVIÇOS SINAPI-DER NOV-2023'!$A$2:$E$890400,2,0)</f>
        <v>DER/ES</v>
      </c>
      <c r="E15" s="30" t="str">
        <f aca="false">VLOOKUP(C15,'SERVIÇOS SINAPI-DER NOV-2023'!$A$2:$E$890400,3,0)</f>
        <v>Placa de obra nas dimensões de 2.0 x 4.0 m, padrão DER</v>
      </c>
      <c r="F15" s="31" t="str">
        <f aca="false">VLOOKUP(C15,'SERVIÇOS SINAPI-DER NOV-2023'!$A$2:$E$890400,4,0)</f>
        <v>m2</v>
      </c>
      <c r="G15" s="32" t="n">
        <f aca="false">VLOOKUP(C15,'Memória de Cálculo'!B11:G531,6,0)</f>
        <v>8</v>
      </c>
      <c r="H15" s="33" t="n">
        <f aca="false">VLOOKUP(C15,'SERVIÇOS SINAPI-DER NOV-2023'!$A$2:$E$890400,5,0)</f>
        <v>329.94</v>
      </c>
      <c r="I15" s="34" t="n">
        <f aca="false">H15*(1+$L$12)</f>
        <v>403.483626</v>
      </c>
      <c r="J15" s="35" t="n">
        <f aca="false">G15*I15</f>
        <v>3227.869008</v>
      </c>
      <c r="L15" s="1" t="str">
        <f aca="false">C15</f>
        <v>20305</v>
      </c>
      <c r="M15" s="1" t="str">
        <f aca="false">B15</f>
        <v>1.1</v>
      </c>
      <c r="N15" s="1" t="str">
        <f aca="false">F15</f>
        <v>m2</v>
      </c>
      <c r="O15" s="1" t="str">
        <f aca="false">E15</f>
        <v>Placa de obra nas dimensões de 2.0 x 4.0 m, padrão DER</v>
      </c>
      <c r="Q15" s="36"/>
    </row>
    <row r="16" customFormat="false" ht="51.8" hidden="false" customHeight="false" outlineLevel="0" collapsed="false">
      <c r="B16" s="28" t="s">
        <v>23</v>
      </c>
      <c r="C16" s="29" t="s">
        <v>24</v>
      </c>
      <c r="D16" s="28" t="str">
        <f aca="false">VLOOKUP(C16,'SERVIÇOS SINAPI-DER NOV-2023'!$A$2:$E$890400,2,0)</f>
        <v>DER/ES</v>
      </c>
      <c r="E16" s="30" t="str">
        <f aca="false">VLOOKUP(C16,'SERVIÇOS SINAPI-DER NOV-2023'!$A$2:$E$890400,3,0)</f>
        <v>Barracão para almoxarifado área de 10.90m2, de chapa de compensado de 12mm e pontalete 8x8cm, piso cimentado e cobertura de telhas de fibrocimento de 6mm, incl. ponto de luz, conf. projeto (1 utilização)</v>
      </c>
      <c r="F16" s="31" t="str">
        <f aca="false">VLOOKUP(C16,'SERVIÇOS SINAPI-DER NOV-2023'!$A$2:$E$890400,4,0)</f>
        <v>m2</v>
      </c>
      <c r="G16" s="32" t="n">
        <f aca="false">VLOOKUP(C16,'Memória de Cálculo'!B12:G532,6,0)</f>
        <v>10.9</v>
      </c>
      <c r="H16" s="33" t="n">
        <f aca="false">VLOOKUP(C16,'SERVIÇOS SINAPI-DER NOV-2023'!$A$2:$E$890400,5,0)</f>
        <v>611.26</v>
      </c>
      <c r="I16" s="34" t="n">
        <f aca="false">H16*(1+$L$12)</f>
        <v>747.509854</v>
      </c>
      <c r="J16" s="37" t="n">
        <f aca="false">G16*I16</f>
        <v>8147.8574086</v>
      </c>
      <c r="L16" s="1" t="str">
        <f aca="false">C16</f>
        <v>20702</v>
      </c>
      <c r="M16" s="1" t="str">
        <f aca="false">B16</f>
        <v>1.2</v>
      </c>
      <c r="N16" s="1" t="str">
        <f aca="false">F16</f>
        <v>m2</v>
      </c>
      <c r="O16" s="1" t="str">
        <f aca="false">E16</f>
        <v>Barracão para almoxarifado área de 10.90m2, de chapa de compensado de 12mm e pontalete 8x8cm, piso cimentado e cobertura de telhas de fibrocimento de 6mm, incl. ponto de luz, conf. projeto (1 utilização)</v>
      </c>
    </row>
    <row r="17" customFormat="false" ht="16.5" hidden="false" customHeight="true" outlineLevel="0" collapsed="false">
      <c r="B17" s="38" t="s">
        <v>25</v>
      </c>
      <c r="C17" s="38"/>
      <c r="D17" s="38"/>
      <c r="E17" s="38"/>
      <c r="F17" s="38"/>
      <c r="G17" s="38"/>
      <c r="H17" s="38"/>
      <c r="I17" s="39"/>
      <c r="J17" s="40" t="n">
        <f aca="false">SUM(J15:J16)</f>
        <v>11375.7264166</v>
      </c>
      <c r="L17" s="1" t="n">
        <f aca="false">C17</f>
        <v>0</v>
      </c>
      <c r="M17" s="1" t="str">
        <f aca="false">B17</f>
        <v>Total do item</v>
      </c>
      <c r="N17" s="1" t="n">
        <f aca="false">F17</f>
        <v>0</v>
      </c>
      <c r="O17" s="1" t="n">
        <f aca="false">E17</f>
        <v>0</v>
      </c>
    </row>
    <row r="18" customFormat="false" ht="16.5" hidden="false" customHeight="true" outlineLevel="0" collapsed="false">
      <c r="B18" s="41"/>
      <c r="C18" s="41"/>
      <c r="D18" s="41"/>
      <c r="E18" s="41"/>
      <c r="F18" s="41"/>
      <c r="G18" s="41"/>
      <c r="H18" s="41"/>
      <c r="I18" s="41"/>
      <c r="J18" s="41"/>
    </row>
    <row r="19" customFormat="false" ht="15" hidden="false" customHeight="false" outlineLevel="0" collapsed="false">
      <c r="B19" s="23" t="n">
        <v>2</v>
      </c>
      <c r="C19" s="23"/>
      <c r="D19" s="23"/>
      <c r="E19" s="24" t="s">
        <v>26</v>
      </c>
      <c r="F19" s="25"/>
      <c r="G19" s="25"/>
      <c r="H19" s="25"/>
      <c r="I19" s="26"/>
      <c r="J19" s="27"/>
      <c r="L19" s="1" t="n">
        <f aca="false">C19</f>
        <v>0</v>
      </c>
      <c r="M19" s="1" t="n">
        <f aca="false">B19</f>
        <v>2</v>
      </c>
      <c r="N19" s="1" t="n">
        <f aca="false">F19</f>
        <v>0</v>
      </c>
      <c r="O19" s="1" t="str">
        <f aca="false">E19</f>
        <v>SERVIÇOS PRELIMINARES</v>
      </c>
    </row>
    <row r="20" customFormat="false" ht="15" hidden="false" customHeight="false" outlineLevel="0" collapsed="false">
      <c r="B20" s="28" t="s">
        <v>27</v>
      </c>
      <c r="C20" s="28" t="n">
        <v>10209</v>
      </c>
      <c r="D20" s="28" t="str">
        <f aca="false">VLOOKUP(C20,'SERVIÇOS SINAPI-DER NOV-2023'!$A$2:$E$890400,2,0)</f>
        <v>DER/ES</v>
      </c>
      <c r="E20" s="30" t="str">
        <f aca="false">VLOOKUP(C20,'SERVIÇOS SINAPI-DER NOV-2023'!$A$2:$E$890400,3,0)</f>
        <v>Demolição de alvenaria</v>
      </c>
      <c r="F20" s="31" t="str">
        <f aca="false">VLOOKUP(C20,'SERVIÇOS SINAPI-DER NOV-2023'!$A$2:$E$890400,4,0)</f>
        <v>m3</v>
      </c>
      <c r="G20" s="32" t="n">
        <f aca="false">VLOOKUP(C20,'Memória de Cálculo'!B16:G536,6,0)</f>
        <v>18.91</v>
      </c>
      <c r="H20" s="33" t="n">
        <f aca="false">VLOOKUP(C20,'SERVIÇOS SINAPI-DER NOV-2023'!$A$2:$E$890400,5,0)</f>
        <v>57.46</v>
      </c>
      <c r="I20" s="34" t="n">
        <f aca="false">H20*(1+$L$12)</f>
        <v>70.267834</v>
      </c>
      <c r="J20" s="35" t="n">
        <f aca="false">G20*I20</f>
        <v>1328.76474094</v>
      </c>
      <c r="L20" s="1" t="n">
        <f aca="false">C20</f>
        <v>10209</v>
      </c>
      <c r="M20" s="1" t="str">
        <f aca="false">B20</f>
        <v>2.1</v>
      </c>
      <c r="N20" s="1" t="str">
        <f aca="false">F20</f>
        <v>m3</v>
      </c>
      <c r="O20" s="1" t="str">
        <f aca="false">E20</f>
        <v>Demolição de alvenaria</v>
      </c>
    </row>
    <row r="21" customFormat="false" ht="26.7" hidden="false" customHeight="false" outlineLevel="0" collapsed="false">
      <c r="B21" s="28" t="s">
        <v>28</v>
      </c>
      <c r="C21" s="42" t="s">
        <v>29</v>
      </c>
      <c r="D21" s="28" t="str">
        <f aca="false">VLOOKUP(C21,'SERVIÇOS SINAPI-DER NOV-2023'!$A$2:$E$890400,2,0)</f>
        <v>DER/ES</v>
      </c>
      <c r="E21" s="30" t="str">
        <f aca="false">VLOOKUP(C21,'SERVIÇOS SINAPI-DER NOV-2023'!$A$2:$E$890400,3,0)</f>
        <v>Lixamento de parede com pintura antiga PVA para recebimento de nova camada de tinta</v>
      </c>
      <c r="F21" s="31" t="str">
        <f aca="false">VLOOKUP(C21,'SERVIÇOS SINAPI-DER NOV-2023'!$A$2:$E$890400,4,0)</f>
        <v>m2</v>
      </c>
      <c r="G21" s="32" t="n">
        <f aca="false">VLOOKUP(C21,'Memória de Cálculo'!B17:G538,6,0)</f>
        <v>463.58</v>
      </c>
      <c r="H21" s="33" t="n">
        <f aca="false">VLOOKUP(C21,'SERVIÇOS SINAPI-DER NOV-2023'!$A$2:$E$890400,5,0)</f>
        <v>3.61</v>
      </c>
      <c r="I21" s="34" t="n">
        <f aca="false">H21*(1+$L$12)</f>
        <v>4.414669</v>
      </c>
      <c r="J21" s="35" t="n">
        <f aca="false">G21*I21</f>
        <v>2046.55225502</v>
      </c>
      <c r="L21" s="1" t="str">
        <f aca="false">C21</f>
        <v>10246</v>
      </c>
      <c r="M21" s="1" t="str">
        <f aca="false">B21</f>
        <v>2.2</v>
      </c>
      <c r="N21" s="1" t="str">
        <f aca="false">F21</f>
        <v>m2</v>
      </c>
      <c r="O21" s="1" t="str">
        <f aca="false">E21</f>
        <v>Lixamento de parede com pintura antiga PVA para recebimento de nova camada de tinta</v>
      </c>
    </row>
    <row r="22" customFormat="false" ht="15" hidden="false" customHeight="false" outlineLevel="0" collapsed="false">
      <c r="B22" s="28" t="s">
        <v>30</v>
      </c>
      <c r="C22" s="42" t="s">
        <v>31</v>
      </c>
      <c r="D22" s="28" t="str">
        <f aca="false">VLOOKUP(C22,'SERVIÇOS SINAPI-DER NOV-2023'!$A$2:$E$890400,2,0)</f>
        <v>DER/ES</v>
      </c>
      <c r="E22" s="30" t="str">
        <f aca="false">VLOOKUP(C22,'SERVIÇOS SINAPI-DER NOV-2023'!$A$2:$E$890400,3,0)</f>
        <v>Retirada de bancada de pia</v>
      </c>
      <c r="F22" s="31" t="str">
        <f aca="false">VLOOKUP(C22,'SERVIÇOS SINAPI-DER NOV-2023'!$A$2:$E$890400,4,0)</f>
        <v>m2</v>
      </c>
      <c r="G22" s="32" t="n">
        <f aca="false">VLOOKUP(C22,'Memória de Cálculo'!B17:G539,6,0)</f>
        <v>8.88</v>
      </c>
      <c r="H22" s="33" t="n">
        <f aca="false">VLOOKUP(C22,'SERVIÇOS SINAPI-DER NOV-2023'!$A$2:$E$890400,5,0)</f>
        <v>23.77</v>
      </c>
      <c r="I22" s="34" t="n">
        <f aca="false">H22*(1+$L$12)</f>
        <v>29.068333</v>
      </c>
      <c r="J22" s="35" t="n">
        <f aca="false">G22*I22</f>
        <v>258.12679704</v>
      </c>
      <c r="L22" s="1" t="str">
        <f aca="false">C22</f>
        <v>10225</v>
      </c>
      <c r="M22" s="1" t="str">
        <f aca="false">B22</f>
        <v>2.3</v>
      </c>
      <c r="N22" s="1" t="str">
        <f aca="false">F22</f>
        <v>m2</v>
      </c>
      <c r="O22" s="1" t="str">
        <f aca="false">E22</f>
        <v>Retirada de bancada de pia</v>
      </c>
    </row>
    <row r="23" customFormat="false" ht="15" hidden="false" customHeight="false" outlineLevel="0" collapsed="false">
      <c r="B23" s="28" t="s">
        <v>32</v>
      </c>
      <c r="C23" s="42" t="s">
        <v>33</v>
      </c>
      <c r="D23" s="28" t="str">
        <f aca="false">VLOOKUP(C23,'SERVIÇOS SINAPI-DER NOV-2023'!$A$2:$E$890400,2,0)</f>
        <v>DER/ES</v>
      </c>
      <c r="E23" s="30" t="str">
        <f aca="false">VLOOKUP(C23,'SERVIÇOS SINAPI-DER NOV-2023'!$A$2:$E$890400,3,0)</f>
        <v>Retirada de portas e janelas de madeira, inclusive batentes</v>
      </c>
      <c r="F23" s="31" t="str">
        <f aca="false">VLOOKUP(C23,'SERVIÇOS SINAPI-DER NOV-2023'!$A$2:$E$890400,4,0)</f>
        <v>m2</v>
      </c>
      <c r="G23" s="32" t="n">
        <f aca="false">VLOOKUP(C23,'Memória de Cálculo'!B18:G540,6,0)</f>
        <v>15.96</v>
      </c>
      <c r="H23" s="33" t="n">
        <f aca="false">VLOOKUP(C23,'SERVIÇOS SINAPI-DER NOV-2023'!$A$2:$E$890400,5,0)</f>
        <v>15.32</v>
      </c>
      <c r="I23" s="34" t="n">
        <f aca="false">H23*(1+$L$12)</f>
        <v>18.734828</v>
      </c>
      <c r="J23" s="35" t="n">
        <f aca="false">G23*I23</f>
        <v>299.00785488</v>
      </c>
      <c r="L23" s="1" t="str">
        <f aca="false">C23</f>
        <v>10214</v>
      </c>
      <c r="M23" s="1" t="str">
        <f aca="false">B23</f>
        <v>2.4</v>
      </c>
      <c r="N23" s="1" t="str">
        <f aca="false">F23</f>
        <v>m2</v>
      </c>
      <c r="O23" s="1" t="str">
        <f aca="false">E23</f>
        <v>Retirada de portas e janelas de madeira, inclusive batentes</v>
      </c>
    </row>
    <row r="24" customFormat="false" ht="15" hidden="false" customHeight="false" outlineLevel="0" collapsed="false">
      <c r="A24" s="43"/>
      <c r="B24" s="28" t="s">
        <v>34</v>
      </c>
      <c r="C24" s="44" t="s">
        <v>35</v>
      </c>
      <c r="D24" s="28" t="str">
        <f aca="false">VLOOKUP(C24,'SERVIÇOS SINAPI-DER NOV-2023'!$A$2:$E$890400,2,0)</f>
        <v>DER/ES</v>
      </c>
      <c r="E24" s="30" t="str">
        <f aca="false">VLOOKUP(C24,'SERVIÇOS SINAPI-DER NOV-2023'!$A$2:$E$890400,3,0)</f>
        <v>Retirada de revestimento antigo em reboco</v>
      </c>
      <c r="F24" s="31" t="str">
        <f aca="false">VLOOKUP(C24,'SERVIÇOS SINAPI-DER NOV-2023'!$A$2:$E$890400,4,0)</f>
        <v>m2</v>
      </c>
      <c r="G24" s="32" t="n">
        <f aca="false">VLOOKUP(C24,'Memória de Cálculo'!B20:G543,6,0)</f>
        <v>63.43</v>
      </c>
      <c r="H24" s="33" t="n">
        <f aca="false">VLOOKUP(C24,'SERVIÇOS SINAPI-DER NOV-2023'!$A$2:$E$890400,5,0)</f>
        <v>9.58</v>
      </c>
      <c r="I24" s="34" t="n">
        <f aca="false">H24*(1+$L$12)</f>
        <v>11.715382</v>
      </c>
      <c r="J24" s="35" t="n">
        <f aca="false">G24*I24</f>
        <v>743.10668026</v>
      </c>
      <c r="K24" s="43"/>
      <c r="L24" s="1" t="str">
        <f aca="false">C24</f>
        <v>10208</v>
      </c>
      <c r="M24" s="1" t="str">
        <f aca="false">B24</f>
        <v>2.5</v>
      </c>
      <c r="N24" s="1" t="str">
        <f aca="false">F24</f>
        <v>m2</v>
      </c>
      <c r="O24" s="1" t="str">
        <f aca="false">E24</f>
        <v>Retirada de revestimento antigo em reboco</v>
      </c>
    </row>
    <row r="25" customFormat="false" ht="15" hidden="false" customHeight="false" outlineLevel="0" collapsed="false">
      <c r="A25" s="43"/>
      <c r="B25" s="28" t="s">
        <v>36</v>
      </c>
      <c r="C25" s="44" t="s">
        <v>37</v>
      </c>
      <c r="D25" s="28" t="str">
        <f aca="false">VLOOKUP(C25,'SERVIÇOS SINAPI-DER NOV-2023'!$A$2:$E$890400,2,0)</f>
        <v>DER/ES</v>
      </c>
      <c r="E25" s="30" t="str">
        <f aca="false">VLOOKUP(C25,'SERVIÇOS SINAPI-DER NOV-2023'!$A$2:$E$890400,3,0)</f>
        <v>Retirada de rodapé de madeira ou cerâmica</v>
      </c>
      <c r="F25" s="31" t="str">
        <f aca="false">VLOOKUP(C25,'SERVIÇOS SINAPI-DER NOV-2023'!$A$2:$E$890400,4,0)</f>
        <v>m</v>
      </c>
      <c r="G25" s="32" t="n">
        <f aca="false">VLOOKUP(C25,'Memória de Cálculo'!B22:G545,6,0)</f>
        <v>252.38</v>
      </c>
      <c r="H25" s="33" t="n">
        <f aca="false">VLOOKUP(C25,'SERVIÇOS SINAPI-DER NOV-2023'!$A$2:$E$890400,5,0)</f>
        <v>2.23</v>
      </c>
      <c r="I25" s="34" t="n">
        <f aca="false">H25*(1+$L$12)</f>
        <v>2.727067</v>
      </c>
      <c r="J25" s="35" t="n">
        <f aca="false">G25*I25</f>
        <v>688.25716946</v>
      </c>
      <c r="K25" s="43"/>
      <c r="L25" s="1" t="str">
        <f aca="false">C25</f>
        <v>10259</v>
      </c>
      <c r="M25" s="1" t="str">
        <f aca="false">B25</f>
        <v>2.6</v>
      </c>
      <c r="N25" s="1" t="str">
        <f aca="false">F25</f>
        <v>m</v>
      </c>
      <c r="O25" s="1" t="str">
        <f aca="false">E25</f>
        <v>Retirada de rodapé de madeira ou cerâmica</v>
      </c>
    </row>
    <row r="26" customFormat="false" ht="15" hidden="false" customHeight="false" outlineLevel="0" collapsed="false">
      <c r="A26" s="43"/>
      <c r="B26" s="28" t="s">
        <v>38</v>
      </c>
      <c r="C26" s="44" t="s">
        <v>39</v>
      </c>
      <c r="D26" s="28" t="str">
        <f aca="false">VLOOKUP(C26,'SERVIÇOS SINAPI-DER NOV-2023'!$A$2:$E$890400,2,0)</f>
        <v>DER/ES</v>
      </c>
      <c r="E26" s="30" t="str">
        <f aca="false">VLOOKUP(C26,'SERVIÇOS SINAPI-DER NOV-2023'!$A$2:$E$890400,3,0)</f>
        <v>Retirada de esquadrias metálicas</v>
      </c>
      <c r="F26" s="31" t="str">
        <f aca="false">VLOOKUP(C26,'SERVIÇOS SINAPI-DER NOV-2023'!$A$2:$E$890400,4,0)</f>
        <v>m2</v>
      </c>
      <c r="G26" s="32" t="n">
        <f aca="false">VLOOKUP(C26,'Memória de Cálculo'!B23:G546,6,0)</f>
        <v>7.8</v>
      </c>
      <c r="H26" s="33" t="n">
        <f aca="false">VLOOKUP(C26,'SERVIÇOS SINAPI-DER NOV-2023'!$A$2:$E$890400,5,0)</f>
        <v>9.58</v>
      </c>
      <c r="I26" s="34" t="n">
        <f aca="false">H26*(1+$L$12)</f>
        <v>11.715382</v>
      </c>
      <c r="J26" s="35" t="n">
        <f aca="false">G26*I26</f>
        <v>91.3799796</v>
      </c>
      <c r="K26" s="43"/>
      <c r="L26" s="1" t="str">
        <f aca="false">C26</f>
        <v>10215</v>
      </c>
      <c r="M26" s="1" t="str">
        <f aca="false">B26</f>
        <v>2.7</v>
      </c>
      <c r="N26" s="1" t="str">
        <f aca="false">F26</f>
        <v>m2</v>
      </c>
      <c r="O26" s="1" t="str">
        <f aca="false">E26</f>
        <v>Retirada de esquadrias metálicas</v>
      </c>
    </row>
    <row r="27" customFormat="false" ht="15" hidden="false" customHeight="false" outlineLevel="0" collapsed="false">
      <c r="A27" s="43"/>
      <c r="B27" s="28" t="s">
        <v>40</v>
      </c>
      <c r="C27" s="44" t="s">
        <v>41</v>
      </c>
      <c r="D27" s="28" t="str">
        <f aca="false">VLOOKUP(C27,'SERVIÇOS SINAPI-DER NOV-2023'!$A$2:$E$890400,2,0)</f>
        <v>DER/ES</v>
      </c>
      <c r="E27" s="30" t="str">
        <f aca="false">VLOOKUP(C27,'SERVIÇOS SINAPI-DER NOV-2023'!$A$2:$E$890400,3,0)</f>
        <v>Retirada de torneiras e registros</v>
      </c>
      <c r="F27" s="31" t="str">
        <f aca="false">VLOOKUP(C27,'SERVIÇOS SINAPI-DER NOV-2023'!$A$2:$E$890400,4,0)</f>
        <v>und</v>
      </c>
      <c r="G27" s="32" t="n">
        <f aca="false">VLOOKUP(C27,'Memória de Cálculo'!B24:G547,6,0)</f>
        <v>1</v>
      </c>
      <c r="H27" s="33" t="n">
        <f aca="false">VLOOKUP(C27,'SERVIÇOS SINAPI-DER NOV-2023'!$A$2:$E$890400,5,0)</f>
        <v>10.48</v>
      </c>
      <c r="I27" s="34" t="n">
        <f aca="false">H27*(1+$L$12)</f>
        <v>12.815992</v>
      </c>
      <c r="J27" s="35" t="n">
        <f aca="false">G27*I27</f>
        <v>12.815992</v>
      </c>
      <c r="K27" s="43"/>
      <c r="L27" s="1" t="str">
        <f aca="false">C27</f>
        <v>10323</v>
      </c>
      <c r="M27" s="1" t="str">
        <f aca="false">B27</f>
        <v>2.8</v>
      </c>
      <c r="N27" s="1" t="str">
        <f aca="false">F27</f>
        <v>und</v>
      </c>
      <c r="O27" s="1" t="str">
        <f aca="false">E27</f>
        <v>Retirada de torneiras e registros</v>
      </c>
    </row>
    <row r="28" customFormat="false" ht="15" hidden="false" customHeight="false" outlineLevel="0" collapsed="false">
      <c r="A28" s="43"/>
      <c r="B28" s="28" t="s">
        <v>42</v>
      </c>
      <c r="C28" s="44" t="s">
        <v>43</v>
      </c>
      <c r="D28" s="28" t="str">
        <f aca="false">VLOOKUP(C28,'SERVIÇOS SINAPI-DER NOV-2023'!$A$2:$E$890400,2,0)</f>
        <v>DER/ES</v>
      </c>
      <c r="E28" s="30" t="str">
        <f aca="false">VLOOKUP(C28,'SERVIÇOS SINAPI-DER NOV-2023'!$A$2:$E$890400,3,0)</f>
        <v>Retirada de caixas/quadros elétricos</v>
      </c>
      <c r="F28" s="31" t="str">
        <f aca="false">VLOOKUP(C28,'SERVIÇOS SINAPI-DER NOV-2023'!$A$2:$E$890400,4,0)</f>
        <v>und</v>
      </c>
      <c r="G28" s="32" t="n">
        <f aca="false">VLOOKUP(C28,'Memória de Cálculo'!B25:G548,6,0)</f>
        <v>2</v>
      </c>
      <c r="H28" s="33" t="n">
        <f aca="false">VLOOKUP(C28,'SERVIÇOS SINAPI-DER NOV-2023'!$A$2:$E$890400,5,0)</f>
        <v>14.23</v>
      </c>
      <c r="I28" s="34" t="n">
        <f aca="false">H28*(1+$L$12)</f>
        <v>17.401867</v>
      </c>
      <c r="J28" s="35" t="n">
        <f aca="false">G28*I28</f>
        <v>34.803734</v>
      </c>
      <c r="K28" s="43"/>
      <c r="L28" s="1" t="str">
        <f aca="false">C28</f>
        <v>10271</v>
      </c>
      <c r="M28" s="1" t="str">
        <f aca="false">B28</f>
        <v>2.9</v>
      </c>
      <c r="N28" s="1" t="str">
        <f aca="false">F28</f>
        <v>und</v>
      </c>
      <c r="O28" s="1" t="str">
        <f aca="false">E28</f>
        <v>Retirada de caixas/quadros elétricos</v>
      </c>
    </row>
    <row r="29" customFormat="false" ht="15" hidden="false" customHeight="false" outlineLevel="0" collapsed="false">
      <c r="A29" s="43"/>
      <c r="B29" s="28" t="s">
        <v>44</v>
      </c>
      <c r="C29" s="44" t="s">
        <v>45</v>
      </c>
      <c r="D29" s="28" t="str">
        <f aca="false">VLOOKUP(C29,'SERVIÇOS SINAPI-DER NOV-2023'!$A$2:$E$890400,2,0)</f>
        <v>DER/ES</v>
      </c>
      <c r="E29" s="30" t="str">
        <f aca="false">VLOOKUP(C29,'SERVIÇOS SINAPI-DER NOV-2023'!$A$2:$E$890400,3,0)</f>
        <v>Retirada de pontos elétricos (luminárias, interruptores e tomadas)</v>
      </c>
      <c r="F29" s="31" t="str">
        <f aca="false">VLOOKUP(C29,'SERVIÇOS SINAPI-DER NOV-2023'!$A$2:$E$890400,4,0)</f>
        <v>und</v>
      </c>
      <c r="G29" s="32" t="n">
        <f aca="false">VLOOKUP(C29,'Memória de Cálculo'!B26:G549,6,0)</f>
        <v>1</v>
      </c>
      <c r="H29" s="33" t="n">
        <f aca="false">VLOOKUP(C29,'SERVIÇOS SINAPI-DER NOV-2023'!$A$2:$E$890400,5,0)</f>
        <v>10.48</v>
      </c>
      <c r="I29" s="34" t="n">
        <f aca="false">H29*(1+$L$12)</f>
        <v>12.815992</v>
      </c>
      <c r="J29" s="35" t="n">
        <f aca="false">G29*I29</f>
        <v>12.815992</v>
      </c>
      <c r="K29" s="43"/>
      <c r="L29" s="1" t="str">
        <f aca="false">C29</f>
        <v>10240</v>
      </c>
      <c r="M29" s="1" t="str">
        <f aca="false">B29</f>
        <v>2.10</v>
      </c>
      <c r="N29" s="1" t="str">
        <f aca="false">F29</f>
        <v>und</v>
      </c>
      <c r="O29" s="1" t="str">
        <f aca="false">E29</f>
        <v>Retirada de pontos elétricos (luminárias, interruptores e tomadas)</v>
      </c>
    </row>
    <row r="30" customFormat="false" ht="15" hidden="false" customHeight="false" outlineLevel="0" collapsed="false">
      <c r="A30" s="43"/>
      <c r="B30" s="28" t="s">
        <v>46</v>
      </c>
      <c r="C30" s="44" t="s">
        <v>47</v>
      </c>
      <c r="D30" s="28" t="str">
        <f aca="false">VLOOKUP(C30,'SERVIÇOS SINAPI-DER NOV-2023'!$A$2:$E$890400,2,0)</f>
        <v>DER/ES</v>
      </c>
      <c r="E30" s="30" t="str">
        <f aca="false">VLOOKUP(C30,'SERVIÇOS SINAPI-DER NOV-2023'!$A$2:$E$890400,3,0)</f>
        <v>Demolição de piso granilite</v>
      </c>
      <c r="F30" s="31" t="str">
        <f aca="false">VLOOKUP(C30,'SERVIÇOS SINAPI-DER NOV-2023'!$A$2:$E$890400,4,0)</f>
        <v>m2</v>
      </c>
      <c r="G30" s="32" t="n">
        <f aca="false">VLOOKUP(C30,'Memória de Cálculo'!B23:G546,6,0)</f>
        <v>319.3</v>
      </c>
      <c r="H30" s="33" t="n">
        <f aca="false">VLOOKUP(C30,'SERVIÇOS SINAPI-DER NOV-2023'!$A$2:$E$890400,5,0)</f>
        <v>26.59</v>
      </c>
      <c r="I30" s="34" t="n">
        <f aca="false">H30*(1+$L$12)</f>
        <v>32.516911</v>
      </c>
      <c r="J30" s="35" t="n">
        <f aca="false">G30*I30</f>
        <v>10382.6496823</v>
      </c>
      <c r="K30" s="43"/>
      <c r="L30" s="1" t="str">
        <f aca="false">C30</f>
        <v>10264</v>
      </c>
      <c r="M30" s="1" t="str">
        <f aca="false">B30</f>
        <v>2.11</v>
      </c>
      <c r="N30" s="1" t="str">
        <f aca="false">F30</f>
        <v>m2</v>
      </c>
      <c r="O30" s="1" t="str">
        <f aca="false">E30</f>
        <v>Demolição de piso granilite</v>
      </c>
    </row>
    <row r="31" customFormat="false" ht="26.7" hidden="false" customHeight="false" outlineLevel="0" collapsed="false">
      <c r="A31" s="43"/>
      <c r="B31" s="28" t="s">
        <v>48</v>
      </c>
      <c r="C31" s="44" t="s">
        <v>49</v>
      </c>
      <c r="D31" s="28" t="str">
        <f aca="false">VLOOKUP(C31,'SERVIÇOS SINAPI-DER NOV-2023'!$A$2:$E$890400,2,0)</f>
        <v>DER/ES</v>
      </c>
      <c r="E31" s="30" t="str">
        <f aca="false">VLOOKUP(C31,'SERVIÇOS SINAPI-DER NOV-2023'!$A$2:$E$890400,3,0)</f>
        <v>Abertura e fechamento de rasgos em alvenaria, para passagem de tubulações, diâm. 11/4" a 2"</v>
      </c>
      <c r="F31" s="31" t="str">
        <f aca="false">VLOOKUP(C31,'SERVIÇOS SINAPI-DER NOV-2023'!$A$2:$E$890400,4,0)</f>
        <v>m</v>
      </c>
      <c r="G31" s="32" t="n">
        <f aca="false">VLOOKUP(C31,'Memória de Cálculo'!B24:G547,6,0)</f>
        <v>7.6</v>
      </c>
      <c r="H31" s="33" t="n">
        <f aca="false">VLOOKUP(C31,'SERVIÇOS SINAPI-DER NOV-2023'!$A$2:$E$890400,5,0)</f>
        <v>18.34</v>
      </c>
      <c r="I31" s="34" t="n">
        <f aca="false">H31*(1+$L$12)</f>
        <v>22.427986</v>
      </c>
      <c r="J31" s="35" t="n">
        <f aca="false">G31*I31</f>
        <v>170.4526936</v>
      </c>
      <c r="K31" s="43"/>
      <c r="L31" s="1" t="str">
        <f aca="false">C31</f>
        <v>142202</v>
      </c>
      <c r="M31" s="1" t="str">
        <f aca="false">B31</f>
        <v>2.12</v>
      </c>
      <c r="N31" s="1" t="str">
        <f aca="false">F31</f>
        <v>m</v>
      </c>
      <c r="O31" s="1" t="str">
        <f aca="false">E31</f>
        <v>Abertura e fechamento de rasgos em alvenaria, para passagem de tubulações, diâm. 11/4" a 2"</v>
      </c>
    </row>
    <row r="32" customFormat="false" ht="15" hidden="false" customHeight="false" outlineLevel="0" collapsed="false">
      <c r="A32" s="43"/>
      <c r="B32" s="28" t="s">
        <v>50</v>
      </c>
      <c r="C32" s="44" t="s">
        <v>51</v>
      </c>
      <c r="D32" s="28" t="str">
        <f aca="false">VLOOKUP(C32,'SERVIÇOS SINAPI-DER NOV-2023'!$A$2:$E$890400,2,0)</f>
        <v>DER/ES</v>
      </c>
      <c r="E32" s="30" t="str">
        <f aca="false">VLOOKUP(C32,'SERVIÇOS SINAPI-DER NOV-2023'!$A$2:$E$890400,3,0)</f>
        <v>Apicoamento de superfície com revestimento em argamassa</v>
      </c>
      <c r="F32" s="31" t="str">
        <f aca="false">VLOOKUP(C32,'SERVIÇOS SINAPI-DER NOV-2023'!$A$2:$E$890400,4,0)</f>
        <v>m2</v>
      </c>
      <c r="G32" s="32" t="n">
        <f aca="false">VLOOKUP(C32,'Memória de Cálculo'!B25:G548,6,0)</f>
        <v>36.85</v>
      </c>
      <c r="H32" s="33" t="n">
        <f aca="false">VLOOKUP(C32,'SERVIÇOS SINAPI-DER NOV-2023'!$A$2:$E$890400,5,0)</f>
        <v>9.58</v>
      </c>
      <c r="I32" s="34" t="n">
        <f aca="false">H32*(1+$L$12)</f>
        <v>11.715382</v>
      </c>
      <c r="J32" s="35" t="n">
        <f aca="false">G32*I32</f>
        <v>431.7118267</v>
      </c>
      <c r="K32" s="43"/>
      <c r="L32" s="1" t="str">
        <f aca="false">C32</f>
        <v>10238</v>
      </c>
      <c r="M32" s="1" t="str">
        <f aca="false">B32</f>
        <v>2.13</v>
      </c>
      <c r="N32" s="1" t="str">
        <f aca="false">F32</f>
        <v>m2</v>
      </c>
      <c r="O32" s="1" t="str">
        <f aca="false">E32</f>
        <v>Apicoamento de superfície com revestimento em argamassa</v>
      </c>
    </row>
    <row r="33" customFormat="false" ht="15" hidden="false" customHeight="true" outlineLevel="0" collapsed="false">
      <c r="A33" s="43"/>
      <c r="B33" s="28" t="s">
        <v>52</v>
      </c>
      <c r="C33" s="42" t="s">
        <v>53</v>
      </c>
      <c r="D33" s="42"/>
      <c r="E33" s="30" t="s">
        <v>54</v>
      </c>
      <c r="F33" s="28" t="s">
        <v>55</v>
      </c>
      <c r="G33" s="32" t="n">
        <f aca="false">VLOOKUP(C33,'Memória de Cálculo'!B22:G549,6,0)</f>
        <v>5.52</v>
      </c>
      <c r="H33" s="34" t="n">
        <f aca="false">'COMP-01'!J17</f>
        <v>12.644</v>
      </c>
      <c r="I33" s="34" t="n">
        <f aca="false">H33*(1+$L$12)</f>
        <v>15.4623476</v>
      </c>
      <c r="J33" s="35" t="n">
        <f aca="false">G33*I33</f>
        <v>85.352158752</v>
      </c>
      <c r="K33" s="43"/>
      <c r="L33" s="1" t="str">
        <f aca="false">C33</f>
        <v>COMP-01</v>
      </c>
      <c r="M33" s="1" t="str">
        <f aca="false">B33</f>
        <v>2.14</v>
      </c>
      <c r="N33" s="1" t="str">
        <f aca="false">F33</f>
        <v>m2</v>
      </c>
      <c r="O33" s="1" t="str">
        <f aca="false">E33</f>
        <v>Remoção de vidro temperado fixado em perfil u.</v>
      </c>
    </row>
    <row r="34" customFormat="false" ht="28.05" hidden="false" customHeight="true" outlineLevel="0" collapsed="false">
      <c r="A34" s="43"/>
      <c r="B34" s="28" t="s">
        <v>56</v>
      </c>
      <c r="C34" s="42" t="s">
        <v>57</v>
      </c>
      <c r="D34" s="42"/>
      <c r="E34" s="30" t="s">
        <v>58</v>
      </c>
      <c r="F34" s="28" t="s">
        <v>55</v>
      </c>
      <c r="G34" s="32" t="n">
        <f aca="false">VLOOKUP(C34,'Memória de Cálculo'!B23:G550,6,0)</f>
        <v>182.62</v>
      </c>
      <c r="H34" s="34" t="n">
        <f aca="false">'COMP-02'!J17</f>
        <v>2.758</v>
      </c>
      <c r="I34" s="34" t="n">
        <f aca="false">H34*(1+$L$12)</f>
        <v>3.3727582</v>
      </c>
      <c r="J34" s="35" t="n">
        <f aca="false">G34*I34</f>
        <v>615.933102484</v>
      </c>
      <c r="K34" s="43"/>
      <c r="L34" s="1" t="str">
        <f aca="false">C34</f>
        <v>COMP-02</v>
      </c>
      <c r="M34" s="1" t="str">
        <f aca="false">B34</f>
        <v>2.15</v>
      </c>
      <c r="N34" s="1" t="str">
        <f aca="false">F34</f>
        <v>m2</v>
      </c>
      <c r="O34" s="1" t="str">
        <f aca="false">E34</f>
        <v>Remoção de telhas, de fibrocimento, metálica e cerâmica, de forma manual, sem reaproveitamento</v>
      </c>
    </row>
    <row r="35" customFormat="false" ht="15" hidden="false" customHeight="true" outlineLevel="0" collapsed="false">
      <c r="A35" s="43"/>
      <c r="B35" s="28" t="s">
        <v>59</v>
      </c>
      <c r="C35" s="42" t="s">
        <v>60</v>
      </c>
      <c r="D35" s="42"/>
      <c r="E35" s="30" t="s">
        <v>61</v>
      </c>
      <c r="F35" s="28" t="s">
        <v>55</v>
      </c>
      <c r="G35" s="32" t="n">
        <f aca="false">VLOOKUP(C35,'Memória de Cálculo'!B24:G551,6,0)</f>
        <v>73.07</v>
      </c>
      <c r="H35" s="34" t="n">
        <f aca="false">'COMP-03'!J19</f>
        <v>1.86</v>
      </c>
      <c r="I35" s="34" t="n">
        <f aca="false">H35*(1+$L$12)</f>
        <v>2.274594</v>
      </c>
      <c r="J35" s="35" t="n">
        <f aca="false">G35*I35</f>
        <v>166.20458358</v>
      </c>
      <c r="K35" s="43"/>
      <c r="L35" s="1" t="str">
        <f aca="false">C35</f>
        <v>COMP-03</v>
      </c>
      <c r="M35" s="1" t="str">
        <f aca="false">B35</f>
        <v>2.16</v>
      </c>
      <c r="N35" s="1" t="str">
        <f aca="false">F35</f>
        <v>m2</v>
      </c>
      <c r="O35" s="1" t="str">
        <f aca="false">E35</f>
        <v>Lixamento de madeira para aplicação de fundo ou pintura</v>
      </c>
    </row>
    <row r="36" customFormat="false" ht="15" hidden="false" customHeight="true" outlineLevel="0" collapsed="false">
      <c r="A36" s="43"/>
      <c r="B36" s="28" t="s">
        <v>62</v>
      </c>
      <c r="C36" s="42" t="s">
        <v>63</v>
      </c>
      <c r="D36" s="42"/>
      <c r="E36" s="30" t="s">
        <v>64</v>
      </c>
      <c r="F36" s="28" t="s">
        <v>55</v>
      </c>
      <c r="G36" s="32" t="n">
        <f aca="false">VLOOKUP(C36,'Memória de Cálculo'!B24:G551,6,0)</f>
        <v>369.11</v>
      </c>
      <c r="H36" s="34" t="n">
        <f aca="false">'COMP-04'!J17</f>
        <v>2.46</v>
      </c>
      <c r="I36" s="34" t="n">
        <f aca="false">H36*(1+$L$12)</f>
        <v>3.008334</v>
      </c>
      <c r="J36" s="35" t="n">
        <f aca="false">G36*I36</f>
        <v>1110.40616274</v>
      </c>
      <c r="K36" s="43"/>
      <c r="L36" s="1" t="str">
        <f aca="false">C36</f>
        <v>COMP-04</v>
      </c>
      <c r="M36" s="1" t="str">
        <f aca="false">B36</f>
        <v>2.17</v>
      </c>
      <c r="N36" s="1" t="str">
        <f aca="false">F36</f>
        <v>m2</v>
      </c>
      <c r="O36" s="1" t="str">
        <f aca="false">E36</f>
        <v>Remoção de forro de gesso, de forma manual, sem reaproveitamento</v>
      </c>
    </row>
    <row r="37" customFormat="false" ht="16.5" hidden="false" customHeight="true" outlineLevel="0" collapsed="false">
      <c r="B37" s="38" t="s">
        <v>25</v>
      </c>
      <c r="C37" s="38"/>
      <c r="D37" s="38"/>
      <c r="E37" s="38"/>
      <c r="F37" s="38"/>
      <c r="G37" s="38"/>
      <c r="H37" s="38"/>
      <c r="I37" s="39"/>
      <c r="J37" s="40" t="n">
        <f aca="false">SUM(J20:J36)</f>
        <v>18478.341405356</v>
      </c>
      <c r="L37" s="1" t="n">
        <f aca="false">C37</f>
        <v>0</v>
      </c>
      <c r="M37" s="1" t="str">
        <f aca="false">B37</f>
        <v>Total do item</v>
      </c>
      <c r="N37" s="1" t="n">
        <f aca="false">F37</f>
        <v>0</v>
      </c>
      <c r="O37" s="1" t="n">
        <f aca="false">E37</f>
        <v>0</v>
      </c>
    </row>
    <row r="38" customFormat="false" ht="15" hidden="false" customHeight="false" outlineLevel="0" collapsed="false">
      <c r="B38" s="41"/>
      <c r="C38" s="41"/>
      <c r="D38" s="41"/>
      <c r="E38" s="41"/>
      <c r="F38" s="41"/>
      <c r="G38" s="41"/>
      <c r="H38" s="41"/>
      <c r="I38" s="41"/>
      <c r="J38" s="41"/>
      <c r="L38" s="1" t="n">
        <f aca="false">C38</f>
        <v>0</v>
      </c>
      <c r="M38" s="1" t="n">
        <f aca="false">B38</f>
        <v>0</v>
      </c>
      <c r="N38" s="1" t="n">
        <f aca="false">F38</f>
        <v>0</v>
      </c>
      <c r="O38" s="1" t="n">
        <f aca="false">E38</f>
        <v>0</v>
      </c>
    </row>
    <row r="39" customFormat="false" ht="15" hidden="false" customHeight="false" outlineLevel="0" collapsed="false">
      <c r="B39" s="23" t="n">
        <v>3</v>
      </c>
      <c r="C39" s="23"/>
      <c r="D39" s="23"/>
      <c r="E39" s="24" t="s">
        <v>65</v>
      </c>
      <c r="F39" s="25"/>
      <c r="G39" s="25"/>
      <c r="H39" s="25"/>
      <c r="I39" s="26"/>
      <c r="J39" s="27"/>
      <c r="L39" s="1" t="n">
        <f aca="false">C39</f>
        <v>0</v>
      </c>
      <c r="M39" s="1" t="n">
        <f aca="false">B39</f>
        <v>3</v>
      </c>
      <c r="N39" s="1" t="n">
        <f aca="false">F39</f>
        <v>0</v>
      </c>
      <c r="O39" s="1" t="str">
        <f aca="false">E39</f>
        <v>PAREDES E PAINÉIS</v>
      </c>
    </row>
    <row r="40" customFormat="false" ht="52.2" hidden="false" customHeight="false" outlineLevel="0" collapsed="false">
      <c r="B40" s="45" t="s">
        <v>66</v>
      </c>
      <c r="C40" s="46" t="s">
        <v>67</v>
      </c>
      <c r="D40" s="28" t="str">
        <f aca="false">VLOOKUP(C40,'SERVIÇOS SINAPI-DER NOV-2023'!$A$2:$E$890400,2,0)</f>
        <v>DER/ES</v>
      </c>
      <c r="E40" s="30" t="str">
        <f aca="false">VLOOKUP(C40,'SERVIÇOS SINAPI-DER NOV-2023'!$A$2:$E$890400,3,0)</f>
        <v>Alvenaria de blocos cerâmicos 10 furos 10x20x20cm, assentados c/argamassa de cimento, cal hidratada CH1 e areia traço 1:0,5:8, esp. das juntas 12mm e esp. das paredes s/revestimento, 10cm (bloco comprado na fábrica, posto obra)</v>
      </c>
      <c r="F40" s="31" t="str">
        <f aca="false">VLOOKUP(C40,'SERVIÇOS SINAPI-DER NOV-2023'!$A$2:$E$890400,4,0)</f>
        <v>m2</v>
      </c>
      <c r="G40" s="32" t="n">
        <f aca="false">VLOOKUP(C40,'Memória de Cálculo'!B29:G559,6,0)</f>
        <v>46.94</v>
      </c>
      <c r="H40" s="33" t="n">
        <f aca="false">VLOOKUP(C40,'SERVIÇOS SINAPI-DER NOV-2023'!$A$2:$E$890400,5,0)</f>
        <v>65.63</v>
      </c>
      <c r="I40" s="34" t="n">
        <f aca="false">H40*(1+$L$12)</f>
        <v>80.258927</v>
      </c>
      <c r="J40" s="35" t="n">
        <f aca="false">G40*I40</f>
        <v>3767.35403338</v>
      </c>
      <c r="L40" s="1" t="str">
        <f aca="false">C40</f>
        <v>50606</v>
      </c>
      <c r="M40" s="1" t="str">
        <f aca="false">B40</f>
        <v>3.1</v>
      </c>
      <c r="N40" s="1" t="str">
        <f aca="false">F40</f>
        <v>m2</v>
      </c>
      <c r="O40" s="1" t="str">
        <f aca="false">E40</f>
        <v>Alvenaria de blocos cerâmicos 10 furos 10x20x20cm, assentados c/argamassa de cimento, cal hidratada CH1 e areia traço 1:0,5:8, esp. das juntas 12mm e esp. das paredes s/revestimento, 10cm (bloco comprado na fábrica, posto obra)</v>
      </c>
    </row>
    <row r="41" customFormat="false" ht="26.7" hidden="false" customHeight="false" outlineLevel="0" collapsed="false">
      <c r="B41" s="45" t="s">
        <v>68</v>
      </c>
      <c r="C41" s="46" t="s">
        <v>69</v>
      </c>
      <c r="D41" s="28" t="str">
        <f aca="false">VLOOKUP(C41,'SERVIÇOS SINAPI-DER NOV-2023'!$A$2:$E$890400,2,0)</f>
        <v>DER/ES</v>
      </c>
      <c r="E41" s="30" t="str">
        <f aca="false">VLOOKUP(C41,'SERVIÇOS SINAPI-DER NOV-2023'!$A$2:$E$890400,3,0)</f>
        <v>Verga/contraverga reta de concreto armado 10 x 5 cm, Fck = 15 MPa, inclusive forma, armação e desforma</v>
      </c>
      <c r="F41" s="31" t="str">
        <f aca="false">VLOOKUP(C41,'SERVIÇOS SINAPI-DER NOV-2023'!$A$2:$E$890400,4,0)</f>
        <v>m</v>
      </c>
      <c r="G41" s="32" t="n">
        <f aca="false">VLOOKUP(C41,'Memória de Cálculo'!B30:G560,6,0)</f>
        <v>7.6</v>
      </c>
      <c r="H41" s="33" t="n">
        <f aca="false">VLOOKUP(C41,'SERVIÇOS SINAPI-DER NOV-2023'!$A$2:$E$890400,5,0)</f>
        <v>9.33</v>
      </c>
      <c r="I41" s="34" t="n">
        <f aca="false">H41*(1+$L$12)</f>
        <v>11.409657</v>
      </c>
      <c r="J41" s="35" t="n">
        <f aca="false">G41*I41</f>
        <v>86.7133932</v>
      </c>
      <c r="L41" s="1" t="str">
        <f aca="false">C41</f>
        <v>50301</v>
      </c>
      <c r="M41" s="1" t="str">
        <f aca="false">B41</f>
        <v>3.2</v>
      </c>
      <c r="N41" s="1" t="str">
        <f aca="false">F41</f>
        <v>m</v>
      </c>
      <c r="O41" s="1" t="str">
        <f aca="false">E41</f>
        <v>Verga/contraverga reta de concreto armado 10 x 5 cm, Fck = 15 MPa, inclusive forma, armação e desforma</v>
      </c>
    </row>
    <row r="42" customFormat="false" ht="39.55" hidden="false" customHeight="true" outlineLevel="0" collapsed="false">
      <c r="B42" s="45" t="s">
        <v>70</v>
      </c>
      <c r="C42" s="47" t="s">
        <v>71</v>
      </c>
      <c r="D42" s="47"/>
      <c r="E42" s="30" t="s">
        <v>72</v>
      </c>
      <c r="F42" s="45" t="s">
        <v>55</v>
      </c>
      <c r="G42" s="32" t="n">
        <f aca="false">VLOOKUP(C42,'Memória de Cálculo'!B31:G561,6,0)</f>
        <v>28.05</v>
      </c>
      <c r="H42" s="34" t="n">
        <f aca="false">'COMP-05'!J28</f>
        <v>165.14</v>
      </c>
      <c r="I42" s="34" t="n">
        <f aca="false">H42*(1+$H$11)</f>
        <v>190.852298</v>
      </c>
      <c r="J42" s="35" t="n">
        <f aca="false">G42*I42</f>
        <v>5353.4069589</v>
      </c>
      <c r="L42" s="1" t="str">
        <f aca="false">C42</f>
        <v>COMP-05</v>
      </c>
      <c r="M42" s="1" t="str">
        <f aca="false">B42</f>
        <v>3.3</v>
      </c>
      <c r="N42" s="1" t="str">
        <f aca="false">F42</f>
        <v>m2</v>
      </c>
      <c r="O42" s="1" t="str">
        <f aca="false">E42</f>
        <v>Parede com placas de gesso acartonado (DRYWALL), para uso interno, com duas faces simples e estrutura metálica com guias duplas, com vãos.</v>
      </c>
    </row>
    <row r="43" customFormat="false" ht="16.5" hidden="false" customHeight="true" outlineLevel="0" collapsed="false">
      <c r="B43" s="38" t="s">
        <v>25</v>
      </c>
      <c r="C43" s="38"/>
      <c r="D43" s="38"/>
      <c r="E43" s="38"/>
      <c r="F43" s="38"/>
      <c r="G43" s="38"/>
      <c r="H43" s="38"/>
      <c r="I43" s="39"/>
      <c r="J43" s="40" t="n">
        <f aca="false">SUM(J40:J42)</f>
        <v>9207.47438548</v>
      </c>
      <c r="L43" s="1" t="n">
        <f aca="false">C43</f>
        <v>0</v>
      </c>
      <c r="M43" s="1" t="str">
        <f aca="false">B43</f>
        <v>Total do item</v>
      </c>
      <c r="N43" s="1" t="n">
        <f aca="false">F43</f>
        <v>0</v>
      </c>
      <c r="O43" s="1" t="n">
        <f aca="false">E43</f>
        <v>0</v>
      </c>
    </row>
    <row r="44" customFormat="false" ht="15" hidden="false" customHeight="false" outlineLevel="0" collapsed="false">
      <c r="B44" s="48"/>
      <c r="C44" s="48"/>
      <c r="D44" s="48"/>
      <c r="E44" s="48"/>
      <c r="F44" s="48"/>
      <c r="G44" s="48"/>
      <c r="H44" s="48"/>
      <c r="I44" s="48"/>
      <c r="J44" s="48"/>
      <c r="L44" s="1" t="n">
        <f aca="false">C44</f>
        <v>0</v>
      </c>
      <c r="M44" s="1" t="n">
        <f aca="false">B44</f>
        <v>0</v>
      </c>
      <c r="N44" s="1" t="n">
        <f aca="false">F44</f>
        <v>0</v>
      </c>
      <c r="O44" s="1" t="n">
        <f aca="false">E44</f>
        <v>0</v>
      </c>
    </row>
    <row r="45" customFormat="false" ht="15" hidden="false" customHeight="false" outlineLevel="0" collapsed="false">
      <c r="B45" s="23" t="n">
        <v>4</v>
      </c>
      <c r="C45" s="23"/>
      <c r="D45" s="23"/>
      <c r="E45" s="24" t="s">
        <v>73</v>
      </c>
      <c r="F45" s="25"/>
      <c r="G45" s="25"/>
      <c r="H45" s="25"/>
      <c r="I45" s="26"/>
      <c r="J45" s="27"/>
      <c r="L45" s="1" t="n">
        <f aca="false">C45</f>
        <v>0</v>
      </c>
      <c r="M45" s="1" t="n">
        <f aca="false">B45</f>
        <v>4</v>
      </c>
      <c r="N45" s="1" t="n">
        <f aca="false">F45</f>
        <v>0</v>
      </c>
      <c r="O45" s="1" t="str">
        <f aca="false">E45</f>
        <v>ESQUADRIAS DE MADEIRA</v>
      </c>
    </row>
    <row r="46" customFormat="false" ht="39.25" hidden="false" customHeight="false" outlineLevel="0" collapsed="false">
      <c r="B46" s="45" t="s">
        <v>74</v>
      </c>
      <c r="C46" s="46" t="s">
        <v>75</v>
      </c>
      <c r="D46" s="28" t="str">
        <f aca="false">VLOOKUP(C46,'SERVIÇOS SINAPI-DER NOV-2023'!$A$2:$E$890400,2,0)</f>
        <v>DER/ES</v>
      </c>
      <c r="E46" s="30" t="str">
        <f aca="false">VLOOKUP(C46,'SERVIÇOS SINAPI-DER NOV-2023'!$A$2:$E$890400,3,0)</f>
        <v>Marco de madeira de lei de 1ª (Peroba, Ipê, Angelim Pedra ou equivalente) com 15x3 cm de batente, nas dimensões de 0.80 x 2.10 m</v>
      </c>
      <c r="F46" s="31" t="str">
        <f aca="false">VLOOKUP(C46,'SERVIÇOS SINAPI-DER NOV-2023'!$A$2:$E$890400,4,0)</f>
        <v>und</v>
      </c>
      <c r="G46" s="32" t="n">
        <f aca="false">VLOOKUP(C46,'Memória de Cálculo'!B29:G566,6,0)</f>
        <v>5</v>
      </c>
      <c r="H46" s="33" t="n">
        <f aca="false">VLOOKUP(C46,'SERVIÇOS SINAPI-DER NOV-2023'!$A$2:$E$890400,5,0)</f>
        <v>400.35</v>
      </c>
      <c r="I46" s="34" t="n">
        <f aca="false">H46*(1+$L$12)</f>
        <v>489.588015</v>
      </c>
      <c r="J46" s="35" t="n">
        <f aca="false">G46*I46</f>
        <v>2447.940075</v>
      </c>
      <c r="L46" s="1" t="str">
        <f aca="false">C46</f>
        <v>60103</v>
      </c>
      <c r="M46" s="1" t="str">
        <f aca="false">B46</f>
        <v>4.1</v>
      </c>
      <c r="N46" s="1" t="str">
        <f aca="false">F46</f>
        <v>und</v>
      </c>
      <c r="O46" s="1" t="str">
        <f aca="false">E46</f>
        <v>Marco de madeira de lei de 1ª (Peroba, Ipê, Angelim Pedra ou equivalente) com 15x3 cm de batente, nas dimensões de 0.80 x 2.10 m</v>
      </c>
    </row>
    <row r="47" customFormat="false" ht="67.6" hidden="false" customHeight="true" outlineLevel="0" collapsed="false">
      <c r="B47" s="45" t="s">
        <v>76</v>
      </c>
      <c r="C47" s="47" t="s">
        <v>77</v>
      </c>
      <c r="D47" s="47"/>
      <c r="E47" s="49" t="s">
        <v>78</v>
      </c>
      <c r="F47" s="45" t="s">
        <v>79</v>
      </c>
      <c r="G47" s="32" t="n">
        <f aca="false">VLOOKUP(C47,'Memória de Cálculo'!B38:G569,6,0)</f>
        <v>5</v>
      </c>
      <c r="H47" s="34" t="n">
        <f aca="false">'COMP-06'!J23</f>
        <v>906.641</v>
      </c>
      <c r="I47" s="34" t="n">
        <f aca="false">H47*(1+$L$12)</f>
        <v>1108.7312789</v>
      </c>
      <c r="J47" s="35" t="n">
        <f aca="false">G47*I47</f>
        <v>5543.6563945</v>
      </c>
      <c r="L47" s="1" t="str">
        <f aca="false">C47</f>
        <v>COMP-06</v>
      </c>
      <c r="M47" s="1" t="str">
        <f aca="false">B47</f>
        <v>4.2</v>
      </c>
      <c r="N47" s="1" t="str">
        <f aca="false">F47</f>
        <v>und.</v>
      </c>
      <c r="O47" s="1" t="str">
        <f aca="false">E47</f>
        <v>Recolocação de porta em madeira de lei tipo angelim pedra ou equiv.c/enchimento em madeira 1a.qualidade esp. 30mm p/ pintura, inclusive alizares, dobradiças e fechadura externa em latão cromado LaFonte ou equiv., exclusive marco e porta, nas dim.: 0.80 x 2.10 m</v>
      </c>
    </row>
    <row r="48" customFormat="false" ht="60.75" hidden="false" customHeight="true" outlineLevel="0" collapsed="false">
      <c r="B48" s="45" t="s">
        <v>80</v>
      </c>
      <c r="C48" s="47" t="s">
        <v>81</v>
      </c>
      <c r="D48" s="47"/>
      <c r="E48" s="49" t="s">
        <v>82</v>
      </c>
      <c r="F48" s="45" t="s">
        <v>79</v>
      </c>
      <c r="G48" s="32" t="n">
        <f aca="false">VLOOKUP(C48,'Memória de Cálculo'!B31:G570,6,0)</f>
        <v>1</v>
      </c>
      <c r="H48" s="34" t="n">
        <f aca="false">'COMP-07'!J20</f>
        <v>6541.71</v>
      </c>
      <c r="I48" s="34" t="n">
        <f aca="false">H48*(1+$H$11)</f>
        <v>7560.254247</v>
      </c>
      <c r="J48" s="35" t="n">
        <f aca="false">G48*I48</f>
        <v>7560.254247</v>
      </c>
      <c r="L48" s="1" t="str">
        <f aca="false">C48</f>
        <v>COMP-07</v>
      </c>
      <c r="M48" s="1" t="str">
        <f aca="false">B48</f>
        <v>4.3</v>
      </c>
      <c r="N48" s="1" t="str">
        <f aca="false">F48</f>
        <v>und.</v>
      </c>
      <c r="O48" s="1" t="str">
        <f aca="false">E48</f>
        <v>Porta radiológica em mad/mad de lei, p/pintura, dim: 0,92x2,12m, laminado de chumbo embutido, e=2mm, dobradiças reforçadas, fechadura autoblocante, marca Arouca, ref.: 108449/40-Z-ZCE ou similar, maçaneta tipo alavanca, inclusive batentes de madeira.</v>
      </c>
    </row>
    <row r="49" customFormat="false" ht="39.8" hidden="false" customHeight="true" outlineLevel="0" collapsed="false">
      <c r="B49" s="45" t="s">
        <v>83</v>
      </c>
      <c r="C49" s="47" t="s">
        <v>84</v>
      </c>
      <c r="D49" s="47"/>
      <c r="E49" s="49" t="s">
        <v>85</v>
      </c>
      <c r="F49" s="45" t="s">
        <v>79</v>
      </c>
      <c r="G49" s="32" t="n">
        <f aca="false">VLOOKUP(C49,'Memória de Cálculo'!B31:G571,6,0)</f>
        <v>1</v>
      </c>
      <c r="H49" s="34" t="n">
        <f aca="false">'COMP-08'!J27</f>
        <v>377.58</v>
      </c>
      <c r="I49" s="34" t="n">
        <f aca="false">H49*(1+$L$12)</f>
        <v>461.742582</v>
      </c>
      <c r="J49" s="35" t="n">
        <f aca="false">G49*I49</f>
        <v>461.742582</v>
      </c>
      <c r="L49" s="1" t="str">
        <f aca="false">C49</f>
        <v>COMP-08</v>
      </c>
      <c r="M49" s="1" t="str">
        <f aca="false">B49</f>
        <v>4.4</v>
      </c>
      <c r="N49" s="1" t="str">
        <f aca="false">F49</f>
        <v>und.</v>
      </c>
      <c r="O49" s="1" t="str">
        <f aca="false">E49</f>
        <v>Recolocação de Porta de madeira compensada lisa para pintura, 120x210x3,5cm, 2 folhas , incluso aduela 2a, alizar 2a e dobradiças, exclusive porta. </v>
      </c>
    </row>
    <row r="50" customFormat="false" ht="16.5" hidden="false" customHeight="true" outlineLevel="0" collapsed="false">
      <c r="B50" s="38" t="s">
        <v>25</v>
      </c>
      <c r="C50" s="38"/>
      <c r="D50" s="38"/>
      <c r="E50" s="38"/>
      <c r="F50" s="38"/>
      <c r="G50" s="38"/>
      <c r="H50" s="38"/>
      <c r="I50" s="39"/>
      <c r="J50" s="40" t="n">
        <f aca="false">SUM(J46:J49)</f>
        <v>16013.5932985</v>
      </c>
      <c r="L50" s="1" t="n">
        <f aca="false">C50</f>
        <v>0</v>
      </c>
      <c r="M50" s="1" t="str">
        <f aca="false">B50</f>
        <v>Total do item</v>
      </c>
      <c r="N50" s="1" t="n">
        <f aca="false">F50</f>
        <v>0</v>
      </c>
      <c r="O50" s="1" t="n">
        <f aca="false">E50</f>
        <v>0</v>
      </c>
    </row>
    <row r="51" customFormat="false" ht="15" hidden="false" customHeight="false" outlineLevel="0" collapsed="false">
      <c r="B51" s="48"/>
      <c r="C51" s="48"/>
      <c r="D51" s="48"/>
      <c r="E51" s="48"/>
      <c r="F51" s="48"/>
      <c r="G51" s="48"/>
      <c r="H51" s="48"/>
      <c r="I51" s="48"/>
      <c r="J51" s="48"/>
      <c r="L51" s="1" t="n">
        <f aca="false">C51</f>
        <v>0</v>
      </c>
      <c r="M51" s="1" t="n">
        <f aca="false">B51</f>
        <v>0</v>
      </c>
      <c r="N51" s="1" t="n">
        <f aca="false">F51</f>
        <v>0</v>
      </c>
      <c r="O51" s="1" t="n">
        <f aca="false">E51</f>
        <v>0</v>
      </c>
    </row>
    <row r="52" customFormat="false" ht="15" hidden="false" customHeight="false" outlineLevel="0" collapsed="false">
      <c r="B52" s="23" t="n">
        <v>5</v>
      </c>
      <c r="C52" s="23"/>
      <c r="D52" s="23"/>
      <c r="E52" s="24" t="s">
        <v>86</v>
      </c>
      <c r="F52" s="25"/>
      <c r="G52" s="25"/>
      <c r="H52" s="25"/>
      <c r="I52" s="26"/>
      <c r="J52" s="27"/>
      <c r="L52" s="1" t="n">
        <f aca="false">C52</f>
        <v>0</v>
      </c>
      <c r="M52" s="1" t="n">
        <f aca="false">B52</f>
        <v>5</v>
      </c>
      <c r="N52" s="1" t="n">
        <f aca="false">F52</f>
        <v>0</v>
      </c>
      <c r="O52" s="1" t="str">
        <f aca="false">E52</f>
        <v>VIDROS</v>
      </c>
    </row>
    <row r="53" customFormat="false" ht="15" hidden="false" customHeight="true" outlineLevel="0" collapsed="false">
      <c r="B53" s="45" t="s">
        <v>87</v>
      </c>
      <c r="C53" s="47" t="s">
        <v>88</v>
      </c>
      <c r="D53" s="47"/>
      <c r="E53" s="49" t="s">
        <v>89</v>
      </c>
      <c r="F53" s="45" t="s">
        <v>55</v>
      </c>
      <c r="G53" s="32" t="n">
        <f aca="false">VLOOKUP(C53,'Memória de Cálculo'!B36:G575,6,0)</f>
        <v>5.52</v>
      </c>
      <c r="H53" s="34" t="n">
        <f aca="false">'COMP-09'!J24</f>
        <v>490.17</v>
      </c>
      <c r="I53" s="34" t="n">
        <f aca="false">H53*(1+$H$11)</f>
        <v>566.489469</v>
      </c>
      <c r="J53" s="35" t="n">
        <f aca="false">G53*I53</f>
        <v>3127.02186888</v>
      </c>
      <c r="L53" s="1" t="str">
        <f aca="false">C53</f>
        <v>COMP-09</v>
      </c>
      <c r="M53" s="1" t="str">
        <f aca="false">B53</f>
        <v>5.1</v>
      </c>
      <c r="N53" s="1" t="str">
        <f aca="false">F53</f>
        <v>m2</v>
      </c>
      <c r="O53" s="50" t="str">
        <f aca="false">E53</f>
        <v>Instalação de vidro temperado, e = 10 mm, encaixado em perfil u</v>
      </c>
    </row>
    <row r="54" customFormat="false" ht="16.5" hidden="false" customHeight="true" outlineLevel="0" collapsed="false">
      <c r="B54" s="38" t="s">
        <v>25</v>
      </c>
      <c r="C54" s="38"/>
      <c r="D54" s="38"/>
      <c r="E54" s="38"/>
      <c r="F54" s="38"/>
      <c r="G54" s="38"/>
      <c r="H54" s="38"/>
      <c r="I54" s="39"/>
      <c r="J54" s="40" t="n">
        <f aca="false">SUM(J53:J53)</f>
        <v>3127.02186888</v>
      </c>
      <c r="L54" s="1" t="n">
        <f aca="false">C54</f>
        <v>0</v>
      </c>
      <c r="M54" s="1" t="str">
        <f aca="false">B54</f>
        <v>Total do item</v>
      </c>
      <c r="N54" s="1" t="n">
        <f aca="false">F54</f>
        <v>0</v>
      </c>
      <c r="O54" s="1" t="n">
        <f aca="false">E54</f>
        <v>0</v>
      </c>
    </row>
    <row r="55" customFormat="false" ht="15" hidden="false" customHeight="false" outlineLevel="0" collapsed="false">
      <c r="B55" s="48"/>
      <c r="C55" s="48"/>
      <c r="D55" s="48"/>
      <c r="E55" s="48"/>
      <c r="F55" s="48"/>
      <c r="G55" s="48"/>
      <c r="H55" s="48"/>
      <c r="I55" s="48"/>
      <c r="J55" s="48"/>
      <c r="L55" s="1" t="n">
        <f aca="false">C55</f>
        <v>0</v>
      </c>
      <c r="M55" s="1" t="n">
        <f aca="false">B55</f>
        <v>0</v>
      </c>
      <c r="N55" s="1" t="n">
        <f aca="false">F55</f>
        <v>0</v>
      </c>
      <c r="O55" s="1" t="n">
        <f aca="false">E55</f>
        <v>0</v>
      </c>
    </row>
    <row r="56" customFormat="false" ht="15" hidden="false" customHeight="false" outlineLevel="0" collapsed="false">
      <c r="B56" s="23" t="n">
        <v>6</v>
      </c>
      <c r="C56" s="23"/>
      <c r="D56" s="23"/>
      <c r="E56" s="24" t="s">
        <v>90</v>
      </c>
      <c r="F56" s="25"/>
      <c r="G56" s="25"/>
      <c r="H56" s="25"/>
      <c r="I56" s="26"/>
      <c r="J56" s="27"/>
      <c r="L56" s="1" t="n">
        <f aca="false">C56</f>
        <v>0</v>
      </c>
      <c r="M56" s="1" t="n">
        <f aca="false">B56</f>
        <v>6</v>
      </c>
      <c r="N56" s="1" t="n">
        <f aca="false">F56</f>
        <v>0</v>
      </c>
      <c r="O56" s="1" t="str">
        <f aca="false">E56</f>
        <v>REVESTIMENTOS</v>
      </c>
    </row>
    <row r="57" customFormat="false" ht="26.7" hidden="false" customHeight="false" outlineLevel="0" collapsed="false">
      <c r="B57" s="45" t="s">
        <v>91</v>
      </c>
      <c r="C57" s="51" t="s">
        <v>92</v>
      </c>
      <c r="D57" s="28" t="str">
        <f aca="false">VLOOKUP(C57,'SERVIÇOS SINAPI-DER NOV-2023'!$A$2:$E$890400,2,0)</f>
        <v>DER/ES</v>
      </c>
      <c r="E57" s="30" t="str">
        <f aca="false">VLOOKUP(C57,'SERVIÇOS SINAPI-DER NOV-2023'!$A$2:$E$890400,3,0)</f>
        <v>Chapisco de argamassa de cimento e areia média ou grossa lavada, no traço 1:3, espessura 5 mm</v>
      </c>
      <c r="F57" s="31" t="str">
        <f aca="false">VLOOKUP(C57,'SERVIÇOS SINAPI-DER NOV-2023'!$A$2:$E$890400,4,0)</f>
        <v>m2</v>
      </c>
      <c r="G57" s="32" t="n">
        <f aca="false">VLOOKUP(C57,'Memória de Cálculo'!B31:G582,6,0)</f>
        <v>92.24</v>
      </c>
      <c r="H57" s="33" t="n">
        <f aca="false">VLOOKUP(C57,'SERVIÇOS SINAPI-DER NOV-2023'!$A$2:$E$890400,5,0)</f>
        <v>7.02</v>
      </c>
      <c r="I57" s="34" t="n">
        <f aca="false">H57*(1+$L$12)</f>
        <v>8.584758</v>
      </c>
      <c r="J57" s="35" t="n">
        <f aca="false">G57*I57</f>
        <v>791.85807792</v>
      </c>
      <c r="L57" s="1" t="str">
        <f aca="false">C57</f>
        <v>120101</v>
      </c>
      <c r="M57" s="1" t="str">
        <f aca="false">B57</f>
        <v>6.1</v>
      </c>
      <c r="N57" s="1" t="str">
        <f aca="false">F57</f>
        <v>m2</v>
      </c>
      <c r="O57" s="1" t="str">
        <f aca="false">E57</f>
        <v>Chapisco de argamassa de cimento e areia média ou grossa lavada, no traço 1:3, espessura 5 mm</v>
      </c>
    </row>
    <row r="58" customFormat="false" ht="26.7" hidden="false" customHeight="false" outlineLevel="0" collapsed="false">
      <c r="B58" s="45" t="s">
        <v>93</v>
      </c>
      <c r="C58" s="47" t="s">
        <v>94</v>
      </c>
      <c r="D58" s="28" t="str">
        <f aca="false">VLOOKUP(C58,'SERVIÇOS SINAPI-DER NOV-2023'!$A$2:$E$890400,2,0)</f>
        <v>DER/ES</v>
      </c>
      <c r="E58" s="30" t="str">
        <f aca="false">VLOOKUP(C58,'SERVIÇOS SINAPI-DER NOV-2023'!$A$2:$E$890400,3,0)</f>
        <v>Reboco tipo paulista de argamassa de cimento, cal hidratada CH1 e areia média ou grossa lavada no traço 1:0.5:6, espessura 25 mm</v>
      </c>
      <c r="F58" s="31" t="str">
        <f aca="false">VLOOKUP(C58,'SERVIÇOS SINAPI-DER NOV-2023'!$A$2:$E$890400,4,0)</f>
        <v>m2</v>
      </c>
      <c r="G58" s="32" t="n">
        <f aca="false">VLOOKUP(C58,'Memória de Cálculo'!B40:G585,6,0)</f>
        <v>86.36</v>
      </c>
      <c r="H58" s="33" t="n">
        <f aca="false">VLOOKUP(C58,'SERVIÇOS SINAPI-DER NOV-2023'!$A$2:$E$890400,5,0)</f>
        <v>57.54</v>
      </c>
      <c r="I58" s="34" t="n">
        <f aca="false">H58*(1+$L$12)</f>
        <v>70.365666</v>
      </c>
      <c r="J58" s="35" t="n">
        <f aca="false">G58*I58</f>
        <v>6076.77891576</v>
      </c>
      <c r="L58" s="1" t="str">
        <f aca="false">C58</f>
        <v>120303</v>
      </c>
      <c r="M58" s="1" t="str">
        <f aca="false">B58</f>
        <v>6.2</v>
      </c>
      <c r="N58" s="1" t="str">
        <f aca="false">F58</f>
        <v>m2</v>
      </c>
      <c r="O58" s="1" t="str">
        <f aca="false">E58</f>
        <v>Reboco tipo paulista de argamassa de cimento, cal hidratada CH1 e areia média ou grossa lavada no traço 1:0.5:6, espessura 25 mm</v>
      </c>
    </row>
    <row r="59" customFormat="false" ht="26.7" hidden="false" customHeight="false" outlineLevel="0" collapsed="false">
      <c r="B59" s="45" t="s">
        <v>95</v>
      </c>
      <c r="C59" s="47" t="s">
        <v>96</v>
      </c>
      <c r="D59" s="28" t="str">
        <f aca="false">VLOOKUP(C59,'SERVIÇOS SINAPI-DER NOV-2023'!$A$2:$E$890400,2,0)</f>
        <v>DER/ES</v>
      </c>
      <c r="E59" s="30" t="str">
        <f aca="false">VLOOKUP(C59,'SERVIÇOS SINAPI-DER NOV-2023'!$A$2:$E$890400,3,0)</f>
        <v>Emboço de argamassa de cimento, cal hidratada CH1 e areia média ou grossa lavada no traço 1:0.5:6, espessura 20 mm</v>
      </c>
      <c r="F59" s="31" t="str">
        <f aca="false">VLOOKUP(C59,'SERVIÇOS SINAPI-DER NOV-2023'!$A$2:$E$890400,4,0)</f>
        <v>m2</v>
      </c>
      <c r="G59" s="32" t="n">
        <f aca="false">VLOOKUP(C59,'Memória de Cálculo'!B41:G586,6,0)</f>
        <v>36.85</v>
      </c>
      <c r="H59" s="33" t="n">
        <f aca="false">VLOOKUP(C59,'SERVIÇOS SINAPI-DER NOV-2023'!$A$2:$E$890400,5,0)</f>
        <v>33.8</v>
      </c>
      <c r="I59" s="34" t="n">
        <f aca="false">H59*(1+$L$12)</f>
        <v>41.33402</v>
      </c>
      <c r="J59" s="35" t="n">
        <f aca="false">G59*I59</f>
        <v>1523.158637</v>
      </c>
      <c r="L59" s="1" t="str">
        <f aca="false">C59</f>
        <v>120301</v>
      </c>
      <c r="M59" s="1" t="str">
        <f aca="false">B59</f>
        <v>6.3</v>
      </c>
      <c r="N59" s="1" t="str">
        <f aca="false">F59</f>
        <v>m2</v>
      </c>
      <c r="O59" s="1" t="str">
        <f aca="false">E59</f>
        <v>Emboço de argamassa de cimento, cal hidratada CH1 e areia média ou grossa lavada no traço 1:0.5:6, espessura 20 mm</v>
      </c>
    </row>
    <row r="60" customFormat="false" ht="39.55" hidden="false" customHeight="false" outlineLevel="0" collapsed="false">
      <c r="B60" s="45" t="s">
        <v>97</v>
      </c>
      <c r="C60" s="47" t="s">
        <v>98</v>
      </c>
      <c r="D60" s="28" t="str">
        <f aca="false">VLOOKUP(C60,'SERVIÇOS SINAPI-DER NOV-2023'!$A$2:$E$890400,2,0)</f>
        <v>DER/ES</v>
      </c>
      <c r="E60" s="30" t="str">
        <f aca="false">VLOOKUP(C60,'SERVIÇOS SINAPI-DER NOV-2023'!$A$2:$E$890400,3,0)</f>
        <v>Azulejo branco 15 x 15 cm, juntas a prumo, assentado com argamassa de cimento colante, inclusive rejuntamento com cimento branco, marcas de referência Eliane, Cecrisa ou Portobello</v>
      </c>
      <c r="F60" s="31" t="str">
        <f aca="false">VLOOKUP(C60,'SERVIÇOS SINAPI-DER NOV-2023'!$A$2:$E$890400,4,0)</f>
        <v>m2</v>
      </c>
      <c r="G60" s="32" t="n">
        <f aca="false">VLOOKUP(C60,'Memória de Cálculo'!B42:G587,6,0)</f>
        <v>36.85</v>
      </c>
      <c r="H60" s="33" t="n">
        <f aca="false">VLOOKUP(C60,'SERVIÇOS SINAPI-DER NOV-2023'!$A$2:$E$890400,5,0)</f>
        <v>94.97</v>
      </c>
      <c r="I60" s="34" t="n">
        <f aca="false">H60*(1+$L$12)</f>
        <v>116.138813</v>
      </c>
      <c r="J60" s="35" t="n">
        <f aca="false">G60*I60</f>
        <v>4279.71525905</v>
      </c>
      <c r="L60" s="1" t="str">
        <f aca="false">C60</f>
        <v>120201</v>
      </c>
      <c r="M60" s="1" t="str">
        <f aca="false">B60</f>
        <v>6.4</v>
      </c>
      <c r="N60" s="1" t="str">
        <f aca="false">F60</f>
        <v>m2</v>
      </c>
      <c r="O60" s="1" t="str">
        <f aca="false">E60</f>
        <v>Azulejo branco 15 x 15 cm, juntas a prumo, assentado com argamassa de cimento colante, inclusive rejuntamento com cimento branco, marcas de referência Eliane, Cecrisa ou Portobello</v>
      </c>
    </row>
    <row r="61" customFormat="false" ht="26.7" hidden="false" customHeight="true" outlineLevel="0" collapsed="false">
      <c r="B61" s="45" t="s">
        <v>99</v>
      </c>
      <c r="C61" s="47" t="s">
        <v>100</v>
      </c>
      <c r="D61" s="47"/>
      <c r="E61" s="52" t="s">
        <v>101</v>
      </c>
      <c r="F61" s="45" t="s">
        <v>55</v>
      </c>
      <c r="G61" s="32" t="n">
        <f aca="false">VLOOKUP(C61,'Memória de Cálculo'!B31:G589,6,0)</f>
        <v>57.68</v>
      </c>
      <c r="H61" s="34" t="n">
        <f aca="false">'COMP-10'!J20</f>
        <v>125.64</v>
      </c>
      <c r="I61" s="34" t="n">
        <f aca="false">H61*(1+$H$11)</f>
        <v>145.202148</v>
      </c>
      <c r="J61" s="35" t="n">
        <f aca="false">G61*I61</f>
        <v>8375.25989664</v>
      </c>
      <c r="L61" s="1" t="str">
        <f aca="false">C61</f>
        <v>COMP-10</v>
      </c>
      <c r="M61" s="1" t="str">
        <f aca="false">B61</f>
        <v>6.5</v>
      </c>
      <c r="N61" s="1" t="str">
        <f aca="false">F61</f>
        <v>m2</v>
      </c>
      <c r="O61" s="1" t="str">
        <f aca="false">E61</f>
        <v>Revestimento com argamassa baritada - densidade = 3,2 g/cm³ - esp=2,0cm</v>
      </c>
    </row>
    <row r="62" customFormat="false" ht="16.5" hidden="false" customHeight="true" outlineLevel="0" collapsed="false">
      <c r="B62" s="38" t="s">
        <v>25</v>
      </c>
      <c r="C62" s="38"/>
      <c r="D62" s="38"/>
      <c r="E62" s="38"/>
      <c r="F62" s="38"/>
      <c r="G62" s="38"/>
      <c r="H62" s="38"/>
      <c r="I62" s="39"/>
      <c r="J62" s="40" t="n">
        <f aca="false">SUM(J57:J61)</f>
        <v>21046.77078637</v>
      </c>
      <c r="L62" s="1" t="n">
        <f aca="false">C62</f>
        <v>0</v>
      </c>
      <c r="M62" s="1" t="str">
        <f aca="false">B62</f>
        <v>Total do item</v>
      </c>
      <c r="N62" s="1" t="n">
        <f aca="false">F62</f>
        <v>0</v>
      </c>
      <c r="O62" s="1" t="n">
        <f aca="false">E62</f>
        <v>0</v>
      </c>
    </row>
    <row r="63" customFormat="false" ht="15" hidden="false" customHeight="false" outlineLevel="0" collapsed="false">
      <c r="B63" s="48"/>
      <c r="C63" s="48"/>
      <c r="D63" s="48"/>
      <c r="E63" s="48"/>
      <c r="F63" s="48"/>
      <c r="G63" s="48"/>
      <c r="H63" s="48"/>
      <c r="I63" s="48"/>
      <c r="J63" s="48"/>
      <c r="L63" s="1" t="n">
        <f aca="false">C63</f>
        <v>0</v>
      </c>
      <c r="M63" s="1" t="n">
        <f aca="false">B63</f>
        <v>0</v>
      </c>
      <c r="N63" s="1" t="n">
        <f aca="false">F63</f>
        <v>0</v>
      </c>
      <c r="O63" s="1" t="n">
        <f aca="false">E63</f>
        <v>0</v>
      </c>
    </row>
    <row r="64" customFormat="false" ht="15" hidden="false" customHeight="false" outlineLevel="0" collapsed="false">
      <c r="B64" s="23" t="n">
        <v>7</v>
      </c>
      <c r="C64" s="23"/>
      <c r="D64" s="23"/>
      <c r="E64" s="24" t="s">
        <v>102</v>
      </c>
      <c r="F64" s="25"/>
      <c r="G64" s="25"/>
      <c r="H64" s="25"/>
      <c r="I64" s="26"/>
      <c r="J64" s="27"/>
      <c r="L64" s="1" t="n">
        <f aca="false">C64</f>
        <v>0</v>
      </c>
      <c r="M64" s="1" t="n">
        <f aca="false">B64</f>
        <v>7</v>
      </c>
      <c r="N64" s="1" t="n">
        <f aca="false">F64</f>
        <v>0</v>
      </c>
      <c r="O64" s="1" t="str">
        <f aca="false">E64</f>
        <v>PISO</v>
      </c>
    </row>
    <row r="65" customFormat="false" ht="26.7" hidden="false" customHeight="false" outlineLevel="0" collapsed="false">
      <c r="B65" s="45" t="s">
        <v>103</v>
      </c>
      <c r="C65" s="47" t="s">
        <v>104</v>
      </c>
      <c r="D65" s="28" t="str">
        <f aca="false">VLOOKUP(C65,'SERVIÇOS SINAPI-DER NOV-2023'!$A$2:$E$890400,2,0)</f>
        <v>DER/ES</v>
      </c>
      <c r="E65" s="30" t="str">
        <f aca="false">VLOOKUP(C65,'SERVIÇOS SINAPI-DER NOV-2023'!$A$2:$E$890400,3,0)</f>
        <v>Piso cimentado liso com 1.5 cm de espessura, de argamassa de cimento e areia no traço 1:3 e juntas plásticas em quadros de 1 m</v>
      </c>
      <c r="F65" s="31" t="str">
        <f aca="false">VLOOKUP(C65,'SERVIÇOS SINAPI-DER NOV-2023'!$A$2:$E$890400,4,0)</f>
        <v>m2</v>
      </c>
      <c r="G65" s="32" t="n">
        <f aca="false">VLOOKUP(C65,'Memória de Cálculo'!B31:G595,6,0)</f>
        <v>319.3</v>
      </c>
      <c r="H65" s="33" t="n">
        <f aca="false">VLOOKUP(C65,'SERVIÇOS SINAPI-DER NOV-2023'!$A$2:$E$890400,5,0)</f>
        <v>58.84</v>
      </c>
      <c r="I65" s="34" t="n">
        <f aca="false">H65*(1+$L$12)</f>
        <v>71.955436</v>
      </c>
      <c r="J65" s="35" t="n">
        <f aca="false">IFERROR((G65*I65),0)</f>
        <v>22975.3707148</v>
      </c>
      <c r="L65" s="1" t="str">
        <f aca="false">C65</f>
        <v>130202</v>
      </c>
      <c r="M65" s="1" t="str">
        <f aca="false">B65</f>
        <v>7.1</v>
      </c>
      <c r="N65" s="1" t="str">
        <f aca="false">F65</f>
        <v>m2</v>
      </c>
      <c r="O65" s="1" t="str">
        <f aca="false">E65</f>
        <v>Piso cimentado liso com 1.5 cm de espessura, de argamassa de cimento e areia no traço 1:3 e juntas plásticas em quadros de 1 m</v>
      </c>
    </row>
    <row r="66" customFormat="false" ht="26.85" hidden="false" customHeight="true" outlineLevel="0" collapsed="false">
      <c r="B66" s="45" t="s">
        <v>105</v>
      </c>
      <c r="C66" s="47" t="s">
        <v>106</v>
      </c>
      <c r="D66" s="47"/>
      <c r="E66" s="52" t="s">
        <v>107</v>
      </c>
      <c r="F66" s="45" t="s">
        <v>55</v>
      </c>
      <c r="G66" s="32" t="n">
        <f aca="false">VLOOKUP(C66,'Memória de Cálculo'!B39:G598,6,0)</f>
        <v>383.16</v>
      </c>
      <c r="H66" s="34" t="n">
        <f aca="false">'COMP-11'!J22</f>
        <v>209.62</v>
      </c>
      <c r="I66" s="34" t="n">
        <f aca="false">H66*(1+$H$11)</f>
        <v>242.257834</v>
      </c>
      <c r="J66" s="35" t="n">
        <f aca="false">G66*I66</f>
        <v>92823.51167544</v>
      </c>
      <c r="L66" s="1" t="str">
        <f aca="false">C66</f>
        <v>COMP-11</v>
      </c>
      <c r="M66" s="1" t="str">
        <f aca="false">B66</f>
        <v>7.2</v>
      </c>
      <c r="N66" s="1" t="str">
        <f aca="false">F66</f>
        <v>m2</v>
      </c>
      <c r="O66" s="1" t="str">
        <f aca="false">E66</f>
        <v>Piso vinílico - flexível em manta, padrão liso, espessura 2mm, fixado com cola.</v>
      </c>
    </row>
    <row r="67" customFormat="false" ht="15" hidden="false" customHeight="true" outlineLevel="0" collapsed="false">
      <c r="B67" s="45" t="s">
        <v>108</v>
      </c>
      <c r="C67" s="47" t="s">
        <v>109</v>
      </c>
      <c r="D67" s="47"/>
      <c r="E67" s="52" t="s">
        <v>110</v>
      </c>
      <c r="F67" s="45" t="s">
        <v>111</v>
      </c>
      <c r="G67" s="32" t="n">
        <f aca="false">VLOOKUP(C67,'Memória de Cálculo'!B31:G599,6,0)</f>
        <v>304.98</v>
      </c>
      <c r="H67" s="34" t="n">
        <f aca="false">'COMP-12'!J23</f>
        <v>90.76</v>
      </c>
      <c r="I67" s="34" t="n">
        <f aca="false">H67*(1+$H$11)</f>
        <v>104.891332</v>
      </c>
      <c r="J67" s="35" t="n">
        <f aca="false">G67*I67</f>
        <v>31989.75843336</v>
      </c>
      <c r="L67" s="1" t="str">
        <f aca="false">C67</f>
        <v>COMP-12</v>
      </c>
      <c r="M67" s="1" t="str">
        <f aca="false">B67</f>
        <v>7.3</v>
      </c>
      <c r="N67" s="1" t="str">
        <f aca="false">F67</f>
        <v>m</v>
      </c>
      <c r="O67" s="1" t="str">
        <f aca="false">E67</f>
        <v>Rodapé vinílico flexível em manta, altura 10 cm.</v>
      </c>
    </row>
    <row r="68" customFormat="false" ht="16.5" hidden="false" customHeight="true" outlineLevel="0" collapsed="false">
      <c r="B68" s="38" t="s">
        <v>112</v>
      </c>
      <c r="C68" s="38"/>
      <c r="D68" s="38"/>
      <c r="E68" s="38"/>
      <c r="F68" s="38"/>
      <c r="G68" s="38"/>
      <c r="H68" s="38"/>
      <c r="I68" s="39"/>
      <c r="J68" s="40" t="n">
        <f aca="false">SUM(J65:J67)</f>
        <v>147788.6408236</v>
      </c>
      <c r="L68" s="1" t="n">
        <f aca="false">C68</f>
        <v>0</v>
      </c>
      <c r="M68" s="1" t="str">
        <f aca="false">B68</f>
        <v>Total do item.....</v>
      </c>
      <c r="N68" s="1" t="n">
        <f aca="false">F68</f>
        <v>0</v>
      </c>
      <c r="O68" s="1" t="n">
        <f aca="false">E68</f>
        <v>0</v>
      </c>
    </row>
    <row r="69" customFormat="false" ht="15" hidden="false" customHeight="false" outlineLevel="0" collapsed="false">
      <c r="B69" s="48"/>
      <c r="C69" s="48"/>
      <c r="D69" s="48"/>
      <c r="E69" s="48"/>
      <c r="F69" s="48"/>
      <c r="G69" s="48"/>
      <c r="H69" s="48"/>
      <c r="I69" s="48"/>
      <c r="J69" s="48"/>
      <c r="L69" s="1" t="n">
        <f aca="false">C69</f>
        <v>0</v>
      </c>
      <c r="M69" s="1" t="n">
        <f aca="false">B69</f>
        <v>0</v>
      </c>
      <c r="N69" s="1" t="n">
        <f aca="false">F69</f>
        <v>0</v>
      </c>
      <c r="O69" s="1" t="n">
        <f aca="false">E69</f>
        <v>0</v>
      </c>
    </row>
    <row r="70" customFormat="false" ht="15" hidden="false" customHeight="false" outlineLevel="0" collapsed="false">
      <c r="B70" s="23" t="n">
        <v>8</v>
      </c>
      <c r="C70" s="23"/>
      <c r="D70" s="23"/>
      <c r="E70" s="24" t="s">
        <v>113</v>
      </c>
      <c r="F70" s="25"/>
      <c r="G70" s="25"/>
      <c r="H70" s="25"/>
      <c r="I70" s="26"/>
      <c r="J70" s="27"/>
      <c r="L70" s="1" t="n">
        <f aca="false">C70</f>
        <v>0</v>
      </c>
      <c r="M70" s="1" t="n">
        <f aca="false">B70</f>
        <v>8</v>
      </c>
      <c r="N70" s="1" t="n">
        <f aca="false">F70</f>
        <v>0</v>
      </c>
      <c r="O70" s="1" t="str">
        <f aca="false">E70</f>
        <v>INSTALAÇÕES HIDRO SANITÁRIAS</v>
      </c>
    </row>
    <row r="71" customFormat="false" ht="15" hidden="false" customHeight="false" outlineLevel="0" collapsed="false">
      <c r="B71" s="53" t="s">
        <v>114</v>
      </c>
      <c r="C71" s="53"/>
      <c r="D71" s="53"/>
      <c r="E71" s="54" t="s">
        <v>115</v>
      </c>
      <c r="F71" s="55"/>
      <c r="G71" s="55"/>
      <c r="H71" s="55"/>
      <c r="I71" s="56"/>
      <c r="J71" s="57"/>
      <c r="L71" s="1" t="n">
        <f aca="false">C71</f>
        <v>0</v>
      </c>
      <c r="M71" s="1" t="str">
        <f aca="false">B71</f>
        <v>8.1</v>
      </c>
      <c r="N71" s="1" t="n">
        <f aca="false">F71</f>
        <v>0</v>
      </c>
      <c r="O71" s="1" t="str">
        <f aca="false">E71</f>
        <v>APARELHOS HIDROSSANITÁRIOS</v>
      </c>
    </row>
    <row r="72" customFormat="false" ht="39.25" hidden="false" customHeight="false" outlineLevel="0" collapsed="false">
      <c r="B72" s="45" t="s">
        <v>116</v>
      </c>
      <c r="C72" s="47" t="s">
        <v>117</v>
      </c>
      <c r="D72" s="28" t="str">
        <f aca="false">VLOOKUP(C72,'SERVIÇOS SINAPI-DER NOV-2023'!$A$2:$E$890400,2,0)</f>
        <v>DER/ES</v>
      </c>
      <c r="E72" s="30" t="str">
        <f aca="false">VLOOKUP(C72,'SERVIÇOS SINAPI-DER NOV-2023'!$A$2:$E$890400,3,0)</f>
        <v>Cuba de aço inox n° 1(dim.460x300x150)mm, marcas de referência Franke, Strake, tramontina, inclusive válvula de metal 31/2" e sifão cromado 1 x 1/2", excl. torneira</v>
      </c>
      <c r="F72" s="31" t="str">
        <f aca="false">VLOOKUP(C72,'SERVIÇOS SINAPI-DER NOV-2023'!$A$2:$E$890400,4,0)</f>
        <v>und</v>
      </c>
      <c r="G72" s="32" t="n">
        <f aca="false">VLOOKUP(C72,'Memória de Cálculo'!B31:G612,6,0)</f>
        <v>5</v>
      </c>
      <c r="H72" s="33" t="n">
        <f aca="false">VLOOKUP(C72,'SERVIÇOS SINAPI-DER NOV-2023'!$A$2:$E$890400,5,0)</f>
        <v>660.66</v>
      </c>
      <c r="I72" s="34" t="n">
        <f aca="false">H72*(1+$L$12)</f>
        <v>807.921114</v>
      </c>
      <c r="J72" s="35" t="n">
        <f aca="false">G72*I72</f>
        <v>4039.60557</v>
      </c>
      <c r="L72" s="1" t="str">
        <f aca="false">C72</f>
        <v>170512</v>
      </c>
      <c r="M72" s="1" t="str">
        <f aca="false">B72</f>
        <v>8.1.1</v>
      </c>
      <c r="N72" s="1" t="str">
        <f aca="false">F72</f>
        <v>und</v>
      </c>
      <c r="O72" s="1" t="str">
        <f aca="false">E72</f>
        <v>Cuba de aço inox n° 1(dim.460x300x150)mm, marcas de referência Franke, Strake, tramontina, inclusive válvula de metal 31/2" e sifão cromado 1 x 1/2", excl. torneira</v>
      </c>
    </row>
    <row r="73" customFormat="false" ht="15" hidden="false" customHeight="false" outlineLevel="0" collapsed="false">
      <c r="B73" s="45" t="s">
        <v>118</v>
      </c>
      <c r="C73" s="47" t="n">
        <v>170220</v>
      </c>
      <c r="D73" s="28" t="str">
        <f aca="false">VLOOKUP(C73,'SERVIÇOS SINAPI-DER NOV-2023'!$A$2:$E$890400,2,0)</f>
        <v>DER/ES</v>
      </c>
      <c r="E73" s="30" t="str">
        <f aca="false">VLOOKUP(C73,'SERVIÇOS SINAPI-DER NOV-2023'!$A$2:$E$890400,3,0)</f>
        <v>Bancada de granito com espessura de 2 cm</v>
      </c>
      <c r="F73" s="31" t="str">
        <f aca="false">VLOOKUP(C73,'SERVIÇOS SINAPI-DER NOV-2023'!$A$2:$E$890400,4,0)</f>
        <v>m2</v>
      </c>
      <c r="G73" s="32" t="n">
        <f aca="false">VLOOKUP(C73,'Memória de Cálculo'!B39:G614,6,0)</f>
        <v>8.35</v>
      </c>
      <c r="H73" s="33" t="n">
        <f aca="false">VLOOKUP(C73,'SERVIÇOS SINAPI-DER NOV-2023'!$A$2:$E$890400,5,0)</f>
        <v>383.05</v>
      </c>
      <c r="I73" s="34" t="n">
        <f aca="false">H73*(1+$L$12)</f>
        <v>468.431845</v>
      </c>
      <c r="J73" s="35" t="n">
        <f aca="false">G73*I73</f>
        <v>3911.40590575</v>
      </c>
      <c r="L73" s="1" t="n">
        <f aca="false">C73</f>
        <v>170220</v>
      </c>
      <c r="M73" s="1" t="str">
        <f aca="false">B73</f>
        <v>8.1.2</v>
      </c>
      <c r="N73" s="1" t="str">
        <f aca="false">F73</f>
        <v>m2</v>
      </c>
      <c r="O73" s="1" t="str">
        <f aca="false">E73</f>
        <v>Bancada de granito com espessura de 2 cm</v>
      </c>
    </row>
    <row r="74" customFormat="false" ht="15" hidden="false" customHeight="false" outlineLevel="0" collapsed="false">
      <c r="B74" s="53" t="s">
        <v>119</v>
      </c>
      <c r="C74" s="53"/>
      <c r="D74" s="53"/>
      <c r="E74" s="54" t="s">
        <v>120</v>
      </c>
      <c r="F74" s="55"/>
      <c r="G74" s="55"/>
      <c r="H74" s="55"/>
      <c r="I74" s="56"/>
      <c r="J74" s="57"/>
      <c r="L74" s="1" t="n">
        <f aca="false">C74</f>
        <v>0</v>
      </c>
      <c r="M74" s="1" t="str">
        <f aca="false">B74</f>
        <v>8.2</v>
      </c>
      <c r="N74" s="1" t="n">
        <f aca="false">F74</f>
        <v>0</v>
      </c>
      <c r="O74" s="1" t="str">
        <f aca="false">E74</f>
        <v>TORNEIRAS, REGISTRO, VÁLVULAS E METAIS</v>
      </c>
    </row>
    <row r="75" customFormat="false" ht="15" hidden="false" customHeight="false" outlineLevel="0" collapsed="false">
      <c r="B75" s="45" t="s">
        <v>121</v>
      </c>
      <c r="C75" s="47" t="s">
        <v>122</v>
      </c>
      <c r="D75" s="28" t="str">
        <f aca="false">VLOOKUP(C75,'SERVIÇOS SINAPI-DER NOV-2023'!$A$2:$E$890400,2,0)</f>
        <v>DER/ES</v>
      </c>
      <c r="E75" s="30" t="str">
        <f aca="false">VLOOKUP(C75,'SERVIÇOS SINAPI-DER NOV-2023'!$A$2:$E$890400,3,0)</f>
        <v>Ponto de água fria (lavatório, tanque, pia de cozinha, etc...)</v>
      </c>
      <c r="F75" s="31" t="str">
        <f aca="false">VLOOKUP(C75,'SERVIÇOS SINAPI-DER NOV-2023'!$A$2:$E$890400,4,0)</f>
        <v>pt</v>
      </c>
      <c r="G75" s="32" t="n">
        <f aca="false">VLOOKUP(C75,'Memória de Cálculo'!B40:G615,6,0)</f>
        <v>5</v>
      </c>
      <c r="H75" s="33" t="n">
        <f aca="false">VLOOKUP(C75,'SERVIÇOS SINAPI-DER NOV-2023'!$A$2:$E$890400,5,0)</f>
        <v>109.12</v>
      </c>
      <c r="I75" s="34" t="n">
        <f aca="false">H75*(1+$L$12)</f>
        <v>133.442848</v>
      </c>
      <c r="J75" s="35" t="n">
        <f aca="false">G75*I75</f>
        <v>667.21424</v>
      </c>
      <c r="L75" s="1" t="str">
        <f aca="false">C75</f>
        <v>140701</v>
      </c>
      <c r="M75" s="1" t="str">
        <f aca="false">B75</f>
        <v>8.2.1</v>
      </c>
      <c r="N75" s="1" t="str">
        <f aca="false">F75</f>
        <v>pt</v>
      </c>
      <c r="O75" s="1" t="str">
        <f aca="false">E75</f>
        <v>Ponto de água fria (lavatório, tanque, pia de cozinha, etc...)</v>
      </c>
    </row>
    <row r="76" customFormat="false" ht="26.7" hidden="false" customHeight="false" outlineLevel="0" collapsed="false">
      <c r="B76" s="45" t="s">
        <v>123</v>
      </c>
      <c r="C76" s="47" t="s">
        <v>124</v>
      </c>
      <c r="D76" s="28" t="str">
        <f aca="false">VLOOKUP(C76,'SERVIÇOS SINAPI-DER NOV-2023'!$A$2:$E$890400,2,0)</f>
        <v>DER/ES</v>
      </c>
      <c r="E76" s="30" t="str">
        <f aca="false">VLOOKUP(C76,'SERVIÇOS SINAPI-DER NOV-2023'!$A$2:$E$890400,3,0)</f>
        <v>Ponto para esgoto secundário (pia, lavatório, mictório, tanque, bidê, etc...)</v>
      </c>
      <c r="F76" s="31" t="str">
        <f aca="false">VLOOKUP(C76,'SERVIÇOS SINAPI-DER NOV-2023'!$A$2:$E$890400,4,0)</f>
        <v>pt</v>
      </c>
      <c r="G76" s="32" t="n">
        <f aca="false">VLOOKUP(C76,'Memória de Cálculo'!B41:G616,6,0)</f>
        <v>3</v>
      </c>
      <c r="H76" s="33" t="n">
        <f aca="false">VLOOKUP(C76,'SERVIÇOS SINAPI-DER NOV-2023'!$A$2:$E$890400,5,0)</f>
        <v>100.49</v>
      </c>
      <c r="I76" s="34" t="n">
        <f aca="false">H76*(1+$L$12)</f>
        <v>122.889221</v>
      </c>
      <c r="J76" s="35" t="n">
        <f aca="false">G76*I76</f>
        <v>368.667663</v>
      </c>
      <c r="L76" s="1" t="str">
        <f aca="false">C76</f>
        <v>140706</v>
      </c>
      <c r="M76" s="1" t="str">
        <f aca="false">B76</f>
        <v>8.2.2</v>
      </c>
      <c r="N76" s="1" t="str">
        <f aca="false">F76</f>
        <v>pt</v>
      </c>
      <c r="O76" s="1" t="str">
        <f aca="false">E76</f>
        <v>Ponto para esgoto secundário (pia, lavatório, mictório, tanque, bidê, etc...)</v>
      </c>
    </row>
    <row r="77" customFormat="false" ht="15" hidden="false" customHeight="false" outlineLevel="0" collapsed="false">
      <c r="B77" s="45" t="s">
        <v>125</v>
      </c>
      <c r="C77" s="47" t="s">
        <v>126</v>
      </c>
      <c r="D77" s="28" t="str">
        <f aca="false">VLOOKUP(C77,'SERVIÇOS SINAPI-DER NOV-2023'!$A$2:$E$890400,2,0)</f>
        <v>DER/ES</v>
      </c>
      <c r="E77" s="30" t="str">
        <f aca="false">VLOOKUP(C77,'SERVIÇOS SINAPI-DER NOV-2023'!$A$2:$E$890400,3,0)</f>
        <v>Sifão em PVC para pia de cozinha ou lavatório 1x11/2"</v>
      </c>
      <c r="F77" s="31" t="str">
        <f aca="false">VLOOKUP(C77,'SERVIÇOS SINAPI-DER NOV-2023'!$A$2:$E$890400,4,0)</f>
        <v>und</v>
      </c>
      <c r="G77" s="32" t="n">
        <f aca="false">VLOOKUP(C77,'Memória de Cálculo'!B42:G617,6,0)</f>
        <v>1</v>
      </c>
      <c r="H77" s="33" t="n">
        <f aca="false">VLOOKUP(C77,'SERVIÇOS SINAPI-DER NOV-2023'!$A$2:$E$890400,5,0)</f>
        <v>26.41</v>
      </c>
      <c r="I77" s="34" t="n">
        <f aca="false">H77*(1+$L$12)</f>
        <v>32.296789</v>
      </c>
      <c r="J77" s="35" t="n">
        <f aca="false">G77*I77</f>
        <v>32.296789</v>
      </c>
      <c r="L77" s="1" t="str">
        <f aca="false">C77</f>
        <v>142104</v>
      </c>
      <c r="M77" s="1" t="str">
        <f aca="false">B77</f>
        <v>8.2.3</v>
      </c>
      <c r="N77" s="1" t="str">
        <f aca="false">F77</f>
        <v>und</v>
      </c>
      <c r="O77" s="1" t="str">
        <f aca="false">E77</f>
        <v>Sifão em PVC para pia de cozinha ou lavatório 1x11/2"</v>
      </c>
    </row>
    <row r="78" customFormat="false" ht="39.25" hidden="false" customHeight="false" outlineLevel="0" collapsed="false">
      <c r="B78" s="45" t="s">
        <v>127</v>
      </c>
      <c r="C78" s="47" t="s">
        <v>128</v>
      </c>
      <c r="D78" s="28" t="str">
        <f aca="false">VLOOKUP(C78,'SERVIÇOS SINAPI-DER NOV-2023'!$A$2:$E$890400,2,0)</f>
        <v>DER/ES</v>
      </c>
      <c r="E78" s="30" t="str">
        <f aca="false">VLOOKUP(C78,'SERVIÇOS SINAPI-DER NOV-2023'!$A$2:$E$890400,3,0)</f>
        <v>Lavatório de louça branca com coluna, marcas de referência Deca, Celite ou Ideal Standard, inclusive sifão, válvula e engates cromados, exclusive torneira.</v>
      </c>
      <c r="F78" s="31" t="str">
        <f aca="false">VLOOKUP(C78,'SERVIÇOS SINAPI-DER NOV-2023'!$A$2:$E$890400,4,0)</f>
        <v>und</v>
      </c>
      <c r="G78" s="32" t="n">
        <f aca="false">VLOOKUP(C78,'Memória de Cálculo'!B43:G618,6,0)</f>
        <v>1</v>
      </c>
      <c r="H78" s="33" t="n">
        <f aca="false">VLOOKUP(C78,'SERVIÇOS SINAPI-DER NOV-2023'!$A$2:$E$890400,5,0)</f>
        <v>616.17</v>
      </c>
      <c r="I78" s="34" t="n">
        <f aca="false">H78*(1+$L$12)</f>
        <v>753.514293</v>
      </c>
      <c r="J78" s="35" t="n">
        <f aca="false">G78*I78</f>
        <v>753.514293</v>
      </c>
      <c r="L78" s="1" t="str">
        <f aca="false">C78</f>
        <v>170101</v>
      </c>
      <c r="M78" s="1" t="str">
        <f aca="false">B78</f>
        <v>8.2.4</v>
      </c>
      <c r="N78" s="1" t="str">
        <f aca="false">F78</f>
        <v>und</v>
      </c>
      <c r="O78" s="1" t="str">
        <f aca="false">E78</f>
        <v>Lavatório de louça branca com coluna, marcas de referência Deca, Celite ou Ideal Standard, inclusive sifão, válvula e engates cromados, exclusive torneira.</v>
      </c>
    </row>
    <row r="79" customFormat="false" ht="26.7" hidden="false" customHeight="false" outlineLevel="0" collapsed="false">
      <c r="B79" s="45" t="s">
        <v>129</v>
      </c>
      <c r="C79" s="47" t="s">
        <v>130</v>
      </c>
      <c r="D79" s="28" t="str">
        <f aca="false">VLOOKUP(C79,'SERVIÇOS SINAPI-DER NOV-2023'!$A$2:$E$890400,2,0)</f>
        <v>DER/ES</v>
      </c>
      <c r="E79" s="30" t="str">
        <f aca="false">VLOOKUP(C79,'SERVIÇOS SINAPI-DER NOV-2023'!$A$2:$E$890400,3,0)</f>
        <v>Torneira pressão cromada diam. 1/2" para pia, marcas de referência Fabrimar, Deca ou Docol</v>
      </c>
      <c r="F79" s="31" t="str">
        <f aca="false">VLOOKUP(C79,'SERVIÇOS SINAPI-DER NOV-2023'!$A$2:$E$890400,4,0)</f>
        <v>und</v>
      </c>
      <c r="G79" s="32" t="n">
        <f aca="false">VLOOKUP(C79,'Memória de Cálculo'!B41:G616,6,0)</f>
        <v>6</v>
      </c>
      <c r="H79" s="33" t="n">
        <f aca="false">VLOOKUP(C79,'SERVIÇOS SINAPI-DER NOV-2023'!$A$2:$E$890400,5,0)</f>
        <v>228.44</v>
      </c>
      <c r="I79" s="34" t="n">
        <f aca="false">H79*(1+$L$12)</f>
        <v>279.359276</v>
      </c>
      <c r="J79" s="35" t="n">
        <f aca="false">G79*I79</f>
        <v>1676.155656</v>
      </c>
      <c r="L79" s="1" t="str">
        <f aca="false">C79</f>
        <v>170315</v>
      </c>
      <c r="M79" s="1" t="str">
        <f aca="false">B79</f>
        <v>8.2.5</v>
      </c>
      <c r="N79" s="1" t="str">
        <f aca="false">F79</f>
        <v>und</v>
      </c>
      <c r="O79" s="1" t="str">
        <f aca="false">E79</f>
        <v>Torneira pressão cromada diam. 1/2" para pia, marcas de referência Fabrimar, Deca ou Docol</v>
      </c>
    </row>
    <row r="80" customFormat="false" ht="16.5" hidden="false" customHeight="true" outlineLevel="0" collapsed="false">
      <c r="B80" s="38" t="s">
        <v>25</v>
      </c>
      <c r="C80" s="38"/>
      <c r="D80" s="38"/>
      <c r="E80" s="38"/>
      <c r="F80" s="38"/>
      <c r="G80" s="38"/>
      <c r="H80" s="38"/>
      <c r="I80" s="39"/>
      <c r="J80" s="40" t="n">
        <f aca="false">SUM(J72:J79)</f>
        <v>11448.86011675</v>
      </c>
      <c r="K80" s="58"/>
      <c r="L80" s="1" t="n">
        <f aca="false">C80</f>
        <v>0</v>
      </c>
      <c r="M80" s="1" t="str">
        <f aca="false">B80</f>
        <v>Total do item</v>
      </c>
      <c r="N80" s="1" t="n">
        <f aca="false">F80</f>
        <v>0</v>
      </c>
      <c r="O80" s="1" t="n">
        <f aca="false">E80</f>
        <v>0</v>
      </c>
    </row>
    <row r="81" customFormat="false" ht="15" hidden="false" customHeight="false" outlineLevel="0" collapsed="false">
      <c r="B81" s="48"/>
      <c r="C81" s="48"/>
      <c r="D81" s="48"/>
      <c r="E81" s="48"/>
      <c r="F81" s="48"/>
      <c r="G81" s="48"/>
      <c r="H81" s="48"/>
      <c r="I81" s="48"/>
      <c r="J81" s="48"/>
      <c r="L81" s="1" t="n">
        <f aca="false">C81</f>
        <v>0</v>
      </c>
      <c r="M81" s="1" t="n">
        <f aca="false">B81</f>
        <v>0</v>
      </c>
      <c r="N81" s="1" t="n">
        <f aca="false">F81</f>
        <v>0</v>
      </c>
      <c r="O81" s="1" t="n">
        <f aca="false">E81</f>
        <v>0</v>
      </c>
    </row>
    <row r="82" customFormat="false" ht="15" hidden="false" customHeight="false" outlineLevel="0" collapsed="false">
      <c r="B82" s="23" t="n">
        <v>9</v>
      </c>
      <c r="C82" s="23"/>
      <c r="D82" s="23"/>
      <c r="E82" s="24" t="s">
        <v>131</v>
      </c>
      <c r="F82" s="25"/>
      <c r="G82" s="25"/>
      <c r="H82" s="25"/>
      <c r="I82" s="26"/>
      <c r="J82" s="27"/>
      <c r="L82" s="1" t="n">
        <f aca="false">C82</f>
        <v>0</v>
      </c>
      <c r="M82" s="1" t="n">
        <f aca="false">B82</f>
        <v>9</v>
      </c>
      <c r="N82" s="1" t="n">
        <f aca="false">F82</f>
        <v>0</v>
      </c>
      <c r="O82" s="1" t="str">
        <f aca="false">E82</f>
        <v>INSTALAÇÕES ELÉTRICAS</v>
      </c>
    </row>
    <row r="83" customFormat="false" ht="39.25" hidden="false" customHeight="false" outlineLevel="0" collapsed="false">
      <c r="B83" s="45" t="s">
        <v>132</v>
      </c>
      <c r="C83" s="47" t="s">
        <v>133</v>
      </c>
      <c r="D83" s="28" t="str">
        <f aca="false">VLOOKUP(C83,'SERVIÇOS SINAPI-DER NOV-2023'!$A$2:$E$890400,2,0)</f>
        <v>DER/ES</v>
      </c>
      <c r="E83" s="30" t="str">
        <f aca="false">VLOOKUP(C83,'SERVIÇOS SINAPI-DER NOV-2023'!$A$2:$E$890400,3,0)</f>
        <v>Ponto padrão de tomada 2 pólos mais terra - considerando eletroduto PVC rígido de 3/4" inclusive conexões (5.0m), fio isolado PVC de 2.5mm2 (16.5m) e caixa pvc 4x2" (1 und)</v>
      </c>
      <c r="F83" s="31" t="str">
        <f aca="false">VLOOKUP(C83,'SERVIÇOS SINAPI-DER NOV-2023'!$A$2:$E$890400,4,0)</f>
        <v>und</v>
      </c>
      <c r="G83" s="32" t="n">
        <f aca="false">VLOOKUP(C83,'Memória de Cálculo'!B45:G620,6,0)</f>
        <v>32</v>
      </c>
      <c r="H83" s="33" t="n">
        <f aca="false">VLOOKUP(C83,'SERVIÇOS SINAPI-DER NOV-2023'!$A$2:$E$890400,5,0)</f>
        <v>209.22</v>
      </c>
      <c r="I83" s="34" t="n">
        <f aca="false">H83*(1+$L$12)</f>
        <v>255.855138</v>
      </c>
      <c r="J83" s="35" t="n">
        <f aca="false">G83*I83</f>
        <v>8187.364416</v>
      </c>
      <c r="L83" s="1" t="str">
        <f aca="false">C83</f>
        <v>151803</v>
      </c>
      <c r="M83" s="1" t="str">
        <f aca="false">B83</f>
        <v>9.1</v>
      </c>
      <c r="N83" s="1" t="str">
        <f aca="false">F83</f>
        <v>und</v>
      </c>
      <c r="O83" s="1" t="str">
        <f aca="false">E83</f>
        <v>Ponto padrão de tomada 2 pólos mais terra - considerando eletroduto PVC rígido de 3/4" inclusive conexões (5.0m), fio isolado PVC de 2.5mm2 (16.5m) e caixa pvc 4x2" (1 und)</v>
      </c>
    </row>
    <row r="84" customFormat="false" ht="26.7" hidden="false" customHeight="false" outlineLevel="0" collapsed="false">
      <c r="B84" s="45" t="s">
        <v>134</v>
      </c>
      <c r="C84" s="47" t="s">
        <v>135</v>
      </c>
      <c r="D84" s="28" t="str">
        <f aca="false">VLOOKUP(C84,'SERVIÇOS SINAPI-DER NOV-2023'!$A$2:$E$890400,2,0)</f>
        <v>DER/ES</v>
      </c>
      <c r="E84" s="30" t="str">
        <f aca="false">VLOOKUP(C84,'SERVIÇOS SINAPI-DER NOV-2023'!$A$2:$E$890400,3,0)</f>
        <v>Tomada padrão brasileiro linha branca, NBR 14136 2 polos + terra 10A/250V, com placa 4x2"</v>
      </c>
      <c r="F84" s="31" t="str">
        <f aca="false">VLOOKUP(C84,'SERVIÇOS SINAPI-DER NOV-2023'!$A$2:$E$890400,4,0)</f>
        <v>und</v>
      </c>
      <c r="G84" s="32" t="n">
        <f aca="false">VLOOKUP(C84,'Memória de Cálculo'!B47:G621,6,0)</f>
        <v>32</v>
      </c>
      <c r="H84" s="33" t="n">
        <f aca="false">VLOOKUP(C84,'SERVIÇOS SINAPI-DER NOV-2023'!$A$2:$E$890400,5,0)</f>
        <v>37.08</v>
      </c>
      <c r="I84" s="34" t="n">
        <f aca="false">H84*(1+$L$12)</f>
        <v>45.345132</v>
      </c>
      <c r="J84" s="35" t="n">
        <f aca="false">G84*I84</f>
        <v>1451.044224</v>
      </c>
      <c r="L84" s="1" t="str">
        <f aca="false">C84</f>
        <v>180201</v>
      </c>
      <c r="M84" s="1" t="str">
        <f aca="false">B84</f>
        <v>9.2</v>
      </c>
      <c r="N84" s="1" t="str">
        <f aca="false">F84</f>
        <v>und</v>
      </c>
      <c r="O84" s="1" t="str">
        <f aca="false">E84</f>
        <v>Tomada padrão brasileiro linha branca, NBR 14136 2 polos + terra 10A/250V, com placa 4x2"</v>
      </c>
    </row>
    <row r="85" customFormat="false" ht="39.25" hidden="false" customHeight="false" outlineLevel="0" collapsed="false">
      <c r="B85" s="45" t="s">
        <v>136</v>
      </c>
      <c r="C85" s="47" t="s">
        <v>137</v>
      </c>
      <c r="D85" s="28" t="str">
        <f aca="false">VLOOKUP(C85,'SERVIÇOS SINAPI-DER NOV-2023'!$A$2:$E$890400,2,0)</f>
        <v>DER/ES</v>
      </c>
      <c r="E85" s="30" t="str">
        <f aca="false">VLOOKUP(C85,'SERVIÇOS SINAPI-DER NOV-2023'!$A$2:$E$890400,3,0)</f>
        <v>Ponto padrão de luz no teto - considerando eletroduto PVC rígido de 3/4" inclusive conexões (4.5m), fio isolado PVC de 2.5mm2 (16.2m) e caixa PVC 4x4" (1 und)</v>
      </c>
      <c r="F85" s="31" t="str">
        <f aca="false">VLOOKUP(C85,'SERVIÇOS SINAPI-DER NOV-2023'!$A$2:$E$890400,4,0)</f>
        <v>und</v>
      </c>
      <c r="G85" s="32" t="n">
        <f aca="false">VLOOKUP(C85,'Memória de Cálculo'!B48:G622,6,0)</f>
        <v>9</v>
      </c>
      <c r="H85" s="33" t="n">
        <f aca="false">VLOOKUP(C85,'SERVIÇOS SINAPI-DER NOV-2023'!$A$2:$E$890400,5,0)</f>
        <v>206.12</v>
      </c>
      <c r="I85" s="34" t="n">
        <f aca="false">H85*(1+$L$12)</f>
        <v>252.064148</v>
      </c>
      <c r="J85" s="35" t="n">
        <f aca="false">G85*I85</f>
        <v>2268.577332</v>
      </c>
      <c r="L85" s="1" t="str">
        <f aca="false">C85</f>
        <v>151801</v>
      </c>
      <c r="M85" s="1" t="str">
        <f aca="false">B85</f>
        <v>9.3</v>
      </c>
      <c r="N85" s="1" t="str">
        <f aca="false">F85</f>
        <v>und</v>
      </c>
      <c r="O85" s="1" t="str">
        <f aca="false">E85</f>
        <v>Ponto padrão de luz no teto - considerando eletroduto PVC rígido de 3/4" inclusive conexões (4.5m), fio isolado PVC de 2.5mm2 (16.2m) e caixa PVC 4x4" (1 und)</v>
      </c>
    </row>
    <row r="86" customFormat="false" ht="52.2" hidden="false" customHeight="false" outlineLevel="0" collapsed="false">
      <c r="B86" s="45" t="s">
        <v>138</v>
      </c>
      <c r="C86" s="47" t="s">
        <v>139</v>
      </c>
      <c r="D86" s="28" t="str">
        <f aca="false">VLOOKUP(C86,'SERVIÇOS SINAPI-DER NOV-2023'!$A$2:$E$890400,2,0)</f>
        <v>DER/ES</v>
      </c>
      <c r="E86" s="30" t="str">
        <f aca="false">VLOOKUP(C86,'SERVIÇOS SINAPI-DER NOV-2023'!$A$2:$E$890400,3,0)</f>
        <v>Ponto padrão de interruptor de 1 tecla simples e 1 tomada dois pólos mais terra 10A/250V - considerando eletroduto PVC rígido de 3/4" inclusive conexões (4.5m), fio isolado PVC de 2.5mm2 (19.4m) e caixa PVC 4x2" (1 und)</v>
      </c>
      <c r="F86" s="31" t="str">
        <f aca="false">VLOOKUP(C86,'SERVIÇOS SINAPI-DER NOV-2023'!$A$2:$E$890400,4,0)</f>
        <v>und</v>
      </c>
      <c r="G86" s="32" t="n">
        <f aca="false">VLOOKUP(C86,'Memória de Cálculo'!B49:G623,6,0)</f>
        <v>5</v>
      </c>
      <c r="H86" s="33" t="n">
        <f aca="false">VLOOKUP(C86,'SERVIÇOS SINAPI-DER NOV-2023'!$A$2:$E$890400,5,0)</f>
        <v>220.12</v>
      </c>
      <c r="I86" s="34" t="n">
        <f aca="false">H86*(1+$L$12)</f>
        <v>269.184748</v>
      </c>
      <c r="J86" s="35" t="n">
        <f aca="false">G86*I86</f>
        <v>1345.92374</v>
      </c>
      <c r="L86" s="1" t="str">
        <f aca="false">C86</f>
        <v>151811</v>
      </c>
      <c r="M86" s="1" t="str">
        <f aca="false">B86</f>
        <v>9.4</v>
      </c>
      <c r="N86" s="1" t="str">
        <f aca="false">F86</f>
        <v>und</v>
      </c>
      <c r="O86" s="1" t="str">
        <f aca="false">E86</f>
        <v>Ponto padrão de interruptor de 1 tecla simples e 1 tomada dois pólos mais terra 10A/250V - considerando eletroduto PVC rígido de 3/4" inclusive conexões (4.5m), fio isolado PVC de 2.5mm2 (19.4m) e caixa PVC 4x2" (1 und)</v>
      </c>
    </row>
    <row r="87" customFormat="false" ht="39.25" hidden="false" customHeight="false" outlineLevel="0" collapsed="false">
      <c r="B87" s="45" t="s">
        <v>140</v>
      </c>
      <c r="C87" s="47" t="s">
        <v>141</v>
      </c>
      <c r="D87" s="28" t="str">
        <f aca="false">VLOOKUP(C87,'SERVIÇOS SINAPI-DER NOV-2023'!$A$2:$E$890400,2,0)</f>
        <v>DER/ES</v>
      </c>
      <c r="E87" s="30" t="str">
        <f aca="false">VLOOKUP(C87,'SERVIÇOS SINAPI-DER NOV-2023'!$A$2:$E$890400,3,0)</f>
        <v>Interruptor de uma tecla simples 10A/250V e uma tomada 3 polos 10A/250V, padrão brasileiro, NBR 14136, linha branca, com placa 4x2"</v>
      </c>
      <c r="F87" s="31" t="str">
        <f aca="false">VLOOKUP(C87,'SERVIÇOS SINAPI-DER NOV-2023'!$A$2:$E$890400,4,0)</f>
        <v>und</v>
      </c>
      <c r="G87" s="32" t="n">
        <f aca="false">VLOOKUP(C87,'Memória de Cálculo'!B50:G624,6,0)</f>
        <v>5</v>
      </c>
      <c r="H87" s="33" t="n">
        <f aca="false">VLOOKUP(C87,'SERVIÇOS SINAPI-DER NOV-2023'!$A$2:$E$890400,5,0)</f>
        <v>59.31</v>
      </c>
      <c r="I87" s="34" t="n">
        <f aca="false">H87*(1+$L$12)</f>
        <v>72.530199</v>
      </c>
      <c r="J87" s="35" t="n">
        <f aca="false">G87*I87</f>
        <v>362.650995</v>
      </c>
      <c r="L87" s="1" t="str">
        <f aca="false">C87</f>
        <v>180207</v>
      </c>
      <c r="M87" s="1" t="str">
        <f aca="false">B87</f>
        <v>9.5</v>
      </c>
      <c r="N87" s="1" t="str">
        <f aca="false">F87</f>
        <v>und</v>
      </c>
      <c r="O87" s="1" t="str">
        <f aca="false">E87</f>
        <v>Interruptor de uma tecla simples 10A/250V e uma tomada 3 polos 10A/250V, padrão brasileiro, NBR 14136, linha branca, com placa 4x2"</v>
      </c>
    </row>
    <row r="88" customFormat="false" ht="52.2" hidden="false" customHeight="false" outlineLevel="0" collapsed="false">
      <c r="B88" s="45" t="s">
        <v>142</v>
      </c>
      <c r="C88" s="47" t="s">
        <v>143</v>
      </c>
      <c r="D88" s="28" t="str">
        <f aca="false">VLOOKUP(C88,'SERVIÇOS SINAPI-DER NOV-2023'!$A$2:$E$890400,2,0)</f>
        <v>DER/ES</v>
      </c>
      <c r="E88" s="30" t="str">
        <f aca="false">VLOOKUP(C88,'SERVIÇOS SINAPI-DER NOV-2023'!$A$2:$E$890400,3,0)</f>
        <v>Luminaria sobrepor compl., corpo ch. aço pintada branca, refletor, aletas parabólicas alum.alta pureza e refletância inclusive 2 lâmpadas LED T8 9/10W temp. de cor 5000k c/ 60cm - Ref. CS216AL-N - AMES, 1261 - LUMAVI OU EQUIVALENTE</v>
      </c>
      <c r="F88" s="31" t="str">
        <f aca="false">VLOOKUP(C88,'SERVIÇOS SINAPI-DER NOV-2023'!$A$2:$E$890400,4,0)</f>
        <v>und</v>
      </c>
      <c r="G88" s="32" t="n">
        <f aca="false">VLOOKUP(C88,'Memória de Cálculo'!B51:G625,6,0)</f>
        <v>9</v>
      </c>
      <c r="H88" s="33" t="n">
        <f aca="false">VLOOKUP(C88,'SERVIÇOS SINAPI-DER NOV-2023'!$A$2:$E$890400,5,0)</f>
        <v>175.8</v>
      </c>
      <c r="I88" s="34" t="n">
        <f aca="false">H88*(1+$L$12)</f>
        <v>214.98582</v>
      </c>
      <c r="J88" s="35" t="n">
        <f aca="false">G88*I88</f>
        <v>1934.87238</v>
      </c>
      <c r="L88" s="1" t="str">
        <f aca="false">C88</f>
        <v>181001</v>
      </c>
      <c r="M88" s="1" t="str">
        <f aca="false">B88</f>
        <v>9.6</v>
      </c>
      <c r="N88" s="1" t="str">
        <f aca="false">F88</f>
        <v>und</v>
      </c>
      <c r="O88" s="1" t="str">
        <f aca="false">E88</f>
        <v>Luminaria sobrepor compl., corpo ch. aço pintada branca, refletor, aletas parabólicas alum.alta pureza e refletância inclusive 2 lâmpadas LED T8 9/10W temp. de cor 5000k c/ 60cm - Ref. CS216AL-N - AMES, 1261 - LUMAVI OU EQUIVALENTE</v>
      </c>
    </row>
    <row r="89" customFormat="false" ht="26.85" hidden="false" customHeight="false" outlineLevel="0" collapsed="false">
      <c r="B89" s="45" t="s">
        <v>144</v>
      </c>
      <c r="C89" s="47" t="s">
        <v>145</v>
      </c>
      <c r="D89" s="28" t="str">
        <f aca="false">VLOOKUP(C89,'SERVIÇOS SINAPI-DER NOV-2023'!$A$2:$E$890400,2,0)</f>
        <v>DER/ES</v>
      </c>
      <c r="E89" s="30" t="str">
        <f aca="false">VLOOKUP(C89,'SERVIÇOS SINAPI-DER NOV-2023'!$A$2:$E$890400,3,0)</f>
        <v>Quadro de distribuição de energia em PVC, de embutir, com 12 divisões modulares com barramento</v>
      </c>
      <c r="F89" s="31" t="str">
        <f aca="false">VLOOKUP(C89,'SERVIÇOS SINAPI-DER NOV-2023'!$A$2:$E$890400,4,0)</f>
        <v>und</v>
      </c>
      <c r="G89" s="32" t="n">
        <f aca="false">VLOOKUP(C89,'Memória de Cálculo'!B52:G626,6,0)</f>
        <v>1</v>
      </c>
      <c r="H89" s="33" t="n">
        <f aca="false">VLOOKUP(C89,'SERVIÇOS SINAPI-DER NOV-2023'!$A$2:$E$890400,5,0)</f>
        <v>232.54</v>
      </c>
      <c r="I89" s="34" t="n">
        <f aca="false">H89*(1+$L$12)</f>
        <v>284.373166</v>
      </c>
      <c r="J89" s="35" t="n">
        <f aca="false">G89*I89</f>
        <v>284.373166</v>
      </c>
      <c r="L89" s="1" t="str">
        <f aca="false">C89</f>
        <v>150306</v>
      </c>
      <c r="M89" s="1" t="str">
        <f aca="false">B89</f>
        <v>9.7</v>
      </c>
      <c r="N89" s="1" t="str">
        <f aca="false">F89</f>
        <v>und</v>
      </c>
      <c r="O89" s="1" t="str">
        <f aca="false">E89</f>
        <v>Quadro de distribuição de energia em PVC, de embutir, com 12 divisões modulares com barramento</v>
      </c>
    </row>
    <row r="90" customFormat="false" ht="26.7" hidden="false" customHeight="false" outlineLevel="0" collapsed="false">
      <c r="B90" s="45" t="s">
        <v>146</v>
      </c>
      <c r="C90" s="47" t="s">
        <v>147</v>
      </c>
      <c r="D90" s="28" t="str">
        <f aca="false">VLOOKUP(C90,'SERVIÇOS SINAPI-DER NOV-2023'!$A$2:$E$890400,2,0)</f>
        <v>DER/ES</v>
      </c>
      <c r="E90" s="30" t="str">
        <f aca="false">VLOOKUP(C90,'SERVIÇOS SINAPI-DER NOV-2023'!$A$2:$E$890400,3,0)</f>
        <v>Mini-Disjuntor monopolar 20 A, curva C - 5KA 220/127VCA (NBR IEC 60947-2), Ref. Siemens, GE, Schneider ou equivalente</v>
      </c>
      <c r="F90" s="31" t="str">
        <f aca="false">VLOOKUP(C90,'SERVIÇOS SINAPI-DER NOV-2023'!$A$2:$E$890400,4,0)</f>
        <v>und</v>
      </c>
      <c r="G90" s="32" t="n">
        <f aca="false">VLOOKUP(C90,'Memória de Cálculo'!B53:G627,6,0)</f>
        <v>2</v>
      </c>
      <c r="H90" s="33" t="n">
        <f aca="false">VLOOKUP(C90,'SERVIÇOS SINAPI-DER NOV-2023'!$A$2:$E$890400,5,0)</f>
        <v>21.96</v>
      </c>
      <c r="I90" s="34" t="n">
        <f aca="false">H90*(1+$L$12)</f>
        <v>26.854884</v>
      </c>
      <c r="J90" s="35" t="n">
        <f aca="false">G90*I90</f>
        <v>53.709768</v>
      </c>
      <c r="L90" s="1" t="str">
        <f aca="false">C90</f>
        <v>151302</v>
      </c>
      <c r="M90" s="1" t="str">
        <f aca="false">B90</f>
        <v>9.8</v>
      </c>
      <c r="N90" s="1" t="str">
        <f aca="false">F90</f>
        <v>und</v>
      </c>
      <c r="O90" s="1" t="str">
        <f aca="false">E90</f>
        <v>Mini-Disjuntor monopolar 20 A, curva C - 5KA 220/127VCA (NBR IEC 60947-2), Ref. Siemens, GE, Schneider ou equivalente</v>
      </c>
    </row>
    <row r="91" customFormat="false" ht="26.7" hidden="false" customHeight="false" outlineLevel="0" collapsed="false">
      <c r="B91" s="45" t="s">
        <v>148</v>
      </c>
      <c r="C91" s="47" t="s">
        <v>149</v>
      </c>
      <c r="D91" s="28" t="str">
        <f aca="false">VLOOKUP(C91,'SERVIÇOS SINAPI-DER NOV-2023'!$A$2:$E$890400,2,0)</f>
        <v>DER/ES</v>
      </c>
      <c r="E91" s="30" t="str">
        <f aca="false">VLOOKUP(C91,'SERVIÇOS SINAPI-DER NOV-2023'!$A$2:$E$890400,3,0)</f>
        <v>Mini-Disjuntor bipolar 50 A, curva C - 5KA 220/127VCA (NBR IEC 60947-2), Ref. Siemens, GE, Schneider ou equivalente</v>
      </c>
      <c r="F91" s="31" t="str">
        <f aca="false">VLOOKUP(C91,'SERVIÇOS SINAPI-DER NOV-2023'!$A$2:$E$890400,4,0)</f>
        <v>und</v>
      </c>
      <c r="G91" s="32" t="n">
        <f aca="false">VLOOKUP(C91,'Memória de Cálculo'!B53:G627,6,0)</f>
        <v>1</v>
      </c>
      <c r="H91" s="33" t="n">
        <f aca="false">VLOOKUP(C91,'SERVIÇOS SINAPI-DER NOV-2023'!$A$2:$E$890400,5,0)</f>
        <v>77.54</v>
      </c>
      <c r="I91" s="34" t="n">
        <f aca="false">H91*(1+$L$12)</f>
        <v>94.823666</v>
      </c>
      <c r="J91" s="35" t="n">
        <f aca="false">IFERROR((G91*I91),0)</f>
        <v>94.823666</v>
      </c>
      <c r="L91" s="1" t="str">
        <f aca="false">C91</f>
        <v>151308</v>
      </c>
      <c r="M91" s="1" t="str">
        <f aca="false">B91</f>
        <v>9.9</v>
      </c>
      <c r="N91" s="1" t="str">
        <f aca="false">F91</f>
        <v>und</v>
      </c>
      <c r="O91" s="1" t="str">
        <f aca="false">E91</f>
        <v>Mini-Disjuntor bipolar 50 A, curva C - 5KA 220/127VCA (NBR IEC 60947-2), Ref. Siemens, GE, Schneider ou equivalente</v>
      </c>
    </row>
    <row r="92" customFormat="false" ht="26.85" hidden="false" customHeight="false" outlineLevel="0" collapsed="false">
      <c r="B92" s="45" t="s">
        <v>150</v>
      </c>
      <c r="C92" s="47" t="s">
        <v>151</v>
      </c>
      <c r="D92" s="28" t="str">
        <f aca="false">VLOOKUP(C92,'SERVIÇOS SINAPI-DER NOV-2023'!$A$2:$E$890400,2,0)</f>
        <v>DER/ES</v>
      </c>
      <c r="E92" s="30" t="str">
        <f aca="false">VLOOKUP(C92,'SERVIÇOS SINAPI-DER NOV-2023'!$A$2:$E$890400,3,0)</f>
        <v>Eletroduto de PVC rígido roscável, diâm. 1 1/4" (40mm), inclusive conexões</v>
      </c>
      <c r="F92" s="31" t="str">
        <f aca="false">VLOOKUP(C92,'SERVIÇOS SINAPI-DER NOV-2023'!$A$2:$E$890400,4,0)</f>
        <v>m</v>
      </c>
      <c r="G92" s="32" t="n">
        <f aca="false">VLOOKUP(C92,'Memória de Cálculo'!B54:G628,6,0)</f>
        <v>23.4</v>
      </c>
      <c r="H92" s="33" t="n">
        <f aca="false">VLOOKUP(C92,'SERVIÇOS SINAPI-DER NOV-2023'!$A$2:$E$890400,5,0)</f>
        <v>30.62</v>
      </c>
      <c r="I92" s="34" t="n">
        <f aca="false">H92*(1+$L$12)</f>
        <v>37.445198</v>
      </c>
      <c r="J92" s="35" t="n">
        <f aca="false">G92*I92</f>
        <v>876.2176332</v>
      </c>
      <c r="L92" s="1" t="str">
        <f aca="false">C92</f>
        <v>151128</v>
      </c>
      <c r="M92" s="1" t="str">
        <f aca="false">B92</f>
        <v>9.10</v>
      </c>
      <c r="N92" s="1" t="str">
        <f aca="false">F92</f>
        <v>m</v>
      </c>
      <c r="O92" s="1" t="str">
        <f aca="false">E92</f>
        <v>Eletroduto de PVC rígido roscável, diâm. 1 1/4" (40mm), inclusive conexões</v>
      </c>
    </row>
    <row r="93" customFormat="false" ht="26.7" hidden="false" customHeight="false" outlineLevel="0" collapsed="false">
      <c r="B93" s="45" t="s">
        <v>152</v>
      </c>
      <c r="C93" s="47" t="s">
        <v>153</v>
      </c>
      <c r="D93" s="28" t="str">
        <f aca="false">VLOOKUP(C93,'SERVIÇOS SINAPI-DER NOV-2023'!$A$2:$E$890400,2,0)</f>
        <v>DER/ES</v>
      </c>
      <c r="E93" s="30" t="str">
        <f aca="false">VLOOKUP(C93,'SERVIÇOS SINAPI-DER NOV-2023'!$A$2:$E$890400,3,0)</f>
        <v>Cabo de cobre termoplástico (PVC) flexível isolado 450/750V, antichama BWF livre de chumbo, 70ºC ? 10,0mm2</v>
      </c>
      <c r="F93" s="31" t="str">
        <f aca="false">VLOOKUP(C93,'SERVIÇOS SINAPI-DER NOV-2023'!$A$2:$E$890400,4,0)</f>
        <v>m</v>
      </c>
      <c r="G93" s="32" t="n">
        <f aca="false">VLOOKUP(C93,'Memória de Cálculo'!B53:G627,6,0)</f>
        <v>160.2</v>
      </c>
      <c r="H93" s="33" t="n">
        <f aca="false">VLOOKUP(C93,'SERVIÇOS SINAPI-DER NOV-2023'!$A$2:$E$890400,5,0)</f>
        <v>16.31</v>
      </c>
      <c r="I93" s="34" t="n">
        <f aca="false">H93*(1+$L$12)</f>
        <v>19.945499</v>
      </c>
      <c r="J93" s="35" t="n">
        <f aca="false">G93*I93</f>
        <v>3195.2689398</v>
      </c>
      <c r="L93" s="1" t="str">
        <f aca="false">C93</f>
        <v>151405</v>
      </c>
      <c r="M93" s="1" t="str">
        <f aca="false">B93</f>
        <v>9.11</v>
      </c>
      <c r="N93" s="1" t="str">
        <f aca="false">F93</f>
        <v>m</v>
      </c>
      <c r="O93" s="1" t="str">
        <f aca="false">E93</f>
        <v>Cabo de cobre termoplástico (PVC) flexível isolado 450/750V, antichama BWF livre de chumbo, 70ºC ? 10,0mm2</v>
      </c>
    </row>
    <row r="94" customFormat="false" ht="39.25" hidden="false" customHeight="false" outlineLevel="0" collapsed="false">
      <c r="B94" s="45" t="s">
        <v>154</v>
      </c>
      <c r="C94" s="47" t="s">
        <v>155</v>
      </c>
      <c r="D94" s="28" t="str">
        <f aca="false">VLOOKUP(C94,'SERVIÇOS SINAPI-DER NOV-2023'!$A$2:$E$890400,2,0)</f>
        <v>DER/ES</v>
      </c>
      <c r="E94" s="30" t="str">
        <f aca="false">VLOOKUP(C94,'SERVIÇOS SINAPI-DER NOV-2023'!$A$2:$E$890400,3,0)</f>
        <v>Ponto padrão de tomada para ar refrigerado - considerando eletroduto PVC rígido de 3/4" inclusive conexões (6.0m), fio isolado PVC de 4.0mm2 (21.6m) e caixa PVC 4x2" (1 und)</v>
      </c>
      <c r="F94" s="31" t="str">
        <f aca="false">VLOOKUP(C94,'SERVIÇOS SINAPI-DER NOV-2023'!$A$2:$E$890400,4,0)</f>
        <v>und</v>
      </c>
      <c r="G94" s="32" t="n">
        <f aca="false">VLOOKUP(C94,'Memória de Cálculo'!B52:G626,6,0)</f>
        <v>3</v>
      </c>
      <c r="H94" s="33" t="n">
        <f aca="false">VLOOKUP(C94,'SERVIÇOS SINAPI-DER NOV-2023'!$A$2:$E$890400,5,0)</f>
        <v>309.26</v>
      </c>
      <c r="I94" s="34" t="n">
        <f aca="false">H94*(1+$L$12)</f>
        <v>378.194054</v>
      </c>
      <c r="J94" s="35" t="n">
        <f aca="false">G94*I94</f>
        <v>1134.582162</v>
      </c>
      <c r="L94" s="1" t="str">
        <f aca="false">C94</f>
        <v>151806</v>
      </c>
      <c r="M94" s="1" t="str">
        <f aca="false">B94</f>
        <v>9.12</v>
      </c>
      <c r="N94" s="1" t="str">
        <f aca="false">F94</f>
        <v>und</v>
      </c>
      <c r="O94" s="1" t="str">
        <f aca="false">E94</f>
        <v>Ponto padrão de tomada para ar refrigerado - considerando eletroduto PVC rígido de 3/4" inclusive conexões (6.0m), fio isolado PVC de 4.0mm2 (21.6m) e caixa PVC 4x2" (1 und)</v>
      </c>
    </row>
    <row r="95" customFormat="false" ht="26.7" hidden="false" customHeight="false" outlineLevel="0" collapsed="false">
      <c r="B95" s="45" t="s">
        <v>156</v>
      </c>
      <c r="C95" s="47" t="s">
        <v>157</v>
      </c>
      <c r="D95" s="28" t="str">
        <f aca="false">VLOOKUP(C95,'SERVIÇOS SINAPI-DER NOV-2023'!$A$2:$E$890400,2,0)</f>
        <v>DER/ES</v>
      </c>
      <c r="E95" s="30" t="str">
        <f aca="false">VLOOKUP(C95,'SERVIÇOS SINAPI-DER NOV-2023'!$A$2:$E$890400,3,0)</f>
        <v>Caixa de passagem 200x200x100mm, chapa 18, com tampa parafusada</v>
      </c>
      <c r="F95" s="31" t="str">
        <f aca="false">VLOOKUP(C95,'SERVIÇOS SINAPI-DER NOV-2023'!$A$2:$E$890400,4,0)</f>
        <v>und</v>
      </c>
      <c r="G95" s="32" t="n">
        <f aca="false">VLOOKUP(C95,'Memória de Cálculo'!B53:G627,6,0)</f>
        <v>4</v>
      </c>
      <c r="H95" s="33" t="n">
        <f aca="false">VLOOKUP(C95,'SERVIÇOS SINAPI-DER NOV-2023'!$A$2:$E$890400,5,0)</f>
        <v>109.18</v>
      </c>
      <c r="I95" s="34" t="n">
        <f aca="false">H95*(1+$L$12)</f>
        <v>133.516222</v>
      </c>
      <c r="J95" s="35" t="n">
        <f aca="false">G95*I95</f>
        <v>534.064888</v>
      </c>
      <c r="L95" s="1" t="str">
        <f aca="false">C95</f>
        <v>150633</v>
      </c>
      <c r="M95" s="1" t="str">
        <f aca="false">B95</f>
        <v>9.13</v>
      </c>
      <c r="N95" s="1" t="str">
        <f aca="false">F95</f>
        <v>und</v>
      </c>
      <c r="O95" s="1" t="str">
        <f aca="false">E95</f>
        <v>Caixa de passagem 200x200x100mm, chapa 18, com tampa parafusada</v>
      </c>
    </row>
    <row r="96" customFormat="false" ht="26.7" hidden="false" customHeight="false" outlineLevel="0" collapsed="false">
      <c r="B96" s="45" t="s">
        <v>158</v>
      </c>
      <c r="C96" s="47" t="s">
        <v>159</v>
      </c>
      <c r="D96" s="28" t="str">
        <f aca="false">VLOOKUP(C96,'SERVIÇOS SINAPI-DER NOV-2023'!$A$2:$E$890400,2,0)</f>
        <v>DER/ES</v>
      </c>
      <c r="E96" s="30" t="str">
        <f aca="false">VLOOKUP(C96,'SERVIÇOS SINAPI-DER NOV-2023'!$A$2:$E$890400,3,0)</f>
        <v>Eletroduto de PVC rígido roscável, diâm. 2" (60mm), inclusive conexões</v>
      </c>
      <c r="F96" s="31" t="str">
        <f aca="false">VLOOKUP(C96,'SERVIÇOS SINAPI-DER NOV-2023'!$A$2:$E$890400,4,0)</f>
        <v>m</v>
      </c>
      <c r="G96" s="32" t="n">
        <f aca="false">VLOOKUP(C96,'Memória de Cálculo'!B53:G627,6,0)</f>
        <v>14</v>
      </c>
      <c r="H96" s="33" t="n">
        <f aca="false">VLOOKUP(C96,'SERVIÇOS SINAPI-DER NOV-2023'!$A$2:$E$890400,5,0)</f>
        <v>45.64</v>
      </c>
      <c r="I96" s="34" t="n">
        <f aca="false">H96*(1+$L$12)</f>
        <v>55.813156</v>
      </c>
      <c r="J96" s="35" t="n">
        <f aca="false">G96*I96</f>
        <v>781.384184</v>
      </c>
      <c r="L96" s="1" t="str">
        <f aca="false">C96</f>
        <v>151130</v>
      </c>
      <c r="M96" s="1" t="str">
        <f aca="false">B96</f>
        <v>9.14</v>
      </c>
      <c r="N96" s="1" t="str">
        <f aca="false">F96</f>
        <v>m</v>
      </c>
      <c r="O96" s="1" t="str">
        <f aca="false">E96</f>
        <v>Eletroduto de PVC rígido roscável, diâm. 2" (60mm), inclusive conexões</v>
      </c>
    </row>
    <row r="97" customFormat="false" ht="15" hidden="false" customHeight="false" outlineLevel="0" collapsed="false">
      <c r="B97" s="45" t="s">
        <v>160</v>
      </c>
      <c r="C97" s="47" t="s">
        <v>161</v>
      </c>
      <c r="D97" s="28" t="str">
        <f aca="false">VLOOKUP(C97,'SERVIÇOS SINAPI-DER NOV-2023'!$A$2:$E$890400,2,0)</f>
        <v>DER/ES</v>
      </c>
      <c r="E97" s="30" t="str">
        <f aca="false">VLOOKUP(C97,'SERVIÇOS SINAPI-DER NOV-2023'!$A$2:$E$890400,3,0)</f>
        <v>Eletroduto flexível corrugado 3/4" , marca de referência TIGRE</v>
      </c>
      <c r="F97" s="31" t="str">
        <f aca="false">VLOOKUP(C97,'SERVIÇOS SINAPI-DER NOV-2023'!$A$2:$E$890400,4,0)</f>
        <v>m</v>
      </c>
      <c r="G97" s="32" t="n">
        <f aca="false">VLOOKUP(C97,'Memória de Cálculo'!B54:G628,6,0)</f>
        <v>7.8</v>
      </c>
      <c r="H97" s="33" t="n">
        <f aca="false">VLOOKUP(C97,'SERVIÇOS SINAPI-DER NOV-2023'!$A$2:$E$890400,5,0)</f>
        <v>8.48</v>
      </c>
      <c r="I97" s="34" t="n">
        <f aca="false">H97*(1+$L$12)</f>
        <v>10.370192</v>
      </c>
      <c r="J97" s="35" t="n">
        <f aca="false">G97*I97</f>
        <v>80.8874976</v>
      </c>
      <c r="L97" s="1" t="str">
        <f aca="false">C97</f>
        <v>151132</v>
      </c>
      <c r="M97" s="1" t="str">
        <f aca="false">B97</f>
        <v>9.15</v>
      </c>
      <c r="N97" s="1" t="str">
        <f aca="false">F97</f>
        <v>m</v>
      </c>
      <c r="O97" s="1" t="str">
        <f aca="false">E97</f>
        <v>Eletroduto flexível corrugado 3/4" , marca de referência TIGRE</v>
      </c>
    </row>
    <row r="98" customFormat="false" ht="16.5" hidden="false" customHeight="true" outlineLevel="0" collapsed="false">
      <c r="B98" s="38" t="s">
        <v>25</v>
      </c>
      <c r="C98" s="38"/>
      <c r="D98" s="38"/>
      <c r="E98" s="38"/>
      <c r="F98" s="38"/>
      <c r="G98" s="38"/>
      <c r="H98" s="38"/>
      <c r="I98" s="39"/>
      <c r="J98" s="40" t="n">
        <f aca="false">IFERROR(SUM(J83:J97),0)</f>
        <v>22585.7449916</v>
      </c>
      <c r="L98" s="1" t="n">
        <f aca="false">C98</f>
        <v>0</v>
      </c>
      <c r="M98" s="1" t="str">
        <f aca="false">B98</f>
        <v>Total do item</v>
      </c>
      <c r="N98" s="1" t="n">
        <f aca="false">F98</f>
        <v>0</v>
      </c>
      <c r="O98" s="1" t="n">
        <f aca="false">E98</f>
        <v>0</v>
      </c>
    </row>
    <row r="99" customFormat="false" ht="15" hidden="false" customHeight="false" outlineLevel="0" collapsed="false">
      <c r="B99" s="48"/>
      <c r="C99" s="48"/>
      <c r="D99" s="48"/>
      <c r="E99" s="48"/>
      <c r="F99" s="48"/>
      <c r="G99" s="48"/>
      <c r="H99" s="48"/>
      <c r="I99" s="48"/>
      <c r="J99" s="48"/>
      <c r="L99" s="1" t="n">
        <f aca="false">C99</f>
        <v>0</v>
      </c>
      <c r="M99" s="1" t="n">
        <f aca="false">B99</f>
        <v>0</v>
      </c>
      <c r="N99" s="1" t="n">
        <f aca="false">F99</f>
        <v>0</v>
      </c>
      <c r="O99" s="1" t="n">
        <f aca="false">E99</f>
        <v>0</v>
      </c>
    </row>
    <row r="100" customFormat="false" ht="15" hidden="false" customHeight="false" outlineLevel="0" collapsed="false">
      <c r="B100" s="23" t="n">
        <v>10</v>
      </c>
      <c r="C100" s="23"/>
      <c r="D100" s="23"/>
      <c r="E100" s="24" t="s">
        <v>162</v>
      </c>
      <c r="F100" s="25"/>
      <c r="G100" s="25"/>
      <c r="H100" s="25"/>
      <c r="I100" s="26"/>
      <c r="J100" s="27"/>
      <c r="L100" s="1" t="n">
        <f aca="false">C100</f>
        <v>0</v>
      </c>
      <c r="M100" s="1" t="n">
        <f aca="false">B100</f>
        <v>10</v>
      </c>
      <c r="N100" s="1" t="n">
        <f aca="false">F100</f>
        <v>0</v>
      </c>
      <c r="O100" s="1" t="str">
        <f aca="false">E100</f>
        <v>PINTURA</v>
      </c>
    </row>
    <row r="101" customFormat="false" ht="15" hidden="false" customHeight="false" outlineLevel="0" collapsed="false">
      <c r="B101" s="53" t="s">
        <v>163</v>
      </c>
      <c r="C101" s="53"/>
      <c r="D101" s="53"/>
      <c r="E101" s="54" t="s">
        <v>164</v>
      </c>
      <c r="F101" s="55"/>
      <c r="G101" s="55"/>
      <c r="H101" s="55"/>
      <c r="I101" s="56"/>
      <c r="J101" s="57"/>
      <c r="L101" s="1" t="n">
        <f aca="false">C101</f>
        <v>0</v>
      </c>
      <c r="M101" s="1" t="str">
        <f aca="false">B101</f>
        <v>10.1</v>
      </c>
      <c r="N101" s="1" t="n">
        <f aca="false">F101</f>
        <v>0</v>
      </c>
      <c r="O101" s="1" t="str">
        <f aca="false">E101</f>
        <v>SOBRE PAREDES E FORROS</v>
      </c>
    </row>
    <row r="102" customFormat="false" ht="26.7" hidden="false" customHeight="false" outlineLevel="0" collapsed="false">
      <c r="B102" s="45" t="s">
        <v>165</v>
      </c>
      <c r="C102" s="47" t="s">
        <v>166</v>
      </c>
      <c r="D102" s="28" t="str">
        <f aca="false">VLOOKUP(C102,'SERVIÇOS SINAPI-DER NOV-2023'!$A$2:$E$890400,2,0)</f>
        <v>DER/ES</v>
      </c>
      <c r="E102" s="30" t="str">
        <f aca="false">VLOOKUP(C102,'SERVIÇOS SINAPI-DER NOV-2023'!$A$2:$E$890400,3,0)</f>
        <v>Emassamento de paredes e forros, com duas demãos de massa acrílica, marcas de referência Suvinil, Coral ou Metalatex</v>
      </c>
      <c r="F102" s="31" t="str">
        <f aca="false">VLOOKUP(C102,'SERVIÇOS SINAPI-DER NOV-2023'!$A$2:$E$890400,4,0)</f>
        <v>m2</v>
      </c>
      <c r="G102" s="32" t="n">
        <f aca="false">VLOOKUP(C102,'Memória de Cálculo'!B54:G640,6,0)</f>
        <v>561.47</v>
      </c>
      <c r="H102" s="33" t="n">
        <f aca="false">VLOOKUP(C102,'SERVIÇOS SINAPI-DER NOV-2023'!$A$2:$E$890400,5,0)</f>
        <v>19.48</v>
      </c>
      <c r="I102" s="34" t="n">
        <f aca="false">H102*(1+$L$12)</f>
        <v>23.822092</v>
      </c>
      <c r="J102" s="35" t="n">
        <f aca="false">G102*I102</f>
        <v>13375.38999524</v>
      </c>
      <c r="L102" s="1" t="str">
        <f aca="false">C102</f>
        <v>190103</v>
      </c>
      <c r="M102" s="1" t="str">
        <f aca="false">B102</f>
        <v>10.1.1</v>
      </c>
      <c r="N102" s="1" t="str">
        <f aca="false">F102</f>
        <v>m2</v>
      </c>
      <c r="O102" s="1" t="str">
        <f aca="false">E102</f>
        <v>Emassamento de paredes e forros, com duas demãos de massa acrílica, marcas de referência Suvinil, Coral ou Metalatex</v>
      </c>
    </row>
    <row r="103" customFormat="false" ht="52.2" hidden="false" customHeight="false" outlineLevel="0" collapsed="false">
      <c r="B103" s="45" t="s">
        <v>167</v>
      </c>
      <c r="C103" s="47" t="s">
        <v>168</v>
      </c>
      <c r="D103" s="28" t="str">
        <f aca="false">VLOOKUP(C103,'SERVIÇOS SINAPI-DER NOV-2023'!$A$2:$E$890400,2,0)</f>
        <v>DER/ES</v>
      </c>
      <c r="E103" s="30" t="str">
        <f aca="false">VLOOKUP(C103,'SERVIÇOS SINAPI-DER NOV-2023'!$A$2:$E$890400,3,0)</f>
        <v>Pintura, sobre paredes e forros, aplicação manual, com duas demãos de tinta esmalte sintético, referência Suvinil, Coral e Metalatex, inclusive uma demão de liquido selador PVA, referência Suvinil, Coral ou Metalatex ou equivalente</v>
      </c>
      <c r="F103" s="31" t="str">
        <f aca="false">VLOOKUP(C103,'SERVIÇOS SINAPI-DER NOV-2023'!$A$2:$E$890400,4,0)</f>
        <v>m2</v>
      </c>
      <c r="G103" s="32" t="n">
        <f aca="false">VLOOKUP(C103,'Memória de Cálculo'!B56:G641,6,0)</f>
        <v>561.47</v>
      </c>
      <c r="H103" s="33" t="n">
        <f aca="false">VLOOKUP(C103,'SERVIÇOS SINAPI-DER NOV-2023'!$A$2:$E$890400,5,0)</f>
        <v>25.73</v>
      </c>
      <c r="I103" s="34" t="n">
        <f aca="false">H103*(1+$L$12)</f>
        <v>31.465217</v>
      </c>
      <c r="J103" s="35" t="n">
        <f aca="false">G103*I103</f>
        <v>17666.77538899</v>
      </c>
      <c r="L103" s="1" t="str">
        <f aca="false">C103</f>
        <v>190116</v>
      </c>
      <c r="M103" s="1" t="str">
        <f aca="false">B103</f>
        <v>10.1.2</v>
      </c>
      <c r="N103" s="1" t="str">
        <f aca="false">F103</f>
        <v>m2</v>
      </c>
      <c r="O103" s="1" t="str">
        <f aca="false">E103</f>
        <v>Pintura, sobre paredes e forros, aplicação manual, com duas demãos de tinta esmalte sintético, referência Suvinil, Coral e Metalatex, inclusive uma demão de liquido selador PVA, referência Suvinil, Coral ou Metalatex ou equivalente</v>
      </c>
    </row>
    <row r="104" customFormat="false" ht="15" hidden="false" customHeight="false" outlineLevel="0" collapsed="false">
      <c r="B104" s="53" t="s">
        <v>169</v>
      </c>
      <c r="C104" s="53"/>
      <c r="D104" s="53"/>
      <c r="E104" s="54" t="s">
        <v>170</v>
      </c>
      <c r="F104" s="55"/>
      <c r="G104" s="55"/>
      <c r="H104" s="55"/>
      <c r="I104" s="56"/>
      <c r="J104" s="57"/>
      <c r="L104" s="1" t="n">
        <f aca="false">C104</f>
        <v>0</v>
      </c>
      <c r="M104" s="1" t="str">
        <f aca="false">B104</f>
        <v>10.2</v>
      </c>
      <c r="N104" s="1" t="n">
        <f aca="false">F104</f>
        <v>0</v>
      </c>
      <c r="O104" s="1" t="str">
        <f aca="false">E104</f>
        <v>SOBRE MADEIRA</v>
      </c>
    </row>
    <row r="105" customFormat="false" ht="64.4" hidden="false" customHeight="false" outlineLevel="0" collapsed="false">
      <c r="B105" s="45" t="s">
        <v>171</v>
      </c>
      <c r="C105" s="47" t="s">
        <v>172</v>
      </c>
      <c r="D105" s="28" t="str">
        <f aca="false">VLOOKUP(C105,'SERVIÇOS SINAPI-DER NOV-2023'!$A$2:$E$890400,2,0)</f>
        <v>DER/ES</v>
      </c>
      <c r="E105" s="30" t="str">
        <f aca="false">VLOOKUP(C105,'SERVIÇOS SINAPI-DER NOV-2023'!$A$2:$E$890400,3,0)</f>
        <v>Emassamento de esquadrias e elementos de madeira, com duas demãos de massa à base água, referência Suvinil, Coral, Sherwin Williams ou equivalente, inclusive uma demão de fundo nivelador alquídico branco, referência Suvinil, Coral ou Metalatex ou equivalente</v>
      </c>
      <c r="F105" s="31" t="str">
        <f aca="false">VLOOKUP(C105,'SERVIÇOS SINAPI-DER NOV-2023'!$A$2:$E$890400,4,0)</f>
        <v>m2</v>
      </c>
      <c r="G105" s="32" t="n">
        <f aca="false">VLOOKUP(C105,'Memória de Cálculo'!B54:G643,6,0)</f>
        <v>73.07</v>
      </c>
      <c r="H105" s="33" t="n">
        <f aca="false">VLOOKUP(C105,'SERVIÇOS SINAPI-DER NOV-2023'!$A$2:$E$890400,5,0)</f>
        <v>50.59</v>
      </c>
      <c r="I105" s="34" t="n">
        <f aca="false">H105*(1+$L$12)</f>
        <v>61.866511</v>
      </c>
      <c r="J105" s="35" t="n">
        <f aca="false">G105*I105</f>
        <v>4520.58595877</v>
      </c>
      <c r="L105" s="1" t="str">
        <f aca="false">C105</f>
        <v>190301</v>
      </c>
      <c r="M105" s="1" t="str">
        <f aca="false">B105</f>
        <v>10.2.1</v>
      </c>
      <c r="N105" s="1" t="str">
        <f aca="false">F105</f>
        <v>m2</v>
      </c>
      <c r="O105" s="1" t="str">
        <f aca="false">E105</f>
        <v>Emassamento de esquadrias e elementos de madeira, com duas demãos de massa à base água, referência Suvinil, Coral, Sherwin Williams ou equivalente, inclusive uma demão de fundo nivelador alquídico branco, referência Suvinil, Coral ou Metalatex ou equivalente</v>
      </c>
    </row>
    <row r="106" customFormat="false" ht="52.2" hidden="false" customHeight="false" outlineLevel="0" collapsed="false">
      <c r="B106" s="45" t="s">
        <v>173</v>
      </c>
      <c r="C106" s="47" t="s">
        <v>174</v>
      </c>
      <c r="D106" s="28" t="str">
        <f aca="false">VLOOKUP(C106,'SERVIÇOS SINAPI-DER NOV-2023'!$A$2:$E$890400,2,0)</f>
        <v>DER/ES</v>
      </c>
      <c r="E106" s="30" t="str">
        <f aca="false">VLOOKUP(C106,'SERVIÇOS SINAPI-DER NOV-2023'!$A$2:$E$890400,3,0)</f>
        <v>Pintura de esquadrias e elementos de madeira, aplicação manual, com duas demãos de tinta esmalte sintético referência Suvinil, Coral ou Metalatex, inclusive fundo branco nivelador, referência Suvinil, Coral e Metalatex ou equivalente</v>
      </c>
      <c r="F106" s="31" t="str">
        <f aca="false">VLOOKUP(C106,'SERVIÇOS SINAPI-DER NOV-2023'!$A$2:$E$890400,4,0)</f>
        <v>m2</v>
      </c>
      <c r="G106" s="32" t="n">
        <f aca="false">VLOOKUP(C106,'Memória de Cálculo'!B56:G644,6,0)</f>
        <v>73.07</v>
      </c>
      <c r="H106" s="33" t="n">
        <f aca="false">VLOOKUP(C106,'SERVIÇOS SINAPI-DER NOV-2023'!$A$2:$E$890400,5,0)</f>
        <v>45.99</v>
      </c>
      <c r="I106" s="34" t="n">
        <f aca="false">H106*(1+$L$12)</f>
        <v>56.241171</v>
      </c>
      <c r="J106" s="35" t="n">
        <f aca="false">G106*I106</f>
        <v>4109.54236497</v>
      </c>
      <c r="L106" s="1" t="str">
        <f aca="false">C106</f>
        <v>190302</v>
      </c>
      <c r="M106" s="1" t="str">
        <f aca="false">B106</f>
        <v>10.2.2</v>
      </c>
      <c r="N106" s="1" t="str">
        <f aca="false">F106</f>
        <v>m2</v>
      </c>
      <c r="O106" s="1" t="str">
        <f aca="false">E106</f>
        <v>Pintura de esquadrias e elementos de madeira, aplicação manual, com duas demãos de tinta esmalte sintético referência Suvinil, Coral ou Metalatex, inclusive fundo branco nivelador, referência Suvinil, Coral e Metalatex ou equivalente</v>
      </c>
    </row>
    <row r="107" customFormat="false" ht="16.5" hidden="false" customHeight="true" outlineLevel="0" collapsed="false">
      <c r="B107" s="38" t="s">
        <v>25</v>
      </c>
      <c r="C107" s="38"/>
      <c r="D107" s="38"/>
      <c r="E107" s="38"/>
      <c r="F107" s="38"/>
      <c r="G107" s="38"/>
      <c r="H107" s="38"/>
      <c r="I107" s="39"/>
      <c r="J107" s="40" t="n">
        <f aca="false">SUM(J102:J106)</f>
        <v>39672.29370797</v>
      </c>
      <c r="L107" s="1" t="n">
        <f aca="false">C107</f>
        <v>0</v>
      </c>
      <c r="M107" s="1" t="str">
        <f aca="false">B107</f>
        <v>Total do item</v>
      </c>
      <c r="N107" s="1" t="n">
        <f aca="false">F107</f>
        <v>0</v>
      </c>
      <c r="O107" s="1" t="n">
        <f aca="false">E107</f>
        <v>0</v>
      </c>
    </row>
    <row r="108" customFormat="false" ht="16.5" hidden="false" customHeight="true" outlineLevel="0" collapsed="false">
      <c r="B108" s="48"/>
      <c r="C108" s="48"/>
      <c r="D108" s="48"/>
      <c r="E108" s="48"/>
      <c r="F108" s="48"/>
      <c r="G108" s="48"/>
      <c r="H108" s="48"/>
      <c r="I108" s="48"/>
      <c r="J108" s="48"/>
      <c r="L108" s="1" t="n">
        <f aca="false">C108</f>
        <v>0</v>
      </c>
      <c r="M108" s="1" t="n">
        <f aca="false">B108</f>
        <v>0</v>
      </c>
      <c r="N108" s="1" t="n">
        <f aca="false">F108</f>
        <v>0</v>
      </c>
      <c r="O108" s="1" t="n">
        <f aca="false">E108</f>
        <v>0</v>
      </c>
    </row>
    <row r="109" customFormat="false" ht="16.5" hidden="false" customHeight="true" outlineLevel="0" collapsed="false">
      <c r="B109" s="23" t="n">
        <v>11</v>
      </c>
      <c r="C109" s="23"/>
      <c r="D109" s="23"/>
      <c r="E109" s="24" t="s">
        <v>175</v>
      </c>
      <c r="F109" s="25"/>
      <c r="G109" s="25"/>
      <c r="H109" s="25"/>
      <c r="I109" s="26"/>
      <c r="J109" s="27"/>
      <c r="L109" s="1" t="n">
        <f aca="false">C109</f>
        <v>0</v>
      </c>
      <c r="M109" s="1" t="n">
        <f aca="false">B109</f>
        <v>11</v>
      </c>
      <c r="N109" s="1" t="n">
        <f aca="false">F109</f>
        <v>0</v>
      </c>
      <c r="O109" s="1" t="str">
        <f aca="false">E109</f>
        <v>TETOS E FORROS</v>
      </c>
    </row>
    <row r="110" customFormat="false" ht="16.5" hidden="false" customHeight="true" outlineLevel="0" collapsed="false">
      <c r="B110" s="45" t="s">
        <v>176</v>
      </c>
      <c r="C110" s="47" t="s">
        <v>177</v>
      </c>
      <c r="D110" s="28" t="str">
        <f aca="false">VLOOKUP(C110,'SERVIÇOS SINAPI-DER NOV-2023'!$A$2:$E$890400,2,0)</f>
        <v>DER/ES</v>
      </c>
      <c r="E110" s="30" t="str">
        <f aca="false">VLOOKUP(C110,'SERVIÇOS SINAPI-DER NOV-2023'!$A$2:$E$890400,3,0)</f>
        <v>Forro de gesso acabamento tipo liso</v>
      </c>
      <c r="F110" s="31" t="str">
        <f aca="false">VLOOKUP(C110,'SERVIÇOS SINAPI-DER NOV-2023'!$A$2:$E$890400,4,0)</f>
        <v>m2</v>
      </c>
      <c r="G110" s="32" t="n">
        <f aca="false">VLOOKUP(C110,'Memória de Cálculo'!B63:G648,6,0)</f>
        <v>369.11</v>
      </c>
      <c r="H110" s="33" t="n">
        <f aca="false">VLOOKUP(C110,'SERVIÇOS SINAPI-DER NOV-2023'!$A$2:$E$890400,5,0)</f>
        <v>53.33</v>
      </c>
      <c r="I110" s="34" t="n">
        <f aca="false">H110*(1+$H$11)</f>
        <v>61.633481</v>
      </c>
      <c r="J110" s="35" t="n">
        <f aca="false">G110*I110</f>
        <v>22749.53417191</v>
      </c>
      <c r="L110" s="1" t="str">
        <f aca="false">C110</f>
        <v>110201</v>
      </c>
      <c r="M110" s="1" t="str">
        <f aca="false">B110</f>
        <v>11.1</v>
      </c>
      <c r="N110" s="1" t="str">
        <f aca="false">F110</f>
        <v>m2</v>
      </c>
      <c r="O110" s="1" t="str">
        <f aca="false">E110</f>
        <v>Forro de gesso acabamento tipo liso</v>
      </c>
    </row>
    <row r="111" customFormat="false" ht="16.5" hidden="false" customHeight="true" outlineLevel="0" collapsed="false">
      <c r="B111" s="38" t="s">
        <v>25</v>
      </c>
      <c r="C111" s="38"/>
      <c r="D111" s="38"/>
      <c r="E111" s="38"/>
      <c r="F111" s="38"/>
      <c r="G111" s="38"/>
      <c r="H111" s="38"/>
      <c r="I111" s="39"/>
      <c r="J111" s="40" t="n">
        <f aca="false">SUM(J110)</f>
        <v>22749.53417191</v>
      </c>
      <c r="L111" s="1" t="n">
        <f aca="false">C111</f>
        <v>0</v>
      </c>
      <c r="M111" s="1" t="str">
        <f aca="false">B111</f>
        <v>Total do item</v>
      </c>
      <c r="N111" s="1" t="n">
        <f aca="false">F111</f>
        <v>0</v>
      </c>
      <c r="O111" s="1" t="n">
        <f aca="false">E111</f>
        <v>0</v>
      </c>
    </row>
    <row r="112" customFormat="false" ht="16.5" hidden="false" customHeight="true" outlineLevel="0" collapsed="false">
      <c r="B112" s="48"/>
      <c r="C112" s="48"/>
      <c r="D112" s="48"/>
      <c r="E112" s="48"/>
      <c r="F112" s="48"/>
      <c r="G112" s="48"/>
      <c r="H112" s="48"/>
      <c r="I112" s="48"/>
      <c r="J112" s="48"/>
      <c r="L112" s="1" t="n">
        <f aca="false">C112</f>
        <v>0</v>
      </c>
      <c r="M112" s="1" t="n">
        <f aca="false">B112</f>
        <v>0</v>
      </c>
      <c r="N112" s="1" t="n">
        <f aca="false">F112</f>
        <v>0</v>
      </c>
      <c r="O112" s="1" t="n">
        <f aca="false">E112</f>
        <v>0</v>
      </c>
    </row>
    <row r="113" customFormat="false" ht="16.5" hidden="false" customHeight="true" outlineLevel="0" collapsed="false">
      <c r="B113" s="23" t="n">
        <v>12</v>
      </c>
      <c r="C113" s="23"/>
      <c r="D113" s="23"/>
      <c r="E113" s="24" t="s">
        <v>178</v>
      </c>
      <c r="F113" s="25"/>
      <c r="G113" s="25"/>
      <c r="H113" s="25"/>
      <c r="I113" s="26"/>
      <c r="J113" s="27"/>
      <c r="L113" s="1" t="n">
        <f aca="false">C113</f>
        <v>0</v>
      </c>
      <c r="M113" s="1" t="n">
        <f aca="false">B113</f>
        <v>12</v>
      </c>
      <c r="N113" s="1" t="n">
        <f aca="false">F113</f>
        <v>0</v>
      </c>
      <c r="O113" s="1" t="str">
        <f aca="false">E113</f>
        <v>REDE DE LÓGICA</v>
      </c>
    </row>
    <row r="114" customFormat="false" ht="15" hidden="false" customHeight="false" outlineLevel="0" collapsed="false">
      <c r="B114" s="45" t="s">
        <v>179</v>
      </c>
      <c r="C114" s="47" t="s">
        <v>180</v>
      </c>
      <c r="D114" s="28" t="str">
        <f aca="false">VLOOKUP(C114,'SERVIÇOS SINAPI-DER NOV-2023'!$A$2:$E$890400,2,0)</f>
        <v>DER/ES</v>
      </c>
      <c r="E114" s="30" t="str">
        <f aca="false">VLOOKUP(C114,'SERVIÇOS SINAPI-DER NOV-2023'!$A$2:$E$890400,3,0)</f>
        <v>Espelho 4" x 2" com conector RJ 45 fêmea CAT. 5e</v>
      </c>
      <c r="F114" s="31" t="str">
        <f aca="false">VLOOKUP(C114,'SERVIÇOS SINAPI-DER NOV-2023'!$A$2:$E$890400,4,0)</f>
        <v>und</v>
      </c>
      <c r="G114" s="32" t="n">
        <f aca="false">VLOOKUP(C114,'Memória de Cálculo'!B60:G648,6,0)</f>
        <v>7</v>
      </c>
      <c r="H114" s="33" t="n">
        <f aca="false">VLOOKUP(C114,'SERVIÇOS SINAPI-DER NOV-2023'!$A$2:$E$890400,5,0)</f>
        <v>21.16</v>
      </c>
      <c r="I114" s="34" t="n">
        <f aca="false">H114*(1+$L$12)</f>
        <v>25.876564</v>
      </c>
      <c r="J114" s="35" t="n">
        <f aca="false">IFERROR((G114*I114),0)</f>
        <v>181.135948</v>
      </c>
      <c r="L114" s="1" t="str">
        <f aca="false">C114</f>
        <v>160806</v>
      </c>
      <c r="M114" s="1" t="str">
        <f aca="false">B114</f>
        <v>12.1</v>
      </c>
      <c r="N114" s="1" t="str">
        <f aca="false">F114</f>
        <v>und</v>
      </c>
      <c r="O114" s="1" t="str">
        <f aca="false">E114</f>
        <v>Espelho 4" x 2" com conector RJ 45 fêmea CAT. 5e</v>
      </c>
    </row>
    <row r="115" customFormat="false" ht="16.5" hidden="false" customHeight="true" outlineLevel="0" collapsed="false">
      <c r="B115" s="45" t="s">
        <v>181</v>
      </c>
      <c r="C115" s="47" t="s">
        <v>182</v>
      </c>
      <c r="D115" s="28" t="str">
        <f aca="false">VLOOKUP(C115,'SERVIÇOS SINAPI-DER NOV-2023'!$A$2:$E$890400,2,0)</f>
        <v>DER/ES</v>
      </c>
      <c r="E115" s="30" t="str">
        <f aca="false">VLOOKUP(C115,'SERVIÇOS SINAPI-DER NOV-2023'!$A$2:$E$890400,3,0)</f>
        <v>Conector RJ 45 macho</v>
      </c>
      <c r="F115" s="31" t="str">
        <f aca="false">VLOOKUP(C115,'SERVIÇOS SINAPI-DER NOV-2023'!$A$2:$E$890400,4,0)</f>
        <v>und</v>
      </c>
      <c r="G115" s="32" t="n">
        <f aca="false">VLOOKUP(C115,'Memória de Cálculo'!B61:G649,6,0)</f>
        <v>7</v>
      </c>
      <c r="H115" s="33" t="n">
        <f aca="false">VLOOKUP(C115,'SERVIÇOS SINAPI-DER NOV-2023'!$A$2:$E$890400,5,0)</f>
        <v>11.34</v>
      </c>
      <c r="I115" s="34" t="n">
        <f aca="false">H115*(1+$L$12)</f>
        <v>13.867686</v>
      </c>
      <c r="J115" s="35" t="n">
        <f aca="false">IFERROR((G115*I115),0)</f>
        <v>97.073802</v>
      </c>
      <c r="L115" s="1" t="str">
        <f aca="false">C115</f>
        <v>160807</v>
      </c>
      <c r="M115" s="1" t="str">
        <f aca="false">B115</f>
        <v>12.2</v>
      </c>
      <c r="N115" s="1" t="str">
        <f aca="false">F115</f>
        <v>und</v>
      </c>
      <c r="O115" s="1" t="str">
        <f aca="false">E115</f>
        <v>Conector RJ 45 macho</v>
      </c>
    </row>
    <row r="116" customFormat="false" ht="26.7" hidden="false" customHeight="false" outlineLevel="0" collapsed="false">
      <c r="B116" s="45" t="s">
        <v>183</v>
      </c>
      <c r="C116" s="47" t="s">
        <v>184</v>
      </c>
      <c r="D116" s="28" t="str">
        <f aca="false">VLOOKUP(C116,'SERVIÇOS SINAPI-DER NOV-2023'!$A$2:$E$890400,2,0)</f>
        <v>DER/ES</v>
      </c>
      <c r="E116" s="30" t="str">
        <f aca="false">VLOOKUP(C116,'SERVIÇOS SINAPI-DER NOV-2023'!$A$2:$E$890400,3,0)</f>
        <v>Fornecimento e instalação de Cabo de rede par trançado 4 pares Categoria 5e</v>
      </c>
      <c r="F116" s="31" t="str">
        <f aca="false">VLOOKUP(C116,'SERVIÇOS SINAPI-DER NOV-2023'!$A$2:$E$890400,4,0)</f>
        <v>m</v>
      </c>
      <c r="G116" s="32" t="n">
        <f aca="false">VLOOKUP(C116,'Memória de Cálculo'!B62:G650,6,0)</f>
        <v>158</v>
      </c>
      <c r="H116" s="33" t="n">
        <f aca="false">VLOOKUP(C116,'SERVIÇOS SINAPI-DER NOV-2023'!$A$2:$E$890400,5,0)</f>
        <v>3.98</v>
      </c>
      <c r="I116" s="34" t="n">
        <f aca="false">H116*(1+$L$12)</f>
        <v>4.867142</v>
      </c>
      <c r="J116" s="35" t="n">
        <f aca="false">IFERROR((G116*I116),0)</f>
        <v>769.008436</v>
      </c>
      <c r="L116" s="1" t="str">
        <f aca="false">C116</f>
        <v>160808</v>
      </c>
      <c r="M116" s="1" t="str">
        <f aca="false">B116</f>
        <v>12.3</v>
      </c>
      <c r="N116" s="1" t="str">
        <f aca="false">F116</f>
        <v>m</v>
      </c>
      <c r="O116" s="1" t="str">
        <f aca="false">E116</f>
        <v>Fornecimento e instalação de Cabo de rede par trançado 4 pares Categoria 5e</v>
      </c>
    </row>
    <row r="117" customFormat="false" ht="26.7" hidden="false" customHeight="false" outlineLevel="0" collapsed="false">
      <c r="B117" s="45" t="s">
        <v>185</v>
      </c>
      <c r="C117" s="47" t="s">
        <v>186</v>
      </c>
      <c r="D117" s="28" t="str">
        <f aca="false">VLOOKUP(C117,'SERVIÇOS SINAPI-DER NOV-2023'!$A$2:$E$890400,2,0)</f>
        <v>DER/ES</v>
      </c>
      <c r="E117" s="30" t="str">
        <f aca="false">VLOOKUP(C117,'SERVIÇOS SINAPI-DER NOV-2023'!$A$2:$E$890400,3,0)</f>
        <v>Switch 24 portas RJ-45 10/100 + 2 10/100/1000, inclusive fixação em Rack 19"</v>
      </c>
      <c r="F117" s="31" t="str">
        <f aca="false">VLOOKUP(C117,'SERVIÇOS SINAPI-DER NOV-2023'!$A$2:$E$890400,4,0)</f>
        <v>und</v>
      </c>
      <c r="G117" s="32" t="n">
        <f aca="false">VLOOKUP(C117,'Memória de Cálculo'!B63:G651,6,0)</f>
        <v>1</v>
      </c>
      <c r="H117" s="33" t="n">
        <f aca="false">VLOOKUP(C117,'SERVIÇOS SINAPI-DER NOV-2023'!$A$2:$E$890400,5,0)</f>
        <v>1015.81</v>
      </c>
      <c r="I117" s="34" t="n">
        <f aca="false">H117*(1+$L$12)</f>
        <v>1242.234049</v>
      </c>
      <c r="J117" s="35" t="n">
        <f aca="false">IFERROR((G117*I117),0)</f>
        <v>1242.234049</v>
      </c>
      <c r="L117" s="1" t="str">
        <f aca="false">C117</f>
        <v>160864</v>
      </c>
      <c r="M117" s="1" t="str">
        <f aca="false">B117</f>
        <v>12.4</v>
      </c>
      <c r="N117" s="1" t="str">
        <f aca="false">F117</f>
        <v>und</v>
      </c>
      <c r="O117" s="1" t="str">
        <f aca="false">E117</f>
        <v>Switch 24 portas RJ-45 10/100 + 2 10/100/1000, inclusive fixação em Rack 19"</v>
      </c>
    </row>
    <row r="118" customFormat="false" ht="16.5" hidden="false" customHeight="true" outlineLevel="0" collapsed="false">
      <c r="B118" s="38" t="s">
        <v>25</v>
      </c>
      <c r="C118" s="38"/>
      <c r="D118" s="38"/>
      <c r="E118" s="38"/>
      <c r="F118" s="38"/>
      <c r="G118" s="38"/>
      <c r="H118" s="38"/>
      <c r="I118" s="59"/>
      <c r="J118" s="60" t="n">
        <f aca="false">SUM(J114:J117)</f>
        <v>2289.452235</v>
      </c>
      <c r="L118" s="1" t="n">
        <f aca="false">C118</f>
        <v>0</v>
      </c>
      <c r="M118" s="1" t="str">
        <f aca="false">B118</f>
        <v>Total do item</v>
      </c>
      <c r="N118" s="1" t="n">
        <f aca="false">F118</f>
        <v>0</v>
      </c>
      <c r="O118" s="1" t="n">
        <f aca="false">E118</f>
        <v>0</v>
      </c>
    </row>
    <row r="119" customFormat="false" ht="16.5" hidden="false" customHeight="true" outlineLevel="0" collapsed="false">
      <c r="B119" s="48"/>
      <c r="C119" s="48"/>
      <c r="D119" s="48"/>
      <c r="E119" s="48"/>
      <c r="F119" s="48"/>
      <c r="G119" s="48"/>
      <c r="H119" s="48"/>
      <c r="I119" s="48"/>
      <c r="J119" s="48"/>
    </row>
    <row r="120" customFormat="false" ht="15" hidden="false" customHeight="false" outlineLevel="0" collapsed="false">
      <c r="B120" s="23" t="n">
        <v>13</v>
      </c>
      <c r="C120" s="23"/>
      <c r="D120" s="23"/>
      <c r="E120" s="24" t="s">
        <v>187</v>
      </c>
      <c r="F120" s="25"/>
      <c r="G120" s="25"/>
      <c r="H120" s="25"/>
      <c r="I120" s="26"/>
      <c r="J120" s="27"/>
      <c r="L120" s="1" t="n">
        <f aca="false">C120</f>
        <v>0</v>
      </c>
      <c r="M120" s="1" t="n">
        <f aca="false">B120</f>
        <v>13</v>
      </c>
      <c r="N120" s="1" t="n">
        <f aca="false">F120</f>
        <v>0</v>
      </c>
      <c r="O120" s="1" t="str">
        <f aca="false">E120</f>
        <v>SERVIÇOS COMPLEMENTARES</v>
      </c>
    </row>
    <row r="121" customFormat="false" ht="26.7" hidden="false" customHeight="false" outlineLevel="0" collapsed="false">
      <c r="B121" s="45" t="s">
        <v>188</v>
      </c>
      <c r="C121" s="47" t="s">
        <v>189</v>
      </c>
      <c r="D121" s="28" t="str">
        <f aca="false">VLOOKUP(C121,'SERVIÇOS SINAPI-DER NOV-2023'!$A$2:$E$890400,2,0)</f>
        <v>DER/ES</v>
      </c>
      <c r="E121" s="30" t="str">
        <f aca="false">VLOOKUP(C121,'SERVIÇOS SINAPI-DER NOV-2023'!$A$2:$E$890400,3,0)</f>
        <v>Cobertura nova de telhas onduladas de fibrocimento 8.0mm, inclusive cumeeiras e acessórios de fixação</v>
      </c>
      <c r="F121" s="31" t="str">
        <f aca="false">VLOOKUP(C121,'SERVIÇOS SINAPI-DER NOV-2023'!$A$2:$E$890400,4,0)</f>
        <v>m2</v>
      </c>
      <c r="G121" s="32" t="n">
        <f aca="false">VLOOKUP(C121,'Memória de Cálculo'!B54:G654,6,0)</f>
        <v>182.62</v>
      </c>
      <c r="H121" s="33" t="n">
        <f aca="false">VLOOKUP(C121,'SERVIÇOS SINAPI-DER NOV-2023'!$A$2:$E$890400,5,0)</f>
        <v>84.72</v>
      </c>
      <c r="I121" s="34" t="n">
        <f aca="false">H121*(1+$L$12)</f>
        <v>103.604088</v>
      </c>
      <c r="J121" s="35" t="n">
        <f aca="false">G121*I121</f>
        <v>18920.17855056</v>
      </c>
      <c r="L121" s="1" t="str">
        <f aca="false">C121</f>
        <v>90203</v>
      </c>
      <c r="M121" s="1" t="str">
        <f aca="false">B121</f>
        <v>13.1</v>
      </c>
      <c r="N121" s="1" t="str">
        <f aca="false">F121</f>
        <v>m2</v>
      </c>
      <c r="O121" s="1" t="str">
        <f aca="false">E121</f>
        <v>Cobertura nova de telhas onduladas de fibrocimento 8.0mm, inclusive cumeeiras e acessórios de fixação</v>
      </c>
    </row>
    <row r="122" customFormat="false" ht="15" hidden="false" customHeight="false" outlineLevel="0" collapsed="false">
      <c r="B122" s="45" t="s">
        <v>190</v>
      </c>
      <c r="C122" s="47" t="s">
        <v>191</v>
      </c>
      <c r="D122" s="28" t="str">
        <f aca="false">VLOOKUP(C122,'SERVIÇOS SINAPI-DER NOV-2023'!$A$2:$E$890400,2,0)</f>
        <v>DER/ES</v>
      </c>
      <c r="E122" s="30" t="str">
        <f aca="false">VLOOKUP(C122,'SERVIÇOS SINAPI-DER NOV-2023'!$A$2:$E$890400,3,0)</f>
        <v>Limpeza geral da obra (edificação)</v>
      </c>
      <c r="F122" s="31" t="str">
        <f aca="false">VLOOKUP(C122,'SERVIÇOS SINAPI-DER NOV-2023'!$A$2:$E$890400,4,0)</f>
        <v>m2</v>
      </c>
      <c r="G122" s="32" t="n">
        <f aca="false">VLOOKUP(C122,'Memória de Cálculo'!B57:G657,6,0)</f>
        <v>328</v>
      </c>
      <c r="H122" s="33" t="n">
        <f aca="false">VLOOKUP(C122,'SERVIÇOS SINAPI-DER NOV-2023'!$A$2:$E$890400,5,0)</f>
        <v>11.82</v>
      </c>
      <c r="I122" s="34" t="n">
        <f aca="false">H122*(1+$L$12)</f>
        <v>14.454678</v>
      </c>
      <c r="J122" s="35" t="n">
        <f aca="false">G122*I122</f>
        <v>4741.134384</v>
      </c>
      <c r="L122" s="1" t="str">
        <f aca="false">C122</f>
        <v>200401</v>
      </c>
      <c r="M122" s="1" t="str">
        <f aca="false">B122</f>
        <v>13.2</v>
      </c>
      <c r="N122" s="1" t="str">
        <f aca="false">F122</f>
        <v>m2</v>
      </c>
      <c r="O122" s="1" t="str">
        <f aca="false">E122</f>
        <v>Limpeza geral da obra (edificação)</v>
      </c>
    </row>
    <row r="123" customFormat="false" ht="15" hidden="false" customHeight="false" outlineLevel="0" collapsed="false">
      <c r="B123" s="45" t="s">
        <v>192</v>
      </c>
      <c r="C123" s="47" t="s">
        <v>193</v>
      </c>
      <c r="D123" s="28" t="str">
        <f aca="false">VLOOKUP(C123,'SERVIÇOS SINAPI-DER NOV-2023'!$A$2:$E$890400,2,0)</f>
        <v>DER/ES</v>
      </c>
      <c r="E123" s="30" t="str">
        <f aca="false">VLOOKUP(C123,'SERVIÇOS SINAPI-DER NOV-2023'!$A$2:$E$890400,3,0)</f>
        <v>Rufo de chapa metálica nº 26 com largura de 30 cm</v>
      </c>
      <c r="F123" s="31" t="str">
        <f aca="false">VLOOKUP(C123,'SERVIÇOS SINAPI-DER NOV-2023'!$A$2:$E$890400,4,0)</f>
        <v>m</v>
      </c>
      <c r="G123" s="32" t="n">
        <f aca="false">VLOOKUP(C123,'Memória de Cálculo'!B58:G660,6,0)</f>
        <v>167.06</v>
      </c>
      <c r="H123" s="33" t="n">
        <f aca="false">VLOOKUP(C123,'SERVIÇOS SINAPI-DER NOV-2023'!$A$2:$E$890400,5,0)</f>
        <v>36.61</v>
      </c>
      <c r="I123" s="34" t="n">
        <f aca="false">H123*(1+$L$12)</f>
        <v>44.770369</v>
      </c>
      <c r="J123" s="35" t="n">
        <f aca="false">G123*I123</f>
        <v>7479.33784514</v>
      </c>
      <c r="L123" s="1" t="str">
        <f aca="false">C123</f>
        <v>90302</v>
      </c>
      <c r="M123" s="1" t="str">
        <f aca="false">B123</f>
        <v>13.3</v>
      </c>
      <c r="N123" s="1" t="str">
        <f aca="false">F123</f>
        <v>m</v>
      </c>
      <c r="O123" s="1" t="str">
        <f aca="false">E123</f>
        <v>Rufo de chapa metálica nº 26 com largura de 30 cm</v>
      </c>
    </row>
    <row r="124" customFormat="false" ht="39.25" hidden="false" customHeight="false" outlineLevel="0" collapsed="false">
      <c r="B124" s="45" t="s">
        <v>194</v>
      </c>
      <c r="C124" s="47" t="s">
        <v>195</v>
      </c>
      <c r="D124" s="28" t="str">
        <f aca="false">VLOOKUP(C124,'SERVIÇOS SINAPI-DER NOV-2023'!$A$2:$E$890400,2,0)</f>
        <v>DER/ES</v>
      </c>
      <c r="E124" s="30" t="str">
        <f aca="false">VLOOKUP(C124,'SERVIÇOS SINAPI-DER NOV-2023'!$A$2:$E$890400,3,0)</f>
        <v>Índice de preço para remoção de entulho decorrente da execução de obras (Classe A CONAMA - NBR 10.004 - Classe II-B), incluindo aluguel da caçamba, carga, transporte e descarga em área licenciada</v>
      </c>
      <c r="F124" s="31" t="str">
        <f aca="false">VLOOKUP(C124,'SERVIÇOS SINAPI-DER NOV-2023'!$A$2:$E$890400,4,0)</f>
        <v>m3</v>
      </c>
      <c r="G124" s="32" t="n">
        <f aca="false">VLOOKUP(C124,'Memória de Cálculo'!B59:G661,6,0)</f>
        <v>56.834598</v>
      </c>
      <c r="H124" s="33" t="n">
        <f aca="false">VLOOKUP(C124,'SERVIÇOS SINAPI-DER NOV-2023'!$A$2:$E$890400,5,0)</f>
        <v>75.96</v>
      </c>
      <c r="I124" s="34" t="n">
        <f aca="false">H124*(1+$L$12)</f>
        <v>92.891484</v>
      </c>
      <c r="J124" s="35" t="n">
        <f aca="false">G124*I124</f>
        <v>5279.45015076343</v>
      </c>
      <c r="L124" s="1" t="str">
        <f aca="false">C124</f>
        <v>30304</v>
      </c>
      <c r="M124" s="1" t="str">
        <f aca="false">B124</f>
        <v>13.4</v>
      </c>
      <c r="N124" s="1" t="str">
        <f aca="false">F124</f>
        <v>m3</v>
      </c>
      <c r="O124" s="1" t="str">
        <f aca="false">E124</f>
        <v>Índice de preço para remoção de entulho decorrente da execução de obras (Classe A CONAMA - NBR 10.004 - Classe II-B), incluindo aluguel da caçamba, carga, transporte e descarga em área licenciada</v>
      </c>
    </row>
    <row r="125" customFormat="false" ht="15" hidden="false" customHeight="true" outlineLevel="0" collapsed="false">
      <c r="B125" s="45" t="s">
        <v>196</v>
      </c>
      <c r="C125" s="47" t="s">
        <v>197</v>
      </c>
      <c r="D125" s="47"/>
      <c r="E125" s="52" t="s">
        <v>198</v>
      </c>
      <c r="F125" s="45" t="s">
        <v>199</v>
      </c>
      <c r="G125" s="32" t="n">
        <f aca="false">VLOOKUP(C125,'Memória de Cálculo'!B58:G667,6,0)</f>
        <v>37</v>
      </c>
      <c r="H125" s="34" t="n">
        <f aca="false">'COMP-13'!J18</f>
        <v>209.15</v>
      </c>
      <c r="I125" s="34" t="n">
        <f aca="false">H125*(1+$H$11)</f>
        <v>241.714655</v>
      </c>
      <c r="J125" s="35" t="n">
        <f aca="false">G125*I125</f>
        <v>8943.442235</v>
      </c>
      <c r="L125" s="1" t="str">
        <f aca="false">C125</f>
        <v>COMP-13</v>
      </c>
      <c r="M125" s="1" t="str">
        <f aca="false">B125</f>
        <v>13.5</v>
      </c>
      <c r="N125" s="1" t="str">
        <f aca="false">F125</f>
        <v>und</v>
      </c>
      <c r="O125" s="1" t="str">
        <f aca="false">E125</f>
        <v>Letra em aço inox escovado/polido 40 x 40cm - instalado</v>
      </c>
    </row>
    <row r="126" customFormat="false" ht="51.8" hidden="false" customHeight="true" outlineLevel="0" collapsed="false">
      <c r="B126" s="45" t="s">
        <v>200</v>
      </c>
      <c r="C126" s="47" t="s">
        <v>201</v>
      </c>
      <c r="D126" s="47"/>
      <c r="E126" s="52" t="s">
        <v>202</v>
      </c>
      <c r="F126" s="45" t="s">
        <v>199</v>
      </c>
      <c r="G126" s="32" t="n">
        <f aca="false">VLOOKUP(C126,'Memória de Cálculo'!B59:G668,6,0)</f>
        <v>1</v>
      </c>
      <c r="H126" s="34" t="n">
        <f aca="false">'COMP-14'!J20</f>
        <v>209.88</v>
      </c>
      <c r="I126" s="34" t="n">
        <f aca="false">H126*(1+$I$11)</f>
        <v>279.6651</v>
      </c>
      <c r="J126" s="35" t="n">
        <f aca="false">G126*I126</f>
        <v>279.6651</v>
      </c>
      <c r="L126" s="1" t="str">
        <f aca="false">C126</f>
        <v>COMP-14</v>
      </c>
      <c r="M126" s="1" t="str">
        <f aca="false">B126</f>
        <v>13.6</v>
      </c>
      <c r="N126" s="1" t="str">
        <f aca="false">F126</f>
        <v>und</v>
      </c>
      <c r="O126" s="1" t="str">
        <f aca="false">E126</f>
        <v>Sinalizador para porta fabricados com base em plático leitoso e acrílico translúcido vermelho, com 02 lâmpadas (inclusa), acionada por reator convencional(incluso), alimentação 110V e 220V (c/ chave seletora)</v>
      </c>
    </row>
    <row r="127" customFormat="false" ht="15.75" hidden="false" customHeight="true" outlineLevel="0" collapsed="false">
      <c r="B127" s="38" t="s">
        <v>25</v>
      </c>
      <c r="C127" s="38"/>
      <c r="D127" s="38"/>
      <c r="E127" s="38"/>
      <c r="F127" s="38"/>
      <c r="G127" s="38"/>
      <c r="H127" s="38"/>
      <c r="I127" s="59"/>
      <c r="J127" s="60" t="n">
        <f aca="false">SUM(J121:J126)</f>
        <v>45643.2082654634</v>
      </c>
      <c r="L127" s="1" t="n">
        <f aca="false">C127</f>
        <v>0</v>
      </c>
      <c r="M127" s="1" t="str">
        <f aca="false">B127</f>
        <v>Total do item</v>
      </c>
      <c r="N127" s="1" t="n">
        <f aca="false">F127</f>
        <v>0</v>
      </c>
      <c r="O127" s="1" t="n">
        <f aca="false">E127</f>
        <v>0</v>
      </c>
    </row>
    <row r="128" customFormat="false" ht="15.75" hidden="false" customHeight="true" outlineLevel="0" collapsed="false">
      <c r="B128" s="48"/>
      <c r="C128" s="48"/>
      <c r="D128" s="48"/>
      <c r="E128" s="48"/>
      <c r="F128" s="48"/>
      <c r="G128" s="48"/>
      <c r="H128" s="48"/>
      <c r="I128" s="48"/>
      <c r="J128" s="48"/>
      <c r="L128" s="1" t="n">
        <f aca="false">C128</f>
        <v>0</v>
      </c>
      <c r="M128" s="1" t="n">
        <f aca="false">B128</f>
        <v>0</v>
      </c>
      <c r="N128" s="1" t="n">
        <f aca="false">F128</f>
        <v>0</v>
      </c>
      <c r="O128" s="1" t="n">
        <f aca="false">E128</f>
        <v>0</v>
      </c>
    </row>
    <row r="129" customFormat="false" ht="15.75" hidden="false" customHeight="true" outlineLevel="0" collapsed="false">
      <c r="B129" s="23" t="n">
        <v>14</v>
      </c>
      <c r="C129" s="23"/>
      <c r="D129" s="23"/>
      <c r="E129" s="24" t="s">
        <v>203</v>
      </c>
      <c r="F129" s="25"/>
      <c r="G129" s="25"/>
      <c r="H129" s="25"/>
      <c r="I129" s="26"/>
      <c r="J129" s="27"/>
      <c r="L129" s="1" t="n">
        <f aca="false">C129</f>
        <v>0</v>
      </c>
      <c r="M129" s="1" t="n">
        <f aca="false">B129</f>
        <v>14</v>
      </c>
      <c r="N129" s="1" t="n">
        <f aca="false">F129</f>
        <v>0</v>
      </c>
      <c r="O129" s="1" t="str">
        <f aca="false">E129</f>
        <v>ADMINISTRAÇÃO LOCAL</v>
      </c>
    </row>
    <row r="130" customFormat="false" ht="15.75" hidden="false" customHeight="true" outlineLevel="0" collapsed="false">
      <c r="B130" s="45" t="s">
        <v>204</v>
      </c>
      <c r="C130" s="47" t="s">
        <v>205</v>
      </c>
      <c r="D130" s="47"/>
      <c r="E130" s="52" t="s">
        <v>206</v>
      </c>
      <c r="F130" s="45" t="s">
        <v>199</v>
      </c>
      <c r="G130" s="32" t="n">
        <f aca="false">VLOOKUP(C130,'Memória de Cálculo'!B58:G670,6,0)</f>
        <v>1</v>
      </c>
      <c r="H130" s="34" t="n">
        <f aca="false">'COMP-15'!J9</f>
        <v>14507.24</v>
      </c>
      <c r="I130" s="34" t="n">
        <f aca="false">H130*(1+$L$12)</f>
        <v>17740.903796</v>
      </c>
      <c r="J130" s="35" t="n">
        <f aca="false">G130*I130</f>
        <v>17740.903796</v>
      </c>
      <c r="L130" s="1" t="str">
        <f aca="false">C130</f>
        <v>COMP-15</v>
      </c>
      <c r="M130" s="1" t="str">
        <f aca="false">B130</f>
        <v>14.1</v>
      </c>
      <c r="N130" s="1" t="str">
        <f aca="false">F130</f>
        <v>und</v>
      </c>
      <c r="O130" s="1" t="str">
        <f aca="false">E130</f>
        <v>Administração local</v>
      </c>
    </row>
    <row r="131" customFormat="false" ht="15.75" hidden="false" customHeight="true" outlineLevel="0" collapsed="false">
      <c r="B131" s="38" t="s">
        <v>25</v>
      </c>
      <c r="C131" s="38"/>
      <c r="D131" s="38"/>
      <c r="E131" s="38"/>
      <c r="F131" s="38"/>
      <c r="G131" s="38"/>
      <c r="H131" s="38"/>
      <c r="I131" s="59"/>
      <c r="J131" s="60" t="n">
        <f aca="false">SUM(J130)</f>
        <v>17740.903796</v>
      </c>
      <c r="L131" s="1" t="n">
        <f aca="false">C131</f>
        <v>0</v>
      </c>
      <c r="M131" s="1" t="str">
        <f aca="false">B131</f>
        <v>Total do item</v>
      </c>
      <c r="N131" s="1" t="n">
        <f aca="false">F131</f>
        <v>0</v>
      </c>
      <c r="O131" s="1" t="n">
        <f aca="false">E131</f>
        <v>0</v>
      </c>
    </row>
    <row r="132" customFormat="false" ht="15" hidden="false" customHeight="false" outlineLevel="0" collapsed="false">
      <c r="B132" s="61"/>
      <c r="C132" s="61"/>
      <c r="D132" s="61"/>
      <c r="E132" s="61"/>
      <c r="F132" s="61"/>
      <c r="G132" s="61"/>
      <c r="H132" s="61"/>
      <c r="I132" s="61"/>
      <c r="J132" s="61"/>
      <c r="L132" s="1" t="n">
        <f aca="false">C132</f>
        <v>0</v>
      </c>
      <c r="M132" s="1" t="n">
        <f aca="false">B132</f>
        <v>0</v>
      </c>
      <c r="N132" s="1" t="n">
        <f aca="false">F132</f>
        <v>0</v>
      </c>
      <c r="O132" s="1" t="n">
        <f aca="false">E132</f>
        <v>0</v>
      </c>
    </row>
    <row r="133" customFormat="false" ht="28.5" hidden="false" customHeight="true" outlineLevel="0" collapsed="false">
      <c r="B133" s="62" t="s">
        <v>207</v>
      </c>
      <c r="C133" s="62"/>
      <c r="D133" s="62"/>
      <c r="E133" s="62"/>
      <c r="F133" s="62"/>
      <c r="G133" s="62"/>
      <c r="H133" s="62"/>
      <c r="I133" s="63"/>
      <c r="J133" s="64" t="n">
        <f aca="false">J131+J127+J118+J107+J98+J80+J68+J62+J50+J43+J37+J17+J54+J111</f>
        <v>389167.566269479</v>
      </c>
      <c r="L133" s="1" t="n">
        <f aca="false">C133</f>
        <v>0</v>
      </c>
      <c r="M133" s="1" t="str">
        <f aca="false">B133</f>
        <v>TOTAL GERAL</v>
      </c>
      <c r="N133" s="1" t="n">
        <f aca="false">F133</f>
        <v>0</v>
      </c>
      <c r="O133" s="1" t="n">
        <f aca="false">E133</f>
        <v>0</v>
      </c>
    </row>
    <row r="134" customFormat="false" ht="13.8" hidden="false" customHeight="false" outlineLevel="0" collapsed="false">
      <c r="L134" s="1" t="n">
        <f aca="false">C134</f>
        <v>0</v>
      </c>
      <c r="M134" s="1" t="n">
        <f aca="false">B134</f>
        <v>0</v>
      </c>
      <c r="N134" s="1" t="n">
        <f aca="false">F134</f>
        <v>0</v>
      </c>
      <c r="O134" s="1" t="n">
        <f aca="false">E134</f>
        <v>0</v>
      </c>
    </row>
    <row r="135" customFormat="false" ht="13.8" hidden="false" customHeight="false" outlineLevel="0" collapsed="false">
      <c r="B135" s="65"/>
      <c r="C135" s="65"/>
      <c r="D135" s="65"/>
      <c r="E135" s="65"/>
      <c r="L135" s="1" t="n">
        <f aca="false">C135</f>
        <v>0</v>
      </c>
      <c r="M135" s="1" t="n">
        <f aca="false">B135</f>
        <v>0</v>
      </c>
      <c r="N135" s="1" t="n">
        <f aca="false">F135</f>
        <v>0</v>
      </c>
      <c r="O135" s="1" t="n">
        <f aca="false">E135</f>
        <v>0</v>
      </c>
    </row>
    <row r="136" customFormat="false" ht="13.8" hidden="false" customHeight="false" outlineLevel="0" collapsed="false">
      <c r="J136" s="36"/>
    </row>
    <row r="137" customFormat="false" ht="13.8" hidden="false" customHeight="false" outlineLevel="0" collapsed="false">
      <c r="D137" s="66" t="s">
        <v>208</v>
      </c>
      <c r="E137" s="66"/>
      <c r="F137" s="66"/>
      <c r="G137" s="66"/>
      <c r="H137" s="66"/>
      <c r="I137" s="66"/>
      <c r="J137" s="17"/>
    </row>
    <row r="138" customFormat="false" ht="13.8" hidden="false" customHeight="false" outlineLevel="0" collapsed="false">
      <c r="D138" s="66" t="s">
        <v>209</v>
      </c>
      <c r="E138" s="66"/>
      <c r="F138" s="66"/>
      <c r="G138" s="66"/>
      <c r="H138" s="66"/>
      <c r="I138" s="66"/>
      <c r="J138" s="36"/>
    </row>
    <row r="139" customFormat="false" ht="13.8" hidden="false" customHeight="false" outlineLevel="0" collapsed="false">
      <c r="D139" s="67" t="s">
        <v>210</v>
      </c>
      <c r="E139" s="67"/>
      <c r="F139" s="67"/>
      <c r="G139" s="67"/>
      <c r="H139" s="67"/>
      <c r="I139" s="67"/>
      <c r="J139" s="36"/>
    </row>
    <row r="140" customFormat="false" ht="13.8" hidden="false" customHeight="false" outlineLevel="0" collapsed="false">
      <c r="D140" s="67" t="s">
        <v>211</v>
      </c>
      <c r="E140" s="67"/>
      <c r="F140" s="67"/>
      <c r="G140" s="67"/>
      <c r="H140" s="67"/>
      <c r="I140" s="67"/>
      <c r="J140" s="36"/>
    </row>
    <row r="141" customFormat="false" ht="13.8" hidden="false" customHeight="false" outlineLevel="0" collapsed="false">
      <c r="D141" s="67" t="s">
        <v>212</v>
      </c>
      <c r="E141" s="67"/>
      <c r="F141" s="67"/>
      <c r="G141" s="67"/>
      <c r="H141" s="67"/>
      <c r="I141" s="67"/>
      <c r="J141" s="36"/>
    </row>
    <row r="142" customFormat="false" ht="13.8" hidden="false" customHeight="false" outlineLevel="0" collapsed="false">
      <c r="J142" s="36"/>
    </row>
    <row r="160" customFormat="false" ht="13.8" hidden="false" customHeight="false" outlineLevel="0" collapsed="false">
      <c r="U160" s="1"/>
      <c r="V160" s="1"/>
    </row>
    <row r="179" customFormat="false" ht="13.8" hidden="false" customHeight="false" outlineLevel="0" collapsed="false">
      <c r="U179" s="1"/>
      <c r="V179" s="1"/>
    </row>
    <row r="180" customFormat="false" ht="13.8" hidden="false" customHeight="false" outlineLevel="0" collapsed="false">
      <c r="U180" s="1"/>
      <c r="V180" s="1"/>
    </row>
    <row r="182" customFormat="false" ht="13.8" hidden="false" customHeight="false" outlineLevel="0" collapsed="false">
      <c r="U182" s="1"/>
      <c r="V182" s="1"/>
    </row>
    <row r="183" s="2" customFormat="true" ht="13.8" hidden="false" customHeight="false" outlineLevel="0" collapsed="false">
      <c r="A183" s="1"/>
      <c r="C183" s="1"/>
      <c r="D183" s="1"/>
      <c r="E183" s="1"/>
      <c r="F183" s="3"/>
      <c r="G183" s="3"/>
      <c r="H183" s="3"/>
      <c r="I183" s="4"/>
      <c r="J183" s="1"/>
      <c r="K183" s="1"/>
      <c r="L183" s="1"/>
      <c r="M183" s="1"/>
      <c r="N183" s="1"/>
      <c r="O183" s="1"/>
      <c r="P183" s="1"/>
      <c r="Q183" s="1"/>
      <c r="R183" s="1"/>
      <c r="S183" s="1"/>
      <c r="T183" s="1"/>
      <c r="U183" s="1"/>
      <c r="V183" s="1"/>
    </row>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78">
    <mergeCell ref="B2:J7"/>
    <mergeCell ref="B8:J8"/>
    <mergeCell ref="B9:J9"/>
    <mergeCell ref="B10:F10"/>
    <mergeCell ref="G10:G12"/>
    <mergeCell ref="B11:F11"/>
    <mergeCell ref="H11:H12"/>
    <mergeCell ref="I11:I12"/>
    <mergeCell ref="J11:J12"/>
    <mergeCell ref="B12:F12"/>
    <mergeCell ref="B14:D14"/>
    <mergeCell ref="B17:H17"/>
    <mergeCell ref="B18:J18"/>
    <mergeCell ref="B19:D19"/>
    <mergeCell ref="C33:D33"/>
    <mergeCell ref="C34:D34"/>
    <mergeCell ref="C35:D35"/>
    <mergeCell ref="C36:D36"/>
    <mergeCell ref="B37:H37"/>
    <mergeCell ref="B38:J38"/>
    <mergeCell ref="B39:D39"/>
    <mergeCell ref="C42:D42"/>
    <mergeCell ref="B43:H43"/>
    <mergeCell ref="B44:J44"/>
    <mergeCell ref="B45:D45"/>
    <mergeCell ref="C47:D47"/>
    <mergeCell ref="C48:D48"/>
    <mergeCell ref="C49:D49"/>
    <mergeCell ref="B50:H50"/>
    <mergeCell ref="B51:J51"/>
    <mergeCell ref="B52:D52"/>
    <mergeCell ref="C53:D53"/>
    <mergeCell ref="B54:H54"/>
    <mergeCell ref="B55:J55"/>
    <mergeCell ref="B56:D56"/>
    <mergeCell ref="C61:D61"/>
    <mergeCell ref="B62:H62"/>
    <mergeCell ref="B63:J63"/>
    <mergeCell ref="B64:D64"/>
    <mergeCell ref="C66:D66"/>
    <mergeCell ref="C67:D67"/>
    <mergeCell ref="B68:H68"/>
    <mergeCell ref="B69:J69"/>
    <mergeCell ref="B70:D70"/>
    <mergeCell ref="B71:D71"/>
    <mergeCell ref="B74:D74"/>
    <mergeCell ref="B80:H80"/>
    <mergeCell ref="B81:J81"/>
    <mergeCell ref="B82:D82"/>
    <mergeCell ref="B98:H98"/>
    <mergeCell ref="B99:J99"/>
    <mergeCell ref="B100:D100"/>
    <mergeCell ref="B101:D101"/>
    <mergeCell ref="B104:D104"/>
    <mergeCell ref="B107:H107"/>
    <mergeCell ref="B108:J108"/>
    <mergeCell ref="B109:D109"/>
    <mergeCell ref="B111:H111"/>
    <mergeCell ref="B112:J112"/>
    <mergeCell ref="B113:D113"/>
    <mergeCell ref="B118:H118"/>
    <mergeCell ref="B119:J119"/>
    <mergeCell ref="B120:D120"/>
    <mergeCell ref="C125:D125"/>
    <mergeCell ref="C126:D126"/>
    <mergeCell ref="B127:H127"/>
    <mergeCell ref="B128:J128"/>
    <mergeCell ref="B129:D129"/>
    <mergeCell ref="C130:D130"/>
    <mergeCell ref="B131:H131"/>
    <mergeCell ref="B132:J132"/>
    <mergeCell ref="B133:H133"/>
    <mergeCell ref="B135:E135"/>
    <mergeCell ref="D137:I137"/>
    <mergeCell ref="D138:I138"/>
    <mergeCell ref="D139:I139"/>
    <mergeCell ref="D140:I140"/>
    <mergeCell ref="D141:I141"/>
  </mergeCells>
  <printOptions headings="false" gridLines="false" gridLinesSet="true" horizontalCentered="false" verticalCentered="true"/>
  <pageMargins left="0.438888888888889" right="0.201388888888889" top="0.178472222222222" bottom="0.191666666666667"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rowBreaks count="1" manualBreakCount="1">
    <brk id="65" man="true" max="16383" min="0"/>
  </rowBreaks>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AE835"/>
  <sheetViews>
    <sheetView showFormulas="false" showGridLines="true" showRowColHeaders="true" showZeros="true" rightToLeft="false" tabSelected="false" showOutlineSymbols="true" defaultGridColor="true" view="pageBreakPreview" topLeftCell="A253" colorId="64" zoomScale="95" zoomScaleNormal="100" zoomScalePageLayoutView="95" workbookViewId="0">
      <selection pane="topLeft" activeCell="J117" activeCellId="0" sqref="J117"/>
    </sheetView>
  </sheetViews>
  <sheetFormatPr defaultColWidth="8.6796875" defaultRowHeight="13.8" zeroHeight="false" outlineLevelRow="0" outlineLevelCol="0"/>
  <cols>
    <col collapsed="false" customWidth="true" hidden="false" outlineLevel="0" max="1" min="1" style="1" width="3.29"/>
    <col collapsed="false" customWidth="true" hidden="false" outlineLevel="0" max="2" min="2" style="1" width="12.15"/>
    <col collapsed="false" customWidth="true" hidden="false" outlineLevel="0" max="3" min="3" style="1" width="11.39"/>
    <col collapsed="false" customWidth="true" hidden="false" outlineLevel="0" max="4" min="4" style="2" width="10.57"/>
    <col collapsed="false" customWidth="true" hidden="false" outlineLevel="0" max="5" min="5" style="68" width="107.79"/>
    <col collapsed="false" customWidth="true" hidden="false" outlineLevel="0" max="6" min="6" style="1" width="10.39"/>
    <col collapsed="false" customWidth="true" hidden="false" outlineLevel="0" max="7" min="7" style="69" width="11"/>
    <col collapsed="false" customWidth="true" hidden="false" outlineLevel="0" max="8" min="8" style="1" width="3.42"/>
    <col collapsed="false" customWidth="true" hidden="false" outlineLevel="0" max="11" min="11" style="1" width="11.53"/>
    <col collapsed="false" customWidth="false" hidden="false" outlineLevel="0" max="16384" min="13" style="70" width="8.68"/>
  </cols>
  <sheetData>
    <row r="1" customFormat="false" ht="13.8" hidden="false" customHeight="false" outlineLevel="0" collapsed="false">
      <c r="M1" s="1"/>
      <c r="N1" s="1"/>
      <c r="O1" s="1"/>
      <c r="P1" s="1"/>
      <c r="Q1" s="1"/>
      <c r="R1" s="1"/>
      <c r="S1" s="1"/>
      <c r="T1" s="1"/>
      <c r="U1" s="1"/>
      <c r="V1" s="1"/>
      <c r="W1" s="1"/>
      <c r="X1" s="1"/>
      <c r="Y1" s="1"/>
      <c r="Z1" s="1"/>
      <c r="AA1" s="1"/>
      <c r="AB1" s="1"/>
      <c r="AC1" s="1"/>
      <c r="AD1" s="1"/>
      <c r="AE1" s="1"/>
    </row>
    <row r="2" customFormat="false" ht="13.8" hidden="false" customHeight="false" outlineLevel="0" collapsed="false">
      <c r="A2" s="5"/>
      <c r="B2" s="71" t="s">
        <v>0</v>
      </c>
      <c r="C2" s="71"/>
      <c r="D2" s="71"/>
      <c r="E2" s="71"/>
      <c r="F2" s="71"/>
      <c r="G2" s="71"/>
      <c r="M2" s="1"/>
      <c r="N2" s="1"/>
      <c r="O2" s="1"/>
      <c r="P2" s="1"/>
      <c r="Q2" s="1"/>
      <c r="R2" s="1"/>
      <c r="S2" s="1"/>
      <c r="T2" s="1"/>
      <c r="U2" s="1"/>
      <c r="V2" s="1"/>
      <c r="W2" s="1"/>
      <c r="X2" s="1"/>
      <c r="Y2" s="1"/>
      <c r="Z2" s="1"/>
      <c r="AA2" s="1"/>
      <c r="AB2" s="1"/>
      <c r="AC2" s="1"/>
      <c r="AD2" s="1"/>
      <c r="AE2" s="1"/>
    </row>
    <row r="3" customFormat="false" ht="13.8" hidden="false" customHeight="false" outlineLevel="0" collapsed="false">
      <c r="B3" s="71"/>
      <c r="C3" s="71"/>
      <c r="D3" s="71"/>
      <c r="E3" s="71"/>
      <c r="F3" s="71"/>
      <c r="G3" s="71"/>
      <c r="M3" s="1"/>
      <c r="N3" s="1"/>
      <c r="O3" s="1"/>
      <c r="P3" s="1"/>
      <c r="Q3" s="1"/>
      <c r="R3" s="1"/>
      <c r="S3" s="1"/>
      <c r="T3" s="1"/>
      <c r="U3" s="1"/>
      <c r="V3" s="1"/>
      <c r="W3" s="1"/>
      <c r="X3" s="1"/>
      <c r="Y3" s="1"/>
      <c r="Z3" s="1"/>
      <c r="AA3" s="1"/>
      <c r="AB3" s="1"/>
      <c r="AC3" s="1"/>
      <c r="AD3" s="1"/>
      <c r="AE3" s="1"/>
    </row>
    <row r="4" customFormat="false" ht="13.8" hidden="false" customHeight="false" outlineLevel="0" collapsed="false">
      <c r="B4" s="71"/>
      <c r="C4" s="71"/>
      <c r="D4" s="71"/>
      <c r="E4" s="71"/>
      <c r="F4" s="71"/>
      <c r="G4" s="71"/>
      <c r="M4" s="1"/>
      <c r="N4" s="1"/>
      <c r="O4" s="1"/>
      <c r="P4" s="1"/>
      <c r="Q4" s="1"/>
      <c r="R4" s="1"/>
      <c r="S4" s="1"/>
      <c r="T4" s="1"/>
      <c r="U4" s="1"/>
      <c r="V4" s="1"/>
      <c r="W4" s="1"/>
      <c r="X4" s="1"/>
      <c r="Y4" s="1"/>
      <c r="Z4" s="1"/>
      <c r="AA4" s="1"/>
      <c r="AB4" s="1"/>
      <c r="AC4" s="1"/>
      <c r="AD4" s="1"/>
      <c r="AE4" s="1"/>
    </row>
    <row r="5" customFormat="false" ht="13.8" hidden="false" customHeight="false" outlineLevel="0" collapsed="false">
      <c r="B5" s="71"/>
      <c r="C5" s="71"/>
      <c r="D5" s="71"/>
      <c r="E5" s="71"/>
      <c r="F5" s="71"/>
      <c r="G5" s="71"/>
      <c r="M5" s="1"/>
      <c r="N5" s="1"/>
      <c r="O5" s="1"/>
      <c r="P5" s="1"/>
      <c r="Q5" s="1"/>
      <c r="R5" s="1"/>
      <c r="S5" s="1"/>
      <c r="T5" s="1"/>
      <c r="U5" s="1"/>
      <c r="V5" s="1"/>
      <c r="W5" s="1"/>
      <c r="X5" s="1"/>
      <c r="Y5" s="1"/>
      <c r="Z5" s="1"/>
      <c r="AA5" s="1"/>
      <c r="AB5" s="1"/>
      <c r="AC5" s="1"/>
      <c r="AD5" s="1"/>
      <c r="AE5" s="1"/>
    </row>
    <row r="6" customFormat="false" ht="13.8" hidden="false" customHeight="false" outlineLevel="0" collapsed="false">
      <c r="B6" s="71"/>
      <c r="C6" s="71"/>
      <c r="D6" s="71"/>
      <c r="E6" s="71"/>
      <c r="F6" s="71"/>
      <c r="G6" s="71"/>
      <c r="M6" s="1"/>
      <c r="N6" s="1"/>
      <c r="O6" s="1"/>
      <c r="P6" s="1"/>
      <c r="Q6" s="1"/>
      <c r="R6" s="1"/>
      <c r="S6" s="1"/>
      <c r="T6" s="1"/>
      <c r="U6" s="1"/>
      <c r="V6" s="1"/>
      <c r="W6" s="1"/>
      <c r="X6" s="1"/>
      <c r="Y6" s="1"/>
      <c r="Z6" s="1"/>
      <c r="AA6" s="1"/>
      <c r="AB6" s="1"/>
      <c r="AC6" s="1"/>
      <c r="AD6" s="1"/>
      <c r="AE6" s="1"/>
    </row>
    <row r="7" customFormat="false" ht="29.05" hidden="false" customHeight="true" outlineLevel="0" collapsed="false">
      <c r="B7" s="71"/>
      <c r="C7" s="71"/>
      <c r="D7" s="71"/>
      <c r="E7" s="71"/>
      <c r="F7" s="71"/>
      <c r="G7" s="71"/>
      <c r="M7" s="1"/>
      <c r="N7" s="1"/>
      <c r="O7" s="1"/>
      <c r="P7" s="1"/>
      <c r="Q7" s="1"/>
      <c r="R7" s="1"/>
      <c r="S7" s="1"/>
      <c r="T7" s="1"/>
      <c r="U7" s="1"/>
      <c r="V7" s="1"/>
      <c r="W7" s="1"/>
      <c r="X7" s="1"/>
      <c r="Y7" s="1"/>
      <c r="Z7" s="1"/>
      <c r="AA7" s="1"/>
      <c r="AB7" s="1"/>
      <c r="AC7" s="1"/>
      <c r="AD7" s="1"/>
      <c r="AE7" s="1"/>
    </row>
    <row r="8" customFormat="false" ht="18.55" hidden="false" customHeight="false" outlineLevel="0" collapsed="false">
      <c r="B8" s="72" t="s">
        <v>213</v>
      </c>
      <c r="C8" s="72"/>
      <c r="D8" s="72"/>
      <c r="E8" s="72"/>
      <c r="F8" s="72"/>
      <c r="G8" s="72"/>
      <c r="M8" s="1"/>
      <c r="N8" s="1"/>
      <c r="O8" s="1"/>
      <c r="P8" s="1"/>
      <c r="Q8" s="1"/>
      <c r="R8" s="1"/>
      <c r="S8" s="1"/>
      <c r="T8" s="1"/>
      <c r="U8" s="1"/>
      <c r="V8" s="1"/>
      <c r="W8" s="1"/>
      <c r="X8" s="1"/>
      <c r="Y8" s="1"/>
      <c r="Z8" s="1"/>
      <c r="AA8" s="1"/>
      <c r="AB8" s="1"/>
      <c r="AC8" s="1"/>
      <c r="AD8" s="1"/>
      <c r="AE8" s="1"/>
    </row>
    <row r="9" customFormat="false" ht="14.15" hidden="false" customHeight="false" outlineLevel="0" collapsed="false">
      <c r="B9" s="73" t="s">
        <v>2</v>
      </c>
      <c r="C9" s="73"/>
      <c r="D9" s="73"/>
      <c r="E9" s="73"/>
      <c r="F9" s="73"/>
      <c r="G9" s="73"/>
      <c r="M9" s="1"/>
      <c r="N9" s="1"/>
      <c r="O9" s="1"/>
      <c r="P9" s="1"/>
      <c r="Q9" s="1"/>
      <c r="R9" s="1"/>
      <c r="S9" s="1"/>
      <c r="T9" s="1"/>
      <c r="U9" s="1"/>
      <c r="V9" s="1"/>
      <c r="W9" s="1"/>
      <c r="X9" s="1"/>
      <c r="Y9" s="1"/>
      <c r="Z9" s="1"/>
      <c r="AA9" s="1"/>
      <c r="AB9" s="1"/>
      <c r="AC9" s="1"/>
      <c r="AD9" s="1"/>
      <c r="AE9" s="1"/>
    </row>
    <row r="10" customFormat="false" ht="14.15" hidden="false" customHeight="false" outlineLevel="0" collapsed="false">
      <c r="B10" s="73" t="s">
        <v>3</v>
      </c>
      <c r="C10" s="73"/>
      <c r="D10" s="73"/>
      <c r="E10" s="73"/>
      <c r="F10" s="73"/>
      <c r="G10" s="73"/>
      <c r="M10" s="1"/>
      <c r="N10" s="1"/>
      <c r="O10" s="1"/>
      <c r="P10" s="1"/>
      <c r="Q10" s="1"/>
      <c r="R10" s="1"/>
      <c r="S10" s="1"/>
      <c r="T10" s="1"/>
      <c r="U10" s="1"/>
      <c r="V10" s="1"/>
      <c r="W10" s="1"/>
      <c r="X10" s="1"/>
      <c r="Y10" s="1"/>
      <c r="Z10" s="1"/>
      <c r="AA10" s="1"/>
      <c r="AB10" s="1"/>
      <c r="AC10" s="1"/>
      <c r="AD10" s="1"/>
      <c r="AE10" s="1"/>
    </row>
    <row r="11" customFormat="false" ht="15" hidden="false" customHeight="false" outlineLevel="0" collapsed="false">
      <c r="B11" s="74" t="s">
        <v>12</v>
      </c>
      <c r="C11" s="75" t="s">
        <v>214</v>
      </c>
      <c r="D11" s="76" t="s">
        <v>11</v>
      </c>
      <c r="E11" s="77" t="s">
        <v>14</v>
      </c>
      <c r="F11" s="76" t="s">
        <v>15</v>
      </c>
      <c r="G11" s="78" t="s">
        <v>16</v>
      </c>
      <c r="M11" s="1"/>
      <c r="N11" s="1"/>
      <c r="O11" s="1"/>
      <c r="P11" s="1"/>
      <c r="Q11" s="1"/>
      <c r="R11" s="1"/>
      <c r="S11" s="1"/>
      <c r="T11" s="1"/>
      <c r="U11" s="1"/>
      <c r="V11" s="1"/>
      <c r="W11" s="1"/>
      <c r="X11" s="1"/>
      <c r="Y11" s="1"/>
      <c r="Z11" s="1"/>
      <c r="AA11" s="1"/>
      <c r="AB11" s="1"/>
      <c r="AC11" s="1"/>
      <c r="AD11" s="1"/>
      <c r="AE11" s="1"/>
    </row>
    <row r="12" customFormat="false" ht="15" hidden="false" customHeight="false" outlineLevel="0" collapsed="false">
      <c r="B12" s="79" t="n">
        <v>1</v>
      </c>
      <c r="C12" s="79"/>
      <c r="D12" s="79"/>
      <c r="E12" s="80" t="str">
        <f aca="false">VLOOKUP(B12,'Planilha Orçamentária'!$B$14:$J$133,4,0)</f>
        <v>INSTALAÇÃO DO CANTEIRO DE OBRAS</v>
      </c>
      <c r="F12" s="81"/>
      <c r="G12" s="82"/>
      <c r="M12" s="1"/>
      <c r="N12" s="1"/>
      <c r="O12" s="1"/>
      <c r="P12" s="1"/>
      <c r="Q12" s="1"/>
      <c r="R12" s="1"/>
      <c r="S12" s="1"/>
      <c r="T12" s="1"/>
      <c r="U12" s="1"/>
      <c r="V12" s="1"/>
      <c r="W12" s="1"/>
      <c r="X12" s="1"/>
      <c r="Y12" s="1"/>
      <c r="Z12" s="1"/>
      <c r="AA12" s="1"/>
      <c r="AB12" s="1"/>
      <c r="AC12" s="1"/>
      <c r="AD12" s="1"/>
      <c r="AE12" s="1"/>
    </row>
    <row r="13" customFormat="false" ht="15" hidden="false" customHeight="false" outlineLevel="0" collapsed="false">
      <c r="B13" s="83" t="n">
        <v>20305</v>
      </c>
      <c r="C13" s="84" t="s">
        <v>215</v>
      </c>
      <c r="D13" s="76" t="s">
        <v>21</v>
      </c>
      <c r="E13" s="85" t="s">
        <v>216</v>
      </c>
      <c r="F13" s="76" t="s">
        <v>217</v>
      </c>
      <c r="G13" s="86" t="n">
        <f aca="false">SUM(F14)</f>
        <v>8</v>
      </c>
      <c r="M13" s="1"/>
      <c r="N13" s="1"/>
      <c r="O13" s="1"/>
      <c r="P13" s="1"/>
      <c r="Q13" s="1"/>
      <c r="R13" s="1"/>
      <c r="S13" s="1"/>
      <c r="T13" s="1"/>
      <c r="U13" s="1"/>
      <c r="V13" s="1"/>
      <c r="W13" s="1"/>
      <c r="X13" s="1"/>
      <c r="Y13" s="1"/>
      <c r="Z13" s="1"/>
      <c r="AA13" s="1"/>
      <c r="AB13" s="1"/>
      <c r="AC13" s="1"/>
      <c r="AD13" s="1"/>
      <c r="AE13" s="1"/>
    </row>
    <row r="14" customFormat="false" ht="15" hidden="false" customHeight="false" outlineLevel="0" collapsed="false">
      <c r="B14" s="83"/>
      <c r="C14" s="83"/>
      <c r="D14" s="87" t="s">
        <v>218</v>
      </c>
      <c r="E14" s="87"/>
      <c r="F14" s="88" t="n">
        <v>8</v>
      </c>
      <c r="G14" s="86"/>
      <c r="M14" s="1"/>
      <c r="N14" s="1"/>
      <c r="O14" s="1"/>
      <c r="P14" s="1"/>
      <c r="Q14" s="1"/>
      <c r="R14" s="1"/>
      <c r="S14" s="1"/>
      <c r="T14" s="1"/>
      <c r="U14" s="1"/>
      <c r="V14" s="1"/>
      <c r="W14" s="1"/>
      <c r="X14" s="1"/>
      <c r="Y14" s="1"/>
      <c r="Z14" s="1"/>
      <c r="AA14" s="1"/>
      <c r="AB14" s="1"/>
      <c r="AC14" s="1"/>
      <c r="AD14" s="1"/>
      <c r="AE14" s="1"/>
    </row>
    <row r="15" customFormat="false" ht="28.45" hidden="false" customHeight="false" outlineLevel="0" collapsed="false">
      <c r="B15" s="89" t="s">
        <v>24</v>
      </c>
      <c r="C15" s="84" t="s">
        <v>215</v>
      </c>
      <c r="D15" s="76" t="str">
        <f aca="false">VLOOKUP(B15,'Planilha Orçamentária'!$L$1:$T$126,2,0)</f>
        <v>1.2</v>
      </c>
      <c r="E15" s="85" t="str">
        <f aca="false">VLOOKUP(B15,'Planilha Orçamentária'!$L$1:$T$126,4,0)</f>
        <v>Barracão para almoxarifado área de 10.90m2, de chapa de compensado de 12mm e pontalete 8x8cm, piso cimentado e cobertura de telhas de fibrocimento de 6mm, incl. ponto de luz, conf. projeto (1 utilização)</v>
      </c>
      <c r="F15" s="76" t="str">
        <f aca="false">VLOOKUP(B15,'Planilha Orçamentária'!$L$1:$T$126,3,0)</f>
        <v>m2</v>
      </c>
      <c r="G15" s="86" t="n">
        <f aca="false">SUM(F16)</f>
        <v>10.9</v>
      </c>
      <c r="M15" s="1"/>
      <c r="N15" s="1"/>
      <c r="O15" s="1"/>
      <c r="P15" s="1"/>
      <c r="Q15" s="1"/>
      <c r="R15" s="1"/>
      <c r="S15" s="1"/>
      <c r="T15" s="1"/>
      <c r="U15" s="1"/>
      <c r="V15" s="1"/>
      <c r="W15" s="1"/>
      <c r="X15" s="1"/>
      <c r="Y15" s="1"/>
      <c r="Z15" s="1"/>
      <c r="AA15" s="1"/>
      <c r="AB15" s="1"/>
      <c r="AC15" s="1"/>
      <c r="AD15" s="1"/>
      <c r="AE15" s="1"/>
    </row>
    <row r="16" customFormat="false" ht="15" hidden="false" customHeight="false" outlineLevel="0" collapsed="false">
      <c r="B16" s="89"/>
      <c r="C16" s="84"/>
      <c r="D16" s="87" t="s">
        <v>219</v>
      </c>
      <c r="E16" s="87"/>
      <c r="F16" s="88" t="n">
        <v>10.9</v>
      </c>
      <c r="G16" s="86"/>
      <c r="M16" s="1"/>
      <c r="N16" s="1"/>
      <c r="O16" s="1"/>
      <c r="P16" s="1"/>
      <c r="Q16" s="1"/>
      <c r="R16" s="1"/>
      <c r="S16" s="1"/>
      <c r="T16" s="1"/>
      <c r="U16" s="1"/>
      <c r="V16" s="1"/>
      <c r="W16" s="1"/>
      <c r="X16" s="1"/>
      <c r="Y16" s="1"/>
      <c r="Z16" s="1"/>
      <c r="AA16" s="1"/>
      <c r="AB16" s="1"/>
      <c r="AC16" s="1"/>
      <c r="AD16" s="1"/>
      <c r="AE16" s="1"/>
    </row>
    <row r="17" customFormat="false" ht="13.8" hidden="false" customHeight="false" outlineLevel="0" collapsed="false">
      <c r="B17" s="90"/>
      <c r="C17" s="90"/>
      <c r="D17" s="90"/>
      <c r="E17" s="90"/>
      <c r="F17" s="90"/>
      <c r="G17" s="90"/>
      <c r="M17" s="1"/>
      <c r="N17" s="1"/>
      <c r="O17" s="1"/>
      <c r="P17" s="1"/>
      <c r="Q17" s="1"/>
      <c r="R17" s="1"/>
      <c r="S17" s="1"/>
      <c r="T17" s="1"/>
      <c r="U17" s="1"/>
      <c r="V17" s="1"/>
      <c r="W17" s="1"/>
      <c r="X17" s="1"/>
      <c r="Y17" s="1"/>
      <c r="Z17" s="1"/>
      <c r="AA17" s="1"/>
      <c r="AB17" s="1"/>
      <c r="AC17" s="1"/>
      <c r="AD17" s="1"/>
      <c r="AE17" s="1"/>
    </row>
    <row r="18" customFormat="false" ht="15" hidden="false" customHeight="false" outlineLevel="0" collapsed="false">
      <c r="B18" s="79" t="n">
        <v>2</v>
      </c>
      <c r="C18" s="79"/>
      <c r="D18" s="79"/>
      <c r="E18" s="80" t="str">
        <f aca="false">VLOOKUP(B18,'Planilha Orçamentária'!$B$14:$J$133,4,0)</f>
        <v>SERVIÇOS PRELIMINARES</v>
      </c>
      <c r="F18" s="81"/>
      <c r="G18" s="82"/>
      <c r="M18" s="1"/>
      <c r="N18" s="1"/>
      <c r="O18" s="1"/>
      <c r="P18" s="1"/>
      <c r="Q18" s="1"/>
      <c r="R18" s="1"/>
      <c r="S18" s="1"/>
      <c r="T18" s="1"/>
      <c r="U18" s="1"/>
      <c r="V18" s="1"/>
      <c r="W18" s="1"/>
      <c r="X18" s="1"/>
      <c r="Y18" s="1"/>
      <c r="Z18" s="1"/>
      <c r="AA18" s="1"/>
      <c r="AB18" s="1"/>
      <c r="AC18" s="1"/>
      <c r="AD18" s="1"/>
      <c r="AE18" s="1"/>
    </row>
    <row r="19" customFormat="false" ht="15" hidden="false" customHeight="false" outlineLevel="0" collapsed="false">
      <c r="B19" s="91" t="n">
        <v>10209</v>
      </c>
      <c r="C19" s="92" t="s">
        <v>215</v>
      </c>
      <c r="D19" s="76" t="str">
        <f aca="false">VLOOKUP(B19,'Planilha Orçamentária'!$L$1:$T$126,2,0)</f>
        <v>2.1</v>
      </c>
      <c r="E19" s="85" t="str">
        <f aca="false">VLOOKUP(B19,'Planilha Orçamentária'!$L$1:$T$126,4,0)</f>
        <v>Demolição de alvenaria</v>
      </c>
      <c r="F19" s="76" t="str">
        <f aca="false">VLOOKUP(B19,'Planilha Orçamentária'!$L$1:$T$126,3,0)</f>
        <v>m3</v>
      </c>
      <c r="G19" s="86" t="n">
        <f aca="false">SUM(F20:F28)</f>
        <v>18.91</v>
      </c>
      <c r="M19" s="1"/>
      <c r="N19" s="1"/>
      <c r="O19" s="1"/>
      <c r="P19" s="1"/>
      <c r="Q19" s="1"/>
      <c r="R19" s="1"/>
      <c r="S19" s="1"/>
      <c r="T19" s="1"/>
      <c r="U19" s="1"/>
      <c r="V19" s="1"/>
      <c r="W19" s="1"/>
      <c r="X19" s="1"/>
      <c r="Y19" s="1"/>
      <c r="Z19" s="1"/>
      <c r="AA19" s="1"/>
      <c r="AB19" s="1"/>
      <c r="AC19" s="1"/>
      <c r="AD19" s="1"/>
      <c r="AE19" s="1"/>
    </row>
    <row r="20" customFormat="false" ht="26.7" hidden="false" customHeight="true" outlineLevel="0" collapsed="false">
      <c r="B20" s="91"/>
      <c r="C20" s="92"/>
      <c r="D20" s="93" t="s">
        <v>220</v>
      </c>
      <c r="E20" s="93"/>
      <c r="F20" s="88" t="n">
        <v>0.46</v>
      </c>
      <c r="G20" s="86"/>
      <c r="M20" s="1"/>
      <c r="N20" s="1"/>
      <c r="O20" s="1"/>
      <c r="P20" s="1"/>
      <c r="Q20" s="1"/>
      <c r="R20" s="1"/>
      <c r="S20" s="1"/>
      <c r="T20" s="1"/>
      <c r="U20" s="1"/>
      <c r="V20" s="1"/>
      <c r="W20" s="1"/>
      <c r="X20" s="1"/>
      <c r="Y20" s="1"/>
      <c r="Z20" s="1"/>
      <c r="AA20" s="1"/>
      <c r="AB20" s="1"/>
      <c r="AC20" s="1"/>
      <c r="AD20" s="1"/>
      <c r="AE20" s="1"/>
    </row>
    <row r="21" customFormat="false" ht="15" hidden="false" customHeight="true" outlineLevel="0" collapsed="false">
      <c r="B21" s="91"/>
      <c r="C21" s="92"/>
      <c r="D21" s="93" t="s">
        <v>221</v>
      </c>
      <c r="E21" s="93"/>
      <c r="F21" s="88" t="n">
        <v>1.15</v>
      </c>
      <c r="G21" s="86"/>
      <c r="M21" s="1"/>
      <c r="N21" s="1"/>
      <c r="O21" s="1"/>
      <c r="P21" s="1"/>
      <c r="Q21" s="1"/>
      <c r="R21" s="1"/>
      <c r="S21" s="1"/>
      <c r="T21" s="1"/>
      <c r="U21" s="1"/>
      <c r="V21" s="1"/>
      <c r="W21" s="1"/>
      <c r="X21" s="1"/>
      <c r="Y21" s="1"/>
      <c r="Z21" s="1"/>
      <c r="AA21" s="1"/>
      <c r="AB21" s="1"/>
      <c r="AC21" s="1"/>
      <c r="AD21" s="1"/>
      <c r="AE21" s="1"/>
    </row>
    <row r="22" customFormat="false" ht="15" hidden="false" customHeight="false" outlineLevel="0" collapsed="false">
      <c r="B22" s="91"/>
      <c r="C22" s="92"/>
      <c r="D22" s="87" t="s">
        <v>222</v>
      </c>
      <c r="E22" s="87"/>
      <c r="F22" s="88" t="n">
        <v>1.47</v>
      </c>
      <c r="G22" s="86"/>
      <c r="M22" s="1"/>
      <c r="N22" s="1"/>
      <c r="O22" s="1"/>
      <c r="P22" s="1"/>
      <c r="Q22" s="1"/>
      <c r="R22" s="1"/>
      <c r="S22" s="1"/>
      <c r="T22" s="1"/>
      <c r="U22" s="1"/>
      <c r="V22" s="1"/>
      <c r="W22" s="1"/>
      <c r="X22" s="1"/>
      <c r="Y22" s="1"/>
      <c r="Z22" s="1"/>
      <c r="AA22" s="1"/>
      <c r="AB22" s="1"/>
      <c r="AC22" s="1"/>
      <c r="AD22" s="1"/>
      <c r="AE22" s="1"/>
    </row>
    <row r="23" customFormat="false" ht="28.45" hidden="false" customHeight="true" outlineLevel="0" collapsed="false">
      <c r="B23" s="91"/>
      <c r="C23" s="92"/>
      <c r="D23" s="93" t="s">
        <v>223</v>
      </c>
      <c r="E23" s="93"/>
      <c r="F23" s="88" t="n">
        <v>6.9</v>
      </c>
      <c r="G23" s="86"/>
      <c r="M23" s="1"/>
      <c r="N23" s="1"/>
      <c r="O23" s="1"/>
      <c r="P23" s="1"/>
      <c r="Q23" s="1"/>
      <c r="R23" s="1"/>
      <c r="S23" s="1"/>
      <c r="T23" s="1"/>
      <c r="U23" s="1"/>
      <c r="V23" s="1"/>
      <c r="W23" s="1"/>
      <c r="X23" s="1"/>
      <c r="Y23" s="1"/>
      <c r="Z23" s="1"/>
      <c r="AA23" s="1"/>
      <c r="AB23" s="1"/>
      <c r="AC23" s="1"/>
      <c r="AD23" s="1"/>
      <c r="AE23" s="1"/>
    </row>
    <row r="24" customFormat="false" ht="15" hidden="false" customHeight="true" outlineLevel="0" collapsed="false">
      <c r="B24" s="91"/>
      <c r="C24" s="92"/>
      <c r="D24" s="93" t="s">
        <v>224</v>
      </c>
      <c r="E24" s="93"/>
      <c r="F24" s="88" t="n">
        <v>1</v>
      </c>
      <c r="G24" s="86"/>
      <c r="M24" s="1"/>
      <c r="N24" s="1"/>
      <c r="O24" s="1"/>
      <c r="P24" s="1"/>
      <c r="Q24" s="1"/>
      <c r="R24" s="1"/>
      <c r="S24" s="1"/>
      <c r="T24" s="1"/>
      <c r="U24" s="1"/>
      <c r="V24" s="1"/>
      <c r="W24" s="1"/>
      <c r="X24" s="1"/>
      <c r="Y24" s="1"/>
      <c r="Z24" s="1"/>
      <c r="AA24" s="1"/>
      <c r="AB24" s="1"/>
      <c r="AC24" s="1"/>
      <c r="AD24" s="1"/>
      <c r="AE24" s="1"/>
    </row>
    <row r="25" customFormat="false" ht="26.85" hidden="false" customHeight="true" outlineLevel="0" collapsed="false">
      <c r="B25" s="91"/>
      <c r="C25" s="92"/>
      <c r="D25" s="93" t="s">
        <v>225</v>
      </c>
      <c r="E25" s="93"/>
      <c r="F25" s="88" t="n">
        <v>4.18</v>
      </c>
      <c r="G25" s="86"/>
      <c r="M25" s="1"/>
      <c r="N25" s="1"/>
      <c r="O25" s="1"/>
      <c r="P25" s="1"/>
      <c r="Q25" s="1"/>
      <c r="R25" s="1"/>
      <c r="S25" s="1"/>
      <c r="T25" s="1"/>
      <c r="U25" s="1"/>
      <c r="V25" s="1"/>
      <c r="W25" s="1"/>
      <c r="X25" s="1"/>
      <c r="Y25" s="1"/>
      <c r="Z25" s="1"/>
      <c r="AA25" s="1"/>
      <c r="AB25" s="1"/>
      <c r="AC25" s="1"/>
      <c r="AD25" s="1"/>
      <c r="AE25" s="1"/>
    </row>
    <row r="26" customFormat="false" ht="26.85" hidden="false" customHeight="true" outlineLevel="0" collapsed="false">
      <c r="B26" s="91"/>
      <c r="C26" s="92"/>
      <c r="D26" s="93" t="s">
        <v>226</v>
      </c>
      <c r="E26" s="93"/>
      <c r="F26" s="88" t="n">
        <v>1.4</v>
      </c>
      <c r="G26" s="86"/>
      <c r="M26" s="1"/>
      <c r="N26" s="1"/>
      <c r="O26" s="1"/>
      <c r="P26" s="1"/>
      <c r="Q26" s="1"/>
      <c r="R26" s="1"/>
      <c r="S26" s="1"/>
      <c r="T26" s="1"/>
      <c r="U26" s="1"/>
      <c r="V26" s="1"/>
      <c r="W26" s="1"/>
      <c r="X26" s="1"/>
      <c r="Y26" s="1"/>
      <c r="Z26" s="1"/>
      <c r="AA26" s="1"/>
      <c r="AB26" s="1"/>
      <c r="AC26" s="1"/>
      <c r="AD26" s="1"/>
      <c r="AE26" s="1"/>
    </row>
    <row r="27" customFormat="false" ht="26.85" hidden="false" customHeight="true" outlineLevel="0" collapsed="false">
      <c r="B27" s="91"/>
      <c r="C27" s="92"/>
      <c r="D27" s="93" t="s">
        <v>227</v>
      </c>
      <c r="E27" s="93"/>
      <c r="F27" s="88" t="n">
        <v>0.33</v>
      </c>
      <c r="G27" s="86"/>
      <c r="M27" s="1"/>
      <c r="N27" s="1"/>
      <c r="O27" s="1"/>
      <c r="P27" s="1"/>
      <c r="Q27" s="1"/>
      <c r="R27" s="1"/>
      <c r="S27" s="1"/>
      <c r="T27" s="1"/>
      <c r="U27" s="1"/>
      <c r="V27" s="1"/>
      <c r="W27" s="1"/>
      <c r="X27" s="1"/>
      <c r="Y27" s="1"/>
      <c r="Z27" s="1"/>
      <c r="AA27" s="1"/>
      <c r="AB27" s="1"/>
      <c r="AC27" s="1"/>
      <c r="AD27" s="1"/>
      <c r="AE27" s="1"/>
    </row>
    <row r="28" customFormat="false" ht="39.25" hidden="false" customHeight="true" outlineLevel="0" collapsed="false">
      <c r="B28" s="91"/>
      <c r="C28" s="92"/>
      <c r="D28" s="93" t="s">
        <v>228</v>
      </c>
      <c r="E28" s="93"/>
      <c r="F28" s="88" t="n">
        <v>2.02</v>
      </c>
      <c r="G28" s="86"/>
      <c r="M28" s="1"/>
      <c r="N28" s="1"/>
      <c r="O28" s="1"/>
      <c r="P28" s="1"/>
      <c r="Q28" s="1"/>
      <c r="R28" s="1"/>
      <c r="S28" s="1"/>
      <c r="T28" s="1"/>
      <c r="U28" s="1"/>
      <c r="V28" s="1"/>
      <c r="W28" s="1"/>
      <c r="X28" s="1"/>
      <c r="Y28" s="1"/>
      <c r="Z28" s="1"/>
      <c r="AA28" s="1"/>
      <c r="AB28" s="1"/>
      <c r="AC28" s="1"/>
      <c r="AD28" s="1"/>
      <c r="AE28" s="1"/>
    </row>
    <row r="29" customFormat="false" ht="15" hidden="false" customHeight="true" outlineLevel="0" collapsed="false">
      <c r="B29" s="94" t="s">
        <v>29</v>
      </c>
      <c r="C29" s="92" t="s">
        <v>215</v>
      </c>
      <c r="D29" s="76" t="str">
        <f aca="false">VLOOKUP(B29,'Planilha Orçamentária'!$L$1:$T$126,2,0)</f>
        <v>2.2</v>
      </c>
      <c r="E29" s="85" t="str">
        <f aca="false">VLOOKUP(B29,'Planilha Orçamentária'!$L$1:$T$126,4,0)</f>
        <v>Lixamento de parede com pintura antiga PVA para recebimento de nova camada de tinta</v>
      </c>
      <c r="F29" s="76" t="str">
        <f aca="false">VLOOKUP(B29,'Planilha Orçamentária'!$L$1:$T$126,3,0)</f>
        <v>m2</v>
      </c>
      <c r="G29" s="86" t="n">
        <f aca="false">SUM(F30:F43)</f>
        <v>463.58</v>
      </c>
      <c r="M29" s="1"/>
      <c r="N29" s="1"/>
      <c r="O29" s="1"/>
      <c r="P29" s="1"/>
      <c r="Q29" s="1"/>
      <c r="R29" s="1"/>
      <c r="S29" s="1"/>
      <c r="T29" s="1"/>
      <c r="U29" s="1"/>
      <c r="V29" s="1"/>
      <c r="W29" s="1"/>
      <c r="X29" s="1"/>
      <c r="Y29" s="1"/>
      <c r="Z29" s="1"/>
      <c r="AA29" s="1"/>
      <c r="AB29" s="1"/>
      <c r="AC29" s="1"/>
      <c r="AD29" s="1"/>
      <c r="AE29" s="1"/>
    </row>
    <row r="30" customFormat="false" ht="26.85" hidden="false" customHeight="true" outlineLevel="0" collapsed="false">
      <c r="B30" s="94"/>
      <c r="C30" s="92"/>
      <c r="D30" s="95" t="s">
        <v>229</v>
      </c>
      <c r="E30" s="95"/>
      <c r="F30" s="76"/>
      <c r="G30" s="86"/>
      <c r="M30" s="1"/>
      <c r="N30" s="1"/>
      <c r="O30" s="1"/>
      <c r="P30" s="1"/>
      <c r="Q30" s="1"/>
      <c r="R30" s="1"/>
      <c r="S30" s="1"/>
      <c r="T30" s="1"/>
      <c r="U30" s="1"/>
      <c r="V30" s="1"/>
      <c r="W30" s="1"/>
      <c r="X30" s="1"/>
      <c r="Y30" s="1"/>
      <c r="Z30" s="1"/>
      <c r="AA30" s="1"/>
      <c r="AB30" s="1"/>
      <c r="AC30" s="1"/>
      <c r="AD30" s="1"/>
      <c r="AE30" s="1"/>
    </row>
    <row r="31" customFormat="false" ht="15" hidden="false" customHeight="true" outlineLevel="0" collapsed="false">
      <c r="B31" s="94"/>
      <c r="C31" s="92"/>
      <c r="D31" s="93" t="s">
        <v>230</v>
      </c>
      <c r="E31" s="93"/>
      <c r="F31" s="88" t="n">
        <v>48.67</v>
      </c>
      <c r="G31" s="86"/>
      <c r="M31" s="1"/>
      <c r="N31" s="1"/>
      <c r="O31" s="1"/>
      <c r="P31" s="1"/>
      <c r="Q31" s="1"/>
      <c r="R31" s="1"/>
      <c r="S31" s="1"/>
      <c r="T31" s="1"/>
      <c r="U31" s="1"/>
      <c r="V31" s="1"/>
      <c r="W31" s="1"/>
      <c r="X31" s="1"/>
      <c r="Y31" s="1"/>
      <c r="Z31" s="1"/>
      <c r="AA31" s="1"/>
      <c r="AB31" s="1"/>
      <c r="AC31" s="1"/>
      <c r="AD31" s="1"/>
      <c r="AE31" s="1"/>
    </row>
    <row r="32" customFormat="false" ht="15" hidden="false" customHeight="true" outlineLevel="0" collapsed="false">
      <c r="B32" s="94"/>
      <c r="C32" s="92"/>
      <c r="D32" s="93" t="s">
        <v>231</v>
      </c>
      <c r="E32" s="93"/>
      <c r="F32" s="88" t="n">
        <v>26.46</v>
      </c>
      <c r="G32" s="86"/>
      <c r="M32" s="1"/>
      <c r="N32" s="1"/>
      <c r="O32" s="1"/>
      <c r="P32" s="1"/>
      <c r="Q32" s="1"/>
      <c r="R32" s="1"/>
      <c r="S32" s="1"/>
      <c r="T32" s="1"/>
      <c r="U32" s="1"/>
      <c r="V32" s="1"/>
      <c r="W32" s="1"/>
      <c r="X32" s="1"/>
      <c r="Y32" s="1"/>
      <c r="Z32" s="1"/>
      <c r="AA32" s="1"/>
      <c r="AB32" s="1"/>
      <c r="AC32" s="1"/>
      <c r="AD32" s="1"/>
      <c r="AE32" s="1"/>
    </row>
    <row r="33" customFormat="false" ht="26.7" hidden="false" customHeight="true" outlineLevel="0" collapsed="false">
      <c r="B33" s="94"/>
      <c r="C33" s="92"/>
      <c r="D33" s="93" t="s">
        <v>232</v>
      </c>
      <c r="E33" s="93"/>
      <c r="F33" s="88" t="n">
        <v>19.38</v>
      </c>
      <c r="G33" s="86"/>
      <c r="M33" s="1"/>
      <c r="N33" s="1"/>
      <c r="O33" s="1"/>
      <c r="P33" s="1"/>
      <c r="Q33" s="1"/>
      <c r="R33" s="1"/>
      <c r="S33" s="1"/>
      <c r="T33" s="1"/>
      <c r="U33" s="1"/>
      <c r="V33" s="1"/>
      <c r="W33" s="1"/>
      <c r="X33" s="1"/>
      <c r="Y33" s="1"/>
      <c r="Z33" s="1"/>
      <c r="AA33" s="1"/>
      <c r="AB33" s="1"/>
      <c r="AC33" s="1"/>
      <c r="AD33" s="1"/>
      <c r="AE33" s="1"/>
    </row>
    <row r="34" customFormat="false" ht="26.85" hidden="false" customHeight="true" outlineLevel="0" collapsed="false">
      <c r="B34" s="94"/>
      <c r="C34" s="92"/>
      <c r="D34" s="93" t="s">
        <v>233</v>
      </c>
      <c r="E34" s="93"/>
      <c r="F34" s="88" t="n">
        <v>32.48</v>
      </c>
      <c r="G34" s="86"/>
      <c r="M34" s="1"/>
      <c r="N34" s="1"/>
      <c r="O34" s="1"/>
      <c r="P34" s="1"/>
      <c r="Q34" s="1"/>
      <c r="R34" s="1"/>
      <c r="S34" s="1"/>
      <c r="T34" s="1"/>
      <c r="U34" s="1"/>
      <c r="V34" s="1"/>
      <c r="W34" s="1"/>
      <c r="X34" s="1"/>
      <c r="Y34" s="1"/>
      <c r="Z34" s="1"/>
      <c r="AA34" s="1"/>
      <c r="AB34" s="1"/>
      <c r="AC34" s="1"/>
      <c r="AD34" s="1"/>
      <c r="AE34" s="1"/>
    </row>
    <row r="35" customFormat="false" ht="39.55" hidden="false" customHeight="true" outlineLevel="0" collapsed="false">
      <c r="B35" s="94"/>
      <c r="C35" s="92"/>
      <c r="D35" s="93" t="s">
        <v>234</v>
      </c>
      <c r="E35" s="93"/>
      <c r="F35" s="88" t="n">
        <v>124</v>
      </c>
      <c r="G35" s="86"/>
      <c r="M35" s="1"/>
      <c r="N35" s="1"/>
      <c r="O35" s="1"/>
      <c r="P35" s="1"/>
      <c r="Q35" s="1"/>
      <c r="R35" s="1"/>
      <c r="S35" s="1"/>
      <c r="T35" s="1"/>
      <c r="U35" s="1"/>
      <c r="V35" s="1"/>
      <c r="W35" s="1"/>
      <c r="X35" s="1"/>
      <c r="Y35" s="1"/>
      <c r="Z35" s="1"/>
      <c r="AA35" s="1"/>
      <c r="AB35" s="1"/>
      <c r="AC35" s="1"/>
      <c r="AD35" s="1"/>
      <c r="AE35" s="1"/>
    </row>
    <row r="36" customFormat="false" ht="15" hidden="false" customHeight="true" outlineLevel="0" collapsed="false">
      <c r="B36" s="94"/>
      <c r="C36" s="92"/>
      <c r="D36" s="93" t="s">
        <v>235</v>
      </c>
      <c r="E36" s="93"/>
      <c r="F36" s="88" t="n">
        <v>27.93</v>
      </c>
      <c r="G36" s="86"/>
      <c r="M36" s="1"/>
      <c r="N36" s="1"/>
      <c r="O36" s="1"/>
      <c r="P36" s="1"/>
      <c r="Q36" s="1"/>
      <c r="R36" s="1"/>
      <c r="S36" s="1"/>
      <c r="T36" s="1"/>
      <c r="U36" s="1"/>
      <c r="V36" s="1"/>
      <c r="W36" s="1"/>
      <c r="X36" s="1"/>
      <c r="Y36" s="1"/>
      <c r="Z36" s="1"/>
      <c r="AA36" s="1"/>
      <c r="AB36" s="1"/>
      <c r="AC36" s="1"/>
      <c r="AD36" s="1"/>
      <c r="AE36" s="1"/>
    </row>
    <row r="37" customFormat="false" ht="15" hidden="false" customHeight="true" outlineLevel="0" collapsed="false">
      <c r="B37" s="94"/>
      <c r="C37" s="92"/>
      <c r="D37" s="93" t="s">
        <v>236</v>
      </c>
      <c r="E37" s="93"/>
      <c r="F37" s="88" t="n">
        <v>23.03</v>
      </c>
      <c r="G37" s="86"/>
      <c r="M37" s="1"/>
      <c r="N37" s="1"/>
      <c r="O37" s="1"/>
      <c r="P37" s="1"/>
      <c r="Q37" s="1"/>
      <c r="R37" s="1"/>
      <c r="S37" s="1"/>
      <c r="T37" s="1"/>
      <c r="U37" s="1"/>
      <c r="V37" s="1"/>
      <c r="W37" s="1"/>
      <c r="X37" s="1"/>
      <c r="Y37" s="1"/>
      <c r="Z37" s="1"/>
      <c r="AA37" s="1"/>
      <c r="AB37" s="1"/>
      <c r="AC37" s="1"/>
      <c r="AD37" s="1"/>
      <c r="AE37" s="1"/>
    </row>
    <row r="38" customFormat="false" ht="15" hidden="false" customHeight="true" outlineLevel="0" collapsed="false">
      <c r="B38" s="94"/>
      <c r="C38" s="92"/>
      <c r="D38" s="93" t="s">
        <v>237</v>
      </c>
      <c r="E38" s="93"/>
      <c r="F38" s="88" t="n">
        <v>25.23</v>
      </c>
      <c r="G38" s="86"/>
      <c r="J38" s="1" t="n">
        <v>384.47</v>
      </c>
      <c r="M38" s="1"/>
      <c r="N38" s="1"/>
      <c r="O38" s="1"/>
      <c r="P38" s="1"/>
      <c r="Q38" s="1"/>
      <c r="R38" s="1"/>
      <c r="S38" s="1"/>
      <c r="T38" s="1"/>
      <c r="U38" s="1"/>
      <c r="V38" s="1"/>
      <c r="W38" s="1"/>
      <c r="X38" s="1"/>
      <c r="Y38" s="1"/>
      <c r="Z38" s="1"/>
      <c r="AA38" s="1"/>
      <c r="AB38" s="1"/>
      <c r="AC38" s="1"/>
      <c r="AD38" s="1"/>
      <c r="AE38" s="1"/>
    </row>
    <row r="39" customFormat="false" ht="15" hidden="false" customHeight="true" outlineLevel="0" collapsed="false">
      <c r="B39" s="94"/>
      <c r="C39" s="92"/>
      <c r="D39" s="93" t="s">
        <v>238</v>
      </c>
      <c r="E39" s="93"/>
      <c r="F39" s="88" t="n">
        <v>18.13</v>
      </c>
      <c r="G39" s="86"/>
      <c r="M39" s="1"/>
      <c r="N39" s="1"/>
      <c r="O39" s="1"/>
      <c r="P39" s="1"/>
      <c r="Q39" s="1"/>
      <c r="R39" s="1"/>
      <c r="S39" s="1"/>
      <c r="T39" s="1"/>
      <c r="U39" s="1"/>
      <c r="V39" s="1"/>
      <c r="W39" s="1"/>
      <c r="X39" s="1"/>
      <c r="Y39" s="1"/>
      <c r="Z39" s="1"/>
      <c r="AA39" s="1"/>
      <c r="AB39" s="1"/>
      <c r="AC39" s="1"/>
      <c r="AD39" s="1"/>
      <c r="AE39" s="1"/>
    </row>
    <row r="40" customFormat="false" ht="15" hidden="false" customHeight="true" outlineLevel="0" collapsed="false">
      <c r="B40" s="94"/>
      <c r="C40" s="92"/>
      <c r="D40" s="93" t="s">
        <v>239</v>
      </c>
      <c r="E40" s="93"/>
      <c r="F40" s="88" t="n">
        <v>28.78</v>
      </c>
      <c r="G40" s="86"/>
      <c r="M40" s="1"/>
      <c r="N40" s="1"/>
      <c r="O40" s="1"/>
      <c r="P40" s="1"/>
      <c r="Q40" s="1"/>
      <c r="R40" s="1"/>
      <c r="S40" s="1"/>
      <c r="T40" s="1"/>
      <c r="U40" s="1"/>
      <c r="V40" s="1"/>
      <c r="W40" s="1"/>
      <c r="X40" s="1"/>
      <c r="Y40" s="1"/>
      <c r="Z40" s="1"/>
      <c r="AA40" s="1"/>
      <c r="AB40" s="1"/>
      <c r="AC40" s="1"/>
      <c r="AD40" s="1"/>
      <c r="AE40" s="1"/>
    </row>
    <row r="41" customFormat="false" ht="15" hidden="false" customHeight="true" outlineLevel="0" collapsed="false">
      <c r="B41" s="94"/>
      <c r="C41" s="92"/>
      <c r="D41" s="93" t="s">
        <v>240</v>
      </c>
      <c r="E41" s="93"/>
      <c r="F41" s="88" t="n">
        <v>37.85</v>
      </c>
      <c r="G41" s="86"/>
      <c r="M41" s="1"/>
      <c r="N41" s="1"/>
      <c r="O41" s="1"/>
      <c r="P41" s="1"/>
      <c r="Q41" s="1"/>
      <c r="R41" s="1"/>
      <c r="S41" s="1"/>
      <c r="T41" s="1"/>
      <c r="U41" s="1"/>
      <c r="V41" s="1"/>
      <c r="W41" s="1"/>
      <c r="X41" s="1"/>
      <c r="Y41" s="1"/>
      <c r="Z41" s="1"/>
      <c r="AA41" s="1"/>
      <c r="AB41" s="1"/>
      <c r="AC41" s="1"/>
      <c r="AD41" s="1"/>
      <c r="AE41" s="1"/>
    </row>
    <row r="42" customFormat="false" ht="15" hidden="false" customHeight="true" outlineLevel="0" collapsed="false">
      <c r="B42" s="94"/>
      <c r="C42" s="92"/>
      <c r="D42" s="93" t="s">
        <v>241</v>
      </c>
      <c r="E42" s="93"/>
      <c r="F42" s="88" t="n">
        <v>35.35</v>
      </c>
      <c r="G42" s="86"/>
      <c r="M42" s="1"/>
      <c r="N42" s="1"/>
      <c r="O42" s="1"/>
      <c r="P42" s="1"/>
      <c r="Q42" s="1"/>
      <c r="R42" s="1"/>
      <c r="S42" s="1"/>
      <c r="T42" s="1"/>
      <c r="U42" s="1"/>
      <c r="V42" s="1"/>
      <c r="W42" s="1"/>
      <c r="X42" s="1"/>
      <c r="Y42" s="1"/>
      <c r="Z42" s="1"/>
      <c r="AA42" s="1"/>
      <c r="AB42" s="1"/>
      <c r="AC42" s="1"/>
      <c r="AD42" s="1"/>
      <c r="AE42" s="1"/>
    </row>
    <row r="43" customFormat="false" ht="15" hidden="false" customHeight="true" outlineLevel="0" collapsed="false">
      <c r="B43" s="94"/>
      <c r="C43" s="92"/>
      <c r="D43" s="93" t="s">
        <v>242</v>
      </c>
      <c r="E43" s="93"/>
      <c r="F43" s="88" t="n">
        <v>16.29</v>
      </c>
      <c r="G43" s="86"/>
      <c r="M43" s="1"/>
      <c r="N43" s="1"/>
      <c r="O43" s="1"/>
      <c r="P43" s="1"/>
      <c r="Q43" s="1"/>
      <c r="R43" s="1"/>
      <c r="S43" s="1"/>
      <c r="T43" s="1"/>
      <c r="U43" s="1"/>
      <c r="V43" s="1"/>
      <c r="W43" s="1"/>
      <c r="X43" s="1"/>
      <c r="Y43" s="1"/>
      <c r="Z43" s="1"/>
      <c r="AA43" s="1"/>
      <c r="AB43" s="1"/>
      <c r="AC43" s="1"/>
      <c r="AD43" s="1"/>
      <c r="AE43" s="1"/>
    </row>
    <row r="44" customFormat="false" ht="15" hidden="false" customHeight="true" outlineLevel="0" collapsed="false">
      <c r="B44" s="94" t="s">
        <v>31</v>
      </c>
      <c r="C44" s="92" t="s">
        <v>215</v>
      </c>
      <c r="D44" s="76" t="str">
        <f aca="false">VLOOKUP(B44,'Planilha Orçamentária'!$L$1:$T$126,2,0)</f>
        <v>2.3</v>
      </c>
      <c r="E44" s="85" t="str">
        <f aca="false">VLOOKUP(B44,'Planilha Orçamentária'!$L$1:$T$126,4,0)</f>
        <v>Retirada de bancada de pia</v>
      </c>
      <c r="F44" s="76" t="str">
        <f aca="false">VLOOKUP(B44,'Planilha Orçamentária'!$L$1:$T$126,3,0)</f>
        <v>m2</v>
      </c>
      <c r="G44" s="86" t="n">
        <f aca="false">SUM(F45:F47)</f>
        <v>8.88</v>
      </c>
      <c r="M44" s="1"/>
      <c r="N44" s="1"/>
      <c r="O44" s="1"/>
      <c r="P44" s="1"/>
      <c r="Q44" s="1"/>
      <c r="R44" s="1"/>
      <c r="S44" s="1"/>
      <c r="T44" s="1"/>
      <c r="U44" s="1"/>
      <c r="V44" s="1"/>
      <c r="W44" s="1"/>
      <c r="X44" s="1"/>
      <c r="Y44" s="1"/>
      <c r="Z44" s="1"/>
      <c r="AA44" s="1"/>
      <c r="AB44" s="1"/>
      <c r="AC44" s="1"/>
      <c r="AD44" s="1"/>
      <c r="AE44" s="1"/>
    </row>
    <row r="45" customFormat="false" ht="15" hidden="false" customHeight="true" outlineLevel="0" collapsed="false">
      <c r="B45" s="94"/>
      <c r="C45" s="92"/>
      <c r="D45" s="93" t="s">
        <v>243</v>
      </c>
      <c r="E45" s="93"/>
      <c r="F45" s="88" t="n">
        <v>2.85</v>
      </c>
      <c r="G45" s="86"/>
      <c r="M45" s="1"/>
      <c r="N45" s="1"/>
      <c r="O45" s="1"/>
      <c r="P45" s="1"/>
      <c r="Q45" s="1"/>
      <c r="R45" s="1"/>
      <c r="S45" s="1"/>
      <c r="T45" s="1"/>
      <c r="U45" s="1"/>
      <c r="V45" s="1"/>
      <c r="W45" s="1"/>
      <c r="X45" s="1"/>
      <c r="Y45" s="1"/>
      <c r="Z45" s="1"/>
      <c r="AA45" s="1"/>
      <c r="AB45" s="1"/>
      <c r="AC45" s="1"/>
      <c r="AD45" s="1"/>
      <c r="AE45" s="1"/>
    </row>
    <row r="46" customFormat="false" ht="15" hidden="false" customHeight="true" outlineLevel="0" collapsed="false">
      <c r="B46" s="94"/>
      <c r="C46" s="92"/>
      <c r="D46" s="93" t="s">
        <v>244</v>
      </c>
      <c r="E46" s="93"/>
      <c r="F46" s="88" t="n">
        <v>0.9</v>
      </c>
      <c r="G46" s="86"/>
      <c r="M46" s="1"/>
      <c r="N46" s="1"/>
      <c r="O46" s="1"/>
      <c r="P46" s="1"/>
      <c r="Q46" s="1"/>
      <c r="R46" s="1"/>
      <c r="S46" s="1"/>
      <c r="T46" s="1"/>
      <c r="U46" s="1"/>
      <c r="V46" s="1"/>
      <c r="W46" s="1"/>
      <c r="X46" s="1"/>
      <c r="Y46" s="1"/>
      <c r="Z46" s="1"/>
      <c r="AA46" s="1"/>
      <c r="AB46" s="1"/>
      <c r="AC46" s="1"/>
      <c r="AD46" s="1"/>
      <c r="AE46" s="1"/>
    </row>
    <row r="47" customFormat="false" ht="15" hidden="false" customHeight="true" outlineLevel="0" collapsed="false">
      <c r="B47" s="94"/>
      <c r="C47" s="92"/>
      <c r="D47" s="93" t="s">
        <v>245</v>
      </c>
      <c r="E47" s="93"/>
      <c r="F47" s="88" t="n">
        <v>5.13</v>
      </c>
      <c r="G47" s="86"/>
      <c r="M47" s="1"/>
      <c r="N47" s="1"/>
      <c r="O47" s="1"/>
      <c r="P47" s="1"/>
      <c r="Q47" s="1"/>
      <c r="R47" s="1"/>
      <c r="S47" s="1"/>
      <c r="T47" s="1"/>
      <c r="U47" s="1"/>
      <c r="V47" s="1"/>
      <c r="W47" s="1"/>
      <c r="X47" s="1"/>
      <c r="Y47" s="1"/>
      <c r="Z47" s="1"/>
      <c r="AA47" s="1"/>
      <c r="AB47" s="1"/>
      <c r="AC47" s="1"/>
      <c r="AD47" s="1"/>
      <c r="AE47" s="1"/>
    </row>
    <row r="48" customFormat="false" ht="15" hidden="false" customHeight="true" outlineLevel="0" collapsed="false">
      <c r="B48" s="94" t="s">
        <v>33</v>
      </c>
      <c r="C48" s="92" t="s">
        <v>215</v>
      </c>
      <c r="D48" s="76" t="str">
        <f aca="false">VLOOKUP(B48,'Planilha Orçamentária'!$L$1:$T$126,2,0)</f>
        <v>2.4</v>
      </c>
      <c r="E48" s="85" t="str">
        <f aca="false">VLOOKUP(B48,'Planilha Orçamentária'!$L$1:$T$126,4,0)</f>
        <v>Retirada de portas e janelas de madeira, inclusive batentes</v>
      </c>
      <c r="F48" s="76" t="str">
        <f aca="false">VLOOKUP(B48,'Planilha Orçamentária'!$L$1:$T$126,3,0)</f>
        <v>m2</v>
      </c>
      <c r="G48" s="86" t="n">
        <f aca="false">SUM(F48:F53)</f>
        <v>15.96</v>
      </c>
      <c r="M48" s="1"/>
      <c r="N48" s="1"/>
      <c r="O48" s="1"/>
      <c r="P48" s="1"/>
      <c r="Q48" s="1"/>
      <c r="R48" s="1"/>
      <c r="S48" s="1"/>
      <c r="T48" s="1"/>
      <c r="U48" s="1"/>
      <c r="V48" s="1"/>
      <c r="W48" s="1"/>
      <c r="X48" s="1"/>
      <c r="Y48" s="1"/>
      <c r="Z48" s="1"/>
      <c r="AA48" s="1"/>
      <c r="AB48" s="1"/>
      <c r="AC48" s="1"/>
      <c r="AD48" s="1"/>
      <c r="AE48" s="1"/>
    </row>
    <row r="49" customFormat="false" ht="15" hidden="false" customHeight="true" outlineLevel="0" collapsed="false">
      <c r="B49" s="94"/>
      <c r="C49" s="92"/>
      <c r="D49" s="93" t="s">
        <v>246</v>
      </c>
      <c r="E49" s="93"/>
      <c r="F49" s="88" t="n">
        <v>3.36</v>
      </c>
      <c r="G49" s="86"/>
      <c r="M49" s="1"/>
      <c r="N49" s="1"/>
      <c r="O49" s="1"/>
      <c r="P49" s="1"/>
      <c r="Q49" s="1"/>
      <c r="R49" s="1"/>
      <c r="S49" s="1"/>
      <c r="T49" s="1"/>
      <c r="U49" s="1"/>
      <c r="V49" s="1"/>
      <c r="W49" s="1"/>
      <c r="X49" s="1"/>
      <c r="Y49" s="1"/>
      <c r="Z49" s="1"/>
      <c r="AA49" s="1"/>
      <c r="AB49" s="1"/>
      <c r="AC49" s="1"/>
      <c r="AD49" s="1"/>
      <c r="AE49" s="1"/>
    </row>
    <row r="50" customFormat="false" ht="15" hidden="false" customHeight="true" outlineLevel="0" collapsed="false">
      <c r="B50" s="94"/>
      <c r="C50" s="92"/>
      <c r="D50" s="93" t="s">
        <v>247</v>
      </c>
      <c r="E50" s="93"/>
      <c r="F50" s="88" t="n">
        <v>1.68</v>
      </c>
      <c r="G50" s="86"/>
      <c r="M50" s="1"/>
      <c r="N50" s="1"/>
      <c r="O50" s="1"/>
      <c r="P50" s="1"/>
      <c r="Q50" s="1"/>
      <c r="R50" s="1"/>
      <c r="S50" s="1"/>
      <c r="T50" s="1"/>
      <c r="U50" s="1"/>
      <c r="V50" s="1"/>
      <c r="W50" s="1"/>
      <c r="X50" s="1"/>
      <c r="Y50" s="1"/>
      <c r="Z50" s="1"/>
      <c r="AA50" s="1"/>
      <c r="AB50" s="1"/>
      <c r="AC50" s="1"/>
      <c r="AD50" s="1"/>
      <c r="AE50" s="1"/>
    </row>
    <row r="51" customFormat="false" ht="15" hidden="false" customHeight="true" outlineLevel="0" collapsed="false">
      <c r="B51" s="94"/>
      <c r="C51" s="92"/>
      <c r="D51" s="93" t="s">
        <v>248</v>
      </c>
      <c r="E51" s="93"/>
      <c r="F51" s="88" t="n">
        <v>2.52</v>
      </c>
      <c r="G51" s="86"/>
      <c r="M51" s="1"/>
      <c r="N51" s="1"/>
      <c r="O51" s="1"/>
      <c r="P51" s="1"/>
      <c r="Q51" s="1"/>
      <c r="R51" s="1"/>
      <c r="S51" s="1"/>
      <c r="T51" s="1"/>
      <c r="U51" s="1"/>
      <c r="V51" s="1"/>
      <c r="W51" s="1"/>
      <c r="X51" s="1"/>
      <c r="Y51" s="1"/>
      <c r="Z51" s="1"/>
      <c r="AA51" s="1"/>
      <c r="AB51" s="1"/>
      <c r="AC51" s="1"/>
      <c r="AD51" s="1"/>
      <c r="AE51" s="1"/>
    </row>
    <row r="52" customFormat="false" ht="15" hidden="false" customHeight="true" outlineLevel="0" collapsed="false">
      <c r="B52" s="94"/>
      <c r="C52" s="92"/>
      <c r="D52" s="93" t="s">
        <v>249</v>
      </c>
      <c r="E52" s="93"/>
      <c r="F52" s="88" t="n">
        <v>2.52</v>
      </c>
      <c r="G52" s="86"/>
      <c r="M52" s="1"/>
      <c r="N52" s="1"/>
      <c r="O52" s="1"/>
      <c r="P52" s="1"/>
      <c r="Q52" s="1"/>
      <c r="R52" s="1"/>
      <c r="S52" s="1"/>
      <c r="T52" s="1"/>
      <c r="U52" s="1"/>
      <c r="V52" s="1"/>
      <c r="W52" s="1"/>
      <c r="X52" s="1"/>
      <c r="Y52" s="1"/>
      <c r="Z52" s="1"/>
      <c r="AA52" s="1"/>
      <c r="AB52" s="1"/>
      <c r="AC52" s="1"/>
      <c r="AD52" s="1"/>
      <c r="AE52" s="1"/>
    </row>
    <row r="53" customFormat="false" ht="15" hidden="false" customHeight="true" outlineLevel="0" collapsed="false">
      <c r="B53" s="94"/>
      <c r="C53" s="92"/>
      <c r="D53" s="93" t="s">
        <v>250</v>
      </c>
      <c r="E53" s="93"/>
      <c r="F53" s="88" t="n">
        <v>5.88</v>
      </c>
      <c r="G53" s="86"/>
      <c r="M53" s="1"/>
      <c r="N53" s="1"/>
      <c r="O53" s="1"/>
      <c r="P53" s="1"/>
      <c r="Q53" s="1"/>
      <c r="R53" s="1"/>
      <c r="S53" s="1"/>
      <c r="T53" s="1"/>
      <c r="U53" s="1"/>
      <c r="V53" s="1"/>
      <c r="W53" s="1"/>
      <c r="X53" s="1"/>
      <c r="Y53" s="1"/>
      <c r="Z53" s="1"/>
      <c r="AA53" s="1"/>
      <c r="AB53" s="1"/>
      <c r="AC53" s="1"/>
      <c r="AD53" s="1"/>
      <c r="AE53" s="1"/>
    </row>
    <row r="54" customFormat="false" ht="15" hidden="false" customHeight="true" outlineLevel="0" collapsed="false">
      <c r="B54" s="94" t="s">
        <v>35</v>
      </c>
      <c r="C54" s="92" t="s">
        <v>251</v>
      </c>
      <c r="D54" s="76" t="str">
        <f aca="false">VLOOKUP(B54,'Planilha Orçamentária'!$L$1:$T$126,2,0)</f>
        <v>2.5</v>
      </c>
      <c r="E54" s="85" t="str">
        <f aca="false">VLOOKUP(B54,'Planilha Orçamentária'!$L$1:$T$126,4,0)</f>
        <v>Retirada de revestimento antigo em reboco</v>
      </c>
      <c r="F54" s="76" t="str">
        <f aca="false">VLOOKUP(B54,'Planilha Orçamentária'!$L$1:$T$126,3,0)</f>
        <v>m2</v>
      </c>
      <c r="G54" s="86" t="n">
        <f aca="false">SUM(F55:F56)</f>
        <v>63.43</v>
      </c>
      <c r="M54" s="1"/>
      <c r="N54" s="1"/>
      <c r="O54" s="1"/>
      <c r="P54" s="1"/>
      <c r="Q54" s="1"/>
      <c r="R54" s="1"/>
      <c r="S54" s="1"/>
      <c r="T54" s="1"/>
      <c r="U54" s="1"/>
      <c r="V54" s="1"/>
      <c r="W54" s="1"/>
      <c r="X54" s="1"/>
      <c r="Y54" s="1"/>
      <c r="Z54" s="1"/>
      <c r="AA54" s="1"/>
      <c r="AB54" s="1"/>
      <c r="AC54" s="1"/>
      <c r="AD54" s="1"/>
      <c r="AE54" s="1"/>
    </row>
    <row r="55" customFormat="false" ht="15" hidden="false" customHeight="true" outlineLevel="0" collapsed="false">
      <c r="B55" s="94"/>
      <c r="C55" s="92"/>
      <c r="D55" s="93" t="s">
        <v>252</v>
      </c>
      <c r="E55" s="93"/>
      <c r="F55" s="88" t="n">
        <v>57.68</v>
      </c>
      <c r="G55" s="86"/>
      <c r="M55" s="1"/>
      <c r="N55" s="1"/>
      <c r="O55" s="1"/>
      <c r="P55" s="1"/>
      <c r="Q55" s="1"/>
      <c r="R55" s="1"/>
      <c r="S55" s="1"/>
      <c r="T55" s="1"/>
      <c r="U55" s="1"/>
      <c r="V55" s="1"/>
      <c r="W55" s="1"/>
      <c r="X55" s="1"/>
      <c r="Y55" s="1"/>
      <c r="Z55" s="1"/>
      <c r="AA55" s="1"/>
      <c r="AB55" s="1"/>
      <c r="AC55" s="1"/>
      <c r="AD55" s="1"/>
      <c r="AE55" s="1"/>
    </row>
    <row r="56" customFormat="false" ht="26.7" hidden="false" customHeight="true" outlineLevel="0" collapsed="false">
      <c r="B56" s="94"/>
      <c r="C56" s="92"/>
      <c r="D56" s="93" t="s">
        <v>253</v>
      </c>
      <c r="E56" s="93"/>
      <c r="F56" s="88" t="n">
        <v>5.75</v>
      </c>
      <c r="G56" s="86"/>
      <c r="I56" s="1"/>
      <c r="M56" s="1"/>
      <c r="N56" s="1"/>
      <c r="O56" s="1"/>
      <c r="P56" s="1"/>
      <c r="Q56" s="1"/>
      <c r="R56" s="1"/>
      <c r="S56" s="1"/>
      <c r="T56" s="1"/>
      <c r="U56" s="1"/>
      <c r="V56" s="1"/>
      <c r="W56" s="1"/>
      <c r="X56" s="1"/>
      <c r="Y56" s="1"/>
      <c r="Z56" s="1"/>
      <c r="AA56" s="1"/>
      <c r="AB56" s="1"/>
      <c r="AC56" s="1"/>
      <c r="AD56" s="1"/>
      <c r="AE56" s="1"/>
    </row>
    <row r="57" customFormat="false" ht="15" hidden="false" customHeight="true" outlineLevel="0" collapsed="false">
      <c r="B57" s="94" t="s">
        <v>37</v>
      </c>
      <c r="C57" s="42" t="s">
        <v>251</v>
      </c>
      <c r="D57" s="76" t="str">
        <f aca="false">VLOOKUP(B57,'Planilha Orçamentária'!$L$1:$T$126,2,0)</f>
        <v>2.6</v>
      </c>
      <c r="E57" s="85" t="str">
        <f aca="false">VLOOKUP(B57,'Planilha Orçamentária'!$L$1:$T$126,4,0)</f>
        <v>Retirada de rodapé de madeira ou cerâmica</v>
      </c>
      <c r="F57" s="76" t="str">
        <f aca="false">VLOOKUP(B57,'Planilha Orçamentária'!$L$1:$T$126,3,0)</f>
        <v>m</v>
      </c>
      <c r="G57" s="86" t="n">
        <f aca="false">SUM(F58:F75)</f>
        <v>252.38</v>
      </c>
      <c r="M57" s="1"/>
      <c r="N57" s="1"/>
      <c r="O57" s="1"/>
      <c r="P57" s="1"/>
      <c r="Q57" s="1"/>
      <c r="R57" s="1"/>
      <c r="S57" s="1"/>
      <c r="T57" s="1"/>
      <c r="U57" s="1"/>
      <c r="V57" s="1"/>
      <c r="W57" s="1"/>
      <c r="X57" s="1"/>
      <c r="Y57" s="1"/>
      <c r="Z57" s="1"/>
      <c r="AA57" s="1"/>
      <c r="AB57" s="1"/>
      <c r="AC57" s="1"/>
      <c r="AD57" s="1"/>
      <c r="AE57" s="1"/>
    </row>
    <row r="58" customFormat="false" ht="15" hidden="false" customHeight="true" outlineLevel="0" collapsed="false">
      <c r="B58" s="94"/>
      <c r="C58" s="42"/>
      <c r="D58" s="93" t="s">
        <v>254</v>
      </c>
      <c r="E58" s="93"/>
      <c r="F58" s="88" t="n">
        <v>19</v>
      </c>
      <c r="G58" s="86"/>
      <c r="M58" s="1"/>
      <c r="N58" s="1"/>
      <c r="O58" s="1"/>
      <c r="P58" s="1"/>
      <c r="Q58" s="1"/>
      <c r="R58" s="1"/>
      <c r="S58" s="1"/>
      <c r="T58" s="1"/>
      <c r="U58" s="1"/>
      <c r="V58" s="1"/>
      <c r="W58" s="1"/>
      <c r="X58" s="1"/>
      <c r="Y58" s="1"/>
      <c r="Z58" s="1"/>
      <c r="AA58" s="1"/>
      <c r="AB58" s="1"/>
      <c r="AC58" s="1"/>
      <c r="AD58" s="1"/>
      <c r="AE58" s="1"/>
    </row>
    <row r="59" customFormat="false" ht="15" hidden="false" customHeight="true" outlineLevel="0" collapsed="false">
      <c r="B59" s="94"/>
      <c r="C59" s="42"/>
      <c r="D59" s="93" t="s">
        <v>255</v>
      </c>
      <c r="E59" s="93"/>
      <c r="F59" s="88" t="n">
        <v>10.8</v>
      </c>
      <c r="G59" s="86"/>
      <c r="M59" s="1"/>
      <c r="N59" s="1"/>
      <c r="O59" s="1"/>
      <c r="P59" s="1"/>
      <c r="Q59" s="1"/>
      <c r="R59" s="1"/>
      <c r="S59" s="1"/>
      <c r="T59" s="1"/>
      <c r="U59" s="1"/>
      <c r="V59" s="1"/>
      <c r="W59" s="1"/>
      <c r="X59" s="1"/>
      <c r="Y59" s="1"/>
      <c r="Z59" s="1"/>
      <c r="AA59" s="1"/>
      <c r="AB59" s="1"/>
      <c r="AC59" s="1"/>
      <c r="AD59" s="1"/>
      <c r="AE59" s="1"/>
    </row>
    <row r="60" customFormat="false" ht="15" hidden="false" customHeight="true" outlineLevel="0" collapsed="false">
      <c r="B60" s="94"/>
      <c r="C60" s="42"/>
      <c r="D60" s="93" t="s">
        <v>256</v>
      </c>
      <c r="E60" s="93"/>
      <c r="F60" s="88" t="n">
        <v>9.99</v>
      </c>
      <c r="G60" s="86"/>
      <c r="M60" s="1"/>
      <c r="N60" s="1"/>
      <c r="O60" s="1"/>
      <c r="P60" s="1"/>
      <c r="Q60" s="1"/>
      <c r="R60" s="1"/>
      <c r="S60" s="1"/>
      <c r="T60" s="1"/>
      <c r="U60" s="1"/>
      <c r="V60" s="1"/>
      <c r="W60" s="1"/>
      <c r="X60" s="1"/>
      <c r="Y60" s="1"/>
      <c r="Z60" s="1"/>
      <c r="AA60" s="1"/>
      <c r="AB60" s="1"/>
      <c r="AC60" s="1"/>
      <c r="AD60" s="1"/>
      <c r="AE60" s="1"/>
    </row>
    <row r="61" customFormat="false" ht="15" hidden="false" customHeight="true" outlineLevel="0" collapsed="false">
      <c r="B61" s="94"/>
      <c r="C61" s="42"/>
      <c r="D61" s="93" t="s">
        <v>257</v>
      </c>
      <c r="E61" s="93"/>
      <c r="F61" s="88" t="n">
        <v>13.94</v>
      </c>
      <c r="G61" s="86"/>
      <c r="M61" s="1"/>
      <c r="N61" s="1"/>
      <c r="O61" s="1"/>
      <c r="P61" s="1"/>
      <c r="Q61" s="1"/>
      <c r="R61" s="1"/>
      <c r="S61" s="1"/>
      <c r="T61" s="1"/>
      <c r="U61" s="1"/>
      <c r="V61" s="1"/>
      <c r="W61" s="1"/>
      <c r="X61" s="1"/>
      <c r="Y61" s="1"/>
      <c r="Z61" s="1"/>
      <c r="AA61" s="1"/>
      <c r="AB61" s="1"/>
      <c r="AC61" s="1"/>
      <c r="AD61" s="1"/>
      <c r="AE61" s="1"/>
    </row>
    <row r="62" customFormat="false" ht="15" hidden="false" customHeight="true" outlineLevel="0" collapsed="false">
      <c r="B62" s="94"/>
      <c r="C62" s="42"/>
      <c r="D62" s="93" t="s">
        <v>258</v>
      </c>
      <c r="E62" s="93"/>
      <c r="F62" s="88" t="n">
        <v>13.02</v>
      </c>
      <c r="G62" s="86"/>
      <c r="M62" s="1"/>
      <c r="N62" s="1"/>
      <c r="O62" s="1"/>
      <c r="P62" s="1"/>
      <c r="Q62" s="1"/>
      <c r="R62" s="1"/>
      <c r="S62" s="1"/>
      <c r="T62" s="1"/>
      <c r="U62" s="1"/>
      <c r="V62" s="1"/>
      <c r="W62" s="1"/>
      <c r="X62" s="1"/>
      <c r="Y62" s="1"/>
      <c r="Z62" s="1"/>
      <c r="AA62" s="1"/>
      <c r="AB62" s="1"/>
      <c r="AC62" s="1"/>
      <c r="AD62" s="1"/>
      <c r="AE62" s="1"/>
    </row>
    <row r="63" customFormat="false" ht="15" hidden="false" customHeight="true" outlineLevel="0" collapsed="false">
      <c r="B63" s="94"/>
      <c r="C63" s="42"/>
      <c r="D63" s="93" t="s">
        <v>259</v>
      </c>
      <c r="E63" s="93"/>
      <c r="F63" s="88" t="n">
        <v>5.4</v>
      </c>
      <c r="G63" s="86"/>
      <c r="M63" s="1"/>
      <c r="N63" s="1"/>
      <c r="O63" s="1"/>
      <c r="P63" s="1"/>
      <c r="Q63" s="1"/>
      <c r="R63" s="1"/>
      <c r="S63" s="1"/>
      <c r="T63" s="1"/>
      <c r="U63" s="1"/>
      <c r="V63" s="1"/>
      <c r="W63" s="1"/>
      <c r="X63" s="1"/>
      <c r="Y63" s="1"/>
      <c r="Z63" s="1"/>
      <c r="AA63" s="1"/>
      <c r="AB63" s="1"/>
      <c r="AC63" s="1"/>
      <c r="AD63" s="1"/>
      <c r="AE63" s="1"/>
    </row>
    <row r="64" customFormat="false" ht="15" hidden="false" customHeight="true" outlineLevel="0" collapsed="false">
      <c r="B64" s="94"/>
      <c r="C64" s="42"/>
      <c r="D64" s="93" t="s">
        <v>260</v>
      </c>
      <c r="E64" s="93"/>
      <c r="F64" s="88" t="n">
        <v>5.4</v>
      </c>
      <c r="G64" s="86"/>
      <c r="M64" s="1"/>
      <c r="N64" s="1"/>
      <c r="O64" s="1"/>
      <c r="P64" s="1"/>
      <c r="Q64" s="1"/>
      <c r="R64" s="1"/>
      <c r="S64" s="1"/>
      <c r="T64" s="1"/>
      <c r="U64" s="1"/>
      <c r="V64" s="1"/>
      <c r="W64" s="1"/>
      <c r="X64" s="1"/>
      <c r="Y64" s="1"/>
      <c r="Z64" s="1"/>
      <c r="AA64" s="1"/>
      <c r="AB64" s="1"/>
      <c r="AC64" s="1"/>
      <c r="AD64" s="1"/>
      <c r="AE64" s="1"/>
    </row>
    <row r="65" customFormat="false" ht="39.55" hidden="false" customHeight="true" outlineLevel="0" collapsed="false">
      <c r="B65" s="94"/>
      <c r="C65" s="42"/>
      <c r="D65" s="93" t="s">
        <v>261</v>
      </c>
      <c r="E65" s="93"/>
      <c r="F65" s="88" t="n">
        <v>61.1</v>
      </c>
      <c r="G65" s="86"/>
      <c r="M65" s="1"/>
      <c r="N65" s="1"/>
      <c r="O65" s="1"/>
      <c r="P65" s="1"/>
      <c r="Q65" s="1"/>
      <c r="R65" s="1"/>
      <c r="S65" s="1"/>
      <c r="T65" s="1"/>
      <c r="U65" s="1"/>
      <c r="V65" s="1"/>
      <c r="W65" s="1"/>
      <c r="X65" s="1"/>
      <c r="Y65" s="1"/>
      <c r="Z65" s="1"/>
      <c r="AA65" s="1"/>
      <c r="AB65" s="1"/>
      <c r="AC65" s="1"/>
      <c r="AD65" s="1"/>
      <c r="AE65" s="1"/>
    </row>
    <row r="66" customFormat="false" ht="15" hidden="false" customHeight="true" outlineLevel="0" collapsed="false">
      <c r="B66" s="94"/>
      <c r="C66" s="42"/>
      <c r="D66" s="93" t="s">
        <v>262</v>
      </c>
      <c r="E66" s="93"/>
      <c r="F66" s="88" t="n">
        <v>10.6</v>
      </c>
      <c r="G66" s="86"/>
      <c r="M66" s="1"/>
      <c r="N66" s="1"/>
      <c r="O66" s="1"/>
      <c r="P66" s="1"/>
      <c r="Q66" s="1"/>
      <c r="R66" s="1"/>
      <c r="S66" s="1"/>
      <c r="T66" s="1"/>
      <c r="U66" s="1"/>
      <c r="V66" s="1"/>
      <c r="W66" s="1"/>
      <c r="X66" s="1"/>
      <c r="Y66" s="1"/>
      <c r="Z66" s="1"/>
      <c r="AA66" s="1"/>
      <c r="AB66" s="1"/>
      <c r="AC66" s="1"/>
      <c r="AD66" s="1"/>
      <c r="AE66" s="1"/>
    </row>
    <row r="67" customFormat="false" ht="15" hidden="false" customHeight="true" outlineLevel="0" collapsed="false">
      <c r="B67" s="94"/>
      <c r="C67" s="42"/>
      <c r="D67" s="93" t="s">
        <v>263</v>
      </c>
      <c r="E67" s="93"/>
      <c r="F67" s="88" t="n">
        <v>8.6</v>
      </c>
      <c r="G67" s="86"/>
      <c r="M67" s="1"/>
      <c r="N67" s="1"/>
      <c r="O67" s="1"/>
      <c r="P67" s="1"/>
      <c r="Q67" s="1"/>
      <c r="R67" s="1"/>
      <c r="S67" s="1"/>
      <c r="T67" s="1"/>
      <c r="U67" s="1"/>
      <c r="V67" s="1"/>
      <c r="W67" s="1"/>
      <c r="X67" s="1"/>
      <c r="Y67" s="1"/>
      <c r="Z67" s="1"/>
      <c r="AA67" s="1"/>
      <c r="AB67" s="1"/>
      <c r="AC67" s="1"/>
      <c r="AD67" s="1"/>
      <c r="AE67" s="1"/>
    </row>
    <row r="68" customFormat="false" ht="15" hidden="false" customHeight="true" outlineLevel="0" collapsed="false">
      <c r="B68" s="94"/>
      <c r="C68" s="42"/>
      <c r="D68" s="93" t="s">
        <v>264</v>
      </c>
      <c r="E68" s="93"/>
      <c r="F68" s="88" t="n">
        <v>10</v>
      </c>
      <c r="G68" s="86"/>
      <c r="I68" s="1"/>
      <c r="M68" s="1"/>
      <c r="N68" s="1"/>
      <c r="O68" s="1"/>
      <c r="P68" s="1"/>
      <c r="Q68" s="1"/>
      <c r="R68" s="1"/>
      <c r="S68" s="1"/>
      <c r="T68" s="1"/>
      <c r="U68" s="1"/>
      <c r="V68" s="1"/>
      <c r="W68" s="1"/>
      <c r="X68" s="1"/>
      <c r="Y68" s="1"/>
      <c r="Z68" s="1"/>
      <c r="AA68" s="1"/>
      <c r="AB68" s="1"/>
      <c r="AC68" s="1"/>
      <c r="AD68" s="1"/>
      <c r="AE68" s="1"/>
    </row>
    <row r="69" customFormat="false" ht="15" hidden="false" customHeight="true" outlineLevel="0" collapsed="false">
      <c r="B69" s="94"/>
      <c r="C69" s="42"/>
      <c r="D69" s="93" t="s">
        <v>264</v>
      </c>
      <c r="E69" s="93"/>
      <c r="F69" s="88" t="n">
        <v>10</v>
      </c>
      <c r="G69" s="86"/>
      <c r="I69" s="1"/>
      <c r="M69" s="1"/>
      <c r="N69" s="1"/>
      <c r="O69" s="1"/>
      <c r="P69" s="1"/>
      <c r="Q69" s="1"/>
      <c r="R69" s="1"/>
      <c r="S69" s="1"/>
      <c r="T69" s="1"/>
      <c r="U69" s="1"/>
      <c r="V69" s="1"/>
      <c r="W69" s="1"/>
      <c r="X69" s="1"/>
      <c r="Y69" s="1"/>
      <c r="Z69" s="1"/>
      <c r="AA69" s="1"/>
      <c r="AB69" s="1"/>
      <c r="AC69" s="1"/>
      <c r="AD69" s="1"/>
      <c r="AE69" s="1"/>
    </row>
    <row r="70" customFormat="false" ht="15" hidden="false" customHeight="true" outlineLevel="0" collapsed="false">
      <c r="B70" s="94"/>
      <c r="C70" s="42"/>
      <c r="D70" s="93" t="s">
        <v>265</v>
      </c>
      <c r="E70" s="93"/>
      <c r="F70" s="88" t="n">
        <v>9.5</v>
      </c>
      <c r="G70" s="86"/>
      <c r="I70" s="1"/>
      <c r="M70" s="1"/>
      <c r="N70" s="1"/>
      <c r="O70" s="1"/>
      <c r="P70" s="1"/>
      <c r="Q70" s="1"/>
      <c r="R70" s="1"/>
      <c r="S70" s="1"/>
      <c r="T70" s="1"/>
      <c r="U70" s="1"/>
      <c r="V70" s="1"/>
      <c r="W70" s="1"/>
      <c r="X70" s="1"/>
      <c r="Y70" s="1"/>
      <c r="Z70" s="1"/>
      <c r="AA70" s="1"/>
      <c r="AB70" s="1"/>
      <c r="AC70" s="1"/>
      <c r="AD70" s="1"/>
      <c r="AE70" s="1"/>
    </row>
    <row r="71" customFormat="false" ht="15" hidden="false" customHeight="true" outlineLevel="0" collapsed="false">
      <c r="B71" s="94"/>
      <c r="C71" s="42"/>
      <c r="D71" s="93" t="s">
        <v>266</v>
      </c>
      <c r="E71" s="93"/>
      <c r="F71" s="88" t="n">
        <v>6.8</v>
      </c>
      <c r="G71" s="86"/>
      <c r="M71" s="1"/>
      <c r="N71" s="1"/>
      <c r="O71" s="1"/>
      <c r="P71" s="1"/>
      <c r="Q71" s="1"/>
      <c r="R71" s="1"/>
      <c r="S71" s="1"/>
      <c r="T71" s="1"/>
      <c r="U71" s="1"/>
      <c r="V71" s="1"/>
      <c r="W71" s="1"/>
      <c r="X71" s="1"/>
      <c r="Y71" s="1"/>
      <c r="Z71" s="1"/>
      <c r="AA71" s="1"/>
      <c r="AB71" s="1"/>
      <c r="AC71" s="1"/>
      <c r="AD71" s="1"/>
      <c r="AE71" s="1"/>
    </row>
    <row r="72" customFormat="false" ht="15" hidden="false" customHeight="true" outlineLevel="0" collapsed="false">
      <c r="B72" s="94"/>
      <c r="C72" s="42"/>
      <c r="D72" s="93" t="s">
        <v>267</v>
      </c>
      <c r="E72" s="93"/>
      <c r="F72" s="88" t="n">
        <v>11.75</v>
      </c>
      <c r="G72" s="86"/>
      <c r="M72" s="1"/>
      <c r="N72" s="1"/>
      <c r="O72" s="1"/>
      <c r="P72" s="1"/>
      <c r="Q72" s="1"/>
      <c r="R72" s="1"/>
      <c r="S72" s="1"/>
      <c r="T72" s="1"/>
      <c r="U72" s="1"/>
      <c r="V72" s="1"/>
      <c r="W72" s="1"/>
      <c r="X72" s="1"/>
      <c r="Y72" s="1"/>
      <c r="Z72" s="1"/>
      <c r="AA72" s="1"/>
      <c r="AB72" s="1"/>
      <c r="AC72" s="1"/>
      <c r="AD72" s="1"/>
      <c r="AE72" s="1"/>
    </row>
    <row r="73" customFormat="false" ht="15" hidden="false" customHeight="true" outlineLevel="0" collapsed="false">
      <c r="B73" s="94"/>
      <c r="C73" s="42"/>
      <c r="D73" s="93" t="s">
        <v>268</v>
      </c>
      <c r="E73" s="93"/>
      <c r="F73" s="88" t="n">
        <v>21.85</v>
      </c>
      <c r="G73" s="86"/>
      <c r="M73" s="1"/>
      <c r="N73" s="1"/>
      <c r="O73" s="1"/>
      <c r="P73" s="1"/>
      <c r="Q73" s="1"/>
      <c r="R73" s="1"/>
      <c r="S73" s="1"/>
      <c r="T73" s="1"/>
      <c r="U73" s="1"/>
      <c r="V73" s="1"/>
      <c r="W73" s="1"/>
      <c r="X73" s="1"/>
      <c r="Y73" s="1"/>
      <c r="Z73" s="1"/>
      <c r="AA73" s="1"/>
      <c r="AB73" s="1"/>
      <c r="AC73" s="1"/>
      <c r="AD73" s="1"/>
      <c r="AE73" s="1"/>
    </row>
    <row r="74" customFormat="false" ht="15" hidden="false" customHeight="true" outlineLevel="0" collapsed="false">
      <c r="B74" s="94"/>
      <c r="C74" s="42"/>
      <c r="D74" s="93" t="s">
        <v>269</v>
      </c>
      <c r="E74" s="93"/>
      <c r="F74" s="88" t="n">
        <v>12.93</v>
      </c>
      <c r="G74" s="86"/>
      <c r="M74" s="1"/>
      <c r="N74" s="1"/>
      <c r="O74" s="1"/>
      <c r="P74" s="1"/>
      <c r="Q74" s="1"/>
      <c r="R74" s="1"/>
      <c r="S74" s="1"/>
      <c r="T74" s="1"/>
      <c r="U74" s="1"/>
      <c r="V74" s="1"/>
      <c r="W74" s="1"/>
      <c r="X74" s="1"/>
      <c r="Y74" s="1"/>
      <c r="Z74" s="1"/>
      <c r="AA74" s="1"/>
      <c r="AB74" s="1"/>
      <c r="AC74" s="1"/>
      <c r="AD74" s="1"/>
      <c r="AE74" s="1"/>
    </row>
    <row r="75" customFormat="false" ht="15" hidden="false" customHeight="true" outlineLevel="0" collapsed="false">
      <c r="B75" s="94"/>
      <c r="C75" s="42"/>
      <c r="D75" s="93" t="s">
        <v>270</v>
      </c>
      <c r="E75" s="93"/>
      <c r="F75" s="88" t="n">
        <v>11.7</v>
      </c>
      <c r="G75" s="86"/>
      <c r="M75" s="1"/>
      <c r="N75" s="1"/>
      <c r="O75" s="1"/>
      <c r="P75" s="1"/>
      <c r="Q75" s="1"/>
      <c r="R75" s="1"/>
      <c r="S75" s="1"/>
      <c r="T75" s="1"/>
      <c r="U75" s="1"/>
      <c r="V75" s="1"/>
      <c r="W75" s="1"/>
      <c r="X75" s="1"/>
      <c r="Y75" s="1"/>
      <c r="Z75" s="1"/>
      <c r="AA75" s="1"/>
      <c r="AB75" s="1"/>
      <c r="AC75" s="1"/>
      <c r="AD75" s="1"/>
      <c r="AE75" s="1"/>
    </row>
    <row r="76" customFormat="false" ht="15" hidden="false" customHeight="true" outlineLevel="0" collapsed="false">
      <c r="B76" s="96" t="s">
        <v>39</v>
      </c>
      <c r="C76" s="97" t="s">
        <v>251</v>
      </c>
      <c r="D76" s="76" t="str">
        <f aca="false">VLOOKUP(B76,'Planilha Orçamentária'!$L$1:$T$126,2,0)</f>
        <v>2.7</v>
      </c>
      <c r="E76" s="85" t="str">
        <f aca="false">VLOOKUP(B76,'Planilha Orçamentária'!$L$1:$T$126,4,0)</f>
        <v>Retirada de esquadrias metálicas</v>
      </c>
      <c r="F76" s="76" t="str">
        <f aca="false">VLOOKUP(B76,'Planilha Orçamentária'!$L$1:$T$126,3,0)</f>
        <v>m2</v>
      </c>
      <c r="G76" s="98" t="n">
        <f aca="false">SUM(F77:F78)</f>
        <v>7.8</v>
      </c>
      <c r="M76" s="1"/>
      <c r="N76" s="1"/>
      <c r="O76" s="1"/>
      <c r="P76" s="1"/>
      <c r="Q76" s="1"/>
      <c r="R76" s="1"/>
      <c r="S76" s="1"/>
      <c r="T76" s="1"/>
      <c r="U76" s="1"/>
      <c r="V76" s="1"/>
      <c r="W76" s="1"/>
      <c r="X76" s="1"/>
      <c r="Y76" s="1"/>
      <c r="Z76" s="1"/>
      <c r="AA76" s="1"/>
      <c r="AB76" s="1"/>
      <c r="AC76" s="1"/>
      <c r="AD76" s="1"/>
      <c r="AE76" s="1"/>
    </row>
    <row r="77" customFormat="false" ht="15" hidden="false" customHeight="true" outlineLevel="0" collapsed="false">
      <c r="B77" s="96"/>
      <c r="C77" s="97"/>
      <c r="D77" s="93" t="s">
        <v>271</v>
      </c>
      <c r="E77" s="93"/>
      <c r="F77" s="99" t="n">
        <v>6</v>
      </c>
      <c r="G77" s="98"/>
      <c r="M77" s="1"/>
      <c r="N77" s="1"/>
      <c r="O77" s="1"/>
      <c r="P77" s="1"/>
      <c r="Q77" s="1"/>
      <c r="R77" s="1"/>
      <c r="S77" s="1"/>
      <c r="T77" s="1"/>
      <c r="U77" s="1"/>
      <c r="V77" s="1"/>
      <c r="W77" s="1"/>
      <c r="X77" s="1"/>
      <c r="Y77" s="1"/>
      <c r="Z77" s="1"/>
      <c r="AA77" s="1"/>
      <c r="AB77" s="1"/>
      <c r="AC77" s="1"/>
      <c r="AD77" s="1"/>
      <c r="AE77" s="1"/>
    </row>
    <row r="78" customFormat="false" ht="15" hidden="false" customHeight="true" outlineLevel="0" collapsed="false">
      <c r="B78" s="96"/>
      <c r="C78" s="97"/>
      <c r="D78" s="93" t="s">
        <v>272</v>
      </c>
      <c r="E78" s="93"/>
      <c r="F78" s="99" t="n">
        <v>1.8</v>
      </c>
      <c r="G78" s="98"/>
      <c r="M78" s="1"/>
      <c r="N78" s="1"/>
      <c r="O78" s="1"/>
      <c r="P78" s="1"/>
      <c r="Q78" s="1"/>
      <c r="R78" s="1"/>
      <c r="S78" s="1"/>
      <c r="T78" s="1"/>
      <c r="U78" s="1"/>
      <c r="V78" s="1"/>
      <c r="W78" s="1"/>
      <c r="X78" s="1"/>
      <c r="Y78" s="1"/>
      <c r="Z78" s="1"/>
      <c r="AA78" s="1"/>
      <c r="AB78" s="1"/>
      <c r="AC78" s="1"/>
      <c r="AD78" s="1"/>
      <c r="AE78" s="1"/>
    </row>
    <row r="79" customFormat="false" ht="15" hidden="false" customHeight="true" outlineLevel="0" collapsed="false">
      <c r="B79" s="96" t="s">
        <v>41</v>
      </c>
      <c r="C79" s="97" t="s">
        <v>251</v>
      </c>
      <c r="D79" s="76" t="str">
        <f aca="false">VLOOKUP(B79,'Planilha Orçamentária'!$L$1:$T$126,2,0)</f>
        <v>2.8</v>
      </c>
      <c r="E79" s="85" t="str">
        <f aca="false">VLOOKUP(B79,'Planilha Orçamentária'!$L$1:$T$126,4,0)</f>
        <v>Retirada de torneiras e registros</v>
      </c>
      <c r="F79" s="76" t="str">
        <f aca="false">VLOOKUP(B79,'Planilha Orçamentária'!$L$1:$T$126,3,0)</f>
        <v>und</v>
      </c>
      <c r="G79" s="98" t="n">
        <f aca="false">SUM(F80:F80)</f>
        <v>1</v>
      </c>
      <c r="M79" s="1"/>
      <c r="N79" s="1"/>
      <c r="O79" s="1"/>
      <c r="P79" s="1"/>
      <c r="Q79" s="1"/>
      <c r="R79" s="1"/>
      <c r="S79" s="1"/>
      <c r="T79" s="1"/>
      <c r="U79" s="1"/>
      <c r="V79" s="1"/>
      <c r="W79" s="1"/>
      <c r="X79" s="1"/>
      <c r="Y79" s="1"/>
      <c r="Z79" s="1"/>
      <c r="AA79" s="1"/>
      <c r="AB79" s="1"/>
      <c r="AC79" s="1"/>
      <c r="AD79" s="1"/>
      <c r="AE79" s="1"/>
    </row>
    <row r="80" customFormat="false" ht="15" hidden="false" customHeight="true" outlineLevel="0" collapsed="false">
      <c r="B80" s="96"/>
      <c r="C80" s="97"/>
      <c r="D80" s="93" t="s">
        <v>273</v>
      </c>
      <c r="E80" s="93"/>
      <c r="F80" s="99" t="n">
        <v>1</v>
      </c>
      <c r="G80" s="98"/>
      <c r="M80" s="1"/>
      <c r="N80" s="1"/>
      <c r="O80" s="1"/>
      <c r="P80" s="1"/>
      <c r="Q80" s="1"/>
      <c r="R80" s="1"/>
      <c r="S80" s="1"/>
      <c r="T80" s="1"/>
      <c r="U80" s="1"/>
      <c r="V80" s="1"/>
      <c r="W80" s="1"/>
      <c r="X80" s="1"/>
      <c r="Y80" s="1"/>
      <c r="Z80" s="1"/>
      <c r="AA80" s="1"/>
      <c r="AB80" s="1"/>
      <c r="AC80" s="1"/>
      <c r="AD80" s="1"/>
      <c r="AE80" s="1"/>
    </row>
    <row r="81" customFormat="false" ht="15" hidden="false" customHeight="true" outlineLevel="0" collapsed="false">
      <c r="B81" s="96" t="s">
        <v>43</v>
      </c>
      <c r="C81" s="97" t="s">
        <v>251</v>
      </c>
      <c r="D81" s="76" t="str">
        <f aca="false">VLOOKUP(B81,'Planilha Orçamentária'!$L$1:$T$126,2,0)</f>
        <v>2.9</v>
      </c>
      <c r="E81" s="85" t="str">
        <f aca="false">VLOOKUP(B81,'Planilha Orçamentária'!$L$1:$T$126,4,0)</f>
        <v>Retirada de caixas/quadros elétricos</v>
      </c>
      <c r="F81" s="76" t="str">
        <f aca="false">VLOOKUP(B81,'Planilha Orçamentária'!$L$1:$T$126,3,0)</f>
        <v>und</v>
      </c>
      <c r="G81" s="98" t="n">
        <f aca="false">SUM(F82:F82)</f>
        <v>2</v>
      </c>
      <c r="M81" s="1"/>
      <c r="N81" s="1"/>
      <c r="O81" s="1"/>
      <c r="P81" s="1"/>
      <c r="Q81" s="1"/>
      <c r="R81" s="1"/>
      <c r="S81" s="1"/>
      <c r="T81" s="1"/>
      <c r="U81" s="1"/>
      <c r="V81" s="1"/>
      <c r="W81" s="1"/>
      <c r="X81" s="1"/>
      <c r="Y81" s="1"/>
      <c r="Z81" s="1"/>
      <c r="AA81" s="1"/>
      <c r="AB81" s="1"/>
      <c r="AC81" s="1"/>
      <c r="AD81" s="1"/>
      <c r="AE81" s="1"/>
    </row>
    <row r="82" customFormat="false" ht="15" hidden="false" customHeight="true" outlineLevel="0" collapsed="false">
      <c r="B82" s="96"/>
      <c r="C82" s="97"/>
      <c r="D82" s="93" t="s">
        <v>274</v>
      </c>
      <c r="E82" s="93"/>
      <c r="F82" s="99" t="n">
        <v>2</v>
      </c>
      <c r="G82" s="98"/>
      <c r="M82" s="1"/>
      <c r="N82" s="1"/>
      <c r="O82" s="1"/>
      <c r="P82" s="1"/>
      <c r="Q82" s="1"/>
      <c r="R82" s="1"/>
      <c r="S82" s="1"/>
      <c r="T82" s="1"/>
      <c r="U82" s="1"/>
      <c r="V82" s="1"/>
      <c r="W82" s="1"/>
      <c r="X82" s="1"/>
      <c r="Y82" s="1"/>
      <c r="Z82" s="1"/>
      <c r="AA82" s="1"/>
      <c r="AB82" s="1"/>
      <c r="AC82" s="1"/>
      <c r="AD82" s="1"/>
      <c r="AE82" s="1"/>
    </row>
    <row r="83" customFormat="false" ht="15" hidden="false" customHeight="true" outlineLevel="0" collapsed="false">
      <c r="B83" s="96" t="s">
        <v>45</v>
      </c>
      <c r="C83" s="97" t="s">
        <v>251</v>
      </c>
      <c r="D83" s="76" t="str">
        <f aca="false">VLOOKUP(B83,'Planilha Orçamentária'!$L$1:$T$126,2,0)</f>
        <v>2.10</v>
      </c>
      <c r="E83" s="85" t="str">
        <f aca="false">VLOOKUP(B83,'Planilha Orçamentária'!$L$1:$T$126,4,0)</f>
        <v>Retirada de pontos elétricos (luminárias, interruptores e tomadas)</v>
      </c>
      <c r="F83" s="76" t="str">
        <f aca="false">VLOOKUP(B83,'Planilha Orçamentária'!$L$1:$T$126,3,0)</f>
        <v>und</v>
      </c>
      <c r="G83" s="98" t="n">
        <f aca="false">SUM(F84:F84)</f>
        <v>1</v>
      </c>
      <c r="M83" s="1"/>
      <c r="N83" s="1"/>
      <c r="O83" s="1"/>
      <c r="P83" s="1"/>
      <c r="Q83" s="1"/>
      <c r="R83" s="1"/>
      <c r="S83" s="1"/>
      <c r="T83" s="1"/>
      <c r="U83" s="1"/>
      <c r="V83" s="1"/>
      <c r="W83" s="1"/>
      <c r="X83" s="1"/>
      <c r="Y83" s="1"/>
      <c r="Z83" s="1"/>
      <c r="AA83" s="1"/>
      <c r="AB83" s="1"/>
      <c r="AC83" s="1"/>
      <c r="AD83" s="1"/>
      <c r="AE83" s="1"/>
    </row>
    <row r="84" customFormat="false" ht="15" hidden="false" customHeight="true" outlineLevel="0" collapsed="false">
      <c r="B84" s="96"/>
      <c r="C84" s="97"/>
      <c r="D84" s="93" t="s">
        <v>275</v>
      </c>
      <c r="E84" s="93"/>
      <c r="F84" s="99" t="n">
        <v>1</v>
      </c>
      <c r="G84" s="98"/>
      <c r="M84" s="1"/>
      <c r="N84" s="1"/>
      <c r="O84" s="1"/>
      <c r="P84" s="1"/>
      <c r="Q84" s="1"/>
      <c r="R84" s="1"/>
      <c r="S84" s="1"/>
      <c r="T84" s="1"/>
      <c r="U84" s="1"/>
      <c r="V84" s="1"/>
      <c r="W84" s="1"/>
      <c r="X84" s="1"/>
      <c r="Y84" s="1"/>
      <c r="Z84" s="1"/>
      <c r="AA84" s="1"/>
      <c r="AB84" s="1"/>
      <c r="AC84" s="1"/>
      <c r="AD84" s="1"/>
      <c r="AE84" s="1"/>
    </row>
    <row r="85" customFormat="false" ht="15" hidden="false" customHeight="true" outlineLevel="0" collapsed="false">
      <c r="B85" s="100" t="s">
        <v>47</v>
      </c>
      <c r="C85" s="45" t="s">
        <v>251</v>
      </c>
      <c r="D85" s="76" t="str">
        <f aca="false">VLOOKUP(B85,'Planilha Orçamentária'!$L$1:$T$126,2,0)</f>
        <v>2.11</v>
      </c>
      <c r="E85" s="85" t="str">
        <f aca="false">VLOOKUP(B85,'Planilha Orçamentária'!$L$1:$T$126,4,0)</f>
        <v>Demolição de piso granilite</v>
      </c>
      <c r="F85" s="76" t="str">
        <f aca="false">VLOOKUP(B85,'Planilha Orçamentária'!$L$1:$T$126,3,0)</f>
        <v>m2</v>
      </c>
      <c r="G85" s="98" t="n">
        <f aca="false">SUM(F86:F105)</f>
        <v>319.3</v>
      </c>
      <c r="M85" s="1"/>
      <c r="N85" s="1"/>
      <c r="O85" s="1"/>
      <c r="P85" s="1"/>
      <c r="Q85" s="1"/>
      <c r="R85" s="1"/>
      <c r="S85" s="1"/>
      <c r="T85" s="1"/>
      <c r="U85" s="1"/>
      <c r="V85" s="1"/>
      <c r="W85" s="1"/>
      <c r="X85" s="1"/>
      <c r="Y85" s="1"/>
      <c r="Z85" s="1"/>
      <c r="AA85" s="1"/>
      <c r="AB85" s="1"/>
      <c r="AC85" s="1"/>
      <c r="AD85" s="1"/>
      <c r="AE85" s="1"/>
    </row>
    <row r="86" customFormat="false" ht="15" hidden="false" customHeight="true" outlineLevel="0" collapsed="false">
      <c r="B86" s="100"/>
      <c r="C86" s="45"/>
      <c r="D86" s="93" t="s">
        <v>276</v>
      </c>
      <c r="E86" s="93"/>
      <c r="F86" s="99" t="n">
        <v>13.6</v>
      </c>
      <c r="G86" s="98"/>
      <c r="M86" s="1"/>
      <c r="N86" s="1"/>
      <c r="O86" s="1"/>
      <c r="P86" s="1"/>
      <c r="Q86" s="1"/>
      <c r="R86" s="1"/>
      <c r="S86" s="1"/>
      <c r="T86" s="1"/>
      <c r="U86" s="1"/>
      <c r="V86" s="1"/>
      <c r="W86" s="1"/>
      <c r="X86" s="1"/>
      <c r="Y86" s="1"/>
      <c r="Z86" s="1"/>
      <c r="AA86" s="1"/>
      <c r="AB86" s="1"/>
      <c r="AC86" s="1"/>
      <c r="AD86" s="1"/>
      <c r="AE86" s="1"/>
    </row>
    <row r="87" customFormat="false" ht="15" hidden="false" customHeight="true" outlineLevel="0" collapsed="false">
      <c r="B87" s="100"/>
      <c r="C87" s="45"/>
      <c r="D87" s="93" t="s">
        <v>277</v>
      </c>
      <c r="E87" s="93"/>
      <c r="F87" s="99" t="n">
        <v>23.4</v>
      </c>
      <c r="G87" s="98"/>
      <c r="M87" s="1"/>
      <c r="N87" s="1"/>
      <c r="O87" s="1"/>
      <c r="P87" s="1"/>
      <c r="Q87" s="1"/>
      <c r="R87" s="1"/>
      <c r="S87" s="1"/>
      <c r="T87" s="1"/>
      <c r="U87" s="1"/>
      <c r="V87" s="1"/>
      <c r="W87" s="1"/>
      <c r="X87" s="1"/>
      <c r="Y87" s="1"/>
      <c r="Z87" s="1"/>
      <c r="AA87" s="1"/>
      <c r="AB87" s="1"/>
      <c r="AC87" s="1"/>
      <c r="AD87" s="1"/>
      <c r="AE87" s="1"/>
    </row>
    <row r="88" customFormat="false" ht="15" hidden="false" customHeight="true" outlineLevel="0" collapsed="false">
      <c r="B88" s="100"/>
      <c r="C88" s="45"/>
      <c r="D88" s="93" t="s">
        <v>278</v>
      </c>
      <c r="E88" s="93"/>
      <c r="F88" s="99" t="n">
        <v>10.86</v>
      </c>
      <c r="G88" s="98"/>
      <c r="M88" s="1"/>
      <c r="N88" s="1"/>
      <c r="O88" s="1"/>
      <c r="P88" s="1"/>
      <c r="Q88" s="1"/>
      <c r="R88" s="1"/>
      <c r="S88" s="1"/>
      <c r="T88" s="1"/>
      <c r="U88" s="1"/>
      <c r="V88" s="1"/>
      <c r="W88" s="1"/>
      <c r="X88" s="1"/>
      <c r="Y88" s="1"/>
      <c r="Z88" s="1"/>
      <c r="AA88" s="1"/>
      <c r="AB88" s="1"/>
      <c r="AC88" s="1"/>
      <c r="AD88" s="1"/>
      <c r="AE88" s="1"/>
    </row>
    <row r="89" customFormat="false" ht="15" hidden="false" customHeight="true" outlineLevel="0" collapsed="false">
      <c r="B89" s="100"/>
      <c r="C89" s="45"/>
      <c r="D89" s="93" t="s">
        <v>279</v>
      </c>
      <c r="E89" s="93"/>
      <c r="F89" s="99" t="n">
        <v>14.8</v>
      </c>
      <c r="G89" s="98"/>
      <c r="M89" s="1"/>
      <c r="N89" s="1"/>
      <c r="O89" s="1"/>
      <c r="P89" s="1"/>
      <c r="Q89" s="1"/>
      <c r="R89" s="1"/>
      <c r="S89" s="1"/>
      <c r="T89" s="1"/>
      <c r="U89" s="1"/>
      <c r="V89" s="1"/>
      <c r="W89" s="1"/>
      <c r="X89" s="1"/>
      <c r="Y89" s="1"/>
      <c r="Z89" s="1"/>
      <c r="AA89" s="1"/>
      <c r="AB89" s="1"/>
      <c r="AC89" s="1"/>
      <c r="AD89" s="1"/>
      <c r="AE89" s="1"/>
    </row>
    <row r="90" customFormat="false" ht="15" hidden="false" customHeight="true" outlineLevel="0" collapsed="false">
      <c r="B90" s="100"/>
      <c r="C90" s="45"/>
      <c r="D90" s="93" t="s">
        <v>280</v>
      </c>
      <c r="E90" s="93"/>
      <c r="F90" s="99" t="n">
        <v>17.65</v>
      </c>
      <c r="G90" s="98"/>
      <c r="M90" s="1"/>
      <c r="N90" s="1"/>
      <c r="O90" s="1"/>
      <c r="P90" s="1"/>
      <c r="Q90" s="1"/>
      <c r="R90" s="1"/>
      <c r="S90" s="1"/>
      <c r="T90" s="1"/>
      <c r="U90" s="1"/>
      <c r="V90" s="1"/>
      <c r="W90" s="1"/>
      <c r="X90" s="1"/>
      <c r="Y90" s="1"/>
      <c r="Z90" s="1"/>
      <c r="AA90" s="1"/>
      <c r="AB90" s="1"/>
      <c r="AC90" s="1"/>
      <c r="AD90" s="1"/>
      <c r="AE90" s="1"/>
    </row>
    <row r="91" customFormat="false" ht="15" hidden="false" customHeight="true" outlineLevel="0" collapsed="false">
      <c r="B91" s="100"/>
      <c r="C91" s="45"/>
      <c r="D91" s="93" t="s">
        <v>281</v>
      </c>
      <c r="E91" s="93"/>
      <c r="F91" s="99" t="n">
        <v>7.12</v>
      </c>
      <c r="G91" s="98"/>
      <c r="M91" s="1"/>
      <c r="N91" s="1"/>
      <c r="O91" s="1"/>
      <c r="P91" s="1"/>
      <c r="Q91" s="1"/>
      <c r="R91" s="1"/>
      <c r="S91" s="1"/>
      <c r="T91" s="1"/>
      <c r="U91" s="1"/>
      <c r="V91" s="1"/>
      <c r="W91" s="1"/>
      <c r="X91" s="1"/>
      <c r="Y91" s="1"/>
      <c r="Z91" s="1"/>
      <c r="AA91" s="1"/>
      <c r="AB91" s="1"/>
      <c r="AC91" s="1"/>
      <c r="AD91" s="1"/>
      <c r="AE91" s="1"/>
    </row>
    <row r="92" customFormat="false" ht="15" hidden="false" customHeight="true" outlineLevel="0" collapsed="false">
      <c r="B92" s="100"/>
      <c r="C92" s="45"/>
      <c r="D92" s="93" t="s">
        <v>282</v>
      </c>
      <c r="E92" s="93"/>
      <c r="F92" s="99" t="n">
        <v>5.4</v>
      </c>
      <c r="G92" s="98"/>
      <c r="M92" s="1"/>
      <c r="N92" s="1"/>
      <c r="O92" s="1"/>
      <c r="P92" s="1"/>
      <c r="Q92" s="1"/>
      <c r="R92" s="1"/>
      <c r="S92" s="1"/>
      <c r="T92" s="1"/>
      <c r="U92" s="1"/>
      <c r="V92" s="1"/>
      <c r="W92" s="1"/>
      <c r="X92" s="1"/>
      <c r="Y92" s="1"/>
      <c r="Z92" s="1"/>
      <c r="AA92" s="1"/>
      <c r="AB92" s="1"/>
      <c r="AC92" s="1"/>
      <c r="AD92" s="1"/>
      <c r="AE92" s="1"/>
    </row>
    <row r="93" customFormat="false" ht="15" hidden="false" customHeight="true" outlineLevel="0" collapsed="false">
      <c r="B93" s="100"/>
      <c r="C93" s="45"/>
      <c r="D93" s="93" t="s">
        <v>283</v>
      </c>
      <c r="E93" s="93"/>
      <c r="F93" s="99" t="n">
        <v>6.63</v>
      </c>
      <c r="G93" s="98"/>
      <c r="M93" s="1"/>
      <c r="N93" s="1"/>
      <c r="O93" s="1"/>
      <c r="P93" s="1"/>
      <c r="Q93" s="1"/>
      <c r="R93" s="1"/>
      <c r="S93" s="1"/>
      <c r="T93" s="1"/>
      <c r="U93" s="1"/>
      <c r="V93" s="1"/>
      <c r="W93" s="1"/>
      <c r="X93" s="1"/>
      <c r="Y93" s="1"/>
      <c r="Z93" s="1"/>
      <c r="AA93" s="1"/>
      <c r="AB93" s="1"/>
      <c r="AC93" s="1"/>
      <c r="AD93" s="1"/>
      <c r="AE93" s="1"/>
    </row>
    <row r="94" customFormat="false" ht="15" hidden="false" customHeight="true" outlineLevel="0" collapsed="false">
      <c r="B94" s="100"/>
      <c r="C94" s="45"/>
      <c r="D94" s="93" t="s">
        <v>284</v>
      </c>
      <c r="E94" s="93"/>
      <c r="F94" s="99" t="n">
        <v>2.39</v>
      </c>
      <c r="G94" s="98"/>
      <c r="M94" s="1"/>
      <c r="N94" s="1"/>
      <c r="O94" s="1"/>
      <c r="P94" s="1"/>
      <c r="Q94" s="1"/>
      <c r="R94" s="1"/>
      <c r="S94" s="1"/>
      <c r="T94" s="1"/>
      <c r="U94" s="1"/>
      <c r="V94" s="1"/>
      <c r="W94" s="1"/>
      <c r="X94" s="1"/>
      <c r="Y94" s="1"/>
      <c r="Z94" s="1"/>
      <c r="AA94" s="1"/>
      <c r="AB94" s="1"/>
      <c r="AC94" s="1"/>
      <c r="AD94" s="1"/>
      <c r="AE94" s="1"/>
    </row>
    <row r="95" customFormat="false" ht="15" hidden="false" customHeight="true" outlineLevel="0" collapsed="false">
      <c r="B95" s="100"/>
      <c r="C95" s="45"/>
      <c r="D95" s="93" t="s">
        <v>285</v>
      </c>
      <c r="E95" s="93"/>
      <c r="F95" s="99" t="n">
        <v>2.39</v>
      </c>
      <c r="G95" s="98"/>
      <c r="M95" s="1"/>
      <c r="N95" s="1"/>
      <c r="O95" s="1"/>
      <c r="P95" s="1"/>
      <c r="Q95" s="1"/>
      <c r="R95" s="1"/>
      <c r="S95" s="1"/>
      <c r="T95" s="1"/>
      <c r="U95" s="1"/>
      <c r="V95" s="1"/>
      <c r="W95" s="1"/>
      <c r="X95" s="1"/>
      <c r="Y95" s="1"/>
      <c r="Z95" s="1"/>
      <c r="AA95" s="1"/>
      <c r="AB95" s="1"/>
      <c r="AC95" s="1"/>
      <c r="AD95" s="1"/>
      <c r="AE95" s="1"/>
    </row>
    <row r="96" customFormat="false" ht="15" hidden="false" customHeight="true" outlineLevel="0" collapsed="false">
      <c r="B96" s="100"/>
      <c r="C96" s="45"/>
      <c r="D96" s="93" t="s">
        <v>286</v>
      </c>
      <c r="E96" s="93"/>
      <c r="F96" s="99" t="n">
        <v>24.62</v>
      </c>
      <c r="G96" s="98"/>
      <c r="M96" s="1"/>
      <c r="N96" s="1"/>
      <c r="O96" s="1"/>
      <c r="P96" s="1"/>
      <c r="Q96" s="1"/>
      <c r="R96" s="1"/>
      <c r="S96" s="1"/>
      <c r="T96" s="1"/>
      <c r="U96" s="1"/>
      <c r="V96" s="1"/>
      <c r="W96" s="1"/>
      <c r="X96" s="1"/>
      <c r="Y96" s="1"/>
      <c r="Z96" s="1"/>
      <c r="AA96" s="1"/>
      <c r="AB96" s="1"/>
      <c r="AC96" s="1"/>
      <c r="AD96" s="1"/>
      <c r="AE96" s="1"/>
    </row>
    <row r="97" customFormat="false" ht="15" hidden="false" customHeight="true" outlineLevel="0" collapsed="false">
      <c r="B97" s="100"/>
      <c r="C97" s="45"/>
      <c r="D97" s="93" t="s">
        <v>287</v>
      </c>
      <c r="E97" s="93"/>
      <c r="F97" s="99" t="n">
        <v>32.9</v>
      </c>
      <c r="G97" s="98"/>
      <c r="M97" s="1"/>
      <c r="N97" s="1"/>
      <c r="O97" s="1"/>
      <c r="P97" s="1"/>
      <c r="Q97" s="1"/>
      <c r="R97" s="1"/>
      <c r="S97" s="1"/>
      <c r="T97" s="1"/>
      <c r="U97" s="1"/>
      <c r="V97" s="1"/>
      <c r="W97" s="1"/>
      <c r="X97" s="1"/>
      <c r="Y97" s="1"/>
      <c r="Z97" s="1"/>
      <c r="AA97" s="1"/>
      <c r="AB97" s="1"/>
      <c r="AC97" s="1"/>
      <c r="AD97" s="1"/>
      <c r="AE97" s="1"/>
    </row>
    <row r="98" customFormat="false" ht="15" hidden="false" customHeight="true" outlineLevel="0" collapsed="false">
      <c r="B98" s="100"/>
      <c r="C98" s="45"/>
      <c r="D98" s="93" t="s">
        <v>288</v>
      </c>
      <c r="E98" s="93"/>
      <c r="F98" s="99" t="n">
        <v>12.2</v>
      </c>
      <c r="G98" s="98"/>
      <c r="M98" s="1"/>
      <c r="N98" s="1"/>
      <c r="O98" s="1"/>
      <c r="P98" s="1"/>
      <c r="Q98" s="1"/>
      <c r="R98" s="1"/>
      <c r="S98" s="1"/>
      <c r="T98" s="1"/>
      <c r="U98" s="1"/>
      <c r="V98" s="1"/>
      <c r="W98" s="1"/>
      <c r="X98" s="1"/>
      <c r="Y98" s="1"/>
      <c r="Z98" s="1"/>
      <c r="AA98" s="1"/>
      <c r="AB98" s="1"/>
      <c r="AC98" s="1"/>
      <c r="AD98" s="1"/>
      <c r="AE98" s="1"/>
    </row>
    <row r="99" customFormat="false" ht="15" hidden="false" customHeight="true" outlineLevel="0" collapsed="false">
      <c r="B99" s="100"/>
      <c r="C99" s="45"/>
      <c r="D99" s="93" t="s">
        <v>289</v>
      </c>
      <c r="E99" s="93"/>
      <c r="F99" s="99" t="n">
        <v>11.06</v>
      </c>
      <c r="G99" s="98"/>
      <c r="M99" s="1"/>
      <c r="N99" s="1"/>
      <c r="O99" s="1"/>
      <c r="P99" s="1"/>
      <c r="Q99" s="1"/>
      <c r="R99" s="1"/>
      <c r="S99" s="1"/>
      <c r="T99" s="1"/>
      <c r="U99" s="1"/>
      <c r="V99" s="1"/>
      <c r="W99" s="1"/>
      <c r="X99" s="1"/>
      <c r="Y99" s="1"/>
      <c r="Z99" s="1"/>
      <c r="AA99" s="1"/>
      <c r="AB99" s="1"/>
      <c r="AC99" s="1"/>
      <c r="AD99" s="1"/>
      <c r="AE99" s="1"/>
    </row>
    <row r="100" customFormat="false" ht="15" hidden="false" customHeight="true" outlineLevel="0" collapsed="false">
      <c r="B100" s="100"/>
      <c r="C100" s="45"/>
      <c r="D100" s="93" t="s">
        <v>290</v>
      </c>
      <c r="E100" s="93"/>
      <c r="F100" s="99" t="n">
        <v>5.6</v>
      </c>
      <c r="G100" s="98"/>
      <c r="M100" s="1"/>
      <c r="N100" s="1"/>
      <c r="O100" s="1"/>
      <c r="P100" s="1"/>
      <c r="Q100" s="1"/>
      <c r="R100" s="1"/>
      <c r="S100" s="1"/>
      <c r="T100" s="1"/>
      <c r="U100" s="1"/>
      <c r="V100" s="1"/>
      <c r="W100" s="1"/>
      <c r="X100" s="1"/>
      <c r="Y100" s="1"/>
      <c r="Z100" s="1"/>
      <c r="AA100" s="1"/>
      <c r="AB100" s="1"/>
      <c r="AC100" s="1"/>
      <c r="AD100" s="1"/>
      <c r="AE100" s="1"/>
    </row>
    <row r="101" customFormat="false" ht="15" hidden="false" customHeight="true" outlineLevel="0" collapsed="false">
      <c r="B101" s="100"/>
      <c r="C101" s="45"/>
      <c r="D101" s="93" t="s">
        <v>290</v>
      </c>
      <c r="E101" s="93"/>
      <c r="F101" s="99" t="n">
        <v>5.6</v>
      </c>
      <c r="G101" s="98"/>
      <c r="M101" s="1"/>
      <c r="N101" s="1"/>
      <c r="O101" s="1"/>
      <c r="P101" s="1"/>
      <c r="Q101" s="1"/>
      <c r="R101" s="1"/>
      <c r="S101" s="1"/>
      <c r="T101" s="1"/>
      <c r="U101" s="1"/>
      <c r="V101" s="1"/>
      <c r="W101" s="1"/>
      <c r="X101" s="1"/>
      <c r="Y101" s="1"/>
      <c r="Z101" s="1"/>
      <c r="AA101" s="1"/>
      <c r="AB101" s="1"/>
      <c r="AC101" s="1"/>
      <c r="AD101" s="1"/>
      <c r="AE101" s="1"/>
    </row>
    <row r="102" customFormat="false" ht="15" hidden="false" customHeight="true" outlineLevel="0" collapsed="false">
      <c r="B102" s="100"/>
      <c r="C102" s="45"/>
      <c r="D102" s="93" t="s">
        <v>291</v>
      </c>
      <c r="E102" s="93"/>
      <c r="F102" s="99" t="n">
        <v>3</v>
      </c>
      <c r="G102" s="98"/>
      <c r="M102" s="1"/>
      <c r="N102" s="1"/>
      <c r="O102" s="1"/>
      <c r="P102" s="1"/>
      <c r="Q102" s="1"/>
      <c r="R102" s="1"/>
      <c r="S102" s="1"/>
      <c r="T102" s="1"/>
      <c r="U102" s="1"/>
      <c r="V102" s="1"/>
      <c r="W102" s="1"/>
      <c r="X102" s="1"/>
      <c r="Y102" s="1"/>
      <c r="Z102" s="1"/>
      <c r="AA102" s="1"/>
      <c r="AB102" s="1"/>
      <c r="AC102" s="1"/>
      <c r="AD102" s="1"/>
      <c r="AE102" s="1"/>
    </row>
    <row r="103" customFormat="false" ht="15" hidden="false" customHeight="true" outlineLevel="0" collapsed="false">
      <c r="B103" s="100"/>
      <c r="C103" s="45"/>
      <c r="D103" s="93" t="s">
        <v>292</v>
      </c>
      <c r="E103" s="93"/>
      <c r="F103" s="99" t="n">
        <v>13.22</v>
      </c>
      <c r="G103" s="98"/>
      <c r="M103" s="1"/>
      <c r="N103" s="1"/>
      <c r="O103" s="1"/>
      <c r="P103" s="1"/>
      <c r="Q103" s="1"/>
      <c r="R103" s="1"/>
      <c r="S103" s="1"/>
      <c r="T103" s="1"/>
      <c r="U103" s="1"/>
      <c r="V103" s="1"/>
      <c r="W103" s="1"/>
      <c r="X103" s="1"/>
      <c r="Y103" s="1"/>
      <c r="Z103" s="1"/>
      <c r="AA103" s="1"/>
      <c r="AB103" s="1"/>
      <c r="AC103" s="1"/>
      <c r="AD103" s="1"/>
      <c r="AE103" s="1"/>
    </row>
    <row r="104" customFormat="false" ht="15" hidden="false" customHeight="true" outlineLevel="0" collapsed="false">
      <c r="B104" s="100"/>
      <c r="C104" s="45"/>
      <c r="D104" s="93" t="s">
        <v>293</v>
      </c>
      <c r="E104" s="93"/>
      <c r="F104" s="99" t="n">
        <v>12.45</v>
      </c>
      <c r="G104" s="98"/>
      <c r="M104" s="1"/>
      <c r="N104" s="1"/>
      <c r="O104" s="1"/>
      <c r="P104" s="1"/>
      <c r="Q104" s="1"/>
      <c r="R104" s="1"/>
      <c r="S104" s="1"/>
      <c r="T104" s="1"/>
      <c r="U104" s="1"/>
      <c r="V104" s="1"/>
      <c r="W104" s="1"/>
      <c r="X104" s="1"/>
      <c r="Y104" s="1"/>
      <c r="Z104" s="1"/>
      <c r="AA104" s="1"/>
      <c r="AB104" s="1"/>
      <c r="AC104" s="1"/>
      <c r="AD104" s="1"/>
      <c r="AE104" s="1"/>
    </row>
    <row r="105" customFormat="false" ht="15" hidden="false" customHeight="true" outlineLevel="0" collapsed="false">
      <c r="B105" s="100"/>
      <c r="C105" s="45"/>
      <c r="D105" s="93" t="s">
        <v>294</v>
      </c>
      <c r="E105" s="93"/>
      <c r="F105" s="99" t="n">
        <v>94.41</v>
      </c>
      <c r="G105" s="98"/>
      <c r="M105" s="1"/>
      <c r="N105" s="1"/>
      <c r="O105" s="1"/>
      <c r="P105" s="1"/>
      <c r="Q105" s="1"/>
      <c r="R105" s="1"/>
      <c r="S105" s="1"/>
      <c r="T105" s="1"/>
      <c r="U105" s="1"/>
      <c r="V105" s="1"/>
      <c r="W105" s="1"/>
      <c r="X105" s="1"/>
      <c r="Y105" s="1"/>
      <c r="Z105" s="1"/>
      <c r="AA105" s="1"/>
      <c r="AB105" s="1"/>
      <c r="AC105" s="1"/>
      <c r="AD105" s="1"/>
      <c r="AE105" s="1"/>
    </row>
    <row r="106" customFormat="false" ht="15" hidden="false" customHeight="true" outlineLevel="0" collapsed="false">
      <c r="B106" s="96" t="s">
        <v>49</v>
      </c>
      <c r="C106" s="97" t="s">
        <v>251</v>
      </c>
      <c r="D106" s="76" t="str">
        <f aca="false">VLOOKUP(B106,'Planilha Orçamentária'!$L$1:$T$126,2,0)</f>
        <v>2.12</v>
      </c>
      <c r="E106" s="85" t="str">
        <f aca="false">VLOOKUP(B106,'Planilha Orçamentária'!$L$1:$T$126,4,0)</f>
        <v>Abertura e fechamento de rasgos em alvenaria, para passagem de tubulações, diâm. 11/4" a 2"</v>
      </c>
      <c r="F106" s="76" t="str">
        <f aca="false">VLOOKUP(B106,'Planilha Orçamentária'!$L$1:$T$126,3,0)</f>
        <v>m</v>
      </c>
      <c r="G106" s="98" t="n">
        <f aca="false">SUM(F107:F110)</f>
        <v>7.6</v>
      </c>
      <c r="M106" s="1"/>
      <c r="N106" s="1"/>
      <c r="O106" s="1"/>
      <c r="P106" s="1"/>
      <c r="Q106" s="1"/>
      <c r="R106" s="1"/>
      <c r="S106" s="1"/>
      <c r="T106" s="1"/>
      <c r="U106" s="1"/>
      <c r="V106" s="1"/>
      <c r="W106" s="1"/>
      <c r="X106" s="1"/>
      <c r="Y106" s="1"/>
      <c r="Z106" s="1"/>
      <c r="AA106" s="1"/>
      <c r="AB106" s="1"/>
      <c r="AC106" s="1"/>
      <c r="AD106" s="1"/>
      <c r="AE106" s="1"/>
    </row>
    <row r="107" customFormat="false" ht="15" hidden="false" customHeight="true" outlineLevel="0" collapsed="false">
      <c r="B107" s="96"/>
      <c r="C107" s="97"/>
      <c r="D107" s="101" t="s">
        <v>295</v>
      </c>
      <c r="E107" s="101"/>
      <c r="F107" s="99" t="n">
        <v>1.9</v>
      </c>
      <c r="G107" s="98"/>
      <c r="M107" s="1"/>
      <c r="N107" s="1"/>
      <c r="O107" s="1"/>
      <c r="P107" s="1"/>
      <c r="Q107" s="1"/>
      <c r="R107" s="1"/>
      <c r="S107" s="1"/>
      <c r="T107" s="1"/>
      <c r="U107" s="1"/>
      <c r="V107" s="1"/>
      <c r="W107" s="1"/>
      <c r="X107" s="1"/>
      <c r="Y107" s="1"/>
      <c r="Z107" s="1"/>
      <c r="AA107" s="1"/>
      <c r="AB107" s="1"/>
      <c r="AC107" s="1"/>
      <c r="AD107" s="1"/>
      <c r="AE107" s="1"/>
    </row>
    <row r="108" customFormat="false" ht="15" hidden="false" customHeight="true" outlineLevel="0" collapsed="false">
      <c r="B108" s="96"/>
      <c r="C108" s="97"/>
      <c r="D108" s="101" t="s">
        <v>296</v>
      </c>
      <c r="E108" s="101"/>
      <c r="F108" s="99" t="n">
        <v>1.9</v>
      </c>
      <c r="G108" s="98"/>
      <c r="M108" s="1"/>
      <c r="N108" s="1"/>
      <c r="O108" s="1"/>
      <c r="P108" s="1"/>
      <c r="Q108" s="1"/>
      <c r="R108" s="1"/>
      <c r="S108" s="1"/>
      <c r="T108" s="1"/>
      <c r="U108" s="1"/>
      <c r="V108" s="1"/>
      <c r="W108" s="1"/>
      <c r="X108" s="1"/>
      <c r="Y108" s="1"/>
      <c r="Z108" s="1"/>
      <c r="AA108" s="1"/>
      <c r="AB108" s="1"/>
      <c r="AC108" s="1"/>
      <c r="AD108" s="1"/>
      <c r="AE108" s="1"/>
    </row>
    <row r="109" customFormat="false" ht="15" hidden="false" customHeight="true" outlineLevel="0" collapsed="false">
      <c r="B109" s="96"/>
      <c r="C109" s="97"/>
      <c r="D109" s="101" t="s">
        <v>297</v>
      </c>
      <c r="E109" s="101"/>
      <c r="F109" s="99" t="n">
        <v>1.9</v>
      </c>
      <c r="G109" s="98"/>
      <c r="M109" s="1"/>
      <c r="N109" s="1"/>
      <c r="O109" s="1"/>
      <c r="P109" s="1"/>
      <c r="Q109" s="1"/>
      <c r="R109" s="1"/>
      <c r="S109" s="1"/>
      <c r="T109" s="1"/>
      <c r="U109" s="1"/>
      <c r="V109" s="1"/>
      <c r="W109" s="1"/>
      <c r="X109" s="1"/>
      <c r="Y109" s="1"/>
      <c r="Z109" s="1"/>
      <c r="AA109" s="1"/>
      <c r="AB109" s="1"/>
      <c r="AC109" s="1"/>
      <c r="AD109" s="1"/>
      <c r="AE109" s="1"/>
    </row>
    <row r="110" customFormat="false" ht="15" hidden="false" customHeight="true" outlineLevel="0" collapsed="false">
      <c r="B110" s="96"/>
      <c r="C110" s="97"/>
      <c r="D110" s="101" t="s">
        <v>298</v>
      </c>
      <c r="E110" s="101"/>
      <c r="F110" s="99" t="n">
        <v>1.9</v>
      </c>
      <c r="G110" s="98"/>
      <c r="M110" s="1"/>
      <c r="N110" s="1"/>
      <c r="O110" s="1"/>
      <c r="P110" s="1"/>
      <c r="Q110" s="1"/>
      <c r="R110" s="1"/>
      <c r="S110" s="1"/>
      <c r="T110" s="1"/>
      <c r="U110" s="1"/>
      <c r="V110" s="1"/>
      <c r="W110" s="1"/>
      <c r="X110" s="1"/>
      <c r="Y110" s="1"/>
      <c r="Z110" s="1"/>
      <c r="AA110" s="1"/>
      <c r="AB110" s="1"/>
      <c r="AC110" s="1"/>
      <c r="AD110" s="1"/>
      <c r="AE110" s="1"/>
    </row>
    <row r="111" customFormat="false" ht="15" hidden="false" customHeight="true" outlineLevel="0" collapsed="false">
      <c r="B111" s="96" t="s">
        <v>51</v>
      </c>
      <c r="C111" s="97" t="s">
        <v>251</v>
      </c>
      <c r="D111" s="76" t="str">
        <f aca="false">VLOOKUP(B111,'Planilha Orçamentária'!$L$1:$T$126,2,0)</f>
        <v>2.13</v>
      </c>
      <c r="E111" s="85" t="str">
        <f aca="false">VLOOKUP(B111,'Planilha Orçamentária'!$L$1:$T$126,4,0)</f>
        <v>Apicoamento de superfície com revestimento em argamassa</v>
      </c>
      <c r="F111" s="76" t="str">
        <f aca="false">VLOOKUP(B111,'Planilha Orçamentária'!$L$1:$T$126,3,0)</f>
        <v>m2</v>
      </c>
      <c r="G111" s="98" t="n">
        <f aca="false">SUM(F112:F112)</f>
        <v>36.85</v>
      </c>
      <c r="M111" s="1"/>
      <c r="N111" s="1"/>
      <c r="O111" s="1"/>
      <c r="P111" s="1"/>
      <c r="Q111" s="1"/>
      <c r="R111" s="1"/>
      <c r="S111" s="1"/>
      <c r="T111" s="1"/>
      <c r="U111" s="1"/>
      <c r="V111" s="1"/>
      <c r="W111" s="1"/>
      <c r="X111" s="1"/>
      <c r="Y111" s="1"/>
      <c r="Z111" s="1"/>
      <c r="AA111" s="1"/>
      <c r="AB111" s="1"/>
      <c r="AC111" s="1"/>
      <c r="AD111" s="1"/>
      <c r="AE111" s="1"/>
    </row>
    <row r="112" customFormat="false" ht="15" hidden="false" customHeight="true" outlineLevel="0" collapsed="false">
      <c r="B112" s="96"/>
      <c r="C112" s="97"/>
      <c r="D112" s="93" t="s">
        <v>299</v>
      </c>
      <c r="E112" s="93"/>
      <c r="F112" s="102" t="n">
        <v>36.85</v>
      </c>
      <c r="G112" s="98"/>
      <c r="M112" s="1"/>
      <c r="N112" s="1"/>
      <c r="O112" s="1"/>
      <c r="P112" s="1"/>
      <c r="Q112" s="1"/>
      <c r="R112" s="1"/>
      <c r="S112" s="1"/>
      <c r="T112" s="1"/>
      <c r="U112" s="1"/>
      <c r="V112" s="1"/>
      <c r="W112" s="1"/>
      <c r="X112" s="1"/>
      <c r="Y112" s="1"/>
      <c r="Z112" s="1"/>
      <c r="AA112" s="1"/>
      <c r="AB112" s="1"/>
      <c r="AC112" s="1"/>
      <c r="AD112" s="1"/>
      <c r="AE112" s="1"/>
    </row>
    <row r="113" customFormat="false" ht="15" hidden="false" customHeight="true" outlineLevel="0" collapsed="false">
      <c r="B113" s="103" t="s">
        <v>53</v>
      </c>
      <c r="C113" s="103"/>
      <c r="D113" s="76" t="str">
        <f aca="false">VLOOKUP(B113,'Planilha Orçamentária'!$L$1:$T$126,2,0)</f>
        <v>2.14</v>
      </c>
      <c r="E113" s="85" t="str">
        <f aca="false">VLOOKUP(B113,'Planilha Orçamentária'!$L$1:$T$126,4,0)</f>
        <v>Remoção de vidro temperado fixado em perfil u.</v>
      </c>
      <c r="F113" s="76" t="str">
        <f aca="false">VLOOKUP(B113,'Planilha Orçamentária'!$L$1:$T$126,3,0)</f>
        <v>m2</v>
      </c>
      <c r="G113" s="86" t="n">
        <f aca="false">SUM(F114)</f>
        <v>5.52</v>
      </c>
      <c r="M113" s="1"/>
      <c r="N113" s="1"/>
      <c r="O113" s="1"/>
      <c r="P113" s="1"/>
      <c r="Q113" s="1"/>
      <c r="R113" s="1"/>
      <c r="S113" s="1"/>
      <c r="T113" s="1"/>
      <c r="U113" s="1"/>
      <c r="V113" s="1"/>
      <c r="W113" s="1"/>
      <c r="X113" s="1"/>
      <c r="Y113" s="1"/>
      <c r="Z113" s="1"/>
      <c r="AA113" s="1"/>
      <c r="AB113" s="1"/>
      <c r="AC113" s="1"/>
      <c r="AD113" s="1"/>
      <c r="AE113" s="1"/>
    </row>
    <row r="114" customFormat="false" ht="15" hidden="false" customHeight="true" outlineLevel="0" collapsed="false">
      <c r="B114" s="103"/>
      <c r="C114" s="103"/>
      <c r="D114" s="93" t="s">
        <v>300</v>
      </c>
      <c r="E114" s="93"/>
      <c r="F114" s="88" t="n">
        <v>5.52</v>
      </c>
      <c r="G114" s="86"/>
      <c r="M114" s="1"/>
      <c r="N114" s="1"/>
      <c r="O114" s="1"/>
      <c r="P114" s="1"/>
      <c r="Q114" s="1"/>
      <c r="R114" s="1"/>
      <c r="S114" s="1"/>
      <c r="T114" s="1"/>
      <c r="U114" s="1"/>
      <c r="V114" s="1"/>
      <c r="W114" s="1"/>
      <c r="X114" s="1"/>
      <c r="Y114" s="1"/>
      <c r="Z114" s="1"/>
      <c r="AA114" s="1"/>
      <c r="AB114" s="1"/>
      <c r="AC114" s="1"/>
      <c r="AD114" s="1"/>
      <c r="AE114" s="1"/>
    </row>
    <row r="115" customFormat="false" ht="15" hidden="false" customHeight="true" outlineLevel="0" collapsed="false">
      <c r="B115" s="94" t="s">
        <v>57</v>
      </c>
      <c r="C115" s="94"/>
      <c r="D115" s="76" t="str">
        <f aca="false">VLOOKUP(B115,'Planilha Orçamentária'!$L$1:$T$126,2,0)</f>
        <v>2.15</v>
      </c>
      <c r="E115" s="85" t="str">
        <f aca="false">VLOOKUP(B115,'Planilha Orçamentária'!$L$1:$T$126,4,0)</f>
        <v>Remoção de telhas, de fibrocimento, metálica e cerâmica, de forma manual, sem reaproveitamento</v>
      </c>
      <c r="F115" s="76" t="str">
        <f aca="false">VLOOKUP(B115,'Planilha Orçamentária'!$L$1:$T$126,3,0)</f>
        <v>m2</v>
      </c>
      <c r="G115" s="86" t="n">
        <f aca="false">SUM(F116)</f>
        <v>182.62</v>
      </c>
      <c r="M115" s="1"/>
      <c r="N115" s="1"/>
      <c r="O115" s="1"/>
      <c r="P115" s="1"/>
      <c r="Q115" s="1"/>
      <c r="R115" s="1"/>
      <c r="S115" s="1"/>
      <c r="T115" s="1"/>
      <c r="U115" s="1"/>
      <c r="V115" s="1"/>
      <c r="W115" s="1"/>
      <c r="X115" s="1"/>
      <c r="Y115" s="1"/>
      <c r="Z115" s="1"/>
      <c r="AA115" s="1"/>
      <c r="AB115" s="1"/>
      <c r="AC115" s="1"/>
      <c r="AD115" s="1"/>
      <c r="AE115" s="1"/>
    </row>
    <row r="116" customFormat="false" ht="15" hidden="false" customHeight="true" outlineLevel="0" collapsed="false">
      <c r="B116" s="94"/>
      <c r="C116" s="94"/>
      <c r="D116" s="104" t="s">
        <v>301</v>
      </c>
      <c r="E116" s="104"/>
      <c r="F116" s="88" t="n">
        <v>182.62</v>
      </c>
      <c r="G116" s="86"/>
      <c r="M116" s="1"/>
      <c r="N116" s="1"/>
      <c r="O116" s="1"/>
      <c r="P116" s="1"/>
      <c r="Q116" s="1"/>
      <c r="R116" s="1"/>
      <c r="S116" s="1"/>
      <c r="T116" s="1"/>
      <c r="U116" s="1"/>
      <c r="V116" s="1"/>
      <c r="W116" s="1"/>
      <c r="X116" s="1"/>
      <c r="Y116" s="1"/>
      <c r="Z116" s="1"/>
      <c r="AA116" s="1"/>
      <c r="AB116" s="1"/>
      <c r="AC116" s="1"/>
      <c r="AD116" s="1"/>
      <c r="AE116" s="1"/>
    </row>
    <row r="117" customFormat="false" ht="15" hidden="false" customHeight="true" outlineLevel="0" collapsed="false">
      <c r="B117" s="94" t="s">
        <v>60</v>
      </c>
      <c r="C117" s="94"/>
      <c r="D117" s="76" t="str">
        <f aca="false">VLOOKUP(B117,'Planilha Orçamentária'!$L$1:$T$126,2,0)</f>
        <v>2.16</v>
      </c>
      <c r="E117" s="85" t="str">
        <f aca="false">VLOOKUP(B117,'Planilha Orçamentária'!$L$1:$T$126,4,0)</f>
        <v>Lixamento de madeira para aplicação de fundo ou pintura</v>
      </c>
      <c r="F117" s="76" t="str">
        <f aca="false">VLOOKUP(B117,'Planilha Orçamentária'!$L$1:$T$126,3,0)</f>
        <v>m2</v>
      </c>
      <c r="G117" s="86" t="n">
        <f aca="false">SUM(F118:F131)</f>
        <v>73.07</v>
      </c>
      <c r="M117" s="1"/>
      <c r="N117" s="1"/>
      <c r="O117" s="1"/>
      <c r="P117" s="1"/>
      <c r="Q117" s="1"/>
      <c r="R117" s="1"/>
      <c r="S117" s="1"/>
      <c r="T117" s="1"/>
      <c r="U117" s="1"/>
      <c r="V117" s="1"/>
      <c r="W117" s="1"/>
      <c r="X117" s="1"/>
      <c r="Y117" s="1"/>
      <c r="Z117" s="1"/>
      <c r="AA117" s="1"/>
      <c r="AB117" s="1"/>
      <c r="AC117" s="1"/>
      <c r="AD117" s="1"/>
      <c r="AE117" s="1"/>
    </row>
    <row r="118" customFormat="false" ht="26.85" hidden="false" customHeight="true" outlineLevel="0" collapsed="false">
      <c r="B118" s="94"/>
      <c r="C118" s="94"/>
      <c r="D118" s="93" t="s">
        <v>302</v>
      </c>
      <c r="E118" s="93"/>
      <c r="F118" s="88" t="n">
        <v>5.05</v>
      </c>
      <c r="G118" s="86"/>
      <c r="M118" s="1"/>
      <c r="N118" s="1"/>
      <c r="O118" s="1"/>
      <c r="P118" s="1"/>
      <c r="Q118" s="1"/>
      <c r="R118" s="1"/>
      <c r="S118" s="1"/>
      <c r="T118" s="1"/>
      <c r="U118" s="1"/>
      <c r="V118" s="1"/>
      <c r="W118" s="1"/>
      <c r="X118" s="1"/>
      <c r="Y118" s="1"/>
      <c r="Z118" s="1"/>
      <c r="AA118" s="1"/>
      <c r="AB118" s="1"/>
      <c r="AC118" s="1"/>
      <c r="AD118" s="1"/>
      <c r="AE118" s="1"/>
    </row>
    <row r="119" customFormat="false" ht="26.85" hidden="false" customHeight="true" outlineLevel="0" collapsed="false">
      <c r="B119" s="94"/>
      <c r="C119" s="94"/>
      <c r="D119" s="93" t="s">
        <v>303</v>
      </c>
      <c r="E119" s="93"/>
      <c r="F119" s="88" t="n">
        <v>4.61</v>
      </c>
      <c r="G119" s="86"/>
      <c r="M119" s="1"/>
      <c r="N119" s="1"/>
      <c r="O119" s="1"/>
      <c r="P119" s="1"/>
      <c r="Q119" s="1"/>
      <c r="R119" s="1"/>
      <c r="S119" s="1"/>
      <c r="T119" s="1"/>
      <c r="U119" s="1"/>
      <c r="V119" s="1"/>
      <c r="W119" s="1"/>
      <c r="X119" s="1"/>
      <c r="Y119" s="1"/>
      <c r="Z119" s="1"/>
      <c r="AA119" s="1"/>
      <c r="AB119" s="1"/>
      <c r="AC119" s="1"/>
      <c r="AD119" s="1"/>
      <c r="AE119" s="1"/>
    </row>
    <row r="120" customFormat="false" ht="26.85" hidden="false" customHeight="true" outlineLevel="0" collapsed="false">
      <c r="B120" s="94"/>
      <c r="C120" s="94"/>
      <c r="D120" s="93" t="s">
        <v>304</v>
      </c>
      <c r="E120" s="93"/>
      <c r="F120" s="88" t="n">
        <v>9.22</v>
      </c>
      <c r="G120" s="86"/>
      <c r="M120" s="1"/>
      <c r="N120" s="1"/>
      <c r="O120" s="1"/>
      <c r="P120" s="1"/>
      <c r="Q120" s="1"/>
      <c r="R120" s="1"/>
      <c r="S120" s="1"/>
      <c r="T120" s="1"/>
      <c r="U120" s="1"/>
      <c r="V120" s="1"/>
      <c r="W120" s="1"/>
      <c r="X120" s="1"/>
      <c r="Y120" s="1"/>
      <c r="Z120" s="1"/>
      <c r="AA120" s="1"/>
      <c r="AB120" s="1"/>
      <c r="AC120" s="1"/>
      <c r="AD120" s="1"/>
      <c r="AE120" s="1"/>
    </row>
    <row r="121" customFormat="false" ht="26.85" hidden="false" customHeight="true" outlineLevel="0" collapsed="false">
      <c r="B121" s="94"/>
      <c r="C121" s="94"/>
      <c r="D121" s="93" t="s">
        <v>305</v>
      </c>
      <c r="E121" s="93"/>
      <c r="F121" s="88" t="n">
        <v>4.61</v>
      </c>
      <c r="G121" s="86"/>
      <c r="M121" s="1"/>
      <c r="N121" s="1"/>
      <c r="O121" s="1"/>
      <c r="P121" s="1"/>
      <c r="Q121" s="1"/>
      <c r="R121" s="1"/>
      <c r="S121" s="1"/>
      <c r="T121" s="1"/>
      <c r="U121" s="1"/>
      <c r="V121" s="1"/>
      <c r="W121" s="1"/>
      <c r="X121" s="1"/>
      <c r="Y121" s="1"/>
      <c r="Z121" s="1"/>
      <c r="AA121" s="1"/>
      <c r="AB121" s="1"/>
      <c r="AC121" s="1"/>
      <c r="AD121" s="1"/>
      <c r="AE121" s="1"/>
    </row>
    <row r="122" customFormat="false" ht="26.85" hidden="false" customHeight="true" outlineLevel="0" collapsed="false">
      <c r="B122" s="94"/>
      <c r="C122" s="94"/>
      <c r="D122" s="93" t="s">
        <v>306</v>
      </c>
      <c r="E122" s="93"/>
      <c r="F122" s="88" t="n">
        <v>4.61</v>
      </c>
      <c r="G122" s="86"/>
      <c r="M122" s="1"/>
      <c r="N122" s="1"/>
      <c r="O122" s="1"/>
      <c r="P122" s="1"/>
      <c r="Q122" s="1"/>
      <c r="R122" s="1"/>
      <c r="S122" s="1"/>
      <c r="T122" s="1"/>
      <c r="U122" s="1"/>
      <c r="V122" s="1"/>
      <c r="W122" s="1"/>
      <c r="X122" s="1"/>
      <c r="Y122" s="1"/>
      <c r="Z122" s="1"/>
      <c r="AA122" s="1"/>
      <c r="AB122" s="1"/>
      <c r="AC122" s="1"/>
      <c r="AD122" s="1"/>
      <c r="AE122" s="1"/>
    </row>
    <row r="123" customFormat="false" ht="26.85" hidden="false" customHeight="true" outlineLevel="0" collapsed="false">
      <c r="B123" s="94"/>
      <c r="C123" s="94"/>
      <c r="D123" s="93" t="s">
        <v>307</v>
      </c>
      <c r="E123" s="93"/>
      <c r="F123" s="88" t="n">
        <v>4.61</v>
      </c>
      <c r="G123" s="86"/>
      <c r="M123" s="1"/>
      <c r="N123" s="1"/>
      <c r="O123" s="1"/>
      <c r="P123" s="1"/>
      <c r="Q123" s="1"/>
      <c r="R123" s="1"/>
      <c r="S123" s="1"/>
      <c r="T123" s="1"/>
      <c r="U123" s="1"/>
      <c r="V123" s="1"/>
      <c r="W123" s="1"/>
      <c r="X123" s="1"/>
      <c r="Y123" s="1"/>
      <c r="Z123" s="1"/>
      <c r="AA123" s="1"/>
      <c r="AB123" s="1"/>
      <c r="AC123" s="1"/>
      <c r="AD123" s="1"/>
      <c r="AE123" s="1"/>
    </row>
    <row r="124" customFormat="false" ht="26.85" hidden="false" customHeight="true" outlineLevel="0" collapsed="false">
      <c r="B124" s="94"/>
      <c r="C124" s="94"/>
      <c r="D124" s="93" t="s">
        <v>308</v>
      </c>
      <c r="E124" s="93"/>
      <c r="F124" s="88" t="n">
        <v>4.61</v>
      </c>
      <c r="G124" s="86"/>
      <c r="M124" s="1"/>
      <c r="N124" s="1"/>
      <c r="O124" s="1"/>
      <c r="P124" s="1"/>
      <c r="Q124" s="1"/>
      <c r="R124" s="1"/>
      <c r="S124" s="1"/>
      <c r="T124" s="1"/>
      <c r="U124" s="1"/>
      <c r="V124" s="1"/>
      <c r="W124" s="1"/>
      <c r="X124" s="1"/>
      <c r="Y124" s="1"/>
      <c r="Z124" s="1"/>
      <c r="AA124" s="1"/>
      <c r="AB124" s="1"/>
      <c r="AC124" s="1"/>
      <c r="AD124" s="1"/>
      <c r="AE124" s="1"/>
    </row>
    <row r="125" customFormat="false" ht="26.85" hidden="false" customHeight="true" outlineLevel="0" collapsed="false">
      <c r="B125" s="94"/>
      <c r="C125" s="94"/>
      <c r="D125" s="93" t="s">
        <v>309</v>
      </c>
      <c r="E125" s="93"/>
      <c r="F125" s="88" t="n">
        <v>4.61</v>
      </c>
      <c r="G125" s="86"/>
      <c r="M125" s="1"/>
      <c r="N125" s="1"/>
      <c r="O125" s="1"/>
      <c r="P125" s="1"/>
      <c r="Q125" s="1"/>
      <c r="R125" s="1"/>
      <c r="S125" s="1"/>
      <c r="T125" s="1"/>
      <c r="U125" s="1"/>
      <c r="V125" s="1"/>
      <c r="W125" s="1"/>
      <c r="X125" s="1"/>
      <c r="Y125" s="1"/>
      <c r="Z125" s="1"/>
      <c r="AA125" s="1"/>
      <c r="AB125" s="1"/>
      <c r="AC125" s="1"/>
      <c r="AD125" s="1"/>
      <c r="AE125" s="1"/>
    </row>
    <row r="126" customFormat="false" ht="26.85" hidden="false" customHeight="true" outlineLevel="0" collapsed="false">
      <c r="B126" s="94"/>
      <c r="C126" s="94"/>
      <c r="D126" s="93" t="s">
        <v>309</v>
      </c>
      <c r="E126" s="93"/>
      <c r="F126" s="88" t="n">
        <v>4.61</v>
      </c>
      <c r="G126" s="86"/>
      <c r="M126" s="1"/>
      <c r="N126" s="1"/>
      <c r="O126" s="1"/>
      <c r="P126" s="1"/>
      <c r="Q126" s="1"/>
      <c r="R126" s="1"/>
      <c r="S126" s="1"/>
      <c r="T126" s="1"/>
      <c r="U126" s="1"/>
      <c r="V126" s="1"/>
      <c r="W126" s="1"/>
      <c r="X126" s="1"/>
      <c r="Y126" s="1"/>
      <c r="Z126" s="1"/>
      <c r="AA126" s="1"/>
      <c r="AB126" s="1"/>
      <c r="AC126" s="1"/>
      <c r="AD126" s="1"/>
      <c r="AE126" s="1"/>
    </row>
    <row r="127" customFormat="false" ht="26.85" hidden="false" customHeight="true" outlineLevel="0" collapsed="false">
      <c r="B127" s="94"/>
      <c r="C127" s="94"/>
      <c r="D127" s="93" t="s">
        <v>310</v>
      </c>
      <c r="E127" s="93"/>
      <c r="F127" s="88" t="n">
        <v>4.61</v>
      </c>
      <c r="G127" s="86"/>
      <c r="M127" s="1"/>
      <c r="N127" s="1"/>
      <c r="O127" s="1"/>
      <c r="P127" s="1"/>
      <c r="Q127" s="1"/>
      <c r="R127" s="1"/>
      <c r="S127" s="1"/>
      <c r="T127" s="1"/>
      <c r="U127" s="1"/>
      <c r="V127" s="1"/>
      <c r="W127" s="1"/>
      <c r="X127" s="1"/>
      <c r="Y127" s="1"/>
      <c r="Z127" s="1"/>
      <c r="AA127" s="1"/>
      <c r="AB127" s="1"/>
      <c r="AC127" s="1"/>
      <c r="AD127" s="1"/>
      <c r="AE127" s="1"/>
    </row>
    <row r="128" customFormat="false" ht="26.85" hidden="false" customHeight="true" outlineLevel="0" collapsed="false">
      <c r="B128" s="94"/>
      <c r="C128" s="94"/>
      <c r="D128" s="93" t="s">
        <v>311</v>
      </c>
      <c r="E128" s="93"/>
      <c r="F128" s="88" t="n">
        <v>3.48</v>
      </c>
      <c r="G128" s="86"/>
      <c r="M128" s="1"/>
      <c r="N128" s="1"/>
      <c r="O128" s="1"/>
      <c r="P128" s="1"/>
      <c r="Q128" s="1"/>
      <c r="R128" s="1"/>
      <c r="S128" s="1"/>
      <c r="T128" s="1"/>
      <c r="U128" s="1"/>
      <c r="V128" s="1"/>
      <c r="W128" s="1"/>
      <c r="X128" s="1"/>
      <c r="Y128" s="1"/>
      <c r="Z128" s="1"/>
      <c r="AA128" s="1"/>
      <c r="AB128" s="1"/>
      <c r="AC128" s="1"/>
      <c r="AD128" s="1"/>
      <c r="AE128" s="1"/>
    </row>
    <row r="129" customFormat="false" ht="26.85" hidden="false" customHeight="true" outlineLevel="0" collapsed="false">
      <c r="B129" s="94"/>
      <c r="C129" s="94"/>
      <c r="D129" s="93" t="s">
        <v>312</v>
      </c>
      <c r="E129" s="93"/>
      <c r="F129" s="88" t="n">
        <v>4.61</v>
      </c>
      <c r="G129" s="86"/>
      <c r="M129" s="1"/>
      <c r="N129" s="1"/>
      <c r="O129" s="1"/>
      <c r="P129" s="1"/>
      <c r="Q129" s="1"/>
      <c r="R129" s="1"/>
      <c r="S129" s="1"/>
      <c r="T129" s="1"/>
      <c r="U129" s="1"/>
      <c r="V129" s="1"/>
      <c r="W129" s="1"/>
      <c r="X129" s="1"/>
      <c r="Y129" s="1"/>
      <c r="Z129" s="1"/>
      <c r="AA129" s="1"/>
      <c r="AB129" s="1"/>
      <c r="AC129" s="1"/>
      <c r="AD129" s="1"/>
      <c r="AE129" s="1"/>
    </row>
    <row r="130" customFormat="false" ht="26.85" hidden="false" customHeight="true" outlineLevel="0" collapsed="false">
      <c r="B130" s="94"/>
      <c r="C130" s="94"/>
      <c r="D130" s="93" t="s">
        <v>303</v>
      </c>
      <c r="E130" s="93"/>
      <c r="F130" s="88" t="n">
        <v>4.61</v>
      </c>
      <c r="G130" s="86"/>
      <c r="M130" s="1"/>
      <c r="N130" s="1"/>
      <c r="O130" s="1"/>
      <c r="P130" s="1"/>
      <c r="Q130" s="1"/>
      <c r="R130" s="1"/>
      <c r="S130" s="1"/>
      <c r="T130" s="1"/>
      <c r="U130" s="1"/>
      <c r="V130" s="1"/>
      <c r="W130" s="1"/>
      <c r="X130" s="1"/>
      <c r="Y130" s="1"/>
      <c r="Z130" s="1"/>
      <c r="AA130" s="1"/>
      <c r="AB130" s="1"/>
      <c r="AC130" s="1"/>
      <c r="AD130" s="1"/>
      <c r="AE130" s="1"/>
    </row>
    <row r="131" customFormat="false" ht="26.85" hidden="false" customHeight="true" outlineLevel="0" collapsed="false">
      <c r="B131" s="94"/>
      <c r="C131" s="94"/>
      <c r="D131" s="93" t="s">
        <v>313</v>
      </c>
      <c r="E131" s="93"/>
      <c r="F131" s="88" t="n">
        <v>9.22</v>
      </c>
      <c r="G131" s="86"/>
      <c r="M131" s="1"/>
      <c r="N131" s="1"/>
      <c r="O131" s="1"/>
      <c r="P131" s="1"/>
      <c r="Q131" s="1"/>
      <c r="R131" s="1"/>
      <c r="S131" s="1"/>
      <c r="T131" s="1"/>
      <c r="U131" s="1"/>
      <c r="V131" s="1"/>
      <c r="W131" s="1"/>
      <c r="X131" s="1"/>
      <c r="Y131" s="1"/>
      <c r="Z131" s="1"/>
      <c r="AA131" s="1"/>
      <c r="AB131" s="1"/>
      <c r="AC131" s="1"/>
      <c r="AD131" s="1"/>
      <c r="AE131" s="1"/>
    </row>
    <row r="132" customFormat="false" ht="15" hidden="false" customHeight="true" outlineLevel="0" collapsed="false">
      <c r="B132" s="100" t="s">
        <v>63</v>
      </c>
      <c r="C132" s="100"/>
      <c r="D132" s="76" t="str">
        <f aca="false">VLOOKUP(B132,'Planilha Orçamentária'!$L$1:$T$126,2,0)</f>
        <v>2.17</v>
      </c>
      <c r="E132" s="85" t="str">
        <f aca="false">VLOOKUP(B132,'Planilha Orçamentária'!$L$1:$T$126,4,0)</f>
        <v>Remoção de forro de gesso, de forma manual, sem reaproveitamento</v>
      </c>
      <c r="F132" s="76" t="str">
        <f aca="false">VLOOKUP(B132,'Planilha Orçamentária'!$L$1:$T$126,3,0)</f>
        <v>m2</v>
      </c>
      <c r="G132" s="98" t="n">
        <f aca="false">SUM(F133:F143)</f>
        <v>369.11</v>
      </c>
      <c r="M132" s="1"/>
      <c r="N132" s="1"/>
      <c r="O132" s="1"/>
      <c r="P132" s="1"/>
      <c r="Q132" s="1"/>
      <c r="R132" s="1"/>
      <c r="S132" s="1"/>
      <c r="T132" s="1"/>
      <c r="U132" s="1"/>
      <c r="V132" s="1"/>
      <c r="W132" s="1"/>
      <c r="X132" s="1"/>
      <c r="Y132" s="1"/>
      <c r="Z132" s="1"/>
      <c r="AA132" s="1"/>
      <c r="AB132" s="1"/>
      <c r="AC132" s="1"/>
      <c r="AD132" s="1"/>
      <c r="AE132" s="1"/>
    </row>
    <row r="133" customFormat="false" ht="15" hidden="false" customHeight="false" outlineLevel="0" collapsed="false">
      <c r="B133" s="100"/>
      <c r="C133" s="100"/>
      <c r="D133" s="101" t="s">
        <v>276</v>
      </c>
      <c r="E133" s="101"/>
      <c r="F133" s="99" t="n">
        <v>13.6</v>
      </c>
      <c r="G133" s="98"/>
      <c r="M133" s="1"/>
      <c r="N133" s="1"/>
      <c r="O133" s="1"/>
      <c r="P133" s="1"/>
      <c r="Q133" s="1"/>
      <c r="R133" s="1"/>
      <c r="S133" s="1"/>
      <c r="T133" s="1"/>
      <c r="U133" s="1"/>
      <c r="V133" s="1"/>
      <c r="W133" s="1"/>
      <c r="X133" s="1"/>
      <c r="Y133" s="1"/>
      <c r="Z133" s="1"/>
      <c r="AA133" s="1"/>
      <c r="AB133" s="1"/>
      <c r="AC133" s="1"/>
      <c r="AD133" s="1"/>
      <c r="AE133" s="1"/>
    </row>
    <row r="134" customFormat="false" ht="15" hidden="false" customHeight="false" outlineLevel="0" collapsed="false">
      <c r="B134" s="100"/>
      <c r="C134" s="100"/>
      <c r="D134" s="101" t="s">
        <v>314</v>
      </c>
      <c r="E134" s="101"/>
      <c r="F134" s="99" t="n">
        <v>10.66</v>
      </c>
      <c r="G134" s="98"/>
      <c r="M134" s="1"/>
      <c r="N134" s="1"/>
      <c r="O134" s="1"/>
      <c r="P134" s="1"/>
      <c r="Q134" s="1"/>
      <c r="R134" s="1"/>
      <c r="S134" s="1"/>
      <c r="T134" s="1"/>
      <c r="U134" s="1"/>
      <c r="V134" s="1"/>
      <c r="W134" s="1"/>
      <c r="X134" s="1"/>
      <c r="Y134" s="1"/>
      <c r="Z134" s="1"/>
      <c r="AA134" s="1"/>
      <c r="AB134" s="1"/>
      <c r="AC134" s="1"/>
      <c r="AD134" s="1"/>
      <c r="AE134" s="1"/>
    </row>
    <row r="135" customFormat="false" ht="15" hidden="false" customHeight="false" outlineLevel="0" collapsed="false">
      <c r="B135" s="100"/>
      <c r="C135" s="100"/>
      <c r="D135" s="101" t="s">
        <v>279</v>
      </c>
      <c r="E135" s="101"/>
      <c r="F135" s="99" t="n">
        <v>14.8</v>
      </c>
      <c r="G135" s="98"/>
      <c r="M135" s="1"/>
      <c r="N135" s="1"/>
      <c r="O135" s="1"/>
      <c r="P135" s="1"/>
      <c r="Q135" s="1"/>
      <c r="R135" s="1"/>
      <c r="S135" s="1"/>
      <c r="T135" s="1"/>
      <c r="U135" s="1"/>
      <c r="V135" s="1"/>
      <c r="W135" s="1"/>
      <c r="X135" s="1"/>
      <c r="Y135" s="1"/>
      <c r="Z135" s="1"/>
      <c r="AA135" s="1"/>
      <c r="AB135" s="1"/>
      <c r="AC135" s="1"/>
      <c r="AD135" s="1"/>
      <c r="AE135" s="1"/>
    </row>
    <row r="136" customFormat="false" ht="15" hidden="false" customHeight="false" outlineLevel="0" collapsed="false">
      <c r="B136" s="100"/>
      <c r="C136" s="100"/>
      <c r="D136" s="101" t="s">
        <v>280</v>
      </c>
      <c r="E136" s="101"/>
      <c r="F136" s="99" t="n">
        <v>17.65</v>
      </c>
      <c r="G136" s="98"/>
      <c r="M136" s="1"/>
      <c r="N136" s="1"/>
      <c r="O136" s="1"/>
      <c r="P136" s="1"/>
      <c r="Q136" s="1"/>
      <c r="R136" s="1"/>
      <c r="S136" s="1"/>
      <c r="T136" s="1"/>
      <c r="U136" s="1"/>
      <c r="V136" s="1"/>
      <c r="W136" s="1"/>
      <c r="X136" s="1"/>
      <c r="Y136" s="1"/>
      <c r="Z136" s="1"/>
      <c r="AA136" s="1"/>
      <c r="AB136" s="1"/>
      <c r="AC136" s="1"/>
      <c r="AD136" s="1"/>
      <c r="AE136" s="1"/>
    </row>
    <row r="137" customFormat="false" ht="15" hidden="false" customHeight="false" outlineLevel="0" collapsed="false">
      <c r="B137" s="100"/>
      <c r="C137" s="100"/>
      <c r="D137" s="101" t="s">
        <v>315</v>
      </c>
      <c r="E137" s="101"/>
      <c r="F137" s="99" t="n">
        <v>32.9</v>
      </c>
      <c r="G137" s="98"/>
      <c r="M137" s="1"/>
      <c r="N137" s="1"/>
      <c r="O137" s="1"/>
      <c r="P137" s="1"/>
      <c r="Q137" s="1"/>
      <c r="R137" s="1"/>
      <c r="S137" s="1"/>
      <c r="T137" s="1"/>
      <c r="U137" s="1"/>
      <c r="V137" s="1"/>
      <c r="W137" s="1"/>
      <c r="X137" s="1"/>
      <c r="Y137" s="1"/>
      <c r="Z137" s="1"/>
      <c r="AA137" s="1"/>
      <c r="AB137" s="1"/>
      <c r="AC137" s="1"/>
      <c r="AD137" s="1"/>
      <c r="AE137" s="1"/>
    </row>
    <row r="138" customFormat="false" ht="15" hidden="false" customHeight="false" outlineLevel="0" collapsed="false">
      <c r="B138" s="100"/>
      <c r="C138" s="100"/>
      <c r="D138" s="101" t="s">
        <v>316</v>
      </c>
      <c r="E138" s="101"/>
      <c r="F138" s="99" t="n">
        <v>12.2</v>
      </c>
      <c r="G138" s="98"/>
      <c r="M138" s="1"/>
      <c r="N138" s="1"/>
      <c r="O138" s="1"/>
      <c r="P138" s="1"/>
      <c r="Q138" s="1"/>
      <c r="R138" s="1"/>
      <c r="S138" s="1"/>
      <c r="T138" s="1"/>
      <c r="U138" s="1"/>
      <c r="V138" s="1"/>
      <c r="W138" s="1"/>
      <c r="X138" s="1"/>
      <c r="Y138" s="1"/>
      <c r="Z138" s="1"/>
      <c r="AA138" s="1"/>
      <c r="AB138" s="1"/>
      <c r="AC138" s="1"/>
      <c r="AD138" s="1"/>
      <c r="AE138" s="1"/>
    </row>
    <row r="139" customFormat="false" ht="15" hidden="false" customHeight="false" outlineLevel="0" collapsed="false">
      <c r="B139" s="100"/>
      <c r="C139" s="100"/>
      <c r="D139" s="101" t="s">
        <v>317</v>
      </c>
      <c r="E139" s="101"/>
      <c r="F139" s="99" t="n">
        <v>11.06</v>
      </c>
      <c r="G139" s="98"/>
      <c r="M139" s="1"/>
      <c r="N139" s="1"/>
      <c r="O139" s="1"/>
      <c r="P139" s="1"/>
      <c r="Q139" s="1"/>
      <c r="R139" s="1"/>
      <c r="S139" s="1"/>
      <c r="T139" s="1"/>
      <c r="U139" s="1"/>
      <c r="V139" s="1"/>
      <c r="W139" s="1"/>
      <c r="X139" s="1"/>
      <c r="Y139" s="1"/>
      <c r="Z139" s="1"/>
      <c r="AA139" s="1"/>
      <c r="AB139" s="1"/>
      <c r="AC139" s="1"/>
      <c r="AD139" s="1"/>
      <c r="AE139" s="1"/>
    </row>
    <row r="140" customFormat="false" ht="15" hidden="false" customHeight="false" outlineLevel="0" collapsed="false">
      <c r="B140" s="100"/>
      <c r="C140" s="100"/>
      <c r="D140" s="101" t="s">
        <v>318</v>
      </c>
      <c r="E140" s="101"/>
      <c r="F140" s="99" t="n">
        <v>128.51</v>
      </c>
      <c r="G140" s="98"/>
      <c r="M140" s="1"/>
      <c r="N140" s="1"/>
      <c r="O140" s="1"/>
      <c r="P140" s="1"/>
      <c r="Q140" s="1"/>
      <c r="R140" s="1"/>
      <c r="S140" s="1"/>
      <c r="T140" s="1"/>
      <c r="U140" s="1"/>
      <c r="V140" s="1"/>
      <c r="W140" s="1"/>
      <c r="X140" s="1"/>
      <c r="Y140" s="1"/>
      <c r="Z140" s="1"/>
      <c r="AA140" s="1"/>
      <c r="AB140" s="1"/>
      <c r="AC140" s="1"/>
      <c r="AD140" s="1"/>
      <c r="AE140" s="1"/>
    </row>
    <row r="141" customFormat="false" ht="15" hidden="false" customHeight="false" outlineLevel="0" collapsed="false">
      <c r="B141" s="100"/>
      <c r="C141" s="100"/>
      <c r="D141" s="105" t="s">
        <v>319</v>
      </c>
      <c r="E141" s="105"/>
      <c r="F141" s="99"/>
      <c r="G141" s="98"/>
      <c r="M141" s="1"/>
      <c r="N141" s="1"/>
      <c r="O141" s="1"/>
      <c r="P141" s="1"/>
      <c r="Q141" s="1"/>
      <c r="R141" s="1"/>
      <c r="S141" s="1"/>
      <c r="T141" s="1"/>
      <c r="U141" s="1"/>
      <c r="V141" s="1"/>
      <c r="W141" s="1"/>
      <c r="X141" s="1"/>
      <c r="Y141" s="1"/>
      <c r="Z141" s="1"/>
      <c r="AA141" s="1"/>
      <c r="AB141" s="1"/>
      <c r="AC141" s="1"/>
      <c r="AD141" s="1"/>
      <c r="AE141" s="1"/>
    </row>
    <row r="142" customFormat="false" ht="15" hidden="false" customHeight="false" outlineLevel="0" collapsed="false">
      <c r="B142" s="100"/>
      <c r="C142" s="100"/>
      <c r="D142" s="101" t="s">
        <v>320</v>
      </c>
      <c r="E142" s="101"/>
      <c r="F142" s="99" t="n">
        <v>51.85</v>
      </c>
      <c r="G142" s="98"/>
      <c r="M142" s="1"/>
      <c r="N142" s="1"/>
      <c r="O142" s="1"/>
      <c r="P142" s="1"/>
      <c r="Q142" s="1"/>
      <c r="R142" s="1"/>
      <c r="S142" s="1"/>
      <c r="T142" s="1"/>
      <c r="U142" s="1"/>
      <c r="V142" s="1"/>
      <c r="W142" s="1"/>
      <c r="X142" s="1"/>
      <c r="Y142" s="1"/>
      <c r="Z142" s="1"/>
      <c r="AA142" s="1"/>
      <c r="AB142" s="1"/>
      <c r="AC142" s="1"/>
      <c r="AD142" s="1"/>
      <c r="AE142" s="1"/>
    </row>
    <row r="143" customFormat="false" ht="15" hidden="false" customHeight="false" outlineLevel="0" collapsed="false">
      <c r="B143" s="100"/>
      <c r="C143" s="100"/>
      <c r="D143" s="101" t="s">
        <v>321</v>
      </c>
      <c r="E143" s="101"/>
      <c r="F143" s="99" t="n">
        <v>75.88</v>
      </c>
      <c r="G143" s="98"/>
      <c r="M143" s="1"/>
      <c r="N143" s="1"/>
      <c r="O143" s="1"/>
      <c r="P143" s="1"/>
      <c r="Q143" s="1"/>
      <c r="R143" s="1"/>
      <c r="S143" s="1"/>
      <c r="T143" s="1"/>
      <c r="U143" s="1"/>
      <c r="V143" s="1"/>
      <c r="W143" s="1"/>
      <c r="X143" s="1"/>
      <c r="Y143" s="1"/>
      <c r="Z143" s="1"/>
      <c r="AA143" s="1"/>
      <c r="AB143" s="1"/>
      <c r="AC143" s="1"/>
      <c r="AD143" s="1"/>
      <c r="AE143" s="1"/>
    </row>
    <row r="144" customFormat="false" ht="13.8" hidden="false" customHeight="false" outlineLevel="0" collapsed="false">
      <c r="B144" s="90"/>
      <c r="C144" s="90"/>
      <c r="D144" s="90"/>
      <c r="E144" s="90"/>
      <c r="F144" s="90"/>
      <c r="G144" s="90"/>
      <c r="M144" s="1"/>
      <c r="N144" s="1"/>
      <c r="O144" s="1"/>
      <c r="P144" s="1"/>
      <c r="Q144" s="1"/>
      <c r="R144" s="1"/>
      <c r="S144" s="1"/>
      <c r="T144" s="1"/>
      <c r="U144" s="1"/>
      <c r="V144" s="1"/>
      <c r="W144" s="1"/>
      <c r="X144" s="1"/>
      <c r="Y144" s="1"/>
      <c r="Z144" s="1"/>
      <c r="AA144" s="1"/>
      <c r="AB144" s="1"/>
      <c r="AC144" s="1"/>
      <c r="AD144" s="1"/>
      <c r="AE144" s="1"/>
    </row>
    <row r="145" customFormat="false" ht="15" hidden="false" customHeight="false" outlineLevel="0" collapsed="false">
      <c r="B145" s="79" t="n">
        <v>3</v>
      </c>
      <c r="C145" s="79"/>
      <c r="D145" s="79"/>
      <c r="E145" s="106" t="str">
        <f aca="false">VLOOKUP(B145,'Planilha Orçamentária'!$B$14:$J$133,4,0)</f>
        <v>PAREDES E PAINÉIS</v>
      </c>
      <c r="F145" s="81"/>
      <c r="G145" s="82"/>
      <c r="M145" s="1"/>
      <c r="N145" s="1"/>
      <c r="O145" s="1"/>
      <c r="P145" s="1"/>
      <c r="Q145" s="1"/>
      <c r="R145" s="1"/>
      <c r="S145" s="1"/>
      <c r="T145" s="1"/>
      <c r="U145" s="1"/>
      <c r="V145" s="1"/>
      <c r="W145" s="1"/>
      <c r="X145" s="1"/>
      <c r="Y145" s="1"/>
      <c r="Z145" s="1"/>
      <c r="AA145" s="1"/>
      <c r="AB145" s="1"/>
      <c r="AC145" s="1"/>
      <c r="AD145" s="1"/>
      <c r="AE145" s="1"/>
    </row>
    <row r="146" customFormat="false" ht="39.55" hidden="false" customHeight="false" outlineLevel="0" collapsed="false">
      <c r="B146" s="107" t="s">
        <v>67</v>
      </c>
      <c r="C146" s="108" t="s">
        <v>251</v>
      </c>
      <c r="D146" s="76" t="str">
        <f aca="false">VLOOKUP(B146,'Planilha Orçamentária'!$L$1:$T$126,2,0)</f>
        <v>3.1</v>
      </c>
      <c r="E146" s="85" t="str">
        <f aca="false">VLOOKUP(B146,'Planilha Orçamentária'!$L$1:$T$126,4,0)</f>
        <v>Alvenaria de blocos cerâmicos 10 furos 10x20x20cm, assentados c/argamassa de cimento, cal hidratada CH1 e areia traço 1:0,5:8, esp. das juntas 12mm e esp. das paredes s/revestimento, 10cm (bloco comprado na fábrica, posto obra)</v>
      </c>
      <c r="F146" s="76" t="str">
        <f aca="false">VLOOKUP(B146,'Planilha Orçamentária'!$L$1:$T$126,3,0)</f>
        <v>m2</v>
      </c>
      <c r="G146" s="98" t="n">
        <f aca="false">SUM(F147:F152)</f>
        <v>46.94</v>
      </c>
      <c r="M146" s="1"/>
      <c r="N146" s="1"/>
      <c r="O146" s="1"/>
      <c r="P146" s="1"/>
      <c r="Q146" s="1"/>
      <c r="R146" s="1"/>
      <c r="S146" s="1"/>
      <c r="T146" s="1"/>
      <c r="U146" s="1"/>
      <c r="V146" s="1"/>
      <c r="W146" s="1"/>
      <c r="X146" s="1"/>
      <c r="Y146" s="1"/>
      <c r="Z146" s="1"/>
      <c r="AA146" s="1"/>
      <c r="AB146" s="1"/>
      <c r="AC146" s="1"/>
      <c r="AD146" s="1"/>
      <c r="AE146" s="1"/>
    </row>
    <row r="147" customFormat="false" ht="15" hidden="false" customHeight="true" outlineLevel="0" collapsed="false">
      <c r="B147" s="107"/>
      <c r="C147" s="108"/>
      <c r="D147" s="93" t="s">
        <v>322</v>
      </c>
      <c r="E147" s="93"/>
      <c r="F147" s="99" t="n">
        <v>11.2</v>
      </c>
      <c r="G147" s="98"/>
      <c r="M147" s="1"/>
      <c r="N147" s="1"/>
      <c r="O147" s="1"/>
      <c r="P147" s="1"/>
      <c r="Q147" s="1"/>
      <c r="R147" s="1"/>
      <c r="S147" s="1"/>
      <c r="T147" s="1"/>
      <c r="U147" s="1"/>
      <c r="V147" s="1"/>
      <c r="W147" s="1"/>
      <c r="X147" s="1"/>
      <c r="Y147" s="1"/>
      <c r="Z147" s="1"/>
      <c r="AA147" s="1"/>
      <c r="AB147" s="1"/>
      <c r="AC147" s="1"/>
      <c r="AD147" s="1"/>
      <c r="AE147" s="1"/>
    </row>
    <row r="148" customFormat="false" ht="15" hidden="false" customHeight="true" outlineLevel="0" collapsed="false">
      <c r="B148" s="107"/>
      <c r="C148" s="108"/>
      <c r="D148" s="93" t="s">
        <v>323</v>
      </c>
      <c r="E148" s="93"/>
      <c r="F148" s="99" t="n">
        <v>6</v>
      </c>
      <c r="G148" s="98"/>
      <c r="M148" s="1"/>
      <c r="N148" s="1"/>
      <c r="O148" s="1"/>
      <c r="P148" s="1"/>
      <c r="Q148" s="1"/>
      <c r="R148" s="1"/>
      <c r="S148" s="1"/>
      <c r="T148" s="1"/>
      <c r="U148" s="1"/>
      <c r="V148" s="1"/>
      <c r="W148" s="1"/>
      <c r="X148" s="1"/>
      <c r="Y148" s="1"/>
      <c r="Z148" s="1"/>
      <c r="AA148" s="1"/>
      <c r="AB148" s="1"/>
      <c r="AC148" s="1"/>
      <c r="AD148" s="1"/>
      <c r="AE148" s="1"/>
    </row>
    <row r="149" customFormat="false" ht="15" hidden="false" customHeight="true" outlineLevel="0" collapsed="false">
      <c r="B149" s="107"/>
      <c r="C149" s="108"/>
      <c r="D149" s="93" t="s">
        <v>324</v>
      </c>
      <c r="E149" s="93"/>
      <c r="F149" s="99" t="n">
        <v>7.2</v>
      </c>
      <c r="G149" s="98"/>
      <c r="M149" s="1"/>
      <c r="N149" s="1"/>
      <c r="O149" s="1"/>
      <c r="P149" s="1"/>
      <c r="Q149" s="1"/>
      <c r="R149" s="1"/>
      <c r="S149" s="1"/>
      <c r="T149" s="1"/>
      <c r="U149" s="1"/>
      <c r="V149" s="1"/>
      <c r="W149" s="1"/>
      <c r="X149" s="1"/>
      <c r="Y149" s="1"/>
      <c r="Z149" s="1"/>
      <c r="AA149" s="1"/>
      <c r="AB149" s="1"/>
      <c r="AC149" s="1"/>
      <c r="AD149" s="1"/>
      <c r="AE149" s="1"/>
    </row>
    <row r="150" customFormat="false" ht="15" hidden="false" customHeight="true" outlineLevel="0" collapsed="false">
      <c r="B150" s="107"/>
      <c r="C150" s="108"/>
      <c r="D150" s="93" t="s">
        <v>325</v>
      </c>
      <c r="E150" s="93"/>
      <c r="F150" s="99" t="n">
        <v>11.62</v>
      </c>
      <c r="G150" s="98"/>
      <c r="M150" s="1"/>
      <c r="N150" s="1"/>
      <c r="O150" s="1"/>
      <c r="P150" s="1"/>
      <c r="Q150" s="1"/>
      <c r="R150" s="1"/>
      <c r="S150" s="1"/>
      <c r="T150" s="1"/>
      <c r="U150" s="1"/>
      <c r="V150" s="1"/>
      <c r="W150" s="1"/>
      <c r="X150" s="1"/>
      <c r="Y150" s="1"/>
      <c r="Z150" s="1"/>
      <c r="AA150" s="1"/>
      <c r="AB150" s="1"/>
      <c r="AC150" s="1"/>
      <c r="AD150" s="1"/>
      <c r="AE150" s="1"/>
    </row>
    <row r="151" customFormat="false" ht="15" hidden="false" customHeight="true" outlineLevel="0" collapsed="false">
      <c r="B151" s="107"/>
      <c r="C151" s="108"/>
      <c r="D151" s="93" t="s">
        <v>326</v>
      </c>
      <c r="E151" s="93"/>
      <c r="F151" s="99" t="n">
        <v>6.72</v>
      </c>
      <c r="G151" s="98"/>
      <c r="M151" s="1"/>
      <c r="N151" s="1"/>
      <c r="O151" s="1"/>
      <c r="P151" s="1"/>
      <c r="Q151" s="1"/>
      <c r="R151" s="1"/>
      <c r="S151" s="1"/>
      <c r="T151" s="1"/>
      <c r="U151" s="1"/>
      <c r="V151" s="1"/>
      <c r="W151" s="1"/>
      <c r="X151" s="1"/>
      <c r="Y151" s="1"/>
      <c r="Z151" s="1"/>
      <c r="AA151" s="1"/>
      <c r="AB151" s="1"/>
      <c r="AC151" s="1"/>
      <c r="AD151" s="1"/>
      <c r="AE151" s="1"/>
    </row>
    <row r="152" customFormat="false" ht="15" hidden="false" customHeight="true" outlineLevel="0" collapsed="false">
      <c r="B152" s="107"/>
      <c r="C152" s="108"/>
      <c r="D152" s="93" t="s">
        <v>327</v>
      </c>
      <c r="E152" s="93"/>
      <c r="F152" s="99" t="n">
        <v>4.2</v>
      </c>
      <c r="G152" s="98"/>
      <c r="M152" s="1"/>
      <c r="N152" s="1"/>
      <c r="O152" s="1"/>
      <c r="P152" s="1"/>
      <c r="Q152" s="1"/>
      <c r="R152" s="1"/>
      <c r="S152" s="1"/>
      <c r="T152" s="1"/>
      <c r="U152" s="1"/>
      <c r="V152" s="1"/>
      <c r="W152" s="1"/>
      <c r="X152" s="1"/>
      <c r="Y152" s="1"/>
      <c r="Z152" s="1"/>
      <c r="AA152" s="1"/>
      <c r="AB152" s="1"/>
      <c r="AC152" s="1"/>
      <c r="AD152" s="1"/>
      <c r="AE152" s="1"/>
    </row>
    <row r="153" customFormat="false" ht="15" hidden="false" customHeight="false" outlineLevel="0" collapsed="false">
      <c r="B153" s="109" t="s">
        <v>69</v>
      </c>
      <c r="C153" s="46" t="s">
        <v>251</v>
      </c>
      <c r="D153" s="76" t="str">
        <f aca="false">VLOOKUP(B153,'Planilha Orçamentária'!$L$1:$T$126,2,0)</f>
        <v>3.2</v>
      </c>
      <c r="E153" s="85" t="str">
        <f aca="false">VLOOKUP(B153,'Planilha Orçamentária'!$L$1:$T$126,4,0)</f>
        <v>Verga/contraverga reta de concreto armado 10 x 5 cm, Fck = 15 MPa, inclusive forma, armação e desforma</v>
      </c>
      <c r="F153" s="76" t="str">
        <f aca="false">VLOOKUP(B153,'Planilha Orçamentária'!$L$1:$T$126,3,0)</f>
        <v>m</v>
      </c>
      <c r="G153" s="98" t="n">
        <f aca="false">SUM(F154:F157)</f>
        <v>7.6</v>
      </c>
      <c r="M153" s="1"/>
      <c r="N153" s="1"/>
      <c r="O153" s="1"/>
      <c r="P153" s="1"/>
      <c r="Q153" s="1"/>
      <c r="R153" s="1"/>
      <c r="S153" s="1"/>
      <c r="T153" s="1"/>
      <c r="U153" s="1"/>
      <c r="V153" s="1"/>
      <c r="W153" s="1"/>
      <c r="X153" s="1"/>
      <c r="Y153" s="1"/>
      <c r="Z153" s="1"/>
      <c r="AA153" s="1"/>
      <c r="AB153" s="1"/>
      <c r="AC153" s="1"/>
      <c r="AD153" s="1"/>
      <c r="AE153" s="1"/>
    </row>
    <row r="154" customFormat="false" ht="15" hidden="false" customHeight="true" outlineLevel="0" collapsed="false">
      <c r="B154" s="109"/>
      <c r="C154" s="46"/>
      <c r="D154" s="93" t="s">
        <v>328</v>
      </c>
      <c r="E154" s="93"/>
      <c r="F154" s="99" t="n">
        <v>2.8</v>
      </c>
      <c r="G154" s="98"/>
      <c r="M154" s="1"/>
      <c r="N154" s="1"/>
      <c r="O154" s="1"/>
      <c r="P154" s="1"/>
      <c r="Q154" s="1"/>
      <c r="R154" s="1"/>
      <c r="S154" s="1"/>
      <c r="T154" s="1"/>
      <c r="U154" s="1"/>
      <c r="V154" s="1"/>
      <c r="W154" s="1"/>
      <c r="X154" s="1"/>
      <c r="Y154" s="1"/>
      <c r="Z154" s="1"/>
      <c r="AA154" s="1"/>
      <c r="AB154" s="1"/>
      <c r="AC154" s="1"/>
      <c r="AD154" s="1"/>
      <c r="AE154" s="1"/>
    </row>
    <row r="155" customFormat="false" ht="15" hidden="false" customHeight="true" outlineLevel="0" collapsed="false">
      <c r="B155" s="109"/>
      <c r="C155" s="46"/>
      <c r="D155" s="93" t="s">
        <v>329</v>
      </c>
      <c r="E155" s="93"/>
      <c r="F155" s="99" t="n">
        <v>1.2</v>
      </c>
      <c r="G155" s="98"/>
      <c r="M155" s="1"/>
      <c r="N155" s="1"/>
      <c r="O155" s="1"/>
      <c r="P155" s="1"/>
      <c r="Q155" s="1"/>
      <c r="R155" s="1"/>
      <c r="S155" s="1"/>
      <c r="T155" s="1"/>
      <c r="U155" s="1"/>
      <c r="V155" s="1"/>
      <c r="W155" s="1"/>
      <c r="X155" s="1"/>
      <c r="Y155" s="1"/>
      <c r="Z155" s="1"/>
      <c r="AA155" s="1"/>
      <c r="AB155" s="1"/>
      <c r="AC155" s="1"/>
      <c r="AD155" s="1"/>
      <c r="AE155" s="1"/>
    </row>
    <row r="156" customFormat="false" ht="15" hidden="false" customHeight="true" outlineLevel="0" collapsed="false">
      <c r="B156" s="109"/>
      <c r="C156" s="46"/>
      <c r="D156" s="93" t="s">
        <v>330</v>
      </c>
      <c r="E156" s="93"/>
      <c r="F156" s="99" t="n">
        <v>1.2</v>
      </c>
      <c r="G156" s="98"/>
      <c r="M156" s="1"/>
      <c r="N156" s="1"/>
      <c r="O156" s="1"/>
      <c r="P156" s="1"/>
      <c r="Q156" s="1"/>
      <c r="R156" s="1"/>
      <c r="S156" s="1"/>
      <c r="T156" s="1"/>
      <c r="U156" s="1"/>
      <c r="V156" s="1"/>
      <c r="W156" s="1"/>
      <c r="X156" s="1"/>
      <c r="Y156" s="1"/>
      <c r="Z156" s="1"/>
      <c r="AA156" s="1"/>
      <c r="AB156" s="1"/>
      <c r="AC156" s="1"/>
      <c r="AD156" s="1"/>
      <c r="AE156" s="1"/>
    </row>
    <row r="157" customFormat="false" ht="15" hidden="false" customHeight="true" outlineLevel="0" collapsed="false">
      <c r="B157" s="109"/>
      <c r="C157" s="46"/>
      <c r="D157" s="93" t="s">
        <v>331</v>
      </c>
      <c r="E157" s="93"/>
      <c r="F157" s="99" t="n">
        <v>2.4</v>
      </c>
      <c r="G157" s="98"/>
      <c r="M157" s="1"/>
      <c r="N157" s="1"/>
      <c r="O157" s="1"/>
      <c r="P157" s="1"/>
      <c r="Q157" s="1"/>
      <c r="R157" s="1"/>
      <c r="S157" s="1"/>
      <c r="T157" s="1"/>
      <c r="U157" s="1"/>
      <c r="V157" s="1"/>
      <c r="W157" s="1"/>
      <c r="X157" s="1"/>
      <c r="Y157" s="1"/>
      <c r="Z157" s="1"/>
      <c r="AA157" s="1"/>
      <c r="AB157" s="1"/>
      <c r="AC157" s="1"/>
      <c r="AD157" s="1"/>
      <c r="AE157" s="1"/>
    </row>
    <row r="158" customFormat="false" ht="28.45" hidden="false" customHeight="true" outlineLevel="0" collapsed="false">
      <c r="B158" s="110" t="s">
        <v>71</v>
      </c>
      <c r="C158" s="110"/>
      <c r="D158" s="76" t="str">
        <f aca="false">VLOOKUP(B158,'Planilha Orçamentária'!$L$1:$T$126,2,0)</f>
        <v>3.3</v>
      </c>
      <c r="E158" s="85" t="str">
        <f aca="false">VLOOKUP(B158,'Planilha Orçamentária'!$L$1:$T$126,4,0)</f>
        <v>Parede com placas de gesso acartonado (DRYWALL), para uso interno, com duas faces simples e estrutura metálica com guias duplas, com vãos.</v>
      </c>
      <c r="F158" s="76" t="str">
        <f aca="false">VLOOKUP(B158,'Planilha Orçamentária'!$L$1:$T$126,3,0)</f>
        <v>m2</v>
      </c>
      <c r="G158" s="98" t="n">
        <f aca="false">SUM(F159:F160)</f>
        <v>28.05</v>
      </c>
      <c r="M158" s="1"/>
      <c r="N158" s="1"/>
      <c r="O158" s="1"/>
      <c r="P158" s="1"/>
      <c r="Q158" s="1"/>
      <c r="R158" s="1"/>
      <c r="S158" s="1"/>
      <c r="T158" s="1"/>
      <c r="U158" s="1"/>
      <c r="V158" s="1"/>
      <c r="W158" s="1"/>
      <c r="X158" s="1"/>
      <c r="Y158" s="1"/>
      <c r="Z158" s="1"/>
      <c r="AA158" s="1"/>
      <c r="AB158" s="1"/>
      <c r="AC158" s="1"/>
      <c r="AD158" s="1"/>
      <c r="AE158" s="1"/>
    </row>
    <row r="159" customFormat="false" ht="15" hidden="false" customHeight="true" outlineLevel="0" collapsed="false">
      <c r="B159" s="110"/>
      <c r="C159" s="110"/>
      <c r="D159" s="93" t="s">
        <v>332</v>
      </c>
      <c r="E159" s="93"/>
      <c r="F159" s="99" t="n">
        <v>19.97</v>
      </c>
      <c r="G159" s="98"/>
      <c r="M159" s="1"/>
      <c r="N159" s="1"/>
      <c r="O159" s="1"/>
      <c r="P159" s="1"/>
      <c r="Q159" s="1"/>
      <c r="R159" s="1"/>
      <c r="S159" s="1"/>
      <c r="T159" s="1"/>
      <c r="U159" s="1"/>
      <c r="V159" s="1"/>
      <c r="W159" s="1"/>
      <c r="X159" s="1"/>
      <c r="Y159" s="1"/>
      <c r="Z159" s="1"/>
      <c r="AA159" s="1"/>
      <c r="AB159" s="1"/>
      <c r="AC159" s="1"/>
      <c r="AD159" s="1"/>
      <c r="AE159" s="1"/>
    </row>
    <row r="160" customFormat="false" ht="15" hidden="false" customHeight="true" outlineLevel="0" collapsed="false">
      <c r="B160" s="110"/>
      <c r="C160" s="110"/>
      <c r="D160" s="93" t="s">
        <v>333</v>
      </c>
      <c r="E160" s="93"/>
      <c r="F160" s="99" t="n">
        <v>8.08</v>
      </c>
      <c r="G160" s="98"/>
      <c r="M160" s="1"/>
      <c r="N160" s="1"/>
      <c r="O160" s="1"/>
      <c r="P160" s="1"/>
      <c r="Q160" s="1"/>
      <c r="R160" s="1"/>
      <c r="S160" s="1"/>
      <c r="T160" s="1"/>
      <c r="U160" s="1"/>
      <c r="V160" s="1"/>
      <c r="W160" s="1"/>
      <c r="X160" s="1"/>
      <c r="Y160" s="1"/>
      <c r="Z160" s="1"/>
      <c r="AA160" s="1"/>
      <c r="AB160" s="1"/>
      <c r="AC160" s="1"/>
      <c r="AD160" s="1"/>
      <c r="AE160" s="1"/>
    </row>
    <row r="161" customFormat="false" ht="13.8" hidden="false" customHeight="false" outlineLevel="0" collapsed="false">
      <c r="B161" s="90"/>
      <c r="C161" s="90"/>
      <c r="D161" s="90"/>
      <c r="E161" s="90"/>
      <c r="F161" s="90"/>
      <c r="G161" s="90"/>
      <c r="M161" s="1"/>
      <c r="N161" s="1"/>
      <c r="O161" s="1"/>
      <c r="P161" s="1"/>
      <c r="Q161" s="1"/>
      <c r="R161" s="1"/>
      <c r="S161" s="1"/>
      <c r="T161" s="1"/>
      <c r="U161" s="1"/>
      <c r="V161" s="1"/>
      <c r="W161" s="1"/>
      <c r="X161" s="1"/>
      <c r="Y161" s="1"/>
      <c r="Z161" s="1"/>
      <c r="AA161" s="1"/>
      <c r="AB161" s="1"/>
      <c r="AC161" s="1"/>
      <c r="AD161" s="1"/>
      <c r="AE161" s="1"/>
    </row>
    <row r="162" customFormat="false" ht="15" hidden="false" customHeight="false" outlineLevel="0" collapsed="false">
      <c r="B162" s="79" t="n">
        <v>4</v>
      </c>
      <c r="C162" s="79"/>
      <c r="D162" s="79"/>
      <c r="E162" s="106" t="str">
        <f aca="false">VLOOKUP(B162,'Planilha Orçamentária'!$B$14:$J$133,4,0)</f>
        <v>ESQUADRIAS DE MADEIRA</v>
      </c>
      <c r="F162" s="81"/>
      <c r="G162" s="82"/>
      <c r="M162" s="1"/>
      <c r="N162" s="1"/>
      <c r="O162" s="1"/>
      <c r="P162" s="1"/>
      <c r="Q162" s="1"/>
      <c r="R162" s="1"/>
      <c r="S162" s="1"/>
      <c r="T162" s="1"/>
      <c r="U162" s="1"/>
      <c r="V162" s="1"/>
      <c r="W162" s="1"/>
      <c r="X162" s="1"/>
      <c r="Y162" s="1"/>
      <c r="Z162" s="1"/>
      <c r="AA162" s="1"/>
      <c r="AB162" s="1"/>
      <c r="AC162" s="1"/>
      <c r="AD162" s="1"/>
      <c r="AE162" s="1"/>
    </row>
    <row r="163" customFormat="false" ht="26.85" hidden="false" customHeight="false" outlineLevel="0" collapsed="false">
      <c r="B163" s="109" t="s">
        <v>75</v>
      </c>
      <c r="C163" s="46" t="s">
        <v>251</v>
      </c>
      <c r="D163" s="76" t="str">
        <f aca="false">VLOOKUP(B163,'Planilha Orçamentária'!$L$1:$T$126,2,0)</f>
        <v>4.1</v>
      </c>
      <c r="E163" s="85" t="str">
        <f aca="false">VLOOKUP(B163,'Planilha Orçamentária'!$L$1:$T$126,4,0)</f>
        <v>Marco de madeira de lei de 1ª (Peroba, Ipê, Angelim Pedra ou equivalente) com 15x3 cm de batente, nas dimensões de 0.80 x 2.10 m</v>
      </c>
      <c r="F163" s="76" t="str">
        <f aca="false">VLOOKUP(B163,'Planilha Orçamentária'!$L$1:$T$126,3,0)</f>
        <v>und</v>
      </c>
      <c r="G163" s="98" t="n">
        <f aca="false">SUM(F164:F167)</f>
        <v>5</v>
      </c>
      <c r="M163" s="1"/>
      <c r="N163" s="1"/>
      <c r="O163" s="1"/>
      <c r="P163" s="1"/>
      <c r="Q163" s="1"/>
      <c r="R163" s="1"/>
      <c r="S163" s="1"/>
      <c r="T163" s="1"/>
      <c r="U163" s="1"/>
      <c r="V163" s="1"/>
      <c r="W163" s="1"/>
      <c r="X163" s="1"/>
      <c r="Y163" s="1"/>
      <c r="Z163" s="1"/>
      <c r="AA163" s="1"/>
      <c r="AB163" s="1"/>
      <c r="AC163" s="1"/>
      <c r="AD163" s="1"/>
      <c r="AE163" s="1"/>
    </row>
    <row r="164" customFormat="false" ht="15" hidden="false" customHeight="false" outlineLevel="0" collapsed="false">
      <c r="B164" s="109"/>
      <c r="C164" s="46"/>
      <c r="D164" s="101" t="s">
        <v>334</v>
      </c>
      <c r="E164" s="101"/>
      <c r="F164" s="99" t="n">
        <v>1</v>
      </c>
      <c r="G164" s="98"/>
      <c r="M164" s="1"/>
      <c r="N164" s="1"/>
      <c r="O164" s="1"/>
      <c r="P164" s="1"/>
      <c r="Q164" s="1"/>
      <c r="R164" s="1"/>
      <c r="S164" s="1"/>
      <c r="T164" s="1"/>
      <c r="U164" s="1"/>
      <c r="V164" s="1"/>
      <c r="W164" s="1"/>
      <c r="X164" s="1"/>
      <c r="Y164" s="1"/>
      <c r="Z164" s="1"/>
      <c r="AA164" s="1"/>
      <c r="AB164" s="1"/>
      <c r="AC164" s="1"/>
      <c r="AD164" s="1"/>
      <c r="AE164" s="1"/>
    </row>
    <row r="165" customFormat="false" ht="15" hidden="false" customHeight="false" outlineLevel="0" collapsed="false">
      <c r="B165" s="109"/>
      <c r="C165" s="46"/>
      <c r="D165" s="101" t="s">
        <v>335</v>
      </c>
      <c r="E165" s="101"/>
      <c r="F165" s="99" t="n">
        <v>1</v>
      </c>
      <c r="G165" s="98"/>
      <c r="M165" s="1"/>
      <c r="N165" s="1"/>
      <c r="O165" s="1"/>
      <c r="P165" s="1"/>
      <c r="Q165" s="1"/>
      <c r="R165" s="1"/>
      <c r="S165" s="1"/>
      <c r="T165" s="1"/>
      <c r="U165" s="1"/>
      <c r="V165" s="1"/>
      <c r="W165" s="1"/>
      <c r="X165" s="1"/>
      <c r="Y165" s="1"/>
      <c r="Z165" s="1"/>
      <c r="AA165" s="1"/>
      <c r="AB165" s="1"/>
      <c r="AC165" s="1"/>
      <c r="AD165" s="1"/>
      <c r="AE165" s="1"/>
    </row>
    <row r="166" customFormat="false" ht="15" hidden="false" customHeight="true" outlineLevel="0" collapsed="false">
      <c r="B166" s="109"/>
      <c r="C166" s="46"/>
      <c r="D166" s="101" t="s">
        <v>336</v>
      </c>
      <c r="E166" s="101"/>
      <c r="F166" s="99" t="n">
        <v>2</v>
      </c>
      <c r="G166" s="98"/>
      <c r="M166" s="1"/>
      <c r="N166" s="1"/>
      <c r="O166" s="1"/>
      <c r="P166" s="1"/>
      <c r="Q166" s="1"/>
      <c r="R166" s="1"/>
      <c r="S166" s="1"/>
      <c r="T166" s="1"/>
      <c r="U166" s="1"/>
      <c r="V166" s="1"/>
      <c r="W166" s="1"/>
      <c r="X166" s="1"/>
      <c r="Y166" s="1"/>
      <c r="Z166" s="1"/>
      <c r="AA166" s="1"/>
      <c r="AB166" s="1"/>
      <c r="AC166" s="1"/>
      <c r="AD166" s="1"/>
      <c r="AE166" s="1"/>
    </row>
    <row r="167" customFormat="false" ht="15" hidden="false" customHeight="true" outlineLevel="0" collapsed="false">
      <c r="B167" s="109"/>
      <c r="C167" s="46"/>
      <c r="D167" s="101" t="s">
        <v>337</v>
      </c>
      <c r="E167" s="101"/>
      <c r="F167" s="99" t="n">
        <v>1</v>
      </c>
      <c r="G167" s="98"/>
      <c r="M167" s="1"/>
      <c r="N167" s="1"/>
      <c r="O167" s="1"/>
      <c r="P167" s="1"/>
      <c r="Q167" s="1"/>
      <c r="R167" s="1"/>
      <c r="S167" s="1"/>
      <c r="T167" s="1"/>
      <c r="U167" s="1"/>
      <c r="V167" s="1"/>
      <c r="W167" s="1"/>
      <c r="X167" s="1"/>
      <c r="Y167" s="1"/>
      <c r="Z167" s="1"/>
      <c r="AA167" s="1"/>
      <c r="AB167" s="1"/>
      <c r="AC167" s="1"/>
      <c r="AD167" s="1"/>
      <c r="AE167" s="1"/>
    </row>
    <row r="168" customFormat="false" ht="39.55" hidden="false" customHeight="true" outlineLevel="0" collapsed="false">
      <c r="B168" s="110" t="s">
        <v>77</v>
      </c>
      <c r="C168" s="110"/>
      <c r="D168" s="76" t="str">
        <f aca="false">VLOOKUP(B168,'Planilha Orçamentária'!$L$1:$T$126,2,0)</f>
        <v>4.2</v>
      </c>
      <c r="E168" s="85" t="str">
        <f aca="false">VLOOKUP(B168,'Planilha Orçamentária'!$L$1:$T$126,4,0)</f>
        <v>Recolocação de porta em madeira de lei tipo angelim pedra ou equiv.c/enchimento em madeira 1a.qualidade esp. 30mm p/ pintura, inclusive alizares, dobradiças e fechadura externa em latão cromado LaFonte ou equiv., exclusive marco e porta, nas dim.: 0.80 x 2.10 m</v>
      </c>
      <c r="F168" s="76" t="str">
        <f aca="false">VLOOKUP(B168,'Planilha Orçamentária'!$L$1:$T$126,3,0)</f>
        <v>und.</v>
      </c>
      <c r="G168" s="98" t="n">
        <f aca="false">SUM(F169:F172)</f>
        <v>5</v>
      </c>
      <c r="M168" s="1"/>
      <c r="N168" s="1"/>
      <c r="O168" s="1"/>
      <c r="P168" s="1"/>
      <c r="Q168" s="1"/>
      <c r="R168" s="1"/>
      <c r="S168" s="1"/>
      <c r="T168" s="1"/>
      <c r="U168" s="1"/>
      <c r="V168" s="1"/>
      <c r="W168" s="1"/>
      <c r="X168" s="1"/>
      <c r="Y168" s="1"/>
      <c r="Z168" s="1"/>
      <c r="AA168" s="1"/>
      <c r="AB168" s="1"/>
      <c r="AC168" s="1"/>
      <c r="AD168" s="1"/>
      <c r="AE168" s="1"/>
    </row>
    <row r="169" customFormat="false" ht="15" hidden="false" customHeight="true" outlineLevel="0" collapsed="false">
      <c r="B169" s="110"/>
      <c r="C169" s="110"/>
      <c r="D169" s="101" t="s">
        <v>338</v>
      </c>
      <c r="E169" s="101"/>
      <c r="F169" s="99" t="n">
        <v>1</v>
      </c>
      <c r="G169" s="98"/>
      <c r="M169" s="1"/>
      <c r="N169" s="1"/>
      <c r="O169" s="1"/>
      <c r="P169" s="1"/>
      <c r="Q169" s="1"/>
      <c r="R169" s="1"/>
      <c r="S169" s="1"/>
      <c r="T169" s="1"/>
      <c r="U169" s="1"/>
      <c r="V169" s="1"/>
      <c r="W169" s="1"/>
      <c r="X169" s="1"/>
      <c r="Y169" s="1"/>
      <c r="Z169" s="1"/>
      <c r="AA169" s="1"/>
      <c r="AB169" s="1"/>
      <c r="AC169" s="1"/>
      <c r="AD169" s="1"/>
      <c r="AE169" s="1"/>
    </row>
    <row r="170" customFormat="false" ht="15" hidden="false" customHeight="true" outlineLevel="0" collapsed="false">
      <c r="B170" s="110"/>
      <c r="C170" s="110"/>
      <c r="D170" s="101" t="s">
        <v>339</v>
      </c>
      <c r="E170" s="101"/>
      <c r="F170" s="99" t="n">
        <v>1</v>
      </c>
      <c r="G170" s="98"/>
      <c r="M170" s="1"/>
      <c r="N170" s="1"/>
      <c r="O170" s="1"/>
      <c r="P170" s="1"/>
      <c r="Q170" s="1"/>
      <c r="R170" s="1"/>
      <c r="S170" s="1"/>
      <c r="T170" s="1"/>
      <c r="U170" s="1"/>
      <c r="V170" s="1"/>
      <c r="W170" s="1"/>
      <c r="X170" s="1"/>
      <c r="Y170" s="1"/>
      <c r="Z170" s="1"/>
      <c r="AA170" s="1"/>
      <c r="AB170" s="1"/>
      <c r="AC170" s="1"/>
      <c r="AD170" s="1"/>
      <c r="AE170" s="1"/>
    </row>
    <row r="171" customFormat="false" ht="15" hidden="false" customHeight="true" outlineLevel="0" collapsed="false">
      <c r="B171" s="110"/>
      <c r="C171" s="110"/>
      <c r="D171" s="101" t="s">
        <v>340</v>
      </c>
      <c r="E171" s="101"/>
      <c r="F171" s="99" t="n">
        <v>2</v>
      </c>
      <c r="G171" s="98"/>
      <c r="M171" s="1"/>
      <c r="N171" s="1"/>
      <c r="O171" s="1"/>
      <c r="P171" s="1"/>
      <c r="Q171" s="1"/>
      <c r="R171" s="1"/>
      <c r="S171" s="1"/>
      <c r="T171" s="1"/>
      <c r="U171" s="1"/>
      <c r="V171" s="1"/>
      <c r="W171" s="1"/>
      <c r="X171" s="1"/>
      <c r="Y171" s="1"/>
      <c r="Z171" s="1"/>
      <c r="AA171" s="1"/>
      <c r="AB171" s="1"/>
      <c r="AC171" s="1"/>
      <c r="AD171" s="1"/>
      <c r="AE171" s="1"/>
    </row>
    <row r="172" customFormat="false" ht="15" hidden="false" customHeight="true" outlineLevel="0" collapsed="false">
      <c r="B172" s="110"/>
      <c r="C172" s="110"/>
      <c r="D172" s="101" t="s">
        <v>341</v>
      </c>
      <c r="E172" s="101"/>
      <c r="F172" s="99" t="n">
        <v>1</v>
      </c>
      <c r="G172" s="98"/>
      <c r="M172" s="1"/>
      <c r="N172" s="1"/>
      <c r="O172" s="1"/>
      <c r="P172" s="1"/>
      <c r="Q172" s="1"/>
      <c r="R172" s="1"/>
      <c r="S172" s="1"/>
      <c r="T172" s="1"/>
      <c r="U172" s="1"/>
      <c r="V172" s="1"/>
      <c r="W172" s="1"/>
      <c r="X172" s="1"/>
      <c r="Y172" s="1"/>
      <c r="Z172" s="1"/>
      <c r="AA172" s="1"/>
      <c r="AB172" s="1"/>
      <c r="AC172" s="1"/>
      <c r="AD172" s="1"/>
      <c r="AE172" s="1"/>
    </row>
    <row r="173" customFormat="false" ht="42.05" hidden="false" customHeight="true" outlineLevel="0" collapsed="false">
      <c r="B173" s="110" t="s">
        <v>81</v>
      </c>
      <c r="C173" s="110"/>
      <c r="D173" s="76" t="str">
        <f aca="false">VLOOKUP(B173,'Planilha Orçamentária'!$L$1:$T$126,2,0)</f>
        <v>4.3</v>
      </c>
      <c r="E173" s="85" t="str">
        <f aca="false">VLOOKUP(B173,'Planilha Orçamentária'!$L$1:$T$126,4,0)</f>
        <v>Porta radiológica em mad/mad de lei, p/pintura, dim: 0,92x2,12m, laminado de chumbo embutido, e=2mm, dobradiças reforçadas, fechadura autoblocante, marca Arouca, ref.: 108449/40-Z-ZCE ou similar, maçaneta tipo alavanca, inclusive batentes de madeira.</v>
      </c>
      <c r="F173" s="76" t="str">
        <f aca="false">VLOOKUP(B173,'Planilha Orçamentária'!$L$1:$T$126,3,0)</f>
        <v>und.</v>
      </c>
      <c r="G173" s="98" t="n">
        <f aca="false">SUM(F174)</f>
        <v>1</v>
      </c>
      <c r="M173" s="1"/>
      <c r="N173" s="1"/>
      <c r="O173" s="1"/>
      <c r="P173" s="1"/>
      <c r="Q173" s="1"/>
      <c r="R173" s="1"/>
      <c r="S173" s="1"/>
      <c r="T173" s="1"/>
      <c r="U173" s="1"/>
      <c r="V173" s="1"/>
      <c r="W173" s="1"/>
      <c r="X173" s="1"/>
      <c r="Y173" s="1"/>
      <c r="Z173" s="1"/>
      <c r="AA173" s="1"/>
      <c r="AB173" s="1"/>
      <c r="AC173" s="1"/>
      <c r="AD173" s="1"/>
      <c r="AE173" s="1"/>
    </row>
    <row r="174" customFormat="false" ht="15" hidden="false" customHeight="false" outlineLevel="0" collapsed="false">
      <c r="B174" s="110"/>
      <c r="C174" s="110"/>
      <c r="D174" s="101" t="s">
        <v>342</v>
      </c>
      <c r="E174" s="101"/>
      <c r="F174" s="99" t="n">
        <v>1</v>
      </c>
      <c r="G174" s="98"/>
      <c r="M174" s="1"/>
      <c r="N174" s="1"/>
      <c r="O174" s="1"/>
      <c r="P174" s="1"/>
      <c r="Q174" s="1"/>
      <c r="R174" s="1"/>
      <c r="S174" s="1"/>
      <c r="T174" s="1"/>
      <c r="U174" s="1"/>
      <c r="V174" s="1"/>
      <c r="W174" s="1"/>
      <c r="X174" s="1"/>
      <c r="Y174" s="1"/>
      <c r="Z174" s="1"/>
      <c r="AA174" s="1"/>
      <c r="AB174" s="1"/>
      <c r="AC174" s="1"/>
      <c r="AD174" s="1"/>
      <c r="AE174" s="1"/>
    </row>
    <row r="175" customFormat="false" ht="28.45" hidden="false" customHeight="true" outlineLevel="0" collapsed="false">
      <c r="B175" s="100" t="s">
        <v>84</v>
      </c>
      <c r="C175" s="100"/>
      <c r="D175" s="76" t="str">
        <f aca="false">VLOOKUP(B175,'Planilha Orçamentária'!$L$1:$T$126,2,0)</f>
        <v>4.4</v>
      </c>
      <c r="E175" s="85" t="str">
        <f aca="false">VLOOKUP(B175,'Planilha Orçamentária'!$L$1:$T$126,4,0)</f>
        <v>Recolocação de Porta de madeira compensada lisa para pintura, 120x210x3,5cm, 2 folhas , incluso aduela 2a, alizar 2a e dobradiças, exclusive porta. </v>
      </c>
      <c r="F175" s="76" t="str">
        <f aca="false">VLOOKUP(B175,'Planilha Orçamentária'!$L$1:$T$126,3,0)</f>
        <v>und.</v>
      </c>
      <c r="G175" s="98" t="n">
        <f aca="false">SUM(F176:F176)</f>
        <v>1</v>
      </c>
      <c r="M175" s="1"/>
      <c r="N175" s="1"/>
      <c r="O175" s="1"/>
      <c r="P175" s="1"/>
      <c r="Q175" s="1"/>
      <c r="R175" s="1"/>
      <c r="S175" s="1"/>
      <c r="T175" s="1"/>
      <c r="U175" s="1"/>
      <c r="V175" s="1"/>
      <c r="W175" s="1"/>
      <c r="X175" s="1"/>
      <c r="Y175" s="1"/>
      <c r="Z175" s="1"/>
      <c r="AA175" s="1"/>
      <c r="AB175" s="1"/>
      <c r="AC175" s="1"/>
      <c r="AD175" s="1"/>
      <c r="AE175" s="1"/>
    </row>
    <row r="176" customFormat="false" ht="22.35" hidden="false" customHeight="true" outlineLevel="0" collapsed="false">
      <c r="B176" s="100"/>
      <c r="C176" s="100"/>
      <c r="D176" s="101" t="s">
        <v>343</v>
      </c>
      <c r="E176" s="101"/>
      <c r="F176" s="99" t="n">
        <v>1</v>
      </c>
      <c r="G176" s="98"/>
      <c r="J176" s="93" t="s">
        <v>344</v>
      </c>
      <c r="K176" s="93"/>
      <c r="M176" s="1"/>
      <c r="N176" s="1"/>
      <c r="O176" s="1"/>
      <c r="P176" s="1"/>
      <c r="Q176" s="1"/>
      <c r="R176" s="1"/>
      <c r="S176" s="1"/>
      <c r="T176" s="1"/>
      <c r="U176" s="1"/>
      <c r="V176" s="1"/>
      <c r="W176" s="1"/>
      <c r="X176" s="1"/>
      <c r="Y176" s="1"/>
      <c r="Z176" s="1"/>
      <c r="AA176" s="1"/>
      <c r="AB176" s="1"/>
      <c r="AC176" s="1"/>
      <c r="AD176" s="1"/>
      <c r="AE176" s="1"/>
    </row>
    <row r="177" customFormat="false" ht="13.8" hidden="false" customHeight="false" outlineLevel="0" collapsed="false">
      <c r="B177" s="90"/>
      <c r="C177" s="90"/>
      <c r="D177" s="90"/>
      <c r="E177" s="90"/>
      <c r="F177" s="90"/>
      <c r="G177" s="90"/>
      <c r="M177" s="1"/>
      <c r="N177" s="1"/>
      <c r="O177" s="1"/>
      <c r="P177" s="1"/>
      <c r="Q177" s="1"/>
      <c r="R177" s="1"/>
      <c r="S177" s="1"/>
      <c r="T177" s="1"/>
      <c r="U177" s="1"/>
      <c r="V177" s="1"/>
      <c r="W177" s="1"/>
      <c r="X177" s="1"/>
      <c r="Y177" s="1"/>
      <c r="Z177" s="1"/>
      <c r="AA177" s="1"/>
      <c r="AB177" s="1"/>
      <c r="AC177" s="1"/>
      <c r="AD177" s="1"/>
      <c r="AE177" s="1"/>
    </row>
    <row r="178" customFormat="false" ht="15" hidden="false" customHeight="false" outlineLevel="0" collapsed="false">
      <c r="B178" s="79" t="n">
        <v>5</v>
      </c>
      <c r="C178" s="79"/>
      <c r="D178" s="79"/>
      <c r="E178" s="106" t="str">
        <f aca="false">VLOOKUP(B178,'Planilha Orçamentária'!$B$14:$J$133,4,0)</f>
        <v>VIDROS</v>
      </c>
      <c r="F178" s="81"/>
      <c r="G178" s="82"/>
      <c r="M178" s="1"/>
      <c r="N178" s="1"/>
      <c r="O178" s="1"/>
      <c r="P178" s="1"/>
      <c r="Q178" s="1"/>
      <c r="R178" s="1"/>
      <c r="S178" s="1"/>
      <c r="T178" s="1"/>
      <c r="U178" s="1"/>
      <c r="V178" s="1"/>
      <c r="W178" s="1"/>
      <c r="X178" s="1"/>
      <c r="Y178" s="1"/>
      <c r="Z178" s="1"/>
      <c r="AA178" s="1"/>
      <c r="AB178" s="1"/>
      <c r="AC178" s="1"/>
      <c r="AD178" s="1"/>
      <c r="AE178" s="1"/>
    </row>
    <row r="179" customFormat="false" ht="15" hidden="false" customHeight="true" outlineLevel="0" collapsed="false">
      <c r="B179" s="100" t="s">
        <v>88</v>
      </c>
      <c r="C179" s="100"/>
      <c r="D179" s="111" t="str">
        <f aca="false">VLOOKUP(B179,'Planilha Orçamentária'!$L$1:$T$126,2,0)</f>
        <v>5.1</v>
      </c>
      <c r="E179" s="112" t="str">
        <f aca="false">VLOOKUP(B179,'Planilha Orçamentária'!$L$1:$T$126,4,0)</f>
        <v>Instalação de vidro temperado, e = 10 mm, encaixado em perfil u</v>
      </c>
      <c r="F179" s="111" t="str">
        <f aca="false">VLOOKUP(B179,'Planilha Orçamentária'!$L$1:$T$126,3,0)</f>
        <v>m2</v>
      </c>
      <c r="G179" s="98" t="n">
        <f aca="false">SUM(F180)</f>
        <v>5.52</v>
      </c>
      <c r="M179" s="1"/>
      <c r="N179" s="1"/>
      <c r="O179" s="1"/>
      <c r="P179" s="1"/>
      <c r="Q179" s="1"/>
      <c r="R179" s="1"/>
      <c r="S179" s="1"/>
      <c r="T179" s="1"/>
      <c r="U179" s="1"/>
      <c r="V179" s="1"/>
      <c r="W179" s="1"/>
      <c r="X179" s="1"/>
      <c r="Y179" s="1"/>
      <c r="Z179" s="1"/>
      <c r="AA179" s="1"/>
      <c r="AB179" s="1"/>
      <c r="AC179" s="1"/>
      <c r="AD179" s="1"/>
      <c r="AE179" s="1"/>
    </row>
    <row r="180" customFormat="false" ht="15" hidden="false" customHeight="false" outlineLevel="0" collapsed="false">
      <c r="B180" s="100"/>
      <c r="C180" s="100"/>
      <c r="D180" s="101" t="s">
        <v>345</v>
      </c>
      <c r="E180" s="101"/>
      <c r="F180" s="99" t="n">
        <v>5.52</v>
      </c>
      <c r="G180" s="98"/>
      <c r="M180" s="1"/>
      <c r="N180" s="1"/>
      <c r="O180" s="1"/>
      <c r="P180" s="1"/>
      <c r="Q180" s="1"/>
      <c r="R180" s="1"/>
      <c r="S180" s="1"/>
      <c r="T180" s="1"/>
      <c r="U180" s="1"/>
      <c r="V180" s="1"/>
      <c r="W180" s="1"/>
      <c r="X180" s="1"/>
      <c r="Y180" s="1"/>
      <c r="Z180" s="1"/>
      <c r="AA180" s="1"/>
      <c r="AB180" s="1"/>
      <c r="AC180" s="1"/>
      <c r="AD180" s="1"/>
      <c r="AE180" s="1"/>
    </row>
    <row r="181" customFormat="false" ht="13.8" hidden="false" customHeight="false" outlineLevel="0" collapsed="false">
      <c r="B181" s="90"/>
      <c r="C181" s="90"/>
      <c r="D181" s="90"/>
      <c r="E181" s="90"/>
      <c r="F181" s="90"/>
      <c r="G181" s="90"/>
      <c r="M181" s="1"/>
      <c r="N181" s="1"/>
      <c r="O181" s="1"/>
      <c r="P181" s="1"/>
      <c r="Q181" s="1"/>
      <c r="R181" s="1"/>
      <c r="S181" s="1"/>
      <c r="T181" s="1"/>
      <c r="U181" s="1"/>
      <c r="V181" s="1"/>
      <c r="W181" s="1"/>
      <c r="X181" s="1"/>
      <c r="Y181" s="1"/>
      <c r="Z181" s="1"/>
      <c r="AA181" s="1"/>
      <c r="AB181" s="1"/>
      <c r="AC181" s="1"/>
      <c r="AD181" s="1"/>
      <c r="AE181" s="1"/>
    </row>
    <row r="182" customFormat="false" ht="15" hidden="false" customHeight="false" outlineLevel="0" collapsed="false">
      <c r="B182" s="79" t="n">
        <v>6</v>
      </c>
      <c r="C182" s="79"/>
      <c r="D182" s="79"/>
      <c r="E182" s="106" t="str">
        <f aca="false">VLOOKUP(B182,'Planilha Orçamentária'!$B$14:$J$133,4,0)</f>
        <v>REVESTIMENTOS</v>
      </c>
      <c r="F182" s="81"/>
      <c r="G182" s="82"/>
      <c r="M182" s="1"/>
      <c r="N182" s="1"/>
      <c r="O182" s="1"/>
      <c r="P182" s="1"/>
      <c r="Q182" s="1"/>
      <c r="R182" s="1"/>
      <c r="S182" s="1"/>
      <c r="T182" s="1"/>
      <c r="U182" s="1"/>
      <c r="V182" s="1"/>
      <c r="W182" s="1"/>
      <c r="X182" s="1"/>
      <c r="Y182" s="1"/>
      <c r="Z182" s="1"/>
      <c r="AA182" s="1"/>
      <c r="AB182" s="1"/>
      <c r="AC182" s="1"/>
      <c r="AD182" s="1"/>
      <c r="AE182" s="1"/>
    </row>
    <row r="183" customFormat="false" ht="15" hidden="false" customHeight="true" outlineLevel="0" collapsed="false">
      <c r="B183" s="113" t="s">
        <v>92</v>
      </c>
      <c r="C183" s="114" t="s">
        <v>251</v>
      </c>
      <c r="D183" s="76" t="str">
        <f aca="false">VLOOKUP(B183,'Planilha Orçamentária'!$L$1:$T$126,2,0)</f>
        <v>6.1</v>
      </c>
      <c r="E183" s="85" t="str">
        <f aca="false">VLOOKUP(B183,'Planilha Orçamentária'!$L$1:$T$126,4,0)</f>
        <v>Chapisco de argamassa de cimento e areia média ou grossa lavada, no traço 1:3, espessura 5 mm</v>
      </c>
      <c r="F183" s="76" t="str">
        <f aca="false">VLOOKUP(B183,'Planilha Orçamentária'!$L$1:$T$126,3,0)</f>
        <v>m2</v>
      </c>
      <c r="G183" s="115" t="n">
        <f aca="false">SUM(F184:F190)</f>
        <v>92.24</v>
      </c>
      <c r="M183" s="1"/>
      <c r="N183" s="1"/>
      <c r="O183" s="1"/>
      <c r="P183" s="1"/>
      <c r="Q183" s="1"/>
      <c r="R183" s="1"/>
      <c r="S183" s="1"/>
      <c r="T183" s="1"/>
      <c r="U183" s="1"/>
      <c r="V183" s="1"/>
      <c r="W183" s="1"/>
      <c r="X183" s="1"/>
      <c r="Y183" s="1"/>
      <c r="Z183" s="1"/>
      <c r="AA183" s="1"/>
      <c r="AB183" s="1"/>
      <c r="AC183" s="1"/>
      <c r="AD183" s="1"/>
      <c r="AE183" s="1"/>
    </row>
    <row r="184" customFormat="false" ht="15" hidden="false" customHeight="true" outlineLevel="0" collapsed="false">
      <c r="B184" s="113"/>
      <c r="C184" s="114"/>
      <c r="D184" s="93" t="s">
        <v>346</v>
      </c>
      <c r="E184" s="93"/>
      <c r="F184" s="102" t="n">
        <v>19.6</v>
      </c>
      <c r="G184" s="115"/>
      <c r="M184" s="1"/>
      <c r="N184" s="1"/>
      <c r="O184" s="1"/>
      <c r="P184" s="1"/>
      <c r="Q184" s="1"/>
      <c r="R184" s="1"/>
      <c r="S184" s="1"/>
      <c r="T184" s="1"/>
      <c r="U184" s="1"/>
      <c r="V184" s="1"/>
      <c r="W184" s="1"/>
      <c r="X184" s="1"/>
      <c r="Y184" s="1"/>
      <c r="Z184" s="1"/>
      <c r="AA184" s="1"/>
      <c r="AB184" s="1"/>
      <c r="AC184" s="1"/>
      <c r="AD184" s="1"/>
      <c r="AE184" s="1"/>
    </row>
    <row r="185" customFormat="false" ht="15" hidden="false" customHeight="true" outlineLevel="0" collapsed="false">
      <c r="B185" s="113"/>
      <c r="C185" s="114"/>
      <c r="D185" s="93" t="s">
        <v>347</v>
      </c>
      <c r="E185" s="93"/>
      <c r="F185" s="102" t="n">
        <v>12</v>
      </c>
      <c r="G185" s="115"/>
      <c r="M185" s="1"/>
      <c r="N185" s="1"/>
      <c r="O185" s="1"/>
      <c r="P185" s="1"/>
      <c r="Q185" s="1"/>
      <c r="R185" s="1"/>
      <c r="S185" s="1"/>
      <c r="T185" s="1"/>
      <c r="U185" s="1"/>
      <c r="V185" s="1"/>
      <c r="W185" s="1"/>
      <c r="X185" s="1"/>
      <c r="Y185" s="1"/>
      <c r="Z185" s="1"/>
      <c r="AA185" s="1"/>
      <c r="AB185" s="1"/>
      <c r="AC185" s="1"/>
      <c r="AD185" s="1"/>
      <c r="AE185" s="1"/>
    </row>
    <row r="186" customFormat="false" ht="15" hidden="false" customHeight="true" outlineLevel="0" collapsed="false">
      <c r="B186" s="113"/>
      <c r="C186" s="114"/>
      <c r="D186" s="93" t="s">
        <v>348</v>
      </c>
      <c r="E186" s="93"/>
      <c r="F186" s="102" t="n">
        <v>14.4</v>
      </c>
      <c r="G186" s="115"/>
      <c r="M186" s="1"/>
      <c r="N186" s="1"/>
      <c r="O186" s="1"/>
      <c r="P186" s="1"/>
      <c r="Q186" s="1"/>
      <c r="R186" s="1"/>
      <c r="S186" s="1"/>
      <c r="T186" s="1"/>
      <c r="U186" s="1"/>
      <c r="V186" s="1"/>
      <c r="W186" s="1"/>
      <c r="X186" s="1"/>
      <c r="Y186" s="1"/>
      <c r="Z186" s="1"/>
      <c r="AA186" s="1"/>
      <c r="AB186" s="1"/>
      <c r="AC186" s="1"/>
      <c r="AD186" s="1"/>
      <c r="AE186" s="1"/>
    </row>
    <row r="187" customFormat="false" ht="15" hidden="false" customHeight="true" outlineLevel="0" collapsed="false">
      <c r="B187" s="113"/>
      <c r="C187" s="114"/>
      <c r="D187" s="93" t="s">
        <v>349</v>
      </c>
      <c r="E187" s="93"/>
      <c r="F187" s="102" t="n">
        <v>20.33</v>
      </c>
      <c r="G187" s="115"/>
      <c r="M187" s="1"/>
      <c r="N187" s="1"/>
      <c r="O187" s="1"/>
      <c r="P187" s="1"/>
      <c r="Q187" s="1"/>
      <c r="R187" s="1"/>
      <c r="S187" s="1"/>
      <c r="T187" s="1"/>
      <c r="U187" s="1"/>
      <c r="V187" s="1"/>
      <c r="W187" s="1"/>
      <c r="X187" s="1"/>
      <c r="Y187" s="1"/>
      <c r="Z187" s="1"/>
      <c r="AA187" s="1"/>
      <c r="AB187" s="1"/>
      <c r="AC187" s="1"/>
      <c r="AD187" s="1"/>
      <c r="AE187" s="1"/>
    </row>
    <row r="188" customFormat="false" ht="15" hidden="false" customHeight="true" outlineLevel="0" collapsed="false">
      <c r="B188" s="113"/>
      <c r="C188" s="114"/>
      <c r="D188" s="93" t="s">
        <v>350</v>
      </c>
      <c r="E188" s="93"/>
      <c r="F188" s="102" t="n">
        <v>11.76</v>
      </c>
      <c r="G188" s="115"/>
      <c r="M188" s="1"/>
      <c r="N188" s="1"/>
      <c r="O188" s="1"/>
      <c r="P188" s="1"/>
      <c r="Q188" s="1"/>
      <c r="R188" s="1"/>
      <c r="S188" s="1"/>
      <c r="T188" s="1"/>
      <c r="U188" s="1"/>
      <c r="V188" s="1"/>
      <c r="W188" s="1"/>
      <c r="X188" s="1"/>
      <c r="Y188" s="1"/>
      <c r="Z188" s="1"/>
      <c r="AA188" s="1"/>
      <c r="AB188" s="1"/>
      <c r="AC188" s="1"/>
      <c r="AD188" s="1"/>
      <c r="AE188" s="1"/>
    </row>
    <row r="189" customFormat="false" ht="15" hidden="false" customHeight="true" outlineLevel="0" collapsed="false">
      <c r="B189" s="113"/>
      <c r="C189" s="114"/>
      <c r="D189" s="101" t="s">
        <v>351</v>
      </c>
      <c r="E189" s="101"/>
      <c r="F189" s="102" t="n">
        <v>8.4</v>
      </c>
      <c r="G189" s="115"/>
      <c r="M189" s="1"/>
      <c r="N189" s="1"/>
      <c r="O189" s="1"/>
      <c r="P189" s="1"/>
      <c r="Q189" s="1"/>
      <c r="R189" s="1"/>
      <c r="S189" s="1"/>
      <c r="T189" s="1"/>
      <c r="U189" s="1"/>
      <c r="V189" s="1"/>
      <c r="W189" s="1"/>
      <c r="X189" s="1"/>
      <c r="Y189" s="1"/>
      <c r="Z189" s="1"/>
      <c r="AA189" s="1"/>
      <c r="AB189" s="1"/>
      <c r="AC189" s="1"/>
      <c r="AD189" s="1"/>
      <c r="AE189" s="1"/>
    </row>
    <row r="190" customFormat="false" ht="26.7" hidden="false" customHeight="true" outlineLevel="0" collapsed="false">
      <c r="B190" s="113"/>
      <c r="C190" s="114"/>
      <c r="D190" s="93" t="s">
        <v>253</v>
      </c>
      <c r="E190" s="93"/>
      <c r="F190" s="88" t="n">
        <v>5.75</v>
      </c>
      <c r="G190" s="115"/>
      <c r="M190" s="1"/>
      <c r="N190" s="1"/>
      <c r="O190" s="1"/>
      <c r="P190" s="1"/>
      <c r="Q190" s="1"/>
      <c r="R190" s="1"/>
      <c r="S190" s="1"/>
      <c r="T190" s="1"/>
      <c r="U190" s="1"/>
      <c r="V190" s="1"/>
      <c r="W190" s="1"/>
      <c r="X190" s="1"/>
      <c r="Y190" s="1"/>
      <c r="Z190" s="1"/>
      <c r="AA190" s="1"/>
      <c r="AB190" s="1"/>
      <c r="AC190" s="1"/>
      <c r="AD190" s="1"/>
      <c r="AE190" s="1"/>
    </row>
    <row r="191" customFormat="false" ht="28.45" hidden="false" customHeight="true" outlineLevel="0" collapsed="false">
      <c r="B191" s="96" t="s">
        <v>94</v>
      </c>
      <c r="C191" s="97" t="s">
        <v>251</v>
      </c>
      <c r="D191" s="76" t="str">
        <f aca="false">VLOOKUP(B191,'Planilha Orçamentária'!$L$1:$T$126,2,0)</f>
        <v>6.2</v>
      </c>
      <c r="E191" s="85" t="str">
        <f aca="false">VLOOKUP(B191,'Planilha Orçamentária'!$L$1:$T$126,4,0)</f>
        <v>Reboco tipo paulista de argamassa de cimento, cal hidratada CH1 e areia média ou grossa lavada no traço 1:0.5:6, espessura 25 mm</v>
      </c>
      <c r="F191" s="76" t="str">
        <f aca="false">VLOOKUP(B191,'Planilha Orçamentária'!$L$1:$T$126,3,0)</f>
        <v>m2</v>
      </c>
      <c r="G191" s="98" t="n">
        <f aca="false">SUM(F192:F198)</f>
        <v>86.36</v>
      </c>
      <c r="M191" s="1"/>
      <c r="N191" s="1"/>
      <c r="O191" s="1"/>
      <c r="P191" s="1"/>
      <c r="Q191" s="1"/>
      <c r="R191" s="1"/>
      <c r="S191" s="1"/>
      <c r="T191" s="1"/>
      <c r="U191" s="1"/>
      <c r="V191" s="1"/>
      <c r="W191" s="1"/>
      <c r="X191" s="1"/>
      <c r="Y191" s="1"/>
      <c r="Z191" s="1"/>
      <c r="AA191" s="1"/>
      <c r="AB191" s="1"/>
      <c r="AC191" s="1"/>
      <c r="AD191" s="1"/>
      <c r="AE191" s="1"/>
    </row>
    <row r="192" customFormat="false" ht="15" hidden="false" customHeight="true" outlineLevel="0" collapsed="false">
      <c r="B192" s="96"/>
      <c r="C192" s="97"/>
      <c r="D192" s="93" t="s">
        <v>346</v>
      </c>
      <c r="E192" s="93"/>
      <c r="F192" s="102" t="n">
        <v>19.6</v>
      </c>
      <c r="G192" s="98"/>
      <c r="M192" s="1"/>
      <c r="N192" s="1"/>
      <c r="O192" s="1"/>
      <c r="P192" s="1"/>
      <c r="Q192" s="1"/>
      <c r="R192" s="1"/>
      <c r="S192" s="1"/>
      <c r="T192" s="1"/>
      <c r="U192" s="1"/>
      <c r="V192" s="1"/>
      <c r="W192" s="1"/>
      <c r="X192" s="1"/>
      <c r="Y192" s="1"/>
      <c r="Z192" s="1"/>
      <c r="AA192" s="1"/>
      <c r="AB192" s="1"/>
      <c r="AC192" s="1"/>
      <c r="AD192" s="1"/>
      <c r="AE192" s="1"/>
    </row>
    <row r="193" customFormat="false" ht="15" hidden="false" customHeight="true" outlineLevel="0" collapsed="false">
      <c r="B193" s="96"/>
      <c r="C193" s="97"/>
      <c r="D193" s="93" t="s">
        <v>347</v>
      </c>
      <c r="E193" s="93"/>
      <c r="F193" s="102" t="n">
        <v>12</v>
      </c>
      <c r="G193" s="98"/>
      <c r="M193" s="1"/>
      <c r="N193" s="1"/>
      <c r="O193" s="1"/>
      <c r="P193" s="1"/>
      <c r="Q193" s="1"/>
      <c r="R193" s="1"/>
      <c r="S193" s="1"/>
      <c r="T193" s="1"/>
      <c r="U193" s="1"/>
      <c r="V193" s="1"/>
      <c r="W193" s="1"/>
      <c r="X193" s="1"/>
      <c r="Y193" s="1"/>
      <c r="Z193" s="1"/>
      <c r="AA193" s="1"/>
      <c r="AB193" s="1"/>
      <c r="AC193" s="1"/>
      <c r="AD193" s="1"/>
      <c r="AE193" s="1"/>
    </row>
    <row r="194" customFormat="false" ht="15" hidden="false" customHeight="true" outlineLevel="0" collapsed="false">
      <c r="B194" s="96"/>
      <c r="C194" s="97"/>
      <c r="D194" s="93" t="s">
        <v>348</v>
      </c>
      <c r="E194" s="93"/>
      <c r="F194" s="102" t="n">
        <v>14.4</v>
      </c>
      <c r="G194" s="98"/>
      <c r="M194" s="1"/>
      <c r="N194" s="1"/>
      <c r="O194" s="1"/>
      <c r="P194" s="1"/>
      <c r="Q194" s="1"/>
      <c r="R194" s="1"/>
      <c r="S194" s="1"/>
      <c r="T194" s="1"/>
      <c r="U194" s="1"/>
      <c r="V194" s="1"/>
      <c r="W194" s="1"/>
      <c r="X194" s="1"/>
      <c r="Y194" s="1"/>
      <c r="Z194" s="1"/>
      <c r="AA194" s="1"/>
      <c r="AB194" s="1"/>
      <c r="AC194" s="1"/>
      <c r="AD194" s="1"/>
      <c r="AE194" s="1"/>
    </row>
    <row r="195" customFormat="false" ht="15" hidden="false" customHeight="true" outlineLevel="0" collapsed="false">
      <c r="B195" s="96"/>
      <c r="C195" s="97"/>
      <c r="D195" s="93" t="s">
        <v>349</v>
      </c>
      <c r="E195" s="93"/>
      <c r="F195" s="102" t="n">
        <v>20.33</v>
      </c>
      <c r="G195" s="98"/>
      <c r="M195" s="1"/>
      <c r="N195" s="1"/>
      <c r="O195" s="1"/>
      <c r="P195" s="1"/>
      <c r="Q195" s="1"/>
      <c r="R195" s="1"/>
      <c r="S195" s="1"/>
      <c r="T195" s="1"/>
      <c r="U195" s="1"/>
      <c r="V195" s="1"/>
      <c r="W195" s="1"/>
      <c r="X195" s="1"/>
      <c r="Y195" s="1"/>
      <c r="Z195" s="1"/>
      <c r="AA195" s="1"/>
      <c r="AB195" s="1"/>
      <c r="AC195" s="1"/>
      <c r="AD195" s="1"/>
      <c r="AE195" s="1"/>
    </row>
    <row r="196" customFormat="false" ht="15" hidden="false" customHeight="true" outlineLevel="0" collapsed="false">
      <c r="B196" s="96"/>
      <c r="C196" s="97"/>
      <c r="D196" s="93" t="s">
        <v>352</v>
      </c>
      <c r="E196" s="93"/>
      <c r="F196" s="102" t="n">
        <v>5.88</v>
      </c>
      <c r="G196" s="98"/>
      <c r="M196" s="1"/>
      <c r="N196" s="1"/>
      <c r="O196" s="1"/>
      <c r="P196" s="1"/>
      <c r="Q196" s="1"/>
      <c r="R196" s="1"/>
      <c r="S196" s="1"/>
      <c r="T196" s="1"/>
      <c r="U196" s="1"/>
      <c r="V196" s="1"/>
      <c r="W196" s="1"/>
      <c r="X196" s="1"/>
      <c r="Y196" s="1"/>
      <c r="Z196" s="1"/>
      <c r="AA196" s="1"/>
      <c r="AB196" s="1"/>
      <c r="AC196" s="1"/>
      <c r="AD196" s="1"/>
      <c r="AE196" s="1"/>
    </row>
    <row r="197" customFormat="false" ht="15" hidden="false" customHeight="true" outlineLevel="0" collapsed="false">
      <c r="B197" s="96"/>
      <c r="C197" s="97"/>
      <c r="D197" s="101" t="s">
        <v>351</v>
      </c>
      <c r="E197" s="101"/>
      <c r="F197" s="102" t="n">
        <v>8.4</v>
      </c>
      <c r="G197" s="98"/>
      <c r="M197" s="1"/>
      <c r="N197" s="1"/>
      <c r="O197" s="1"/>
      <c r="P197" s="1"/>
      <c r="Q197" s="1"/>
      <c r="R197" s="1"/>
      <c r="S197" s="1"/>
      <c r="T197" s="1"/>
      <c r="U197" s="1"/>
      <c r="V197" s="1"/>
      <c r="W197" s="1"/>
      <c r="X197" s="1"/>
      <c r="Y197" s="1"/>
      <c r="Z197" s="1"/>
      <c r="AA197" s="1"/>
      <c r="AB197" s="1"/>
      <c r="AC197" s="1"/>
      <c r="AD197" s="1"/>
      <c r="AE197" s="1"/>
    </row>
    <row r="198" customFormat="false" ht="26.7" hidden="false" customHeight="true" outlineLevel="0" collapsed="false">
      <c r="B198" s="96"/>
      <c r="C198" s="97"/>
      <c r="D198" s="93" t="s">
        <v>253</v>
      </c>
      <c r="E198" s="93"/>
      <c r="F198" s="88" t="n">
        <v>5.75</v>
      </c>
      <c r="G198" s="98"/>
      <c r="I198" s="116"/>
      <c r="M198" s="1"/>
      <c r="N198" s="1"/>
      <c r="O198" s="1"/>
      <c r="P198" s="1"/>
      <c r="Q198" s="1"/>
      <c r="R198" s="1"/>
      <c r="S198" s="1"/>
      <c r="T198" s="1"/>
      <c r="U198" s="1"/>
      <c r="V198" s="1"/>
      <c r="W198" s="1"/>
      <c r="X198" s="1"/>
      <c r="Y198" s="1"/>
      <c r="Z198" s="1"/>
      <c r="AA198" s="1"/>
      <c r="AB198" s="1"/>
      <c r="AC198" s="1"/>
      <c r="AD198" s="1"/>
      <c r="AE198" s="1"/>
    </row>
    <row r="199" customFormat="false" ht="26.7" hidden="false" customHeight="true" outlineLevel="0" collapsed="false">
      <c r="B199" s="117" t="s">
        <v>96</v>
      </c>
      <c r="C199" s="118" t="s">
        <v>251</v>
      </c>
      <c r="D199" s="76" t="str">
        <f aca="false">VLOOKUP(B199,'Planilha Orçamentária'!$L$1:$T$126,2,0)</f>
        <v>6.3</v>
      </c>
      <c r="E199" s="85" t="str">
        <f aca="false">VLOOKUP(B199,'Planilha Orçamentária'!$L$1:$T$126,4,0)</f>
        <v>Emboço de argamassa de cimento, cal hidratada CH1 e areia média ou grossa lavada no traço 1:0.5:6, espessura 20 mm</v>
      </c>
      <c r="F199" s="76" t="str">
        <f aca="false">VLOOKUP(B199,'Planilha Orçamentária'!$L$1:$T$126,3,0)</f>
        <v>m2</v>
      </c>
      <c r="G199" s="115" t="n">
        <f aca="false">SUM(F200:F200)</f>
        <v>36.85</v>
      </c>
      <c r="I199" s="116"/>
      <c r="M199" s="1"/>
      <c r="N199" s="1"/>
      <c r="O199" s="1"/>
      <c r="P199" s="1"/>
      <c r="Q199" s="1"/>
      <c r="R199" s="1"/>
      <c r="S199" s="1"/>
      <c r="T199" s="1"/>
      <c r="U199" s="1"/>
      <c r="V199" s="1"/>
      <c r="W199" s="1"/>
      <c r="X199" s="1"/>
      <c r="Y199" s="1"/>
      <c r="Z199" s="1"/>
      <c r="AA199" s="1"/>
      <c r="AB199" s="1"/>
      <c r="AC199" s="1"/>
      <c r="AD199" s="1"/>
      <c r="AE199" s="1"/>
    </row>
    <row r="200" customFormat="false" ht="15" hidden="false" customHeight="true" outlineLevel="0" collapsed="false">
      <c r="B200" s="117"/>
      <c r="C200" s="118"/>
      <c r="D200" s="93" t="s">
        <v>299</v>
      </c>
      <c r="E200" s="93"/>
      <c r="F200" s="102" t="n">
        <v>36.85</v>
      </c>
      <c r="G200" s="115"/>
      <c r="I200" s="116"/>
      <c r="M200" s="1"/>
      <c r="N200" s="1"/>
      <c r="O200" s="1"/>
      <c r="P200" s="1"/>
      <c r="Q200" s="1"/>
      <c r="R200" s="1"/>
      <c r="S200" s="1"/>
      <c r="T200" s="1"/>
      <c r="U200" s="1"/>
      <c r="V200" s="1"/>
      <c r="W200" s="1"/>
      <c r="X200" s="1"/>
      <c r="Y200" s="1"/>
      <c r="Z200" s="1"/>
      <c r="AA200" s="1"/>
      <c r="AB200" s="1"/>
      <c r="AC200" s="1"/>
      <c r="AD200" s="1"/>
      <c r="AE200" s="1"/>
    </row>
    <row r="201" customFormat="false" ht="26.7" hidden="false" customHeight="true" outlineLevel="0" collapsed="false">
      <c r="B201" s="117" t="s">
        <v>98</v>
      </c>
      <c r="C201" s="118" t="s">
        <v>251</v>
      </c>
      <c r="D201" s="76" t="str">
        <f aca="false">VLOOKUP(B201,'Planilha Orçamentária'!$L$1:$T$126,2,0)</f>
        <v>6.4</v>
      </c>
      <c r="E201" s="85" t="str">
        <f aca="false">VLOOKUP(B201,'Planilha Orçamentária'!$L$1:$T$126,4,0)</f>
        <v>Azulejo branco 15 x 15 cm, juntas a prumo, assentado com argamassa de cimento colante, inclusive rejuntamento com cimento branco, marcas de referência Eliane, Cecrisa ou Portobello</v>
      </c>
      <c r="F201" s="76" t="str">
        <f aca="false">VLOOKUP(B201,'Planilha Orçamentária'!$L$1:$T$126,3,0)</f>
        <v>m2</v>
      </c>
      <c r="G201" s="115" t="n">
        <f aca="false">SUM(F202:F202)</f>
        <v>36.85</v>
      </c>
      <c r="I201" s="116"/>
      <c r="M201" s="1"/>
      <c r="N201" s="1"/>
      <c r="O201" s="1"/>
      <c r="P201" s="1"/>
      <c r="Q201" s="1"/>
      <c r="R201" s="1"/>
      <c r="S201" s="1"/>
      <c r="T201" s="1"/>
      <c r="U201" s="1"/>
      <c r="V201" s="1"/>
      <c r="W201" s="1"/>
      <c r="X201" s="1"/>
      <c r="Y201" s="1"/>
      <c r="Z201" s="1"/>
      <c r="AA201" s="1"/>
      <c r="AB201" s="1"/>
      <c r="AC201" s="1"/>
      <c r="AD201" s="1"/>
      <c r="AE201" s="1"/>
    </row>
    <row r="202" customFormat="false" ht="15" hidden="false" customHeight="true" outlineLevel="0" collapsed="false">
      <c r="B202" s="117"/>
      <c r="C202" s="118"/>
      <c r="D202" s="93" t="s">
        <v>299</v>
      </c>
      <c r="E202" s="93"/>
      <c r="F202" s="102" t="n">
        <v>36.85</v>
      </c>
      <c r="G202" s="115"/>
      <c r="I202" s="116"/>
      <c r="M202" s="1"/>
      <c r="N202" s="1"/>
      <c r="O202" s="1"/>
      <c r="P202" s="1"/>
      <c r="Q202" s="1"/>
      <c r="R202" s="1"/>
      <c r="S202" s="1"/>
      <c r="T202" s="1"/>
      <c r="U202" s="1"/>
      <c r="V202" s="1"/>
      <c r="W202" s="1"/>
      <c r="X202" s="1"/>
      <c r="Y202" s="1"/>
      <c r="Z202" s="1"/>
      <c r="AA202" s="1"/>
      <c r="AB202" s="1"/>
      <c r="AC202" s="1"/>
      <c r="AD202" s="1"/>
      <c r="AE202" s="1"/>
    </row>
    <row r="203" customFormat="false" ht="15" hidden="false" customHeight="true" outlineLevel="0" collapsed="false">
      <c r="B203" s="100" t="s">
        <v>100</v>
      </c>
      <c r="C203" s="100"/>
      <c r="D203" s="76" t="str">
        <f aca="false">VLOOKUP(B203,'Planilha Orçamentária'!$L$1:$T$126,2,0)</f>
        <v>6.5</v>
      </c>
      <c r="E203" s="85" t="str">
        <f aca="false">VLOOKUP(B203,'Planilha Orçamentária'!$L$1:$T$126,4,0)</f>
        <v>Revestimento com argamassa baritada - densidade = 3,2 g/cm³ - esp=2,0cm</v>
      </c>
      <c r="F203" s="76" t="str">
        <f aca="false">VLOOKUP(B203,'Planilha Orçamentária'!$L$1:$T$126,3,0)</f>
        <v>m2</v>
      </c>
      <c r="G203" s="98" t="n">
        <f aca="false">SUM(F204)</f>
        <v>57.68</v>
      </c>
      <c r="M203" s="1"/>
      <c r="N203" s="1"/>
      <c r="O203" s="1"/>
      <c r="P203" s="1"/>
      <c r="Q203" s="1"/>
      <c r="R203" s="1"/>
      <c r="S203" s="1"/>
      <c r="T203" s="1"/>
      <c r="U203" s="1"/>
      <c r="V203" s="1"/>
      <c r="W203" s="1"/>
      <c r="X203" s="1"/>
      <c r="Y203" s="1"/>
      <c r="Z203" s="1"/>
      <c r="AA203" s="1"/>
      <c r="AB203" s="1"/>
      <c r="AC203" s="1"/>
      <c r="AD203" s="1"/>
      <c r="AE203" s="1"/>
    </row>
    <row r="204" customFormat="false" ht="15" hidden="false" customHeight="true" outlineLevel="0" collapsed="false">
      <c r="B204" s="100"/>
      <c r="C204" s="100"/>
      <c r="D204" s="104" t="s">
        <v>353</v>
      </c>
      <c r="E204" s="104"/>
      <c r="F204" s="99" t="n">
        <v>57.68</v>
      </c>
      <c r="G204" s="98"/>
      <c r="I204" s="1" t="s">
        <v>354</v>
      </c>
      <c r="M204" s="1"/>
      <c r="N204" s="1"/>
      <c r="O204" s="1"/>
      <c r="P204" s="1"/>
      <c r="Q204" s="1"/>
      <c r="R204" s="1"/>
      <c r="S204" s="1"/>
      <c r="T204" s="1"/>
      <c r="U204" s="1"/>
      <c r="V204" s="1"/>
      <c r="W204" s="1"/>
      <c r="X204" s="1"/>
      <c r="Y204" s="1"/>
      <c r="Z204" s="1"/>
      <c r="AA204" s="1"/>
      <c r="AB204" s="1"/>
      <c r="AC204" s="1"/>
      <c r="AD204" s="1"/>
      <c r="AE204" s="1"/>
    </row>
    <row r="205" customFormat="false" ht="13.8" hidden="false" customHeight="false" outlineLevel="0" collapsed="false">
      <c r="B205" s="90"/>
      <c r="C205" s="90"/>
      <c r="D205" s="90"/>
      <c r="E205" s="90"/>
      <c r="F205" s="90"/>
      <c r="G205" s="90"/>
      <c r="M205" s="1"/>
      <c r="N205" s="1"/>
      <c r="O205" s="1"/>
      <c r="P205" s="1"/>
      <c r="Q205" s="1"/>
      <c r="R205" s="1"/>
      <c r="S205" s="1"/>
      <c r="T205" s="1"/>
      <c r="U205" s="1"/>
      <c r="V205" s="1"/>
      <c r="W205" s="1"/>
      <c r="X205" s="1"/>
      <c r="Y205" s="1"/>
      <c r="Z205" s="1"/>
      <c r="AA205" s="1"/>
      <c r="AB205" s="1"/>
      <c r="AC205" s="1"/>
      <c r="AD205" s="1"/>
      <c r="AE205" s="1"/>
    </row>
    <row r="206" customFormat="false" ht="15" hidden="false" customHeight="false" outlineLevel="0" collapsed="false">
      <c r="B206" s="79" t="n">
        <v>7</v>
      </c>
      <c r="C206" s="79"/>
      <c r="D206" s="79"/>
      <c r="E206" s="106" t="str">
        <f aca="false">VLOOKUP(B206,'Planilha Orçamentária'!$B$14:$J$133,4,0)</f>
        <v>PISO</v>
      </c>
      <c r="F206" s="81"/>
      <c r="G206" s="82"/>
      <c r="M206" s="1"/>
      <c r="N206" s="1"/>
      <c r="O206" s="1"/>
      <c r="P206" s="1"/>
      <c r="Q206" s="1"/>
      <c r="R206" s="1"/>
      <c r="S206" s="1"/>
      <c r="T206" s="1"/>
      <c r="U206" s="1"/>
      <c r="V206" s="1"/>
      <c r="W206" s="1"/>
      <c r="X206" s="1"/>
      <c r="Y206" s="1"/>
      <c r="Z206" s="1"/>
      <c r="AA206" s="1"/>
      <c r="AB206" s="1"/>
      <c r="AC206" s="1"/>
      <c r="AD206" s="1"/>
      <c r="AE206" s="1"/>
    </row>
    <row r="207" customFormat="false" ht="28.45" hidden="false" customHeight="true" outlineLevel="0" collapsed="false">
      <c r="B207" s="100" t="s">
        <v>104</v>
      </c>
      <c r="C207" s="45" t="s">
        <v>251</v>
      </c>
      <c r="D207" s="76" t="str">
        <f aca="false">VLOOKUP(B207,'Planilha Orçamentária'!$L$1:$T$126,2,0)</f>
        <v>7.1</v>
      </c>
      <c r="E207" s="85" t="str">
        <f aca="false">VLOOKUP(B207,'Planilha Orçamentária'!$L$1:$T$126,4,0)</f>
        <v>Piso cimentado liso com 1.5 cm de espessura, de argamassa de cimento e areia no traço 1:3 e juntas plásticas em quadros de 1 m</v>
      </c>
      <c r="F207" s="76" t="str">
        <f aca="false">VLOOKUP(B207,'Planilha Orçamentária'!$L$1:$T$126,3,0)</f>
        <v>m2</v>
      </c>
      <c r="G207" s="98" t="n">
        <f aca="false">SUM(F208:F227)</f>
        <v>319.3</v>
      </c>
      <c r="I207" s="1" t="s">
        <v>355</v>
      </c>
      <c r="M207" s="1"/>
      <c r="N207" s="1"/>
      <c r="O207" s="1"/>
      <c r="P207" s="1"/>
      <c r="Q207" s="1"/>
      <c r="R207" s="1"/>
      <c r="S207" s="1"/>
      <c r="T207" s="1"/>
      <c r="U207" s="1"/>
      <c r="V207" s="1"/>
      <c r="W207" s="1"/>
      <c r="X207" s="1"/>
      <c r="Y207" s="1"/>
      <c r="Z207" s="1"/>
      <c r="AA207" s="1"/>
      <c r="AB207" s="1"/>
      <c r="AC207" s="1"/>
      <c r="AD207" s="1"/>
      <c r="AE207" s="1"/>
    </row>
    <row r="208" customFormat="false" ht="15" hidden="false" customHeight="true" outlineLevel="0" collapsed="false">
      <c r="B208" s="100"/>
      <c r="C208" s="45"/>
      <c r="D208" s="93" t="s">
        <v>276</v>
      </c>
      <c r="E208" s="93"/>
      <c r="F208" s="99" t="n">
        <v>13.6</v>
      </c>
      <c r="G208" s="98"/>
      <c r="M208" s="1"/>
      <c r="N208" s="1"/>
      <c r="O208" s="1"/>
      <c r="P208" s="1"/>
      <c r="Q208" s="1"/>
      <c r="R208" s="1"/>
      <c r="S208" s="1"/>
      <c r="T208" s="1"/>
      <c r="U208" s="1"/>
      <c r="V208" s="1"/>
      <c r="W208" s="1"/>
      <c r="X208" s="1"/>
      <c r="Y208" s="1"/>
      <c r="Z208" s="1"/>
      <c r="AA208" s="1"/>
      <c r="AB208" s="1"/>
      <c r="AC208" s="1"/>
      <c r="AD208" s="1"/>
      <c r="AE208" s="1"/>
    </row>
    <row r="209" customFormat="false" ht="15" hidden="false" customHeight="true" outlineLevel="0" collapsed="false">
      <c r="B209" s="100"/>
      <c r="C209" s="45"/>
      <c r="D209" s="93" t="s">
        <v>277</v>
      </c>
      <c r="E209" s="93"/>
      <c r="F209" s="99" t="n">
        <v>23.4</v>
      </c>
      <c r="G209" s="98"/>
      <c r="M209" s="1"/>
      <c r="N209" s="1"/>
      <c r="O209" s="1"/>
      <c r="P209" s="1"/>
      <c r="Q209" s="1"/>
      <c r="R209" s="1"/>
      <c r="S209" s="1"/>
      <c r="T209" s="1"/>
      <c r="U209" s="1"/>
      <c r="V209" s="1"/>
      <c r="W209" s="1"/>
      <c r="X209" s="1"/>
      <c r="Y209" s="1"/>
      <c r="Z209" s="1"/>
      <c r="AA209" s="1"/>
      <c r="AB209" s="1"/>
      <c r="AC209" s="1"/>
      <c r="AD209" s="1"/>
      <c r="AE209" s="1"/>
    </row>
    <row r="210" customFormat="false" ht="15" hidden="false" customHeight="true" outlineLevel="0" collapsed="false">
      <c r="B210" s="100"/>
      <c r="C210" s="45"/>
      <c r="D210" s="93" t="s">
        <v>278</v>
      </c>
      <c r="E210" s="93"/>
      <c r="F210" s="99" t="n">
        <v>10.86</v>
      </c>
      <c r="G210" s="98"/>
      <c r="M210" s="1"/>
      <c r="N210" s="1"/>
      <c r="O210" s="1"/>
      <c r="P210" s="1"/>
      <c r="Q210" s="1"/>
      <c r="R210" s="1"/>
      <c r="S210" s="1"/>
      <c r="T210" s="1"/>
      <c r="U210" s="1"/>
      <c r="V210" s="1"/>
      <c r="W210" s="1"/>
      <c r="X210" s="1"/>
      <c r="Y210" s="1"/>
      <c r="Z210" s="1"/>
      <c r="AA210" s="1"/>
      <c r="AB210" s="1"/>
      <c r="AC210" s="1"/>
      <c r="AD210" s="1"/>
      <c r="AE210" s="1"/>
    </row>
    <row r="211" customFormat="false" ht="15" hidden="false" customHeight="true" outlineLevel="0" collapsed="false">
      <c r="B211" s="100"/>
      <c r="C211" s="45"/>
      <c r="D211" s="93" t="s">
        <v>279</v>
      </c>
      <c r="E211" s="93"/>
      <c r="F211" s="99" t="n">
        <v>14.8</v>
      </c>
      <c r="G211" s="98"/>
      <c r="M211" s="1"/>
      <c r="N211" s="1"/>
      <c r="O211" s="1"/>
      <c r="P211" s="1"/>
      <c r="Q211" s="1"/>
      <c r="R211" s="1"/>
      <c r="S211" s="1"/>
      <c r="T211" s="1"/>
      <c r="U211" s="1"/>
      <c r="V211" s="1"/>
      <c r="W211" s="1"/>
      <c r="X211" s="1"/>
      <c r="Y211" s="1"/>
      <c r="Z211" s="1"/>
      <c r="AA211" s="1"/>
      <c r="AB211" s="1"/>
      <c r="AC211" s="1"/>
      <c r="AD211" s="1"/>
      <c r="AE211" s="1"/>
    </row>
    <row r="212" customFormat="false" ht="15" hidden="false" customHeight="true" outlineLevel="0" collapsed="false">
      <c r="B212" s="100"/>
      <c r="C212" s="45"/>
      <c r="D212" s="93" t="s">
        <v>280</v>
      </c>
      <c r="E212" s="93"/>
      <c r="F212" s="99" t="n">
        <v>17.65</v>
      </c>
      <c r="G212" s="98"/>
      <c r="M212" s="1"/>
      <c r="N212" s="1"/>
      <c r="O212" s="1"/>
      <c r="P212" s="1"/>
      <c r="Q212" s="1"/>
      <c r="R212" s="1"/>
      <c r="S212" s="1"/>
      <c r="T212" s="1"/>
      <c r="U212" s="1"/>
      <c r="V212" s="1"/>
      <c r="W212" s="1"/>
      <c r="X212" s="1"/>
      <c r="Y212" s="1"/>
      <c r="Z212" s="1"/>
      <c r="AA212" s="1"/>
      <c r="AB212" s="1"/>
      <c r="AC212" s="1"/>
      <c r="AD212" s="1"/>
      <c r="AE212" s="1"/>
    </row>
    <row r="213" customFormat="false" ht="15" hidden="false" customHeight="true" outlineLevel="0" collapsed="false">
      <c r="B213" s="100"/>
      <c r="C213" s="45"/>
      <c r="D213" s="93" t="s">
        <v>281</v>
      </c>
      <c r="E213" s="93"/>
      <c r="F213" s="99" t="n">
        <v>7.12</v>
      </c>
      <c r="G213" s="98"/>
      <c r="M213" s="1"/>
      <c r="N213" s="1"/>
      <c r="O213" s="1"/>
      <c r="P213" s="1"/>
      <c r="Q213" s="1"/>
      <c r="R213" s="1"/>
      <c r="S213" s="1"/>
      <c r="T213" s="1"/>
      <c r="U213" s="1"/>
      <c r="V213" s="1"/>
      <c r="W213" s="1"/>
      <c r="X213" s="1"/>
      <c r="Y213" s="1"/>
      <c r="Z213" s="1"/>
      <c r="AA213" s="1"/>
      <c r="AB213" s="1"/>
      <c r="AC213" s="1"/>
      <c r="AD213" s="1"/>
      <c r="AE213" s="1"/>
    </row>
    <row r="214" customFormat="false" ht="15" hidden="false" customHeight="true" outlineLevel="0" collapsed="false">
      <c r="B214" s="100"/>
      <c r="C214" s="45"/>
      <c r="D214" s="93" t="s">
        <v>282</v>
      </c>
      <c r="E214" s="93"/>
      <c r="F214" s="99" t="n">
        <v>5.4</v>
      </c>
      <c r="G214" s="98"/>
      <c r="M214" s="1"/>
      <c r="N214" s="1"/>
      <c r="O214" s="1"/>
      <c r="P214" s="1"/>
      <c r="Q214" s="1"/>
      <c r="R214" s="1"/>
      <c r="S214" s="1"/>
      <c r="T214" s="1"/>
      <c r="U214" s="1"/>
      <c r="V214" s="1"/>
      <c r="W214" s="1"/>
      <c r="X214" s="1"/>
      <c r="Y214" s="1"/>
      <c r="Z214" s="1"/>
      <c r="AA214" s="1"/>
      <c r="AB214" s="1"/>
      <c r="AC214" s="1"/>
      <c r="AD214" s="1"/>
      <c r="AE214" s="1"/>
    </row>
    <row r="215" customFormat="false" ht="15" hidden="false" customHeight="true" outlineLevel="0" collapsed="false">
      <c r="B215" s="100"/>
      <c r="C215" s="45"/>
      <c r="D215" s="93" t="s">
        <v>283</v>
      </c>
      <c r="E215" s="93"/>
      <c r="F215" s="99" t="n">
        <v>6.63</v>
      </c>
      <c r="G215" s="98"/>
      <c r="M215" s="1"/>
      <c r="N215" s="1"/>
      <c r="O215" s="1"/>
      <c r="P215" s="1"/>
      <c r="Q215" s="1"/>
      <c r="R215" s="1"/>
      <c r="S215" s="1"/>
      <c r="T215" s="1"/>
      <c r="U215" s="1"/>
      <c r="V215" s="1"/>
      <c r="W215" s="1"/>
      <c r="X215" s="1"/>
      <c r="Y215" s="1"/>
      <c r="Z215" s="1"/>
      <c r="AA215" s="1"/>
      <c r="AB215" s="1"/>
      <c r="AC215" s="1"/>
      <c r="AD215" s="1"/>
      <c r="AE215" s="1"/>
    </row>
    <row r="216" customFormat="false" ht="15" hidden="false" customHeight="true" outlineLevel="0" collapsed="false">
      <c r="B216" s="100"/>
      <c r="C216" s="45"/>
      <c r="D216" s="93" t="s">
        <v>284</v>
      </c>
      <c r="E216" s="93"/>
      <c r="F216" s="99" t="n">
        <v>2.39</v>
      </c>
      <c r="G216" s="98"/>
      <c r="M216" s="1"/>
      <c r="N216" s="1"/>
      <c r="O216" s="1"/>
      <c r="P216" s="1"/>
      <c r="Q216" s="1"/>
      <c r="R216" s="1"/>
      <c r="S216" s="1"/>
      <c r="T216" s="1"/>
      <c r="U216" s="1"/>
      <c r="V216" s="1"/>
      <c r="W216" s="1"/>
      <c r="X216" s="1"/>
      <c r="Y216" s="1"/>
      <c r="Z216" s="1"/>
      <c r="AA216" s="1"/>
      <c r="AB216" s="1"/>
      <c r="AC216" s="1"/>
      <c r="AD216" s="1"/>
      <c r="AE216" s="1"/>
    </row>
    <row r="217" customFormat="false" ht="15" hidden="false" customHeight="true" outlineLevel="0" collapsed="false">
      <c r="B217" s="100"/>
      <c r="C217" s="45"/>
      <c r="D217" s="93" t="s">
        <v>285</v>
      </c>
      <c r="E217" s="93"/>
      <c r="F217" s="99" t="n">
        <v>2.39</v>
      </c>
      <c r="G217" s="98"/>
      <c r="M217" s="1"/>
      <c r="N217" s="1"/>
      <c r="O217" s="1"/>
      <c r="P217" s="1"/>
      <c r="Q217" s="1"/>
      <c r="R217" s="1"/>
      <c r="S217" s="1"/>
      <c r="T217" s="1"/>
      <c r="U217" s="1"/>
      <c r="V217" s="1"/>
      <c r="W217" s="1"/>
      <c r="X217" s="1"/>
      <c r="Y217" s="1"/>
      <c r="Z217" s="1"/>
      <c r="AA217" s="1"/>
      <c r="AB217" s="1"/>
      <c r="AC217" s="1"/>
      <c r="AD217" s="1"/>
      <c r="AE217" s="1"/>
    </row>
    <row r="218" customFormat="false" ht="15" hidden="false" customHeight="true" outlineLevel="0" collapsed="false">
      <c r="B218" s="100"/>
      <c r="C218" s="45"/>
      <c r="D218" s="93" t="s">
        <v>286</v>
      </c>
      <c r="E218" s="93"/>
      <c r="F218" s="99" t="n">
        <v>24.62</v>
      </c>
      <c r="G218" s="98"/>
      <c r="M218" s="1"/>
      <c r="N218" s="1"/>
      <c r="O218" s="1"/>
      <c r="P218" s="1"/>
      <c r="Q218" s="1"/>
      <c r="R218" s="1"/>
      <c r="S218" s="1"/>
      <c r="T218" s="1"/>
      <c r="U218" s="1"/>
      <c r="V218" s="1"/>
      <c r="W218" s="1"/>
      <c r="X218" s="1"/>
      <c r="Y218" s="1"/>
      <c r="Z218" s="1"/>
      <c r="AA218" s="1"/>
      <c r="AB218" s="1"/>
      <c r="AC218" s="1"/>
      <c r="AD218" s="1"/>
      <c r="AE218" s="1"/>
    </row>
    <row r="219" customFormat="false" ht="15" hidden="false" customHeight="true" outlineLevel="0" collapsed="false">
      <c r="B219" s="100"/>
      <c r="C219" s="45"/>
      <c r="D219" s="93" t="s">
        <v>287</v>
      </c>
      <c r="E219" s="93"/>
      <c r="F219" s="99" t="n">
        <v>32.9</v>
      </c>
      <c r="G219" s="98"/>
      <c r="M219" s="1"/>
      <c r="N219" s="1"/>
      <c r="O219" s="1"/>
      <c r="P219" s="1"/>
      <c r="Q219" s="1"/>
      <c r="R219" s="1"/>
      <c r="S219" s="1"/>
      <c r="T219" s="1"/>
      <c r="U219" s="1"/>
      <c r="V219" s="1"/>
      <c r="W219" s="1"/>
      <c r="X219" s="1"/>
      <c r="Y219" s="1"/>
      <c r="Z219" s="1"/>
      <c r="AA219" s="1"/>
      <c r="AB219" s="1"/>
      <c r="AC219" s="1"/>
      <c r="AD219" s="1"/>
      <c r="AE219" s="1"/>
    </row>
    <row r="220" customFormat="false" ht="15" hidden="false" customHeight="true" outlineLevel="0" collapsed="false">
      <c r="B220" s="100"/>
      <c r="C220" s="45"/>
      <c r="D220" s="93" t="s">
        <v>288</v>
      </c>
      <c r="E220" s="93"/>
      <c r="F220" s="99" t="n">
        <v>12.2</v>
      </c>
      <c r="G220" s="98"/>
      <c r="M220" s="1"/>
      <c r="N220" s="1"/>
      <c r="O220" s="1"/>
      <c r="P220" s="1"/>
      <c r="Q220" s="1"/>
      <c r="R220" s="1"/>
      <c r="S220" s="1"/>
      <c r="T220" s="1"/>
      <c r="U220" s="1"/>
      <c r="V220" s="1"/>
      <c r="W220" s="1"/>
      <c r="X220" s="1"/>
      <c r="Y220" s="1"/>
      <c r="Z220" s="1"/>
      <c r="AA220" s="1"/>
      <c r="AB220" s="1"/>
      <c r="AC220" s="1"/>
      <c r="AD220" s="1"/>
      <c r="AE220" s="1"/>
    </row>
    <row r="221" customFormat="false" ht="15" hidden="false" customHeight="true" outlineLevel="0" collapsed="false">
      <c r="B221" s="100"/>
      <c r="C221" s="45"/>
      <c r="D221" s="93" t="s">
        <v>289</v>
      </c>
      <c r="E221" s="93"/>
      <c r="F221" s="99" t="n">
        <v>11.06</v>
      </c>
      <c r="G221" s="98"/>
      <c r="M221" s="1"/>
      <c r="N221" s="1"/>
      <c r="O221" s="1"/>
      <c r="P221" s="1"/>
      <c r="Q221" s="1"/>
      <c r="R221" s="1"/>
      <c r="S221" s="1"/>
      <c r="T221" s="1"/>
      <c r="U221" s="1"/>
      <c r="V221" s="1"/>
      <c r="W221" s="1"/>
      <c r="X221" s="1"/>
      <c r="Y221" s="1"/>
      <c r="Z221" s="1"/>
      <c r="AA221" s="1"/>
      <c r="AB221" s="1"/>
      <c r="AC221" s="1"/>
      <c r="AD221" s="1"/>
      <c r="AE221" s="1"/>
    </row>
    <row r="222" customFormat="false" ht="15" hidden="false" customHeight="true" outlineLevel="0" collapsed="false">
      <c r="B222" s="100"/>
      <c r="C222" s="45"/>
      <c r="D222" s="93" t="s">
        <v>290</v>
      </c>
      <c r="E222" s="93"/>
      <c r="F222" s="99" t="n">
        <v>5.6</v>
      </c>
      <c r="G222" s="98"/>
      <c r="M222" s="1"/>
      <c r="N222" s="1"/>
      <c r="O222" s="1"/>
      <c r="P222" s="1"/>
      <c r="Q222" s="1"/>
      <c r="R222" s="1"/>
      <c r="S222" s="1"/>
      <c r="T222" s="1"/>
      <c r="U222" s="1"/>
      <c r="V222" s="1"/>
      <c r="W222" s="1"/>
      <c r="X222" s="1"/>
      <c r="Y222" s="1"/>
      <c r="Z222" s="1"/>
      <c r="AA222" s="1"/>
      <c r="AB222" s="1"/>
      <c r="AC222" s="1"/>
      <c r="AD222" s="1"/>
      <c r="AE222" s="1"/>
    </row>
    <row r="223" customFormat="false" ht="15" hidden="false" customHeight="true" outlineLevel="0" collapsed="false">
      <c r="B223" s="100"/>
      <c r="C223" s="45"/>
      <c r="D223" s="93" t="s">
        <v>290</v>
      </c>
      <c r="E223" s="93"/>
      <c r="F223" s="99" t="n">
        <v>5.6</v>
      </c>
      <c r="G223" s="98"/>
      <c r="M223" s="1"/>
      <c r="N223" s="1"/>
      <c r="O223" s="1"/>
      <c r="P223" s="1"/>
      <c r="Q223" s="1"/>
      <c r="R223" s="1"/>
      <c r="S223" s="1"/>
      <c r="T223" s="1"/>
      <c r="U223" s="1"/>
      <c r="V223" s="1"/>
      <c r="W223" s="1"/>
      <c r="X223" s="1"/>
      <c r="Y223" s="1"/>
      <c r="Z223" s="1"/>
      <c r="AA223" s="1"/>
      <c r="AB223" s="1"/>
      <c r="AC223" s="1"/>
      <c r="AD223" s="1"/>
      <c r="AE223" s="1"/>
    </row>
    <row r="224" customFormat="false" ht="15" hidden="false" customHeight="true" outlineLevel="0" collapsed="false">
      <c r="B224" s="100"/>
      <c r="C224" s="45"/>
      <c r="D224" s="93" t="s">
        <v>291</v>
      </c>
      <c r="E224" s="93"/>
      <c r="F224" s="99" t="n">
        <v>3</v>
      </c>
      <c r="G224" s="98"/>
      <c r="M224" s="1"/>
      <c r="N224" s="1"/>
      <c r="O224" s="1"/>
      <c r="P224" s="1"/>
      <c r="Q224" s="1"/>
      <c r="R224" s="1"/>
      <c r="S224" s="1"/>
      <c r="T224" s="1"/>
      <c r="U224" s="1"/>
      <c r="V224" s="1"/>
      <c r="W224" s="1"/>
      <c r="X224" s="1"/>
      <c r="Y224" s="1"/>
      <c r="Z224" s="1"/>
      <c r="AA224" s="1"/>
      <c r="AB224" s="1"/>
      <c r="AC224" s="1"/>
      <c r="AD224" s="1"/>
      <c r="AE224" s="1"/>
    </row>
    <row r="225" customFormat="false" ht="15" hidden="false" customHeight="true" outlineLevel="0" collapsed="false">
      <c r="B225" s="100"/>
      <c r="C225" s="45"/>
      <c r="D225" s="93" t="s">
        <v>292</v>
      </c>
      <c r="E225" s="93"/>
      <c r="F225" s="99" t="n">
        <v>13.22</v>
      </c>
      <c r="G225" s="98"/>
      <c r="M225" s="1"/>
      <c r="N225" s="1"/>
      <c r="O225" s="1"/>
      <c r="P225" s="1"/>
      <c r="Q225" s="1"/>
      <c r="R225" s="1"/>
      <c r="S225" s="1"/>
      <c r="T225" s="1"/>
      <c r="U225" s="1"/>
      <c r="V225" s="1"/>
      <c r="W225" s="1"/>
      <c r="X225" s="1"/>
      <c r="Y225" s="1"/>
      <c r="Z225" s="1"/>
      <c r="AA225" s="1"/>
      <c r="AB225" s="1"/>
      <c r="AC225" s="1"/>
      <c r="AD225" s="1"/>
      <c r="AE225" s="1"/>
    </row>
    <row r="226" customFormat="false" ht="15" hidden="false" customHeight="true" outlineLevel="0" collapsed="false">
      <c r="B226" s="100"/>
      <c r="C226" s="45"/>
      <c r="D226" s="93" t="s">
        <v>293</v>
      </c>
      <c r="E226" s="93"/>
      <c r="F226" s="99" t="n">
        <v>12.45</v>
      </c>
      <c r="G226" s="98"/>
      <c r="M226" s="1"/>
      <c r="N226" s="1"/>
      <c r="O226" s="1"/>
      <c r="P226" s="1"/>
      <c r="Q226" s="1"/>
      <c r="R226" s="1"/>
      <c r="S226" s="1"/>
      <c r="T226" s="1"/>
      <c r="U226" s="1"/>
      <c r="V226" s="1"/>
      <c r="W226" s="1"/>
      <c r="X226" s="1"/>
      <c r="Y226" s="1"/>
      <c r="Z226" s="1"/>
      <c r="AA226" s="1"/>
      <c r="AB226" s="1"/>
      <c r="AC226" s="1"/>
      <c r="AD226" s="1"/>
      <c r="AE226" s="1"/>
    </row>
    <row r="227" customFormat="false" ht="15" hidden="false" customHeight="true" outlineLevel="0" collapsed="false">
      <c r="B227" s="100"/>
      <c r="C227" s="45"/>
      <c r="D227" s="93" t="s">
        <v>294</v>
      </c>
      <c r="E227" s="93"/>
      <c r="F227" s="99" t="n">
        <v>94.41</v>
      </c>
      <c r="G227" s="98"/>
      <c r="M227" s="1"/>
      <c r="N227" s="1"/>
      <c r="O227" s="1"/>
      <c r="P227" s="1"/>
      <c r="Q227" s="1"/>
      <c r="R227" s="1"/>
      <c r="S227" s="1"/>
      <c r="T227" s="1"/>
      <c r="U227" s="1"/>
      <c r="V227" s="1"/>
      <c r="W227" s="1"/>
      <c r="X227" s="1"/>
      <c r="Y227" s="1"/>
      <c r="Z227" s="1"/>
      <c r="AA227" s="1"/>
      <c r="AB227" s="1"/>
      <c r="AC227" s="1"/>
      <c r="AD227" s="1"/>
      <c r="AE227" s="1"/>
    </row>
    <row r="228" customFormat="false" ht="15" hidden="false" customHeight="true" outlineLevel="0" collapsed="false">
      <c r="B228" s="100" t="s">
        <v>106</v>
      </c>
      <c r="C228" s="100"/>
      <c r="D228" s="76" t="str">
        <f aca="false">VLOOKUP(B228,'Planilha Orçamentária'!$L$1:$T$126,2,0)</f>
        <v>7.2</v>
      </c>
      <c r="E228" s="85" t="str">
        <f aca="false">VLOOKUP(B228,'Planilha Orçamentária'!$L$1:$T$126,4,0)</f>
        <v>Piso vinílico - flexível em manta, padrão liso, espessura 2mm, fixado com cola.</v>
      </c>
      <c r="F228" s="76" t="str">
        <f aca="false">VLOOKUP(B228,'Planilha Orçamentária'!$L$1:$T$126,3,0)</f>
        <v>m2</v>
      </c>
      <c r="G228" s="98" t="n">
        <f aca="false">F249</f>
        <v>383.16</v>
      </c>
      <c r="M228" s="1"/>
      <c r="N228" s="1"/>
      <c r="O228" s="1"/>
      <c r="P228" s="1"/>
      <c r="Q228" s="1"/>
      <c r="R228" s="1"/>
      <c r="S228" s="1"/>
      <c r="T228" s="1"/>
      <c r="U228" s="1"/>
      <c r="V228" s="1"/>
      <c r="W228" s="1"/>
      <c r="X228" s="1"/>
      <c r="Y228" s="1"/>
      <c r="Z228" s="1"/>
      <c r="AA228" s="1"/>
      <c r="AB228" s="1"/>
      <c r="AC228" s="1"/>
      <c r="AD228" s="1"/>
      <c r="AE228" s="1"/>
    </row>
    <row r="229" customFormat="false" ht="15" hidden="false" customHeight="true" outlineLevel="0" collapsed="false">
      <c r="B229" s="100"/>
      <c r="C229" s="100"/>
      <c r="D229" s="93" t="s">
        <v>276</v>
      </c>
      <c r="E229" s="93"/>
      <c r="F229" s="99" t="n">
        <v>13.6</v>
      </c>
      <c r="G229" s="98"/>
      <c r="M229" s="1"/>
      <c r="N229" s="1"/>
      <c r="O229" s="1"/>
      <c r="P229" s="1"/>
      <c r="Q229" s="1"/>
      <c r="R229" s="1"/>
      <c r="S229" s="1"/>
      <c r="T229" s="1"/>
      <c r="U229" s="1"/>
      <c r="V229" s="1"/>
      <c r="W229" s="1"/>
      <c r="X229" s="1"/>
      <c r="Y229" s="1"/>
      <c r="Z229" s="1"/>
      <c r="AA229" s="1"/>
      <c r="AB229" s="1"/>
      <c r="AC229" s="1"/>
      <c r="AD229" s="1"/>
      <c r="AE229" s="1"/>
    </row>
    <row r="230" customFormat="false" ht="15" hidden="false" customHeight="true" outlineLevel="0" collapsed="false">
      <c r="B230" s="100"/>
      <c r="C230" s="100"/>
      <c r="D230" s="93" t="s">
        <v>277</v>
      </c>
      <c r="E230" s="93"/>
      <c r="F230" s="99" t="n">
        <v>23.4</v>
      </c>
      <c r="G230" s="98"/>
      <c r="M230" s="1"/>
      <c r="N230" s="1"/>
      <c r="O230" s="1"/>
      <c r="P230" s="1"/>
      <c r="Q230" s="1"/>
      <c r="R230" s="1"/>
      <c r="S230" s="1"/>
      <c r="T230" s="1"/>
      <c r="U230" s="1"/>
      <c r="V230" s="1"/>
      <c r="W230" s="1"/>
      <c r="X230" s="1"/>
      <c r="Y230" s="1"/>
      <c r="Z230" s="1"/>
      <c r="AA230" s="1"/>
      <c r="AB230" s="1"/>
      <c r="AC230" s="1"/>
      <c r="AD230" s="1"/>
      <c r="AE230" s="1"/>
    </row>
    <row r="231" customFormat="false" ht="15" hidden="false" customHeight="true" outlineLevel="0" collapsed="false">
      <c r="B231" s="100"/>
      <c r="C231" s="100"/>
      <c r="D231" s="104" t="s">
        <v>356</v>
      </c>
      <c r="E231" s="104"/>
      <c r="F231" s="99" t="n">
        <v>10.86</v>
      </c>
      <c r="G231" s="98"/>
      <c r="M231" s="1"/>
      <c r="N231" s="1"/>
      <c r="O231" s="1"/>
      <c r="P231" s="1"/>
      <c r="Q231" s="1"/>
      <c r="R231" s="1"/>
      <c r="S231" s="1"/>
      <c r="T231" s="1"/>
      <c r="U231" s="1"/>
      <c r="V231" s="1"/>
      <c r="W231" s="1"/>
      <c r="X231" s="1"/>
      <c r="Y231" s="1"/>
      <c r="Z231" s="1"/>
      <c r="AA231" s="1"/>
      <c r="AB231" s="1"/>
      <c r="AC231" s="1"/>
      <c r="AD231" s="1"/>
      <c r="AE231" s="1"/>
    </row>
    <row r="232" customFormat="false" ht="15" hidden="false" customHeight="true" outlineLevel="0" collapsed="false">
      <c r="B232" s="100"/>
      <c r="C232" s="100"/>
      <c r="D232" s="104" t="s">
        <v>357</v>
      </c>
      <c r="E232" s="104"/>
      <c r="F232" s="99" t="n">
        <v>14.8</v>
      </c>
      <c r="G232" s="98"/>
      <c r="M232" s="1"/>
      <c r="N232" s="1"/>
      <c r="O232" s="1"/>
      <c r="P232" s="1"/>
      <c r="Q232" s="1"/>
      <c r="R232" s="1"/>
      <c r="S232" s="1"/>
      <c r="T232" s="1"/>
      <c r="U232" s="1"/>
      <c r="V232" s="1"/>
      <c r="W232" s="1"/>
      <c r="X232" s="1"/>
      <c r="Y232" s="1"/>
      <c r="Z232" s="1"/>
      <c r="AA232" s="1"/>
      <c r="AB232" s="1"/>
      <c r="AC232" s="1"/>
      <c r="AD232" s="1"/>
      <c r="AE232" s="1"/>
    </row>
    <row r="233" customFormat="false" ht="15" hidden="false" customHeight="true" outlineLevel="0" collapsed="false">
      <c r="B233" s="100"/>
      <c r="C233" s="100"/>
      <c r="D233" s="104" t="s">
        <v>358</v>
      </c>
      <c r="E233" s="104"/>
      <c r="F233" s="99" t="n">
        <v>17.65</v>
      </c>
      <c r="G233" s="98"/>
      <c r="M233" s="1"/>
      <c r="N233" s="1"/>
      <c r="O233" s="1"/>
      <c r="P233" s="1"/>
      <c r="Q233" s="1"/>
      <c r="R233" s="1"/>
      <c r="S233" s="1"/>
      <c r="T233" s="1"/>
      <c r="U233" s="1"/>
      <c r="V233" s="1"/>
      <c r="W233" s="1"/>
      <c r="X233" s="1"/>
      <c r="Y233" s="1"/>
      <c r="Z233" s="1"/>
      <c r="AA233" s="1"/>
      <c r="AB233" s="1"/>
      <c r="AC233" s="1"/>
      <c r="AD233" s="1"/>
      <c r="AE233" s="1"/>
    </row>
    <row r="234" customFormat="false" ht="15" hidden="false" customHeight="true" outlineLevel="0" collapsed="false">
      <c r="B234" s="100"/>
      <c r="C234" s="100"/>
      <c r="D234" s="104" t="s">
        <v>359</v>
      </c>
      <c r="E234" s="104"/>
      <c r="F234" s="99" t="n">
        <v>7.12</v>
      </c>
      <c r="G234" s="98"/>
      <c r="M234" s="1"/>
      <c r="N234" s="1"/>
      <c r="O234" s="1"/>
      <c r="P234" s="1"/>
      <c r="Q234" s="1"/>
      <c r="R234" s="1"/>
      <c r="S234" s="1"/>
      <c r="T234" s="1"/>
      <c r="U234" s="1"/>
      <c r="V234" s="1"/>
      <c r="W234" s="1"/>
      <c r="X234" s="1"/>
      <c r="Y234" s="1"/>
      <c r="Z234" s="1"/>
      <c r="AA234" s="1"/>
      <c r="AB234" s="1"/>
      <c r="AC234" s="1"/>
      <c r="AD234" s="1"/>
      <c r="AE234" s="1"/>
    </row>
    <row r="235" customFormat="false" ht="15" hidden="false" customHeight="true" outlineLevel="0" collapsed="false">
      <c r="B235" s="100"/>
      <c r="C235" s="100"/>
      <c r="D235" s="104" t="s">
        <v>360</v>
      </c>
      <c r="E235" s="104"/>
      <c r="F235" s="99" t="n">
        <v>5.4</v>
      </c>
      <c r="G235" s="98"/>
      <c r="M235" s="1"/>
      <c r="N235" s="1"/>
      <c r="O235" s="1"/>
      <c r="P235" s="1"/>
      <c r="Q235" s="1"/>
      <c r="R235" s="1"/>
      <c r="S235" s="1"/>
      <c r="T235" s="1"/>
      <c r="U235" s="1"/>
      <c r="V235" s="1"/>
      <c r="W235" s="1"/>
      <c r="X235" s="1"/>
      <c r="Y235" s="1"/>
      <c r="Z235" s="1"/>
      <c r="AA235" s="1"/>
      <c r="AB235" s="1"/>
      <c r="AC235" s="1"/>
      <c r="AD235" s="1"/>
      <c r="AE235" s="1"/>
    </row>
    <row r="236" customFormat="false" ht="15" hidden="false" customHeight="true" outlineLevel="0" collapsed="false">
      <c r="B236" s="100"/>
      <c r="C236" s="100"/>
      <c r="D236" s="104" t="s">
        <v>361</v>
      </c>
      <c r="E236" s="104"/>
      <c r="F236" s="99" t="n">
        <v>6.63</v>
      </c>
      <c r="G236" s="98"/>
      <c r="M236" s="1"/>
      <c r="N236" s="1"/>
      <c r="O236" s="1"/>
      <c r="P236" s="1"/>
      <c r="Q236" s="1"/>
      <c r="R236" s="1"/>
      <c r="S236" s="1"/>
      <c r="T236" s="1"/>
      <c r="U236" s="1"/>
      <c r="V236" s="1"/>
      <c r="W236" s="1"/>
      <c r="X236" s="1"/>
      <c r="Y236" s="1"/>
      <c r="Z236" s="1"/>
      <c r="AA236" s="1"/>
      <c r="AB236" s="1"/>
      <c r="AC236" s="1"/>
      <c r="AD236" s="1"/>
      <c r="AE236" s="1"/>
    </row>
    <row r="237" customFormat="false" ht="15" hidden="false" customHeight="true" outlineLevel="0" collapsed="false">
      <c r="B237" s="100"/>
      <c r="C237" s="100"/>
      <c r="D237" s="93" t="s">
        <v>284</v>
      </c>
      <c r="E237" s="93"/>
      <c r="F237" s="99" t="n">
        <v>2.39</v>
      </c>
      <c r="G237" s="98"/>
      <c r="M237" s="1"/>
      <c r="N237" s="1"/>
      <c r="O237" s="1"/>
      <c r="P237" s="1"/>
      <c r="Q237" s="1"/>
      <c r="R237" s="1"/>
      <c r="S237" s="1"/>
      <c r="T237" s="1"/>
      <c r="U237" s="1"/>
      <c r="V237" s="1"/>
      <c r="W237" s="1"/>
      <c r="X237" s="1"/>
      <c r="Y237" s="1"/>
      <c r="Z237" s="1"/>
      <c r="AA237" s="1"/>
      <c r="AB237" s="1"/>
      <c r="AC237" s="1"/>
      <c r="AD237" s="1"/>
      <c r="AE237" s="1"/>
    </row>
    <row r="238" customFormat="false" ht="15" hidden="false" customHeight="true" outlineLevel="0" collapsed="false">
      <c r="B238" s="100"/>
      <c r="C238" s="100"/>
      <c r="D238" s="93" t="s">
        <v>285</v>
      </c>
      <c r="E238" s="93"/>
      <c r="F238" s="99" t="n">
        <v>2.39</v>
      </c>
      <c r="G238" s="98"/>
      <c r="M238" s="1"/>
      <c r="N238" s="1"/>
      <c r="O238" s="1"/>
      <c r="P238" s="1"/>
      <c r="Q238" s="1"/>
      <c r="R238" s="1"/>
      <c r="S238" s="1"/>
      <c r="T238" s="1"/>
      <c r="U238" s="1"/>
      <c r="V238" s="1"/>
      <c r="W238" s="1"/>
      <c r="X238" s="1"/>
      <c r="Y238" s="1"/>
      <c r="Z238" s="1"/>
      <c r="AA238" s="1"/>
      <c r="AB238" s="1"/>
      <c r="AC238" s="1"/>
      <c r="AD238" s="1"/>
      <c r="AE238" s="1"/>
    </row>
    <row r="239" customFormat="false" ht="15" hidden="false" customHeight="true" outlineLevel="0" collapsed="false">
      <c r="B239" s="100"/>
      <c r="C239" s="100"/>
      <c r="D239" s="104" t="s">
        <v>362</v>
      </c>
      <c r="E239" s="104"/>
      <c r="F239" s="99" t="n">
        <v>24.62</v>
      </c>
      <c r="G239" s="98"/>
      <c r="M239" s="1"/>
      <c r="N239" s="1"/>
      <c r="O239" s="1"/>
      <c r="P239" s="1"/>
      <c r="Q239" s="1"/>
      <c r="R239" s="1"/>
      <c r="S239" s="1"/>
      <c r="T239" s="1"/>
      <c r="U239" s="1"/>
      <c r="V239" s="1"/>
      <c r="W239" s="1"/>
      <c r="X239" s="1"/>
      <c r="Y239" s="1"/>
      <c r="Z239" s="1"/>
      <c r="AA239" s="1"/>
      <c r="AB239" s="1"/>
      <c r="AC239" s="1"/>
      <c r="AD239" s="1"/>
      <c r="AE239" s="1"/>
    </row>
    <row r="240" customFormat="false" ht="15" hidden="false" customHeight="true" outlineLevel="0" collapsed="false">
      <c r="B240" s="100"/>
      <c r="C240" s="100"/>
      <c r="D240" s="104" t="s">
        <v>287</v>
      </c>
      <c r="E240" s="104"/>
      <c r="F240" s="99" t="n">
        <v>32.9</v>
      </c>
      <c r="G240" s="98"/>
      <c r="M240" s="1"/>
      <c r="N240" s="1"/>
      <c r="O240" s="1"/>
      <c r="P240" s="1"/>
      <c r="Q240" s="1"/>
      <c r="R240" s="1"/>
      <c r="S240" s="1"/>
      <c r="T240" s="1"/>
      <c r="U240" s="1"/>
      <c r="V240" s="1"/>
      <c r="W240" s="1"/>
      <c r="X240" s="1"/>
      <c r="Y240" s="1"/>
      <c r="Z240" s="1"/>
      <c r="AA240" s="1"/>
      <c r="AB240" s="1"/>
      <c r="AC240" s="1"/>
      <c r="AD240" s="1"/>
      <c r="AE240" s="1"/>
    </row>
    <row r="241" customFormat="false" ht="15" hidden="false" customHeight="true" outlineLevel="0" collapsed="false">
      <c r="B241" s="100"/>
      <c r="C241" s="100"/>
      <c r="D241" s="104" t="s">
        <v>288</v>
      </c>
      <c r="E241" s="104"/>
      <c r="F241" s="99" t="n">
        <v>12.2</v>
      </c>
      <c r="G241" s="98"/>
      <c r="M241" s="1"/>
      <c r="N241" s="1"/>
      <c r="O241" s="1"/>
      <c r="P241" s="1"/>
      <c r="Q241" s="1"/>
      <c r="R241" s="1"/>
      <c r="S241" s="1"/>
      <c r="T241" s="1"/>
      <c r="U241" s="1"/>
      <c r="V241" s="1"/>
      <c r="W241" s="1"/>
      <c r="X241" s="1"/>
      <c r="Y241" s="1"/>
      <c r="Z241" s="1"/>
      <c r="AA241" s="1"/>
      <c r="AB241" s="1"/>
      <c r="AC241" s="1"/>
      <c r="AD241" s="1"/>
      <c r="AE241" s="1"/>
    </row>
    <row r="242" customFormat="false" ht="15" hidden="false" customHeight="true" outlineLevel="0" collapsed="false">
      <c r="B242" s="100"/>
      <c r="C242" s="100"/>
      <c r="D242" s="104" t="s">
        <v>289</v>
      </c>
      <c r="E242" s="104"/>
      <c r="F242" s="99" t="n">
        <v>11.06</v>
      </c>
      <c r="G242" s="98"/>
      <c r="M242" s="1"/>
      <c r="N242" s="1"/>
      <c r="O242" s="1"/>
      <c r="P242" s="1"/>
      <c r="Q242" s="1"/>
      <c r="R242" s="1"/>
      <c r="S242" s="1"/>
      <c r="T242" s="1"/>
      <c r="U242" s="1"/>
      <c r="V242" s="1"/>
      <c r="W242" s="1"/>
      <c r="X242" s="1"/>
      <c r="Y242" s="1"/>
      <c r="Z242" s="1"/>
      <c r="AA242" s="1"/>
      <c r="AB242" s="1"/>
      <c r="AC242" s="1"/>
      <c r="AD242" s="1"/>
      <c r="AE242" s="1"/>
    </row>
    <row r="243" customFormat="false" ht="15" hidden="false" customHeight="true" outlineLevel="0" collapsed="false">
      <c r="B243" s="100"/>
      <c r="C243" s="100"/>
      <c r="D243" s="104" t="s">
        <v>290</v>
      </c>
      <c r="E243" s="104"/>
      <c r="F243" s="99" t="n">
        <v>5.6</v>
      </c>
      <c r="G243" s="98"/>
      <c r="M243" s="1"/>
      <c r="N243" s="1"/>
      <c r="O243" s="1"/>
      <c r="P243" s="1"/>
      <c r="Q243" s="1"/>
      <c r="R243" s="1"/>
      <c r="S243" s="1"/>
      <c r="T243" s="1"/>
      <c r="U243" s="1"/>
      <c r="V243" s="1"/>
      <c r="W243" s="1"/>
      <c r="X243" s="1"/>
      <c r="Y243" s="1"/>
      <c r="Z243" s="1"/>
      <c r="AA243" s="1"/>
      <c r="AB243" s="1"/>
      <c r="AC243" s="1"/>
      <c r="AD243" s="1"/>
      <c r="AE243" s="1"/>
    </row>
    <row r="244" customFormat="false" ht="15" hidden="false" customHeight="true" outlineLevel="0" collapsed="false">
      <c r="B244" s="100"/>
      <c r="C244" s="100"/>
      <c r="D244" s="104" t="s">
        <v>290</v>
      </c>
      <c r="E244" s="104"/>
      <c r="F244" s="99" t="n">
        <v>5.6</v>
      </c>
      <c r="G244" s="98"/>
      <c r="M244" s="1"/>
      <c r="N244" s="1"/>
      <c r="O244" s="1"/>
      <c r="P244" s="1"/>
      <c r="Q244" s="1"/>
      <c r="R244" s="1"/>
      <c r="S244" s="1"/>
      <c r="T244" s="1"/>
      <c r="U244" s="1"/>
      <c r="V244" s="1"/>
      <c r="W244" s="1"/>
      <c r="X244" s="1"/>
      <c r="Y244" s="1"/>
      <c r="Z244" s="1"/>
      <c r="AA244" s="1"/>
      <c r="AB244" s="1"/>
      <c r="AC244" s="1"/>
      <c r="AD244" s="1"/>
      <c r="AE244" s="1"/>
    </row>
    <row r="245" customFormat="false" ht="15" hidden="false" customHeight="true" outlineLevel="0" collapsed="false">
      <c r="B245" s="100"/>
      <c r="C245" s="100"/>
      <c r="D245" s="104" t="s">
        <v>363</v>
      </c>
      <c r="E245" s="104"/>
      <c r="F245" s="99" t="n">
        <v>3</v>
      </c>
      <c r="G245" s="98"/>
      <c r="M245" s="1"/>
      <c r="N245" s="1"/>
      <c r="O245" s="1"/>
      <c r="P245" s="1"/>
      <c r="Q245" s="1"/>
      <c r="R245" s="1"/>
      <c r="S245" s="1"/>
      <c r="T245" s="1"/>
      <c r="U245" s="1"/>
      <c r="V245" s="1"/>
      <c r="W245" s="1"/>
      <c r="X245" s="1"/>
      <c r="Y245" s="1"/>
      <c r="Z245" s="1"/>
      <c r="AA245" s="1"/>
      <c r="AB245" s="1"/>
      <c r="AC245" s="1"/>
      <c r="AD245" s="1"/>
      <c r="AE245" s="1"/>
    </row>
    <row r="246" customFormat="false" ht="15" hidden="false" customHeight="true" outlineLevel="0" collapsed="false">
      <c r="B246" s="100"/>
      <c r="C246" s="100"/>
      <c r="D246" s="104" t="s">
        <v>292</v>
      </c>
      <c r="E246" s="104"/>
      <c r="F246" s="99" t="n">
        <v>13.22</v>
      </c>
      <c r="G246" s="98"/>
      <c r="M246" s="1"/>
      <c r="N246" s="1"/>
      <c r="O246" s="1"/>
      <c r="P246" s="1"/>
      <c r="Q246" s="1"/>
      <c r="R246" s="1"/>
      <c r="S246" s="1"/>
      <c r="T246" s="1"/>
      <c r="U246" s="1"/>
      <c r="V246" s="1"/>
      <c r="W246" s="1"/>
      <c r="X246" s="1"/>
      <c r="Y246" s="1"/>
      <c r="Z246" s="1"/>
      <c r="AA246" s="1"/>
      <c r="AB246" s="1"/>
      <c r="AC246" s="1"/>
      <c r="AD246" s="1"/>
      <c r="AE246" s="1"/>
    </row>
    <row r="247" customFormat="false" ht="15" hidden="false" customHeight="true" outlineLevel="0" collapsed="false">
      <c r="B247" s="100"/>
      <c r="C247" s="100"/>
      <c r="D247" s="104" t="s">
        <v>293</v>
      </c>
      <c r="E247" s="104"/>
      <c r="F247" s="99" t="n">
        <v>12.45</v>
      </c>
      <c r="G247" s="98"/>
      <c r="M247" s="1"/>
      <c r="N247" s="1"/>
      <c r="O247" s="1"/>
      <c r="P247" s="1"/>
      <c r="Q247" s="1"/>
      <c r="R247" s="1"/>
      <c r="S247" s="1"/>
      <c r="T247" s="1"/>
      <c r="U247" s="1"/>
      <c r="V247" s="1"/>
      <c r="W247" s="1"/>
      <c r="X247" s="1"/>
      <c r="Y247" s="1"/>
      <c r="Z247" s="1"/>
      <c r="AA247" s="1"/>
      <c r="AB247" s="1"/>
      <c r="AC247" s="1"/>
      <c r="AD247" s="1"/>
      <c r="AE247" s="1"/>
    </row>
    <row r="248" customFormat="false" ht="15" hidden="false" customHeight="true" outlineLevel="0" collapsed="false">
      <c r="B248" s="100"/>
      <c r="C248" s="100"/>
      <c r="D248" s="104" t="s">
        <v>364</v>
      </c>
      <c r="E248" s="104"/>
      <c r="F248" s="99" t="n">
        <v>94.41</v>
      </c>
      <c r="G248" s="98"/>
      <c r="M248" s="1"/>
      <c r="N248" s="1"/>
      <c r="O248" s="1"/>
      <c r="P248" s="1"/>
      <c r="Q248" s="1"/>
      <c r="R248" s="1"/>
      <c r="S248" s="1"/>
      <c r="T248" s="1"/>
      <c r="U248" s="1"/>
      <c r="V248" s="1"/>
      <c r="W248" s="1"/>
      <c r="X248" s="1"/>
      <c r="Y248" s="1"/>
      <c r="Z248" s="1"/>
      <c r="AA248" s="1"/>
      <c r="AB248" s="1"/>
      <c r="AC248" s="1"/>
      <c r="AD248" s="1"/>
      <c r="AE248" s="1"/>
    </row>
    <row r="249" customFormat="false" ht="15" hidden="false" customHeight="true" outlineLevel="0" collapsed="false">
      <c r="B249" s="100" t="s">
        <v>71</v>
      </c>
      <c r="C249" s="100"/>
      <c r="D249" s="104" t="s">
        <v>365</v>
      </c>
      <c r="E249" s="104"/>
      <c r="F249" s="99" t="n">
        <f aca="false">SUM(F229:F248)*1.2</f>
        <v>383.16</v>
      </c>
      <c r="G249" s="98"/>
      <c r="M249" s="1"/>
      <c r="N249" s="1"/>
      <c r="O249" s="1"/>
      <c r="P249" s="1"/>
      <c r="Q249" s="1"/>
      <c r="R249" s="1"/>
      <c r="S249" s="1"/>
      <c r="T249" s="1"/>
      <c r="U249" s="1"/>
      <c r="V249" s="1"/>
      <c r="W249" s="1"/>
      <c r="X249" s="1"/>
      <c r="Y249" s="1"/>
      <c r="Z249" s="1"/>
      <c r="AA249" s="1"/>
      <c r="AB249" s="1"/>
      <c r="AC249" s="1"/>
      <c r="AD249" s="1"/>
      <c r="AE249" s="1"/>
    </row>
    <row r="250" customFormat="false" ht="15" hidden="false" customHeight="true" outlineLevel="0" collapsed="false">
      <c r="B250" s="100" t="s">
        <v>109</v>
      </c>
      <c r="C250" s="100"/>
      <c r="D250" s="76" t="str">
        <f aca="false">VLOOKUP(B250,'Planilha Orçamentária'!$L$1:$T$126,2,0)</f>
        <v>7.3</v>
      </c>
      <c r="E250" s="85" t="str">
        <f aca="false">VLOOKUP(B250,'Planilha Orçamentária'!$L$1:$T$126,4,0)</f>
        <v>Rodapé vinílico flexível em manta, altura 10 cm.</v>
      </c>
      <c r="F250" s="76" t="str">
        <f aca="false">VLOOKUP(B250,'Planilha Orçamentária'!$L$1:$T$126,3,0)</f>
        <v>m</v>
      </c>
      <c r="G250" s="98" t="n">
        <f aca="false">F269</f>
        <v>304.98</v>
      </c>
      <c r="M250" s="1"/>
      <c r="N250" s="1"/>
      <c r="O250" s="1"/>
      <c r="P250" s="1"/>
      <c r="Q250" s="1"/>
      <c r="R250" s="1"/>
      <c r="S250" s="1"/>
      <c r="T250" s="1"/>
      <c r="U250" s="1"/>
      <c r="V250" s="1"/>
      <c r="W250" s="1"/>
      <c r="X250" s="1"/>
      <c r="Y250" s="1"/>
      <c r="Z250" s="1"/>
      <c r="AA250" s="1"/>
      <c r="AB250" s="1"/>
      <c r="AC250" s="1"/>
      <c r="AD250" s="1"/>
      <c r="AE250" s="1"/>
    </row>
    <row r="251" customFormat="false" ht="15" hidden="false" customHeight="true" outlineLevel="0" collapsed="false">
      <c r="B251" s="100"/>
      <c r="C251" s="100"/>
      <c r="D251" s="93" t="s">
        <v>254</v>
      </c>
      <c r="E251" s="93"/>
      <c r="F251" s="88" t="n">
        <v>19</v>
      </c>
      <c r="G251" s="98"/>
      <c r="M251" s="1"/>
      <c r="N251" s="1"/>
      <c r="O251" s="1"/>
      <c r="P251" s="1"/>
      <c r="Q251" s="1"/>
      <c r="R251" s="1"/>
      <c r="S251" s="1"/>
      <c r="T251" s="1"/>
      <c r="U251" s="1"/>
      <c r="V251" s="1"/>
      <c r="W251" s="1"/>
      <c r="X251" s="1"/>
      <c r="Y251" s="1"/>
      <c r="Z251" s="1"/>
      <c r="AA251" s="1"/>
      <c r="AB251" s="1"/>
      <c r="AC251" s="1"/>
      <c r="AD251" s="1"/>
      <c r="AE251" s="1"/>
    </row>
    <row r="252" customFormat="false" ht="15" hidden="false" customHeight="true" outlineLevel="0" collapsed="false">
      <c r="B252" s="100"/>
      <c r="C252" s="100"/>
      <c r="D252" s="93" t="s">
        <v>366</v>
      </c>
      <c r="E252" s="93"/>
      <c r="F252" s="88" t="n">
        <v>14.8</v>
      </c>
      <c r="G252" s="98"/>
      <c r="M252" s="1"/>
      <c r="N252" s="1"/>
      <c r="O252" s="1"/>
      <c r="P252" s="1"/>
      <c r="Q252" s="1"/>
      <c r="R252" s="1"/>
      <c r="S252" s="1"/>
      <c r="T252" s="1"/>
      <c r="U252" s="1"/>
      <c r="V252" s="1"/>
      <c r="W252" s="1"/>
      <c r="X252" s="1"/>
      <c r="Y252" s="1"/>
      <c r="Z252" s="1"/>
      <c r="AA252" s="1"/>
      <c r="AB252" s="1"/>
      <c r="AC252" s="1"/>
      <c r="AD252" s="1"/>
      <c r="AE252" s="1"/>
    </row>
    <row r="253" customFormat="false" ht="15" hidden="false" customHeight="true" outlineLevel="0" collapsed="false">
      <c r="B253" s="100"/>
      <c r="C253" s="100"/>
      <c r="D253" s="93" t="s">
        <v>367</v>
      </c>
      <c r="E253" s="93"/>
      <c r="F253" s="88" t="n">
        <v>11.1</v>
      </c>
      <c r="G253" s="98"/>
      <c r="M253" s="1"/>
      <c r="N253" s="1"/>
      <c r="O253" s="1"/>
      <c r="P253" s="1"/>
      <c r="Q253" s="1"/>
      <c r="R253" s="1"/>
      <c r="S253" s="1"/>
      <c r="T253" s="1"/>
      <c r="U253" s="1"/>
      <c r="V253" s="1"/>
      <c r="W253" s="1"/>
      <c r="X253" s="1"/>
      <c r="Y253" s="1"/>
      <c r="Z253" s="1"/>
      <c r="AA253" s="1"/>
      <c r="AB253" s="1"/>
      <c r="AC253" s="1"/>
      <c r="AD253" s="1"/>
      <c r="AE253" s="1"/>
    </row>
    <row r="254" customFormat="false" ht="15" hidden="false" customHeight="true" outlineLevel="0" collapsed="false">
      <c r="B254" s="100"/>
      <c r="C254" s="100"/>
      <c r="D254" s="93" t="s">
        <v>368</v>
      </c>
      <c r="E254" s="93"/>
      <c r="F254" s="88" t="n">
        <v>16.75</v>
      </c>
      <c r="G254" s="98"/>
      <c r="M254" s="1"/>
      <c r="N254" s="1"/>
      <c r="O254" s="1"/>
      <c r="P254" s="1"/>
      <c r="Q254" s="1"/>
      <c r="R254" s="1"/>
      <c r="S254" s="1"/>
      <c r="T254" s="1"/>
      <c r="U254" s="1"/>
      <c r="V254" s="1"/>
      <c r="W254" s="1"/>
      <c r="X254" s="1"/>
      <c r="Y254" s="1"/>
      <c r="Z254" s="1"/>
      <c r="AA254" s="1"/>
      <c r="AB254" s="1"/>
      <c r="AC254" s="1"/>
      <c r="AD254" s="1"/>
      <c r="AE254" s="1"/>
    </row>
    <row r="255" customFormat="false" ht="15" hidden="false" customHeight="true" outlineLevel="0" collapsed="false">
      <c r="B255" s="100"/>
      <c r="C255" s="100"/>
      <c r="D255" s="93" t="s">
        <v>258</v>
      </c>
      <c r="E255" s="93"/>
      <c r="F255" s="88" t="n">
        <v>13.02</v>
      </c>
      <c r="G255" s="98"/>
      <c r="M255" s="1"/>
      <c r="N255" s="1"/>
      <c r="O255" s="1"/>
      <c r="P255" s="1"/>
      <c r="Q255" s="1"/>
      <c r="R255" s="1"/>
      <c r="S255" s="1"/>
      <c r="T255" s="1"/>
      <c r="U255" s="1"/>
      <c r="V255" s="1"/>
      <c r="W255" s="1"/>
      <c r="X255" s="1"/>
      <c r="Y255" s="1"/>
      <c r="Z255" s="1"/>
      <c r="AA255" s="1"/>
      <c r="AB255" s="1"/>
      <c r="AC255" s="1"/>
      <c r="AD255" s="1"/>
      <c r="AE255" s="1"/>
    </row>
    <row r="256" customFormat="false" ht="15" hidden="false" customHeight="true" outlineLevel="0" collapsed="false">
      <c r="B256" s="100"/>
      <c r="C256" s="100"/>
      <c r="D256" s="93" t="s">
        <v>259</v>
      </c>
      <c r="E256" s="93"/>
      <c r="F256" s="88" t="n">
        <v>5.4</v>
      </c>
      <c r="G256" s="98"/>
      <c r="M256" s="1"/>
      <c r="N256" s="1"/>
      <c r="O256" s="1"/>
      <c r="P256" s="1"/>
      <c r="Q256" s="1"/>
      <c r="R256" s="1"/>
      <c r="S256" s="1"/>
      <c r="T256" s="1"/>
      <c r="U256" s="1"/>
      <c r="V256" s="1"/>
      <c r="W256" s="1"/>
      <c r="X256" s="1"/>
      <c r="Y256" s="1"/>
      <c r="Z256" s="1"/>
      <c r="AA256" s="1"/>
      <c r="AB256" s="1"/>
      <c r="AC256" s="1"/>
      <c r="AD256" s="1"/>
      <c r="AE256" s="1"/>
    </row>
    <row r="257" customFormat="false" ht="15" hidden="false" customHeight="true" outlineLevel="0" collapsed="false">
      <c r="B257" s="100"/>
      <c r="C257" s="100"/>
      <c r="D257" s="93" t="s">
        <v>260</v>
      </c>
      <c r="E257" s="93"/>
      <c r="F257" s="88" t="n">
        <v>5.4</v>
      </c>
      <c r="G257" s="98"/>
      <c r="M257" s="1"/>
      <c r="N257" s="1"/>
      <c r="O257" s="1"/>
      <c r="P257" s="1"/>
      <c r="Q257" s="1"/>
      <c r="R257" s="1"/>
      <c r="S257" s="1"/>
      <c r="T257" s="1"/>
      <c r="U257" s="1"/>
      <c r="V257" s="1"/>
      <c r="W257" s="1"/>
      <c r="X257" s="1"/>
      <c r="Y257" s="1"/>
      <c r="Z257" s="1"/>
      <c r="AA257" s="1"/>
      <c r="AB257" s="1"/>
      <c r="AC257" s="1"/>
      <c r="AD257" s="1"/>
      <c r="AE257" s="1"/>
    </row>
    <row r="258" customFormat="false" ht="26.85" hidden="false" customHeight="true" outlineLevel="0" collapsed="false">
      <c r="B258" s="100"/>
      <c r="C258" s="100"/>
      <c r="D258" s="93" t="s">
        <v>369</v>
      </c>
      <c r="E258" s="93"/>
      <c r="F258" s="88" t="n">
        <v>41.95</v>
      </c>
      <c r="G258" s="98"/>
      <c r="M258" s="1"/>
      <c r="N258" s="1"/>
      <c r="O258" s="1"/>
      <c r="P258" s="1"/>
      <c r="Q258" s="1"/>
      <c r="R258" s="1"/>
      <c r="S258" s="1"/>
      <c r="T258" s="1"/>
      <c r="U258" s="1"/>
      <c r="V258" s="1"/>
      <c r="W258" s="1"/>
      <c r="X258" s="1"/>
      <c r="Y258" s="1"/>
      <c r="Z258" s="1"/>
      <c r="AA258" s="1"/>
      <c r="AB258" s="1"/>
      <c r="AC258" s="1"/>
      <c r="AD258" s="1"/>
      <c r="AE258" s="1"/>
    </row>
    <row r="259" customFormat="false" ht="15" hidden="false" customHeight="true" outlineLevel="0" collapsed="false">
      <c r="B259" s="100"/>
      <c r="C259" s="100"/>
      <c r="D259" s="93" t="s">
        <v>262</v>
      </c>
      <c r="E259" s="93"/>
      <c r="F259" s="88" t="n">
        <v>10.6</v>
      </c>
      <c r="G259" s="98"/>
      <c r="M259" s="1"/>
      <c r="N259" s="1"/>
      <c r="O259" s="1"/>
      <c r="P259" s="1"/>
      <c r="Q259" s="1"/>
      <c r="R259" s="1"/>
      <c r="S259" s="1"/>
      <c r="T259" s="1"/>
      <c r="U259" s="1"/>
      <c r="V259" s="1"/>
      <c r="W259" s="1"/>
      <c r="X259" s="1"/>
      <c r="Y259" s="1"/>
      <c r="Z259" s="1"/>
      <c r="AA259" s="1"/>
      <c r="AB259" s="1"/>
      <c r="AC259" s="1"/>
      <c r="AD259" s="1"/>
      <c r="AE259" s="1"/>
    </row>
    <row r="260" customFormat="false" ht="15" hidden="false" customHeight="true" outlineLevel="0" collapsed="false">
      <c r="B260" s="100"/>
      <c r="C260" s="100"/>
      <c r="D260" s="93" t="s">
        <v>263</v>
      </c>
      <c r="E260" s="93"/>
      <c r="F260" s="88" t="n">
        <v>8.6</v>
      </c>
      <c r="G260" s="98"/>
      <c r="M260" s="1"/>
      <c r="N260" s="1"/>
      <c r="O260" s="1"/>
      <c r="P260" s="1"/>
      <c r="Q260" s="1"/>
      <c r="R260" s="1"/>
      <c r="S260" s="1"/>
      <c r="T260" s="1"/>
      <c r="U260" s="1"/>
      <c r="V260" s="1"/>
      <c r="W260" s="1"/>
      <c r="X260" s="1"/>
      <c r="Y260" s="1"/>
      <c r="Z260" s="1"/>
      <c r="AA260" s="1"/>
      <c r="AB260" s="1"/>
      <c r="AC260" s="1"/>
      <c r="AD260" s="1"/>
      <c r="AE260" s="1"/>
    </row>
    <row r="261" customFormat="false" ht="15" hidden="false" customHeight="true" outlineLevel="0" collapsed="false">
      <c r="B261" s="100"/>
      <c r="C261" s="100"/>
      <c r="D261" s="93" t="s">
        <v>264</v>
      </c>
      <c r="E261" s="93"/>
      <c r="F261" s="88" t="n">
        <v>10</v>
      </c>
      <c r="G261" s="98"/>
      <c r="M261" s="1"/>
      <c r="N261" s="1"/>
      <c r="O261" s="1"/>
      <c r="P261" s="1"/>
      <c r="Q261" s="1"/>
      <c r="R261" s="1"/>
      <c r="S261" s="1"/>
      <c r="T261" s="1"/>
      <c r="U261" s="1"/>
      <c r="V261" s="1"/>
      <c r="W261" s="1"/>
      <c r="X261" s="1"/>
      <c r="Y261" s="1"/>
      <c r="Z261" s="1"/>
      <c r="AA261" s="1"/>
      <c r="AB261" s="1"/>
      <c r="AC261" s="1"/>
      <c r="AD261" s="1"/>
      <c r="AE261" s="1"/>
    </row>
    <row r="262" customFormat="false" ht="15" hidden="false" customHeight="true" outlineLevel="0" collapsed="false">
      <c r="B262" s="100"/>
      <c r="C262" s="100"/>
      <c r="D262" s="93" t="s">
        <v>264</v>
      </c>
      <c r="E262" s="93"/>
      <c r="F262" s="88" t="n">
        <v>10</v>
      </c>
      <c r="G262" s="98"/>
      <c r="M262" s="1"/>
      <c r="N262" s="1"/>
      <c r="O262" s="1"/>
      <c r="P262" s="1"/>
      <c r="Q262" s="1"/>
      <c r="R262" s="1"/>
      <c r="S262" s="1"/>
      <c r="T262" s="1"/>
      <c r="U262" s="1"/>
      <c r="V262" s="1"/>
      <c r="W262" s="1"/>
      <c r="X262" s="1"/>
      <c r="Y262" s="1"/>
      <c r="Z262" s="1"/>
      <c r="AA262" s="1"/>
      <c r="AB262" s="1"/>
      <c r="AC262" s="1"/>
      <c r="AD262" s="1"/>
      <c r="AE262" s="1"/>
    </row>
    <row r="263" customFormat="false" ht="15" hidden="false" customHeight="true" outlineLevel="0" collapsed="false">
      <c r="B263" s="100"/>
      <c r="C263" s="100"/>
      <c r="D263" s="93" t="s">
        <v>265</v>
      </c>
      <c r="E263" s="93"/>
      <c r="F263" s="88" t="n">
        <v>9.5</v>
      </c>
      <c r="G263" s="98"/>
      <c r="M263" s="1"/>
      <c r="N263" s="1"/>
      <c r="O263" s="1"/>
      <c r="P263" s="1"/>
      <c r="Q263" s="1"/>
      <c r="R263" s="1"/>
      <c r="S263" s="1"/>
      <c r="T263" s="1"/>
      <c r="U263" s="1"/>
      <c r="V263" s="1"/>
      <c r="W263" s="1"/>
      <c r="X263" s="1"/>
      <c r="Y263" s="1"/>
      <c r="Z263" s="1"/>
      <c r="AA263" s="1"/>
      <c r="AB263" s="1"/>
      <c r="AC263" s="1"/>
      <c r="AD263" s="1"/>
      <c r="AE263" s="1"/>
    </row>
    <row r="264" customFormat="false" ht="15" hidden="false" customHeight="true" outlineLevel="0" collapsed="false">
      <c r="B264" s="100"/>
      <c r="C264" s="100"/>
      <c r="D264" s="93" t="s">
        <v>266</v>
      </c>
      <c r="E264" s="93"/>
      <c r="F264" s="88" t="n">
        <v>6.8</v>
      </c>
      <c r="G264" s="98"/>
      <c r="M264" s="1"/>
      <c r="N264" s="1"/>
      <c r="O264" s="1"/>
      <c r="P264" s="1"/>
      <c r="Q264" s="1"/>
      <c r="R264" s="1"/>
      <c r="S264" s="1"/>
      <c r="T264" s="1"/>
      <c r="U264" s="1"/>
      <c r="V264" s="1"/>
      <c r="W264" s="1"/>
      <c r="X264" s="1"/>
      <c r="Y264" s="1"/>
      <c r="Z264" s="1"/>
      <c r="AA264" s="1"/>
      <c r="AB264" s="1"/>
      <c r="AC264" s="1"/>
      <c r="AD264" s="1"/>
      <c r="AE264" s="1"/>
    </row>
    <row r="265" customFormat="false" ht="15" hidden="false" customHeight="true" outlineLevel="0" collapsed="false">
      <c r="B265" s="100"/>
      <c r="C265" s="100"/>
      <c r="D265" s="93" t="s">
        <v>370</v>
      </c>
      <c r="E265" s="93"/>
      <c r="F265" s="88" t="n">
        <v>23.9</v>
      </c>
      <c r="G265" s="98"/>
      <c r="M265" s="1"/>
      <c r="N265" s="1"/>
      <c r="O265" s="1"/>
      <c r="P265" s="1"/>
      <c r="Q265" s="1"/>
      <c r="R265" s="1"/>
      <c r="S265" s="1"/>
      <c r="T265" s="1"/>
      <c r="U265" s="1"/>
      <c r="V265" s="1"/>
      <c r="W265" s="1"/>
      <c r="X265" s="1"/>
      <c r="Y265" s="1"/>
      <c r="Z265" s="1"/>
      <c r="AA265" s="1"/>
      <c r="AB265" s="1"/>
      <c r="AC265" s="1"/>
      <c r="AD265" s="1"/>
      <c r="AE265" s="1"/>
    </row>
    <row r="266" customFormat="false" ht="15" hidden="false" customHeight="true" outlineLevel="0" collapsed="false">
      <c r="B266" s="100"/>
      <c r="C266" s="100"/>
      <c r="D266" s="93" t="s">
        <v>371</v>
      </c>
      <c r="E266" s="93"/>
      <c r="F266" s="88" t="n">
        <v>22</v>
      </c>
      <c r="G266" s="98"/>
      <c r="M266" s="1"/>
      <c r="N266" s="1"/>
      <c r="O266" s="1"/>
      <c r="P266" s="1"/>
      <c r="Q266" s="1"/>
      <c r="R266" s="1"/>
      <c r="S266" s="1"/>
      <c r="T266" s="1"/>
      <c r="U266" s="1"/>
      <c r="V266" s="1"/>
      <c r="W266" s="1"/>
      <c r="X266" s="1"/>
      <c r="Y266" s="1"/>
      <c r="Z266" s="1"/>
      <c r="AA266" s="1"/>
      <c r="AB266" s="1"/>
      <c r="AC266" s="1"/>
      <c r="AD266" s="1"/>
      <c r="AE266" s="1"/>
    </row>
    <row r="267" customFormat="false" ht="15" hidden="false" customHeight="true" outlineLevel="0" collapsed="false">
      <c r="B267" s="100"/>
      <c r="C267" s="100"/>
      <c r="D267" s="93" t="s">
        <v>372</v>
      </c>
      <c r="E267" s="93"/>
      <c r="F267" s="88" t="n">
        <v>13.63</v>
      </c>
      <c r="G267" s="98"/>
      <c r="M267" s="1"/>
      <c r="N267" s="1"/>
      <c r="O267" s="1"/>
      <c r="P267" s="1"/>
      <c r="Q267" s="1"/>
      <c r="R267" s="1"/>
      <c r="S267" s="1"/>
      <c r="T267" s="1"/>
      <c r="U267" s="1"/>
      <c r="V267" s="1"/>
      <c r="W267" s="1"/>
      <c r="X267" s="1"/>
      <c r="Y267" s="1"/>
      <c r="Z267" s="1"/>
      <c r="AA267" s="1"/>
      <c r="AB267" s="1"/>
      <c r="AC267" s="1"/>
      <c r="AD267" s="1"/>
      <c r="AE267" s="1"/>
    </row>
    <row r="268" customFormat="false" ht="15" hidden="false" customHeight="true" outlineLevel="0" collapsed="false">
      <c r="B268" s="100"/>
      <c r="C268" s="100"/>
      <c r="D268" s="93" t="s">
        <v>373</v>
      </c>
      <c r="E268" s="93"/>
      <c r="F268" s="88" t="n">
        <v>11.7</v>
      </c>
      <c r="G268" s="98"/>
      <c r="M268" s="1"/>
      <c r="N268" s="1"/>
      <c r="O268" s="1"/>
      <c r="P268" s="1"/>
      <c r="Q268" s="1"/>
      <c r="R268" s="1"/>
      <c r="S268" s="1"/>
      <c r="T268" s="1"/>
      <c r="U268" s="1"/>
      <c r="V268" s="1"/>
      <c r="W268" s="1"/>
      <c r="X268" s="1"/>
      <c r="Y268" s="1"/>
      <c r="Z268" s="1"/>
      <c r="AA268" s="1"/>
      <c r="AB268" s="1"/>
      <c r="AC268" s="1"/>
      <c r="AD268" s="1"/>
      <c r="AE268" s="1"/>
    </row>
    <row r="269" customFormat="false" ht="15" hidden="false" customHeight="true" outlineLevel="0" collapsed="false">
      <c r="B269" s="100"/>
      <c r="C269" s="100"/>
      <c r="D269" s="104" t="s">
        <v>365</v>
      </c>
      <c r="E269" s="104"/>
      <c r="F269" s="99" t="n">
        <f aca="false">SUM(F251:F268)*1.2</f>
        <v>304.98</v>
      </c>
      <c r="G269" s="98"/>
      <c r="M269" s="1"/>
      <c r="N269" s="1"/>
      <c r="O269" s="1"/>
      <c r="P269" s="1"/>
      <c r="Q269" s="1"/>
      <c r="R269" s="1"/>
      <c r="S269" s="1"/>
      <c r="T269" s="1"/>
      <c r="U269" s="1"/>
      <c r="V269" s="1"/>
      <c r="W269" s="1"/>
      <c r="X269" s="1"/>
      <c r="Y269" s="1"/>
      <c r="Z269" s="1"/>
      <c r="AA269" s="1"/>
      <c r="AB269" s="1"/>
      <c r="AC269" s="1"/>
      <c r="AD269" s="1"/>
      <c r="AE269" s="1"/>
    </row>
    <row r="270" customFormat="false" ht="13.8" hidden="false" customHeight="false" outlineLevel="0" collapsed="false">
      <c r="B270" s="90"/>
      <c r="C270" s="90"/>
      <c r="D270" s="90"/>
      <c r="E270" s="90"/>
      <c r="F270" s="90"/>
      <c r="G270" s="90"/>
      <c r="M270" s="1"/>
      <c r="N270" s="1"/>
      <c r="O270" s="1"/>
      <c r="P270" s="1"/>
      <c r="Q270" s="1"/>
      <c r="R270" s="1"/>
      <c r="S270" s="1"/>
      <c r="T270" s="1"/>
      <c r="U270" s="1"/>
      <c r="V270" s="1"/>
      <c r="W270" s="1"/>
      <c r="X270" s="1"/>
      <c r="Y270" s="1"/>
      <c r="Z270" s="1"/>
      <c r="AA270" s="1"/>
      <c r="AB270" s="1"/>
      <c r="AC270" s="1"/>
      <c r="AD270" s="1"/>
      <c r="AE270" s="1"/>
    </row>
    <row r="271" customFormat="false" ht="15" hidden="false" customHeight="false" outlineLevel="0" collapsed="false">
      <c r="B271" s="79" t="n">
        <v>8</v>
      </c>
      <c r="C271" s="79"/>
      <c r="D271" s="79"/>
      <c r="E271" s="106" t="str">
        <f aca="false">VLOOKUP(B271,'Planilha Orçamentária'!$B$14:$J$133,4,0)</f>
        <v>INSTALAÇÕES HIDRO SANITÁRIAS</v>
      </c>
      <c r="F271" s="81"/>
      <c r="G271" s="82"/>
      <c r="H271" s="58"/>
      <c r="M271" s="1"/>
      <c r="N271" s="1"/>
      <c r="O271" s="1"/>
      <c r="P271" s="1"/>
      <c r="Q271" s="1"/>
      <c r="R271" s="1"/>
      <c r="S271" s="1"/>
      <c r="T271" s="1"/>
      <c r="U271" s="1"/>
      <c r="V271" s="1"/>
      <c r="W271" s="1"/>
      <c r="X271" s="1"/>
      <c r="Y271" s="1"/>
      <c r="Z271" s="1"/>
      <c r="AA271" s="1"/>
      <c r="AB271" s="1"/>
      <c r="AC271" s="1"/>
      <c r="AD271" s="1"/>
      <c r="AE271" s="1"/>
    </row>
    <row r="272" customFormat="false" ht="15" hidden="false" customHeight="false" outlineLevel="0" collapsed="false">
      <c r="B272" s="79" t="s">
        <v>114</v>
      </c>
      <c r="C272" s="79"/>
      <c r="D272" s="79"/>
      <c r="E272" s="106" t="str">
        <f aca="false">VLOOKUP(B272,'Planilha Orçamentária'!$B$14:$J$133,4,0)</f>
        <v>APARELHOS HIDROSSANITÁRIOS</v>
      </c>
      <c r="F272" s="81"/>
      <c r="G272" s="82"/>
      <c r="H272" s="58"/>
      <c r="M272" s="1"/>
      <c r="N272" s="1"/>
      <c r="O272" s="1"/>
      <c r="P272" s="1"/>
      <c r="Q272" s="1"/>
      <c r="R272" s="1"/>
      <c r="S272" s="1"/>
      <c r="T272" s="1"/>
      <c r="U272" s="1"/>
      <c r="V272" s="1"/>
      <c r="W272" s="1"/>
      <c r="X272" s="1"/>
      <c r="Y272" s="1"/>
      <c r="Z272" s="1"/>
      <c r="AA272" s="1"/>
      <c r="AB272" s="1"/>
      <c r="AC272" s="1"/>
      <c r="AD272" s="1"/>
      <c r="AE272" s="1"/>
    </row>
    <row r="273" customFormat="false" ht="28.45" hidden="false" customHeight="true" outlineLevel="0" collapsed="false">
      <c r="B273" s="96" t="s">
        <v>117</v>
      </c>
      <c r="C273" s="97" t="s">
        <v>251</v>
      </c>
      <c r="D273" s="76" t="str">
        <f aca="false">VLOOKUP(B273,'Planilha Orçamentária'!$L$1:$T$126,2,0)</f>
        <v>8.1.1</v>
      </c>
      <c r="E273" s="85" t="str">
        <f aca="false">VLOOKUP(B273,'Planilha Orçamentária'!$L$1:$T$126,4,0)</f>
        <v>Cuba de aço inox n° 1(dim.460x300x150)mm, marcas de referência Franke, Strake, tramontina, inclusive válvula de metal 31/2" e sifão cromado 1 x 1/2", excl. torneira</v>
      </c>
      <c r="F273" s="76" t="str">
        <f aca="false">VLOOKUP(B273,'Planilha Orçamentária'!$L$1:$T$126,3,0)</f>
        <v>und</v>
      </c>
      <c r="G273" s="98" t="n">
        <f aca="false">SUM(F274:F276)</f>
        <v>5</v>
      </c>
      <c r="H273" s="58"/>
      <c r="M273" s="1"/>
      <c r="N273" s="1"/>
      <c r="O273" s="1"/>
      <c r="P273" s="1"/>
      <c r="Q273" s="1"/>
      <c r="R273" s="1"/>
      <c r="S273" s="1"/>
      <c r="T273" s="1"/>
      <c r="U273" s="1"/>
      <c r="V273" s="1"/>
      <c r="W273" s="1"/>
      <c r="X273" s="1"/>
      <c r="Y273" s="1"/>
      <c r="Z273" s="1"/>
      <c r="AA273" s="1"/>
      <c r="AB273" s="1"/>
      <c r="AC273" s="1"/>
      <c r="AD273" s="1"/>
      <c r="AE273" s="1"/>
    </row>
    <row r="274" customFormat="false" ht="15" hidden="false" customHeight="false" outlineLevel="0" collapsed="false">
      <c r="B274" s="96"/>
      <c r="C274" s="97"/>
      <c r="D274" s="101" t="s">
        <v>374</v>
      </c>
      <c r="E274" s="101"/>
      <c r="F274" s="99" t="n">
        <v>2</v>
      </c>
      <c r="G274" s="98"/>
      <c r="H274" s="58"/>
      <c r="M274" s="1"/>
      <c r="N274" s="1"/>
      <c r="O274" s="1"/>
      <c r="P274" s="1"/>
      <c r="Q274" s="1"/>
      <c r="R274" s="1"/>
      <c r="S274" s="1"/>
      <c r="T274" s="1"/>
      <c r="U274" s="1"/>
      <c r="V274" s="1"/>
      <c r="W274" s="1"/>
      <c r="X274" s="1"/>
      <c r="Y274" s="1"/>
      <c r="Z274" s="1"/>
      <c r="AA274" s="1"/>
      <c r="AB274" s="1"/>
      <c r="AC274" s="1"/>
      <c r="AD274" s="1"/>
      <c r="AE274" s="1"/>
    </row>
    <row r="275" customFormat="false" ht="15" hidden="false" customHeight="false" outlineLevel="0" collapsed="false">
      <c r="B275" s="96"/>
      <c r="C275" s="97"/>
      <c r="D275" s="101" t="s">
        <v>375</v>
      </c>
      <c r="E275" s="101"/>
      <c r="F275" s="99" t="n">
        <v>2</v>
      </c>
      <c r="G275" s="98"/>
      <c r="H275" s="58"/>
      <c r="M275" s="1"/>
      <c r="N275" s="1"/>
      <c r="O275" s="1"/>
      <c r="P275" s="1"/>
      <c r="Q275" s="1"/>
      <c r="R275" s="1"/>
      <c r="S275" s="1"/>
      <c r="T275" s="1"/>
      <c r="U275" s="1"/>
      <c r="V275" s="1"/>
      <c r="W275" s="1"/>
      <c r="X275" s="1"/>
      <c r="Y275" s="1"/>
      <c r="Z275" s="1"/>
      <c r="AA275" s="1"/>
      <c r="AB275" s="1"/>
      <c r="AC275" s="1"/>
      <c r="AD275" s="1"/>
      <c r="AE275" s="1"/>
    </row>
    <row r="276" customFormat="false" ht="15" hidden="false" customHeight="false" outlineLevel="0" collapsed="false">
      <c r="B276" s="96"/>
      <c r="C276" s="97"/>
      <c r="D276" s="101" t="s">
        <v>337</v>
      </c>
      <c r="E276" s="101"/>
      <c r="F276" s="99" t="n">
        <v>1</v>
      </c>
      <c r="G276" s="98"/>
      <c r="H276" s="58"/>
      <c r="M276" s="1"/>
      <c r="N276" s="1"/>
      <c r="O276" s="1"/>
      <c r="P276" s="1"/>
      <c r="Q276" s="1"/>
      <c r="R276" s="1"/>
      <c r="S276" s="1"/>
      <c r="T276" s="1"/>
      <c r="U276" s="1"/>
      <c r="V276" s="1"/>
      <c r="W276" s="1"/>
      <c r="X276" s="1"/>
      <c r="Y276" s="1"/>
      <c r="Z276" s="1"/>
      <c r="AA276" s="1"/>
      <c r="AB276" s="1"/>
      <c r="AC276" s="1"/>
      <c r="AD276" s="1"/>
      <c r="AE276" s="1"/>
    </row>
    <row r="277" customFormat="false" ht="15" hidden="false" customHeight="false" outlineLevel="0" collapsed="false">
      <c r="B277" s="96" t="n">
        <v>170220</v>
      </c>
      <c r="C277" s="97" t="s">
        <v>251</v>
      </c>
      <c r="D277" s="76" t="str">
        <f aca="false">VLOOKUP(B277,'Planilha Orçamentária'!$L$1:$T$126,2,0)</f>
        <v>8.1.2</v>
      </c>
      <c r="E277" s="85" t="str">
        <f aca="false">VLOOKUP(B277,'Planilha Orçamentária'!$L$1:$T$126,4,0)</f>
        <v>Bancada de granito com espessura de 2 cm</v>
      </c>
      <c r="F277" s="76" t="str">
        <f aca="false">VLOOKUP(B277,'Planilha Orçamentária'!$L$1:$T$126,3,0)</f>
        <v>m2</v>
      </c>
      <c r="G277" s="98" t="n">
        <f aca="false">SUM(F278:F281)</f>
        <v>8.35</v>
      </c>
      <c r="H277" s="58"/>
      <c r="M277" s="1"/>
      <c r="N277" s="1"/>
      <c r="O277" s="1"/>
      <c r="P277" s="1"/>
      <c r="Q277" s="1"/>
      <c r="R277" s="1"/>
      <c r="S277" s="1"/>
      <c r="T277" s="1"/>
      <c r="U277" s="1"/>
      <c r="V277" s="1"/>
      <c r="W277" s="1"/>
      <c r="X277" s="1"/>
      <c r="Y277" s="1"/>
      <c r="Z277" s="1"/>
      <c r="AA277" s="1"/>
      <c r="AB277" s="1"/>
      <c r="AC277" s="1"/>
      <c r="AD277" s="1"/>
      <c r="AE277" s="1"/>
    </row>
    <row r="278" customFormat="false" ht="15" hidden="false" customHeight="false" outlineLevel="0" collapsed="false">
      <c r="B278" s="96"/>
      <c r="C278" s="97"/>
      <c r="D278" s="101" t="s">
        <v>376</v>
      </c>
      <c r="E278" s="101"/>
      <c r="F278" s="99" t="n">
        <v>1.5</v>
      </c>
      <c r="G278" s="98"/>
      <c r="H278" s="58"/>
      <c r="M278" s="1"/>
      <c r="N278" s="1"/>
      <c r="O278" s="1"/>
      <c r="P278" s="1"/>
      <c r="Q278" s="1"/>
      <c r="R278" s="1"/>
      <c r="S278" s="1"/>
      <c r="T278" s="1"/>
      <c r="U278" s="1"/>
      <c r="V278" s="1"/>
      <c r="W278" s="1"/>
      <c r="X278" s="1"/>
      <c r="Y278" s="1"/>
      <c r="Z278" s="1"/>
      <c r="AA278" s="1"/>
      <c r="AB278" s="1"/>
      <c r="AC278" s="1"/>
      <c r="AD278" s="1"/>
      <c r="AE278" s="1"/>
    </row>
    <row r="279" customFormat="false" ht="15" hidden="false" customHeight="true" outlineLevel="0" collapsed="false">
      <c r="B279" s="96"/>
      <c r="C279" s="97"/>
      <c r="D279" s="93" t="s">
        <v>377</v>
      </c>
      <c r="E279" s="93"/>
      <c r="F279" s="99" t="n">
        <v>3.6</v>
      </c>
      <c r="G279" s="98"/>
      <c r="H279" s="58"/>
      <c r="M279" s="1"/>
      <c r="N279" s="1"/>
      <c r="O279" s="1"/>
      <c r="P279" s="1"/>
      <c r="Q279" s="1"/>
      <c r="R279" s="1"/>
      <c r="S279" s="1"/>
      <c r="T279" s="1"/>
      <c r="U279" s="1"/>
      <c r="V279" s="1"/>
      <c r="W279" s="1"/>
      <c r="X279" s="1"/>
      <c r="Y279" s="1"/>
      <c r="Z279" s="1"/>
      <c r="AA279" s="1"/>
      <c r="AB279" s="1"/>
      <c r="AC279" s="1"/>
      <c r="AD279" s="1"/>
      <c r="AE279" s="1"/>
    </row>
    <row r="280" customFormat="false" ht="15" hidden="false" customHeight="true" outlineLevel="0" collapsed="false">
      <c r="B280" s="96"/>
      <c r="C280" s="97"/>
      <c r="D280" s="101" t="s">
        <v>378</v>
      </c>
      <c r="E280" s="101"/>
      <c r="F280" s="99" t="n">
        <v>1.5</v>
      </c>
      <c r="G280" s="98"/>
      <c r="H280" s="58"/>
      <c r="M280" s="1"/>
      <c r="N280" s="1"/>
      <c r="O280" s="1"/>
      <c r="P280" s="1"/>
      <c r="Q280" s="1"/>
      <c r="R280" s="1"/>
      <c r="S280" s="1"/>
      <c r="T280" s="1"/>
      <c r="U280" s="1"/>
      <c r="V280" s="1"/>
      <c r="W280" s="1"/>
      <c r="X280" s="1"/>
      <c r="Y280" s="1"/>
      <c r="Z280" s="1"/>
      <c r="AA280" s="1"/>
      <c r="AB280" s="1"/>
      <c r="AC280" s="1"/>
      <c r="AD280" s="1"/>
      <c r="AE280" s="1"/>
    </row>
    <row r="281" customFormat="false" ht="15" hidden="false" customHeight="false" outlineLevel="0" collapsed="false">
      <c r="B281" s="96"/>
      <c r="C281" s="97"/>
      <c r="D281" s="101" t="s">
        <v>379</v>
      </c>
      <c r="E281" s="101"/>
      <c r="F281" s="99" t="n">
        <v>1.75</v>
      </c>
      <c r="G281" s="98"/>
      <c r="H281" s="58"/>
      <c r="M281" s="1"/>
      <c r="N281" s="1"/>
      <c r="O281" s="1"/>
      <c r="P281" s="1"/>
      <c r="Q281" s="1"/>
      <c r="R281" s="1"/>
      <c r="S281" s="1"/>
      <c r="T281" s="1"/>
      <c r="U281" s="1"/>
      <c r="V281" s="1"/>
      <c r="W281" s="1"/>
      <c r="X281" s="1"/>
      <c r="Y281" s="1"/>
      <c r="Z281" s="1"/>
      <c r="AA281" s="1"/>
      <c r="AB281" s="1"/>
      <c r="AC281" s="1"/>
      <c r="AD281" s="1"/>
      <c r="AE281" s="1"/>
    </row>
    <row r="282" customFormat="false" ht="15" hidden="false" customHeight="false" outlineLevel="0" collapsed="false">
      <c r="B282" s="79" t="s">
        <v>119</v>
      </c>
      <c r="C282" s="79"/>
      <c r="D282" s="79"/>
      <c r="E282" s="106" t="str">
        <f aca="false">VLOOKUP(B282,'Planilha Orçamentária'!$B$14:$J$133,4,0)</f>
        <v>TORNEIRAS, REGISTRO, VÁLVULAS E METAIS</v>
      </c>
      <c r="F282" s="81"/>
      <c r="G282" s="82"/>
      <c r="H282" s="58"/>
      <c r="M282" s="1"/>
      <c r="N282" s="1"/>
      <c r="O282" s="1"/>
      <c r="P282" s="1"/>
      <c r="Q282" s="1"/>
      <c r="R282" s="1"/>
      <c r="S282" s="1"/>
      <c r="T282" s="1"/>
      <c r="U282" s="1"/>
      <c r="V282" s="1"/>
      <c r="W282" s="1"/>
      <c r="X282" s="1"/>
      <c r="Y282" s="1"/>
      <c r="Z282" s="1"/>
      <c r="AA282" s="1"/>
      <c r="AB282" s="1"/>
      <c r="AC282" s="1"/>
      <c r="AD282" s="1"/>
      <c r="AE282" s="1"/>
    </row>
    <row r="283" customFormat="false" ht="15" hidden="false" customHeight="true" outlineLevel="0" collapsed="false">
      <c r="B283" s="96" t="s">
        <v>122</v>
      </c>
      <c r="C283" s="97" t="s">
        <v>251</v>
      </c>
      <c r="D283" s="76" t="str">
        <f aca="false">VLOOKUP(B283,'Planilha Orçamentária'!$L$1:$T$126,2,0)</f>
        <v>8.2.1</v>
      </c>
      <c r="E283" s="85" t="str">
        <f aca="false">VLOOKUP(B283,'Planilha Orçamentária'!$L$1:$T$126,4,0)</f>
        <v>Ponto de água fria (lavatório, tanque, pia de cozinha, etc...)</v>
      </c>
      <c r="F283" s="76" t="str">
        <f aca="false">VLOOKUP(B283,'Planilha Orçamentária'!$L$1:$T$126,3,0)</f>
        <v>pt</v>
      </c>
      <c r="G283" s="98" t="n">
        <f aca="false">SUM(F284:F287)</f>
        <v>5</v>
      </c>
      <c r="H283" s="58"/>
      <c r="M283" s="1"/>
      <c r="N283" s="1"/>
      <c r="O283" s="1"/>
      <c r="P283" s="1"/>
      <c r="Q283" s="1"/>
      <c r="R283" s="1"/>
      <c r="S283" s="1"/>
      <c r="T283" s="1"/>
      <c r="U283" s="1"/>
      <c r="V283" s="1"/>
      <c r="W283" s="1"/>
      <c r="X283" s="1"/>
      <c r="Y283" s="1"/>
      <c r="Z283" s="1"/>
      <c r="AA283" s="1"/>
      <c r="AB283" s="1"/>
      <c r="AC283" s="1"/>
      <c r="AD283" s="1"/>
      <c r="AE283" s="1"/>
    </row>
    <row r="284" customFormat="false" ht="15" hidden="false" customHeight="false" outlineLevel="0" collapsed="false">
      <c r="B284" s="96"/>
      <c r="C284" s="97"/>
      <c r="D284" s="101" t="s">
        <v>335</v>
      </c>
      <c r="E284" s="101"/>
      <c r="F284" s="99" t="n">
        <v>1</v>
      </c>
      <c r="G284" s="98"/>
      <c r="H284" s="58"/>
      <c r="M284" s="1"/>
      <c r="N284" s="1"/>
      <c r="O284" s="1"/>
      <c r="P284" s="1"/>
      <c r="Q284" s="1"/>
      <c r="R284" s="1"/>
      <c r="S284" s="1"/>
      <c r="T284" s="1"/>
      <c r="U284" s="1"/>
      <c r="V284" s="1"/>
      <c r="W284" s="1"/>
      <c r="X284" s="1"/>
      <c r="Y284" s="1"/>
      <c r="Z284" s="1"/>
      <c r="AA284" s="1"/>
      <c r="AB284" s="1"/>
      <c r="AC284" s="1"/>
      <c r="AD284" s="1"/>
      <c r="AE284" s="1"/>
    </row>
    <row r="285" customFormat="false" ht="15" hidden="false" customHeight="false" outlineLevel="0" collapsed="false">
      <c r="B285" s="96"/>
      <c r="C285" s="97"/>
      <c r="D285" s="101" t="s">
        <v>380</v>
      </c>
      <c r="E285" s="101"/>
      <c r="F285" s="99" t="n">
        <v>1</v>
      </c>
      <c r="G285" s="98"/>
      <c r="H285" s="58"/>
      <c r="M285" s="1"/>
      <c r="N285" s="1"/>
      <c r="O285" s="1"/>
      <c r="P285" s="1"/>
      <c r="Q285" s="1"/>
      <c r="R285" s="1"/>
      <c r="S285" s="1"/>
      <c r="T285" s="1"/>
      <c r="U285" s="1"/>
      <c r="V285" s="1"/>
      <c r="W285" s="1"/>
      <c r="X285" s="1"/>
      <c r="Y285" s="1"/>
      <c r="Z285" s="1"/>
      <c r="AA285" s="1"/>
      <c r="AB285" s="1"/>
      <c r="AC285" s="1"/>
      <c r="AD285" s="1"/>
      <c r="AE285" s="1"/>
    </row>
    <row r="286" customFormat="false" ht="15" hidden="false" customHeight="false" outlineLevel="0" collapsed="false">
      <c r="B286" s="96"/>
      <c r="C286" s="97"/>
      <c r="D286" s="101" t="s">
        <v>381</v>
      </c>
      <c r="E286" s="101"/>
      <c r="F286" s="99" t="n">
        <v>1</v>
      </c>
      <c r="G286" s="98"/>
      <c r="H286" s="58"/>
      <c r="M286" s="1"/>
      <c r="N286" s="1"/>
      <c r="O286" s="1"/>
      <c r="P286" s="1"/>
      <c r="Q286" s="1"/>
      <c r="R286" s="1"/>
      <c r="S286" s="1"/>
      <c r="T286" s="1"/>
      <c r="U286" s="1"/>
      <c r="V286" s="1"/>
      <c r="W286" s="1"/>
      <c r="X286" s="1"/>
      <c r="Y286" s="1"/>
      <c r="Z286" s="1"/>
      <c r="AA286" s="1"/>
      <c r="AB286" s="1"/>
      <c r="AC286" s="1"/>
      <c r="AD286" s="1"/>
      <c r="AE286" s="1"/>
    </row>
    <row r="287" customFormat="false" ht="15" hidden="false" customHeight="false" outlineLevel="0" collapsed="false">
      <c r="B287" s="96"/>
      <c r="C287" s="97"/>
      <c r="D287" s="101" t="s">
        <v>375</v>
      </c>
      <c r="E287" s="101"/>
      <c r="F287" s="99" t="n">
        <v>2</v>
      </c>
      <c r="G287" s="98"/>
      <c r="H287" s="58"/>
      <c r="M287" s="1"/>
      <c r="N287" s="1"/>
      <c r="O287" s="1"/>
      <c r="P287" s="1"/>
      <c r="Q287" s="1"/>
      <c r="R287" s="1"/>
      <c r="S287" s="1"/>
      <c r="T287" s="1"/>
      <c r="U287" s="1"/>
      <c r="V287" s="1"/>
      <c r="W287" s="1"/>
      <c r="X287" s="1"/>
      <c r="Y287" s="1"/>
      <c r="Z287" s="1"/>
      <c r="AA287" s="1"/>
      <c r="AB287" s="1"/>
      <c r="AC287" s="1"/>
      <c r="AD287" s="1"/>
      <c r="AE287" s="1"/>
    </row>
    <row r="288" customFormat="false" ht="15" hidden="false" customHeight="true" outlineLevel="0" collapsed="false">
      <c r="B288" s="96" t="s">
        <v>124</v>
      </c>
      <c r="C288" s="97" t="s">
        <v>251</v>
      </c>
      <c r="D288" s="76" t="str">
        <f aca="false">VLOOKUP(B288,'Planilha Orçamentária'!$L$1:$T$126,2,0)</f>
        <v>8.2.2</v>
      </c>
      <c r="E288" s="85" t="str">
        <f aca="false">VLOOKUP(B288,'Planilha Orçamentária'!$L$1:$T$126,4,0)</f>
        <v>Ponto para esgoto secundário (pia, lavatório, mictório, tanque, bidê, etc...)</v>
      </c>
      <c r="F288" s="76" t="str">
        <f aca="false">VLOOKUP(B288,'Planilha Orçamentária'!$L$1:$T$126,3,0)</f>
        <v>pt</v>
      </c>
      <c r="G288" s="98" t="n">
        <f aca="false">SUM(F289:F291)</f>
        <v>3</v>
      </c>
      <c r="H288" s="58"/>
      <c r="M288" s="1"/>
      <c r="N288" s="1"/>
      <c r="O288" s="1"/>
      <c r="P288" s="1"/>
      <c r="Q288" s="1"/>
      <c r="R288" s="1"/>
      <c r="S288" s="1"/>
      <c r="T288" s="1"/>
      <c r="U288" s="1"/>
      <c r="V288" s="1"/>
      <c r="W288" s="1"/>
      <c r="X288" s="1"/>
      <c r="Y288" s="1"/>
      <c r="Z288" s="1"/>
      <c r="AA288" s="1"/>
      <c r="AB288" s="1"/>
      <c r="AC288" s="1"/>
      <c r="AD288" s="1"/>
      <c r="AE288" s="1"/>
    </row>
    <row r="289" customFormat="false" ht="15" hidden="false" customHeight="false" outlineLevel="0" collapsed="false">
      <c r="B289" s="96"/>
      <c r="C289" s="97"/>
      <c r="D289" s="101" t="s">
        <v>380</v>
      </c>
      <c r="E289" s="101"/>
      <c r="F289" s="99" t="n">
        <v>1</v>
      </c>
      <c r="G289" s="98"/>
      <c r="H289" s="58"/>
      <c r="M289" s="1"/>
      <c r="N289" s="1"/>
      <c r="O289" s="1"/>
      <c r="P289" s="1"/>
      <c r="Q289" s="1"/>
      <c r="R289" s="1"/>
      <c r="S289" s="1"/>
      <c r="T289" s="1"/>
      <c r="U289" s="1"/>
      <c r="V289" s="1"/>
      <c r="W289" s="1"/>
      <c r="X289" s="1"/>
      <c r="Y289" s="1"/>
      <c r="Z289" s="1"/>
      <c r="AA289" s="1"/>
      <c r="AB289" s="1"/>
      <c r="AC289" s="1"/>
      <c r="AD289" s="1"/>
      <c r="AE289" s="1"/>
    </row>
    <row r="290" customFormat="false" ht="15" hidden="false" customHeight="false" outlineLevel="0" collapsed="false">
      <c r="B290" s="96"/>
      <c r="C290" s="97"/>
      <c r="D290" s="101" t="s">
        <v>381</v>
      </c>
      <c r="E290" s="101"/>
      <c r="F290" s="99" t="n">
        <v>1</v>
      </c>
      <c r="G290" s="98"/>
      <c r="H290" s="58"/>
      <c r="M290" s="1"/>
      <c r="N290" s="1"/>
      <c r="O290" s="1"/>
      <c r="P290" s="1"/>
      <c r="Q290" s="1"/>
      <c r="R290" s="1"/>
      <c r="S290" s="1"/>
      <c r="T290" s="1"/>
      <c r="U290" s="1"/>
      <c r="V290" s="1"/>
      <c r="W290" s="1"/>
      <c r="X290" s="1"/>
      <c r="Y290" s="1"/>
      <c r="Z290" s="1"/>
      <c r="AA290" s="1"/>
      <c r="AB290" s="1"/>
      <c r="AC290" s="1"/>
      <c r="AD290" s="1"/>
      <c r="AE290" s="1"/>
    </row>
    <row r="291" customFormat="false" ht="15" hidden="false" customHeight="false" outlineLevel="0" collapsed="false">
      <c r="B291" s="96"/>
      <c r="C291" s="97"/>
      <c r="D291" s="101" t="s">
        <v>334</v>
      </c>
      <c r="E291" s="101"/>
      <c r="F291" s="99" t="n">
        <v>1</v>
      </c>
      <c r="G291" s="98"/>
      <c r="H291" s="58"/>
      <c r="M291" s="1"/>
      <c r="N291" s="1"/>
      <c r="O291" s="1"/>
      <c r="P291" s="1"/>
      <c r="Q291" s="1"/>
      <c r="R291" s="1"/>
      <c r="S291" s="1"/>
      <c r="T291" s="1"/>
      <c r="U291" s="1"/>
      <c r="V291" s="1"/>
      <c r="W291" s="1"/>
      <c r="X291" s="1"/>
      <c r="Y291" s="1"/>
      <c r="Z291" s="1"/>
      <c r="AA291" s="1"/>
      <c r="AB291" s="1"/>
      <c r="AC291" s="1"/>
      <c r="AD291" s="1"/>
      <c r="AE291" s="1"/>
    </row>
    <row r="292" customFormat="false" ht="15" hidden="false" customHeight="true" outlineLevel="0" collapsed="false">
      <c r="B292" s="96" t="s">
        <v>126</v>
      </c>
      <c r="C292" s="97" t="s">
        <v>251</v>
      </c>
      <c r="D292" s="76" t="str">
        <f aca="false">VLOOKUP(B292,'Planilha Orçamentária'!$L$1:$T$126,2,0)</f>
        <v>8.2.3</v>
      </c>
      <c r="E292" s="85" t="str">
        <f aca="false">VLOOKUP(B292,'Planilha Orçamentária'!$L$1:$T$126,4,0)</f>
        <v>Sifão em PVC para pia de cozinha ou lavatório 1x11/2"</v>
      </c>
      <c r="F292" s="76" t="str">
        <f aca="false">VLOOKUP(B292,'Planilha Orçamentária'!$L$1:$T$126,3,0)</f>
        <v>und</v>
      </c>
      <c r="G292" s="98" t="n">
        <f aca="false">SUM(F293:F293)</f>
        <v>1</v>
      </c>
      <c r="H292" s="58"/>
      <c r="M292" s="1"/>
      <c r="N292" s="1"/>
      <c r="O292" s="1"/>
      <c r="P292" s="1"/>
      <c r="Q292" s="1"/>
      <c r="R292" s="1"/>
      <c r="S292" s="1"/>
      <c r="T292" s="1"/>
      <c r="U292" s="1"/>
      <c r="V292" s="1"/>
      <c r="W292" s="1"/>
      <c r="X292" s="1"/>
      <c r="Y292" s="1"/>
      <c r="Z292" s="1"/>
      <c r="AA292" s="1"/>
      <c r="AB292" s="1"/>
      <c r="AC292" s="1"/>
      <c r="AD292" s="1"/>
      <c r="AE292" s="1"/>
    </row>
    <row r="293" customFormat="false" ht="15" hidden="false" customHeight="false" outlineLevel="0" collapsed="false">
      <c r="B293" s="96"/>
      <c r="C293" s="97"/>
      <c r="D293" s="101" t="s">
        <v>380</v>
      </c>
      <c r="E293" s="101"/>
      <c r="F293" s="99" t="n">
        <v>1</v>
      </c>
      <c r="G293" s="98"/>
      <c r="H293" s="58"/>
      <c r="M293" s="1"/>
      <c r="N293" s="1"/>
      <c r="O293" s="1"/>
      <c r="P293" s="1"/>
      <c r="Q293" s="1"/>
      <c r="R293" s="1"/>
      <c r="S293" s="1"/>
      <c r="T293" s="1"/>
      <c r="U293" s="1"/>
      <c r="V293" s="1"/>
      <c r="W293" s="1"/>
      <c r="X293" s="1"/>
      <c r="Y293" s="1"/>
      <c r="Z293" s="1"/>
      <c r="AA293" s="1"/>
      <c r="AB293" s="1"/>
      <c r="AC293" s="1"/>
      <c r="AD293" s="1"/>
      <c r="AE293" s="1"/>
    </row>
    <row r="294" customFormat="false" ht="26.85" hidden="false" customHeight="true" outlineLevel="0" collapsed="false">
      <c r="B294" s="96" t="s">
        <v>128</v>
      </c>
      <c r="C294" s="97" t="s">
        <v>251</v>
      </c>
      <c r="D294" s="76" t="str">
        <f aca="false">VLOOKUP(B294,'Planilha Orçamentária'!$L$1:$T$126,2,0)</f>
        <v>8.2.4</v>
      </c>
      <c r="E294" s="85" t="str">
        <f aca="false">VLOOKUP(B294,'Planilha Orçamentária'!$L$1:$T$126,4,0)</f>
        <v>Lavatório de louça branca com coluna, marcas de referência Deca, Celite ou Ideal Standard, inclusive sifão, válvula e engates cromados, exclusive torneira.</v>
      </c>
      <c r="F294" s="76" t="str">
        <f aca="false">VLOOKUP(B294,'Planilha Orçamentária'!$L$1:$T$126,3,0)</f>
        <v>und</v>
      </c>
      <c r="G294" s="98" t="n">
        <f aca="false">SUM(F295:F295)</f>
        <v>1</v>
      </c>
      <c r="H294" s="58"/>
      <c r="M294" s="1"/>
      <c r="N294" s="1"/>
      <c r="O294" s="1"/>
      <c r="P294" s="1"/>
      <c r="Q294" s="1"/>
      <c r="R294" s="1"/>
      <c r="S294" s="1"/>
      <c r="T294" s="1"/>
      <c r="U294" s="1"/>
      <c r="V294" s="1"/>
      <c r="W294" s="1"/>
      <c r="X294" s="1"/>
      <c r="Y294" s="1"/>
      <c r="Z294" s="1"/>
      <c r="AA294" s="1"/>
      <c r="AB294" s="1"/>
      <c r="AC294" s="1"/>
      <c r="AD294" s="1"/>
      <c r="AE294" s="1"/>
    </row>
    <row r="295" customFormat="false" ht="15" hidden="false" customHeight="false" outlineLevel="0" collapsed="false">
      <c r="B295" s="96"/>
      <c r="C295" s="97"/>
      <c r="D295" s="101" t="s">
        <v>380</v>
      </c>
      <c r="E295" s="101"/>
      <c r="F295" s="99" t="n">
        <v>1</v>
      </c>
      <c r="G295" s="98"/>
      <c r="H295" s="58"/>
      <c r="M295" s="1"/>
      <c r="N295" s="1"/>
      <c r="O295" s="1"/>
      <c r="P295" s="1"/>
      <c r="Q295" s="1"/>
      <c r="R295" s="1"/>
      <c r="S295" s="1"/>
      <c r="T295" s="1"/>
      <c r="U295" s="1"/>
      <c r="V295" s="1"/>
      <c r="W295" s="1"/>
      <c r="X295" s="1"/>
      <c r="Y295" s="1"/>
      <c r="Z295" s="1"/>
      <c r="AA295" s="1"/>
      <c r="AB295" s="1"/>
      <c r="AC295" s="1"/>
      <c r="AD295" s="1"/>
      <c r="AE295" s="1"/>
    </row>
    <row r="296" customFormat="false" ht="15" hidden="false" customHeight="true" outlineLevel="0" collapsed="false">
      <c r="B296" s="96" t="s">
        <v>130</v>
      </c>
      <c r="C296" s="97" t="s">
        <v>251</v>
      </c>
      <c r="D296" s="76" t="str">
        <f aca="false">VLOOKUP(B296,'Planilha Orçamentária'!$L$1:$T$126,2,0)</f>
        <v>8.2.5</v>
      </c>
      <c r="E296" s="85" t="str">
        <f aca="false">VLOOKUP(B296,'Planilha Orçamentária'!$L$1:$T$126,4,0)</f>
        <v>Torneira pressão cromada diam. 1/2" para pia, marcas de referência Fabrimar, Deca ou Docol</v>
      </c>
      <c r="F296" s="76" t="str">
        <f aca="false">VLOOKUP(B296,'Planilha Orçamentária'!$L$1:$T$126,3,0)</f>
        <v>und</v>
      </c>
      <c r="G296" s="98" t="n">
        <f aca="false">SUM(F297:F300)</f>
        <v>6</v>
      </c>
      <c r="H296" s="58"/>
      <c r="M296" s="1"/>
      <c r="N296" s="1"/>
      <c r="O296" s="1"/>
      <c r="P296" s="1"/>
      <c r="Q296" s="1"/>
      <c r="R296" s="1"/>
      <c r="S296" s="1"/>
      <c r="T296" s="1"/>
      <c r="U296" s="1"/>
      <c r="V296" s="1"/>
      <c r="W296" s="1"/>
      <c r="X296" s="1"/>
      <c r="Y296" s="1"/>
      <c r="Z296" s="1"/>
      <c r="AA296" s="1"/>
      <c r="AB296" s="1"/>
      <c r="AC296" s="1"/>
      <c r="AD296" s="1"/>
      <c r="AE296" s="1"/>
    </row>
    <row r="297" customFormat="false" ht="15" hidden="false" customHeight="false" outlineLevel="0" collapsed="false">
      <c r="B297" s="96"/>
      <c r="C297" s="97"/>
      <c r="D297" s="101" t="s">
        <v>374</v>
      </c>
      <c r="E297" s="101"/>
      <c r="F297" s="99" t="n">
        <v>2</v>
      </c>
      <c r="G297" s="98"/>
      <c r="H297" s="58"/>
      <c r="M297" s="1"/>
      <c r="N297" s="1"/>
      <c r="O297" s="1"/>
      <c r="P297" s="1"/>
      <c r="Q297" s="1"/>
      <c r="R297" s="1"/>
      <c r="S297" s="1"/>
      <c r="T297" s="1"/>
      <c r="U297" s="1"/>
      <c r="V297" s="1"/>
      <c r="W297" s="1"/>
      <c r="X297" s="1"/>
      <c r="Y297" s="1"/>
      <c r="Z297" s="1"/>
      <c r="AA297" s="1"/>
      <c r="AB297" s="1"/>
      <c r="AC297" s="1"/>
      <c r="AD297" s="1"/>
      <c r="AE297" s="1"/>
    </row>
    <row r="298" customFormat="false" ht="15" hidden="false" customHeight="false" outlineLevel="0" collapsed="false">
      <c r="B298" s="96"/>
      <c r="C298" s="97"/>
      <c r="D298" s="101" t="s">
        <v>380</v>
      </c>
      <c r="E298" s="101"/>
      <c r="F298" s="99" t="n">
        <v>1</v>
      </c>
      <c r="G298" s="98"/>
      <c r="H298" s="58"/>
      <c r="M298" s="1"/>
      <c r="N298" s="1"/>
      <c r="O298" s="1"/>
      <c r="P298" s="1"/>
      <c r="Q298" s="1"/>
      <c r="R298" s="1"/>
      <c r="S298" s="1"/>
      <c r="T298" s="1"/>
      <c r="U298" s="1"/>
      <c r="V298" s="1"/>
      <c r="W298" s="1"/>
      <c r="X298" s="1"/>
      <c r="Y298" s="1"/>
      <c r="Z298" s="1"/>
      <c r="AA298" s="1"/>
      <c r="AB298" s="1"/>
      <c r="AC298" s="1"/>
      <c r="AD298" s="1"/>
      <c r="AE298" s="1"/>
    </row>
    <row r="299" customFormat="false" ht="15" hidden="false" customHeight="false" outlineLevel="0" collapsed="false">
      <c r="B299" s="96"/>
      <c r="C299" s="97"/>
      <c r="D299" s="101" t="s">
        <v>381</v>
      </c>
      <c r="E299" s="101"/>
      <c r="F299" s="99" t="n">
        <v>1</v>
      </c>
      <c r="G299" s="98"/>
      <c r="H299" s="58"/>
      <c r="M299" s="1"/>
      <c r="N299" s="1"/>
      <c r="O299" s="1"/>
      <c r="P299" s="1"/>
      <c r="Q299" s="1"/>
      <c r="R299" s="1"/>
      <c r="S299" s="1"/>
      <c r="T299" s="1"/>
      <c r="U299" s="1"/>
      <c r="V299" s="1"/>
      <c r="W299" s="1"/>
      <c r="X299" s="1"/>
      <c r="Y299" s="1"/>
      <c r="Z299" s="1"/>
      <c r="AA299" s="1"/>
      <c r="AB299" s="1"/>
      <c r="AC299" s="1"/>
      <c r="AD299" s="1"/>
      <c r="AE299" s="1"/>
    </row>
    <row r="300" customFormat="false" ht="15" hidden="false" customHeight="false" outlineLevel="0" collapsed="false">
      <c r="B300" s="96"/>
      <c r="C300" s="97"/>
      <c r="D300" s="101" t="s">
        <v>375</v>
      </c>
      <c r="E300" s="101"/>
      <c r="F300" s="99" t="n">
        <v>2</v>
      </c>
      <c r="G300" s="98"/>
      <c r="H300" s="58"/>
      <c r="M300" s="1"/>
      <c r="N300" s="1"/>
      <c r="O300" s="1"/>
      <c r="P300" s="1"/>
      <c r="Q300" s="1"/>
      <c r="R300" s="1"/>
      <c r="S300" s="1"/>
      <c r="T300" s="1"/>
      <c r="U300" s="1"/>
      <c r="V300" s="1"/>
      <c r="W300" s="1"/>
      <c r="X300" s="1"/>
      <c r="Y300" s="1"/>
      <c r="Z300" s="1"/>
      <c r="AA300" s="1"/>
      <c r="AB300" s="1"/>
      <c r="AC300" s="1"/>
      <c r="AD300" s="1"/>
      <c r="AE300" s="1"/>
    </row>
    <row r="301" customFormat="false" ht="13.8" hidden="false" customHeight="false" outlineLevel="0" collapsed="false">
      <c r="B301" s="90"/>
      <c r="C301" s="90"/>
      <c r="D301" s="90"/>
      <c r="E301" s="90"/>
      <c r="F301" s="90"/>
      <c r="G301" s="90"/>
      <c r="M301" s="1"/>
      <c r="N301" s="1"/>
      <c r="O301" s="1"/>
      <c r="P301" s="1"/>
      <c r="Q301" s="1"/>
      <c r="R301" s="1"/>
      <c r="S301" s="1"/>
      <c r="T301" s="1"/>
      <c r="U301" s="1"/>
      <c r="V301" s="1"/>
      <c r="W301" s="1"/>
      <c r="X301" s="1"/>
      <c r="Y301" s="1"/>
      <c r="Z301" s="1"/>
      <c r="AA301" s="1"/>
      <c r="AB301" s="1"/>
      <c r="AC301" s="1"/>
      <c r="AD301" s="1"/>
      <c r="AE301" s="1"/>
    </row>
    <row r="302" customFormat="false" ht="15" hidden="false" customHeight="false" outlineLevel="0" collapsed="false">
      <c r="B302" s="79" t="n">
        <v>9</v>
      </c>
      <c r="C302" s="79"/>
      <c r="D302" s="79"/>
      <c r="E302" s="106" t="str">
        <f aca="false">VLOOKUP(B302,'Planilha Orçamentária'!$B$14:$J$133,4,0)</f>
        <v>INSTALAÇÕES ELÉTRICAS</v>
      </c>
      <c r="F302" s="81"/>
      <c r="G302" s="82"/>
      <c r="H302" s="58"/>
      <c r="M302" s="1"/>
      <c r="N302" s="1"/>
      <c r="O302" s="1"/>
      <c r="P302" s="1"/>
      <c r="Q302" s="1"/>
      <c r="R302" s="1"/>
      <c r="S302" s="1"/>
      <c r="T302" s="1"/>
      <c r="U302" s="1"/>
      <c r="V302" s="1"/>
      <c r="W302" s="1"/>
      <c r="X302" s="1"/>
      <c r="Y302" s="1"/>
      <c r="Z302" s="1"/>
      <c r="AA302" s="1"/>
      <c r="AB302" s="1"/>
      <c r="AC302" s="1"/>
      <c r="AD302" s="1"/>
      <c r="AE302" s="1"/>
    </row>
    <row r="303" customFormat="false" ht="26.85" hidden="false" customHeight="true" outlineLevel="0" collapsed="false">
      <c r="B303" s="96" t="s">
        <v>133</v>
      </c>
      <c r="C303" s="97" t="s">
        <v>251</v>
      </c>
      <c r="D303" s="76" t="str">
        <f aca="false">VLOOKUP(B303,'Planilha Orçamentária'!$L$1:$T$126,2,0)</f>
        <v>9.1</v>
      </c>
      <c r="E303" s="85" t="str">
        <f aca="false">VLOOKUP(B303,'Planilha Orçamentária'!$L$1:$T$126,4,0)</f>
        <v>Ponto padrão de tomada 2 pólos mais terra - considerando eletroduto PVC rígido de 3/4" inclusive conexões (5.0m), fio isolado PVC de 2.5mm2 (16.5m) e caixa pvc 4x2" (1 und)</v>
      </c>
      <c r="F303" s="76" t="str">
        <f aca="false">VLOOKUP(B303,'Planilha Orçamentária'!$L$1:$T$126,3,0)</f>
        <v>und</v>
      </c>
      <c r="G303" s="98" t="n">
        <f aca="false">SUM(F304:F308)</f>
        <v>32</v>
      </c>
      <c r="H303" s="58"/>
      <c r="M303" s="1"/>
      <c r="N303" s="1"/>
      <c r="O303" s="1"/>
      <c r="P303" s="1"/>
      <c r="Q303" s="1"/>
      <c r="R303" s="1"/>
      <c r="S303" s="1"/>
      <c r="T303" s="1"/>
      <c r="U303" s="1"/>
      <c r="V303" s="1"/>
      <c r="W303" s="1"/>
      <c r="X303" s="1"/>
      <c r="Y303" s="1"/>
      <c r="Z303" s="1"/>
      <c r="AA303" s="1"/>
      <c r="AB303" s="1"/>
      <c r="AC303" s="1"/>
      <c r="AD303" s="1"/>
      <c r="AE303" s="1"/>
    </row>
    <row r="304" customFormat="false" ht="15" hidden="false" customHeight="false" outlineLevel="0" collapsed="false">
      <c r="B304" s="96"/>
      <c r="C304" s="97"/>
      <c r="D304" s="101" t="s">
        <v>382</v>
      </c>
      <c r="E304" s="101"/>
      <c r="F304" s="99" t="n">
        <v>12</v>
      </c>
      <c r="G304" s="98"/>
      <c r="H304" s="58"/>
      <c r="M304" s="1"/>
      <c r="N304" s="1"/>
      <c r="O304" s="1"/>
      <c r="P304" s="1"/>
      <c r="Q304" s="1"/>
      <c r="R304" s="1"/>
      <c r="S304" s="1"/>
      <c r="T304" s="1"/>
      <c r="U304" s="1"/>
      <c r="V304" s="1"/>
      <c r="W304" s="1"/>
      <c r="X304" s="1"/>
      <c r="Y304" s="1"/>
      <c r="Z304" s="1"/>
      <c r="AA304" s="1"/>
      <c r="AB304" s="1"/>
      <c r="AC304" s="1"/>
      <c r="AD304" s="1"/>
      <c r="AE304" s="1"/>
    </row>
    <row r="305" customFormat="false" ht="15" hidden="false" customHeight="false" outlineLevel="0" collapsed="false">
      <c r="B305" s="96"/>
      <c r="C305" s="97"/>
      <c r="D305" s="101" t="s">
        <v>383</v>
      </c>
      <c r="E305" s="101"/>
      <c r="F305" s="99" t="n">
        <v>8</v>
      </c>
      <c r="G305" s="98"/>
      <c r="H305" s="58"/>
      <c r="M305" s="1"/>
      <c r="N305" s="1"/>
      <c r="O305" s="1"/>
      <c r="P305" s="1"/>
      <c r="Q305" s="1"/>
      <c r="R305" s="1"/>
      <c r="S305" s="1"/>
      <c r="T305" s="1"/>
      <c r="U305" s="1"/>
      <c r="V305" s="1"/>
      <c r="W305" s="1"/>
      <c r="X305" s="1"/>
      <c r="Y305" s="1"/>
      <c r="Z305" s="1"/>
      <c r="AA305" s="1"/>
      <c r="AB305" s="1"/>
      <c r="AC305" s="1"/>
      <c r="AD305" s="1"/>
      <c r="AE305" s="1"/>
    </row>
    <row r="306" customFormat="false" ht="15" hidden="false" customHeight="false" outlineLevel="0" collapsed="false">
      <c r="B306" s="96"/>
      <c r="C306" s="97"/>
      <c r="D306" s="101" t="s">
        <v>336</v>
      </c>
      <c r="E306" s="101"/>
      <c r="F306" s="99" t="n">
        <v>2</v>
      </c>
      <c r="G306" s="98"/>
      <c r="H306" s="58"/>
      <c r="M306" s="1"/>
      <c r="N306" s="1"/>
      <c r="O306" s="1"/>
      <c r="P306" s="1"/>
      <c r="Q306" s="1"/>
      <c r="R306" s="1"/>
      <c r="S306" s="1"/>
      <c r="T306" s="1"/>
      <c r="U306" s="1"/>
      <c r="V306" s="1"/>
      <c r="W306" s="1"/>
      <c r="X306" s="1"/>
      <c r="Y306" s="1"/>
      <c r="Z306" s="1"/>
      <c r="AA306" s="1"/>
      <c r="AB306" s="1"/>
      <c r="AC306" s="1"/>
      <c r="AD306" s="1"/>
      <c r="AE306" s="1"/>
    </row>
    <row r="307" customFormat="false" ht="15" hidden="false" customHeight="false" outlineLevel="0" collapsed="false">
      <c r="B307" s="96"/>
      <c r="C307" s="97"/>
      <c r="D307" s="101" t="s">
        <v>375</v>
      </c>
      <c r="E307" s="101"/>
      <c r="F307" s="99" t="n">
        <v>2</v>
      </c>
      <c r="G307" s="98"/>
      <c r="H307" s="58"/>
      <c r="M307" s="1"/>
      <c r="N307" s="1"/>
      <c r="O307" s="1"/>
      <c r="P307" s="1"/>
      <c r="Q307" s="1"/>
      <c r="R307" s="1"/>
      <c r="S307" s="1"/>
      <c r="T307" s="1"/>
      <c r="U307" s="1"/>
      <c r="V307" s="1"/>
      <c r="W307" s="1"/>
      <c r="X307" s="1"/>
      <c r="Y307" s="1"/>
      <c r="Z307" s="1"/>
      <c r="AA307" s="1"/>
      <c r="AB307" s="1"/>
      <c r="AC307" s="1"/>
      <c r="AD307" s="1"/>
      <c r="AE307" s="1"/>
    </row>
    <row r="308" customFormat="false" ht="15" hidden="false" customHeight="false" outlineLevel="0" collapsed="false">
      <c r="B308" s="96"/>
      <c r="C308" s="97"/>
      <c r="D308" s="101" t="s">
        <v>384</v>
      </c>
      <c r="E308" s="101"/>
      <c r="F308" s="99" t="n">
        <v>8</v>
      </c>
      <c r="G308" s="98"/>
      <c r="H308" s="58"/>
      <c r="M308" s="1"/>
      <c r="N308" s="1"/>
      <c r="O308" s="1"/>
      <c r="P308" s="1"/>
      <c r="Q308" s="1"/>
      <c r="R308" s="1"/>
      <c r="S308" s="1"/>
      <c r="T308" s="1"/>
      <c r="U308" s="1"/>
      <c r="V308" s="1"/>
      <c r="W308" s="1"/>
      <c r="X308" s="1"/>
      <c r="Y308" s="1"/>
      <c r="Z308" s="1"/>
      <c r="AA308" s="1"/>
      <c r="AB308" s="1"/>
      <c r="AC308" s="1"/>
      <c r="AD308" s="1"/>
      <c r="AE308" s="1"/>
    </row>
    <row r="309" customFormat="false" ht="15" hidden="false" customHeight="true" outlineLevel="0" collapsed="false">
      <c r="B309" s="96" t="s">
        <v>135</v>
      </c>
      <c r="C309" s="97" t="s">
        <v>251</v>
      </c>
      <c r="D309" s="76" t="str">
        <f aca="false">VLOOKUP(B309,'Planilha Orçamentária'!$L$1:$T$126,2,0)</f>
        <v>9.2</v>
      </c>
      <c r="E309" s="85" t="str">
        <f aca="false">VLOOKUP(B309,'Planilha Orçamentária'!$L$1:$T$126,4,0)</f>
        <v>Tomada padrão brasileiro linha branca, NBR 14136 2 polos + terra 10A/250V, com placa 4x2"</v>
      </c>
      <c r="F309" s="76" t="str">
        <f aca="false">VLOOKUP(B309,'Planilha Orçamentária'!$L$1:$T$126,3,0)</f>
        <v>und</v>
      </c>
      <c r="G309" s="98" t="n">
        <f aca="false">SUM(F310:F314)</f>
        <v>32</v>
      </c>
      <c r="H309" s="58"/>
      <c r="M309" s="1"/>
      <c r="N309" s="1"/>
      <c r="O309" s="1"/>
      <c r="P309" s="1"/>
      <c r="Q309" s="1"/>
      <c r="R309" s="1"/>
      <c r="S309" s="1"/>
      <c r="T309" s="1"/>
      <c r="U309" s="1"/>
      <c r="V309" s="1"/>
      <c r="W309" s="1"/>
      <c r="X309" s="1"/>
      <c r="Y309" s="1"/>
      <c r="Z309" s="1"/>
      <c r="AA309" s="1"/>
      <c r="AB309" s="1"/>
      <c r="AC309" s="1"/>
      <c r="AD309" s="1"/>
      <c r="AE309" s="1"/>
    </row>
    <row r="310" customFormat="false" ht="15" hidden="false" customHeight="true" outlineLevel="0" collapsed="false">
      <c r="B310" s="96"/>
      <c r="C310" s="97"/>
      <c r="D310" s="101" t="s">
        <v>382</v>
      </c>
      <c r="E310" s="101"/>
      <c r="F310" s="99" t="n">
        <v>12</v>
      </c>
      <c r="G310" s="98"/>
      <c r="H310" s="58"/>
      <c r="M310" s="1"/>
      <c r="N310" s="1"/>
      <c r="O310" s="1"/>
      <c r="P310" s="1"/>
      <c r="Q310" s="1"/>
      <c r="R310" s="1"/>
      <c r="S310" s="1"/>
      <c r="T310" s="1"/>
      <c r="U310" s="1"/>
      <c r="V310" s="1"/>
      <c r="W310" s="1"/>
      <c r="X310" s="1"/>
      <c r="Y310" s="1"/>
      <c r="Z310" s="1"/>
      <c r="AA310" s="1"/>
      <c r="AB310" s="1"/>
      <c r="AC310" s="1"/>
      <c r="AD310" s="1"/>
      <c r="AE310" s="1"/>
    </row>
    <row r="311" customFormat="false" ht="15" hidden="false" customHeight="true" outlineLevel="0" collapsed="false">
      <c r="B311" s="96"/>
      <c r="C311" s="97"/>
      <c r="D311" s="101" t="s">
        <v>383</v>
      </c>
      <c r="E311" s="101"/>
      <c r="F311" s="99" t="n">
        <v>8</v>
      </c>
      <c r="G311" s="98"/>
      <c r="H311" s="58"/>
      <c r="M311" s="1"/>
      <c r="N311" s="1"/>
      <c r="O311" s="1"/>
      <c r="P311" s="1"/>
      <c r="Q311" s="1"/>
      <c r="R311" s="1"/>
      <c r="S311" s="1"/>
      <c r="T311" s="1"/>
      <c r="U311" s="1"/>
      <c r="V311" s="1"/>
      <c r="W311" s="1"/>
      <c r="X311" s="1"/>
      <c r="Y311" s="1"/>
      <c r="Z311" s="1"/>
      <c r="AA311" s="1"/>
      <c r="AB311" s="1"/>
      <c r="AC311" s="1"/>
      <c r="AD311" s="1"/>
      <c r="AE311" s="1"/>
    </row>
    <row r="312" customFormat="false" ht="15" hidden="false" customHeight="true" outlineLevel="0" collapsed="false">
      <c r="B312" s="96"/>
      <c r="C312" s="97"/>
      <c r="D312" s="101" t="s">
        <v>336</v>
      </c>
      <c r="E312" s="101"/>
      <c r="F312" s="99" t="n">
        <v>2</v>
      </c>
      <c r="G312" s="98"/>
      <c r="H312" s="58"/>
      <c r="M312" s="1"/>
      <c r="N312" s="1"/>
      <c r="O312" s="1"/>
      <c r="P312" s="1"/>
      <c r="Q312" s="1"/>
      <c r="R312" s="1"/>
      <c r="S312" s="1"/>
      <c r="T312" s="1"/>
      <c r="U312" s="1"/>
      <c r="V312" s="1"/>
      <c r="W312" s="1"/>
      <c r="X312" s="1"/>
      <c r="Y312" s="1"/>
      <c r="Z312" s="1"/>
      <c r="AA312" s="1"/>
      <c r="AB312" s="1"/>
      <c r="AC312" s="1"/>
      <c r="AD312" s="1"/>
      <c r="AE312" s="1"/>
    </row>
    <row r="313" customFormat="false" ht="15" hidden="false" customHeight="true" outlineLevel="0" collapsed="false">
      <c r="B313" s="96"/>
      <c r="C313" s="97"/>
      <c r="D313" s="101" t="s">
        <v>375</v>
      </c>
      <c r="E313" s="101"/>
      <c r="F313" s="99" t="n">
        <v>2</v>
      </c>
      <c r="G313" s="98"/>
      <c r="H313" s="58"/>
      <c r="M313" s="1"/>
      <c r="N313" s="1"/>
      <c r="O313" s="1"/>
      <c r="P313" s="1"/>
      <c r="Q313" s="1"/>
      <c r="R313" s="1"/>
      <c r="S313" s="1"/>
      <c r="T313" s="1"/>
      <c r="U313" s="1"/>
      <c r="V313" s="1"/>
      <c r="W313" s="1"/>
      <c r="X313" s="1"/>
      <c r="Y313" s="1"/>
      <c r="Z313" s="1"/>
      <c r="AA313" s="1"/>
      <c r="AB313" s="1"/>
      <c r="AC313" s="1"/>
      <c r="AD313" s="1"/>
      <c r="AE313" s="1"/>
    </row>
    <row r="314" customFormat="false" ht="15" hidden="false" customHeight="false" outlineLevel="0" collapsed="false">
      <c r="B314" s="96"/>
      <c r="C314" s="97"/>
      <c r="D314" s="101" t="s">
        <v>384</v>
      </c>
      <c r="E314" s="101"/>
      <c r="F314" s="99" t="n">
        <v>8</v>
      </c>
      <c r="G314" s="98"/>
      <c r="H314" s="58"/>
      <c r="M314" s="1"/>
      <c r="N314" s="1"/>
      <c r="O314" s="1"/>
      <c r="P314" s="1"/>
      <c r="Q314" s="1"/>
      <c r="R314" s="1"/>
      <c r="S314" s="1"/>
      <c r="T314" s="1"/>
      <c r="U314" s="1"/>
      <c r="V314" s="1"/>
      <c r="W314" s="1"/>
      <c r="X314" s="1"/>
      <c r="Y314" s="1"/>
      <c r="Z314" s="1"/>
      <c r="AA314" s="1"/>
      <c r="AB314" s="1"/>
      <c r="AC314" s="1"/>
      <c r="AD314" s="1"/>
      <c r="AE314" s="1"/>
    </row>
    <row r="315" customFormat="false" ht="26.7" hidden="false" customHeight="true" outlineLevel="0" collapsed="false">
      <c r="B315" s="96" t="s">
        <v>137</v>
      </c>
      <c r="C315" s="97" t="s">
        <v>251</v>
      </c>
      <c r="D315" s="76" t="str">
        <f aca="false">VLOOKUP(B315,'Planilha Orçamentária'!$L$1:$T$126,2,0)</f>
        <v>9.3</v>
      </c>
      <c r="E315" s="85" t="str">
        <f aca="false">VLOOKUP(B315,'Planilha Orçamentária'!$L$1:$T$126,4,0)</f>
        <v>Ponto padrão de luz no teto - considerando eletroduto PVC rígido de 3/4" inclusive conexões (4.5m), fio isolado PVC de 2.5mm2 (16.2m) e caixa PVC 4x4" (1 und)</v>
      </c>
      <c r="F315" s="76" t="str">
        <f aca="false">VLOOKUP(B315,'Planilha Orçamentária'!$L$1:$T$126,3,0)</f>
        <v>und</v>
      </c>
      <c r="G315" s="98" t="n">
        <f aca="false">SUM(F316:F319)</f>
        <v>9</v>
      </c>
      <c r="H315" s="58"/>
      <c r="M315" s="1"/>
      <c r="N315" s="1"/>
      <c r="O315" s="1"/>
      <c r="P315" s="1"/>
      <c r="Q315" s="1"/>
      <c r="R315" s="1"/>
      <c r="S315" s="1"/>
      <c r="T315" s="1"/>
      <c r="U315" s="1"/>
      <c r="V315" s="1"/>
      <c r="W315" s="1"/>
      <c r="X315" s="1"/>
      <c r="Y315" s="1"/>
      <c r="Z315" s="1"/>
      <c r="AA315" s="1"/>
      <c r="AB315" s="1"/>
      <c r="AC315" s="1"/>
      <c r="AD315" s="1"/>
      <c r="AE315" s="1"/>
    </row>
    <row r="316" customFormat="false" ht="15" hidden="false" customHeight="false" outlineLevel="0" collapsed="false">
      <c r="B316" s="96"/>
      <c r="C316" s="97"/>
      <c r="D316" s="101" t="s">
        <v>385</v>
      </c>
      <c r="E316" s="101"/>
      <c r="F316" s="99" t="n">
        <v>2</v>
      </c>
      <c r="G316" s="98"/>
      <c r="H316" s="58"/>
      <c r="M316" s="1"/>
      <c r="N316" s="1"/>
      <c r="O316" s="1"/>
      <c r="P316" s="1"/>
      <c r="Q316" s="1"/>
      <c r="R316" s="1"/>
      <c r="S316" s="1"/>
      <c r="T316" s="1"/>
      <c r="U316" s="1"/>
      <c r="V316" s="1"/>
      <c r="W316" s="1"/>
      <c r="X316" s="1"/>
      <c r="Y316" s="1"/>
      <c r="Z316" s="1"/>
      <c r="AA316" s="1"/>
      <c r="AB316" s="1"/>
      <c r="AC316" s="1"/>
      <c r="AD316" s="1"/>
      <c r="AE316" s="1"/>
    </row>
    <row r="317" customFormat="false" ht="15" hidden="false" customHeight="false" outlineLevel="0" collapsed="false">
      <c r="B317" s="96"/>
      <c r="C317" s="97"/>
      <c r="D317" s="101" t="s">
        <v>386</v>
      </c>
      <c r="E317" s="101"/>
      <c r="F317" s="99" t="n">
        <v>4</v>
      </c>
      <c r="G317" s="98"/>
      <c r="H317" s="58"/>
      <c r="M317" s="1"/>
      <c r="N317" s="1"/>
      <c r="O317" s="1"/>
      <c r="P317" s="1"/>
      <c r="Q317" s="1"/>
      <c r="R317" s="1"/>
      <c r="S317" s="1"/>
      <c r="T317" s="1"/>
      <c r="U317" s="1"/>
      <c r="V317" s="1"/>
      <c r="W317" s="1"/>
      <c r="X317" s="1"/>
      <c r="Y317" s="1"/>
      <c r="Z317" s="1"/>
      <c r="AA317" s="1"/>
      <c r="AB317" s="1"/>
      <c r="AC317" s="1"/>
      <c r="AD317" s="1"/>
      <c r="AE317" s="1"/>
    </row>
    <row r="318" customFormat="false" ht="15" hidden="false" customHeight="false" outlineLevel="0" collapsed="false">
      <c r="B318" s="96"/>
      <c r="C318" s="97"/>
      <c r="D318" s="101" t="s">
        <v>336</v>
      </c>
      <c r="E318" s="101"/>
      <c r="F318" s="99" t="n">
        <v>2</v>
      </c>
      <c r="G318" s="98"/>
      <c r="H318" s="58"/>
      <c r="M318" s="1"/>
      <c r="N318" s="1"/>
      <c r="O318" s="1"/>
      <c r="P318" s="1"/>
      <c r="Q318" s="1"/>
      <c r="R318" s="1"/>
      <c r="S318" s="1"/>
      <c r="T318" s="1"/>
      <c r="U318" s="1"/>
      <c r="V318" s="1"/>
      <c r="W318" s="1"/>
      <c r="X318" s="1"/>
      <c r="Y318" s="1"/>
      <c r="Z318" s="1"/>
      <c r="AA318" s="1"/>
      <c r="AB318" s="1"/>
      <c r="AC318" s="1"/>
      <c r="AD318" s="1"/>
      <c r="AE318" s="1"/>
    </row>
    <row r="319" customFormat="false" ht="15" hidden="false" customHeight="false" outlineLevel="0" collapsed="false">
      <c r="B319" s="96"/>
      <c r="C319" s="97"/>
      <c r="D319" s="101" t="s">
        <v>334</v>
      </c>
      <c r="E319" s="101"/>
      <c r="F319" s="99" t="n">
        <v>1</v>
      </c>
      <c r="G319" s="98"/>
      <c r="H319" s="58"/>
      <c r="M319" s="1"/>
      <c r="N319" s="1"/>
      <c r="O319" s="1"/>
      <c r="P319" s="1"/>
      <c r="Q319" s="1"/>
      <c r="R319" s="1"/>
      <c r="S319" s="1"/>
      <c r="T319" s="1"/>
      <c r="U319" s="1"/>
      <c r="V319" s="1"/>
      <c r="W319" s="1"/>
      <c r="X319" s="1"/>
      <c r="Y319" s="1"/>
      <c r="Z319" s="1"/>
      <c r="AA319" s="1"/>
      <c r="AB319" s="1"/>
      <c r="AC319" s="1"/>
      <c r="AD319" s="1"/>
      <c r="AE319" s="1"/>
    </row>
    <row r="320" customFormat="false" ht="39.25" hidden="false" customHeight="true" outlineLevel="0" collapsed="false">
      <c r="B320" s="96" t="s">
        <v>139</v>
      </c>
      <c r="C320" s="97" t="s">
        <v>251</v>
      </c>
      <c r="D320" s="76" t="str">
        <f aca="false">VLOOKUP(B320,'Planilha Orçamentária'!$L$1:$T$126,2,0)</f>
        <v>9.4</v>
      </c>
      <c r="E320" s="85" t="str">
        <f aca="false">VLOOKUP(B320,'Planilha Orçamentária'!$L$1:$T$126,4,0)</f>
        <v>Ponto padrão de interruptor de 1 tecla simples e 1 tomada dois pólos mais terra 10A/250V - considerando eletroduto PVC rígido de 3/4" inclusive conexões (4.5m), fio isolado PVC de 2.5mm2 (19.4m) e caixa PVC 4x2" (1 und)</v>
      </c>
      <c r="F320" s="76" t="str">
        <f aca="false">VLOOKUP(B320,'Planilha Orçamentária'!$L$1:$T$126,3,0)</f>
        <v>und</v>
      </c>
      <c r="G320" s="98" t="n">
        <f aca="false">SUM(F321:F325)</f>
        <v>5</v>
      </c>
      <c r="H320" s="58"/>
      <c r="M320" s="1"/>
      <c r="N320" s="1"/>
      <c r="O320" s="1"/>
      <c r="P320" s="1"/>
      <c r="Q320" s="1"/>
      <c r="R320" s="1"/>
      <c r="S320" s="1"/>
      <c r="T320" s="1"/>
      <c r="U320" s="1"/>
      <c r="V320" s="1"/>
      <c r="W320" s="1"/>
      <c r="X320" s="1"/>
      <c r="Y320" s="1"/>
      <c r="Z320" s="1"/>
      <c r="AA320" s="1"/>
      <c r="AB320" s="1"/>
      <c r="AC320" s="1"/>
      <c r="AD320" s="1"/>
      <c r="AE320" s="1"/>
    </row>
    <row r="321" customFormat="false" ht="15" hidden="false" customHeight="false" outlineLevel="0" collapsed="false">
      <c r="B321" s="96"/>
      <c r="C321" s="97"/>
      <c r="D321" s="101" t="s">
        <v>387</v>
      </c>
      <c r="E321" s="101"/>
      <c r="F321" s="99" t="n">
        <v>1</v>
      </c>
      <c r="G321" s="98"/>
      <c r="H321" s="58"/>
      <c r="M321" s="1"/>
      <c r="N321" s="1"/>
      <c r="O321" s="1"/>
      <c r="P321" s="1"/>
      <c r="Q321" s="1"/>
      <c r="R321" s="1"/>
      <c r="S321" s="1"/>
      <c r="T321" s="1"/>
      <c r="U321" s="1"/>
      <c r="V321" s="1"/>
      <c r="W321" s="1"/>
      <c r="X321" s="1"/>
      <c r="Y321" s="1"/>
      <c r="Z321" s="1"/>
      <c r="AA321" s="1"/>
      <c r="AB321" s="1"/>
      <c r="AC321" s="1"/>
      <c r="AD321" s="1"/>
      <c r="AE321" s="1"/>
    </row>
    <row r="322" customFormat="false" ht="15" hidden="false" customHeight="false" outlineLevel="0" collapsed="false">
      <c r="B322" s="96"/>
      <c r="C322" s="97"/>
      <c r="D322" s="101" t="s">
        <v>388</v>
      </c>
      <c r="E322" s="101"/>
      <c r="F322" s="99" t="n">
        <v>1</v>
      </c>
      <c r="G322" s="98"/>
      <c r="H322" s="58"/>
      <c r="M322" s="1"/>
      <c r="N322" s="1"/>
      <c r="O322" s="1"/>
      <c r="P322" s="1"/>
      <c r="Q322" s="1"/>
      <c r="R322" s="1"/>
      <c r="S322" s="1"/>
      <c r="T322" s="1"/>
      <c r="U322" s="1"/>
      <c r="V322" s="1"/>
      <c r="W322" s="1"/>
      <c r="X322" s="1"/>
      <c r="Y322" s="1"/>
      <c r="Z322" s="1"/>
      <c r="AA322" s="1"/>
      <c r="AB322" s="1"/>
      <c r="AC322" s="1"/>
      <c r="AD322" s="1"/>
      <c r="AE322" s="1"/>
    </row>
    <row r="323" customFormat="false" ht="15" hidden="false" customHeight="false" outlineLevel="0" collapsed="false">
      <c r="B323" s="96"/>
      <c r="C323" s="97"/>
      <c r="D323" s="101" t="s">
        <v>389</v>
      </c>
      <c r="E323" s="101"/>
      <c r="F323" s="99" t="n">
        <v>1</v>
      </c>
      <c r="G323" s="98"/>
      <c r="H323" s="58"/>
      <c r="M323" s="1"/>
      <c r="N323" s="1"/>
      <c r="O323" s="1"/>
      <c r="P323" s="1"/>
      <c r="Q323" s="1"/>
      <c r="R323" s="1"/>
      <c r="S323" s="1"/>
      <c r="T323" s="1"/>
      <c r="U323" s="1"/>
      <c r="V323" s="1"/>
      <c r="W323" s="1"/>
      <c r="X323" s="1"/>
      <c r="Y323" s="1"/>
      <c r="Z323" s="1"/>
      <c r="AA323" s="1"/>
      <c r="AB323" s="1"/>
      <c r="AC323" s="1"/>
      <c r="AD323" s="1"/>
      <c r="AE323" s="1"/>
    </row>
    <row r="324" customFormat="false" ht="15" hidden="false" customHeight="false" outlineLevel="0" collapsed="false">
      <c r="B324" s="96"/>
      <c r="C324" s="97"/>
      <c r="D324" s="101" t="s">
        <v>390</v>
      </c>
      <c r="E324" s="101"/>
      <c r="F324" s="99" t="n">
        <v>1</v>
      </c>
      <c r="G324" s="98"/>
      <c r="H324" s="58"/>
      <c r="M324" s="1"/>
      <c r="N324" s="1"/>
      <c r="O324" s="1"/>
      <c r="P324" s="1"/>
      <c r="Q324" s="1"/>
      <c r="R324" s="1"/>
      <c r="S324" s="1"/>
      <c r="T324" s="1"/>
      <c r="U324" s="1"/>
      <c r="V324" s="1"/>
      <c r="W324" s="1"/>
      <c r="X324" s="1"/>
      <c r="Y324" s="1"/>
      <c r="Z324" s="1"/>
      <c r="AA324" s="1"/>
      <c r="AB324" s="1"/>
      <c r="AC324" s="1"/>
      <c r="AD324" s="1"/>
      <c r="AE324" s="1"/>
    </row>
    <row r="325" customFormat="false" ht="15" hidden="false" customHeight="false" outlineLevel="0" collapsed="false">
      <c r="B325" s="96"/>
      <c r="C325" s="97"/>
      <c r="D325" s="101" t="s">
        <v>334</v>
      </c>
      <c r="E325" s="101"/>
      <c r="F325" s="99" t="n">
        <v>1</v>
      </c>
      <c r="G325" s="98"/>
      <c r="H325" s="58"/>
      <c r="M325" s="1"/>
      <c r="N325" s="1"/>
      <c r="O325" s="1"/>
      <c r="P325" s="1"/>
      <c r="Q325" s="1"/>
      <c r="R325" s="1"/>
      <c r="S325" s="1"/>
      <c r="T325" s="1"/>
      <c r="U325" s="1"/>
      <c r="V325" s="1"/>
      <c r="W325" s="1"/>
      <c r="X325" s="1"/>
      <c r="Y325" s="1"/>
      <c r="Z325" s="1"/>
      <c r="AA325" s="1"/>
      <c r="AB325" s="1"/>
      <c r="AC325" s="1"/>
      <c r="AD325" s="1"/>
      <c r="AE325" s="1"/>
    </row>
    <row r="326" customFormat="false" ht="26.7" hidden="false" customHeight="true" outlineLevel="0" collapsed="false">
      <c r="B326" s="96" t="s">
        <v>141</v>
      </c>
      <c r="C326" s="97" t="s">
        <v>251</v>
      </c>
      <c r="D326" s="76" t="str">
        <f aca="false">VLOOKUP(B326,'Planilha Orçamentária'!$L$1:$T$126,2,0)</f>
        <v>9.5</v>
      </c>
      <c r="E326" s="85" t="str">
        <f aca="false">VLOOKUP(B326,'Planilha Orçamentária'!$L$1:$T$126,4,0)</f>
        <v>Interruptor de uma tecla simples 10A/250V e uma tomada 3 polos 10A/250V, padrão brasileiro, NBR 14136, linha branca, com placa 4x2"</v>
      </c>
      <c r="F326" s="76" t="str">
        <f aca="false">VLOOKUP(B326,'Planilha Orçamentária'!$L$1:$T$126,3,0)</f>
        <v>und</v>
      </c>
      <c r="G326" s="98" t="n">
        <f aca="false">SUM(F327:F331)</f>
        <v>5</v>
      </c>
      <c r="H326" s="58"/>
      <c r="M326" s="1"/>
      <c r="N326" s="1"/>
      <c r="O326" s="1"/>
      <c r="P326" s="1"/>
      <c r="Q326" s="1"/>
      <c r="R326" s="1"/>
      <c r="S326" s="1"/>
      <c r="T326" s="1"/>
      <c r="U326" s="1"/>
      <c r="V326" s="1"/>
      <c r="W326" s="1"/>
      <c r="X326" s="1"/>
      <c r="Y326" s="1"/>
      <c r="Z326" s="1"/>
      <c r="AA326" s="1"/>
      <c r="AB326" s="1"/>
      <c r="AC326" s="1"/>
      <c r="AD326" s="1"/>
      <c r="AE326" s="1"/>
    </row>
    <row r="327" customFormat="false" ht="15" hidden="false" customHeight="false" outlineLevel="0" collapsed="false">
      <c r="B327" s="96"/>
      <c r="C327" s="97"/>
      <c r="D327" s="101" t="s">
        <v>387</v>
      </c>
      <c r="E327" s="101"/>
      <c r="F327" s="99" t="n">
        <v>1</v>
      </c>
      <c r="G327" s="98"/>
      <c r="H327" s="58"/>
      <c r="M327" s="1"/>
      <c r="N327" s="1"/>
      <c r="O327" s="1"/>
      <c r="P327" s="1"/>
      <c r="Q327" s="1"/>
      <c r="R327" s="1"/>
      <c r="S327" s="1"/>
      <c r="T327" s="1"/>
      <c r="U327" s="1"/>
      <c r="V327" s="1"/>
      <c r="W327" s="1"/>
      <c r="X327" s="1"/>
      <c r="Y327" s="1"/>
      <c r="Z327" s="1"/>
      <c r="AA327" s="1"/>
      <c r="AB327" s="1"/>
      <c r="AC327" s="1"/>
      <c r="AD327" s="1"/>
      <c r="AE327" s="1"/>
    </row>
    <row r="328" customFormat="false" ht="15" hidden="false" customHeight="false" outlineLevel="0" collapsed="false">
      <c r="B328" s="96"/>
      <c r="C328" s="97"/>
      <c r="D328" s="101" t="s">
        <v>388</v>
      </c>
      <c r="E328" s="101"/>
      <c r="F328" s="99" t="n">
        <v>1</v>
      </c>
      <c r="G328" s="98"/>
      <c r="H328" s="58"/>
      <c r="M328" s="1"/>
      <c r="N328" s="1"/>
      <c r="O328" s="1"/>
      <c r="P328" s="1"/>
      <c r="Q328" s="1"/>
      <c r="R328" s="1"/>
      <c r="S328" s="1"/>
      <c r="T328" s="1"/>
      <c r="U328" s="1"/>
      <c r="V328" s="1"/>
      <c r="W328" s="1"/>
      <c r="X328" s="1"/>
      <c r="Y328" s="1"/>
      <c r="Z328" s="1"/>
      <c r="AA328" s="1"/>
      <c r="AB328" s="1"/>
      <c r="AC328" s="1"/>
      <c r="AD328" s="1"/>
      <c r="AE328" s="1"/>
    </row>
    <row r="329" customFormat="false" ht="15" hidden="false" customHeight="false" outlineLevel="0" collapsed="false">
      <c r="B329" s="96"/>
      <c r="C329" s="97"/>
      <c r="D329" s="101" t="s">
        <v>389</v>
      </c>
      <c r="E329" s="101"/>
      <c r="F329" s="99" t="n">
        <v>1</v>
      </c>
      <c r="G329" s="98"/>
      <c r="H329" s="58"/>
      <c r="M329" s="1"/>
      <c r="N329" s="1"/>
      <c r="O329" s="1"/>
      <c r="P329" s="1"/>
      <c r="Q329" s="1"/>
      <c r="R329" s="1"/>
      <c r="S329" s="1"/>
      <c r="T329" s="1"/>
      <c r="U329" s="1"/>
      <c r="V329" s="1"/>
      <c r="W329" s="1"/>
      <c r="X329" s="1"/>
      <c r="Y329" s="1"/>
      <c r="Z329" s="1"/>
      <c r="AA329" s="1"/>
      <c r="AB329" s="1"/>
      <c r="AC329" s="1"/>
      <c r="AD329" s="1"/>
      <c r="AE329" s="1"/>
    </row>
    <row r="330" customFormat="false" ht="15" hidden="false" customHeight="false" outlineLevel="0" collapsed="false">
      <c r="B330" s="96"/>
      <c r="C330" s="97"/>
      <c r="D330" s="101" t="s">
        <v>390</v>
      </c>
      <c r="E330" s="101"/>
      <c r="F330" s="99" t="n">
        <v>1</v>
      </c>
      <c r="G330" s="98"/>
      <c r="H330" s="58"/>
      <c r="M330" s="1"/>
      <c r="N330" s="1"/>
      <c r="O330" s="1"/>
      <c r="P330" s="1"/>
      <c r="Q330" s="1"/>
      <c r="R330" s="1"/>
      <c r="S330" s="1"/>
      <c r="T330" s="1"/>
      <c r="U330" s="1"/>
      <c r="V330" s="1"/>
      <c r="W330" s="1"/>
      <c r="X330" s="1"/>
      <c r="Y330" s="1"/>
      <c r="Z330" s="1"/>
      <c r="AA330" s="1"/>
      <c r="AB330" s="1"/>
      <c r="AC330" s="1"/>
      <c r="AD330" s="1"/>
      <c r="AE330" s="1"/>
    </row>
    <row r="331" customFormat="false" ht="15" hidden="false" customHeight="false" outlineLevel="0" collapsed="false">
      <c r="B331" s="96"/>
      <c r="C331" s="97"/>
      <c r="D331" s="101" t="s">
        <v>334</v>
      </c>
      <c r="E331" s="101"/>
      <c r="F331" s="99" t="n">
        <v>1</v>
      </c>
      <c r="G331" s="98"/>
      <c r="H331" s="58"/>
      <c r="M331" s="1"/>
      <c r="N331" s="1"/>
      <c r="O331" s="1"/>
      <c r="P331" s="1"/>
      <c r="Q331" s="1"/>
      <c r="R331" s="1"/>
      <c r="S331" s="1"/>
      <c r="T331" s="1"/>
      <c r="U331" s="1"/>
      <c r="V331" s="1"/>
      <c r="W331" s="1"/>
      <c r="X331" s="1"/>
      <c r="Y331" s="1"/>
      <c r="Z331" s="1"/>
      <c r="AA331" s="1"/>
      <c r="AB331" s="1"/>
      <c r="AC331" s="1"/>
      <c r="AD331" s="1"/>
      <c r="AE331" s="1"/>
    </row>
    <row r="332" customFormat="false" ht="39.25" hidden="false" customHeight="true" outlineLevel="0" collapsed="false">
      <c r="B332" s="96" t="s">
        <v>143</v>
      </c>
      <c r="C332" s="97" t="s">
        <v>251</v>
      </c>
      <c r="D332" s="76" t="str">
        <f aca="false">VLOOKUP(B332,'Planilha Orçamentária'!$L$1:$T$126,2,0)</f>
        <v>9.6</v>
      </c>
      <c r="E332" s="85" t="str">
        <f aca="false">VLOOKUP(B332,'Planilha Orçamentária'!$L$1:$T$126,4,0)</f>
        <v>Luminaria sobrepor compl., corpo ch. aço pintada branca, refletor, aletas parabólicas alum.alta pureza e refletância inclusive 2 lâmpadas LED T8 9/10W temp. de cor 5000k c/ 60cm - Ref. CS216AL-N - AMES, 1261 - LUMAVI OU EQUIVALENTE</v>
      </c>
      <c r="F332" s="76" t="str">
        <f aca="false">VLOOKUP(B332,'Planilha Orçamentária'!$L$1:$T$126,3,0)</f>
        <v>und</v>
      </c>
      <c r="G332" s="98" t="n">
        <f aca="false">SUM(F333:F336)</f>
        <v>9</v>
      </c>
      <c r="H332" s="58"/>
      <c r="M332" s="1"/>
      <c r="N332" s="1"/>
      <c r="O332" s="1"/>
      <c r="P332" s="1"/>
      <c r="Q332" s="1"/>
      <c r="R332" s="1"/>
      <c r="S332" s="1"/>
      <c r="T332" s="1"/>
      <c r="U332" s="1"/>
      <c r="V332" s="1"/>
      <c r="W332" s="1"/>
      <c r="X332" s="1"/>
      <c r="Y332" s="1"/>
      <c r="Z332" s="1"/>
      <c r="AA332" s="1"/>
      <c r="AB332" s="1"/>
      <c r="AC332" s="1"/>
      <c r="AD332" s="1"/>
      <c r="AE332" s="1"/>
    </row>
    <row r="333" customFormat="false" ht="15" hidden="false" customHeight="false" outlineLevel="0" collapsed="false">
      <c r="B333" s="96"/>
      <c r="C333" s="97"/>
      <c r="D333" s="101" t="s">
        <v>385</v>
      </c>
      <c r="E333" s="101"/>
      <c r="F333" s="99" t="n">
        <v>2</v>
      </c>
      <c r="G333" s="98"/>
      <c r="H333" s="58"/>
      <c r="M333" s="1"/>
      <c r="N333" s="1"/>
      <c r="O333" s="1"/>
      <c r="P333" s="1"/>
      <c r="Q333" s="1"/>
      <c r="R333" s="1"/>
      <c r="S333" s="1"/>
      <c r="T333" s="1"/>
      <c r="U333" s="1"/>
      <c r="V333" s="1"/>
      <c r="W333" s="1"/>
      <c r="X333" s="1"/>
      <c r="Y333" s="1"/>
      <c r="Z333" s="1"/>
      <c r="AA333" s="1"/>
      <c r="AB333" s="1"/>
      <c r="AC333" s="1"/>
      <c r="AD333" s="1"/>
      <c r="AE333" s="1"/>
    </row>
    <row r="334" customFormat="false" ht="15" hidden="false" customHeight="false" outlineLevel="0" collapsed="false">
      <c r="B334" s="96"/>
      <c r="C334" s="97"/>
      <c r="D334" s="101" t="s">
        <v>386</v>
      </c>
      <c r="E334" s="101"/>
      <c r="F334" s="99" t="n">
        <v>4</v>
      </c>
      <c r="G334" s="98"/>
      <c r="H334" s="58"/>
      <c r="M334" s="1"/>
      <c r="N334" s="1"/>
      <c r="O334" s="1"/>
      <c r="P334" s="1"/>
      <c r="Q334" s="1"/>
      <c r="R334" s="1"/>
      <c r="S334" s="1"/>
      <c r="T334" s="1"/>
      <c r="U334" s="1"/>
      <c r="V334" s="1"/>
      <c r="W334" s="1"/>
      <c r="X334" s="1"/>
      <c r="Y334" s="1"/>
      <c r="Z334" s="1"/>
      <c r="AA334" s="1"/>
      <c r="AB334" s="1"/>
      <c r="AC334" s="1"/>
      <c r="AD334" s="1"/>
      <c r="AE334" s="1"/>
    </row>
    <row r="335" customFormat="false" ht="15" hidden="false" customHeight="false" outlineLevel="0" collapsed="false">
      <c r="B335" s="96"/>
      <c r="C335" s="97"/>
      <c r="D335" s="101" t="s">
        <v>336</v>
      </c>
      <c r="E335" s="101"/>
      <c r="F335" s="99" t="n">
        <v>2</v>
      </c>
      <c r="G335" s="98"/>
      <c r="H335" s="58"/>
      <c r="M335" s="1"/>
      <c r="N335" s="1"/>
      <c r="O335" s="1"/>
      <c r="P335" s="1"/>
      <c r="Q335" s="1"/>
      <c r="R335" s="1"/>
      <c r="S335" s="1"/>
      <c r="T335" s="1"/>
      <c r="U335" s="1"/>
      <c r="V335" s="1"/>
      <c r="W335" s="1"/>
      <c r="X335" s="1"/>
      <c r="Y335" s="1"/>
      <c r="Z335" s="1"/>
      <c r="AA335" s="1"/>
      <c r="AB335" s="1"/>
      <c r="AC335" s="1"/>
      <c r="AD335" s="1"/>
      <c r="AE335" s="1"/>
    </row>
    <row r="336" customFormat="false" ht="15" hidden="false" customHeight="false" outlineLevel="0" collapsed="false">
      <c r="B336" s="96"/>
      <c r="C336" s="97"/>
      <c r="D336" s="101" t="s">
        <v>334</v>
      </c>
      <c r="E336" s="101"/>
      <c r="F336" s="99" t="n">
        <v>1</v>
      </c>
      <c r="G336" s="98"/>
      <c r="H336" s="58"/>
      <c r="M336" s="1"/>
      <c r="N336" s="1"/>
      <c r="O336" s="1"/>
      <c r="P336" s="1"/>
      <c r="Q336" s="1"/>
      <c r="R336" s="1"/>
      <c r="S336" s="1"/>
      <c r="T336" s="1"/>
      <c r="U336" s="1"/>
      <c r="V336" s="1"/>
      <c r="W336" s="1"/>
      <c r="X336" s="1"/>
      <c r="Y336" s="1"/>
      <c r="Z336" s="1"/>
      <c r="AA336" s="1"/>
      <c r="AB336" s="1"/>
      <c r="AC336" s="1"/>
      <c r="AD336" s="1"/>
      <c r="AE336" s="1"/>
    </row>
    <row r="337" customFormat="false" ht="15" hidden="false" customHeight="true" outlineLevel="0" collapsed="false">
      <c r="B337" s="96" t="s">
        <v>145</v>
      </c>
      <c r="C337" s="97" t="s">
        <v>251</v>
      </c>
      <c r="D337" s="76" t="str">
        <f aca="false">VLOOKUP(B337,'Planilha Orçamentária'!$L$1:$T$126,2,0)</f>
        <v>9.7</v>
      </c>
      <c r="E337" s="85" t="str">
        <f aca="false">VLOOKUP(B337,'Planilha Orçamentária'!$L$1:$T$126,4,0)</f>
        <v>Quadro de distribuição de energia em PVC, de embutir, com 12 divisões modulares com barramento</v>
      </c>
      <c r="F337" s="76" t="str">
        <f aca="false">VLOOKUP(B337,'Planilha Orçamentária'!$L$1:$T$126,3,0)</f>
        <v>und</v>
      </c>
      <c r="G337" s="98" t="n">
        <f aca="false">SUM(F338:F338)</f>
        <v>1</v>
      </c>
      <c r="H337" s="58"/>
      <c r="M337" s="1"/>
      <c r="N337" s="1"/>
      <c r="O337" s="1"/>
      <c r="P337" s="1"/>
      <c r="Q337" s="1"/>
      <c r="R337" s="1"/>
      <c r="S337" s="1"/>
      <c r="T337" s="1"/>
      <c r="U337" s="1"/>
      <c r="V337" s="1"/>
      <c r="W337" s="1"/>
      <c r="X337" s="1"/>
      <c r="Y337" s="1"/>
      <c r="Z337" s="1"/>
      <c r="AA337" s="1"/>
      <c r="AB337" s="1"/>
      <c r="AC337" s="1"/>
      <c r="AD337" s="1"/>
      <c r="AE337" s="1"/>
    </row>
    <row r="338" customFormat="false" ht="15" hidden="false" customHeight="false" outlineLevel="0" collapsed="false">
      <c r="B338" s="96"/>
      <c r="C338" s="97"/>
      <c r="D338" s="101" t="s">
        <v>273</v>
      </c>
      <c r="E338" s="101"/>
      <c r="F338" s="99" t="n">
        <v>1</v>
      </c>
      <c r="G338" s="98"/>
      <c r="H338" s="58"/>
      <c r="M338" s="1"/>
      <c r="N338" s="1"/>
      <c r="O338" s="1"/>
      <c r="P338" s="1"/>
      <c r="Q338" s="1"/>
      <c r="R338" s="1"/>
      <c r="S338" s="1"/>
      <c r="T338" s="1"/>
      <c r="U338" s="1"/>
      <c r="V338" s="1"/>
      <c r="W338" s="1"/>
      <c r="X338" s="1"/>
      <c r="Y338" s="1"/>
      <c r="Z338" s="1"/>
      <c r="AA338" s="1"/>
      <c r="AB338" s="1"/>
      <c r="AC338" s="1"/>
      <c r="AD338" s="1"/>
      <c r="AE338" s="1"/>
    </row>
    <row r="339" customFormat="false" ht="26.85" hidden="false" customHeight="true" outlineLevel="0" collapsed="false">
      <c r="B339" s="96" t="s">
        <v>147</v>
      </c>
      <c r="C339" s="97" t="s">
        <v>251</v>
      </c>
      <c r="D339" s="76" t="str">
        <f aca="false">VLOOKUP(B339,'Planilha Orçamentária'!$L$1:$T$126,2,0)</f>
        <v>9.8</v>
      </c>
      <c r="E339" s="85" t="str">
        <f aca="false">VLOOKUP(B339,'Planilha Orçamentária'!$L$1:$T$126,4,0)</f>
        <v>Mini-Disjuntor monopolar 20 A, curva C - 5KA 220/127VCA (NBR IEC 60947-2), Ref. Siemens, GE, Schneider ou equivalente</v>
      </c>
      <c r="F339" s="76" t="str">
        <f aca="false">VLOOKUP(B339,'Planilha Orçamentária'!$L$1:$T$126,3,0)</f>
        <v>und</v>
      </c>
      <c r="G339" s="98" t="n">
        <f aca="false">SUM(F340:F340)</f>
        <v>2</v>
      </c>
      <c r="H339" s="58"/>
      <c r="M339" s="1"/>
      <c r="N339" s="1"/>
      <c r="O339" s="1"/>
      <c r="P339" s="1"/>
      <c r="Q339" s="1"/>
      <c r="R339" s="1"/>
      <c r="S339" s="1"/>
      <c r="T339" s="1"/>
      <c r="U339" s="1"/>
      <c r="V339" s="1"/>
      <c r="W339" s="1"/>
      <c r="X339" s="1"/>
      <c r="Y339" s="1"/>
      <c r="Z339" s="1"/>
      <c r="AA339" s="1"/>
      <c r="AB339" s="1"/>
      <c r="AC339" s="1"/>
      <c r="AD339" s="1"/>
      <c r="AE339" s="1"/>
    </row>
    <row r="340" customFormat="false" ht="15" hidden="false" customHeight="false" outlineLevel="0" collapsed="false">
      <c r="B340" s="96"/>
      <c r="C340" s="97"/>
      <c r="D340" s="101" t="s">
        <v>391</v>
      </c>
      <c r="E340" s="101"/>
      <c r="F340" s="99" t="n">
        <v>2</v>
      </c>
      <c r="G340" s="98"/>
      <c r="H340" s="58"/>
      <c r="M340" s="1"/>
      <c r="N340" s="1"/>
      <c r="O340" s="1"/>
      <c r="P340" s="1"/>
      <c r="Q340" s="1"/>
      <c r="R340" s="1"/>
      <c r="S340" s="1"/>
      <c r="T340" s="1"/>
      <c r="U340" s="1"/>
      <c r="V340" s="1"/>
      <c r="W340" s="1"/>
      <c r="X340" s="1"/>
      <c r="Y340" s="1"/>
      <c r="Z340" s="1"/>
      <c r="AA340" s="1"/>
      <c r="AB340" s="1"/>
      <c r="AC340" s="1"/>
      <c r="AD340" s="1"/>
      <c r="AE340" s="1"/>
    </row>
    <row r="341" customFormat="false" ht="26.85" hidden="false" customHeight="true" outlineLevel="0" collapsed="false">
      <c r="B341" s="96" t="s">
        <v>149</v>
      </c>
      <c r="C341" s="97" t="s">
        <v>251</v>
      </c>
      <c r="D341" s="76" t="str">
        <f aca="false">VLOOKUP(B341,'Planilha Orçamentária'!$L$1:$T$126,2,0)</f>
        <v>9.9</v>
      </c>
      <c r="E341" s="85" t="str">
        <f aca="false">VLOOKUP(B341,'Planilha Orçamentária'!$L$1:$T$126,4,0)</f>
        <v>Mini-Disjuntor bipolar 50 A, curva C - 5KA 220/127VCA (NBR IEC 60947-2), Ref. Siemens, GE, Schneider ou equivalente</v>
      </c>
      <c r="F341" s="76" t="str">
        <f aca="false">VLOOKUP(B341,'Planilha Orçamentária'!$L$1:$T$126,3,0)</f>
        <v>und</v>
      </c>
      <c r="G341" s="98" t="n">
        <f aca="false">SUM(F342:F342)</f>
        <v>1</v>
      </c>
      <c r="H341" s="58"/>
      <c r="M341" s="1"/>
      <c r="N341" s="1"/>
      <c r="O341" s="1"/>
      <c r="P341" s="1"/>
      <c r="Q341" s="1"/>
      <c r="R341" s="1"/>
      <c r="S341" s="1"/>
      <c r="T341" s="1"/>
      <c r="U341" s="1"/>
      <c r="V341" s="1"/>
      <c r="W341" s="1"/>
      <c r="X341" s="1"/>
      <c r="Y341" s="1"/>
      <c r="Z341" s="1"/>
      <c r="AA341" s="1"/>
      <c r="AB341" s="1"/>
      <c r="AC341" s="1"/>
      <c r="AD341" s="1"/>
      <c r="AE341" s="1"/>
    </row>
    <row r="342" customFormat="false" ht="15" hidden="false" customHeight="false" outlineLevel="0" collapsed="false">
      <c r="B342" s="96"/>
      <c r="C342" s="97"/>
      <c r="D342" s="101" t="s">
        <v>273</v>
      </c>
      <c r="E342" s="101"/>
      <c r="F342" s="99" t="n">
        <v>1</v>
      </c>
      <c r="G342" s="98"/>
      <c r="H342" s="58"/>
      <c r="M342" s="1"/>
      <c r="N342" s="1"/>
      <c r="O342" s="1"/>
      <c r="P342" s="1"/>
      <c r="Q342" s="1"/>
      <c r="R342" s="1"/>
      <c r="S342" s="1"/>
      <c r="T342" s="1"/>
      <c r="U342" s="1"/>
      <c r="V342" s="1"/>
      <c r="W342" s="1"/>
      <c r="X342" s="1"/>
      <c r="Y342" s="1"/>
      <c r="Z342" s="1"/>
      <c r="AA342" s="1"/>
      <c r="AB342" s="1"/>
      <c r="AC342" s="1"/>
      <c r="AD342" s="1"/>
      <c r="AE342" s="1"/>
    </row>
    <row r="343" customFormat="false" ht="15" hidden="false" customHeight="true" outlineLevel="0" collapsed="false">
      <c r="B343" s="96" t="s">
        <v>151</v>
      </c>
      <c r="C343" s="97" t="s">
        <v>251</v>
      </c>
      <c r="D343" s="76" t="str">
        <f aca="false">VLOOKUP(B343,'Planilha Orçamentária'!$L$1:$T$126,2,0)</f>
        <v>9.10</v>
      </c>
      <c r="E343" s="85" t="str">
        <f aca="false">VLOOKUP(B343,'Planilha Orçamentária'!$L$1:$T$126,4,0)</f>
        <v>Eletroduto de PVC rígido roscável, diâm. 1 1/4" (40mm), inclusive conexões</v>
      </c>
      <c r="F343" s="76" t="str">
        <f aca="false">VLOOKUP(B343,'Planilha Orçamentária'!$L$1:$T$126,3,0)</f>
        <v>m</v>
      </c>
      <c r="G343" s="98" t="n">
        <f aca="false">SUM(F344:F344)</f>
        <v>23.4</v>
      </c>
      <c r="H343" s="58"/>
      <c r="M343" s="1"/>
      <c r="N343" s="1"/>
      <c r="O343" s="1"/>
      <c r="P343" s="1"/>
      <c r="Q343" s="1"/>
      <c r="R343" s="1"/>
      <c r="S343" s="1"/>
      <c r="T343" s="1"/>
      <c r="U343" s="1"/>
      <c r="V343" s="1"/>
      <c r="W343" s="1"/>
      <c r="X343" s="1"/>
      <c r="Y343" s="1"/>
      <c r="Z343" s="1"/>
      <c r="AA343" s="1"/>
      <c r="AB343" s="1"/>
      <c r="AC343" s="1"/>
      <c r="AD343" s="1"/>
      <c r="AE343" s="1"/>
    </row>
    <row r="344" customFormat="false" ht="15" hidden="false" customHeight="false" outlineLevel="0" collapsed="false">
      <c r="B344" s="96"/>
      <c r="C344" s="97"/>
      <c r="D344" s="101" t="s">
        <v>392</v>
      </c>
      <c r="E344" s="101"/>
      <c r="F344" s="99" t="n">
        <v>23.4</v>
      </c>
      <c r="G344" s="98"/>
      <c r="H344" s="58"/>
      <c r="M344" s="1"/>
      <c r="N344" s="1"/>
      <c r="O344" s="1"/>
      <c r="P344" s="1"/>
      <c r="Q344" s="1"/>
      <c r="R344" s="1"/>
      <c r="S344" s="1"/>
      <c r="T344" s="1"/>
      <c r="U344" s="1"/>
      <c r="V344" s="1"/>
      <c r="W344" s="1"/>
      <c r="X344" s="1"/>
      <c r="Y344" s="1"/>
      <c r="Z344" s="1"/>
      <c r="AA344" s="1"/>
      <c r="AB344" s="1"/>
      <c r="AC344" s="1"/>
      <c r="AD344" s="1"/>
      <c r="AE344" s="1"/>
    </row>
    <row r="345" customFormat="false" ht="26.7" hidden="false" customHeight="true" outlineLevel="0" collapsed="false">
      <c r="B345" s="96" t="s">
        <v>153</v>
      </c>
      <c r="C345" s="97" t="s">
        <v>251</v>
      </c>
      <c r="D345" s="76" t="str">
        <f aca="false">VLOOKUP(B345,'Planilha Orçamentária'!$L$1:$T$126,2,0)</f>
        <v>9.11</v>
      </c>
      <c r="E345" s="85" t="str">
        <f aca="false">VLOOKUP(B345,'Planilha Orçamentária'!$L$1:$T$126,4,0)</f>
        <v>Cabo de cobre termoplástico (PVC) flexível isolado 450/750V, antichama BWF livre de chumbo, 70ºC ? 10,0mm2</v>
      </c>
      <c r="F345" s="76" t="str">
        <f aca="false">VLOOKUP(B345,'Planilha Orçamentária'!$L$1:$T$126,3,0)</f>
        <v>m</v>
      </c>
      <c r="G345" s="98" t="n">
        <f aca="false">SUM(F346:F347)</f>
        <v>160.2</v>
      </c>
      <c r="H345" s="58"/>
      <c r="M345" s="1"/>
      <c r="N345" s="1"/>
      <c r="O345" s="1"/>
      <c r="P345" s="1"/>
      <c r="Q345" s="1"/>
      <c r="R345" s="1"/>
      <c r="S345" s="1"/>
      <c r="T345" s="1"/>
      <c r="U345" s="1"/>
      <c r="V345" s="1"/>
      <c r="W345" s="1"/>
      <c r="X345" s="1"/>
      <c r="Y345" s="1"/>
      <c r="Z345" s="1"/>
      <c r="AA345" s="1"/>
      <c r="AB345" s="1"/>
      <c r="AC345" s="1"/>
      <c r="AD345" s="1"/>
      <c r="AE345" s="1"/>
    </row>
    <row r="346" customFormat="false" ht="15" hidden="false" customHeight="false" outlineLevel="0" collapsed="false">
      <c r="B346" s="96"/>
      <c r="C346" s="97"/>
      <c r="D346" s="101" t="s">
        <v>393</v>
      </c>
      <c r="E346" s="101"/>
      <c r="F346" s="99" t="n">
        <v>70.2</v>
      </c>
      <c r="G346" s="98"/>
      <c r="H346" s="58"/>
      <c r="M346" s="1"/>
      <c r="N346" s="1"/>
      <c r="O346" s="1"/>
      <c r="P346" s="1"/>
      <c r="Q346" s="1"/>
      <c r="R346" s="1"/>
      <c r="S346" s="1"/>
      <c r="T346" s="1"/>
      <c r="U346" s="1"/>
      <c r="V346" s="1"/>
      <c r="W346" s="1"/>
      <c r="X346" s="1"/>
      <c r="Y346" s="1"/>
      <c r="Z346" s="1"/>
      <c r="AA346" s="1"/>
      <c r="AB346" s="1"/>
      <c r="AC346" s="1"/>
      <c r="AD346" s="1"/>
      <c r="AE346" s="1"/>
    </row>
    <row r="347" customFormat="false" ht="15" hidden="false" customHeight="false" outlineLevel="0" collapsed="false">
      <c r="B347" s="96"/>
      <c r="C347" s="97"/>
      <c r="D347" s="101" t="s">
        <v>394</v>
      </c>
      <c r="E347" s="101"/>
      <c r="F347" s="99" t="n">
        <v>90</v>
      </c>
      <c r="G347" s="98"/>
      <c r="H347" s="58"/>
      <c r="M347" s="1"/>
      <c r="N347" s="1"/>
      <c r="O347" s="1"/>
      <c r="P347" s="1"/>
      <c r="Q347" s="1"/>
      <c r="R347" s="1"/>
      <c r="S347" s="1"/>
      <c r="T347" s="1"/>
      <c r="U347" s="1"/>
      <c r="V347" s="1"/>
      <c r="W347" s="1"/>
      <c r="X347" s="1"/>
      <c r="Y347" s="1"/>
      <c r="Z347" s="1"/>
      <c r="AA347" s="1"/>
      <c r="AB347" s="1"/>
      <c r="AC347" s="1"/>
      <c r="AD347" s="1"/>
      <c r="AE347" s="1"/>
    </row>
    <row r="348" customFormat="false" ht="26.7" hidden="false" customHeight="true" outlineLevel="0" collapsed="false">
      <c r="B348" s="96" t="s">
        <v>155</v>
      </c>
      <c r="C348" s="97" t="s">
        <v>251</v>
      </c>
      <c r="D348" s="76" t="str">
        <f aca="false">VLOOKUP(B348,'Planilha Orçamentária'!$L$1:$T$126,2,0)</f>
        <v>9.12</v>
      </c>
      <c r="E348" s="85" t="str">
        <f aca="false">VLOOKUP(B348,'Planilha Orçamentária'!$L$1:$T$126,4,0)</f>
        <v>Ponto padrão de tomada para ar refrigerado - considerando eletroduto PVC rígido de 3/4" inclusive conexões (6.0m), fio isolado PVC de 4.0mm2 (21.6m) e caixa PVC 4x2" (1 und)</v>
      </c>
      <c r="F348" s="76" t="str">
        <f aca="false">VLOOKUP(B348,'Planilha Orçamentária'!$L$1:$T$126,3,0)</f>
        <v>und</v>
      </c>
      <c r="G348" s="98" t="n">
        <f aca="false">SUM(F349:F350)</f>
        <v>3</v>
      </c>
      <c r="H348" s="58"/>
      <c r="M348" s="1"/>
      <c r="N348" s="1"/>
      <c r="O348" s="1"/>
      <c r="P348" s="1"/>
      <c r="Q348" s="1"/>
      <c r="R348" s="1"/>
      <c r="S348" s="1"/>
      <c r="T348" s="1"/>
      <c r="U348" s="1"/>
      <c r="V348" s="1"/>
      <c r="W348" s="1"/>
      <c r="X348" s="1"/>
      <c r="Y348" s="1"/>
      <c r="Z348" s="1"/>
      <c r="AA348" s="1"/>
      <c r="AB348" s="1"/>
      <c r="AC348" s="1"/>
      <c r="AD348" s="1"/>
      <c r="AE348" s="1"/>
    </row>
    <row r="349" customFormat="false" ht="15" hidden="false" customHeight="false" outlineLevel="0" collapsed="false">
      <c r="B349" s="96"/>
      <c r="C349" s="97"/>
      <c r="D349" s="101" t="s">
        <v>395</v>
      </c>
      <c r="E349" s="101"/>
      <c r="F349" s="99" t="n">
        <v>1</v>
      </c>
      <c r="G349" s="98"/>
      <c r="H349" s="58"/>
      <c r="M349" s="1"/>
      <c r="N349" s="1"/>
      <c r="O349" s="1"/>
      <c r="P349" s="1"/>
      <c r="Q349" s="1"/>
      <c r="R349" s="1"/>
      <c r="S349" s="1"/>
      <c r="T349" s="1"/>
      <c r="U349" s="1"/>
      <c r="V349" s="1"/>
      <c r="W349" s="1"/>
      <c r="X349" s="1"/>
      <c r="Y349" s="1"/>
      <c r="Z349" s="1"/>
      <c r="AA349" s="1"/>
      <c r="AB349" s="1"/>
      <c r="AC349" s="1"/>
      <c r="AD349" s="1"/>
      <c r="AE349" s="1"/>
    </row>
    <row r="350" customFormat="false" ht="15" hidden="false" customHeight="false" outlineLevel="0" collapsed="false">
      <c r="B350" s="96"/>
      <c r="C350" s="97"/>
      <c r="D350" s="101" t="s">
        <v>274</v>
      </c>
      <c r="E350" s="101"/>
      <c r="F350" s="99" t="n">
        <v>2</v>
      </c>
      <c r="G350" s="98"/>
      <c r="H350" s="58"/>
      <c r="M350" s="1"/>
      <c r="N350" s="1"/>
      <c r="O350" s="1"/>
      <c r="P350" s="1"/>
      <c r="Q350" s="1"/>
      <c r="R350" s="1"/>
      <c r="S350" s="1"/>
      <c r="T350" s="1"/>
      <c r="U350" s="1"/>
      <c r="V350" s="1"/>
      <c r="W350" s="1"/>
      <c r="X350" s="1"/>
      <c r="Y350" s="1"/>
      <c r="Z350" s="1"/>
      <c r="AA350" s="1"/>
      <c r="AB350" s="1"/>
      <c r="AC350" s="1"/>
      <c r="AD350" s="1"/>
      <c r="AE350" s="1"/>
    </row>
    <row r="351" customFormat="false" ht="15" hidden="false" customHeight="true" outlineLevel="0" collapsed="false">
      <c r="B351" s="96" t="s">
        <v>157</v>
      </c>
      <c r="C351" s="97" t="s">
        <v>251</v>
      </c>
      <c r="D351" s="76" t="str">
        <f aca="false">VLOOKUP(B351,'Planilha Orçamentária'!$L$1:$T$126,2,0)</f>
        <v>9.13</v>
      </c>
      <c r="E351" s="85" t="str">
        <f aca="false">VLOOKUP(B351,'Planilha Orçamentária'!$L$1:$T$126,4,0)</f>
        <v>Caixa de passagem 200x200x100mm, chapa 18, com tampa parafusada</v>
      </c>
      <c r="F351" s="76" t="str">
        <f aca="false">VLOOKUP(B351,'Planilha Orçamentária'!$L$1:$T$126,3,0)</f>
        <v>und</v>
      </c>
      <c r="G351" s="98" t="n">
        <f aca="false">SUM(F352:F352)</f>
        <v>4</v>
      </c>
      <c r="H351" s="58"/>
      <c r="M351" s="1"/>
      <c r="N351" s="1"/>
      <c r="O351" s="1"/>
      <c r="P351" s="1"/>
      <c r="Q351" s="1"/>
      <c r="R351" s="1"/>
      <c r="S351" s="1"/>
      <c r="T351" s="1"/>
      <c r="U351" s="1"/>
      <c r="V351" s="1"/>
      <c r="W351" s="1"/>
      <c r="X351" s="1"/>
      <c r="Y351" s="1"/>
      <c r="Z351" s="1"/>
      <c r="AA351" s="1"/>
      <c r="AB351" s="1"/>
      <c r="AC351" s="1"/>
      <c r="AD351" s="1"/>
      <c r="AE351" s="1"/>
    </row>
    <row r="352" customFormat="false" ht="15" hidden="false" customHeight="false" outlineLevel="0" collapsed="false">
      <c r="B352" s="96"/>
      <c r="C352" s="97"/>
      <c r="D352" s="101" t="s">
        <v>396</v>
      </c>
      <c r="E352" s="101"/>
      <c r="F352" s="99" t="n">
        <v>4</v>
      </c>
      <c r="G352" s="98"/>
      <c r="H352" s="58"/>
      <c r="M352" s="1"/>
      <c r="N352" s="1"/>
      <c r="O352" s="1"/>
      <c r="P352" s="1"/>
      <c r="Q352" s="1"/>
      <c r="R352" s="1"/>
      <c r="S352" s="1"/>
      <c r="T352" s="1"/>
      <c r="U352" s="1"/>
      <c r="V352" s="1"/>
      <c r="W352" s="1"/>
      <c r="X352" s="1"/>
      <c r="Y352" s="1"/>
      <c r="Z352" s="1"/>
      <c r="AA352" s="1"/>
      <c r="AB352" s="1"/>
      <c r="AC352" s="1"/>
      <c r="AD352" s="1"/>
      <c r="AE352" s="1"/>
    </row>
    <row r="353" customFormat="false" ht="15" hidden="false" customHeight="true" outlineLevel="0" collapsed="false">
      <c r="B353" s="96" t="s">
        <v>159</v>
      </c>
      <c r="C353" s="97" t="s">
        <v>251</v>
      </c>
      <c r="D353" s="76" t="str">
        <f aca="false">VLOOKUP(B353,'Planilha Orçamentária'!$L$1:$T$126,2,0)</f>
        <v>9.14</v>
      </c>
      <c r="E353" s="85" t="str">
        <f aca="false">VLOOKUP(B353,'Planilha Orçamentária'!$L$1:$T$126,4,0)</f>
        <v>Eletroduto de PVC rígido roscável, diâm. 2" (60mm), inclusive conexões</v>
      </c>
      <c r="F353" s="76" t="str">
        <f aca="false">VLOOKUP(B353,'Planilha Orçamentária'!$L$1:$T$126,3,0)</f>
        <v>m</v>
      </c>
      <c r="G353" s="98" t="n">
        <f aca="false">SUM(F354:F354)</f>
        <v>14</v>
      </c>
      <c r="H353" s="58"/>
      <c r="M353" s="1"/>
      <c r="N353" s="1"/>
      <c r="O353" s="1"/>
      <c r="P353" s="1"/>
      <c r="Q353" s="1"/>
      <c r="R353" s="1"/>
      <c r="S353" s="1"/>
      <c r="T353" s="1"/>
      <c r="U353" s="1"/>
      <c r="V353" s="1"/>
      <c r="W353" s="1"/>
      <c r="X353" s="1"/>
      <c r="Y353" s="1"/>
      <c r="Z353" s="1"/>
      <c r="AA353" s="1"/>
      <c r="AB353" s="1"/>
      <c r="AC353" s="1"/>
      <c r="AD353" s="1"/>
      <c r="AE353" s="1"/>
    </row>
    <row r="354" customFormat="false" ht="15" hidden="false" customHeight="false" outlineLevel="0" collapsed="false">
      <c r="B354" s="96"/>
      <c r="C354" s="97"/>
      <c r="D354" s="101" t="s">
        <v>397</v>
      </c>
      <c r="E354" s="101"/>
      <c r="F354" s="99" t="n">
        <v>14</v>
      </c>
      <c r="G354" s="98"/>
      <c r="H354" s="58"/>
      <c r="M354" s="1"/>
      <c r="N354" s="1"/>
      <c r="O354" s="1"/>
      <c r="P354" s="1"/>
      <c r="Q354" s="1"/>
      <c r="R354" s="1"/>
      <c r="S354" s="1"/>
      <c r="T354" s="1"/>
      <c r="U354" s="1"/>
      <c r="V354" s="1"/>
      <c r="W354" s="1"/>
      <c r="X354" s="1"/>
      <c r="Y354" s="1"/>
      <c r="Z354" s="1"/>
      <c r="AA354" s="1"/>
      <c r="AB354" s="1"/>
      <c r="AC354" s="1"/>
      <c r="AD354" s="1"/>
      <c r="AE354" s="1"/>
    </row>
    <row r="355" customFormat="false" ht="15" hidden="false" customHeight="true" outlineLevel="0" collapsed="false">
      <c r="B355" s="96" t="s">
        <v>161</v>
      </c>
      <c r="C355" s="97" t="s">
        <v>251</v>
      </c>
      <c r="D355" s="76" t="str">
        <f aca="false">VLOOKUP(B355,'Planilha Orçamentária'!$L$1:$T$126,2,0)</f>
        <v>9.15</v>
      </c>
      <c r="E355" s="85" t="str">
        <f aca="false">VLOOKUP(B355,'Planilha Orçamentária'!$L$1:$T$126,4,0)</f>
        <v>Eletroduto flexível corrugado 3/4" , marca de referência TIGRE</v>
      </c>
      <c r="F355" s="76" t="str">
        <f aca="false">VLOOKUP(B355,'Planilha Orçamentária'!$L$1:$T$126,3,0)</f>
        <v>m</v>
      </c>
      <c r="G355" s="98" t="n">
        <f aca="false">SUM(F356:F356)</f>
        <v>7.8</v>
      </c>
      <c r="H355" s="58"/>
      <c r="M355" s="1"/>
      <c r="N355" s="1"/>
      <c r="O355" s="1"/>
      <c r="P355" s="1"/>
      <c r="Q355" s="1"/>
      <c r="R355" s="1"/>
      <c r="S355" s="1"/>
      <c r="T355" s="1"/>
      <c r="U355" s="1"/>
      <c r="V355" s="1"/>
      <c r="W355" s="1"/>
      <c r="X355" s="1"/>
      <c r="Y355" s="1"/>
      <c r="Z355" s="1"/>
      <c r="AA355" s="1"/>
      <c r="AB355" s="1"/>
      <c r="AC355" s="1"/>
      <c r="AD355" s="1"/>
      <c r="AE355" s="1"/>
    </row>
    <row r="356" customFormat="false" ht="15" hidden="false" customHeight="false" outlineLevel="0" collapsed="false">
      <c r="B356" s="96"/>
      <c r="C356" s="97"/>
      <c r="D356" s="101" t="s">
        <v>398</v>
      </c>
      <c r="E356" s="101"/>
      <c r="F356" s="99" t="n">
        <v>7.8</v>
      </c>
      <c r="G356" s="98"/>
      <c r="H356" s="58"/>
      <c r="M356" s="1"/>
      <c r="N356" s="1"/>
      <c r="O356" s="1"/>
      <c r="P356" s="1"/>
      <c r="Q356" s="1"/>
      <c r="R356" s="1"/>
      <c r="S356" s="1"/>
      <c r="T356" s="1"/>
      <c r="U356" s="1"/>
      <c r="V356" s="1"/>
      <c r="W356" s="1"/>
      <c r="X356" s="1"/>
      <c r="Y356" s="1"/>
      <c r="Z356" s="1"/>
      <c r="AA356" s="1"/>
      <c r="AB356" s="1"/>
      <c r="AC356" s="1"/>
      <c r="AD356" s="1"/>
      <c r="AE356" s="1"/>
    </row>
    <row r="357" customFormat="false" ht="13.8" hidden="false" customHeight="false" outlineLevel="0" collapsed="false">
      <c r="B357" s="90"/>
      <c r="C357" s="90"/>
      <c r="D357" s="90"/>
      <c r="E357" s="90"/>
      <c r="F357" s="90"/>
      <c r="G357" s="90"/>
      <c r="M357" s="1"/>
      <c r="N357" s="1"/>
      <c r="O357" s="1"/>
      <c r="P357" s="1"/>
      <c r="Q357" s="1"/>
      <c r="R357" s="1"/>
      <c r="S357" s="1"/>
      <c r="T357" s="1"/>
      <c r="U357" s="1"/>
      <c r="V357" s="1"/>
      <c r="W357" s="1"/>
      <c r="X357" s="1"/>
      <c r="Y357" s="1"/>
      <c r="Z357" s="1"/>
      <c r="AA357" s="1"/>
      <c r="AB357" s="1"/>
      <c r="AC357" s="1"/>
      <c r="AD357" s="1"/>
      <c r="AE357" s="1"/>
    </row>
    <row r="358" customFormat="false" ht="15" hidden="false" customHeight="false" outlineLevel="0" collapsed="false">
      <c r="B358" s="79" t="n">
        <v>10</v>
      </c>
      <c r="C358" s="79"/>
      <c r="D358" s="79"/>
      <c r="E358" s="106" t="str">
        <f aca="false">VLOOKUP(B358,'Planilha Orçamentária'!$B$14:$J$133,4,0)</f>
        <v>PINTURA</v>
      </c>
      <c r="F358" s="81"/>
      <c r="G358" s="82"/>
      <c r="M358" s="1"/>
      <c r="N358" s="1"/>
      <c r="O358" s="1"/>
      <c r="P358" s="1"/>
      <c r="Q358" s="1"/>
      <c r="R358" s="1"/>
      <c r="S358" s="1"/>
      <c r="T358" s="1"/>
      <c r="U358" s="1"/>
      <c r="V358" s="1"/>
      <c r="W358" s="1"/>
      <c r="X358" s="1"/>
      <c r="Y358" s="1"/>
      <c r="Z358" s="1"/>
      <c r="AA358" s="1"/>
      <c r="AB358" s="1"/>
      <c r="AC358" s="1"/>
      <c r="AD358" s="1"/>
      <c r="AE358" s="1"/>
    </row>
    <row r="359" customFormat="false" ht="15" hidden="false" customHeight="false" outlineLevel="0" collapsed="false">
      <c r="B359" s="79" t="s">
        <v>163</v>
      </c>
      <c r="C359" s="79"/>
      <c r="D359" s="79"/>
      <c r="E359" s="106" t="str">
        <f aca="false">VLOOKUP(B359,'Planilha Orçamentária'!$B$14:$J$133,4,0)</f>
        <v>SOBRE PAREDES E FORROS</v>
      </c>
      <c r="F359" s="81"/>
      <c r="G359" s="82"/>
      <c r="M359" s="1"/>
      <c r="N359" s="1"/>
      <c r="O359" s="1"/>
      <c r="P359" s="1"/>
      <c r="Q359" s="1"/>
      <c r="R359" s="1"/>
      <c r="S359" s="1"/>
      <c r="T359" s="1"/>
      <c r="U359" s="1"/>
      <c r="V359" s="1"/>
      <c r="W359" s="1"/>
      <c r="X359" s="1"/>
      <c r="Y359" s="1"/>
      <c r="Z359" s="1"/>
      <c r="AA359" s="1"/>
      <c r="AB359" s="1"/>
      <c r="AC359" s="1"/>
      <c r="AD359" s="1"/>
      <c r="AE359" s="1"/>
    </row>
    <row r="360" customFormat="false" ht="26.85" hidden="false" customHeight="true" outlineLevel="0" collapsed="false">
      <c r="B360" s="100" t="s">
        <v>166</v>
      </c>
      <c r="C360" s="45" t="s">
        <v>251</v>
      </c>
      <c r="D360" s="76" t="str">
        <f aca="false">VLOOKUP(B360,'Planilha Orçamentária'!$L$1:$T$126,2,0)</f>
        <v>10.1.1</v>
      </c>
      <c r="E360" s="85" t="str">
        <f aca="false">VLOOKUP(B360,'Planilha Orçamentária'!$L$1:$T$126,4,0)</f>
        <v>Emassamento de paredes e forros, com duas demãos de massa acrílica, marcas de referência Suvinil, Coral ou Metalatex</v>
      </c>
      <c r="F360" s="76" t="str">
        <f aca="false">VLOOKUP(B360,'Planilha Orçamentária'!$L$1:$T$126,3,0)</f>
        <v>m2</v>
      </c>
      <c r="G360" s="98" t="n">
        <f aca="false">SUM(F362:F374)</f>
        <v>561.47</v>
      </c>
      <c r="M360" s="1"/>
      <c r="N360" s="1"/>
      <c r="O360" s="1"/>
      <c r="P360" s="1"/>
      <c r="Q360" s="1"/>
      <c r="R360" s="1"/>
      <c r="S360" s="1"/>
      <c r="T360" s="1"/>
      <c r="U360" s="1"/>
      <c r="V360" s="1"/>
      <c r="W360" s="1"/>
      <c r="X360" s="1"/>
      <c r="Y360" s="1"/>
      <c r="Z360" s="1"/>
      <c r="AA360" s="1"/>
      <c r="AB360" s="1"/>
      <c r="AC360" s="1"/>
      <c r="AD360" s="1"/>
      <c r="AE360" s="1"/>
    </row>
    <row r="361" customFormat="false" ht="26.85" hidden="false" customHeight="true" outlineLevel="0" collapsed="false">
      <c r="B361" s="100"/>
      <c r="C361" s="45"/>
      <c r="D361" s="95" t="s">
        <v>229</v>
      </c>
      <c r="E361" s="95"/>
      <c r="F361" s="76"/>
      <c r="G361" s="98"/>
      <c r="M361" s="1"/>
      <c r="N361" s="1"/>
      <c r="O361" s="1"/>
      <c r="P361" s="1"/>
      <c r="Q361" s="1"/>
      <c r="R361" s="1"/>
      <c r="S361" s="1"/>
      <c r="T361" s="1"/>
      <c r="U361" s="1"/>
      <c r="V361" s="1"/>
      <c r="W361" s="1"/>
      <c r="X361" s="1"/>
      <c r="Y361" s="1"/>
      <c r="Z361" s="1"/>
      <c r="AA361" s="1"/>
      <c r="AB361" s="1"/>
      <c r="AC361" s="1"/>
      <c r="AD361" s="1"/>
      <c r="AE361" s="1"/>
    </row>
    <row r="362" customFormat="false" ht="15" hidden="false" customHeight="true" outlineLevel="0" collapsed="false">
      <c r="B362" s="100"/>
      <c r="C362" s="45"/>
      <c r="D362" s="93" t="s">
        <v>399</v>
      </c>
      <c r="E362" s="93"/>
      <c r="F362" s="88" t="n">
        <v>50.47</v>
      </c>
      <c r="G362" s="98"/>
      <c r="M362" s="1"/>
      <c r="N362" s="1"/>
      <c r="O362" s="1"/>
      <c r="P362" s="1"/>
      <c r="Q362" s="1"/>
      <c r="R362" s="1"/>
      <c r="S362" s="1"/>
      <c r="T362" s="1"/>
      <c r="U362" s="1"/>
      <c r="V362" s="1"/>
      <c r="W362" s="1"/>
      <c r="X362" s="1"/>
      <c r="Y362" s="1"/>
      <c r="Z362" s="1"/>
      <c r="AA362" s="1"/>
      <c r="AB362" s="1"/>
      <c r="AC362" s="1"/>
      <c r="AD362" s="1"/>
      <c r="AE362" s="1"/>
    </row>
    <row r="363" customFormat="false" ht="15" hidden="false" customHeight="true" outlineLevel="0" collapsed="false">
      <c r="B363" s="100"/>
      <c r="C363" s="45"/>
      <c r="D363" s="93" t="s">
        <v>400</v>
      </c>
      <c r="E363" s="93"/>
      <c r="F363" s="88" t="n">
        <v>36.26</v>
      </c>
      <c r="G363" s="98"/>
      <c r="M363" s="1"/>
      <c r="N363" s="1"/>
      <c r="O363" s="1"/>
      <c r="P363" s="1"/>
      <c r="Q363" s="1"/>
      <c r="R363" s="1"/>
      <c r="S363" s="1"/>
      <c r="T363" s="1"/>
      <c r="U363" s="1"/>
      <c r="V363" s="1"/>
      <c r="W363" s="1"/>
      <c r="X363" s="1"/>
      <c r="Y363" s="1"/>
      <c r="Z363" s="1"/>
      <c r="AA363" s="1"/>
      <c r="AB363" s="1"/>
      <c r="AC363" s="1"/>
      <c r="AD363" s="1"/>
      <c r="AE363" s="1"/>
    </row>
    <row r="364" customFormat="false" ht="15" hidden="false" customHeight="true" outlineLevel="0" collapsed="false">
      <c r="B364" s="100"/>
      <c r="C364" s="45"/>
      <c r="D364" s="93" t="s">
        <v>401</v>
      </c>
      <c r="E364" s="93"/>
      <c r="F364" s="88" t="n">
        <v>26.55</v>
      </c>
      <c r="G364" s="98"/>
      <c r="M364" s="1"/>
      <c r="N364" s="1"/>
      <c r="O364" s="1"/>
      <c r="P364" s="1"/>
      <c r="Q364" s="1"/>
      <c r="R364" s="1"/>
      <c r="S364" s="1"/>
      <c r="T364" s="1"/>
      <c r="U364" s="1"/>
      <c r="V364" s="1"/>
      <c r="W364" s="1"/>
      <c r="X364" s="1"/>
      <c r="Y364" s="1"/>
      <c r="Z364" s="1"/>
      <c r="AA364" s="1"/>
      <c r="AB364" s="1"/>
      <c r="AC364" s="1"/>
      <c r="AD364" s="1"/>
      <c r="AE364" s="1"/>
    </row>
    <row r="365" customFormat="false" ht="26.85" hidden="false" customHeight="true" outlineLevel="0" collapsed="false">
      <c r="B365" s="100"/>
      <c r="C365" s="45"/>
      <c r="D365" s="93" t="s">
        <v>402</v>
      </c>
      <c r="E365" s="93"/>
      <c r="F365" s="88" t="n">
        <v>39.69</v>
      </c>
      <c r="G365" s="98"/>
      <c r="M365" s="1"/>
      <c r="N365" s="1"/>
      <c r="O365" s="1"/>
      <c r="P365" s="1"/>
      <c r="Q365" s="1"/>
      <c r="R365" s="1"/>
      <c r="S365" s="1"/>
      <c r="T365" s="1"/>
      <c r="U365" s="1"/>
      <c r="V365" s="1"/>
      <c r="W365" s="1"/>
      <c r="X365" s="1"/>
      <c r="Y365" s="1"/>
      <c r="Z365" s="1"/>
      <c r="AA365" s="1"/>
      <c r="AB365" s="1"/>
      <c r="AC365" s="1"/>
      <c r="AD365" s="1"/>
      <c r="AE365" s="1"/>
    </row>
    <row r="366" customFormat="false" ht="39.55" hidden="false" customHeight="true" outlineLevel="0" collapsed="false">
      <c r="B366" s="100"/>
      <c r="C366" s="45"/>
      <c r="D366" s="93" t="s">
        <v>403</v>
      </c>
      <c r="E366" s="93"/>
      <c r="F366" s="88" t="n">
        <v>129.88</v>
      </c>
      <c r="G366" s="98"/>
      <c r="M366" s="1"/>
      <c r="N366" s="1"/>
      <c r="O366" s="1"/>
      <c r="P366" s="1"/>
      <c r="Q366" s="1"/>
      <c r="R366" s="1"/>
      <c r="S366" s="1"/>
      <c r="T366" s="1"/>
      <c r="U366" s="1"/>
      <c r="V366" s="1"/>
      <c r="W366" s="1"/>
      <c r="X366" s="1"/>
      <c r="Y366" s="1"/>
      <c r="Z366" s="1"/>
      <c r="AA366" s="1"/>
      <c r="AB366" s="1"/>
      <c r="AC366" s="1"/>
      <c r="AD366" s="1"/>
      <c r="AE366" s="1"/>
    </row>
    <row r="367" customFormat="false" ht="15" hidden="false" customHeight="true" outlineLevel="0" collapsed="false">
      <c r="B367" s="100"/>
      <c r="C367" s="45"/>
      <c r="D367" s="93" t="s">
        <v>235</v>
      </c>
      <c r="E367" s="93"/>
      <c r="F367" s="88" t="n">
        <v>27.93</v>
      </c>
      <c r="G367" s="98"/>
      <c r="M367" s="1"/>
      <c r="N367" s="1"/>
      <c r="O367" s="1"/>
      <c r="P367" s="1"/>
      <c r="Q367" s="1"/>
      <c r="R367" s="1"/>
      <c r="S367" s="1"/>
      <c r="T367" s="1"/>
      <c r="U367" s="1"/>
      <c r="V367" s="1"/>
      <c r="W367" s="1"/>
      <c r="X367" s="1"/>
      <c r="Y367" s="1"/>
      <c r="Z367" s="1"/>
      <c r="AA367" s="1"/>
      <c r="AB367" s="1"/>
      <c r="AC367" s="1"/>
      <c r="AD367" s="1"/>
      <c r="AE367" s="1"/>
    </row>
    <row r="368" customFormat="false" ht="15" hidden="false" customHeight="true" outlineLevel="0" collapsed="false">
      <c r="B368" s="100"/>
      <c r="C368" s="45"/>
      <c r="D368" s="93" t="s">
        <v>236</v>
      </c>
      <c r="E368" s="93"/>
      <c r="F368" s="88" t="n">
        <v>23.03</v>
      </c>
      <c r="G368" s="98"/>
      <c r="M368" s="1"/>
      <c r="N368" s="1"/>
      <c r="O368" s="1"/>
      <c r="P368" s="1"/>
      <c r="Q368" s="1"/>
      <c r="R368" s="1"/>
      <c r="S368" s="1"/>
      <c r="T368" s="1"/>
      <c r="U368" s="1"/>
      <c r="V368" s="1"/>
      <c r="W368" s="1"/>
      <c r="X368" s="1"/>
      <c r="Y368" s="1"/>
      <c r="Z368" s="1"/>
      <c r="AA368" s="1"/>
      <c r="AB368" s="1"/>
      <c r="AC368" s="1"/>
      <c r="AD368" s="1"/>
      <c r="AE368" s="1"/>
    </row>
    <row r="369" customFormat="false" ht="15" hidden="false" customHeight="true" outlineLevel="0" collapsed="false">
      <c r="B369" s="100"/>
      <c r="C369" s="45"/>
      <c r="D369" s="93" t="s">
        <v>237</v>
      </c>
      <c r="E369" s="93"/>
      <c r="F369" s="88" t="n">
        <v>25.23</v>
      </c>
      <c r="G369" s="98"/>
      <c r="M369" s="1"/>
      <c r="N369" s="1"/>
      <c r="O369" s="1"/>
      <c r="P369" s="1"/>
      <c r="Q369" s="1"/>
      <c r="R369" s="1"/>
      <c r="S369" s="1"/>
      <c r="T369" s="1"/>
      <c r="U369" s="1"/>
      <c r="V369" s="1"/>
      <c r="W369" s="1"/>
      <c r="X369" s="1"/>
      <c r="Y369" s="1"/>
      <c r="Z369" s="1"/>
      <c r="AA369" s="1"/>
      <c r="AB369" s="1"/>
      <c r="AC369" s="1"/>
      <c r="AD369" s="1"/>
      <c r="AE369" s="1"/>
    </row>
    <row r="370" customFormat="false" ht="15" hidden="false" customHeight="true" outlineLevel="0" collapsed="false">
      <c r="B370" s="100"/>
      <c r="C370" s="45"/>
      <c r="D370" s="93" t="s">
        <v>238</v>
      </c>
      <c r="E370" s="93"/>
      <c r="F370" s="88" t="n">
        <v>18.13</v>
      </c>
      <c r="G370" s="98"/>
      <c r="M370" s="1"/>
      <c r="N370" s="1"/>
      <c r="O370" s="1"/>
      <c r="P370" s="1"/>
      <c r="Q370" s="1"/>
      <c r="R370" s="1"/>
      <c r="S370" s="1"/>
      <c r="T370" s="1"/>
      <c r="U370" s="1"/>
      <c r="V370" s="1"/>
      <c r="W370" s="1"/>
      <c r="X370" s="1"/>
      <c r="Y370" s="1"/>
      <c r="Z370" s="1"/>
      <c r="AA370" s="1"/>
      <c r="AB370" s="1"/>
      <c r="AC370" s="1"/>
      <c r="AD370" s="1"/>
      <c r="AE370" s="1"/>
    </row>
    <row r="371" customFormat="false" ht="15" hidden="false" customHeight="true" outlineLevel="0" collapsed="false">
      <c r="B371" s="100"/>
      <c r="C371" s="100"/>
      <c r="D371" s="93" t="s">
        <v>404</v>
      </c>
      <c r="E371" s="93"/>
      <c r="F371" s="88" t="n">
        <v>58.55</v>
      </c>
      <c r="G371" s="98"/>
      <c r="M371" s="1"/>
      <c r="N371" s="1"/>
      <c r="O371" s="1"/>
      <c r="P371" s="1"/>
      <c r="Q371" s="1"/>
      <c r="R371" s="1"/>
      <c r="S371" s="1"/>
      <c r="T371" s="1"/>
      <c r="U371" s="1"/>
      <c r="V371" s="1"/>
      <c r="W371" s="1"/>
      <c r="X371" s="1"/>
      <c r="Y371" s="1"/>
      <c r="Z371" s="1"/>
      <c r="AA371" s="1"/>
      <c r="AB371" s="1"/>
      <c r="AC371" s="1"/>
      <c r="AD371" s="1"/>
      <c r="AE371" s="1"/>
    </row>
    <row r="372" customFormat="false" ht="15" hidden="false" customHeight="true" outlineLevel="0" collapsed="false">
      <c r="B372" s="100"/>
      <c r="C372" s="100"/>
      <c r="D372" s="93" t="s">
        <v>405</v>
      </c>
      <c r="E372" s="93"/>
      <c r="F372" s="88" t="n">
        <v>57.82</v>
      </c>
      <c r="G372" s="98"/>
      <c r="M372" s="1"/>
      <c r="N372" s="1"/>
      <c r="O372" s="1"/>
      <c r="P372" s="1"/>
      <c r="Q372" s="1"/>
      <c r="R372" s="1"/>
      <c r="S372" s="1"/>
      <c r="T372" s="1"/>
      <c r="U372" s="1"/>
      <c r="V372" s="1"/>
      <c r="W372" s="1"/>
      <c r="X372" s="1"/>
      <c r="Y372" s="1"/>
      <c r="Z372" s="1"/>
      <c r="AA372" s="1"/>
      <c r="AB372" s="1"/>
      <c r="AC372" s="1"/>
      <c r="AD372" s="1"/>
      <c r="AE372" s="1"/>
    </row>
    <row r="373" customFormat="false" ht="15" hidden="false" customHeight="true" outlineLevel="0" collapsed="false">
      <c r="B373" s="100"/>
      <c r="C373" s="100"/>
      <c r="D373" s="93" t="s">
        <v>406</v>
      </c>
      <c r="E373" s="93"/>
      <c r="F373" s="88" t="n">
        <v>35.35</v>
      </c>
      <c r="G373" s="98"/>
      <c r="M373" s="1"/>
      <c r="N373" s="1"/>
      <c r="O373" s="1"/>
      <c r="P373" s="1"/>
      <c r="Q373" s="1"/>
      <c r="R373" s="1"/>
      <c r="S373" s="1"/>
      <c r="T373" s="1"/>
      <c r="U373" s="1"/>
      <c r="V373" s="1"/>
      <c r="W373" s="1"/>
      <c r="X373" s="1"/>
      <c r="Y373" s="1"/>
      <c r="Z373" s="1"/>
      <c r="AA373" s="1"/>
      <c r="AB373" s="1"/>
      <c r="AC373" s="1"/>
      <c r="AD373" s="1"/>
      <c r="AE373" s="1"/>
    </row>
    <row r="374" customFormat="false" ht="15" hidden="false" customHeight="true" outlineLevel="0" collapsed="false">
      <c r="B374" s="100"/>
      <c r="C374" s="100"/>
      <c r="D374" s="93" t="s">
        <v>407</v>
      </c>
      <c r="E374" s="93"/>
      <c r="F374" s="88" t="n">
        <v>32.58</v>
      </c>
      <c r="G374" s="98"/>
      <c r="M374" s="1"/>
      <c r="N374" s="1"/>
      <c r="O374" s="1"/>
      <c r="P374" s="1"/>
      <c r="Q374" s="1"/>
      <c r="R374" s="1"/>
      <c r="S374" s="1"/>
      <c r="T374" s="1"/>
      <c r="U374" s="1"/>
      <c r="V374" s="1"/>
      <c r="W374" s="1"/>
      <c r="X374" s="1"/>
      <c r="Y374" s="1"/>
      <c r="Z374" s="1"/>
      <c r="AA374" s="1"/>
      <c r="AB374" s="1"/>
      <c r="AC374" s="1"/>
      <c r="AD374" s="1"/>
      <c r="AE374" s="1"/>
    </row>
    <row r="375" customFormat="false" ht="42.05" hidden="false" customHeight="true" outlineLevel="0" collapsed="false">
      <c r="B375" s="119" t="s">
        <v>168</v>
      </c>
      <c r="C375" s="45" t="s">
        <v>251</v>
      </c>
      <c r="D375" s="76" t="str">
        <f aca="false">VLOOKUP(B375,'Planilha Orçamentária'!$L$1:$T$126,2,0)</f>
        <v>10.1.2</v>
      </c>
      <c r="E375" s="85" t="str">
        <f aca="false">VLOOKUP(B375,'Planilha Orçamentária'!$L$1:$T$126,4,0)</f>
        <v>Pintura, sobre paredes e forros, aplicação manual, com duas demãos de tinta esmalte sintético, referência Suvinil, Coral e Metalatex, inclusive uma demão de liquido selador PVA, referência Suvinil, Coral ou Metalatex ou equivalente</v>
      </c>
      <c r="F375" s="76" t="str">
        <f aca="false">VLOOKUP(B375,'Planilha Orçamentária'!$L$1:$T$126,3,0)</f>
        <v>m2</v>
      </c>
      <c r="G375" s="98" t="n">
        <f aca="false">SUM(F377:F389)</f>
        <v>561.47</v>
      </c>
      <c r="M375" s="1"/>
      <c r="N375" s="1"/>
      <c r="O375" s="1"/>
      <c r="P375" s="1"/>
      <c r="Q375" s="1"/>
      <c r="R375" s="1"/>
      <c r="S375" s="1"/>
      <c r="T375" s="1"/>
      <c r="U375" s="1"/>
      <c r="V375" s="1"/>
      <c r="W375" s="1"/>
      <c r="X375" s="1"/>
      <c r="Y375" s="1"/>
      <c r="Z375" s="1"/>
      <c r="AA375" s="1"/>
      <c r="AB375" s="1"/>
      <c r="AC375" s="1"/>
      <c r="AD375" s="1"/>
      <c r="AE375" s="1"/>
    </row>
    <row r="376" customFormat="false" ht="26.85" hidden="false" customHeight="true" outlineLevel="0" collapsed="false">
      <c r="B376" s="119"/>
      <c r="C376" s="45"/>
      <c r="D376" s="95" t="s">
        <v>229</v>
      </c>
      <c r="E376" s="95"/>
      <c r="F376" s="76"/>
      <c r="G376" s="98"/>
      <c r="M376" s="1"/>
      <c r="N376" s="1"/>
      <c r="O376" s="1"/>
      <c r="P376" s="1"/>
      <c r="Q376" s="1"/>
      <c r="R376" s="1"/>
      <c r="S376" s="1"/>
      <c r="T376" s="1"/>
      <c r="U376" s="1"/>
      <c r="V376" s="1"/>
      <c r="W376" s="1"/>
      <c r="X376" s="1"/>
      <c r="Y376" s="1"/>
      <c r="Z376" s="1"/>
      <c r="AA376" s="1"/>
      <c r="AB376" s="1"/>
      <c r="AC376" s="1"/>
      <c r="AD376" s="1"/>
      <c r="AE376" s="1"/>
    </row>
    <row r="377" customFormat="false" ht="15" hidden="false" customHeight="true" outlineLevel="0" collapsed="false">
      <c r="B377" s="119"/>
      <c r="C377" s="45"/>
      <c r="D377" s="93" t="s">
        <v>399</v>
      </c>
      <c r="E377" s="93"/>
      <c r="F377" s="88" t="n">
        <v>50.47</v>
      </c>
      <c r="G377" s="98"/>
      <c r="M377" s="1"/>
      <c r="N377" s="1"/>
      <c r="O377" s="1"/>
      <c r="P377" s="1"/>
      <c r="Q377" s="1"/>
      <c r="R377" s="1"/>
      <c r="S377" s="1"/>
      <c r="T377" s="1"/>
      <c r="U377" s="1"/>
      <c r="V377" s="1"/>
      <c r="W377" s="1"/>
      <c r="X377" s="1"/>
      <c r="Y377" s="1"/>
      <c r="Z377" s="1"/>
      <c r="AA377" s="1"/>
      <c r="AB377" s="1"/>
      <c r="AC377" s="1"/>
      <c r="AD377" s="1"/>
      <c r="AE377" s="1"/>
    </row>
    <row r="378" customFormat="false" ht="15" hidden="false" customHeight="true" outlineLevel="0" collapsed="false">
      <c r="B378" s="119"/>
      <c r="C378" s="45"/>
      <c r="D378" s="93" t="s">
        <v>400</v>
      </c>
      <c r="E378" s="93"/>
      <c r="F378" s="88" t="n">
        <v>36.26</v>
      </c>
      <c r="G378" s="98"/>
      <c r="M378" s="1"/>
      <c r="N378" s="1"/>
      <c r="O378" s="1"/>
      <c r="P378" s="1"/>
      <c r="Q378" s="1"/>
      <c r="R378" s="1"/>
      <c r="S378" s="1"/>
      <c r="T378" s="1"/>
      <c r="U378" s="1"/>
      <c r="V378" s="1"/>
      <c r="W378" s="1"/>
      <c r="X378" s="1"/>
      <c r="Y378" s="1"/>
      <c r="Z378" s="1"/>
      <c r="AA378" s="1"/>
      <c r="AB378" s="1"/>
      <c r="AC378" s="1"/>
      <c r="AD378" s="1"/>
      <c r="AE378" s="1"/>
    </row>
    <row r="379" customFormat="false" ht="15" hidden="false" customHeight="true" outlineLevel="0" collapsed="false">
      <c r="B379" s="119"/>
      <c r="C379" s="45"/>
      <c r="D379" s="93" t="s">
        <v>401</v>
      </c>
      <c r="E379" s="93"/>
      <c r="F379" s="88" t="n">
        <v>26.55</v>
      </c>
      <c r="G379" s="98"/>
      <c r="M379" s="1"/>
      <c r="N379" s="1"/>
      <c r="O379" s="1"/>
      <c r="P379" s="1"/>
      <c r="Q379" s="1"/>
      <c r="R379" s="1"/>
      <c r="S379" s="1"/>
      <c r="T379" s="1"/>
      <c r="U379" s="1"/>
      <c r="V379" s="1"/>
      <c r="W379" s="1"/>
      <c r="X379" s="1"/>
      <c r="Y379" s="1"/>
      <c r="Z379" s="1"/>
      <c r="AA379" s="1"/>
      <c r="AB379" s="1"/>
      <c r="AC379" s="1"/>
      <c r="AD379" s="1"/>
      <c r="AE379" s="1"/>
    </row>
    <row r="380" customFormat="false" ht="26.85" hidden="false" customHeight="true" outlineLevel="0" collapsed="false">
      <c r="B380" s="119"/>
      <c r="C380" s="45"/>
      <c r="D380" s="93" t="s">
        <v>402</v>
      </c>
      <c r="E380" s="93"/>
      <c r="F380" s="88" t="n">
        <v>39.69</v>
      </c>
      <c r="G380" s="98"/>
      <c r="M380" s="1"/>
      <c r="N380" s="1"/>
      <c r="O380" s="1"/>
      <c r="P380" s="1"/>
      <c r="Q380" s="1"/>
      <c r="R380" s="1"/>
      <c r="S380" s="1"/>
      <c r="T380" s="1"/>
      <c r="U380" s="1"/>
      <c r="V380" s="1"/>
      <c r="W380" s="1"/>
      <c r="X380" s="1"/>
      <c r="Y380" s="1"/>
      <c r="Z380" s="1"/>
      <c r="AA380" s="1"/>
      <c r="AB380" s="1"/>
      <c r="AC380" s="1"/>
      <c r="AD380" s="1"/>
      <c r="AE380" s="1"/>
    </row>
    <row r="381" customFormat="false" ht="39.55" hidden="false" customHeight="true" outlineLevel="0" collapsed="false">
      <c r="B381" s="119"/>
      <c r="C381" s="45"/>
      <c r="D381" s="93" t="s">
        <v>403</v>
      </c>
      <c r="E381" s="93"/>
      <c r="F381" s="88" t="n">
        <v>129.88</v>
      </c>
      <c r="G381" s="98"/>
      <c r="M381" s="1"/>
      <c r="N381" s="1"/>
      <c r="O381" s="1"/>
      <c r="P381" s="1"/>
      <c r="Q381" s="1"/>
      <c r="R381" s="1"/>
      <c r="S381" s="1"/>
      <c r="T381" s="1"/>
      <c r="U381" s="1"/>
      <c r="V381" s="1"/>
      <c r="W381" s="1"/>
      <c r="X381" s="1"/>
      <c r="Y381" s="1"/>
      <c r="Z381" s="1"/>
      <c r="AA381" s="1"/>
      <c r="AB381" s="1"/>
      <c r="AC381" s="1"/>
      <c r="AD381" s="1"/>
      <c r="AE381" s="1"/>
    </row>
    <row r="382" customFormat="false" ht="15" hidden="false" customHeight="true" outlineLevel="0" collapsed="false">
      <c r="B382" s="119"/>
      <c r="C382" s="45"/>
      <c r="D382" s="93" t="s">
        <v>235</v>
      </c>
      <c r="E382" s="93"/>
      <c r="F382" s="88" t="n">
        <v>27.93</v>
      </c>
      <c r="G382" s="98"/>
      <c r="M382" s="1"/>
      <c r="N382" s="1"/>
      <c r="O382" s="1"/>
      <c r="P382" s="1"/>
      <c r="Q382" s="1"/>
      <c r="R382" s="1"/>
      <c r="S382" s="1"/>
      <c r="T382" s="1"/>
      <c r="U382" s="1"/>
      <c r="V382" s="1"/>
      <c r="W382" s="1"/>
      <c r="X382" s="1"/>
      <c r="Y382" s="1"/>
      <c r="Z382" s="1"/>
      <c r="AA382" s="1"/>
      <c r="AB382" s="1"/>
      <c r="AC382" s="1"/>
      <c r="AD382" s="1"/>
      <c r="AE382" s="1"/>
    </row>
    <row r="383" customFormat="false" ht="15" hidden="false" customHeight="true" outlineLevel="0" collapsed="false">
      <c r="B383" s="119"/>
      <c r="C383" s="45"/>
      <c r="D383" s="93" t="s">
        <v>236</v>
      </c>
      <c r="E383" s="93"/>
      <c r="F383" s="88" t="n">
        <v>23.03</v>
      </c>
      <c r="G383" s="98"/>
      <c r="M383" s="1"/>
      <c r="N383" s="1"/>
      <c r="O383" s="1"/>
      <c r="P383" s="1"/>
      <c r="Q383" s="1"/>
      <c r="R383" s="1"/>
      <c r="S383" s="1"/>
      <c r="T383" s="1"/>
      <c r="U383" s="1"/>
      <c r="V383" s="1"/>
      <c r="W383" s="1"/>
      <c r="X383" s="1"/>
      <c r="Y383" s="1"/>
      <c r="Z383" s="1"/>
      <c r="AA383" s="1"/>
      <c r="AB383" s="1"/>
      <c r="AC383" s="1"/>
      <c r="AD383" s="1"/>
      <c r="AE383" s="1"/>
    </row>
    <row r="384" customFormat="false" ht="15" hidden="false" customHeight="true" outlineLevel="0" collapsed="false">
      <c r="B384" s="119"/>
      <c r="C384" s="45"/>
      <c r="D384" s="93" t="s">
        <v>237</v>
      </c>
      <c r="E384" s="93"/>
      <c r="F384" s="88" t="n">
        <v>25.23</v>
      </c>
      <c r="G384" s="98"/>
      <c r="M384" s="1"/>
      <c r="N384" s="1"/>
      <c r="O384" s="1"/>
      <c r="P384" s="1"/>
      <c r="Q384" s="1"/>
      <c r="R384" s="1"/>
      <c r="S384" s="1"/>
      <c r="T384" s="1"/>
      <c r="U384" s="1"/>
      <c r="V384" s="1"/>
      <c r="W384" s="1"/>
      <c r="X384" s="1"/>
      <c r="Y384" s="1"/>
      <c r="Z384" s="1"/>
      <c r="AA384" s="1"/>
      <c r="AB384" s="1"/>
      <c r="AC384" s="1"/>
      <c r="AD384" s="1"/>
      <c r="AE384" s="1"/>
    </row>
    <row r="385" customFormat="false" ht="15" hidden="false" customHeight="true" outlineLevel="0" collapsed="false">
      <c r="B385" s="119"/>
      <c r="C385" s="45"/>
      <c r="D385" s="93" t="s">
        <v>238</v>
      </c>
      <c r="E385" s="93"/>
      <c r="F385" s="88" t="n">
        <v>18.13</v>
      </c>
      <c r="G385" s="98"/>
      <c r="M385" s="1"/>
      <c r="N385" s="1"/>
      <c r="O385" s="1"/>
      <c r="P385" s="1"/>
      <c r="Q385" s="1"/>
      <c r="R385" s="1"/>
      <c r="S385" s="1"/>
      <c r="T385" s="1"/>
      <c r="U385" s="1"/>
      <c r="V385" s="1"/>
      <c r="W385" s="1"/>
      <c r="X385" s="1"/>
      <c r="Y385" s="1"/>
      <c r="Z385" s="1"/>
      <c r="AA385" s="1"/>
      <c r="AB385" s="1"/>
      <c r="AC385" s="1"/>
      <c r="AD385" s="1"/>
      <c r="AE385" s="1"/>
    </row>
    <row r="386" customFormat="false" ht="15" hidden="false" customHeight="true" outlineLevel="0" collapsed="false">
      <c r="B386" s="119"/>
      <c r="C386" s="45"/>
      <c r="D386" s="93" t="s">
        <v>404</v>
      </c>
      <c r="E386" s="93"/>
      <c r="F386" s="88" t="n">
        <v>58.55</v>
      </c>
      <c r="G386" s="98"/>
      <c r="M386" s="1"/>
      <c r="N386" s="1"/>
      <c r="O386" s="1"/>
      <c r="P386" s="1"/>
      <c r="Q386" s="1"/>
      <c r="R386" s="1"/>
      <c r="S386" s="1"/>
      <c r="T386" s="1"/>
      <c r="U386" s="1"/>
      <c r="V386" s="1"/>
      <c r="W386" s="1"/>
      <c r="X386" s="1"/>
      <c r="Y386" s="1"/>
      <c r="Z386" s="1"/>
      <c r="AA386" s="1"/>
      <c r="AB386" s="1"/>
      <c r="AC386" s="1"/>
      <c r="AD386" s="1"/>
      <c r="AE386" s="1"/>
    </row>
    <row r="387" customFormat="false" ht="15" hidden="false" customHeight="true" outlineLevel="0" collapsed="false">
      <c r="B387" s="119"/>
      <c r="C387" s="45"/>
      <c r="D387" s="93" t="s">
        <v>405</v>
      </c>
      <c r="E387" s="93"/>
      <c r="F387" s="88" t="n">
        <v>57.82</v>
      </c>
      <c r="G387" s="98"/>
      <c r="M387" s="1"/>
      <c r="N387" s="1"/>
      <c r="O387" s="1"/>
      <c r="P387" s="1"/>
      <c r="Q387" s="1"/>
      <c r="R387" s="1"/>
      <c r="S387" s="1"/>
      <c r="T387" s="1"/>
      <c r="U387" s="1"/>
      <c r="V387" s="1"/>
      <c r="W387" s="1"/>
      <c r="X387" s="1"/>
      <c r="Y387" s="1"/>
      <c r="Z387" s="1"/>
      <c r="AA387" s="1"/>
      <c r="AB387" s="1"/>
      <c r="AC387" s="1"/>
      <c r="AD387" s="1"/>
      <c r="AE387" s="1"/>
    </row>
    <row r="388" customFormat="false" ht="15" hidden="false" customHeight="true" outlineLevel="0" collapsed="false">
      <c r="B388" s="119"/>
      <c r="C388" s="45"/>
      <c r="D388" s="93" t="s">
        <v>406</v>
      </c>
      <c r="E388" s="93"/>
      <c r="F388" s="88" t="n">
        <v>35.35</v>
      </c>
      <c r="G388" s="98"/>
      <c r="M388" s="1"/>
      <c r="N388" s="1"/>
      <c r="O388" s="1"/>
      <c r="P388" s="1"/>
      <c r="Q388" s="1"/>
      <c r="R388" s="1"/>
      <c r="S388" s="1"/>
      <c r="T388" s="1"/>
      <c r="U388" s="1"/>
      <c r="V388" s="1"/>
      <c r="W388" s="1"/>
      <c r="X388" s="1"/>
      <c r="Y388" s="1"/>
      <c r="Z388" s="1"/>
      <c r="AA388" s="1"/>
      <c r="AB388" s="1"/>
      <c r="AC388" s="1"/>
      <c r="AD388" s="1"/>
      <c r="AE388" s="1"/>
    </row>
    <row r="389" customFormat="false" ht="15" hidden="false" customHeight="true" outlineLevel="0" collapsed="false">
      <c r="B389" s="119"/>
      <c r="C389" s="45"/>
      <c r="D389" s="93" t="s">
        <v>407</v>
      </c>
      <c r="E389" s="93"/>
      <c r="F389" s="88" t="n">
        <v>32.58</v>
      </c>
      <c r="G389" s="98"/>
      <c r="M389" s="1"/>
      <c r="N389" s="1"/>
      <c r="O389" s="1"/>
      <c r="P389" s="1"/>
      <c r="Q389" s="1"/>
      <c r="R389" s="1"/>
      <c r="S389" s="1"/>
      <c r="T389" s="1"/>
      <c r="U389" s="1"/>
      <c r="V389" s="1"/>
      <c r="W389" s="1"/>
      <c r="X389" s="1"/>
      <c r="Y389" s="1"/>
      <c r="Z389" s="1"/>
      <c r="AA389" s="1"/>
      <c r="AB389" s="1"/>
      <c r="AC389" s="1"/>
      <c r="AD389" s="1"/>
      <c r="AE389" s="1"/>
    </row>
    <row r="390" customFormat="false" ht="15" hidden="false" customHeight="false" outlineLevel="0" collapsed="false">
      <c r="B390" s="79" t="s">
        <v>169</v>
      </c>
      <c r="C390" s="79"/>
      <c r="D390" s="79"/>
      <c r="E390" s="106" t="str">
        <f aca="false">VLOOKUP(B390,'Planilha Orçamentária'!$B$14:$J$133,4,0)</f>
        <v>SOBRE MADEIRA</v>
      </c>
      <c r="F390" s="81"/>
      <c r="G390" s="82"/>
      <c r="M390" s="1"/>
      <c r="N390" s="1"/>
      <c r="O390" s="1"/>
      <c r="P390" s="1"/>
      <c r="Q390" s="1"/>
      <c r="R390" s="1"/>
      <c r="S390" s="1"/>
      <c r="T390" s="1"/>
      <c r="U390" s="1"/>
      <c r="V390" s="1"/>
      <c r="W390" s="1"/>
      <c r="X390" s="1"/>
      <c r="Y390" s="1"/>
      <c r="Z390" s="1"/>
      <c r="AA390" s="1"/>
      <c r="AB390" s="1"/>
      <c r="AC390" s="1"/>
      <c r="AD390" s="1"/>
      <c r="AE390" s="1"/>
    </row>
    <row r="391" customFormat="false" ht="42.05" hidden="false" customHeight="true" outlineLevel="0" collapsed="false">
      <c r="B391" s="119" t="s">
        <v>172</v>
      </c>
      <c r="C391" s="120" t="s">
        <v>251</v>
      </c>
      <c r="D391" s="76" t="str">
        <f aca="false">VLOOKUP(B391,'Planilha Orçamentária'!$L$1:$T$126,2,0)</f>
        <v>10.2.1</v>
      </c>
      <c r="E391" s="85" t="str">
        <f aca="false">VLOOKUP(B391,'Planilha Orçamentária'!$L$1:$T$126,4,0)</f>
        <v>Emassamento de esquadrias e elementos de madeira, com duas demãos de massa à base água, referência Suvinil, Coral, Sherwin Williams ou equivalente, inclusive uma demão de fundo nivelador alquídico branco, referência Suvinil, Coral ou Metalatex ou equivalente</v>
      </c>
      <c r="F391" s="76" t="str">
        <f aca="false">VLOOKUP(B391,'Planilha Orçamentária'!$L$1:$T$126,3,0)</f>
        <v>m2</v>
      </c>
      <c r="G391" s="98" t="n">
        <f aca="false">SUM(F392:F405)</f>
        <v>73.07</v>
      </c>
      <c r="M391" s="1"/>
      <c r="N391" s="1"/>
      <c r="O391" s="1"/>
      <c r="P391" s="1"/>
      <c r="Q391" s="1"/>
      <c r="R391" s="1"/>
      <c r="S391" s="1"/>
      <c r="T391" s="1"/>
      <c r="U391" s="1"/>
      <c r="V391" s="1"/>
      <c r="W391" s="1"/>
      <c r="X391" s="1"/>
      <c r="Y391" s="1"/>
      <c r="Z391" s="1"/>
      <c r="AA391" s="1"/>
      <c r="AB391" s="1"/>
      <c r="AC391" s="1"/>
      <c r="AD391" s="1"/>
      <c r="AE391" s="1"/>
    </row>
    <row r="392" customFormat="false" ht="26.85" hidden="false" customHeight="true" outlineLevel="0" collapsed="false">
      <c r="B392" s="119"/>
      <c r="C392" s="120"/>
      <c r="D392" s="93" t="s">
        <v>302</v>
      </c>
      <c r="E392" s="93"/>
      <c r="F392" s="88" t="n">
        <v>5.05</v>
      </c>
      <c r="G392" s="98"/>
      <c r="M392" s="1"/>
      <c r="N392" s="1"/>
      <c r="O392" s="1"/>
      <c r="P392" s="1"/>
      <c r="Q392" s="1"/>
      <c r="R392" s="1"/>
      <c r="S392" s="1"/>
      <c r="T392" s="1"/>
      <c r="U392" s="1"/>
      <c r="V392" s="1"/>
      <c r="W392" s="1"/>
      <c r="X392" s="1"/>
      <c r="Y392" s="1"/>
      <c r="Z392" s="1"/>
      <c r="AA392" s="1"/>
      <c r="AB392" s="1"/>
      <c r="AC392" s="1"/>
      <c r="AD392" s="1"/>
      <c r="AE392" s="1"/>
    </row>
    <row r="393" customFormat="false" ht="26.85" hidden="false" customHeight="true" outlineLevel="0" collapsed="false">
      <c r="B393" s="119"/>
      <c r="C393" s="120"/>
      <c r="D393" s="93" t="s">
        <v>303</v>
      </c>
      <c r="E393" s="93"/>
      <c r="F393" s="88" t="n">
        <v>4.61</v>
      </c>
      <c r="G393" s="98"/>
      <c r="M393" s="1"/>
      <c r="N393" s="1"/>
      <c r="O393" s="1"/>
      <c r="P393" s="1"/>
      <c r="Q393" s="1"/>
      <c r="R393" s="1"/>
      <c r="S393" s="1"/>
      <c r="T393" s="1"/>
      <c r="U393" s="1"/>
      <c r="V393" s="1"/>
      <c r="W393" s="1"/>
      <c r="X393" s="1"/>
      <c r="Y393" s="1"/>
      <c r="Z393" s="1"/>
      <c r="AA393" s="1"/>
      <c r="AB393" s="1"/>
      <c r="AC393" s="1"/>
      <c r="AD393" s="1"/>
      <c r="AE393" s="1"/>
    </row>
    <row r="394" customFormat="false" ht="26.85" hidden="false" customHeight="true" outlineLevel="0" collapsed="false">
      <c r="B394" s="119"/>
      <c r="C394" s="120"/>
      <c r="D394" s="93" t="s">
        <v>304</v>
      </c>
      <c r="E394" s="93"/>
      <c r="F394" s="88" t="n">
        <v>9.22</v>
      </c>
      <c r="G394" s="98"/>
      <c r="M394" s="1"/>
      <c r="N394" s="1"/>
      <c r="O394" s="1"/>
      <c r="P394" s="1"/>
      <c r="Q394" s="1"/>
      <c r="R394" s="1"/>
      <c r="S394" s="1"/>
      <c r="T394" s="1"/>
      <c r="U394" s="1"/>
      <c r="V394" s="1"/>
      <c r="W394" s="1"/>
      <c r="X394" s="1"/>
      <c r="Y394" s="1"/>
      <c r="Z394" s="1"/>
      <c r="AA394" s="1"/>
      <c r="AB394" s="1"/>
      <c r="AC394" s="1"/>
      <c r="AD394" s="1"/>
      <c r="AE394" s="1"/>
    </row>
    <row r="395" customFormat="false" ht="26.85" hidden="false" customHeight="true" outlineLevel="0" collapsed="false">
      <c r="B395" s="119"/>
      <c r="C395" s="120"/>
      <c r="D395" s="93" t="s">
        <v>305</v>
      </c>
      <c r="E395" s="93"/>
      <c r="F395" s="88" t="n">
        <v>4.61</v>
      </c>
      <c r="G395" s="98"/>
      <c r="M395" s="1"/>
      <c r="N395" s="1"/>
      <c r="O395" s="1"/>
      <c r="P395" s="1"/>
      <c r="Q395" s="1"/>
      <c r="R395" s="1"/>
      <c r="S395" s="1"/>
      <c r="T395" s="1"/>
      <c r="U395" s="1"/>
      <c r="V395" s="1"/>
      <c r="W395" s="1"/>
      <c r="X395" s="1"/>
      <c r="Y395" s="1"/>
      <c r="Z395" s="1"/>
      <c r="AA395" s="1"/>
      <c r="AB395" s="1"/>
      <c r="AC395" s="1"/>
      <c r="AD395" s="1"/>
      <c r="AE395" s="1"/>
    </row>
    <row r="396" customFormat="false" ht="26.85" hidden="false" customHeight="true" outlineLevel="0" collapsed="false">
      <c r="B396" s="119"/>
      <c r="C396" s="120"/>
      <c r="D396" s="93" t="s">
        <v>306</v>
      </c>
      <c r="E396" s="93"/>
      <c r="F396" s="88" t="n">
        <v>4.61</v>
      </c>
      <c r="G396" s="98"/>
      <c r="M396" s="1"/>
      <c r="N396" s="1"/>
      <c r="O396" s="1"/>
      <c r="P396" s="1"/>
      <c r="Q396" s="1"/>
      <c r="R396" s="1"/>
      <c r="S396" s="1"/>
      <c r="T396" s="1"/>
      <c r="U396" s="1"/>
      <c r="V396" s="1"/>
      <c r="W396" s="1"/>
      <c r="X396" s="1"/>
      <c r="Y396" s="1"/>
      <c r="Z396" s="1"/>
      <c r="AA396" s="1"/>
      <c r="AB396" s="1"/>
      <c r="AC396" s="1"/>
      <c r="AD396" s="1"/>
      <c r="AE396" s="1"/>
    </row>
    <row r="397" customFormat="false" ht="26.85" hidden="false" customHeight="true" outlineLevel="0" collapsed="false">
      <c r="B397" s="119"/>
      <c r="C397" s="120"/>
      <c r="D397" s="93" t="s">
        <v>307</v>
      </c>
      <c r="E397" s="93"/>
      <c r="F397" s="88" t="n">
        <v>4.61</v>
      </c>
      <c r="G397" s="98"/>
      <c r="M397" s="1"/>
      <c r="N397" s="1"/>
      <c r="O397" s="1"/>
      <c r="P397" s="1"/>
      <c r="Q397" s="1"/>
      <c r="R397" s="1"/>
      <c r="S397" s="1"/>
      <c r="T397" s="1"/>
      <c r="U397" s="1"/>
      <c r="V397" s="1"/>
      <c r="W397" s="1"/>
      <c r="X397" s="1"/>
      <c r="Y397" s="1"/>
      <c r="Z397" s="1"/>
      <c r="AA397" s="1"/>
      <c r="AB397" s="1"/>
      <c r="AC397" s="1"/>
      <c r="AD397" s="1"/>
      <c r="AE397" s="1"/>
    </row>
    <row r="398" customFormat="false" ht="26.85" hidden="false" customHeight="true" outlineLevel="0" collapsed="false">
      <c r="B398" s="119"/>
      <c r="C398" s="120"/>
      <c r="D398" s="93" t="s">
        <v>308</v>
      </c>
      <c r="E398" s="93"/>
      <c r="F398" s="88" t="n">
        <v>4.61</v>
      </c>
      <c r="G398" s="98"/>
      <c r="M398" s="1"/>
      <c r="N398" s="1"/>
      <c r="O398" s="1"/>
      <c r="P398" s="1"/>
      <c r="Q398" s="1"/>
      <c r="R398" s="1"/>
      <c r="S398" s="1"/>
      <c r="T398" s="1"/>
      <c r="U398" s="1"/>
      <c r="V398" s="1"/>
      <c r="W398" s="1"/>
      <c r="X398" s="1"/>
      <c r="Y398" s="1"/>
      <c r="Z398" s="1"/>
      <c r="AA398" s="1"/>
      <c r="AB398" s="1"/>
      <c r="AC398" s="1"/>
      <c r="AD398" s="1"/>
      <c r="AE398" s="1"/>
    </row>
    <row r="399" customFormat="false" ht="26.85" hidden="false" customHeight="true" outlineLevel="0" collapsed="false">
      <c r="B399" s="119"/>
      <c r="C399" s="120"/>
      <c r="D399" s="93" t="s">
        <v>309</v>
      </c>
      <c r="E399" s="93"/>
      <c r="F399" s="88" t="n">
        <v>4.61</v>
      </c>
      <c r="G399" s="98"/>
      <c r="M399" s="1"/>
      <c r="N399" s="1"/>
      <c r="O399" s="1"/>
      <c r="P399" s="1"/>
      <c r="Q399" s="1"/>
      <c r="R399" s="1"/>
      <c r="S399" s="1"/>
      <c r="T399" s="1"/>
      <c r="U399" s="1"/>
      <c r="V399" s="1"/>
      <c r="W399" s="1"/>
      <c r="X399" s="1"/>
      <c r="Y399" s="1"/>
      <c r="Z399" s="1"/>
      <c r="AA399" s="1"/>
      <c r="AB399" s="1"/>
      <c r="AC399" s="1"/>
      <c r="AD399" s="1"/>
      <c r="AE399" s="1"/>
    </row>
    <row r="400" customFormat="false" ht="26.85" hidden="false" customHeight="true" outlineLevel="0" collapsed="false">
      <c r="B400" s="119"/>
      <c r="C400" s="120"/>
      <c r="D400" s="93" t="s">
        <v>309</v>
      </c>
      <c r="E400" s="93"/>
      <c r="F400" s="88" t="n">
        <v>4.61</v>
      </c>
      <c r="G400" s="98"/>
      <c r="M400" s="1"/>
      <c r="N400" s="1"/>
      <c r="O400" s="1"/>
      <c r="P400" s="1"/>
      <c r="Q400" s="1"/>
      <c r="R400" s="1"/>
      <c r="S400" s="1"/>
      <c r="T400" s="1"/>
      <c r="U400" s="1"/>
      <c r="V400" s="1"/>
      <c r="W400" s="1"/>
      <c r="X400" s="1"/>
      <c r="Y400" s="1"/>
      <c r="Z400" s="1"/>
      <c r="AA400" s="1"/>
      <c r="AB400" s="1"/>
      <c r="AC400" s="1"/>
      <c r="AD400" s="1"/>
      <c r="AE400" s="1"/>
    </row>
    <row r="401" customFormat="false" ht="26.85" hidden="false" customHeight="true" outlineLevel="0" collapsed="false">
      <c r="B401" s="119"/>
      <c r="C401" s="120"/>
      <c r="D401" s="93" t="s">
        <v>310</v>
      </c>
      <c r="E401" s="93"/>
      <c r="F401" s="88" t="n">
        <v>4.61</v>
      </c>
      <c r="G401" s="98"/>
      <c r="M401" s="1"/>
      <c r="N401" s="1"/>
      <c r="O401" s="1"/>
      <c r="P401" s="1"/>
      <c r="Q401" s="1"/>
      <c r="R401" s="1"/>
      <c r="S401" s="1"/>
      <c r="T401" s="1"/>
      <c r="U401" s="1"/>
      <c r="V401" s="1"/>
      <c r="W401" s="1"/>
      <c r="X401" s="1"/>
      <c r="Y401" s="1"/>
      <c r="Z401" s="1"/>
      <c r="AA401" s="1"/>
      <c r="AB401" s="1"/>
      <c r="AC401" s="1"/>
      <c r="AD401" s="1"/>
      <c r="AE401" s="1"/>
    </row>
    <row r="402" customFormat="false" ht="26.85" hidden="false" customHeight="true" outlineLevel="0" collapsed="false">
      <c r="B402" s="119"/>
      <c r="C402" s="120"/>
      <c r="D402" s="93" t="s">
        <v>311</v>
      </c>
      <c r="E402" s="93"/>
      <c r="F402" s="88" t="n">
        <v>3.48</v>
      </c>
      <c r="G402" s="98"/>
      <c r="M402" s="1"/>
      <c r="N402" s="1"/>
      <c r="O402" s="1"/>
      <c r="P402" s="1"/>
      <c r="Q402" s="1"/>
      <c r="R402" s="1"/>
      <c r="S402" s="1"/>
      <c r="T402" s="1"/>
      <c r="U402" s="1"/>
      <c r="V402" s="1"/>
      <c r="W402" s="1"/>
      <c r="X402" s="1"/>
      <c r="Y402" s="1"/>
      <c r="Z402" s="1"/>
      <c r="AA402" s="1"/>
      <c r="AB402" s="1"/>
      <c r="AC402" s="1"/>
      <c r="AD402" s="1"/>
      <c r="AE402" s="1"/>
    </row>
    <row r="403" customFormat="false" ht="26.85" hidden="false" customHeight="true" outlineLevel="0" collapsed="false">
      <c r="B403" s="119"/>
      <c r="C403" s="120"/>
      <c r="D403" s="93" t="s">
        <v>312</v>
      </c>
      <c r="E403" s="93"/>
      <c r="F403" s="88" t="n">
        <v>4.61</v>
      </c>
      <c r="G403" s="98"/>
      <c r="M403" s="1"/>
      <c r="N403" s="1"/>
      <c r="O403" s="1"/>
      <c r="P403" s="1"/>
      <c r="Q403" s="1"/>
      <c r="R403" s="1"/>
      <c r="S403" s="1"/>
      <c r="T403" s="1"/>
      <c r="U403" s="1"/>
      <c r="V403" s="1"/>
      <c r="W403" s="1"/>
      <c r="X403" s="1"/>
      <c r="Y403" s="1"/>
      <c r="Z403" s="1"/>
      <c r="AA403" s="1"/>
      <c r="AB403" s="1"/>
      <c r="AC403" s="1"/>
      <c r="AD403" s="1"/>
      <c r="AE403" s="1"/>
    </row>
    <row r="404" customFormat="false" ht="26.85" hidden="false" customHeight="true" outlineLevel="0" collapsed="false">
      <c r="B404" s="119"/>
      <c r="C404" s="120"/>
      <c r="D404" s="93" t="s">
        <v>303</v>
      </c>
      <c r="E404" s="93"/>
      <c r="F404" s="88" t="n">
        <v>4.61</v>
      </c>
      <c r="G404" s="98"/>
      <c r="M404" s="1"/>
      <c r="N404" s="1"/>
      <c r="O404" s="1"/>
      <c r="P404" s="1"/>
      <c r="Q404" s="1"/>
      <c r="R404" s="1"/>
      <c r="S404" s="1"/>
      <c r="T404" s="1"/>
      <c r="U404" s="1"/>
      <c r="V404" s="1"/>
      <c r="W404" s="1"/>
      <c r="X404" s="1"/>
      <c r="Y404" s="1"/>
      <c r="Z404" s="1"/>
      <c r="AA404" s="1"/>
      <c r="AB404" s="1"/>
      <c r="AC404" s="1"/>
      <c r="AD404" s="1"/>
      <c r="AE404" s="1"/>
    </row>
    <row r="405" customFormat="false" ht="26.85" hidden="false" customHeight="true" outlineLevel="0" collapsed="false">
      <c r="B405" s="119"/>
      <c r="C405" s="120"/>
      <c r="D405" s="93" t="s">
        <v>313</v>
      </c>
      <c r="E405" s="93"/>
      <c r="F405" s="88" t="n">
        <v>9.22</v>
      </c>
      <c r="G405" s="98"/>
      <c r="M405" s="1"/>
      <c r="N405" s="1"/>
      <c r="O405" s="1"/>
      <c r="P405" s="1"/>
      <c r="Q405" s="1"/>
      <c r="R405" s="1"/>
      <c r="S405" s="1"/>
      <c r="T405" s="1"/>
      <c r="U405" s="1"/>
      <c r="V405" s="1"/>
      <c r="W405" s="1"/>
      <c r="X405" s="1"/>
      <c r="Y405" s="1"/>
      <c r="Z405" s="1"/>
      <c r="AA405" s="1"/>
      <c r="AB405" s="1"/>
      <c r="AC405" s="1"/>
      <c r="AD405" s="1"/>
      <c r="AE405" s="1"/>
    </row>
    <row r="406" customFormat="false" ht="42.05" hidden="false" customHeight="true" outlineLevel="0" collapsed="false">
      <c r="B406" s="96" t="s">
        <v>174</v>
      </c>
      <c r="C406" s="97" t="s">
        <v>251</v>
      </c>
      <c r="D406" s="76" t="str">
        <f aca="false">VLOOKUP(B406,'Planilha Orçamentária'!$L$1:$T$126,2,0)</f>
        <v>10.2.2</v>
      </c>
      <c r="E406" s="85" t="str">
        <f aca="false">VLOOKUP(B406,'Planilha Orçamentária'!$L$1:$T$126,4,0)</f>
        <v>Pintura de esquadrias e elementos de madeira, aplicação manual, com duas demãos de tinta esmalte sintético referência Suvinil, Coral ou Metalatex, inclusive fundo branco nivelador, referência Suvinil, Coral e Metalatex ou equivalente</v>
      </c>
      <c r="F406" s="76" t="str">
        <f aca="false">VLOOKUP(B406,'Planilha Orçamentária'!$L$1:$T$126,3,0)</f>
        <v>m2</v>
      </c>
      <c r="G406" s="98" t="n">
        <f aca="false">SUM(F407:F420)</f>
        <v>73.07</v>
      </c>
      <c r="M406" s="1"/>
      <c r="N406" s="1"/>
      <c r="O406" s="1"/>
      <c r="P406" s="1"/>
      <c r="Q406" s="1"/>
      <c r="R406" s="1"/>
      <c r="S406" s="1"/>
      <c r="T406" s="1"/>
      <c r="U406" s="1"/>
      <c r="V406" s="1"/>
      <c r="W406" s="1"/>
      <c r="X406" s="1"/>
      <c r="Y406" s="1"/>
      <c r="Z406" s="1"/>
      <c r="AA406" s="1"/>
      <c r="AB406" s="1"/>
      <c r="AC406" s="1"/>
      <c r="AD406" s="1"/>
      <c r="AE406" s="1"/>
    </row>
    <row r="407" customFormat="false" ht="26.85" hidden="false" customHeight="true" outlineLevel="0" collapsed="false">
      <c r="B407" s="96"/>
      <c r="C407" s="97"/>
      <c r="D407" s="93" t="s">
        <v>302</v>
      </c>
      <c r="E407" s="93"/>
      <c r="F407" s="88" t="n">
        <v>5.05</v>
      </c>
      <c r="G407" s="98"/>
      <c r="I407" s="1" t="s">
        <v>408</v>
      </c>
      <c r="M407" s="1"/>
      <c r="N407" s="1"/>
      <c r="O407" s="1"/>
      <c r="P407" s="1"/>
      <c r="Q407" s="1"/>
      <c r="R407" s="1"/>
      <c r="S407" s="1"/>
      <c r="T407" s="1"/>
      <c r="U407" s="1"/>
      <c r="V407" s="1"/>
      <c r="W407" s="1"/>
      <c r="X407" s="1"/>
      <c r="Y407" s="1"/>
      <c r="Z407" s="1"/>
      <c r="AA407" s="1"/>
      <c r="AB407" s="1"/>
      <c r="AC407" s="1"/>
      <c r="AD407" s="1"/>
      <c r="AE407" s="1"/>
    </row>
    <row r="408" customFormat="false" ht="26.85" hidden="false" customHeight="true" outlineLevel="0" collapsed="false">
      <c r="B408" s="96"/>
      <c r="C408" s="97"/>
      <c r="D408" s="93" t="s">
        <v>303</v>
      </c>
      <c r="E408" s="93"/>
      <c r="F408" s="88" t="n">
        <v>4.61</v>
      </c>
      <c r="G408" s="98"/>
      <c r="I408" s="1"/>
      <c r="M408" s="1"/>
      <c r="N408" s="1"/>
      <c r="O408" s="1"/>
      <c r="P408" s="1"/>
      <c r="Q408" s="1"/>
      <c r="R408" s="1"/>
      <c r="S408" s="1"/>
      <c r="T408" s="1"/>
      <c r="U408" s="1"/>
      <c r="V408" s="1"/>
      <c r="W408" s="1"/>
      <c r="X408" s="1"/>
      <c r="Y408" s="1"/>
      <c r="Z408" s="1"/>
      <c r="AA408" s="1"/>
      <c r="AB408" s="1"/>
      <c r="AC408" s="1"/>
      <c r="AD408" s="1"/>
      <c r="AE408" s="1"/>
    </row>
    <row r="409" customFormat="false" ht="26.85" hidden="false" customHeight="true" outlineLevel="0" collapsed="false">
      <c r="B409" s="96"/>
      <c r="C409" s="97"/>
      <c r="D409" s="93" t="s">
        <v>304</v>
      </c>
      <c r="E409" s="93"/>
      <c r="F409" s="88" t="n">
        <v>9.22</v>
      </c>
      <c r="G409" s="98"/>
      <c r="I409" s="1"/>
      <c r="M409" s="1"/>
      <c r="N409" s="1"/>
      <c r="O409" s="1"/>
      <c r="P409" s="1"/>
      <c r="Q409" s="1"/>
      <c r="R409" s="1"/>
      <c r="S409" s="1"/>
      <c r="T409" s="1"/>
      <c r="U409" s="1"/>
      <c r="V409" s="1"/>
      <c r="W409" s="1"/>
      <c r="X409" s="1"/>
      <c r="Y409" s="1"/>
      <c r="Z409" s="1"/>
      <c r="AA409" s="1"/>
      <c r="AB409" s="1"/>
      <c r="AC409" s="1"/>
      <c r="AD409" s="1"/>
      <c r="AE409" s="1"/>
    </row>
    <row r="410" customFormat="false" ht="26.85" hidden="false" customHeight="true" outlineLevel="0" collapsed="false">
      <c r="B410" s="96"/>
      <c r="C410" s="97"/>
      <c r="D410" s="93" t="s">
        <v>305</v>
      </c>
      <c r="E410" s="93"/>
      <c r="F410" s="88" t="n">
        <v>4.61</v>
      </c>
      <c r="G410" s="98"/>
      <c r="I410" s="1"/>
      <c r="M410" s="1"/>
      <c r="N410" s="1"/>
      <c r="O410" s="1"/>
      <c r="P410" s="1"/>
      <c r="Q410" s="1"/>
      <c r="R410" s="1"/>
      <c r="S410" s="1"/>
      <c r="T410" s="1"/>
      <c r="U410" s="1"/>
      <c r="V410" s="1"/>
      <c r="W410" s="1"/>
      <c r="X410" s="1"/>
      <c r="Y410" s="1"/>
      <c r="Z410" s="1"/>
      <c r="AA410" s="1"/>
      <c r="AB410" s="1"/>
      <c r="AC410" s="1"/>
      <c r="AD410" s="1"/>
      <c r="AE410" s="1"/>
    </row>
    <row r="411" customFormat="false" ht="26.85" hidden="false" customHeight="true" outlineLevel="0" collapsed="false">
      <c r="B411" s="96"/>
      <c r="C411" s="97"/>
      <c r="D411" s="93" t="s">
        <v>306</v>
      </c>
      <c r="E411" s="93"/>
      <c r="F411" s="88" t="n">
        <v>4.61</v>
      </c>
      <c r="G411" s="98"/>
      <c r="I411" s="1"/>
      <c r="M411" s="1"/>
      <c r="N411" s="1"/>
      <c r="O411" s="1"/>
      <c r="P411" s="1"/>
      <c r="Q411" s="1"/>
      <c r="R411" s="1"/>
      <c r="S411" s="1"/>
      <c r="T411" s="1"/>
      <c r="U411" s="1"/>
      <c r="V411" s="1"/>
      <c r="W411" s="1"/>
      <c r="X411" s="1"/>
      <c r="Y411" s="1"/>
      <c r="Z411" s="1"/>
      <c r="AA411" s="1"/>
      <c r="AB411" s="1"/>
      <c r="AC411" s="1"/>
      <c r="AD411" s="1"/>
      <c r="AE411" s="1"/>
    </row>
    <row r="412" customFormat="false" ht="26.85" hidden="false" customHeight="true" outlineLevel="0" collapsed="false">
      <c r="B412" s="96"/>
      <c r="C412" s="97"/>
      <c r="D412" s="93" t="s">
        <v>307</v>
      </c>
      <c r="E412" s="93"/>
      <c r="F412" s="88" t="n">
        <v>4.61</v>
      </c>
      <c r="G412" s="98"/>
      <c r="I412" s="1"/>
      <c r="M412" s="1"/>
      <c r="N412" s="1"/>
      <c r="O412" s="1"/>
      <c r="P412" s="1"/>
      <c r="Q412" s="1"/>
      <c r="R412" s="1"/>
      <c r="S412" s="1"/>
      <c r="T412" s="1"/>
      <c r="U412" s="1"/>
      <c r="V412" s="1"/>
      <c r="W412" s="1"/>
      <c r="X412" s="1"/>
      <c r="Y412" s="1"/>
      <c r="Z412" s="1"/>
      <c r="AA412" s="1"/>
      <c r="AB412" s="1"/>
      <c r="AC412" s="1"/>
      <c r="AD412" s="1"/>
      <c r="AE412" s="1"/>
    </row>
    <row r="413" customFormat="false" ht="26.85" hidden="false" customHeight="true" outlineLevel="0" collapsed="false">
      <c r="B413" s="96"/>
      <c r="C413" s="97"/>
      <c r="D413" s="93" t="s">
        <v>308</v>
      </c>
      <c r="E413" s="93"/>
      <c r="F413" s="88" t="n">
        <v>4.61</v>
      </c>
      <c r="G413" s="98"/>
      <c r="I413" s="1"/>
      <c r="M413" s="1"/>
      <c r="N413" s="1"/>
      <c r="O413" s="1"/>
      <c r="P413" s="1"/>
      <c r="Q413" s="1"/>
      <c r="R413" s="1"/>
      <c r="S413" s="1"/>
      <c r="T413" s="1"/>
      <c r="U413" s="1"/>
      <c r="V413" s="1"/>
      <c r="W413" s="1"/>
      <c r="X413" s="1"/>
      <c r="Y413" s="1"/>
      <c r="Z413" s="1"/>
      <c r="AA413" s="1"/>
      <c r="AB413" s="1"/>
      <c r="AC413" s="1"/>
      <c r="AD413" s="1"/>
      <c r="AE413" s="1"/>
    </row>
    <row r="414" customFormat="false" ht="26.85" hidden="false" customHeight="true" outlineLevel="0" collapsed="false">
      <c r="B414" s="96"/>
      <c r="C414" s="97"/>
      <c r="D414" s="93" t="s">
        <v>309</v>
      </c>
      <c r="E414" s="93"/>
      <c r="F414" s="88" t="n">
        <v>4.61</v>
      </c>
      <c r="G414" s="98"/>
      <c r="I414" s="1"/>
      <c r="M414" s="1"/>
      <c r="N414" s="1"/>
      <c r="O414" s="1"/>
      <c r="P414" s="1"/>
      <c r="Q414" s="1"/>
      <c r="R414" s="1"/>
      <c r="S414" s="1"/>
      <c r="T414" s="1"/>
      <c r="U414" s="1"/>
      <c r="V414" s="1"/>
      <c r="W414" s="1"/>
      <c r="X414" s="1"/>
      <c r="Y414" s="1"/>
      <c r="Z414" s="1"/>
      <c r="AA414" s="1"/>
      <c r="AB414" s="1"/>
      <c r="AC414" s="1"/>
      <c r="AD414" s="1"/>
      <c r="AE414" s="1"/>
    </row>
    <row r="415" customFormat="false" ht="26.85" hidden="false" customHeight="true" outlineLevel="0" collapsed="false">
      <c r="B415" s="96"/>
      <c r="C415" s="97"/>
      <c r="D415" s="93" t="s">
        <v>309</v>
      </c>
      <c r="E415" s="93"/>
      <c r="F415" s="88" t="n">
        <v>4.61</v>
      </c>
      <c r="G415" s="98"/>
      <c r="I415" s="1"/>
      <c r="M415" s="1"/>
      <c r="N415" s="1"/>
      <c r="O415" s="1"/>
      <c r="P415" s="1"/>
      <c r="Q415" s="1"/>
      <c r="R415" s="1"/>
      <c r="S415" s="1"/>
      <c r="T415" s="1"/>
      <c r="U415" s="1"/>
      <c r="V415" s="1"/>
      <c r="W415" s="1"/>
      <c r="X415" s="1"/>
      <c r="Y415" s="1"/>
      <c r="Z415" s="1"/>
      <c r="AA415" s="1"/>
      <c r="AB415" s="1"/>
      <c r="AC415" s="1"/>
      <c r="AD415" s="1"/>
      <c r="AE415" s="1"/>
    </row>
    <row r="416" customFormat="false" ht="26.85" hidden="false" customHeight="true" outlineLevel="0" collapsed="false">
      <c r="B416" s="96"/>
      <c r="C416" s="97"/>
      <c r="D416" s="93" t="s">
        <v>310</v>
      </c>
      <c r="E416" s="93"/>
      <c r="F416" s="88" t="n">
        <v>4.61</v>
      </c>
      <c r="G416" s="98"/>
      <c r="I416" s="1"/>
      <c r="M416" s="1"/>
      <c r="N416" s="1"/>
      <c r="O416" s="1"/>
      <c r="P416" s="1"/>
      <c r="Q416" s="1"/>
      <c r="R416" s="1"/>
      <c r="S416" s="1"/>
      <c r="T416" s="1"/>
      <c r="U416" s="1"/>
      <c r="V416" s="1"/>
      <c r="W416" s="1"/>
      <c r="X416" s="1"/>
      <c r="Y416" s="1"/>
      <c r="Z416" s="1"/>
      <c r="AA416" s="1"/>
      <c r="AB416" s="1"/>
      <c r="AC416" s="1"/>
      <c r="AD416" s="1"/>
      <c r="AE416" s="1"/>
    </row>
    <row r="417" customFormat="false" ht="26.85" hidden="false" customHeight="true" outlineLevel="0" collapsed="false">
      <c r="B417" s="96"/>
      <c r="C417" s="97"/>
      <c r="D417" s="93" t="s">
        <v>311</v>
      </c>
      <c r="E417" s="93"/>
      <c r="F417" s="88" t="n">
        <v>3.48</v>
      </c>
      <c r="G417" s="98"/>
      <c r="M417" s="1"/>
      <c r="N417" s="1"/>
      <c r="O417" s="1"/>
      <c r="P417" s="1"/>
      <c r="Q417" s="1"/>
      <c r="R417" s="1"/>
      <c r="S417" s="1"/>
      <c r="T417" s="1"/>
      <c r="U417" s="1"/>
      <c r="V417" s="1"/>
      <c r="W417" s="1"/>
      <c r="X417" s="1"/>
      <c r="Y417" s="1"/>
      <c r="Z417" s="1"/>
      <c r="AA417" s="1"/>
      <c r="AB417" s="1"/>
      <c r="AC417" s="1"/>
      <c r="AD417" s="1"/>
      <c r="AE417" s="1"/>
    </row>
    <row r="418" customFormat="false" ht="26.85" hidden="false" customHeight="true" outlineLevel="0" collapsed="false">
      <c r="B418" s="96"/>
      <c r="C418" s="97"/>
      <c r="D418" s="93" t="s">
        <v>312</v>
      </c>
      <c r="E418" s="93"/>
      <c r="F418" s="88" t="n">
        <v>4.61</v>
      </c>
      <c r="G418" s="98"/>
      <c r="M418" s="1"/>
      <c r="N418" s="1"/>
      <c r="O418" s="1"/>
      <c r="P418" s="1"/>
      <c r="Q418" s="1"/>
      <c r="R418" s="1"/>
      <c r="S418" s="1"/>
      <c r="T418" s="1"/>
      <c r="U418" s="1"/>
      <c r="V418" s="1"/>
      <c r="W418" s="1"/>
      <c r="X418" s="1"/>
      <c r="Y418" s="1"/>
      <c r="Z418" s="1"/>
      <c r="AA418" s="1"/>
      <c r="AB418" s="1"/>
      <c r="AC418" s="1"/>
      <c r="AD418" s="1"/>
      <c r="AE418" s="1"/>
    </row>
    <row r="419" customFormat="false" ht="26.85" hidden="false" customHeight="true" outlineLevel="0" collapsed="false">
      <c r="B419" s="96"/>
      <c r="C419" s="97"/>
      <c r="D419" s="93" t="s">
        <v>303</v>
      </c>
      <c r="E419" s="93"/>
      <c r="F419" s="88" t="n">
        <v>4.61</v>
      </c>
      <c r="G419" s="98"/>
      <c r="M419" s="1"/>
      <c r="N419" s="1"/>
      <c r="O419" s="1"/>
      <c r="P419" s="1"/>
      <c r="Q419" s="1"/>
      <c r="R419" s="1"/>
      <c r="S419" s="1"/>
      <c r="T419" s="1"/>
      <c r="U419" s="1"/>
      <c r="V419" s="1"/>
      <c r="W419" s="1"/>
      <c r="X419" s="1"/>
      <c r="Y419" s="1"/>
      <c r="Z419" s="1"/>
      <c r="AA419" s="1"/>
      <c r="AB419" s="1"/>
      <c r="AC419" s="1"/>
      <c r="AD419" s="1"/>
      <c r="AE419" s="1"/>
    </row>
    <row r="420" customFormat="false" ht="26.85" hidden="false" customHeight="true" outlineLevel="0" collapsed="false">
      <c r="B420" s="96"/>
      <c r="C420" s="97"/>
      <c r="D420" s="93" t="s">
        <v>313</v>
      </c>
      <c r="E420" s="93"/>
      <c r="F420" s="88" t="n">
        <v>9.22</v>
      </c>
      <c r="G420" s="98"/>
      <c r="M420" s="1"/>
      <c r="N420" s="1"/>
      <c r="O420" s="1"/>
      <c r="P420" s="1"/>
      <c r="Q420" s="1"/>
      <c r="R420" s="1"/>
      <c r="S420" s="1"/>
      <c r="T420" s="1"/>
      <c r="U420" s="1"/>
      <c r="V420" s="1"/>
      <c r="W420" s="1"/>
      <c r="X420" s="1"/>
      <c r="Y420" s="1"/>
      <c r="Z420" s="1"/>
      <c r="AA420" s="1"/>
      <c r="AB420" s="1"/>
      <c r="AC420" s="1"/>
      <c r="AD420" s="1"/>
      <c r="AE420" s="1"/>
    </row>
    <row r="421" customFormat="false" ht="13.8" hidden="false" customHeight="false" outlineLevel="0" collapsed="false">
      <c r="B421" s="90"/>
      <c r="C421" s="90"/>
      <c r="D421" s="90"/>
      <c r="E421" s="90"/>
      <c r="F421" s="90"/>
      <c r="G421" s="90"/>
      <c r="M421" s="1"/>
      <c r="N421" s="1"/>
      <c r="O421" s="1"/>
      <c r="P421" s="1"/>
      <c r="Q421" s="1"/>
      <c r="R421" s="1"/>
      <c r="S421" s="1"/>
      <c r="T421" s="1"/>
      <c r="U421" s="1"/>
      <c r="V421" s="1"/>
      <c r="W421" s="1"/>
      <c r="X421" s="1"/>
      <c r="Y421" s="1"/>
      <c r="Z421" s="1"/>
      <c r="AA421" s="1"/>
      <c r="AB421" s="1"/>
      <c r="AC421" s="1"/>
      <c r="AD421" s="1"/>
      <c r="AE421" s="1"/>
    </row>
    <row r="422" customFormat="false" ht="15" hidden="false" customHeight="false" outlineLevel="0" collapsed="false">
      <c r="B422" s="79" t="n">
        <v>11</v>
      </c>
      <c r="C422" s="79"/>
      <c r="D422" s="79"/>
      <c r="E422" s="106" t="str">
        <f aca="false">VLOOKUP(B422,'Planilha Orçamentária'!$B$14:$J$133,4,0)</f>
        <v>TETOS E FORROS</v>
      </c>
      <c r="F422" s="81"/>
      <c r="G422" s="82"/>
      <c r="M422" s="1"/>
      <c r="N422" s="1"/>
      <c r="O422" s="1"/>
      <c r="P422" s="1"/>
      <c r="Q422" s="1"/>
      <c r="R422" s="1"/>
      <c r="S422" s="1"/>
      <c r="T422" s="1"/>
      <c r="U422" s="1"/>
      <c r="V422" s="1"/>
      <c r="W422" s="1"/>
      <c r="X422" s="1"/>
      <c r="Y422" s="1"/>
      <c r="Z422" s="1"/>
      <c r="AA422" s="1"/>
      <c r="AB422" s="1"/>
      <c r="AC422" s="1"/>
      <c r="AD422" s="1"/>
      <c r="AE422" s="1"/>
    </row>
    <row r="423" customFormat="false" ht="15" hidden="false" customHeight="true" outlineLevel="0" collapsed="false">
      <c r="B423" s="96" t="s">
        <v>177</v>
      </c>
      <c r="C423" s="97" t="s">
        <v>251</v>
      </c>
      <c r="D423" s="76" t="str">
        <f aca="false">VLOOKUP(B423,'Planilha Orçamentária'!$L$1:$T$126,2,0)</f>
        <v>11.1</v>
      </c>
      <c r="E423" s="85" t="str">
        <f aca="false">VLOOKUP(B423,'Planilha Orçamentária'!$L$1:$T$126,4,0)</f>
        <v>Forro de gesso acabamento tipo liso</v>
      </c>
      <c r="F423" s="76" t="str">
        <f aca="false">VLOOKUP(B423,'Planilha Orçamentária'!$L$1:$T$126,3,0)</f>
        <v>m2</v>
      </c>
      <c r="G423" s="98" t="n">
        <f aca="false">SUM(F424:F434)</f>
        <v>369.11</v>
      </c>
      <c r="M423" s="1"/>
      <c r="N423" s="1"/>
      <c r="O423" s="1"/>
      <c r="P423" s="1"/>
      <c r="Q423" s="1"/>
      <c r="R423" s="1"/>
      <c r="S423" s="1"/>
      <c r="T423" s="1"/>
      <c r="U423" s="1"/>
      <c r="V423" s="1"/>
      <c r="W423" s="1"/>
      <c r="X423" s="1"/>
      <c r="Y423" s="1"/>
      <c r="Z423" s="1"/>
      <c r="AA423" s="1"/>
      <c r="AB423" s="1"/>
      <c r="AC423" s="1"/>
      <c r="AD423" s="1"/>
      <c r="AE423" s="1"/>
    </row>
    <row r="424" customFormat="false" ht="15" hidden="false" customHeight="false" outlineLevel="0" collapsed="false">
      <c r="B424" s="96"/>
      <c r="C424" s="97"/>
      <c r="D424" s="101" t="s">
        <v>276</v>
      </c>
      <c r="E424" s="101"/>
      <c r="F424" s="99" t="n">
        <v>13.6</v>
      </c>
      <c r="G424" s="98"/>
      <c r="M424" s="1"/>
      <c r="N424" s="1"/>
      <c r="O424" s="1"/>
      <c r="P424" s="1"/>
      <c r="Q424" s="1"/>
      <c r="R424" s="1"/>
      <c r="S424" s="1"/>
      <c r="T424" s="1"/>
      <c r="U424" s="1"/>
      <c r="V424" s="1"/>
      <c r="W424" s="1"/>
      <c r="X424" s="1"/>
      <c r="Y424" s="1"/>
      <c r="Z424" s="1"/>
      <c r="AA424" s="1"/>
      <c r="AB424" s="1"/>
      <c r="AC424" s="1"/>
      <c r="AD424" s="1"/>
      <c r="AE424" s="1"/>
    </row>
    <row r="425" customFormat="false" ht="15" hidden="false" customHeight="false" outlineLevel="0" collapsed="false">
      <c r="B425" s="96"/>
      <c r="C425" s="97"/>
      <c r="D425" s="101" t="s">
        <v>314</v>
      </c>
      <c r="E425" s="101"/>
      <c r="F425" s="99" t="n">
        <v>10.66</v>
      </c>
      <c r="G425" s="98"/>
      <c r="M425" s="1"/>
      <c r="N425" s="1"/>
      <c r="O425" s="1"/>
      <c r="P425" s="1"/>
      <c r="Q425" s="1"/>
      <c r="R425" s="1"/>
      <c r="S425" s="1"/>
      <c r="T425" s="1"/>
      <c r="U425" s="1"/>
      <c r="V425" s="1"/>
      <c r="W425" s="1"/>
      <c r="X425" s="1"/>
      <c r="Y425" s="1"/>
      <c r="Z425" s="1"/>
      <c r="AA425" s="1"/>
      <c r="AB425" s="1"/>
      <c r="AC425" s="1"/>
      <c r="AD425" s="1"/>
      <c r="AE425" s="1"/>
    </row>
    <row r="426" customFormat="false" ht="15" hidden="false" customHeight="false" outlineLevel="0" collapsed="false">
      <c r="B426" s="96"/>
      <c r="C426" s="97"/>
      <c r="D426" s="101" t="s">
        <v>279</v>
      </c>
      <c r="E426" s="101"/>
      <c r="F426" s="99" t="n">
        <v>14.8</v>
      </c>
      <c r="G426" s="98"/>
      <c r="M426" s="1"/>
      <c r="N426" s="1"/>
      <c r="O426" s="1"/>
      <c r="P426" s="1"/>
      <c r="Q426" s="1"/>
      <c r="R426" s="1"/>
      <c r="S426" s="1"/>
      <c r="T426" s="1"/>
      <c r="U426" s="1"/>
      <c r="V426" s="1"/>
      <c r="W426" s="1"/>
      <c r="X426" s="1"/>
      <c r="Y426" s="1"/>
      <c r="Z426" s="1"/>
      <c r="AA426" s="1"/>
      <c r="AB426" s="1"/>
      <c r="AC426" s="1"/>
      <c r="AD426" s="1"/>
      <c r="AE426" s="1"/>
    </row>
    <row r="427" customFormat="false" ht="15" hidden="false" customHeight="false" outlineLevel="0" collapsed="false">
      <c r="B427" s="96"/>
      <c r="C427" s="97"/>
      <c r="D427" s="101" t="s">
        <v>280</v>
      </c>
      <c r="E427" s="101"/>
      <c r="F427" s="99" t="n">
        <v>17.65</v>
      </c>
      <c r="G427" s="98"/>
      <c r="M427" s="1"/>
      <c r="N427" s="1"/>
      <c r="O427" s="1"/>
      <c r="P427" s="1"/>
      <c r="Q427" s="1"/>
      <c r="R427" s="1"/>
      <c r="S427" s="1"/>
      <c r="T427" s="1"/>
      <c r="U427" s="1"/>
      <c r="V427" s="1"/>
      <c r="W427" s="1"/>
      <c r="X427" s="1"/>
      <c r="Y427" s="1"/>
      <c r="Z427" s="1"/>
      <c r="AA427" s="1"/>
      <c r="AB427" s="1"/>
      <c r="AC427" s="1"/>
      <c r="AD427" s="1"/>
      <c r="AE427" s="1"/>
    </row>
    <row r="428" customFormat="false" ht="15" hidden="false" customHeight="false" outlineLevel="0" collapsed="false">
      <c r="B428" s="96"/>
      <c r="C428" s="97"/>
      <c r="D428" s="101" t="s">
        <v>315</v>
      </c>
      <c r="E428" s="101"/>
      <c r="F428" s="99" t="n">
        <v>32.9</v>
      </c>
      <c r="G428" s="98"/>
      <c r="M428" s="1"/>
      <c r="N428" s="1"/>
      <c r="O428" s="1"/>
      <c r="P428" s="1"/>
      <c r="Q428" s="1"/>
      <c r="R428" s="1"/>
      <c r="S428" s="1"/>
      <c r="T428" s="1"/>
      <c r="U428" s="1"/>
      <c r="V428" s="1"/>
      <c r="W428" s="1"/>
      <c r="X428" s="1"/>
      <c r="Y428" s="1"/>
      <c r="Z428" s="1"/>
      <c r="AA428" s="1"/>
      <c r="AB428" s="1"/>
      <c r="AC428" s="1"/>
      <c r="AD428" s="1"/>
      <c r="AE428" s="1"/>
    </row>
    <row r="429" customFormat="false" ht="15" hidden="false" customHeight="false" outlineLevel="0" collapsed="false">
      <c r="B429" s="96"/>
      <c r="C429" s="97"/>
      <c r="D429" s="101" t="s">
        <v>316</v>
      </c>
      <c r="E429" s="101"/>
      <c r="F429" s="99" t="n">
        <v>12.2</v>
      </c>
      <c r="G429" s="98"/>
      <c r="M429" s="1"/>
      <c r="N429" s="1"/>
      <c r="O429" s="1"/>
      <c r="P429" s="1"/>
      <c r="Q429" s="1"/>
      <c r="R429" s="1"/>
      <c r="S429" s="1"/>
      <c r="T429" s="1"/>
      <c r="U429" s="1"/>
      <c r="V429" s="1"/>
      <c r="W429" s="1"/>
      <c r="X429" s="1"/>
      <c r="Y429" s="1"/>
      <c r="Z429" s="1"/>
      <c r="AA429" s="1"/>
      <c r="AB429" s="1"/>
      <c r="AC429" s="1"/>
      <c r="AD429" s="1"/>
      <c r="AE429" s="1"/>
    </row>
    <row r="430" customFormat="false" ht="15" hidden="false" customHeight="false" outlineLevel="0" collapsed="false">
      <c r="B430" s="96"/>
      <c r="C430" s="97"/>
      <c r="D430" s="101" t="s">
        <v>317</v>
      </c>
      <c r="E430" s="101"/>
      <c r="F430" s="99" t="n">
        <v>11.06</v>
      </c>
      <c r="G430" s="98"/>
      <c r="M430" s="1"/>
      <c r="N430" s="1"/>
      <c r="O430" s="1"/>
      <c r="P430" s="1"/>
      <c r="Q430" s="1"/>
      <c r="R430" s="1"/>
      <c r="S430" s="1"/>
      <c r="T430" s="1"/>
      <c r="U430" s="1"/>
      <c r="V430" s="1"/>
      <c r="W430" s="1"/>
      <c r="X430" s="1"/>
      <c r="Y430" s="1"/>
      <c r="Z430" s="1"/>
      <c r="AA430" s="1"/>
      <c r="AB430" s="1"/>
      <c r="AC430" s="1"/>
      <c r="AD430" s="1"/>
      <c r="AE430" s="1"/>
    </row>
    <row r="431" customFormat="false" ht="15" hidden="false" customHeight="false" outlineLevel="0" collapsed="false">
      <c r="B431" s="96"/>
      <c r="C431" s="97"/>
      <c r="D431" s="101" t="s">
        <v>318</v>
      </c>
      <c r="E431" s="101"/>
      <c r="F431" s="99" t="n">
        <v>128.51</v>
      </c>
      <c r="G431" s="98"/>
      <c r="M431" s="1"/>
      <c r="N431" s="1"/>
      <c r="O431" s="1"/>
      <c r="P431" s="1"/>
      <c r="Q431" s="1"/>
      <c r="R431" s="1"/>
      <c r="S431" s="1"/>
      <c r="T431" s="1"/>
      <c r="U431" s="1"/>
      <c r="V431" s="1"/>
      <c r="W431" s="1"/>
      <c r="X431" s="1"/>
      <c r="Y431" s="1"/>
      <c r="Z431" s="1"/>
      <c r="AA431" s="1"/>
      <c r="AB431" s="1"/>
      <c r="AC431" s="1"/>
      <c r="AD431" s="1"/>
      <c r="AE431" s="1"/>
    </row>
    <row r="432" customFormat="false" ht="15" hidden="false" customHeight="false" outlineLevel="0" collapsed="false">
      <c r="B432" s="96"/>
      <c r="C432" s="97"/>
      <c r="D432" s="105" t="s">
        <v>409</v>
      </c>
      <c r="E432" s="105"/>
      <c r="F432" s="99"/>
      <c r="G432" s="98"/>
      <c r="M432" s="1"/>
      <c r="N432" s="1"/>
      <c r="O432" s="1"/>
      <c r="P432" s="1"/>
      <c r="Q432" s="1"/>
      <c r="R432" s="1"/>
      <c r="S432" s="1"/>
      <c r="T432" s="1"/>
      <c r="U432" s="1"/>
      <c r="V432" s="1"/>
      <c r="W432" s="1"/>
      <c r="X432" s="1"/>
      <c r="Y432" s="1"/>
      <c r="Z432" s="1"/>
      <c r="AA432" s="1"/>
      <c r="AB432" s="1"/>
      <c r="AC432" s="1"/>
      <c r="AD432" s="1"/>
      <c r="AE432" s="1"/>
    </row>
    <row r="433" customFormat="false" ht="15" hidden="false" customHeight="false" outlineLevel="0" collapsed="false">
      <c r="B433" s="96"/>
      <c r="C433" s="97"/>
      <c r="D433" s="101" t="s">
        <v>320</v>
      </c>
      <c r="E433" s="101"/>
      <c r="F433" s="99" t="n">
        <v>51.85</v>
      </c>
      <c r="G433" s="98"/>
      <c r="M433" s="1"/>
      <c r="N433" s="1"/>
      <c r="O433" s="1"/>
      <c r="P433" s="1"/>
      <c r="Q433" s="1"/>
      <c r="R433" s="1"/>
      <c r="S433" s="1"/>
      <c r="T433" s="1"/>
      <c r="U433" s="1"/>
      <c r="V433" s="1"/>
      <c r="W433" s="1"/>
      <c r="X433" s="1"/>
      <c r="Y433" s="1"/>
      <c r="Z433" s="1"/>
      <c r="AA433" s="1"/>
      <c r="AB433" s="1"/>
      <c r="AC433" s="1"/>
      <c r="AD433" s="1"/>
      <c r="AE433" s="1"/>
    </row>
    <row r="434" customFormat="false" ht="15" hidden="false" customHeight="false" outlineLevel="0" collapsed="false">
      <c r="B434" s="96"/>
      <c r="C434" s="97"/>
      <c r="D434" s="101" t="s">
        <v>321</v>
      </c>
      <c r="E434" s="101"/>
      <c r="F434" s="99" t="n">
        <v>75.88</v>
      </c>
      <c r="G434" s="98"/>
      <c r="M434" s="1"/>
      <c r="N434" s="1"/>
      <c r="O434" s="1"/>
      <c r="P434" s="1"/>
      <c r="Q434" s="1"/>
      <c r="R434" s="1"/>
      <c r="S434" s="1"/>
      <c r="T434" s="1"/>
      <c r="U434" s="1"/>
      <c r="V434" s="1"/>
      <c r="W434" s="1"/>
      <c r="X434" s="1"/>
      <c r="Y434" s="1"/>
      <c r="Z434" s="1"/>
      <c r="AA434" s="1"/>
      <c r="AB434" s="1"/>
      <c r="AC434" s="1"/>
      <c r="AD434" s="1"/>
      <c r="AE434" s="1"/>
    </row>
    <row r="435" customFormat="false" ht="13.8" hidden="false" customHeight="false" outlineLevel="0" collapsed="false">
      <c r="B435" s="90"/>
      <c r="C435" s="90"/>
      <c r="D435" s="90"/>
      <c r="E435" s="90"/>
      <c r="F435" s="90"/>
      <c r="G435" s="90"/>
      <c r="M435" s="1"/>
      <c r="N435" s="1"/>
      <c r="O435" s="1"/>
      <c r="P435" s="1"/>
      <c r="Q435" s="1"/>
      <c r="R435" s="1"/>
      <c r="S435" s="1"/>
      <c r="T435" s="1"/>
      <c r="U435" s="1"/>
      <c r="V435" s="1"/>
      <c r="W435" s="1"/>
      <c r="X435" s="1"/>
      <c r="Y435" s="1"/>
      <c r="Z435" s="1"/>
      <c r="AA435" s="1"/>
      <c r="AB435" s="1"/>
      <c r="AC435" s="1"/>
      <c r="AD435" s="1"/>
      <c r="AE435" s="1"/>
    </row>
    <row r="436" customFormat="false" ht="15" hidden="false" customHeight="false" outlineLevel="0" collapsed="false">
      <c r="B436" s="79" t="n">
        <v>12</v>
      </c>
      <c r="C436" s="79"/>
      <c r="D436" s="79"/>
      <c r="E436" s="106" t="str">
        <f aca="false">VLOOKUP(B436,'Planilha Orçamentária'!$B$14:$J$133,4,0)</f>
        <v>REDE DE LÓGICA</v>
      </c>
      <c r="F436" s="81"/>
      <c r="G436" s="82"/>
      <c r="M436" s="1"/>
      <c r="N436" s="1"/>
      <c r="O436" s="1"/>
      <c r="P436" s="1"/>
      <c r="Q436" s="1"/>
      <c r="R436" s="1"/>
      <c r="S436" s="1"/>
      <c r="T436" s="1"/>
      <c r="U436" s="1"/>
      <c r="V436" s="1"/>
      <c r="W436" s="1"/>
      <c r="X436" s="1"/>
      <c r="Y436" s="1"/>
      <c r="Z436" s="1"/>
      <c r="AA436" s="1"/>
      <c r="AB436" s="1"/>
      <c r="AC436" s="1"/>
      <c r="AD436" s="1"/>
      <c r="AE436" s="1"/>
    </row>
    <row r="437" customFormat="false" ht="15" hidden="false" customHeight="true" outlineLevel="0" collapsed="false">
      <c r="B437" s="96" t="s">
        <v>180</v>
      </c>
      <c r="C437" s="97" t="s">
        <v>251</v>
      </c>
      <c r="D437" s="76" t="str">
        <f aca="false">VLOOKUP(B437,'Planilha Orçamentária'!$L$1:$T$126,2,0)</f>
        <v>12.1</v>
      </c>
      <c r="E437" s="85" t="str">
        <f aca="false">VLOOKUP(B437,'Planilha Orçamentária'!$L$1:$T$126,4,0)</f>
        <v>Espelho 4" x 2" com conector RJ 45 fêmea CAT. 5e</v>
      </c>
      <c r="F437" s="76" t="str">
        <f aca="false">VLOOKUP(B437,'Planilha Orçamentária'!$L$1:$T$126,3,0)</f>
        <v>und</v>
      </c>
      <c r="G437" s="98" t="n">
        <f aca="false">SUM(F438:F439)</f>
        <v>7</v>
      </c>
      <c r="M437" s="1"/>
      <c r="N437" s="1"/>
      <c r="O437" s="1"/>
      <c r="P437" s="1"/>
      <c r="Q437" s="1"/>
      <c r="R437" s="1"/>
      <c r="S437" s="1"/>
      <c r="T437" s="1"/>
      <c r="U437" s="1"/>
      <c r="V437" s="1"/>
      <c r="W437" s="1"/>
      <c r="X437" s="1"/>
      <c r="Y437" s="1"/>
      <c r="Z437" s="1"/>
      <c r="AA437" s="1"/>
      <c r="AB437" s="1"/>
      <c r="AC437" s="1"/>
      <c r="AD437" s="1"/>
      <c r="AE437" s="1"/>
    </row>
    <row r="438" customFormat="false" ht="15" hidden="false" customHeight="true" outlineLevel="0" collapsed="false">
      <c r="B438" s="96"/>
      <c r="C438" s="97"/>
      <c r="D438" s="101" t="s">
        <v>410</v>
      </c>
      <c r="E438" s="101"/>
      <c r="F438" s="99" t="n">
        <v>5</v>
      </c>
      <c r="G438" s="98"/>
      <c r="M438" s="1"/>
      <c r="N438" s="1"/>
      <c r="O438" s="1"/>
      <c r="P438" s="1"/>
      <c r="Q438" s="1"/>
      <c r="R438" s="1"/>
      <c r="S438" s="1"/>
      <c r="T438" s="1"/>
      <c r="U438" s="1"/>
      <c r="V438" s="1"/>
      <c r="W438" s="1"/>
      <c r="X438" s="1"/>
      <c r="Y438" s="1"/>
      <c r="Z438" s="1"/>
      <c r="AA438" s="1"/>
      <c r="AB438" s="1"/>
      <c r="AC438" s="1"/>
      <c r="AD438" s="1"/>
      <c r="AE438" s="1"/>
    </row>
    <row r="439" customFormat="false" ht="15" hidden="false" customHeight="true" outlineLevel="0" collapsed="false">
      <c r="B439" s="96"/>
      <c r="C439" s="97"/>
      <c r="D439" s="104" t="s">
        <v>391</v>
      </c>
      <c r="E439" s="104"/>
      <c r="F439" s="99" t="n">
        <v>2</v>
      </c>
      <c r="G439" s="98"/>
      <c r="M439" s="1"/>
      <c r="N439" s="1"/>
      <c r="O439" s="1"/>
      <c r="P439" s="1"/>
      <c r="Q439" s="1"/>
      <c r="R439" s="1"/>
      <c r="S439" s="1"/>
      <c r="T439" s="1"/>
      <c r="U439" s="1"/>
      <c r="V439" s="1"/>
      <c r="W439" s="1"/>
      <c r="X439" s="1"/>
      <c r="Y439" s="1"/>
      <c r="Z439" s="1"/>
      <c r="AA439" s="1"/>
      <c r="AB439" s="1"/>
      <c r="AC439" s="1"/>
      <c r="AD439" s="1"/>
      <c r="AE439" s="1"/>
    </row>
    <row r="440" customFormat="false" ht="15" hidden="false" customHeight="true" outlineLevel="0" collapsed="false">
      <c r="B440" s="96" t="s">
        <v>182</v>
      </c>
      <c r="C440" s="97" t="s">
        <v>251</v>
      </c>
      <c r="D440" s="76" t="str">
        <f aca="false">VLOOKUP(B440,'Planilha Orçamentária'!$L$1:$T$126,2,0)</f>
        <v>12.2</v>
      </c>
      <c r="E440" s="85" t="str">
        <f aca="false">VLOOKUP(B440,'Planilha Orçamentária'!$L$1:$T$126,4,0)</f>
        <v>Conector RJ 45 macho</v>
      </c>
      <c r="F440" s="76" t="str">
        <f aca="false">VLOOKUP(B440,'Planilha Orçamentária'!$L$1:$T$126,3,0)</f>
        <v>und</v>
      </c>
      <c r="G440" s="98" t="n">
        <f aca="false">SUM(F441:F442)</f>
        <v>7</v>
      </c>
      <c r="M440" s="1"/>
      <c r="N440" s="1"/>
      <c r="O440" s="1"/>
      <c r="P440" s="1"/>
      <c r="Q440" s="1"/>
      <c r="R440" s="1"/>
      <c r="S440" s="1"/>
      <c r="T440" s="1"/>
      <c r="U440" s="1"/>
      <c r="V440" s="1"/>
      <c r="W440" s="1"/>
      <c r="X440" s="1"/>
      <c r="Y440" s="1"/>
      <c r="Z440" s="1"/>
      <c r="AA440" s="1"/>
      <c r="AB440" s="1"/>
      <c r="AC440" s="1"/>
      <c r="AD440" s="1"/>
      <c r="AE440" s="1"/>
    </row>
    <row r="441" customFormat="false" ht="15" hidden="false" customHeight="true" outlineLevel="0" collapsed="false">
      <c r="B441" s="96"/>
      <c r="C441" s="97"/>
      <c r="D441" s="101" t="s">
        <v>410</v>
      </c>
      <c r="E441" s="101"/>
      <c r="F441" s="99" t="n">
        <v>5</v>
      </c>
      <c r="G441" s="98"/>
      <c r="M441" s="1"/>
      <c r="N441" s="1"/>
      <c r="O441" s="1"/>
      <c r="P441" s="1"/>
      <c r="Q441" s="1"/>
      <c r="R441" s="1"/>
      <c r="S441" s="1"/>
      <c r="T441" s="1"/>
      <c r="U441" s="1"/>
      <c r="V441" s="1"/>
      <c r="W441" s="1"/>
      <c r="X441" s="1"/>
      <c r="Y441" s="1"/>
      <c r="Z441" s="1"/>
      <c r="AA441" s="1"/>
      <c r="AB441" s="1"/>
      <c r="AC441" s="1"/>
      <c r="AD441" s="1"/>
      <c r="AE441" s="1"/>
    </row>
    <row r="442" customFormat="false" ht="15" hidden="false" customHeight="true" outlineLevel="0" collapsed="false">
      <c r="B442" s="96"/>
      <c r="C442" s="97"/>
      <c r="D442" s="104" t="s">
        <v>391</v>
      </c>
      <c r="E442" s="104"/>
      <c r="F442" s="99" t="n">
        <v>2</v>
      </c>
      <c r="G442" s="98"/>
      <c r="M442" s="1"/>
      <c r="N442" s="1"/>
      <c r="O442" s="1"/>
      <c r="P442" s="1"/>
      <c r="Q442" s="1"/>
      <c r="R442" s="1"/>
      <c r="S442" s="1"/>
      <c r="T442" s="1"/>
      <c r="U442" s="1"/>
      <c r="V442" s="1"/>
      <c r="W442" s="1"/>
      <c r="X442" s="1"/>
      <c r="Y442" s="1"/>
      <c r="Z442" s="1"/>
      <c r="AA442" s="1"/>
      <c r="AB442" s="1"/>
      <c r="AC442" s="1"/>
      <c r="AD442" s="1"/>
      <c r="AE442" s="1"/>
    </row>
    <row r="443" customFormat="false" ht="15" hidden="false" customHeight="true" outlineLevel="0" collapsed="false">
      <c r="B443" s="96" t="s">
        <v>184</v>
      </c>
      <c r="C443" s="97" t="s">
        <v>251</v>
      </c>
      <c r="D443" s="76" t="str">
        <f aca="false">VLOOKUP(B443,'Planilha Orçamentária'!$L$1:$T$126,2,0)</f>
        <v>12.3</v>
      </c>
      <c r="E443" s="85" t="str">
        <f aca="false">VLOOKUP(B443,'Planilha Orçamentária'!$L$1:$T$126,4,0)</f>
        <v>Fornecimento e instalação de Cabo de rede par trançado 4 pares Categoria 5e</v>
      </c>
      <c r="F443" s="76" t="str">
        <f aca="false">VLOOKUP(B443,'Planilha Orçamentária'!$L$1:$T$126,3,0)</f>
        <v>m</v>
      </c>
      <c r="G443" s="98" t="n">
        <f aca="false">SUM(F444:F445)</f>
        <v>158</v>
      </c>
      <c r="M443" s="1"/>
      <c r="N443" s="1"/>
      <c r="O443" s="1"/>
      <c r="P443" s="1"/>
      <c r="Q443" s="1"/>
      <c r="R443" s="1"/>
      <c r="S443" s="1"/>
      <c r="T443" s="1"/>
      <c r="U443" s="1"/>
      <c r="V443" s="1"/>
      <c r="W443" s="1"/>
      <c r="X443" s="1"/>
      <c r="Y443" s="1"/>
      <c r="Z443" s="1"/>
      <c r="AA443" s="1"/>
      <c r="AB443" s="1"/>
      <c r="AC443" s="1"/>
      <c r="AD443" s="1"/>
      <c r="AE443" s="1"/>
    </row>
    <row r="444" customFormat="false" ht="15" hidden="false" customHeight="true" outlineLevel="0" collapsed="false">
      <c r="B444" s="96"/>
      <c r="C444" s="97"/>
      <c r="D444" s="101" t="s">
        <v>411</v>
      </c>
      <c r="E444" s="101"/>
      <c r="F444" s="99" t="n">
        <v>51</v>
      </c>
      <c r="G444" s="98"/>
      <c r="M444" s="1"/>
      <c r="N444" s="1"/>
      <c r="O444" s="1"/>
      <c r="P444" s="1"/>
      <c r="Q444" s="1"/>
      <c r="R444" s="1"/>
      <c r="S444" s="1"/>
      <c r="T444" s="1"/>
      <c r="U444" s="1"/>
      <c r="V444" s="1"/>
      <c r="W444" s="1"/>
      <c r="X444" s="1"/>
      <c r="Y444" s="1"/>
      <c r="Z444" s="1"/>
      <c r="AA444" s="1"/>
      <c r="AB444" s="1"/>
      <c r="AC444" s="1"/>
      <c r="AD444" s="1"/>
      <c r="AE444" s="1"/>
    </row>
    <row r="445" customFormat="false" ht="15" hidden="false" customHeight="true" outlineLevel="0" collapsed="false">
      <c r="B445" s="96"/>
      <c r="C445" s="97"/>
      <c r="D445" s="104" t="s">
        <v>412</v>
      </c>
      <c r="E445" s="104"/>
      <c r="F445" s="99" t="n">
        <v>107</v>
      </c>
      <c r="G445" s="98"/>
      <c r="M445" s="1"/>
      <c r="N445" s="1"/>
      <c r="O445" s="1"/>
      <c r="P445" s="1"/>
      <c r="Q445" s="1"/>
      <c r="R445" s="1"/>
      <c r="S445" s="1"/>
      <c r="T445" s="1"/>
      <c r="U445" s="1"/>
      <c r="V445" s="1"/>
      <c r="W445" s="1"/>
      <c r="X445" s="1"/>
      <c r="Y445" s="1"/>
      <c r="Z445" s="1"/>
      <c r="AA445" s="1"/>
      <c r="AB445" s="1"/>
      <c r="AC445" s="1"/>
      <c r="AD445" s="1"/>
      <c r="AE445" s="1"/>
    </row>
    <row r="446" customFormat="false" ht="15" hidden="false" customHeight="true" outlineLevel="0" collapsed="false">
      <c r="B446" s="96" t="s">
        <v>186</v>
      </c>
      <c r="C446" s="97" t="s">
        <v>251</v>
      </c>
      <c r="D446" s="76" t="str">
        <f aca="false">VLOOKUP(B446,'Planilha Orçamentária'!$L$1:$T$126,2,0)</f>
        <v>12.4</v>
      </c>
      <c r="E446" s="85" t="str">
        <f aca="false">VLOOKUP(B446,'Planilha Orçamentária'!$L$1:$T$126,4,0)</f>
        <v>Switch 24 portas RJ-45 10/100 + 2 10/100/1000, inclusive fixação em Rack 19"</v>
      </c>
      <c r="F446" s="76" t="str">
        <f aca="false">VLOOKUP(B446,'Planilha Orçamentária'!$L$1:$T$126,3,0)</f>
        <v>und</v>
      </c>
      <c r="G446" s="98" t="n">
        <f aca="false">SUM(F447)</f>
        <v>1</v>
      </c>
      <c r="M446" s="1"/>
      <c r="N446" s="1"/>
      <c r="O446" s="1"/>
      <c r="P446" s="1"/>
      <c r="Q446" s="1"/>
      <c r="R446" s="1"/>
      <c r="S446" s="1"/>
      <c r="T446" s="1"/>
      <c r="U446" s="1"/>
      <c r="V446" s="1"/>
      <c r="W446" s="1"/>
      <c r="X446" s="1"/>
      <c r="Y446" s="1"/>
      <c r="Z446" s="1"/>
      <c r="AA446" s="1"/>
      <c r="AB446" s="1"/>
      <c r="AC446" s="1"/>
      <c r="AD446" s="1"/>
      <c r="AE446" s="1"/>
    </row>
    <row r="447" customFormat="false" ht="15" hidden="false" customHeight="false" outlineLevel="0" collapsed="false">
      <c r="B447" s="96"/>
      <c r="C447" s="97"/>
      <c r="D447" s="101" t="s">
        <v>413</v>
      </c>
      <c r="E447" s="101"/>
      <c r="F447" s="99" t="n">
        <v>1</v>
      </c>
      <c r="G447" s="98"/>
      <c r="M447" s="1"/>
      <c r="N447" s="1"/>
      <c r="O447" s="1"/>
      <c r="P447" s="1"/>
      <c r="Q447" s="1"/>
      <c r="R447" s="1"/>
      <c r="S447" s="1"/>
      <c r="T447" s="1"/>
      <c r="U447" s="1"/>
      <c r="V447" s="1"/>
      <c r="W447" s="1"/>
      <c r="X447" s="1"/>
      <c r="Y447" s="1"/>
      <c r="Z447" s="1"/>
      <c r="AA447" s="1"/>
      <c r="AB447" s="1"/>
      <c r="AC447" s="1"/>
      <c r="AD447" s="1"/>
      <c r="AE447" s="1"/>
    </row>
    <row r="448" customFormat="false" ht="13.8" hidden="false" customHeight="false" outlineLevel="0" collapsed="false">
      <c r="B448" s="90"/>
      <c r="C448" s="90"/>
      <c r="D448" s="90"/>
      <c r="E448" s="90"/>
      <c r="F448" s="90"/>
      <c r="G448" s="90"/>
      <c r="M448" s="1"/>
      <c r="N448" s="1"/>
      <c r="O448" s="1"/>
      <c r="P448" s="1"/>
      <c r="Q448" s="1"/>
      <c r="R448" s="1"/>
      <c r="S448" s="1"/>
      <c r="T448" s="1"/>
      <c r="U448" s="1"/>
      <c r="V448" s="1"/>
      <c r="W448" s="1"/>
      <c r="X448" s="1"/>
      <c r="Y448" s="1"/>
      <c r="Z448" s="1"/>
      <c r="AA448" s="1"/>
      <c r="AB448" s="1"/>
      <c r="AC448" s="1"/>
      <c r="AD448" s="1"/>
      <c r="AE448" s="1"/>
    </row>
    <row r="449" customFormat="false" ht="15" hidden="false" customHeight="false" outlineLevel="0" collapsed="false">
      <c r="B449" s="79" t="n">
        <v>13</v>
      </c>
      <c r="C449" s="79"/>
      <c r="D449" s="79"/>
      <c r="E449" s="106" t="str">
        <f aca="false">VLOOKUP(B449,'Planilha Orçamentária'!$B$14:$J$133,4,0)</f>
        <v>SERVIÇOS COMPLEMENTARES</v>
      </c>
      <c r="F449" s="81"/>
      <c r="G449" s="82"/>
      <c r="M449" s="1"/>
      <c r="N449" s="1"/>
      <c r="O449" s="1"/>
      <c r="P449" s="1"/>
      <c r="Q449" s="1"/>
      <c r="R449" s="1"/>
      <c r="S449" s="1"/>
      <c r="T449" s="1"/>
      <c r="U449" s="1"/>
      <c r="V449" s="1"/>
      <c r="W449" s="1"/>
      <c r="X449" s="1"/>
      <c r="Y449" s="1"/>
      <c r="Z449" s="1"/>
      <c r="AA449" s="1"/>
      <c r="AB449" s="1"/>
      <c r="AC449" s="1"/>
      <c r="AD449" s="1"/>
      <c r="AE449" s="1"/>
    </row>
    <row r="450" customFormat="false" ht="15" hidden="false" customHeight="true" outlineLevel="0" collapsed="false">
      <c r="B450" s="96" t="s">
        <v>189</v>
      </c>
      <c r="C450" s="97" t="s">
        <v>251</v>
      </c>
      <c r="D450" s="76" t="str">
        <f aca="false">VLOOKUP(B450,'Planilha Orçamentária'!$L$1:$T$126,2,0)</f>
        <v>13.1</v>
      </c>
      <c r="E450" s="85" t="str">
        <f aca="false">VLOOKUP(B450,'Planilha Orçamentária'!$L$1:$T$126,4,0)</f>
        <v>Cobertura nova de telhas onduladas de fibrocimento 8.0mm, inclusive cumeeiras e acessórios de fixação</v>
      </c>
      <c r="F450" s="76" t="str">
        <f aca="false">VLOOKUP(B450,'Planilha Orçamentária'!$L$1:$T$126,3,0)</f>
        <v>m2</v>
      </c>
      <c r="G450" s="98" t="n">
        <f aca="false">SUM(F451)</f>
        <v>182.62</v>
      </c>
      <c r="M450" s="1"/>
      <c r="N450" s="1"/>
      <c r="O450" s="1"/>
      <c r="P450" s="1"/>
      <c r="Q450" s="1"/>
      <c r="R450" s="1"/>
      <c r="S450" s="1"/>
      <c r="T450" s="1"/>
      <c r="U450" s="1"/>
      <c r="V450" s="1"/>
      <c r="W450" s="1"/>
      <c r="X450" s="1"/>
      <c r="Y450" s="1"/>
      <c r="Z450" s="1"/>
      <c r="AA450" s="1"/>
      <c r="AB450" s="1"/>
      <c r="AC450" s="1"/>
      <c r="AD450" s="1"/>
      <c r="AE450" s="1"/>
    </row>
    <row r="451" customFormat="false" ht="15" hidden="false" customHeight="true" outlineLevel="0" collapsed="false">
      <c r="B451" s="96"/>
      <c r="C451" s="97"/>
      <c r="D451" s="104" t="s">
        <v>301</v>
      </c>
      <c r="E451" s="104"/>
      <c r="F451" s="99" t="n">
        <v>182.62</v>
      </c>
      <c r="G451" s="98"/>
      <c r="M451" s="1"/>
      <c r="N451" s="1"/>
      <c r="O451" s="1"/>
      <c r="P451" s="1"/>
      <c r="Q451" s="1"/>
      <c r="R451" s="1"/>
      <c r="S451" s="1"/>
      <c r="T451" s="1"/>
      <c r="U451" s="1"/>
      <c r="V451" s="1"/>
      <c r="W451" s="1"/>
      <c r="X451" s="1"/>
      <c r="Y451" s="1"/>
      <c r="Z451" s="1"/>
      <c r="AA451" s="1"/>
      <c r="AB451" s="1"/>
      <c r="AC451" s="1"/>
      <c r="AD451" s="1"/>
      <c r="AE451" s="1"/>
    </row>
    <row r="452" customFormat="false" ht="15" hidden="false" customHeight="true" outlineLevel="0" collapsed="false">
      <c r="B452" s="96" t="s">
        <v>191</v>
      </c>
      <c r="C452" s="97" t="s">
        <v>251</v>
      </c>
      <c r="D452" s="76" t="str">
        <f aca="false">VLOOKUP(B452,'Planilha Orçamentária'!$L$1:$T$126,2,0)</f>
        <v>13.2</v>
      </c>
      <c r="E452" s="85" t="str">
        <f aca="false">VLOOKUP(B452,'Planilha Orçamentária'!$L$1:$T$126,4,0)</f>
        <v>Limpeza geral da obra (edificação)</v>
      </c>
      <c r="F452" s="76" t="str">
        <f aca="false">VLOOKUP(B452,'Planilha Orçamentária'!$L$1:$T$126,3,0)</f>
        <v>m2</v>
      </c>
      <c r="G452" s="98" t="n">
        <f aca="false">SUM(F453)</f>
        <v>328</v>
      </c>
      <c r="M452" s="1"/>
      <c r="N452" s="1"/>
      <c r="O452" s="1"/>
      <c r="P452" s="1"/>
      <c r="Q452" s="1"/>
      <c r="R452" s="1"/>
      <c r="S452" s="1"/>
      <c r="T452" s="1"/>
      <c r="U452" s="1"/>
      <c r="V452" s="1"/>
      <c r="W452" s="1"/>
      <c r="X452" s="1"/>
      <c r="Y452" s="1"/>
      <c r="Z452" s="1"/>
      <c r="AA452" s="1"/>
      <c r="AB452" s="1"/>
      <c r="AC452" s="1"/>
      <c r="AD452" s="1"/>
      <c r="AE452" s="1"/>
    </row>
    <row r="453" customFormat="false" ht="15" hidden="false" customHeight="false" outlineLevel="0" collapsed="false">
      <c r="B453" s="96"/>
      <c r="C453" s="97"/>
      <c r="D453" s="101" t="s">
        <v>414</v>
      </c>
      <c r="E453" s="101"/>
      <c r="F453" s="99" t="n">
        <v>328</v>
      </c>
      <c r="G453" s="98"/>
      <c r="M453" s="1"/>
      <c r="N453" s="1"/>
      <c r="O453" s="1"/>
      <c r="P453" s="1"/>
      <c r="Q453" s="1"/>
      <c r="R453" s="1"/>
      <c r="S453" s="1"/>
      <c r="T453" s="1"/>
      <c r="U453" s="1"/>
      <c r="V453" s="1"/>
      <c r="W453" s="1"/>
      <c r="X453" s="1"/>
      <c r="Y453" s="1"/>
      <c r="Z453" s="1"/>
      <c r="AA453" s="1"/>
      <c r="AB453" s="1"/>
      <c r="AC453" s="1"/>
      <c r="AD453" s="1"/>
      <c r="AE453" s="1"/>
    </row>
    <row r="454" customFormat="false" ht="15" hidden="false" customHeight="true" outlineLevel="0" collapsed="false">
      <c r="B454" s="96" t="s">
        <v>193</v>
      </c>
      <c r="C454" s="97" t="s">
        <v>251</v>
      </c>
      <c r="D454" s="76" t="str">
        <f aca="false">VLOOKUP(B454,'Planilha Orçamentária'!$L$1:$T$126,2,0)</f>
        <v>13.3</v>
      </c>
      <c r="E454" s="85" t="str">
        <f aca="false">VLOOKUP(B454,'Planilha Orçamentária'!$L$1:$T$126,4,0)</f>
        <v>Rufo de chapa metálica nº 26 com largura de 30 cm</v>
      </c>
      <c r="F454" s="76" t="str">
        <f aca="false">VLOOKUP(B454,'Planilha Orçamentária'!$L$1:$T$126,3,0)</f>
        <v>m</v>
      </c>
      <c r="G454" s="98" t="n">
        <f aca="false">SUM(F455)</f>
        <v>167.06</v>
      </c>
      <c r="M454" s="1"/>
      <c r="N454" s="1"/>
      <c r="O454" s="1"/>
      <c r="P454" s="1"/>
      <c r="Q454" s="1"/>
      <c r="R454" s="1"/>
      <c r="S454" s="1"/>
      <c r="T454" s="1"/>
      <c r="U454" s="1"/>
      <c r="V454" s="1"/>
      <c r="W454" s="1"/>
      <c r="X454" s="1"/>
      <c r="Y454" s="1"/>
      <c r="Z454" s="1"/>
      <c r="AA454" s="1"/>
      <c r="AB454" s="1"/>
      <c r="AC454" s="1"/>
      <c r="AD454" s="1"/>
      <c r="AE454" s="1"/>
    </row>
    <row r="455" customFormat="false" ht="15" hidden="false" customHeight="false" outlineLevel="0" collapsed="false">
      <c r="B455" s="96"/>
      <c r="C455" s="97"/>
      <c r="D455" s="101" t="s">
        <v>415</v>
      </c>
      <c r="E455" s="101"/>
      <c r="F455" s="99" t="n">
        <v>167.06</v>
      </c>
      <c r="G455" s="98"/>
      <c r="M455" s="1"/>
      <c r="N455" s="1"/>
      <c r="O455" s="1"/>
      <c r="P455" s="1"/>
      <c r="Q455" s="1"/>
      <c r="R455" s="1"/>
      <c r="S455" s="1"/>
      <c r="T455" s="1"/>
      <c r="U455" s="1"/>
      <c r="V455" s="1"/>
      <c r="W455" s="1"/>
      <c r="X455" s="1"/>
      <c r="Y455" s="1"/>
      <c r="Z455" s="1"/>
      <c r="AA455" s="1"/>
      <c r="AB455" s="1"/>
      <c r="AC455" s="1"/>
      <c r="AD455" s="1"/>
      <c r="AE455" s="1"/>
    </row>
    <row r="456" customFormat="false" ht="26.85" hidden="false" customHeight="true" outlineLevel="0" collapsed="false">
      <c r="B456" s="96" t="s">
        <v>195</v>
      </c>
      <c r="C456" s="97" t="s">
        <v>251</v>
      </c>
      <c r="D456" s="76" t="str">
        <f aca="false">VLOOKUP(B456,'Planilha Orçamentária'!$L$1:$T$126,2,0)</f>
        <v>13.4</v>
      </c>
      <c r="E456" s="85" t="str">
        <f aca="false">VLOOKUP(B456,'Planilha Orçamentária'!$L$1:$T$126,4,0)</f>
        <v>Índice de preço para remoção de entulho decorrente da execução de obras (Classe A CONAMA - NBR 10.004 - Classe II-B), incluindo aluguel da caçamba, carga, transporte e descarga em área licenciada</v>
      </c>
      <c r="F456" s="76" t="str">
        <f aca="false">VLOOKUP(B456,'Planilha Orçamentária'!$L$1:$T$126,3,0)</f>
        <v>m3</v>
      </c>
      <c r="G456" s="98" t="n">
        <f aca="false">SUM(F457:F521)</f>
        <v>56.834598</v>
      </c>
      <c r="M456" s="1"/>
      <c r="N456" s="1"/>
      <c r="O456" s="1"/>
      <c r="P456" s="1"/>
      <c r="Q456" s="1"/>
      <c r="R456" s="1"/>
      <c r="S456" s="1"/>
      <c r="T456" s="1"/>
      <c r="U456" s="1"/>
      <c r="V456" s="1"/>
      <c r="W456" s="1"/>
      <c r="X456" s="1"/>
      <c r="Y456" s="1"/>
      <c r="Z456" s="1"/>
      <c r="AA456" s="1"/>
      <c r="AB456" s="1"/>
      <c r="AC456" s="1"/>
      <c r="AD456" s="1"/>
      <c r="AE456" s="1"/>
    </row>
    <row r="457" customFormat="false" ht="15" hidden="false" customHeight="false" outlineLevel="0" collapsed="false">
      <c r="B457" s="96"/>
      <c r="C457" s="97"/>
      <c r="D457" s="76" t="s">
        <v>416</v>
      </c>
      <c r="E457" s="76"/>
      <c r="F457" s="76"/>
      <c r="G457" s="98"/>
      <c r="M457" s="1"/>
      <c r="N457" s="1"/>
      <c r="O457" s="1"/>
      <c r="P457" s="1"/>
      <c r="Q457" s="1"/>
      <c r="R457" s="1"/>
      <c r="S457" s="1"/>
      <c r="T457" s="1"/>
      <c r="U457" s="1"/>
      <c r="V457" s="1"/>
      <c r="W457" s="1"/>
      <c r="X457" s="1"/>
      <c r="Y457" s="1"/>
      <c r="Z457" s="1"/>
      <c r="AA457" s="1"/>
      <c r="AB457" s="1"/>
      <c r="AC457" s="1"/>
      <c r="AD457" s="1"/>
      <c r="AE457" s="1"/>
    </row>
    <row r="458" customFormat="false" ht="26.7" hidden="false" customHeight="true" outlineLevel="0" collapsed="false">
      <c r="B458" s="96"/>
      <c r="C458" s="97"/>
      <c r="D458" s="93" t="s">
        <v>220</v>
      </c>
      <c r="E458" s="93"/>
      <c r="F458" s="88" t="n">
        <v>0.46</v>
      </c>
      <c r="G458" s="98"/>
      <c r="M458" s="1"/>
      <c r="N458" s="1"/>
      <c r="O458" s="1"/>
      <c r="P458" s="1"/>
      <c r="Q458" s="1"/>
      <c r="R458" s="1"/>
      <c r="S458" s="1"/>
      <c r="T458" s="1"/>
      <c r="U458" s="1"/>
      <c r="V458" s="1"/>
      <c r="W458" s="1"/>
      <c r="X458" s="1"/>
      <c r="Y458" s="1"/>
      <c r="Z458" s="1"/>
      <c r="AA458" s="1"/>
      <c r="AB458" s="1"/>
      <c r="AC458" s="1"/>
      <c r="AD458" s="1"/>
      <c r="AE458" s="1"/>
    </row>
    <row r="459" customFormat="false" ht="15" hidden="false" customHeight="true" outlineLevel="0" collapsed="false">
      <c r="B459" s="96"/>
      <c r="C459" s="97"/>
      <c r="D459" s="93" t="s">
        <v>221</v>
      </c>
      <c r="E459" s="93"/>
      <c r="F459" s="88" t="n">
        <v>1.15</v>
      </c>
      <c r="G459" s="98"/>
      <c r="M459" s="1"/>
      <c r="N459" s="1"/>
      <c r="O459" s="1"/>
      <c r="P459" s="1"/>
      <c r="Q459" s="1"/>
      <c r="R459" s="1"/>
      <c r="S459" s="1"/>
      <c r="T459" s="1"/>
      <c r="U459" s="1"/>
      <c r="V459" s="1"/>
      <c r="W459" s="1"/>
      <c r="X459" s="1"/>
      <c r="Y459" s="1"/>
      <c r="Z459" s="1"/>
      <c r="AA459" s="1"/>
      <c r="AB459" s="1"/>
      <c r="AC459" s="1"/>
      <c r="AD459" s="1"/>
      <c r="AE459" s="1"/>
    </row>
    <row r="460" customFormat="false" ht="15" hidden="false" customHeight="false" outlineLevel="0" collapsed="false">
      <c r="B460" s="96"/>
      <c r="C460" s="97"/>
      <c r="D460" s="87" t="s">
        <v>222</v>
      </c>
      <c r="E460" s="87"/>
      <c r="F460" s="88" t="n">
        <v>1.47</v>
      </c>
      <c r="G460" s="98"/>
      <c r="M460" s="1"/>
      <c r="N460" s="1"/>
      <c r="O460" s="1"/>
      <c r="P460" s="1"/>
      <c r="Q460" s="1"/>
      <c r="R460" s="1"/>
      <c r="S460" s="1"/>
      <c r="T460" s="1"/>
      <c r="U460" s="1"/>
      <c r="V460" s="1"/>
      <c r="W460" s="1"/>
      <c r="X460" s="1"/>
      <c r="Y460" s="1"/>
      <c r="Z460" s="1"/>
      <c r="AA460" s="1"/>
      <c r="AB460" s="1"/>
      <c r="AC460" s="1"/>
      <c r="AD460" s="1"/>
      <c r="AE460" s="1"/>
    </row>
    <row r="461" customFormat="false" ht="26.7" hidden="false" customHeight="true" outlineLevel="0" collapsed="false">
      <c r="B461" s="96"/>
      <c r="C461" s="97"/>
      <c r="D461" s="93" t="s">
        <v>223</v>
      </c>
      <c r="E461" s="93"/>
      <c r="F461" s="88" t="n">
        <v>6.9</v>
      </c>
      <c r="G461" s="98"/>
      <c r="M461" s="1"/>
      <c r="N461" s="1"/>
      <c r="O461" s="1"/>
      <c r="P461" s="1"/>
      <c r="Q461" s="1"/>
      <c r="R461" s="1"/>
      <c r="S461" s="1"/>
      <c r="T461" s="1"/>
      <c r="U461" s="1"/>
      <c r="V461" s="1"/>
      <c r="W461" s="1"/>
      <c r="X461" s="1"/>
      <c r="Y461" s="1"/>
      <c r="Z461" s="1"/>
      <c r="AA461" s="1"/>
      <c r="AB461" s="1"/>
      <c r="AC461" s="1"/>
      <c r="AD461" s="1"/>
      <c r="AE461" s="1"/>
    </row>
    <row r="462" customFormat="false" ht="15" hidden="false" customHeight="true" outlineLevel="0" collapsed="false">
      <c r="B462" s="96"/>
      <c r="C462" s="97"/>
      <c r="D462" s="93" t="s">
        <v>224</v>
      </c>
      <c r="E462" s="93"/>
      <c r="F462" s="88" t="n">
        <v>1</v>
      </c>
      <c r="G462" s="98"/>
      <c r="M462" s="1"/>
      <c r="N462" s="1"/>
      <c r="O462" s="1"/>
      <c r="P462" s="1"/>
      <c r="Q462" s="1"/>
      <c r="R462" s="1"/>
      <c r="S462" s="1"/>
      <c r="T462" s="1"/>
      <c r="U462" s="1"/>
      <c r="V462" s="1"/>
      <c r="W462" s="1"/>
      <c r="X462" s="1"/>
      <c r="Y462" s="1"/>
      <c r="Z462" s="1"/>
      <c r="AA462" s="1"/>
      <c r="AB462" s="1"/>
      <c r="AC462" s="1"/>
      <c r="AD462" s="1"/>
      <c r="AE462" s="1"/>
    </row>
    <row r="463" customFormat="false" ht="26.7" hidden="false" customHeight="true" outlineLevel="0" collapsed="false">
      <c r="B463" s="96"/>
      <c r="C463" s="97"/>
      <c r="D463" s="93" t="s">
        <v>225</v>
      </c>
      <c r="E463" s="93"/>
      <c r="F463" s="88" t="n">
        <v>4.18</v>
      </c>
      <c r="G463" s="98"/>
      <c r="M463" s="1"/>
      <c r="N463" s="1"/>
      <c r="O463" s="1"/>
      <c r="P463" s="1"/>
      <c r="Q463" s="1"/>
      <c r="R463" s="1"/>
      <c r="S463" s="1"/>
      <c r="T463" s="1"/>
      <c r="U463" s="1"/>
      <c r="V463" s="1"/>
      <c r="W463" s="1"/>
      <c r="X463" s="1"/>
      <c r="Y463" s="1"/>
      <c r="Z463" s="1"/>
      <c r="AA463" s="1"/>
      <c r="AB463" s="1"/>
      <c r="AC463" s="1"/>
      <c r="AD463" s="1"/>
      <c r="AE463" s="1"/>
    </row>
    <row r="464" customFormat="false" ht="26.7" hidden="false" customHeight="true" outlineLevel="0" collapsed="false">
      <c r="B464" s="96"/>
      <c r="C464" s="97"/>
      <c r="D464" s="93" t="s">
        <v>226</v>
      </c>
      <c r="E464" s="93"/>
      <c r="F464" s="88" t="n">
        <v>1.4</v>
      </c>
      <c r="G464" s="98"/>
      <c r="M464" s="1"/>
      <c r="N464" s="1"/>
      <c r="O464" s="1"/>
      <c r="P464" s="1"/>
      <c r="Q464" s="1"/>
      <c r="R464" s="1"/>
      <c r="S464" s="1"/>
      <c r="T464" s="1"/>
      <c r="U464" s="1"/>
      <c r="V464" s="1"/>
      <c r="W464" s="1"/>
      <c r="X464" s="1"/>
      <c r="Y464" s="1"/>
      <c r="Z464" s="1"/>
      <c r="AA464" s="1"/>
      <c r="AB464" s="1"/>
      <c r="AC464" s="1"/>
      <c r="AD464" s="1"/>
      <c r="AE464" s="1"/>
    </row>
    <row r="465" customFormat="false" ht="26.7" hidden="false" customHeight="true" outlineLevel="0" collapsed="false">
      <c r="B465" s="96"/>
      <c r="C465" s="97"/>
      <c r="D465" s="93" t="s">
        <v>227</v>
      </c>
      <c r="E465" s="93"/>
      <c r="F465" s="88" t="n">
        <v>0.33</v>
      </c>
      <c r="G465" s="98"/>
      <c r="M465" s="1"/>
      <c r="N465" s="1"/>
      <c r="O465" s="1"/>
      <c r="P465" s="1"/>
      <c r="Q465" s="1"/>
      <c r="R465" s="1"/>
      <c r="S465" s="1"/>
      <c r="T465" s="1"/>
      <c r="U465" s="1"/>
      <c r="V465" s="1"/>
      <c r="W465" s="1"/>
      <c r="X465" s="1"/>
      <c r="Y465" s="1"/>
      <c r="Z465" s="1"/>
      <c r="AA465" s="1"/>
      <c r="AB465" s="1"/>
      <c r="AC465" s="1"/>
      <c r="AD465" s="1"/>
      <c r="AE465" s="1"/>
    </row>
    <row r="466" customFormat="false" ht="39.25" hidden="false" customHeight="true" outlineLevel="0" collapsed="false">
      <c r="B466" s="96"/>
      <c r="C466" s="97"/>
      <c r="D466" s="93" t="s">
        <v>228</v>
      </c>
      <c r="E466" s="93"/>
      <c r="F466" s="88" t="n">
        <v>2.02</v>
      </c>
      <c r="G466" s="98"/>
      <c r="M466" s="1"/>
      <c r="N466" s="1"/>
      <c r="O466" s="1"/>
      <c r="P466" s="1"/>
      <c r="Q466" s="1"/>
      <c r="R466" s="1"/>
      <c r="S466" s="1"/>
      <c r="T466" s="1"/>
      <c r="U466" s="1"/>
      <c r="V466" s="1"/>
      <c r="W466" s="1"/>
      <c r="X466" s="1"/>
      <c r="Y466" s="1"/>
      <c r="Z466" s="1"/>
      <c r="AA466" s="1"/>
      <c r="AB466" s="1"/>
      <c r="AC466" s="1"/>
      <c r="AD466" s="1"/>
      <c r="AE466" s="1"/>
    </row>
    <row r="467" customFormat="false" ht="15" hidden="false" customHeight="false" outlineLevel="0" collapsed="false">
      <c r="B467" s="96"/>
      <c r="C467" s="97"/>
      <c r="D467" s="76" t="s">
        <v>417</v>
      </c>
      <c r="E467" s="76"/>
      <c r="F467" s="99"/>
      <c r="G467" s="98"/>
      <c r="M467" s="1"/>
      <c r="N467" s="1"/>
      <c r="O467" s="1"/>
      <c r="P467" s="1"/>
      <c r="Q467" s="1"/>
      <c r="R467" s="1"/>
      <c r="S467" s="1"/>
      <c r="T467" s="1"/>
      <c r="U467" s="1"/>
      <c r="V467" s="1"/>
      <c r="W467" s="1"/>
      <c r="X467" s="1"/>
      <c r="Y467" s="1"/>
      <c r="Z467" s="1"/>
      <c r="AA467" s="1"/>
      <c r="AB467" s="1"/>
      <c r="AC467" s="1"/>
      <c r="AD467" s="1"/>
      <c r="AE467" s="1"/>
    </row>
    <row r="468" customFormat="false" ht="15" hidden="false" customHeight="true" outlineLevel="0" collapsed="false">
      <c r="B468" s="96"/>
      <c r="C468" s="97"/>
      <c r="D468" s="93" t="s">
        <v>418</v>
      </c>
      <c r="E468" s="93"/>
      <c r="F468" s="99" t="n">
        <v>1.15</v>
      </c>
      <c r="G468" s="98"/>
      <c r="M468" s="1"/>
      <c r="N468" s="1"/>
      <c r="O468" s="1"/>
      <c r="P468" s="1"/>
      <c r="Q468" s="1"/>
      <c r="R468" s="1"/>
      <c r="S468" s="1"/>
      <c r="T468" s="1"/>
      <c r="U468" s="1"/>
      <c r="V468" s="1"/>
      <c r="W468" s="1"/>
      <c r="X468" s="1"/>
      <c r="Y468" s="1"/>
      <c r="Z468" s="1"/>
      <c r="AA468" s="1"/>
      <c r="AB468" s="1"/>
      <c r="AC468" s="1"/>
      <c r="AD468" s="1"/>
      <c r="AE468" s="1"/>
    </row>
    <row r="469" customFormat="false" ht="26.7" hidden="false" customHeight="true" outlineLevel="0" collapsed="false">
      <c r="B469" s="96"/>
      <c r="C469" s="97"/>
      <c r="D469" s="93" t="s">
        <v>419</v>
      </c>
      <c r="E469" s="93"/>
      <c r="F469" s="99" t="n">
        <v>0.12</v>
      </c>
      <c r="G469" s="98"/>
      <c r="M469" s="1"/>
      <c r="N469" s="1"/>
      <c r="O469" s="1"/>
      <c r="P469" s="1"/>
      <c r="Q469" s="1"/>
      <c r="R469" s="1"/>
      <c r="S469" s="1"/>
      <c r="T469" s="1"/>
      <c r="U469" s="1"/>
      <c r="V469" s="1"/>
      <c r="W469" s="1"/>
      <c r="X469" s="1"/>
      <c r="Y469" s="1"/>
      <c r="Z469" s="1"/>
      <c r="AA469" s="1"/>
      <c r="AB469" s="1"/>
      <c r="AC469" s="1"/>
      <c r="AD469" s="1"/>
      <c r="AE469" s="1"/>
    </row>
    <row r="470" customFormat="false" ht="15" hidden="false" customHeight="false" outlineLevel="0" collapsed="false">
      <c r="B470" s="96"/>
      <c r="C470" s="97"/>
      <c r="D470" s="76" t="s">
        <v>420</v>
      </c>
      <c r="E470" s="76"/>
      <c r="F470" s="99"/>
      <c r="G470" s="98"/>
      <c r="M470" s="1"/>
      <c r="N470" s="1"/>
      <c r="O470" s="1"/>
      <c r="P470" s="1"/>
      <c r="Q470" s="1"/>
      <c r="R470" s="1"/>
      <c r="S470" s="1"/>
      <c r="T470" s="1"/>
      <c r="U470" s="1"/>
      <c r="V470" s="1"/>
      <c r="W470" s="1"/>
      <c r="X470" s="1"/>
      <c r="Y470" s="1"/>
      <c r="Z470" s="1"/>
      <c r="AA470" s="1"/>
      <c r="AB470" s="1"/>
      <c r="AC470" s="1"/>
      <c r="AD470" s="1"/>
      <c r="AE470" s="1"/>
    </row>
    <row r="471" customFormat="false" ht="15" hidden="false" customHeight="true" outlineLevel="0" collapsed="false">
      <c r="B471" s="96"/>
      <c r="C471" s="97"/>
      <c r="D471" s="93" t="s">
        <v>421</v>
      </c>
      <c r="E471" s="93"/>
      <c r="F471" s="88" t="n">
        <v>0.0399</v>
      </c>
      <c r="G471" s="98"/>
      <c r="I471" s="121"/>
      <c r="M471" s="1"/>
      <c r="N471" s="1"/>
      <c r="O471" s="1"/>
      <c r="P471" s="1"/>
      <c r="Q471" s="1"/>
      <c r="R471" s="1"/>
      <c r="S471" s="1"/>
      <c r="T471" s="1"/>
      <c r="U471" s="1"/>
      <c r="V471" s="1"/>
      <c r="W471" s="1"/>
      <c r="X471" s="1"/>
      <c r="Y471" s="1"/>
      <c r="Z471" s="1"/>
      <c r="AA471" s="1"/>
      <c r="AB471" s="1"/>
      <c r="AC471" s="1"/>
      <c r="AD471" s="1"/>
      <c r="AE471" s="1"/>
    </row>
    <row r="472" customFormat="false" ht="15" hidden="false" customHeight="true" outlineLevel="0" collapsed="false">
      <c r="B472" s="96"/>
      <c r="C472" s="97"/>
      <c r="D472" s="93" t="s">
        <v>422</v>
      </c>
      <c r="E472" s="93"/>
      <c r="F472" s="88" t="n">
        <v>0.02268</v>
      </c>
      <c r="G472" s="98"/>
      <c r="I472" s="121"/>
      <c r="M472" s="1"/>
      <c r="N472" s="1"/>
      <c r="O472" s="1"/>
      <c r="P472" s="1"/>
      <c r="Q472" s="1"/>
      <c r="R472" s="1"/>
      <c r="S472" s="1"/>
      <c r="T472" s="1"/>
      <c r="U472" s="1"/>
      <c r="V472" s="1"/>
      <c r="W472" s="1"/>
      <c r="X472" s="1"/>
      <c r="Y472" s="1"/>
      <c r="Z472" s="1"/>
      <c r="AA472" s="1"/>
      <c r="AB472" s="1"/>
      <c r="AC472" s="1"/>
      <c r="AD472" s="1"/>
      <c r="AE472" s="1"/>
    </row>
    <row r="473" customFormat="false" ht="15" hidden="false" customHeight="true" outlineLevel="0" collapsed="false">
      <c r="B473" s="96"/>
      <c r="C473" s="97"/>
      <c r="D473" s="93" t="s">
        <v>423</v>
      </c>
      <c r="E473" s="93"/>
      <c r="F473" s="88" t="n">
        <v>0.020979</v>
      </c>
      <c r="G473" s="98"/>
      <c r="I473" s="121"/>
      <c r="M473" s="1"/>
      <c r="N473" s="1"/>
      <c r="O473" s="1"/>
      <c r="P473" s="1"/>
      <c r="Q473" s="1"/>
      <c r="R473" s="1"/>
      <c r="S473" s="1"/>
      <c r="T473" s="1"/>
      <c r="U473" s="1"/>
      <c r="V473" s="1"/>
      <c r="W473" s="1"/>
      <c r="X473" s="1"/>
      <c r="Y473" s="1"/>
      <c r="Z473" s="1"/>
      <c r="AA473" s="1"/>
      <c r="AB473" s="1"/>
      <c r="AC473" s="1"/>
      <c r="AD473" s="1"/>
      <c r="AE473" s="1"/>
    </row>
    <row r="474" customFormat="false" ht="15" hidden="false" customHeight="true" outlineLevel="0" collapsed="false">
      <c r="B474" s="96"/>
      <c r="C474" s="97"/>
      <c r="D474" s="93" t="s">
        <v>424</v>
      </c>
      <c r="E474" s="93"/>
      <c r="F474" s="88" t="n">
        <v>0.029274</v>
      </c>
      <c r="G474" s="98"/>
      <c r="I474" s="121"/>
      <c r="M474" s="1"/>
      <c r="N474" s="1"/>
      <c r="O474" s="1"/>
      <c r="P474" s="1"/>
      <c r="Q474" s="1"/>
      <c r="R474" s="1"/>
      <c r="S474" s="1"/>
      <c r="T474" s="1"/>
      <c r="U474" s="1"/>
      <c r="V474" s="1"/>
      <c r="W474" s="1"/>
      <c r="X474" s="1"/>
      <c r="Y474" s="1"/>
      <c r="Z474" s="1"/>
      <c r="AA474" s="1"/>
      <c r="AB474" s="1"/>
      <c r="AC474" s="1"/>
      <c r="AD474" s="1"/>
      <c r="AE474" s="1"/>
    </row>
    <row r="475" customFormat="false" ht="15" hidden="false" customHeight="true" outlineLevel="0" collapsed="false">
      <c r="B475" s="96"/>
      <c r="C475" s="97"/>
      <c r="D475" s="93" t="s">
        <v>425</v>
      </c>
      <c r="E475" s="93"/>
      <c r="F475" s="88" t="n">
        <v>0.027342</v>
      </c>
      <c r="G475" s="98"/>
      <c r="I475" s="121"/>
      <c r="M475" s="1"/>
      <c r="N475" s="1"/>
      <c r="O475" s="1"/>
      <c r="P475" s="1"/>
      <c r="Q475" s="1"/>
      <c r="R475" s="1"/>
      <c r="S475" s="1"/>
      <c r="T475" s="1"/>
      <c r="U475" s="1"/>
      <c r="V475" s="1"/>
      <c r="W475" s="1"/>
      <c r="X475" s="1"/>
      <c r="Y475" s="1"/>
      <c r="Z475" s="1"/>
      <c r="AA475" s="1"/>
      <c r="AB475" s="1"/>
      <c r="AC475" s="1"/>
      <c r="AD475" s="1"/>
      <c r="AE475" s="1"/>
    </row>
    <row r="476" customFormat="false" ht="15" hidden="false" customHeight="true" outlineLevel="0" collapsed="false">
      <c r="B476" s="96"/>
      <c r="C476" s="97"/>
      <c r="D476" s="93" t="s">
        <v>426</v>
      </c>
      <c r="E476" s="93"/>
      <c r="F476" s="88" t="n">
        <v>0.01134</v>
      </c>
      <c r="G476" s="98"/>
      <c r="I476" s="121"/>
      <c r="M476" s="1"/>
      <c r="N476" s="1"/>
      <c r="O476" s="1"/>
      <c r="P476" s="1"/>
      <c r="Q476" s="1"/>
      <c r="R476" s="1"/>
      <c r="S476" s="1"/>
      <c r="T476" s="1"/>
      <c r="U476" s="1"/>
      <c r="V476" s="1"/>
      <c r="W476" s="1"/>
      <c r="X476" s="1"/>
      <c r="Y476" s="1"/>
      <c r="Z476" s="1"/>
      <c r="AA476" s="1"/>
      <c r="AB476" s="1"/>
      <c r="AC476" s="1"/>
      <c r="AD476" s="1"/>
      <c r="AE476" s="1"/>
    </row>
    <row r="477" customFormat="false" ht="15" hidden="false" customHeight="true" outlineLevel="0" collapsed="false">
      <c r="B477" s="96"/>
      <c r="C477" s="97"/>
      <c r="D477" s="93" t="s">
        <v>427</v>
      </c>
      <c r="E477" s="93"/>
      <c r="F477" s="88" t="n">
        <v>0.01134</v>
      </c>
      <c r="G477" s="98"/>
      <c r="I477" s="121"/>
      <c r="M477" s="1"/>
      <c r="N477" s="1"/>
      <c r="O477" s="1"/>
      <c r="P477" s="1"/>
      <c r="Q477" s="1"/>
      <c r="R477" s="1"/>
      <c r="S477" s="1"/>
      <c r="T477" s="1"/>
      <c r="U477" s="1"/>
      <c r="V477" s="1"/>
      <c r="W477" s="1"/>
      <c r="X477" s="1"/>
      <c r="Y477" s="1"/>
      <c r="Z477" s="1"/>
      <c r="AA477" s="1"/>
      <c r="AB477" s="1"/>
      <c r="AC477" s="1"/>
      <c r="AD477" s="1"/>
      <c r="AE477" s="1"/>
    </row>
    <row r="478" customFormat="false" ht="39.25" hidden="false" customHeight="true" outlineLevel="0" collapsed="false">
      <c r="B478" s="96"/>
      <c r="C478" s="97"/>
      <c r="D478" s="93" t="s">
        <v>428</v>
      </c>
      <c r="E478" s="93"/>
      <c r="F478" s="88" t="n">
        <v>0.12831</v>
      </c>
      <c r="G478" s="98"/>
      <c r="I478" s="121"/>
      <c r="M478" s="1"/>
      <c r="N478" s="1"/>
      <c r="O478" s="1"/>
      <c r="P478" s="1"/>
      <c r="Q478" s="1"/>
      <c r="R478" s="1"/>
      <c r="S478" s="1"/>
      <c r="T478" s="1"/>
      <c r="U478" s="1"/>
      <c r="V478" s="1"/>
      <c r="W478" s="1"/>
      <c r="X478" s="1"/>
      <c r="Y478" s="1"/>
      <c r="Z478" s="1"/>
      <c r="AA478" s="1"/>
      <c r="AB478" s="1"/>
      <c r="AC478" s="1"/>
      <c r="AD478" s="1"/>
      <c r="AE478" s="1"/>
    </row>
    <row r="479" customFormat="false" ht="15" hidden="false" customHeight="true" outlineLevel="0" collapsed="false">
      <c r="B479" s="96"/>
      <c r="C479" s="97"/>
      <c r="D479" s="93" t="s">
        <v>429</v>
      </c>
      <c r="E479" s="93"/>
      <c r="F479" s="88" t="n">
        <v>0.02226</v>
      </c>
      <c r="G479" s="98"/>
      <c r="I479" s="121"/>
      <c r="M479" s="1"/>
      <c r="N479" s="1"/>
      <c r="O479" s="1"/>
      <c r="P479" s="1"/>
      <c r="Q479" s="1"/>
      <c r="R479" s="1"/>
      <c r="S479" s="1"/>
      <c r="T479" s="1"/>
      <c r="U479" s="1"/>
      <c r="V479" s="1"/>
      <c r="W479" s="1"/>
      <c r="X479" s="1"/>
      <c r="Y479" s="1"/>
      <c r="Z479" s="1"/>
      <c r="AA479" s="1"/>
      <c r="AB479" s="1"/>
      <c r="AC479" s="1"/>
      <c r="AD479" s="1"/>
      <c r="AE479" s="1"/>
    </row>
    <row r="480" customFormat="false" ht="15" hidden="false" customHeight="true" outlineLevel="0" collapsed="false">
      <c r="B480" s="96"/>
      <c r="C480" s="97"/>
      <c r="D480" s="93" t="s">
        <v>430</v>
      </c>
      <c r="E480" s="93"/>
      <c r="F480" s="88" t="n">
        <v>0.01806</v>
      </c>
      <c r="G480" s="98"/>
      <c r="I480" s="121"/>
      <c r="M480" s="1"/>
      <c r="N480" s="1"/>
      <c r="O480" s="1"/>
      <c r="P480" s="1"/>
      <c r="Q480" s="1"/>
      <c r="R480" s="1"/>
      <c r="S480" s="1"/>
      <c r="T480" s="1"/>
      <c r="U480" s="1"/>
      <c r="V480" s="1"/>
      <c r="W480" s="1"/>
      <c r="X480" s="1"/>
      <c r="Y480" s="1"/>
      <c r="Z480" s="1"/>
      <c r="AA480" s="1"/>
      <c r="AB480" s="1"/>
      <c r="AC480" s="1"/>
      <c r="AD480" s="1"/>
      <c r="AE480" s="1"/>
    </row>
    <row r="481" customFormat="false" ht="15" hidden="false" customHeight="true" outlineLevel="0" collapsed="false">
      <c r="B481" s="96"/>
      <c r="C481" s="97"/>
      <c r="D481" s="93" t="s">
        <v>431</v>
      </c>
      <c r="E481" s="93"/>
      <c r="F481" s="88" t="n">
        <v>0.021</v>
      </c>
      <c r="G481" s="98"/>
      <c r="I481" s="121"/>
      <c r="M481" s="1"/>
      <c r="N481" s="1"/>
      <c r="O481" s="1"/>
      <c r="P481" s="1"/>
      <c r="Q481" s="1"/>
      <c r="R481" s="1"/>
      <c r="S481" s="1"/>
      <c r="T481" s="1"/>
      <c r="U481" s="1"/>
      <c r="V481" s="1"/>
      <c r="W481" s="1"/>
      <c r="X481" s="1"/>
      <c r="Y481" s="1"/>
      <c r="Z481" s="1"/>
      <c r="AA481" s="1"/>
      <c r="AB481" s="1"/>
      <c r="AC481" s="1"/>
      <c r="AD481" s="1"/>
      <c r="AE481" s="1"/>
    </row>
    <row r="482" customFormat="false" ht="15" hidden="false" customHeight="true" outlineLevel="0" collapsed="false">
      <c r="B482" s="96"/>
      <c r="C482" s="97"/>
      <c r="D482" s="93" t="s">
        <v>431</v>
      </c>
      <c r="E482" s="93"/>
      <c r="F482" s="88" t="n">
        <v>0.021</v>
      </c>
      <c r="G482" s="98"/>
      <c r="I482" s="121"/>
      <c r="M482" s="1"/>
      <c r="N482" s="1"/>
      <c r="O482" s="1"/>
      <c r="P482" s="1"/>
      <c r="Q482" s="1"/>
      <c r="R482" s="1"/>
      <c r="S482" s="1"/>
      <c r="T482" s="1"/>
      <c r="U482" s="1"/>
      <c r="V482" s="1"/>
      <c r="W482" s="1"/>
      <c r="X482" s="1"/>
      <c r="Y482" s="1"/>
      <c r="Z482" s="1"/>
      <c r="AA482" s="1"/>
      <c r="AB482" s="1"/>
      <c r="AC482" s="1"/>
      <c r="AD482" s="1"/>
      <c r="AE482" s="1"/>
    </row>
    <row r="483" customFormat="false" ht="15" hidden="false" customHeight="true" outlineLevel="0" collapsed="false">
      <c r="B483" s="96"/>
      <c r="C483" s="97"/>
      <c r="D483" s="93" t="s">
        <v>432</v>
      </c>
      <c r="E483" s="93"/>
      <c r="F483" s="88" t="n">
        <v>0.01995</v>
      </c>
      <c r="G483" s="98"/>
      <c r="I483" s="121"/>
      <c r="M483" s="1"/>
      <c r="N483" s="1"/>
      <c r="O483" s="1"/>
      <c r="P483" s="1"/>
      <c r="Q483" s="1"/>
      <c r="R483" s="1"/>
      <c r="S483" s="1"/>
      <c r="T483" s="1"/>
      <c r="U483" s="1"/>
      <c r="V483" s="1"/>
      <c r="W483" s="1"/>
      <c r="X483" s="1"/>
      <c r="Y483" s="1"/>
      <c r="Z483" s="1"/>
      <c r="AA483" s="1"/>
      <c r="AB483" s="1"/>
      <c r="AC483" s="1"/>
      <c r="AD483" s="1"/>
      <c r="AE483" s="1"/>
    </row>
    <row r="484" customFormat="false" ht="15" hidden="false" customHeight="true" outlineLevel="0" collapsed="false">
      <c r="B484" s="96"/>
      <c r="C484" s="97"/>
      <c r="D484" s="93" t="s">
        <v>433</v>
      </c>
      <c r="E484" s="93"/>
      <c r="F484" s="88" t="n">
        <v>0.01428</v>
      </c>
      <c r="G484" s="98"/>
      <c r="I484" s="121"/>
      <c r="M484" s="1"/>
      <c r="N484" s="1"/>
      <c r="O484" s="1"/>
      <c r="P484" s="1"/>
      <c r="Q484" s="1"/>
      <c r="R484" s="1"/>
      <c r="S484" s="1"/>
      <c r="T484" s="1"/>
      <c r="U484" s="1"/>
      <c r="V484" s="1"/>
      <c r="W484" s="1"/>
      <c r="X484" s="1"/>
      <c r="Y484" s="1"/>
      <c r="Z484" s="1"/>
      <c r="AA484" s="1"/>
      <c r="AB484" s="1"/>
      <c r="AC484" s="1"/>
      <c r="AD484" s="1"/>
      <c r="AE484" s="1"/>
    </row>
    <row r="485" customFormat="false" ht="15" hidden="false" customHeight="true" outlineLevel="0" collapsed="false">
      <c r="B485" s="96"/>
      <c r="C485" s="97"/>
      <c r="D485" s="93" t="s">
        <v>434</v>
      </c>
      <c r="E485" s="93"/>
      <c r="F485" s="88" t="n">
        <v>0.024675</v>
      </c>
      <c r="G485" s="98"/>
      <c r="I485" s="121"/>
      <c r="M485" s="1"/>
      <c r="N485" s="1"/>
      <c r="O485" s="1"/>
      <c r="P485" s="1"/>
      <c r="Q485" s="1"/>
      <c r="R485" s="1"/>
      <c r="S485" s="1"/>
      <c r="T485" s="1"/>
      <c r="U485" s="1"/>
      <c r="V485" s="1"/>
      <c r="W485" s="1"/>
      <c r="X485" s="1"/>
      <c r="Y485" s="1"/>
      <c r="Z485" s="1"/>
      <c r="AA485" s="1"/>
      <c r="AB485" s="1"/>
      <c r="AC485" s="1"/>
      <c r="AD485" s="1"/>
      <c r="AE485" s="1"/>
    </row>
    <row r="486" customFormat="false" ht="15" hidden="false" customHeight="true" outlineLevel="0" collapsed="false">
      <c r="B486" s="96"/>
      <c r="C486" s="97"/>
      <c r="D486" s="93" t="s">
        <v>435</v>
      </c>
      <c r="E486" s="93"/>
      <c r="F486" s="88" t="n">
        <v>0.045885</v>
      </c>
      <c r="G486" s="98"/>
      <c r="I486" s="121"/>
      <c r="M486" s="1"/>
      <c r="N486" s="1"/>
      <c r="O486" s="1"/>
      <c r="P486" s="1"/>
      <c r="Q486" s="1"/>
      <c r="R486" s="1"/>
      <c r="S486" s="1"/>
      <c r="T486" s="1"/>
      <c r="U486" s="1"/>
      <c r="V486" s="1"/>
      <c r="W486" s="1"/>
      <c r="X486" s="1"/>
      <c r="Y486" s="1"/>
      <c r="Z486" s="1"/>
      <c r="AA486" s="1"/>
      <c r="AB486" s="1"/>
      <c r="AC486" s="1"/>
      <c r="AD486" s="1"/>
      <c r="AE486" s="1"/>
    </row>
    <row r="487" customFormat="false" ht="15" hidden="false" customHeight="true" outlineLevel="0" collapsed="false">
      <c r="B487" s="96"/>
      <c r="C487" s="97"/>
      <c r="D487" s="93" t="s">
        <v>436</v>
      </c>
      <c r="E487" s="93"/>
      <c r="F487" s="88" t="n">
        <v>0.027153</v>
      </c>
      <c r="G487" s="98"/>
      <c r="I487" s="121"/>
      <c r="M487" s="1"/>
      <c r="N487" s="1"/>
      <c r="O487" s="1"/>
      <c r="P487" s="1"/>
      <c r="Q487" s="1"/>
      <c r="R487" s="1"/>
      <c r="S487" s="1"/>
      <c r="T487" s="1"/>
      <c r="U487" s="1"/>
      <c r="V487" s="1"/>
      <c r="W487" s="1"/>
      <c r="X487" s="1"/>
      <c r="Y487" s="1"/>
      <c r="Z487" s="1"/>
      <c r="AA487" s="1"/>
      <c r="AB487" s="1"/>
      <c r="AC487" s="1"/>
      <c r="AD487" s="1"/>
      <c r="AE487" s="1"/>
    </row>
    <row r="488" customFormat="false" ht="15" hidden="false" customHeight="true" outlineLevel="0" collapsed="false">
      <c r="B488" s="96"/>
      <c r="C488" s="97"/>
      <c r="D488" s="93" t="s">
        <v>437</v>
      </c>
      <c r="E488" s="93"/>
      <c r="F488" s="88" t="n">
        <v>0.02457</v>
      </c>
      <c r="G488" s="98"/>
      <c r="I488" s="121"/>
      <c r="M488" s="1"/>
      <c r="N488" s="1"/>
      <c r="O488" s="1"/>
      <c r="P488" s="1"/>
      <c r="Q488" s="1"/>
      <c r="R488" s="1"/>
      <c r="S488" s="1"/>
      <c r="T488" s="1"/>
      <c r="U488" s="1"/>
      <c r="V488" s="1"/>
      <c r="W488" s="1"/>
      <c r="X488" s="1"/>
      <c r="Y488" s="1"/>
      <c r="Z488" s="1"/>
      <c r="AA488" s="1"/>
      <c r="AB488" s="1"/>
      <c r="AC488" s="1"/>
      <c r="AD488" s="1"/>
      <c r="AE488" s="1"/>
    </row>
    <row r="489" customFormat="false" ht="15" hidden="false" customHeight="false" outlineLevel="0" collapsed="false">
      <c r="B489" s="96"/>
      <c r="C489" s="97"/>
      <c r="D489" s="76" t="s">
        <v>438</v>
      </c>
      <c r="E489" s="76"/>
      <c r="F489" s="88"/>
      <c r="G489" s="98"/>
      <c r="I489" s="121"/>
      <c r="M489" s="1"/>
      <c r="N489" s="1"/>
      <c r="O489" s="1"/>
      <c r="P489" s="1"/>
      <c r="Q489" s="1"/>
      <c r="R489" s="1"/>
      <c r="S489" s="1"/>
      <c r="T489" s="1"/>
      <c r="U489" s="1"/>
      <c r="V489" s="1"/>
      <c r="W489" s="1"/>
      <c r="X489" s="1"/>
      <c r="Y489" s="1"/>
      <c r="Z489" s="1"/>
      <c r="AA489" s="1"/>
      <c r="AB489" s="1"/>
      <c r="AC489" s="1"/>
      <c r="AD489" s="1"/>
      <c r="AE489" s="1"/>
    </row>
    <row r="490" customFormat="false" ht="15" hidden="false" customHeight="true" outlineLevel="0" collapsed="false">
      <c r="B490" s="96"/>
      <c r="C490" s="97"/>
      <c r="D490" s="93" t="s">
        <v>439</v>
      </c>
      <c r="E490" s="93"/>
      <c r="F490" s="99" t="n">
        <v>1.224</v>
      </c>
      <c r="G490" s="98"/>
      <c r="I490" s="121"/>
      <c r="M490" s="1"/>
      <c r="N490" s="1"/>
      <c r="O490" s="1"/>
      <c r="P490" s="1"/>
      <c r="Q490" s="1"/>
      <c r="R490" s="1"/>
      <c r="S490" s="1"/>
      <c r="T490" s="1"/>
      <c r="U490" s="1"/>
      <c r="V490" s="1"/>
      <c r="W490" s="1"/>
      <c r="X490" s="1"/>
      <c r="Y490" s="1"/>
      <c r="Z490" s="1"/>
      <c r="AA490" s="1"/>
      <c r="AB490" s="1"/>
      <c r="AC490" s="1"/>
      <c r="AD490" s="1"/>
      <c r="AE490" s="1"/>
    </row>
    <row r="491" customFormat="false" ht="15" hidden="false" customHeight="true" outlineLevel="0" collapsed="false">
      <c r="B491" s="96"/>
      <c r="C491" s="97"/>
      <c r="D491" s="93" t="s">
        <v>440</v>
      </c>
      <c r="E491" s="93"/>
      <c r="F491" s="99" t="n">
        <v>2.106</v>
      </c>
      <c r="G491" s="98"/>
      <c r="I491" s="121"/>
      <c r="M491" s="1"/>
      <c r="N491" s="1"/>
      <c r="O491" s="1"/>
      <c r="P491" s="1"/>
      <c r="Q491" s="1"/>
      <c r="R491" s="1"/>
      <c r="S491" s="1"/>
      <c r="T491" s="1"/>
      <c r="U491" s="1"/>
      <c r="V491" s="1"/>
      <c r="W491" s="1"/>
      <c r="X491" s="1"/>
      <c r="Y491" s="1"/>
      <c r="Z491" s="1"/>
      <c r="AA491" s="1"/>
      <c r="AB491" s="1"/>
      <c r="AC491" s="1"/>
      <c r="AD491" s="1"/>
      <c r="AE491" s="1"/>
    </row>
    <row r="492" customFormat="false" ht="15" hidden="false" customHeight="true" outlineLevel="0" collapsed="false">
      <c r="B492" s="96"/>
      <c r="C492" s="97"/>
      <c r="D492" s="93" t="s">
        <v>441</v>
      </c>
      <c r="E492" s="93"/>
      <c r="F492" s="99" t="n">
        <v>0.9774</v>
      </c>
      <c r="G492" s="98"/>
      <c r="I492" s="121"/>
      <c r="M492" s="1"/>
      <c r="N492" s="1"/>
      <c r="O492" s="1"/>
      <c r="P492" s="1"/>
      <c r="Q492" s="1"/>
      <c r="R492" s="1"/>
      <c r="S492" s="1"/>
      <c r="T492" s="1"/>
      <c r="U492" s="1"/>
      <c r="V492" s="1"/>
      <c r="W492" s="1"/>
      <c r="X492" s="1"/>
      <c r="Y492" s="1"/>
      <c r="Z492" s="1"/>
      <c r="AA492" s="1"/>
      <c r="AB492" s="1"/>
      <c r="AC492" s="1"/>
      <c r="AD492" s="1"/>
      <c r="AE492" s="1"/>
    </row>
    <row r="493" customFormat="false" ht="15" hidden="false" customHeight="true" outlineLevel="0" collapsed="false">
      <c r="B493" s="96"/>
      <c r="C493" s="97"/>
      <c r="D493" s="93" t="s">
        <v>442</v>
      </c>
      <c r="E493" s="93"/>
      <c r="F493" s="99" t="n">
        <v>1.332</v>
      </c>
      <c r="G493" s="98"/>
      <c r="I493" s="121"/>
      <c r="M493" s="1"/>
      <c r="N493" s="1"/>
      <c r="O493" s="1"/>
      <c r="P493" s="1"/>
      <c r="Q493" s="1"/>
      <c r="R493" s="1"/>
      <c r="S493" s="1"/>
      <c r="T493" s="1"/>
      <c r="U493" s="1"/>
      <c r="V493" s="1"/>
      <c r="W493" s="1"/>
      <c r="X493" s="1"/>
      <c r="Y493" s="1"/>
      <c r="Z493" s="1"/>
      <c r="AA493" s="1"/>
      <c r="AB493" s="1"/>
      <c r="AC493" s="1"/>
      <c r="AD493" s="1"/>
      <c r="AE493" s="1"/>
    </row>
    <row r="494" customFormat="false" ht="15" hidden="false" customHeight="true" outlineLevel="0" collapsed="false">
      <c r="B494" s="96"/>
      <c r="C494" s="97"/>
      <c r="D494" s="93" t="s">
        <v>443</v>
      </c>
      <c r="E494" s="93"/>
      <c r="F494" s="99" t="n">
        <v>1.5885</v>
      </c>
      <c r="G494" s="98"/>
      <c r="I494" s="121"/>
      <c r="M494" s="1"/>
      <c r="N494" s="1"/>
      <c r="O494" s="1"/>
      <c r="P494" s="1"/>
      <c r="Q494" s="1"/>
      <c r="R494" s="1"/>
      <c r="S494" s="1"/>
      <c r="T494" s="1"/>
      <c r="U494" s="1"/>
      <c r="V494" s="1"/>
      <c r="W494" s="1"/>
      <c r="X494" s="1"/>
      <c r="Y494" s="1"/>
      <c r="Z494" s="1"/>
      <c r="AA494" s="1"/>
      <c r="AB494" s="1"/>
      <c r="AC494" s="1"/>
      <c r="AD494" s="1"/>
      <c r="AE494" s="1"/>
    </row>
    <row r="495" customFormat="false" ht="15" hidden="false" customHeight="true" outlineLevel="0" collapsed="false">
      <c r="B495" s="96"/>
      <c r="C495" s="97"/>
      <c r="D495" s="93" t="s">
        <v>444</v>
      </c>
      <c r="E495" s="93"/>
      <c r="F495" s="99" t="n">
        <v>0.6408</v>
      </c>
      <c r="G495" s="98"/>
      <c r="I495" s="121"/>
      <c r="M495" s="1"/>
      <c r="N495" s="1"/>
      <c r="O495" s="1"/>
      <c r="P495" s="1"/>
      <c r="Q495" s="1"/>
      <c r="R495" s="1"/>
      <c r="S495" s="1"/>
      <c r="T495" s="1"/>
      <c r="U495" s="1"/>
      <c r="V495" s="1"/>
      <c r="W495" s="1"/>
      <c r="X495" s="1"/>
      <c r="Y495" s="1"/>
      <c r="Z495" s="1"/>
      <c r="AA495" s="1"/>
      <c r="AB495" s="1"/>
      <c r="AC495" s="1"/>
      <c r="AD495" s="1"/>
      <c r="AE495" s="1"/>
    </row>
    <row r="496" customFormat="false" ht="15" hidden="false" customHeight="true" outlineLevel="0" collapsed="false">
      <c r="B496" s="96"/>
      <c r="C496" s="97"/>
      <c r="D496" s="93" t="s">
        <v>445</v>
      </c>
      <c r="E496" s="93"/>
      <c r="F496" s="99" t="n">
        <v>0.486</v>
      </c>
      <c r="G496" s="98"/>
      <c r="I496" s="121"/>
      <c r="M496" s="1"/>
      <c r="N496" s="1"/>
      <c r="O496" s="1"/>
      <c r="P496" s="1"/>
      <c r="Q496" s="1"/>
      <c r="R496" s="1"/>
      <c r="S496" s="1"/>
      <c r="T496" s="1"/>
      <c r="U496" s="1"/>
      <c r="V496" s="1"/>
      <c r="W496" s="1"/>
      <c r="X496" s="1"/>
      <c r="Y496" s="1"/>
      <c r="Z496" s="1"/>
      <c r="AA496" s="1"/>
      <c r="AB496" s="1"/>
      <c r="AC496" s="1"/>
      <c r="AD496" s="1"/>
      <c r="AE496" s="1"/>
    </row>
    <row r="497" customFormat="false" ht="15" hidden="false" customHeight="true" outlineLevel="0" collapsed="false">
      <c r="B497" s="96"/>
      <c r="C497" s="97"/>
      <c r="D497" s="93" t="s">
        <v>446</v>
      </c>
      <c r="E497" s="93"/>
      <c r="F497" s="99" t="n">
        <v>0.5967</v>
      </c>
      <c r="G497" s="98"/>
      <c r="I497" s="121"/>
      <c r="M497" s="1"/>
      <c r="N497" s="1"/>
      <c r="O497" s="1"/>
      <c r="P497" s="1"/>
      <c r="Q497" s="1"/>
      <c r="R497" s="1"/>
      <c r="S497" s="1"/>
      <c r="T497" s="1"/>
      <c r="U497" s="1"/>
      <c r="V497" s="1"/>
      <c r="W497" s="1"/>
      <c r="X497" s="1"/>
      <c r="Y497" s="1"/>
      <c r="Z497" s="1"/>
      <c r="AA497" s="1"/>
      <c r="AB497" s="1"/>
      <c r="AC497" s="1"/>
      <c r="AD497" s="1"/>
      <c r="AE497" s="1"/>
    </row>
    <row r="498" customFormat="false" ht="15" hidden="false" customHeight="true" outlineLevel="0" collapsed="false">
      <c r="B498" s="96"/>
      <c r="C498" s="97"/>
      <c r="D498" s="93" t="s">
        <v>447</v>
      </c>
      <c r="E498" s="93"/>
      <c r="F498" s="99" t="n">
        <v>0.2151</v>
      </c>
      <c r="G498" s="98"/>
      <c r="I498" s="121"/>
      <c r="M498" s="1"/>
      <c r="N498" s="1"/>
      <c r="O498" s="1"/>
      <c r="P498" s="1"/>
      <c r="Q498" s="1"/>
      <c r="R498" s="1"/>
      <c r="S498" s="1"/>
      <c r="T498" s="1"/>
      <c r="U498" s="1"/>
      <c r="V498" s="1"/>
      <c r="W498" s="1"/>
      <c r="X498" s="1"/>
      <c r="Y498" s="1"/>
      <c r="Z498" s="1"/>
      <c r="AA498" s="1"/>
      <c r="AB498" s="1"/>
      <c r="AC498" s="1"/>
      <c r="AD498" s="1"/>
      <c r="AE498" s="1"/>
    </row>
    <row r="499" customFormat="false" ht="15" hidden="false" customHeight="true" outlineLevel="0" collapsed="false">
      <c r="B499" s="96"/>
      <c r="C499" s="97"/>
      <c r="D499" s="93" t="s">
        <v>448</v>
      </c>
      <c r="E499" s="93"/>
      <c r="F499" s="99" t="n">
        <v>0.2151</v>
      </c>
      <c r="G499" s="98"/>
      <c r="I499" s="121"/>
      <c r="M499" s="1"/>
      <c r="N499" s="1"/>
      <c r="O499" s="1"/>
      <c r="P499" s="1"/>
      <c r="Q499" s="1"/>
      <c r="R499" s="1"/>
      <c r="S499" s="1"/>
      <c r="T499" s="1"/>
      <c r="U499" s="1"/>
      <c r="V499" s="1"/>
      <c r="W499" s="1"/>
      <c r="X499" s="1"/>
      <c r="Y499" s="1"/>
      <c r="Z499" s="1"/>
      <c r="AA499" s="1"/>
      <c r="AB499" s="1"/>
      <c r="AC499" s="1"/>
      <c r="AD499" s="1"/>
      <c r="AE499" s="1"/>
    </row>
    <row r="500" customFormat="false" ht="15" hidden="false" customHeight="true" outlineLevel="0" collapsed="false">
      <c r="B500" s="96"/>
      <c r="C500" s="97"/>
      <c r="D500" s="93" t="s">
        <v>449</v>
      </c>
      <c r="E500" s="93"/>
      <c r="F500" s="99" t="n">
        <v>2.2158</v>
      </c>
      <c r="G500" s="98"/>
      <c r="I500" s="121"/>
      <c r="M500" s="1"/>
      <c r="N500" s="1"/>
      <c r="O500" s="1"/>
      <c r="P500" s="1"/>
      <c r="Q500" s="1"/>
      <c r="R500" s="1"/>
      <c r="S500" s="1"/>
      <c r="T500" s="1"/>
      <c r="U500" s="1"/>
      <c r="V500" s="1"/>
      <c r="W500" s="1"/>
      <c r="X500" s="1"/>
      <c r="Y500" s="1"/>
      <c r="Z500" s="1"/>
      <c r="AA500" s="1"/>
      <c r="AB500" s="1"/>
      <c r="AC500" s="1"/>
      <c r="AD500" s="1"/>
      <c r="AE500" s="1"/>
    </row>
    <row r="501" customFormat="false" ht="15" hidden="false" customHeight="true" outlineLevel="0" collapsed="false">
      <c r="B501" s="96"/>
      <c r="C501" s="97"/>
      <c r="D501" s="93" t="s">
        <v>450</v>
      </c>
      <c r="E501" s="93"/>
      <c r="F501" s="99" t="n">
        <v>2.961</v>
      </c>
      <c r="G501" s="98"/>
      <c r="I501" s="121"/>
      <c r="M501" s="1"/>
      <c r="N501" s="1"/>
      <c r="O501" s="1"/>
      <c r="P501" s="1"/>
      <c r="Q501" s="1"/>
      <c r="R501" s="1"/>
      <c r="S501" s="1"/>
      <c r="T501" s="1"/>
      <c r="U501" s="1"/>
      <c r="V501" s="1"/>
      <c r="W501" s="1"/>
      <c r="X501" s="1"/>
      <c r="Y501" s="1"/>
      <c r="Z501" s="1"/>
      <c r="AA501" s="1"/>
      <c r="AB501" s="1"/>
      <c r="AC501" s="1"/>
      <c r="AD501" s="1"/>
      <c r="AE501" s="1"/>
    </row>
    <row r="502" customFormat="false" ht="15" hidden="false" customHeight="true" outlineLevel="0" collapsed="false">
      <c r="B502" s="96"/>
      <c r="C502" s="97"/>
      <c r="D502" s="93" t="s">
        <v>451</v>
      </c>
      <c r="E502" s="93"/>
      <c r="F502" s="99" t="n">
        <v>1.098</v>
      </c>
      <c r="G502" s="98"/>
      <c r="I502" s="121"/>
      <c r="M502" s="1"/>
      <c r="N502" s="1"/>
      <c r="O502" s="1"/>
      <c r="P502" s="1"/>
      <c r="Q502" s="1"/>
      <c r="R502" s="1"/>
      <c r="S502" s="1"/>
      <c r="T502" s="1"/>
      <c r="U502" s="1"/>
      <c r="V502" s="1"/>
      <c r="W502" s="1"/>
      <c r="X502" s="1"/>
      <c r="Y502" s="1"/>
      <c r="Z502" s="1"/>
      <c r="AA502" s="1"/>
      <c r="AB502" s="1"/>
      <c r="AC502" s="1"/>
      <c r="AD502" s="1"/>
      <c r="AE502" s="1"/>
    </row>
    <row r="503" customFormat="false" ht="15" hidden="false" customHeight="true" outlineLevel="0" collapsed="false">
      <c r="B503" s="96"/>
      <c r="C503" s="97"/>
      <c r="D503" s="93" t="s">
        <v>452</v>
      </c>
      <c r="E503" s="93"/>
      <c r="F503" s="99" t="n">
        <v>0.9954</v>
      </c>
      <c r="G503" s="98"/>
      <c r="I503" s="121"/>
      <c r="M503" s="1"/>
      <c r="N503" s="1"/>
      <c r="O503" s="1"/>
      <c r="P503" s="1"/>
      <c r="Q503" s="1"/>
      <c r="R503" s="1"/>
      <c r="S503" s="1"/>
      <c r="T503" s="1"/>
      <c r="U503" s="1"/>
      <c r="V503" s="1"/>
      <c r="W503" s="1"/>
      <c r="X503" s="1"/>
      <c r="Y503" s="1"/>
      <c r="Z503" s="1"/>
      <c r="AA503" s="1"/>
      <c r="AB503" s="1"/>
      <c r="AC503" s="1"/>
      <c r="AD503" s="1"/>
      <c r="AE503" s="1"/>
    </row>
    <row r="504" customFormat="false" ht="15" hidden="false" customHeight="true" outlineLevel="0" collapsed="false">
      <c r="B504" s="96"/>
      <c r="C504" s="97"/>
      <c r="D504" s="93" t="s">
        <v>453</v>
      </c>
      <c r="E504" s="93"/>
      <c r="F504" s="99" t="n">
        <v>0.504</v>
      </c>
      <c r="G504" s="98"/>
      <c r="I504" s="121"/>
      <c r="M504" s="1"/>
      <c r="N504" s="1"/>
      <c r="O504" s="1"/>
      <c r="P504" s="1"/>
      <c r="Q504" s="1"/>
      <c r="R504" s="1"/>
      <c r="S504" s="1"/>
      <c r="T504" s="1"/>
      <c r="U504" s="1"/>
      <c r="V504" s="1"/>
      <c r="W504" s="1"/>
      <c r="X504" s="1"/>
      <c r="Y504" s="1"/>
      <c r="Z504" s="1"/>
      <c r="AA504" s="1"/>
      <c r="AB504" s="1"/>
      <c r="AC504" s="1"/>
      <c r="AD504" s="1"/>
      <c r="AE504" s="1"/>
    </row>
    <row r="505" customFormat="false" ht="15" hidden="false" customHeight="true" outlineLevel="0" collapsed="false">
      <c r="B505" s="96"/>
      <c r="C505" s="97"/>
      <c r="D505" s="93" t="s">
        <v>453</v>
      </c>
      <c r="E505" s="93"/>
      <c r="F505" s="99" t="n">
        <v>0.504</v>
      </c>
      <c r="G505" s="98"/>
      <c r="I505" s="121"/>
      <c r="M505" s="1"/>
      <c r="N505" s="1"/>
      <c r="O505" s="1"/>
      <c r="P505" s="1"/>
      <c r="Q505" s="1"/>
      <c r="R505" s="1"/>
      <c r="S505" s="1"/>
      <c r="T505" s="1"/>
      <c r="U505" s="1"/>
      <c r="V505" s="1"/>
      <c r="W505" s="1"/>
      <c r="X505" s="1"/>
      <c r="Y505" s="1"/>
      <c r="Z505" s="1"/>
      <c r="AA505" s="1"/>
      <c r="AB505" s="1"/>
      <c r="AC505" s="1"/>
      <c r="AD505" s="1"/>
      <c r="AE505" s="1"/>
    </row>
    <row r="506" customFormat="false" ht="15" hidden="false" customHeight="true" outlineLevel="0" collapsed="false">
      <c r="B506" s="96"/>
      <c r="C506" s="97"/>
      <c r="D506" s="93" t="s">
        <v>454</v>
      </c>
      <c r="E506" s="93"/>
      <c r="F506" s="99" t="n">
        <v>0.27</v>
      </c>
      <c r="G506" s="98"/>
      <c r="I506" s="121"/>
      <c r="M506" s="1"/>
      <c r="N506" s="1"/>
      <c r="O506" s="1"/>
      <c r="P506" s="1"/>
      <c r="Q506" s="1"/>
      <c r="R506" s="1"/>
      <c r="S506" s="1"/>
      <c r="T506" s="1"/>
      <c r="U506" s="1"/>
      <c r="V506" s="1"/>
      <c r="W506" s="1"/>
      <c r="X506" s="1"/>
      <c r="Y506" s="1"/>
      <c r="Z506" s="1"/>
      <c r="AA506" s="1"/>
      <c r="AB506" s="1"/>
      <c r="AC506" s="1"/>
      <c r="AD506" s="1"/>
      <c r="AE506" s="1"/>
    </row>
    <row r="507" customFormat="false" ht="15" hidden="false" customHeight="true" outlineLevel="0" collapsed="false">
      <c r="B507" s="96"/>
      <c r="C507" s="97"/>
      <c r="D507" s="93" t="s">
        <v>455</v>
      </c>
      <c r="E507" s="93"/>
      <c r="F507" s="99" t="n">
        <v>1.1898</v>
      </c>
      <c r="G507" s="98"/>
      <c r="I507" s="121"/>
      <c r="M507" s="1"/>
      <c r="N507" s="1"/>
      <c r="O507" s="1"/>
      <c r="P507" s="1"/>
      <c r="Q507" s="1"/>
      <c r="R507" s="1"/>
      <c r="S507" s="1"/>
      <c r="T507" s="1"/>
      <c r="U507" s="1"/>
      <c r="V507" s="1"/>
      <c r="W507" s="1"/>
      <c r="X507" s="1"/>
      <c r="Y507" s="1"/>
      <c r="Z507" s="1"/>
      <c r="AA507" s="1"/>
      <c r="AB507" s="1"/>
      <c r="AC507" s="1"/>
      <c r="AD507" s="1"/>
      <c r="AE507" s="1"/>
    </row>
    <row r="508" customFormat="false" ht="15" hidden="false" customHeight="true" outlineLevel="0" collapsed="false">
      <c r="B508" s="96"/>
      <c r="C508" s="97"/>
      <c r="D508" s="93" t="s">
        <v>456</v>
      </c>
      <c r="E508" s="93"/>
      <c r="F508" s="99" t="n">
        <v>1.1205</v>
      </c>
      <c r="G508" s="98"/>
      <c r="I508" s="121"/>
      <c r="M508" s="1"/>
      <c r="N508" s="1"/>
      <c r="O508" s="1"/>
      <c r="P508" s="1"/>
      <c r="Q508" s="1"/>
      <c r="R508" s="1"/>
      <c r="S508" s="1"/>
      <c r="T508" s="1"/>
      <c r="U508" s="1"/>
      <c r="V508" s="1"/>
      <c r="W508" s="1"/>
      <c r="X508" s="1"/>
      <c r="Y508" s="1"/>
      <c r="Z508" s="1"/>
      <c r="AA508" s="1"/>
      <c r="AB508" s="1"/>
      <c r="AC508" s="1"/>
      <c r="AD508" s="1"/>
      <c r="AE508" s="1"/>
    </row>
    <row r="509" customFormat="false" ht="15" hidden="false" customHeight="true" outlineLevel="0" collapsed="false">
      <c r="B509" s="96"/>
      <c r="C509" s="97"/>
      <c r="D509" s="93" t="s">
        <v>457</v>
      </c>
      <c r="E509" s="93"/>
      <c r="F509" s="99" t="n">
        <v>8.4969</v>
      </c>
      <c r="G509" s="98"/>
      <c r="I509" s="121"/>
      <c r="M509" s="1"/>
      <c r="N509" s="1"/>
      <c r="O509" s="1"/>
      <c r="P509" s="1"/>
      <c r="Q509" s="1"/>
      <c r="R509" s="1"/>
      <c r="S509" s="1"/>
      <c r="T509" s="1"/>
      <c r="U509" s="1"/>
      <c r="V509" s="1"/>
      <c r="W509" s="1"/>
      <c r="X509" s="1"/>
      <c r="Y509" s="1"/>
      <c r="Z509" s="1"/>
      <c r="AA509" s="1"/>
      <c r="AB509" s="1"/>
      <c r="AC509" s="1"/>
      <c r="AD509" s="1"/>
      <c r="AE509" s="1"/>
    </row>
    <row r="510" customFormat="false" ht="15" hidden="false" customHeight="false" outlineLevel="0" collapsed="false">
      <c r="B510" s="96"/>
      <c r="C510" s="97"/>
      <c r="D510" s="76" t="s">
        <v>458</v>
      </c>
      <c r="E510" s="76"/>
      <c r="F510" s="99"/>
      <c r="G510" s="98"/>
      <c r="I510" s="121"/>
      <c r="M510" s="1"/>
      <c r="N510" s="1"/>
      <c r="O510" s="1"/>
      <c r="P510" s="1"/>
      <c r="Q510" s="1"/>
      <c r="R510" s="1"/>
      <c r="S510" s="1"/>
      <c r="T510" s="1"/>
      <c r="U510" s="1"/>
      <c r="V510" s="1"/>
      <c r="W510" s="1"/>
      <c r="X510" s="1"/>
      <c r="Y510" s="1"/>
      <c r="Z510" s="1"/>
      <c r="AA510" s="1"/>
      <c r="AB510" s="1"/>
      <c r="AC510" s="1"/>
      <c r="AD510" s="1"/>
      <c r="AE510" s="1"/>
    </row>
    <row r="511" customFormat="false" ht="15" hidden="false" customHeight="false" outlineLevel="0" collapsed="false">
      <c r="B511" s="96"/>
      <c r="C511" s="97"/>
      <c r="D511" s="101" t="s">
        <v>459</v>
      </c>
      <c r="E511" s="101"/>
      <c r="F511" s="99" t="n">
        <v>0.272</v>
      </c>
      <c r="G511" s="98"/>
      <c r="I511" s="121"/>
      <c r="M511" s="1"/>
      <c r="N511" s="1"/>
      <c r="O511" s="1"/>
      <c r="P511" s="1"/>
      <c r="Q511" s="1"/>
      <c r="R511" s="1"/>
      <c r="S511" s="1"/>
      <c r="T511" s="1"/>
      <c r="U511" s="1"/>
      <c r="V511" s="1"/>
      <c r="W511" s="1"/>
      <c r="X511" s="1"/>
      <c r="Y511" s="1"/>
      <c r="Z511" s="1"/>
      <c r="AA511" s="1"/>
      <c r="AB511" s="1"/>
      <c r="AC511" s="1"/>
      <c r="AD511" s="1"/>
      <c r="AE511" s="1"/>
    </row>
    <row r="512" customFormat="false" ht="15" hidden="false" customHeight="false" outlineLevel="0" collapsed="false">
      <c r="B512" s="96"/>
      <c r="C512" s="97"/>
      <c r="D512" s="101" t="s">
        <v>460</v>
      </c>
      <c r="E512" s="101"/>
      <c r="F512" s="99" t="n">
        <v>0.2132</v>
      </c>
      <c r="G512" s="98"/>
      <c r="I512" s="121"/>
      <c r="M512" s="1"/>
      <c r="N512" s="1"/>
      <c r="O512" s="1"/>
      <c r="P512" s="1"/>
      <c r="Q512" s="1"/>
      <c r="R512" s="1"/>
      <c r="S512" s="1"/>
      <c r="T512" s="1"/>
      <c r="U512" s="1"/>
      <c r="V512" s="1"/>
      <c r="W512" s="1"/>
      <c r="X512" s="1"/>
      <c r="Y512" s="1"/>
      <c r="Z512" s="1"/>
      <c r="AA512" s="1"/>
      <c r="AB512" s="1"/>
      <c r="AC512" s="1"/>
      <c r="AD512" s="1"/>
      <c r="AE512" s="1"/>
    </row>
    <row r="513" customFormat="false" ht="15" hidden="false" customHeight="false" outlineLevel="0" collapsed="false">
      <c r="B513" s="96"/>
      <c r="C513" s="97"/>
      <c r="D513" s="101" t="s">
        <v>461</v>
      </c>
      <c r="E513" s="101"/>
      <c r="F513" s="99" t="n">
        <v>0.296</v>
      </c>
      <c r="G513" s="98"/>
      <c r="I513" s="121"/>
      <c r="M513" s="1"/>
      <c r="N513" s="1"/>
      <c r="O513" s="1"/>
      <c r="P513" s="1"/>
      <c r="Q513" s="1"/>
      <c r="R513" s="1"/>
      <c r="S513" s="1"/>
      <c r="T513" s="1"/>
      <c r="U513" s="1"/>
      <c r="V513" s="1"/>
      <c r="W513" s="1"/>
      <c r="X513" s="1"/>
      <c r="Y513" s="1"/>
      <c r="Z513" s="1"/>
      <c r="AA513" s="1"/>
      <c r="AB513" s="1"/>
      <c r="AC513" s="1"/>
      <c r="AD513" s="1"/>
      <c r="AE513" s="1"/>
    </row>
    <row r="514" customFormat="false" ht="15" hidden="false" customHeight="false" outlineLevel="0" collapsed="false">
      <c r="B514" s="96"/>
      <c r="C514" s="97"/>
      <c r="D514" s="101" t="s">
        <v>462</v>
      </c>
      <c r="E514" s="101"/>
      <c r="F514" s="99" t="n">
        <v>0.353</v>
      </c>
      <c r="G514" s="98"/>
      <c r="I514" s="121"/>
      <c r="M514" s="1"/>
      <c r="N514" s="1"/>
      <c r="O514" s="1"/>
      <c r="P514" s="1"/>
      <c r="Q514" s="1"/>
      <c r="R514" s="1"/>
      <c r="S514" s="1"/>
      <c r="T514" s="1"/>
      <c r="U514" s="1"/>
      <c r="V514" s="1"/>
      <c r="W514" s="1"/>
      <c r="X514" s="1"/>
      <c r="Y514" s="1"/>
      <c r="Z514" s="1"/>
      <c r="AA514" s="1"/>
      <c r="AB514" s="1"/>
      <c r="AC514" s="1"/>
      <c r="AD514" s="1"/>
      <c r="AE514" s="1"/>
    </row>
    <row r="515" customFormat="false" ht="15" hidden="false" customHeight="false" outlineLevel="0" collapsed="false">
      <c r="B515" s="96"/>
      <c r="C515" s="97"/>
      <c r="D515" s="101" t="s">
        <v>463</v>
      </c>
      <c r="E515" s="101"/>
      <c r="F515" s="99" t="n">
        <v>0.658</v>
      </c>
      <c r="G515" s="98"/>
      <c r="I515" s="121"/>
      <c r="M515" s="1"/>
      <c r="N515" s="1"/>
      <c r="O515" s="1"/>
      <c r="P515" s="1"/>
      <c r="Q515" s="1"/>
      <c r="R515" s="1"/>
      <c r="S515" s="1"/>
      <c r="T515" s="1"/>
      <c r="U515" s="1"/>
      <c r="V515" s="1"/>
      <c r="W515" s="1"/>
      <c r="X515" s="1"/>
      <c r="Y515" s="1"/>
      <c r="Z515" s="1"/>
      <c r="AA515" s="1"/>
      <c r="AB515" s="1"/>
      <c r="AC515" s="1"/>
      <c r="AD515" s="1"/>
      <c r="AE515" s="1"/>
    </row>
    <row r="516" customFormat="false" ht="15" hidden="false" customHeight="false" outlineLevel="0" collapsed="false">
      <c r="B516" s="96"/>
      <c r="C516" s="97"/>
      <c r="D516" s="101" t="s">
        <v>464</v>
      </c>
      <c r="E516" s="101"/>
      <c r="F516" s="99" t="n">
        <v>0.244</v>
      </c>
      <c r="G516" s="98"/>
      <c r="I516" s="121"/>
      <c r="M516" s="1"/>
      <c r="N516" s="1"/>
      <c r="O516" s="1"/>
      <c r="P516" s="1"/>
      <c r="Q516" s="1"/>
      <c r="R516" s="1"/>
      <c r="S516" s="1"/>
      <c r="T516" s="1"/>
      <c r="U516" s="1"/>
      <c r="V516" s="1"/>
      <c r="W516" s="1"/>
      <c r="X516" s="1"/>
      <c r="Y516" s="1"/>
      <c r="Z516" s="1"/>
      <c r="AA516" s="1"/>
      <c r="AB516" s="1"/>
      <c r="AC516" s="1"/>
      <c r="AD516" s="1"/>
      <c r="AE516" s="1"/>
    </row>
    <row r="517" customFormat="false" ht="15" hidden="false" customHeight="false" outlineLevel="0" collapsed="false">
      <c r="B517" s="96"/>
      <c r="C517" s="97"/>
      <c r="D517" s="101" t="s">
        <v>465</v>
      </c>
      <c r="E517" s="101"/>
      <c r="F517" s="99" t="n">
        <v>0.2212</v>
      </c>
      <c r="G517" s="98"/>
      <c r="I517" s="121"/>
      <c r="M517" s="1"/>
      <c r="N517" s="1"/>
      <c r="O517" s="1"/>
      <c r="P517" s="1"/>
      <c r="Q517" s="1"/>
      <c r="R517" s="1"/>
      <c r="S517" s="1"/>
      <c r="T517" s="1"/>
      <c r="U517" s="1"/>
      <c r="V517" s="1"/>
      <c r="W517" s="1"/>
      <c r="X517" s="1"/>
      <c r="Y517" s="1"/>
      <c r="Z517" s="1"/>
      <c r="AA517" s="1"/>
      <c r="AB517" s="1"/>
      <c r="AC517" s="1"/>
      <c r="AD517" s="1"/>
      <c r="AE517" s="1"/>
    </row>
    <row r="518" customFormat="false" ht="15" hidden="false" customHeight="false" outlineLevel="0" collapsed="false">
      <c r="B518" s="96"/>
      <c r="C518" s="97"/>
      <c r="D518" s="101" t="s">
        <v>466</v>
      </c>
      <c r="E518" s="101"/>
      <c r="F518" s="99" t="n">
        <v>2.5702</v>
      </c>
      <c r="G518" s="98"/>
      <c r="I518" s="121"/>
      <c r="M518" s="1"/>
      <c r="N518" s="1"/>
      <c r="O518" s="1"/>
      <c r="P518" s="1"/>
      <c r="Q518" s="1"/>
      <c r="R518" s="1"/>
      <c r="S518" s="1"/>
      <c r="T518" s="1"/>
      <c r="U518" s="1"/>
      <c r="V518" s="1"/>
      <c r="W518" s="1"/>
      <c r="X518" s="1"/>
      <c r="Y518" s="1"/>
      <c r="Z518" s="1"/>
      <c r="AA518" s="1"/>
      <c r="AB518" s="1"/>
      <c r="AC518" s="1"/>
      <c r="AD518" s="1"/>
      <c r="AE518" s="1"/>
    </row>
    <row r="519" customFormat="false" ht="15" hidden="false" customHeight="false" outlineLevel="0" collapsed="false">
      <c r="B519" s="96"/>
      <c r="C519" s="97"/>
      <c r="D519" s="105" t="s">
        <v>319</v>
      </c>
      <c r="E519" s="105"/>
      <c r="F519" s="99"/>
      <c r="G519" s="98"/>
      <c r="I519" s="121"/>
      <c r="M519" s="1"/>
      <c r="N519" s="1"/>
      <c r="O519" s="1"/>
      <c r="P519" s="1"/>
      <c r="Q519" s="1"/>
      <c r="R519" s="1"/>
      <c r="S519" s="1"/>
      <c r="T519" s="1"/>
      <c r="U519" s="1"/>
      <c r="V519" s="1"/>
      <c r="W519" s="1"/>
      <c r="X519" s="1"/>
      <c r="Y519" s="1"/>
      <c r="Z519" s="1"/>
      <c r="AA519" s="1"/>
      <c r="AB519" s="1"/>
      <c r="AC519" s="1"/>
      <c r="AD519" s="1"/>
      <c r="AE519" s="1"/>
    </row>
    <row r="520" customFormat="false" ht="15" hidden="false" customHeight="false" outlineLevel="0" collapsed="false">
      <c r="B520" s="96"/>
      <c r="C520" s="97"/>
      <c r="D520" s="101" t="s">
        <v>467</v>
      </c>
      <c r="E520" s="101"/>
      <c r="F520" s="99" t="n">
        <v>1.04</v>
      </c>
      <c r="G520" s="98"/>
      <c r="I520" s="121"/>
      <c r="M520" s="1"/>
      <c r="N520" s="1"/>
      <c r="O520" s="1"/>
      <c r="P520" s="1"/>
      <c r="Q520" s="1"/>
      <c r="R520" s="1"/>
      <c r="S520" s="1"/>
      <c r="T520" s="1"/>
      <c r="U520" s="1"/>
      <c r="V520" s="1"/>
      <c r="W520" s="1"/>
      <c r="X520" s="1"/>
      <c r="Y520" s="1"/>
      <c r="Z520" s="1"/>
      <c r="AA520" s="1"/>
      <c r="AB520" s="1"/>
      <c r="AC520" s="1"/>
      <c r="AD520" s="1"/>
      <c r="AE520" s="1"/>
    </row>
    <row r="521" customFormat="false" ht="15" hidden="false" customHeight="false" outlineLevel="0" collapsed="false">
      <c r="B521" s="96"/>
      <c r="C521" s="97"/>
      <c r="D521" s="101" t="s">
        <v>468</v>
      </c>
      <c r="E521" s="101"/>
      <c r="F521" s="99" t="n">
        <v>1.52</v>
      </c>
      <c r="G521" s="98"/>
      <c r="I521" s="121"/>
      <c r="M521" s="1"/>
      <c r="N521" s="1"/>
      <c r="O521" s="1"/>
      <c r="P521" s="1"/>
      <c r="Q521" s="1"/>
      <c r="R521" s="1"/>
      <c r="S521" s="1"/>
      <c r="T521" s="1"/>
      <c r="U521" s="1"/>
      <c r="V521" s="1"/>
      <c r="W521" s="1"/>
      <c r="X521" s="1"/>
      <c r="Y521" s="1"/>
      <c r="Z521" s="1"/>
      <c r="AA521" s="1"/>
      <c r="AB521" s="1"/>
      <c r="AC521" s="1"/>
      <c r="AD521" s="1"/>
      <c r="AE521" s="1"/>
    </row>
    <row r="522" customFormat="false" ht="15" hidden="false" customHeight="true" outlineLevel="0" collapsed="false">
      <c r="B522" s="122" t="s">
        <v>197</v>
      </c>
      <c r="C522" s="122"/>
      <c r="D522" s="76" t="str">
        <f aca="false">VLOOKUP(B522,'Planilha Orçamentária'!$L$1:$T$126,2,0)</f>
        <v>13.5</v>
      </c>
      <c r="E522" s="85" t="str">
        <f aca="false">VLOOKUP(B522,'Planilha Orçamentária'!$L$1:$T$126,4,0)</f>
        <v>Letra em aço inox escovado/polido 40 x 40cm - instalado</v>
      </c>
      <c r="F522" s="76" t="str">
        <f aca="false">VLOOKUP(B522,'Planilha Orçamentária'!$L$1:$T$126,3,0)</f>
        <v>und</v>
      </c>
      <c r="G522" s="123" t="n">
        <f aca="false">SUM(F523)</f>
        <v>37</v>
      </c>
      <c r="I522" s="121"/>
      <c r="M522" s="1"/>
      <c r="N522" s="1"/>
      <c r="O522" s="1"/>
      <c r="P522" s="1"/>
      <c r="Q522" s="1"/>
      <c r="R522" s="1"/>
      <c r="S522" s="1"/>
      <c r="T522" s="1"/>
      <c r="U522" s="1"/>
      <c r="V522" s="1"/>
      <c r="W522" s="1"/>
      <c r="X522" s="1"/>
      <c r="Y522" s="1"/>
      <c r="Z522" s="1"/>
      <c r="AA522" s="1"/>
      <c r="AB522" s="1"/>
      <c r="AC522" s="1"/>
      <c r="AD522" s="1"/>
      <c r="AE522" s="1"/>
    </row>
    <row r="523" customFormat="false" ht="15" hidden="false" customHeight="false" outlineLevel="0" collapsed="false">
      <c r="B523" s="122"/>
      <c r="C523" s="122"/>
      <c r="D523" s="124" t="s">
        <v>469</v>
      </c>
      <c r="E523" s="124"/>
      <c r="F523" s="125" t="n">
        <v>37</v>
      </c>
      <c r="G523" s="123"/>
      <c r="I523" s="121"/>
      <c r="M523" s="1"/>
      <c r="N523" s="1"/>
      <c r="O523" s="1"/>
      <c r="P523" s="1"/>
      <c r="Q523" s="1"/>
      <c r="R523" s="1"/>
      <c r="S523" s="1"/>
      <c r="T523" s="1"/>
      <c r="U523" s="1"/>
      <c r="V523" s="1"/>
      <c r="W523" s="1"/>
      <c r="X523" s="1"/>
      <c r="Y523" s="1"/>
      <c r="Z523" s="1"/>
      <c r="AA523" s="1"/>
      <c r="AB523" s="1"/>
      <c r="AC523" s="1"/>
      <c r="AD523" s="1"/>
      <c r="AE523" s="1"/>
    </row>
    <row r="524" customFormat="false" ht="26.7" hidden="false" customHeight="true" outlineLevel="0" collapsed="false">
      <c r="B524" s="122" t="s">
        <v>201</v>
      </c>
      <c r="C524" s="122"/>
      <c r="D524" s="76" t="str">
        <f aca="false">VLOOKUP(B524,'Planilha Orçamentária'!$L$1:$T$126,2,0)</f>
        <v>13.6</v>
      </c>
      <c r="E524" s="85" t="str">
        <f aca="false">VLOOKUP(B524,'Planilha Orçamentária'!$L$1:$T$126,4,0)</f>
        <v>Sinalizador para porta fabricados com base em plático leitoso e acrílico translúcido vermelho, com 02 lâmpadas (inclusa), acionada por reator convencional(incluso), alimentação 110V e 220V (c/ chave seletora)</v>
      </c>
      <c r="F524" s="76" t="str">
        <f aca="false">VLOOKUP(B524,'Planilha Orçamentária'!$L$1:$T$126,3,0)</f>
        <v>und</v>
      </c>
      <c r="G524" s="123" t="n">
        <f aca="false">SUM(F525)</f>
        <v>1</v>
      </c>
      <c r="M524" s="1"/>
      <c r="N524" s="1"/>
      <c r="O524" s="1"/>
      <c r="P524" s="1"/>
      <c r="Q524" s="1"/>
      <c r="R524" s="1"/>
      <c r="S524" s="1"/>
      <c r="T524" s="1"/>
      <c r="U524" s="1"/>
      <c r="V524" s="1"/>
      <c r="W524" s="1"/>
      <c r="X524" s="1"/>
      <c r="Y524" s="1"/>
      <c r="Z524" s="1"/>
      <c r="AA524" s="1"/>
      <c r="AB524" s="1"/>
      <c r="AC524" s="1"/>
      <c r="AD524" s="1"/>
      <c r="AE524" s="1"/>
    </row>
    <row r="525" customFormat="false" ht="15" hidden="false" customHeight="false" outlineLevel="0" collapsed="false">
      <c r="B525" s="122"/>
      <c r="C525" s="122"/>
      <c r="D525" s="124" t="s">
        <v>395</v>
      </c>
      <c r="E525" s="124"/>
      <c r="F525" s="125" t="n">
        <v>1</v>
      </c>
      <c r="G525" s="123"/>
      <c r="M525" s="1"/>
      <c r="N525" s="1"/>
      <c r="O525" s="1"/>
      <c r="P525" s="1"/>
      <c r="Q525" s="1"/>
      <c r="R525" s="1"/>
      <c r="S525" s="1"/>
      <c r="T525" s="1"/>
      <c r="U525" s="1"/>
      <c r="V525" s="1"/>
      <c r="W525" s="1"/>
      <c r="X525" s="1"/>
      <c r="Y525" s="1"/>
      <c r="Z525" s="1"/>
      <c r="AA525" s="1"/>
      <c r="AB525" s="1"/>
      <c r="AC525" s="1"/>
      <c r="AD525" s="1"/>
      <c r="AE525" s="1"/>
    </row>
    <row r="526" customFormat="false" ht="13.8" hidden="false" customHeight="false" outlineLevel="0" collapsed="false">
      <c r="B526" s="90"/>
      <c r="C526" s="90"/>
      <c r="D526" s="90"/>
      <c r="E526" s="90"/>
      <c r="F526" s="90"/>
      <c r="G526" s="90"/>
      <c r="M526" s="1"/>
      <c r="N526" s="1"/>
      <c r="O526" s="1"/>
      <c r="P526" s="1"/>
      <c r="Q526" s="1"/>
      <c r="R526" s="1"/>
      <c r="S526" s="1"/>
      <c r="T526" s="1"/>
      <c r="U526" s="1"/>
      <c r="V526" s="1"/>
      <c r="W526" s="1"/>
      <c r="X526" s="1"/>
      <c r="Y526" s="1"/>
      <c r="Z526" s="1"/>
      <c r="AA526" s="1"/>
      <c r="AB526" s="1"/>
      <c r="AC526" s="1"/>
      <c r="AD526" s="1"/>
      <c r="AE526" s="1"/>
    </row>
    <row r="527" customFormat="false" ht="15" hidden="false" customHeight="false" outlineLevel="0" collapsed="false">
      <c r="B527" s="79" t="n">
        <v>14</v>
      </c>
      <c r="C527" s="79"/>
      <c r="D527" s="79"/>
      <c r="E527" s="106" t="str">
        <f aca="false">VLOOKUP(B527,'Planilha Orçamentária'!$B$14:$J$133,4,0)</f>
        <v>ADMINISTRAÇÃO LOCAL</v>
      </c>
      <c r="F527" s="81"/>
      <c r="G527" s="82"/>
      <c r="M527" s="1"/>
      <c r="N527" s="1"/>
      <c r="O527" s="1"/>
      <c r="P527" s="1"/>
      <c r="Q527" s="1"/>
      <c r="R527" s="1"/>
      <c r="S527" s="1"/>
      <c r="T527" s="1"/>
      <c r="U527" s="1"/>
      <c r="V527" s="1"/>
      <c r="W527" s="1"/>
      <c r="X527" s="1"/>
      <c r="Y527" s="1"/>
      <c r="Z527" s="1"/>
      <c r="AA527" s="1"/>
      <c r="AB527" s="1"/>
      <c r="AC527" s="1"/>
      <c r="AD527" s="1"/>
      <c r="AE527" s="1"/>
    </row>
    <row r="528" customFormat="false" ht="15" hidden="false" customHeight="true" outlineLevel="0" collapsed="false">
      <c r="B528" s="122" t="s">
        <v>205</v>
      </c>
      <c r="C528" s="122"/>
      <c r="D528" s="76" t="str">
        <f aca="false">VLOOKUP(B528,'Planilha Orçamentária'!$L$1:$T$137,2,0)</f>
        <v>14.1</v>
      </c>
      <c r="E528" s="85" t="str">
        <f aca="false">VLOOKUP(B528,'Planilha Orçamentária'!$L$1:$T$137,4,0)</f>
        <v>Administração local</v>
      </c>
      <c r="F528" s="76" t="str">
        <f aca="false">VLOOKUP(B528,'Planilha Orçamentária'!$L$1:$T$137,3,0)</f>
        <v>und</v>
      </c>
      <c r="G528" s="123" t="n">
        <f aca="false">SUM(F529)</f>
        <v>1</v>
      </c>
      <c r="M528" s="1"/>
      <c r="N528" s="1"/>
      <c r="O528" s="1"/>
      <c r="P528" s="1"/>
      <c r="Q528" s="1"/>
      <c r="R528" s="1"/>
      <c r="S528" s="1"/>
      <c r="T528" s="1"/>
      <c r="U528" s="1"/>
      <c r="V528" s="1"/>
      <c r="W528" s="1"/>
      <c r="X528" s="1"/>
      <c r="Y528" s="1"/>
      <c r="Z528" s="1"/>
      <c r="AA528" s="1"/>
      <c r="AB528" s="1"/>
      <c r="AC528" s="1"/>
      <c r="AD528" s="1"/>
      <c r="AE528" s="1"/>
    </row>
    <row r="529" customFormat="false" ht="15" hidden="false" customHeight="false" outlineLevel="0" collapsed="false">
      <c r="B529" s="122"/>
      <c r="C529" s="122"/>
      <c r="D529" s="124" t="s">
        <v>470</v>
      </c>
      <c r="E529" s="124"/>
      <c r="F529" s="125" t="n">
        <v>1</v>
      </c>
      <c r="G529" s="123"/>
      <c r="M529" s="1"/>
      <c r="N529" s="1"/>
      <c r="O529" s="1"/>
      <c r="P529" s="1"/>
      <c r="Q529" s="1"/>
      <c r="R529" s="1"/>
      <c r="S529" s="1"/>
      <c r="T529" s="1"/>
      <c r="U529" s="1"/>
      <c r="V529" s="1"/>
      <c r="W529" s="1"/>
      <c r="X529" s="1"/>
      <c r="Y529" s="1"/>
      <c r="Z529" s="1"/>
      <c r="AA529" s="1"/>
      <c r="AB529" s="1"/>
      <c r="AC529" s="1"/>
      <c r="AD529" s="1"/>
      <c r="AE529" s="1"/>
    </row>
    <row r="530" customFormat="false" ht="13.8" hidden="false" customHeight="false" outlineLevel="0" collapsed="false">
      <c r="M530" s="1"/>
      <c r="N530" s="1"/>
      <c r="O530" s="1"/>
      <c r="P530" s="1"/>
      <c r="Q530" s="1"/>
      <c r="R530" s="1"/>
      <c r="S530" s="1"/>
      <c r="T530" s="1"/>
      <c r="U530" s="1"/>
      <c r="V530" s="1"/>
      <c r="W530" s="1"/>
      <c r="X530" s="1"/>
      <c r="Y530" s="1"/>
      <c r="Z530" s="1"/>
      <c r="AA530" s="1"/>
      <c r="AB530" s="1"/>
      <c r="AC530" s="1"/>
      <c r="AD530" s="1"/>
      <c r="AE530" s="1"/>
    </row>
    <row r="531" customFormat="false" ht="13.8" hidden="false" customHeight="false" outlineLevel="0" collapsed="false">
      <c r="M531" s="1"/>
      <c r="N531" s="1"/>
      <c r="O531" s="1"/>
      <c r="P531" s="1"/>
      <c r="Q531" s="1"/>
      <c r="R531" s="1"/>
      <c r="S531" s="1"/>
      <c r="T531" s="1"/>
      <c r="U531" s="1"/>
      <c r="V531" s="1"/>
      <c r="W531" s="1"/>
      <c r="X531" s="1"/>
      <c r="Y531" s="1"/>
      <c r="Z531" s="1"/>
      <c r="AA531" s="1"/>
      <c r="AB531" s="1"/>
      <c r="AC531" s="1"/>
      <c r="AD531" s="1"/>
      <c r="AE531" s="1"/>
    </row>
    <row r="532" customFormat="false" ht="13.8" hidden="false" customHeight="false" outlineLevel="0" collapsed="false">
      <c r="M532" s="1"/>
      <c r="N532" s="1"/>
      <c r="O532" s="1"/>
      <c r="P532" s="1"/>
      <c r="Q532" s="1"/>
      <c r="R532" s="1"/>
      <c r="S532" s="1"/>
      <c r="T532" s="1"/>
      <c r="U532" s="1"/>
      <c r="V532" s="1"/>
      <c r="W532" s="1"/>
      <c r="X532" s="1"/>
      <c r="Y532" s="1"/>
      <c r="Z532" s="1"/>
      <c r="AA532" s="1"/>
      <c r="AB532" s="1"/>
      <c r="AC532" s="1"/>
      <c r="AD532" s="1"/>
      <c r="AE532" s="1"/>
    </row>
    <row r="533" customFormat="false" ht="13.8" hidden="false" customHeight="false" outlineLevel="0" collapsed="false">
      <c r="C533" s="66" t="s">
        <v>208</v>
      </c>
      <c r="D533" s="66"/>
      <c r="E533" s="66"/>
      <c r="F533" s="66"/>
      <c r="G533" s="66"/>
      <c r="H533" s="66"/>
      <c r="M533" s="1"/>
      <c r="N533" s="1"/>
      <c r="O533" s="1"/>
      <c r="P533" s="1"/>
      <c r="Q533" s="1"/>
      <c r="R533" s="1"/>
      <c r="S533" s="1"/>
      <c r="T533" s="1"/>
      <c r="U533" s="1"/>
      <c r="V533" s="1"/>
      <c r="W533" s="1"/>
      <c r="X533" s="1"/>
      <c r="Y533" s="1"/>
      <c r="Z533" s="1"/>
      <c r="AA533" s="1"/>
      <c r="AB533" s="1"/>
      <c r="AC533" s="1"/>
      <c r="AD533" s="1"/>
      <c r="AE533" s="1"/>
    </row>
    <row r="534" customFormat="false" ht="13.8" hidden="false" customHeight="false" outlineLevel="0" collapsed="false">
      <c r="C534" s="66" t="s">
        <v>209</v>
      </c>
      <c r="D534" s="66"/>
      <c r="E534" s="66"/>
      <c r="F534" s="66"/>
      <c r="G534" s="66"/>
      <c r="H534" s="66"/>
      <c r="M534" s="1"/>
      <c r="N534" s="1"/>
      <c r="O534" s="1"/>
      <c r="P534" s="1"/>
      <c r="Q534" s="1"/>
      <c r="R534" s="1"/>
      <c r="S534" s="1"/>
      <c r="T534" s="1"/>
      <c r="U534" s="1"/>
      <c r="V534" s="1"/>
      <c r="W534" s="1"/>
      <c r="X534" s="1"/>
      <c r="Y534" s="1"/>
      <c r="Z534" s="1"/>
      <c r="AA534" s="1"/>
      <c r="AB534" s="1"/>
      <c r="AC534" s="1"/>
      <c r="AD534" s="1"/>
      <c r="AE534" s="1"/>
    </row>
    <row r="535" customFormat="false" ht="13.8" hidden="false" customHeight="false" outlineLevel="0" collapsed="false">
      <c r="C535" s="67" t="s">
        <v>210</v>
      </c>
      <c r="D535" s="67"/>
      <c r="E535" s="67"/>
      <c r="F535" s="67"/>
      <c r="G535" s="67"/>
      <c r="H535" s="67"/>
      <c r="M535" s="1"/>
      <c r="N535" s="1"/>
      <c r="O535" s="1"/>
      <c r="P535" s="1"/>
      <c r="Q535" s="1"/>
      <c r="R535" s="1"/>
      <c r="S535" s="1"/>
      <c r="T535" s="1"/>
      <c r="U535" s="1"/>
      <c r="V535" s="1"/>
      <c r="W535" s="1"/>
      <c r="X535" s="1"/>
      <c r="Y535" s="1"/>
      <c r="Z535" s="1"/>
      <c r="AA535" s="1"/>
      <c r="AB535" s="1"/>
      <c r="AC535" s="1"/>
      <c r="AD535" s="1"/>
      <c r="AE535" s="1"/>
    </row>
    <row r="536" customFormat="false" ht="13.8" hidden="false" customHeight="false" outlineLevel="0" collapsed="false">
      <c r="C536" s="67" t="s">
        <v>211</v>
      </c>
      <c r="D536" s="67"/>
      <c r="E536" s="67"/>
      <c r="F536" s="67"/>
      <c r="G536" s="67"/>
      <c r="H536" s="67"/>
      <c r="M536" s="1"/>
      <c r="N536" s="1"/>
      <c r="O536" s="1"/>
      <c r="P536" s="1"/>
      <c r="Q536" s="1"/>
      <c r="R536" s="1"/>
      <c r="S536" s="1"/>
      <c r="T536" s="1"/>
      <c r="U536" s="1"/>
      <c r="V536" s="1"/>
      <c r="W536" s="1"/>
      <c r="X536" s="1"/>
      <c r="Y536" s="1"/>
      <c r="Z536" s="1"/>
      <c r="AA536" s="1"/>
      <c r="AB536" s="1"/>
      <c r="AC536" s="1"/>
      <c r="AD536" s="1"/>
      <c r="AE536" s="1"/>
    </row>
    <row r="537" customFormat="false" ht="13.8" hidden="false" customHeight="false" outlineLevel="0" collapsed="false">
      <c r="C537" s="67" t="s">
        <v>212</v>
      </c>
      <c r="D537" s="67"/>
      <c r="E537" s="67"/>
      <c r="F537" s="67"/>
      <c r="G537" s="67"/>
      <c r="H537" s="67"/>
      <c r="M537" s="1"/>
      <c r="N537" s="1"/>
      <c r="O537" s="1"/>
      <c r="P537" s="1"/>
      <c r="Q537" s="1"/>
      <c r="R537" s="1"/>
      <c r="S537" s="1"/>
      <c r="T537" s="1"/>
      <c r="U537" s="1"/>
      <c r="V537" s="1"/>
      <c r="W537" s="1"/>
      <c r="X537" s="1"/>
      <c r="Y537" s="1"/>
      <c r="Z537" s="1"/>
      <c r="AA537" s="1"/>
      <c r="AB537" s="1"/>
      <c r="AC537" s="1"/>
      <c r="AD537" s="1"/>
      <c r="AE537" s="1"/>
    </row>
    <row r="538" customFormat="false" ht="13.8" hidden="false" customHeight="false" outlineLevel="0" collapsed="false">
      <c r="D538" s="1"/>
      <c r="E538" s="3"/>
      <c r="F538" s="3"/>
      <c r="G538" s="3"/>
      <c r="H538" s="4"/>
      <c r="M538" s="1"/>
      <c r="N538" s="1"/>
      <c r="O538" s="1"/>
      <c r="P538" s="1"/>
      <c r="Q538" s="1"/>
      <c r="R538" s="1"/>
      <c r="S538" s="1"/>
      <c r="T538" s="1"/>
      <c r="U538" s="1"/>
      <c r="V538" s="1"/>
      <c r="W538" s="1"/>
      <c r="X538" s="1"/>
      <c r="Y538" s="1"/>
      <c r="Z538" s="1"/>
      <c r="AA538" s="1"/>
      <c r="AB538" s="1"/>
      <c r="AC538" s="1"/>
      <c r="AD538" s="1"/>
      <c r="AE538" s="1"/>
    </row>
    <row r="539" customFormat="false" ht="13.8" hidden="false" customHeight="false" outlineLevel="0" collapsed="false">
      <c r="M539" s="1"/>
      <c r="N539" s="1"/>
      <c r="O539" s="1"/>
      <c r="P539" s="1"/>
      <c r="Q539" s="1"/>
      <c r="R539" s="1"/>
      <c r="S539" s="1"/>
      <c r="T539" s="1"/>
      <c r="U539" s="1"/>
      <c r="V539" s="1"/>
      <c r="W539" s="1"/>
      <c r="X539" s="1"/>
      <c r="Y539" s="1"/>
      <c r="Z539" s="1"/>
      <c r="AA539" s="1"/>
      <c r="AB539" s="1"/>
      <c r="AC539" s="1"/>
      <c r="AD539" s="1"/>
      <c r="AE539" s="1"/>
    </row>
    <row r="540" customFormat="false" ht="13.8" hidden="false" customHeight="false" outlineLevel="0" collapsed="false">
      <c r="M540" s="1"/>
      <c r="N540" s="1"/>
      <c r="O540" s="1"/>
      <c r="P540" s="1"/>
      <c r="Q540" s="1"/>
      <c r="R540" s="1"/>
      <c r="S540" s="1"/>
      <c r="T540" s="1"/>
      <c r="U540" s="1"/>
      <c r="V540" s="1"/>
      <c r="W540" s="1"/>
      <c r="X540" s="1"/>
      <c r="Y540" s="1"/>
      <c r="Z540" s="1"/>
      <c r="AA540" s="1"/>
      <c r="AB540" s="1"/>
      <c r="AC540" s="1"/>
      <c r="AD540" s="1"/>
      <c r="AE540" s="1"/>
    </row>
    <row r="541" customFormat="false" ht="13.8" hidden="false" customHeight="false" outlineLevel="0" collapsed="false">
      <c r="M541" s="1"/>
      <c r="N541" s="1"/>
      <c r="O541" s="1"/>
      <c r="P541" s="1"/>
      <c r="Q541" s="1"/>
      <c r="R541" s="1"/>
      <c r="S541" s="1"/>
      <c r="T541" s="1"/>
      <c r="U541" s="1"/>
      <c r="V541" s="1"/>
      <c r="W541" s="1"/>
      <c r="X541" s="1"/>
      <c r="Y541" s="1"/>
      <c r="Z541" s="1"/>
      <c r="AA541" s="1"/>
      <c r="AB541" s="1"/>
      <c r="AC541" s="1"/>
      <c r="AD541" s="1"/>
      <c r="AE541" s="1"/>
    </row>
    <row r="542" customFormat="false" ht="13.8" hidden="false" customHeight="false" outlineLevel="0" collapsed="false">
      <c r="M542" s="1"/>
      <c r="N542" s="1"/>
      <c r="O542" s="1"/>
      <c r="P542" s="1"/>
      <c r="Q542" s="1"/>
      <c r="R542" s="1"/>
      <c r="S542" s="1"/>
      <c r="T542" s="1"/>
      <c r="U542" s="1"/>
      <c r="V542" s="1"/>
      <c r="W542" s="1"/>
      <c r="X542" s="1"/>
      <c r="Y542" s="1"/>
      <c r="Z542" s="1"/>
      <c r="AA542" s="1"/>
      <c r="AB542" s="1"/>
      <c r="AC542" s="1"/>
      <c r="AD542" s="1"/>
      <c r="AE542" s="1"/>
    </row>
    <row r="543" customFormat="false" ht="13.8" hidden="false" customHeight="false" outlineLevel="0" collapsed="false">
      <c r="M543" s="1"/>
      <c r="N543" s="1"/>
      <c r="O543" s="1"/>
      <c r="P543" s="1"/>
      <c r="Q543" s="1"/>
      <c r="R543" s="1"/>
      <c r="S543" s="1"/>
      <c r="T543" s="1"/>
      <c r="U543" s="1"/>
      <c r="V543" s="1"/>
      <c r="W543" s="1"/>
      <c r="X543" s="1"/>
      <c r="Y543" s="1"/>
      <c r="Z543" s="1"/>
      <c r="AA543" s="1"/>
      <c r="AB543" s="1"/>
      <c r="AC543" s="1"/>
      <c r="AD543" s="1"/>
      <c r="AE543" s="1"/>
    </row>
    <row r="544" customFormat="false" ht="13.8" hidden="false" customHeight="false" outlineLevel="0" collapsed="false">
      <c r="M544" s="1"/>
      <c r="N544" s="1"/>
      <c r="O544" s="1"/>
      <c r="P544" s="1"/>
      <c r="Q544" s="1"/>
      <c r="R544" s="1"/>
      <c r="S544" s="1"/>
      <c r="T544" s="1"/>
      <c r="U544" s="1"/>
      <c r="V544" s="1"/>
      <c r="W544" s="1"/>
      <c r="X544" s="1"/>
      <c r="Y544" s="1"/>
      <c r="Z544" s="1"/>
      <c r="AA544" s="1"/>
      <c r="AB544" s="1"/>
      <c r="AC544" s="1"/>
      <c r="AD544" s="1"/>
      <c r="AE544" s="1"/>
    </row>
    <row r="545" customFormat="false" ht="13.8" hidden="false" customHeight="false" outlineLevel="0" collapsed="false">
      <c r="M545" s="1"/>
      <c r="N545" s="1"/>
      <c r="O545" s="1"/>
      <c r="P545" s="1"/>
      <c r="Q545" s="1"/>
      <c r="R545" s="1"/>
      <c r="S545" s="1"/>
      <c r="T545" s="1"/>
      <c r="U545" s="1"/>
      <c r="V545" s="1"/>
      <c r="W545" s="1"/>
      <c r="X545" s="1"/>
      <c r="Y545" s="1"/>
      <c r="Z545" s="1"/>
      <c r="AA545" s="1"/>
      <c r="AB545" s="1"/>
      <c r="AC545" s="1"/>
      <c r="AD545" s="1"/>
      <c r="AE545" s="1"/>
    </row>
    <row r="546" customFormat="false" ht="13.8" hidden="false" customHeight="false" outlineLevel="0" collapsed="false">
      <c r="M546" s="1"/>
      <c r="N546" s="1"/>
      <c r="O546" s="1"/>
      <c r="P546" s="1"/>
      <c r="Q546" s="1"/>
      <c r="R546" s="1"/>
      <c r="S546" s="1"/>
      <c r="T546" s="1"/>
      <c r="U546" s="1"/>
      <c r="V546" s="1"/>
      <c r="W546" s="1"/>
      <c r="X546" s="1"/>
      <c r="Y546" s="1"/>
      <c r="Z546" s="1"/>
      <c r="AA546" s="1"/>
      <c r="AB546" s="1"/>
      <c r="AC546" s="1"/>
      <c r="AD546" s="1"/>
      <c r="AE546" s="1"/>
    </row>
    <row r="547" customFormat="false" ht="13.8" hidden="false" customHeight="false" outlineLevel="0" collapsed="false">
      <c r="M547" s="1"/>
      <c r="N547" s="1"/>
      <c r="O547" s="1"/>
      <c r="P547" s="1"/>
      <c r="Q547" s="1"/>
      <c r="R547" s="1"/>
      <c r="S547" s="1"/>
      <c r="T547" s="1"/>
      <c r="U547" s="1"/>
      <c r="V547" s="1"/>
      <c r="W547" s="1"/>
      <c r="X547" s="1"/>
      <c r="Y547" s="1"/>
      <c r="Z547" s="1"/>
      <c r="AA547" s="1"/>
      <c r="AB547" s="1"/>
      <c r="AC547" s="1"/>
      <c r="AD547" s="1"/>
      <c r="AE547" s="1"/>
    </row>
    <row r="548" customFormat="false" ht="13.8" hidden="false" customHeight="false" outlineLevel="0" collapsed="false">
      <c r="M548" s="1"/>
      <c r="N548" s="1"/>
      <c r="O548" s="1"/>
      <c r="P548" s="1"/>
      <c r="Q548" s="1"/>
      <c r="R548" s="1"/>
      <c r="S548" s="1"/>
      <c r="T548" s="1"/>
      <c r="U548" s="1"/>
      <c r="V548" s="1"/>
      <c r="W548" s="1"/>
      <c r="X548" s="1"/>
      <c r="Y548" s="1"/>
      <c r="Z548" s="1"/>
      <c r="AA548" s="1"/>
      <c r="AB548" s="1"/>
      <c r="AC548" s="1"/>
      <c r="AD548" s="1"/>
      <c r="AE548" s="1"/>
    </row>
    <row r="549" customFormat="false" ht="13.8" hidden="false" customHeight="false" outlineLevel="0" collapsed="false">
      <c r="M549" s="1"/>
      <c r="N549" s="1"/>
      <c r="O549" s="1"/>
      <c r="P549" s="1"/>
      <c r="Q549" s="1"/>
      <c r="R549" s="1"/>
      <c r="S549" s="1"/>
      <c r="T549" s="1"/>
      <c r="U549" s="1"/>
      <c r="V549" s="1"/>
      <c r="W549" s="1"/>
      <c r="X549" s="1"/>
      <c r="Y549" s="1"/>
      <c r="Z549" s="1"/>
      <c r="AA549" s="1"/>
      <c r="AB549" s="1"/>
      <c r="AC549" s="1"/>
      <c r="AD549" s="1"/>
      <c r="AE549" s="1"/>
    </row>
    <row r="550" customFormat="false" ht="13.8" hidden="false" customHeight="false" outlineLevel="0" collapsed="false">
      <c r="M550" s="1"/>
      <c r="N550" s="1"/>
      <c r="O550" s="1"/>
      <c r="P550" s="1"/>
      <c r="Q550" s="1"/>
      <c r="R550" s="1"/>
      <c r="S550" s="1"/>
      <c r="T550" s="1"/>
      <c r="U550" s="1"/>
      <c r="V550" s="1"/>
      <c r="W550" s="1"/>
      <c r="X550" s="1"/>
      <c r="Y550" s="1"/>
      <c r="Z550" s="1"/>
      <c r="AA550" s="1"/>
      <c r="AB550" s="1"/>
      <c r="AC550" s="1"/>
      <c r="AD550" s="1"/>
      <c r="AE550" s="1"/>
    </row>
    <row r="551" customFormat="false" ht="13.8" hidden="false" customHeight="false" outlineLevel="0" collapsed="false">
      <c r="M551" s="1"/>
      <c r="N551" s="1"/>
      <c r="O551" s="1"/>
      <c r="P551" s="1"/>
      <c r="Q551" s="1"/>
      <c r="R551" s="1"/>
      <c r="S551" s="1"/>
      <c r="T551" s="1"/>
      <c r="U551" s="1"/>
      <c r="V551" s="1"/>
      <c r="W551" s="1"/>
      <c r="X551" s="1"/>
      <c r="Y551" s="1"/>
      <c r="Z551" s="1"/>
      <c r="AA551" s="1"/>
      <c r="AB551" s="1"/>
      <c r="AC551" s="1"/>
      <c r="AD551" s="1"/>
      <c r="AE551" s="1"/>
    </row>
    <row r="552" customFormat="false" ht="13.8" hidden="false" customHeight="false" outlineLevel="0" collapsed="false">
      <c r="M552" s="1"/>
      <c r="N552" s="1"/>
      <c r="O552" s="1"/>
      <c r="P552" s="1"/>
      <c r="Q552" s="1"/>
      <c r="R552" s="1"/>
      <c r="S552" s="1"/>
      <c r="T552" s="1"/>
      <c r="U552" s="1"/>
      <c r="V552" s="1"/>
      <c r="W552" s="1"/>
      <c r="X552" s="1"/>
      <c r="Y552" s="1"/>
      <c r="Z552" s="1"/>
      <c r="AA552" s="1"/>
      <c r="AB552" s="1"/>
      <c r="AC552" s="1"/>
      <c r="AD552" s="1"/>
      <c r="AE552" s="1"/>
    </row>
    <row r="553" customFormat="false" ht="13.8" hidden="false" customHeight="false" outlineLevel="0" collapsed="false">
      <c r="M553" s="1"/>
      <c r="N553" s="1"/>
      <c r="O553" s="1"/>
      <c r="P553" s="1"/>
      <c r="Q553" s="1"/>
      <c r="R553" s="1"/>
      <c r="S553" s="1"/>
      <c r="T553" s="1"/>
      <c r="U553" s="1"/>
      <c r="V553" s="1"/>
      <c r="W553" s="1"/>
      <c r="X553" s="1"/>
      <c r="Y553" s="1"/>
      <c r="Z553" s="1"/>
      <c r="AA553" s="1"/>
      <c r="AB553" s="1"/>
      <c r="AC553" s="1"/>
      <c r="AD553" s="1"/>
      <c r="AE553" s="1"/>
    </row>
    <row r="554" customFormat="false" ht="13.8" hidden="false" customHeight="false" outlineLevel="0" collapsed="false">
      <c r="M554" s="1"/>
      <c r="N554" s="1"/>
      <c r="O554" s="1"/>
      <c r="P554" s="1"/>
      <c r="Q554" s="1"/>
      <c r="R554" s="1"/>
      <c r="S554" s="1"/>
      <c r="T554" s="1"/>
      <c r="U554" s="1"/>
      <c r="V554" s="1"/>
      <c r="W554" s="1"/>
      <c r="X554" s="1"/>
      <c r="Y554" s="1"/>
      <c r="Z554" s="1"/>
      <c r="AA554" s="1"/>
      <c r="AB554" s="1"/>
      <c r="AC554" s="1"/>
      <c r="AD554" s="1"/>
      <c r="AE554" s="1"/>
    </row>
    <row r="555" customFormat="false" ht="13.8" hidden="false" customHeight="false" outlineLevel="0" collapsed="false">
      <c r="M555" s="1"/>
      <c r="N555" s="1"/>
      <c r="O555" s="1"/>
      <c r="P555" s="1"/>
      <c r="Q555" s="1"/>
      <c r="R555" s="1"/>
      <c r="S555" s="1"/>
      <c r="T555" s="1"/>
      <c r="U555" s="1"/>
      <c r="V555" s="1"/>
      <c r="W555" s="1"/>
      <c r="X555" s="1"/>
      <c r="Y555" s="1"/>
      <c r="Z555" s="1"/>
      <c r="AA555" s="1"/>
      <c r="AB555" s="1"/>
      <c r="AC555" s="1"/>
      <c r="AD555" s="1"/>
      <c r="AE555" s="1"/>
    </row>
    <row r="556" customFormat="false" ht="13.8" hidden="false" customHeight="false" outlineLevel="0" collapsed="false">
      <c r="M556" s="1"/>
      <c r="N556" s="1"/>
      <c r="O556" s="1"/>
      <c r="P556" s="1"/>
      <c r="Q556" s="1"/>
      <c r="R556" s="1"/>
      <c r="S556" s="1"/>
      <c r="T556" s="1"/>
      <c r="U556" s="1"/>
      <c r="V556" s="1"/>
      <c r="W556" s="1"/>
      <c r="X556" s="1"/>
      <c r="Y556" s="1"/>
      <c r="Z556" s="1"/>
      <c r="AA556" s="1"/>
      <c r="AB556" s="1"/>
      <c r="AC556" s="1"/>
      <c r="AD556" s="1"/>
      <c r="AE556" s="1"/>
    </row>
    <row r="557" customFormat="false" ht="13.8" hidden="false" customHeight="false" outlineLevel="0" collapsed="false">
      <c r="M557" s="1"/>
      <c r="N557" s="1"/>
      <c r="O557" s="1"/>
      <c r="P557" s="1"/>
      <c r="Q557" s="1"/>
      <c r="R557" s="1"/>
      <c r="S557" s="1"/>
      <c r="T557" s="1"/>
      <c r="U557" s="1"/>
      <c r="V557" s="1"/>
      <c r="W557" s="1"/>
      <c r="X557" s="1"/>
      <c r="Y557" s="1"/>
      <c r="Z557" s="1"/>
      <c r="AA557" s="1"/>
      <c r="AB557" s="1"/>
      <c r="AC557" s="1"/>
      <c r="AD557" s="1"/>
      <c r="AE557" s="1"/>
    </row>
    <row r="558" customFormat="false" ht="13.8" hidden="false" customHeight="false" outlineLevel="0" collapsed="false">
      <c r="M558" s="1"/>
      <c r="N558" s="1"/>
      <c r="O558" s="1"/>
      <c r="P558" s="1"/>
      <c r="Q558" s="1"/>
      <c r="R558" s="1"/>
      <c r="S558" s="1"/>
      <c r="T558" s="1"/>
      <c r="U558" s="1"/>
      <c r="V558" s="1"/>
      <c r="W558" s="1"/>
      <c r="X558" s="1"/>
      <c r="Y558" s="1"/>
      <c r="Z558" s="1"/>
      <c r="AA558" s="1"/>
      <c r="AB558" s="1"/>
      <c r="AC558" s="1"/>
      <c r="AD558" s="1"/>
      <c r="AE558" s="1"/>
    </row>
    <row r="559" customFormat="false" ht="13.8" hidden="false" customHeight="false" outlineLevel="0" collapsed="false">
      <c r="M559" s="1"/>
      <c r="N559" s="1"/>
      <c r="O559" s="1"/>
      <c r="P559" s="1"/>
      <c r="Q559" s="1"/>
      <c r="R559" s="1"/>
      <c r="S559" s="1"/>
      <c r="T559" s="1"/>
      <c r="U559" s="1"/>
      <c r="V559" s="1"/>
      <c r="W559" s="1"/>
      <c r="X559" s="1"/>
      <c r="Y559" s="1"/>
      <c r="Z559" s="1"/>
      <c r="AA559" s="1"/>
      <c r="AB559" s="1"/>
      <c r="AC559" s="1"/>
      <c r="AD559" s="1"/>
      <c r="AE559" s="1"/>
    </row>
    <row r="560" customFormat="false" ht="13.8" hidden="false" customHeight="false" outlineLevel="0" collapsed="false">
      <c r="M560" s="1"/>
      <c r="N560" s="1"/>
      <c r="O560" s="1"/>
      <c r="P560" s="1"/>
      <c r="Q560" s="1"/>
      <c r="R560" s="1"/>
      <c r="S560" s="1"/>
      <c r="T560" s="1"/>
      <c r="U560" s="1"/>
      <c r="V560" s="1"/>
      <c r="W560" s="1"/>
      <c r="X560" s="1"/>
      <c r="Y560" s="1"/>
      <c r="Z560" s="1"/>
      <c r="AA560" s="1"/>
      <c r="AB560" s="1"/>
      <c r="AC560" s="1"/>
      <c r="AD560" s="1"/>
      <c r="AE560" s="1"/>
    </row>
    <row r="561" customFormat="false" ht="13.8" hidden="false" customHeight="false" outlineLevel="0" collapsed="false">
      <c r="M561" s="1"/>
      <c r="N561" s="1"/>
      <c r="O561" s="1"/>
      <c r="P561" s="1"/>
      <c r="Q561" s="1"/>
      <c r="R561" s="1"/>
      <c r="S561" s="1"/>
      <c r="T561" s="1"/>
      <c r="U561" s="1"/>
      <c r="V561" s="1"/>
      <c r="W561" s="1"/>
      <c r="X561" s="1"/>
      <c r="Y561" s="1"/>
      <c r="Z561" s="1"/>
      <c r="AA561" s="1"/>
      <c r="AB561" s="1"/>
      <c r="AC561" s="1"/>
      <c r="AD561" s="1"/>
      <c r="AE561" s="1"/>
    </row>
    <row r="562" customFormat="false" ht="13.8" hidden="false" customHeight="false" outlineLevel="0" collapsed="false">
      <c r="M562" s="1"/>
      <c r="N562" s="1"/>
      <c r="O562" s="1"/>
      <c r="P562" s="1"/>
      <c r="Q562" s="1"/>
      <c r="R562" s="1"/>
      <c r="S562" s="1"/>
      <c r="T562" s="1"/>
      <c r="U562" s="1"/>
      <c r="V562" s="1"/>
      <c r="W562" s="1"/>
      <c r="X562" s="1"/>
      <c r="Y562" s="1"/>
      <c r="Z562" s="1"/>
      <c r="AA562" s="1"/>
      <c r="AB562" s="1"/>
      <c r="AC562" s="1"/>
      <c r="AD562" s="1"/>
      <c r="AE562" s="1"/>
    </row>
    <row r="563" customFormat="false" ht="13.8" hidden="false" customHeight="false" outlineLevel="0" collapsed="false">
      <c r="M563" s="1"/>
      <c r="N563" s="1"/>
      <c r="O563" s="1"/>
      <c r="P563" s="1"/>
      <c r="Q563" s="1"/>
      <c r="R563" s="1"/>
      <c r="S563" s="1"/>
      <c r="T563" s="1"/>
      <c r="U563" s="1"/>
      <c r="V563" s="1"/>
      <c r="W563" s="1"/>
      <c r="X563" s="1"/>
      <c r="Y563" s="1"/>
      <c r="Z563" s="1"/>
      <c r="AA563" s="1"/>
      <c r="AB563" s="1"/>
      <c r="AC563" s="1"/>
      <c r="AD563" s="1"/>
      <c r="AE563" s="1"/>
    </row>
    <row r="564" customFormat="false" ht="13.8" hidden="false" customHeight="false" outlineLevel="0" collapsed="false">
      <c r="M564" s="1"/>
      <c r="N564" s="1"/>
      <c r="O564" s="1"/>
      <c r="P564" s="1"/>
      <c r="Q564" s="1"/>
      <c r="R564" s="1"/>
      <c r="S564" s="1"/>
      <c r="T564" s="1"/>
      <c r="U564" s="1"/>
      <c r="V564" s="1"/>
      <c r="W564" s="1"/>
      <c r="X564" s="1"/>
      <c r="Y564" s="1"/>
      <c r="Z564" s="1"/>
      <c r="AA564" s="1"/>
      <c r="AB564" s="1"/>
      <c r="AC564" s="1"/>
      <c r="AD564" s="1"/>
      <c r="AE564" s="1"/>
    </row>
    <row r="565" customFormat="false" ht="13.8" hidden="false" customHeight="false" outlineLevel="0" collapsed="false">
      <c r="M565" s="1"/>
      <c r="N565" s="1"/>
      <c r="O565" s="1"/>
      <c r="P565" s="1"/>
      <c r="Q565" s="1"/>
      <c r="R565" s="1"/>
      <c r="S565" s="1"/>
      <c r="T565" s="1"/>
      <c r="U565" s="1"/>
      <c r="V565" s="1"/>
      <c r="W565" s="1"/>
      <c r="X565" s="1"/>
      <c r="Y565" s="1"/>
      <c r="Z565" s="1"/>
      <c r="AA565" s="1"/>
      <c r="AB565" s="1"/>
      <c r="AC565" s="1"/>
      <c r="AD565" s="1"/>
      <c r="AE565" s="1"/>
    </row>
    <row r="566" customFormat="false" ht="13.8" hidden="false" customHeight="false" outlineLevel="0" collapsed="false">
      <c r="M566" s="1"/>
      <c r="N566" s="1"/>
      <c r="O566" s="1"/>
      <c r="P566" s="1"/>
      <c r="Q566" s="1"/>
      <c r="R566" s="1"/>
      <c r="S566" s="1"/>
      <c r="T566" s="1"/>
      <c r="U566" s="1"/>
      <c r="V566" s="1"/>
      <c r="W566" s="1"/>
      <c r="X566" s="1"/>
      <c r="Y566" s="1"/>
      <c r="Z566" s="1"/>
      <c r="AA566" s="1"/>
      <c r="AB566" s="1"/>
      <c r="AC566" s="1"/>
      <c r="AD566" s="1"/>
      <c r="AE566" s="1"/>
    </row>
    <row r="567" customFormat="false" ht="13.8" hidden="false" customHeight="false" outlineLevel="0" collapsed="false">
      <c r="M567" s="1"/>
      <c r="N567" s="1"/>
      <c r="O567" s="1"/>
      <c r="P567" s="1"/>
      <c r="Q567" s="1"/>
      <c r="R567" s="1"/>
      <c r="S567" s="1"/>
      <c r="T567" s="1"/>
      <c r="U567" s="1"/>
      <c r="V567" s="1"/>
      <c r="W567" s="1"/>
      <c r="X567" s="1"/>
      <c r="Y567" s="1"/>
      <c r="Z567" s="1"/>
      <c r="AA567" s="1"/>
      <c r="AB567" s="1"/>
      <c r="AC567" s="1"/>
      <c r="AD567" s="1"/>
      <c r="AE567" s="1"/>
    </row>
    <row r="568" customFormat="false" ht="13.8" hidden="false" customHeight="false" outlineLevel="0" collapsed="false">
      <c r="M568" s="1"/>
      <c r="N568" s="1"/>
      <c r="O568" s="1"/>
      <c r="P568" s="1"/>
      <c r="Q568" s="1"/>
      <c r="R568" s="1"/>
      <c r="S568" s="1"/>
      <c r="T568" s="1"/>
      <c r="U568" s="1"/>
      <c r="V568" s="1"/>
      <c r="W568" s="1"/>
      <c r="X568" s="1"/>
      <c r="Y568" s="1"/>
      <c r="Z568" s="1"/>
      <c r="AA568" s="1"/>
      <c r="AB568" s="1"/>
      <c r="AC568" s="1"/>
      <c r="AD568" s="1"/>
      <c r="AE568" s="1"/>
    </row>
    <row r="569" customFormat="false" ht="13.8" hidden="false" customHeight="false" outlineLevel="0" collapsed="false">
      <c r="M569" s="1"/>
      <c r="N569" s="1"/>
      <c r="O569" s="1"/>
      <c r="P569" s="1"/>
      <c r="Q569" s="1"/>
      <c r="R569" s="1"/>
      <c r="S569" s="1"/>
      <c r="T569" s="1"/>
      <c r="U569" s="1"/>
      <c r="V569" s="1"/>
      <c r="W569" s="1"/>
      <c r="X569" s="1"/>
      <c r="Y569" s="1"/>
      <c r="Z569" s="1"/>
      <c r="AA569" s="1"/>
      <c r="AB569" s="1"/>
      <c r="AC569" s="1"/>
      <c r="AD569" s="1"/>
      <c r="AE569" s="1"/>
    </row>
    <row r="570" customFormat="false" ht="13.8" hidden="false" customHeight="false" outlineLevel="0" collapsed="false">
      <c r="M570" s="1"/>
      <c r="N570" s="1"/>
      <c r="O570" s="1"/>
      <c r="P570" s="1"/>
      <c r="Q570" s="1"/>
      <c r="R570" s="1"/>
      <c r="S570" s="1"/>
      <c r="T570" s="1"/>
      <c r="U570" s="1"/>
      <c r="V570" s="1"/>
      <c r="W570" s="1"/>
      <c r="X570" s="1"/>
      <c r="Y570" s="1"/>
      <c r="Z570" s="1"/>
      <c r="AA570" s="1"/>
      <c r="AB570" s="1"/>
      <c r="AC570" s="1"/>
      <c r="AD570" s="1"/>
      <c r="AE570" s="1"/>
    </row>
    <row r="571" customFormat="false" ht="13.8" hidden="false" customHeight="false" outlineLevel="0" collapsed="false">
      <c r="M571" s="1"/>
      <c r="N571" s="1"/>
      <c r="O571" s="1"/>
      <c r="P571" s="1"/>
      <c r="Q571" s="1"/>
      <c r="R571" s="1"/>
      <c r="S571" s="1"/>
      <c r="T571" s="1"/>
      <c r="U571" s="1"/>
      <c r="V571" s="1"/>
      <c r="W571" s="1"/>
      <c r="X571" s="1"/>
      <c r="Y571" s="1"/>
      <c r="Z571" s="1"/>
      <c r="AA571" s="1"/>
      <c r="AB571" s="1"/>
      <c r="AC571" s="1"/>
      <c r="AD571" s="1"/>
      <c r="AE571" s="1"/>
    </row>
    <row r="572" customFormat="false" ht="13.8" hidden="false" customHeight="false" outlineLevel="0" collapsed="false">
      <c r="M572" s="1"/>
      <c r="N572" s="1"/>
      <c r="O572" s="1"/>
      <c r="P572" s="1"/>
      <c r="Q572" s="1"/>
      <c r="R572" s="1"/>
      <c r="S572" s="1"/>
      <c r="T572" s="1"/>
      <c r="U572" s="1"/>
      <c r="V572" s="1"/>
      <c r="W572" s="1"/>
      <c r="X572" s="1"/>
      <c r="Y572" s="1"/>
      <c r="Z572" s="1"/>
      <c r="AA572" s="1"/>
      <c r="AB572" s="1"/>
      <c r="AC572" s="1"/>
      <c r="AD572" s="1"/>
      <c r="AE572" s="1"/>
    </row>
    <row r="573" customFormat="false" ht="13.8" hidden="false" customHeight="false" outlineLevel="0" collapsed="false">
      <c r="M573" s="1"/>
      <c r="N573" s="1"/>
      <c r="O573" s="1"/>
      <c r="P573" s="1"/>
      <c r="Q573" s="1"/>
      <c r="R573" s="1"/>
      <c r="S573" s="1"/>
      <c r="T573" s="1"/>
      <c r="U573" s="1"/>
      <c r="V573" s="1"/>
      <c r="W573" s="1"/>
      <c r="X573" s="1"/>
      <c r="Y573" s="1"/>
      <c r="Z573" s="1"/>
      <c r="AA573" s="1"/>
      <c r="AB573" s="1"/>
      <c r="AC573" s="1"/>
      <c r="AD573" s="1"/>
      <c r="AE573" s="1"/>
    </row>
    <row r="574" customFormat="false" ht="13.8" hidden="false" customHeight="false" outlineLevel="0" collapsed="false">
      <c r="M574" s="1"/>
      <c r="N574" s="1"/>
      <c r="O574" s="1"/>
      <c r="P574" s="1"/>
      <c r="Q574" s="1"/>
      <c r="R574" s="1"/>
      <c r="S574" s="1"/>
      <c r="T574" s="1"/>
      <c r="U574" s="1"/>
      <c r="V574" s="1"/>
      <c r="W574" s="1"/>
      <c r="X574" s="1"/>
      <c r="Y574" s="1"/>
      <c r="Z574" s="1"/>
      <c r="AA574" s="1"/>
      <c r="AB574" s="1"/>
      <c r="AC574" s="1"/>
      <c r="AD574" s="1"/>
      <c r="AE574" s="1"/>
    </row>
    <row r="575" customFormat="false" ht="13.8" hidden="false" customHeight="false" outlineLevel="0" collapsed="false">
      <c r="M575" s="1"/>
      <c r="N575" s="1"/>
      <c r="O575" s="1"/>
      <c r="P575" s="1"/>
      <c r="Q575" s="1"/>
      <c r="R575" s="1"/>
      <c r="S575" s="1"/>
      <c r="T575" s="1"/>
      <c r="U575" s="1"/>
      <c r="V575" s="1"/>
      <c r="W575" s="1"/>
      <c r="X575" s="1"/>
      <c r="Y575" s="1"/>
      <c r="Z575" s="1"/>
      <c r="AA575" s="1"/>
      <c r="AB575" s="1"/>
      <c r="AC575" s="1"/>
      <c r="AD575" s="1"/>
      <c r="AE575" s="1"/>
    </row>
    <row r="576" customFormat="false" ht="13.8" hidden="false" customHeight="false" outlineLevel="0" collapsed="false">
      <c r="M576" s="1"/>
      <c r="N576" s="1"/>
      <c r="O576" s="1"/>
      <c r="P576" s="1"/>
      <c r="Q576" s="1"/>
      <c r="R576" s="1"/>
      <c r="S576" s="1"/>
      <c r="T576" s="1"/>
      <c r="U576" s="1"/>
      <c r="V576" s="1"/>
      <c r="W576" s="1"/>
      <c r="X576" s="1"/>
      <c r="Y576" s="1"/>
      <c r="Z576" s="1"/>
      <c r="AA576" s="1"/>
      <c r="AB576" s="1"/>
      <c r="AC576" s="1"/>
      <c r="AD576" s="1"/>
      <c r="AE576" s="1"/>
    </row>
    <row r="577" customFormat="false" ht="13.8" hidden="false" customHeight="false" outlineLevel="0" collapsed="false">
      <c r="M577" s="1"/>
      <c r="N577" s="1"/>
      <c r="O577" s="1"/>
      <c r="P577" s="1"/>
      <c r="Q577" s="1"/>
      <c r="R577" s="1"/>
      <c r="S577" s="1"/>
      <c r="T577" s="1"/>
      <c r="U577" s="1"/>
      <c r="V577" s="1"/>
      <c r="W577" s="1"/>
      <c r="X577" s="1"/>
      <c r="Y577" s="1"/>
      <c r="Z577" s="1"/>
      <c r="AA577" s="1"/>
      <c r="AB577" s="1"/>
      <c r="AC577" s="1"/>
      <c r="AD577" s="1"/>
      <c r="AE577" s="1"/>
    </row>
    <row r="578" customFormat="false" ht="13.8" hidden="false" customHeight="false" outlineLevel="0" collapsed="false">
      <c r="M578" s="1"/>
      <c r="N578" s="1"/>
      <c r="O578" s="1"/>
      <c r="P578" s="1"/>
      <c r="Q578" s="1"/>
      <c r="R578" s="1"/>
      <c r="S578" s="1"/>
      <c r="T578" s="1"/>
      <c r="U578" s="1"/>
      <c r="V578" s="1"/>
      <c r="W578" s="1"/>
      <c r="X578" s="1"/>
      <c r="Y578" s="1"/>
      <c r="Z578" s="1"/>
      <c r="AA578" s="1"/>
      <c r="AB578" s="1"/>
      <c r="AC578" s="1"/>
      <c r="AD578" s="1"/>
      <c r="AE578" s="1"/>
    </row>
    <row r="579" customFormat="false" ht="13.8" hidden="false" customHeight="false" outlineLevel="0" collapsed="false">
      <c r="M579" s="1"/>
      <c r="N579" s="1"/>
      <c r="O579" s="1"/>
      <c r="P579" s="1"/>
      <c r="Q579" s="1"/>
      <c r="R579" s="1"/>
      <c r="S579" s="1"/>
      <c r="T579" s="1"/>
      <c r="U579" s="1"/>
      <c r="V579" s="1"/>
      <c r="W579" s="1"/>
      <c r="X579" s="1"/>
      <c r="Y579" s="1"/>
      <c r="Z579" s="1"/>
      <c r="AA579" s="1"/>
      <c r="AB579" s="1"/>
      <c r="AC579" s="1"/>
      <c r="AD579" s="1"/>
      <c r="AE579" s="1"/>
    </row>
    <row r="580" customFormat="false" ht="13.8" hidden="false" customHeight="false" outlineLevel="0" collapsed="false">
      <c r="M580" s="1"/>
      <c r="N580" s="1"/>
      <c r="O580" s="1"/>
      <c r="P580" s="1"/>
      <c r="Q580" s="1"/>
      <c r="R580" s="1"/>
      <c r="S580" s="1"/>
      <c r="T580" s="1"/>
      <c r="U580" s="1"/>
      <c r="V580" s="1"/>
      <c r="W580" s="1"/>
      <c r="X580" s="1"/>
      <c r="Y580" s="1"/>
      <c r="Z580" s="1"/>
      <c r="AA580" s="1"/>
      <c r="AB580" s="1"/>
      <c r="AC580" s="1"/>
      <c r="AD580" s="1"/>
      <c r="AE580" s="1"/>
    </row>
    <row r="581" customFormat="false" ht="13.8" hidden="false" customHeight="false" outlineLevel="0" collapsed="false">
      <c r="M581" s="1"/>
      <c r="N581" s="1"/>
      <c r="O581" s="1"/>
      <c r="P581" s="1"/>
      <c r="Q581" s="1"/>
      <c r="R581" s="1"/>
      <c r="S581" s="1"/>
      <c r="T581" s="1"/>
      <c r="U581" s="1"/>
      <c r="V581" s="1"/>
      <c r="W581" s="1"/>
      <c r="X581" s="1"/>
      <c r="Y581" s="1"/>
      <c r="Z581" s="1"/>
      <c r="AA581" s="1"/>
      <c r="AB581" s="1"/>
      <c r="AC581" s="1"/>
      <c r="AD581" s="1"/>
      <c r="AE581" s="1"/>
    </row>
    <row r="582" customFormat="false" ht="13.8" hidden="false" customHeight="false" outlineLevel="0" collapsed="false">
      <c r="M582" s="1"/>
      <c r="N582" s="1"/>
      <c r="O582" s="1"/>
      <c r="P582" s="1"/>
      <c r="Q582" s="1"/>
      <c r="R582" s="1"/>
      <c r="S582" s="1"/>
      <c r="T582" s="1"/>
      <c r="U582" s="1"/>
      <c r="V582" s="1"/>
      <c r="W582" s="1"/>
      <c r="X582" s="1"/>
      <c r="Y582" s="1"/>
      <c r="Z582" s="1"/>
      <c r="AA582" s="1"/>
      <c r="AB582" s="1"/>
      <c r="AC582" s="1"/>
      <c r="AD582" s="1"/>
      <c r="AE582" s="1"/>
    </row>
    <row r="583" customFormat="false" ht="13.8" hidden="false" customHeight="false" outlineLevel="0" collapsed="false">
      <c r="M583" s="1"/>
      <c r="N583" s="1"/>
      <c r="O583" s="1"/>
      <c r="P583" s="1"/>
      <c r="Q583" s="1"/>
      <c r="R583" s="1"/>
      <c r="S583" s="1"/>
      <c r="T583" s="1"/>
      <c r="U583" s="1"/>
      <c r="V583" s="1"/>
      <c r="W583" s="1"/>
      <c r="X583" s="1"/>
      <c r="Y583" s="1"/>
      <c r="Z583" s="1"/>
      <c r="AA583" s="1"/>
      <c r="AB583" s="1"/>
      <c r="AC583" s="1"/>
      <c r="AD583" s="1"/>
      <c r="AE583" s="1"/>
    </row>
    <row r="584" customFormat="false" ht="13.8" hidden="false" customHeight="false" outlineLevel="0" collapsed="false">
      <c r="M584" s="1"/>
      <c r="N584" s="1"/>
      <c r="O584" s="1"/>
      <c r="P584" s="1"/>
      <c r="Q584" s="1"/>
      <c r="R584" s="1"/>
      <c r="S584" s="1"/>
      <c r="T584" s="1"/>
      <c r="U584" s="1"/>
      <c r="V584" s="1"/>
      <c r="W584" s="1"/>
      <c r="X584" s="1"/>
      <c r="Y584" s="1"/>
      <c r="Z584" s="1"/>
      <c r="AA584" s="1"/>
      <c r="AB584" s="1"/>
      <c r="AC584" s="1"/>
      <c r="AD584" s="1"/>
      <c r="AE584" s="1"/>
    </row>
    <row r="585" customFormat="false" ht="13.8" hidden="false" customHeight="false" outlineLevel="0" collapsed="false">
      <c r="M585" s="1"/>
      <c r="N585" s="1"/>
      <c r="O585" s="1"/>
      <c r="P585" s="1"/>
      <c r="Q585" s="1"/>
      <c r="R585" s="1"/>
      <c r="S585" s="1"/>
      <c r="T585" s="1"/>
      <c r="U585" s="1"/>
      <c r="V585" s="1"/>
      <c r="W585" s="1"/>
      <c r="X585" s="1"/>
      <c r="Y585" s="1"/>
      <c r="Z585" s="1"/>
      <c r="AA585" s="1"/>
      <c r="AB585" s="1"/>
      <c r="AC585" s="1"/>
      <c r="AD585" s="1"/>
      <c r="AE585" s="1"/>
    </row>
    <row r="586" customFormat="false" ht="13.8" hidden="false" customHeight="false" outlineLevel="0" collapsed="false">
      <c r="M586" s="1"/>
      <c r="N586" s="1"/>
      <c r="O586" s="1"/>
      <c r="P586" s="1"/>
      <c r="Q586" s="1"/>
      <c r="R586" s="1"/>
      <c r="S586" s="1"/>
      <c r="T586" s="1"/>
      <c r="U586" s="1"/>
      <c r="V586" s="1"/>
      <c r="W586" s="1"/>
      <c r="X586" s="1"/>
      <c r="Y586" s="1"/>
      <c r="Z586" s="1"/>
      <c r="AA586" s="1"/>
      <c r="AB586" s="1"/>
      <c r="AC586" s="1"/>
      <c r="AD586" s="1"/>
      <c r="AE586" s="1"/>
    </row>
    <row r="587" customFormat="false" ht="13.8" hidden="false" customHeight="false" outlineLevel="0" collapsed="false">
      <c r="M587" s="1"/>
      <c r="N587" s="1"/>
      <c r="O587" s="1"/>
      <c r="P587" s="1"/>
      <c r="Q587" s="1"/>
      <c r="R587" s="1"/>
      <c r="S587" s="1"/>
      <c r="T587" s="1"/>
      <c r="U587" s="1"/>
      <c r="V587" s="1"/>
      <c r="W587" s="1"/>
      <c r="X587" s="1"/>
      <c r="Y587" s="1"/>
      <c r="Z587" s="1"/>
      <c r="AA587" s="1"/>
      <c r="AB587" s="1"/>
      <c r="AC587" s="1"/>
      <c r="AD587" s="1"/>
      <c r="AE587" s="1"/>
    </row>
    <row r="588" customFormat="false" ht="13.8" hidden="false" customHeight="false" outlineLevel="0" collapsed="false">
      <c r="M588" s="1"/>
      <c r="N588" s="1"/>
      <c r="O588" s="1"/>
      <c r="P588" s="1"/>
      <c r="Q588" s="1"/>
      <c r="R588" s="1"/>
      <c r="S588" s="1"/>
      <c r="T588" s="1"/>
      <c r="U588" s="1"/>
      <c r="V588" s="1"/>
      <c r="W588" s="1"/>
      <c r="X588" s="1"/>
      <c r="Y588" s="1"/>
      <c r="Z588" s="1"/>
      <c r="AA588" s="1"/>
      <c r="AB588" s="1"/>
      <c r="AC588" s="1"/>
      <c r="AD588" s="1"/>
      <c r="AE588" s="1"/>
    </row>
    <row r="589" customFormat="false" ht="13.8" hidden="false" customHeight="false" outlineLevel="0" collapsed="false">
      <c r="M589" s="1"/>
      <c r="N589" s="1"/>
      <c r="O589" s="1"/>
      <c r="P589" s="1"/>
      <c r="Q589" s="1"/>
      <c r="R589" s="1"/>
      <c r="S589" s="1"/>
      <c r="T589" s="1"/>
      <c r="U589" s="1"/>
      <c r="V589" s="1"/>
      <c r="W589" s="1"/>
      <c r="X589" s="1"/>
      <c r="Y589" s="1"/>
      <c r="Z589" s="1"/>
      <c r="AA589" s="1"/>
      <c r="AB589" s="1"/>
      <c r="AC589" s="1"/>
      <c r="AD589" s="1"/>
      <c r="AE589" s="1"/>
    </row>
    <row r="590" customFormat="false" ht="13.8" hidden="false" customHeight="false" outlineLevel="0" collapsed="false">
      <c r="M590" s="1"/>
      <c r="N590" s="1"/>
      <c r="O590" s="1"/>
      <c r="P590" s="1"/>
      <c r="Q590" s="1"/>
      <c r="R590" s="1"/>
      <c r="S590" s="1"/>
      <c r="T590" s="1"/>
      <c r="U590" s="1"/>
      <c r="V590" s="1"/>
      <c r="W590" s="1"/>
      <c r="X590" s="1"/>
      <c r="Y590" s="1"/>
      <c r="Z590" s="1"/>
      <c r="AA590" s="1"/>
      <c r="AB590" s="1"/>
      <c r="AC590" s="1"/>
      <c r="AD590" s="1"/>
      <c r="AE590" s="1"/>
    </row>
    <row r="591" customFormat="false" ht="13.8" hidden="false" customHeight="false" outlineLevel="0" collapsed="false">
      <c r="M591" s="1"/>
      <c r="N591" s="1"/>
      <c r="O591" s="1"/>
      <c r="P591" s="1"/>
      <c r="Q591" s="1"/>
      <c r="R591" s="1"/>
      <c r="S591" s="1"/>
      <c r="T591" s="1"/>
      <c r="U591" s="1"/>
      <c r="V591" s="1"/>
      <c r="W591" s="1"/>
      <c r="X591" s="1"/>
      <c r="Y591" s="1"/>
      <c r="Z591" s="1"/>
      <c r="AA591" s="1"/>
      <c r="AB591" s="1"/>
      <c r="AC591" s="1"/>
      <c r="AD591" s="1"/>
      <c r="AE591" s="1"/>
    </row>
    <row r="592" customFormat="false" ht="13.8" hidden="false" customHeight="false" outlineLevel="0" collapsed="false">
      <c r="M592" s="1"/>
      <c r="N592" s="1"/>
      <c r="O592" s="1"/>
      <c r="P592" s="1"/>
      <c r="Q592" s="1"/>
      <c r="R592" s="1"/>
      <c r="S592" s="1"/>
      <c r="T592" s="1"/>
      <c r="U592" s="1"/>
      <c r="V592" s="1"/>
      <c r="W592" s="1"/>
      <c r="X592" s="1"/>
      <c r="Y592" s="1"/>
      <c r="Z592" s="1"/>
      <c r="AA592" s="1"/>
      <c r="AB592" s="1"/>
      <c r="AC592" s="1"/>
      <c r="AD592" s="1"/>
      <c r="AE592" s="1"/>
    </row>
    <row r="593" customFormat="false" ht="13.8" hidden="false" customHeight="false" outlineLevel="0" collapsed="false">
      <c r="M593" s="1"/>
      <c r="N593" s="1"/>
      <c r="O593" s="1"/>
      <c r="P593" s="1"/>
      <c r="Q593" s="1"/>
      <c r="R593" s="1"/>
      <c r="S593" s="1"/>
      <c r="T593" s="1"/>
      <c r="U593" s="1"/>
      <c r="V593" s="1"/>
      <c r="W593" s="1"/>
      <c r="X593" s="1"/>
      <c r="Y593" s="1"/>
      <c r="Z593" s="1"/>
      <c r="AA593" s="1"/>
      <c r="AB593" s="1"/>
      <c r="AC593" s="1"/>
      <c r="AD593" s="1"/>
      <c r="AE593" s="1"/>
    </row>
    <row r="594" customFormat="false" ht="13.8" hidden="false" customHeight="false" outlineLevel="0" collapsed="false">
      <c r="M594" s="1"/>
      <c r="N594" s="1"/>
      <c r="O594" s="1"/>
      <c r="P594" s="1"/>
      <c r="Q594" s="1"/>
      <c r="R594" s="1"/>
      <c r="S594" s="1"/>
      <c r="T594" s="1"/>
      <c r="U594" s="1"/>
      <c r="V594" s="1"/>
      <c r="W594" s="1"/>
      <c r="X594" s="1"/>
      <c r="Y594" s="1"/>
      <c r="Z594" s="1"/>
      <c r="AA594" s="1"/>
      <c r="AB594" s="1"/>
      <c r="AC594" s="1"/>
      <c r="AD594" s="1"/>
      <c r="AE594" s="1"/>
    </row>
    <row r="595" customFormat="false" ht="13.8" hidden="false" customHeight="false" outlineLevel="0" collapsed="false">
      <c r="M595" s="1"/>
      <c r="N595" s="1"/>
      <c r="O595" s="1"/>
      <c r="P595" s="1"/>
      <c r="Q595" s="1"/>
      <c r="R595" s="1"/>
      <c r="S595" s="1"/>
      <c r="T595" s="1"/>
      <c r="U595" s="1"/>
      <c r="V595" s="1"/>
      <c r="W595" s="1"/>
      <c r="X595" s="1"/>
      <c r="Y595" s="1"/>
      <c r="Z595" s="1"/>
      <c r="AA595" s="1"/>
      <c r="AB595" s="1"/>
      <c r="AC595" s="1"/>
      <c r="AD595" s="1"/>
      <c r="AE595" s="1"/>
    </row>
    <row r="596" customFormat="false" ht="13.8" hidden="false" customHeight="false" outlineLevel="0" collapsed="false">
      <c r="M596" s="1"/>
      <c r="N596" s="1"/>
      <c r="O596" s="1"/>
      <c r="P596" s="1"/>
      <c r="Q596" s="1"/>
      <c r="R596" s="1"/>
      <c r="S596" s="1"/>
      <c r="T596" s="1"/>
      <c r="U596" s="1"/>
      <c r="V596" s="1"/>
      <c r="W596" s="1"/>
      <c r="X596" s="1"/>
      <c r="Y596" s="1"/>
      <c r="Z596" s="1"/>
      <c r="AA596" s="1"/>
      <c r="AB596" s="1"/>
      <c r="AC596" s="1"/>
      <c r="AD596" s="1"/>
      <c r="AE596" s="1"/>
    </row>
    <row r="597" customFormat="false" ht="13.8" hidden="false" customHeight="false" outlineLevel="0" collapsed="false">
      <c r="M597" s="1"/>
      <c r="N597" s="1"/>
      <c r="O597" s="1"/>
      <c r="P597" s="1"/>
      <c r="Q597" s="1"/>
      <c r="R597" s="1"/>
      <c r="S597" s="1"/>
      <c r="T597" s="1"/>
      <c r="U597" s="1"/>
      <c r="V597" s="1"/>
      <c r="W597" s="1"/>
      <c r="X597" s="1"/>
      <c r="Y597" s="1"/>
      <c r="Z597" s="1"/>
      <c r="AA597" s="1"/>
      <c r="AB597" s="1"/>
      <c r="AC597" s="1"/>
      <c r="AD597" s="1"/>
      <c r="AE597" s="1"/>
    </row>
    <row r="598" customFormat="false" ht="13.8" hidden="false" customHeight="false" outlineLevel="0" collapsed="false">
      <c r="M598" s="1"/>
      <c r="N598" s="1"/>
      <c r="O598" s="1"/>
      <c r="P598" s="1"/>
      <c r="Q598" s="1"/>
      <c r="R598" s="1"/>
      <c r="S598" s="1"/>
      <c r="T598" s="1"/>
      <c r="U598" s="1"/>
      <c r="V598" s="1"/>
      <c r="W598" s="1"/>
      <c r="X598" s="1"/>
      <c r="Y598" s="1"/>
      <c r="Z598" s="1"/>
      <c r="AA598" s="1"/>
      <c r="AB598" s="1"/>
      <c r="AC598" s="1"/>
      <c r="AD598" s="1"/>
      <c r="AE598" s="1"/>
    </row>
    <row r="599" customFormat="false" ht="13.8" hidden="false" customHeight="false" outlineLevel="0" collapsed="false">
      <c r="M599" s="1"/>
      <c r="N599" s="1"/>
      <c r="O599" s="1"/>
      <c r="P599" s="1"/>
      <c r="Q599" s="1"/>
      <c r="R599" s="1"/>
      <c r="S599" s="1"/>
      <c r="T599" s="1"/>
      <c r="U599" s="1"/>
      <c r="V599" s="1"/>
      <c r="W599" s="1"/>
      <c r="X599" s="1"/>
      <c r="Y599" s="1"/>
      <c r="Z599" s="1"/>
      <c r="AA599" s="1"/>
      <c r="AB599" s="1"/>
      <c r="AC599" s="1"/>
      <c r="AD599" s="1"/>
      <c r="AE599" s="1"/>
    </row>
    <row r="600" customFormat="false" ht="13.8" hidden="false" customHeight="false" outlineLevel="0" collapsed="false">
      <c r="M600" s="1"/>
      <c r="N600" s="1"/>
      <c r="O600" s="1"/>
      <c r="P600" s="1"/>
      <c r="Q600" s="1"/>
      <c r="R600" s="1"/>
      <c r="S600" s="1"/>
      <c r="T600" s="1"/>
      <c r="U600" s="1"/>
      <c r="V600" s="1"/>
      <c r="W600" s="1"/>
      <c r="X600" s="1"/>
      <c r="Y600" s="1"/>
      <c r="Z600" s="1"/>
      <c r="AA600" s="1"/>
      <c r="AB600" s="1"/>
      <c r="AC600" s="1"/>
      <c r="AD600" s="1"/>
      <c r="AE600" s="1"/>
    </row>
    <row r="601" customFormat="false" ht="13.8" hidden="false" customHeight="false" outlineLevel="0" collapsed="false">
      <c r="M601" s="1"/>
      <c r="N601" s="1"/>
      <c r="O601" s="1"/>
      <c r="P601" s="1"/>
      <c r="Q601" s="1"/>
      <c r="R601" s="1"/>
      <c r="S601" s="1"/>
      <c r="T601" s="1"/>
      <c r="U601" s="1"/>
      <c r="V601" s="1"/>
      <c r="W601" s="1"/>
      <c r="X601" s="1"/>
      <c r="Y601" s="1"/>
      <c r="Z601" s="1"/>
      <c r="AA601" s="1"/>
      <c r="AB601" s="1"/>
      <c r="AC601" s="1"/>
      <c r="AD601" s="1"/>
      <c r="AE601" s="1"/>
    </row>
    <row r="602" customFormat="false" ht="13.8" hidden="false" customHeight="false" outlineLevel="0" collapsed="false">
      <c r="M602" s="1"/>
      <c r="N602" s="1"/>
      <c r="O602" s="1"/>
      <c r="P602" s="1"/>
      <c r="Q602" s="1"/>
      <c r="R602" s="1"/>
      <c r="S602" s="1"/>
      <c r="T602" s="1"/>
      <c r="U602" s="1"/>
      <c r="V602" s="1"/>
      <c r="W602" s="1"/>
      <c r="X602" s="1"/>
      <c r="Y602" s="1"/>
      <c r="Z602" s="1"/>
      <c r="AA602" s="1"/>
      <c r="AB602" s="1"/>
      <c r="AC602" s="1"/>
      <c r="AD602" s="1"/>
      <c r="AE602" s="1"/>
    </row>
    <row r="603" customFormat="false" ht="13.8" hidden="false" customHeight="false" outlineLevel="0" collapsed="false">
      <c r="M603" s="1"/>
      <c r="N603" s="1"/>
      <c r="O603" s="1"/>
      <c r="P603" s="1"/>
      <c r="Q603" s="1"/>
      <c r="R603" s="1"/>
      <c r="S603" s="1"/>
      <c r="T603" s="1"/>
      <c r="U603" s="1"/>
      <c r="V603" s="1"/>
      <c r="W603" s="1"/>
      <c r="X603" s="1"/>
      <c r="Y603" s="1"/>
      <c r="Z603" s="1"/>
      <c r="AA603" s="1"/>
      <c r="AB603" s="1"/>
      <c r="AC603" s="1"/>
      <c r="AD603" s="1"/>
      <c r="AE603" s="1"/>
    </row>
    <row r="604" customFormat="false" ht="13.8" hidden="false" customHeight="false" outlineLevel="0" collapsed="false">
      <c r="M604" s="1"/>
      <c r="N604" s="1"/>
      <c r="O604" s="1"/>
      <c r="P604" s="1"/>
      <c r="Q604" s="1"/>
      <c r="R604" s="1"/>
      <c r="S604" s="1"/>
      <c r="T604" s="1"/>
      <c r="U604" s="1"/>
      <c r="V604" s="1"/>
      <c r="W604" s="1"/>
      <c r="X604" s="1"/>
      <c r="Y604" s="1"/>
      <c r="Z604" s="1"/>
      <c r="AA604" s="1"/>
      <c r="AB604" s="1"/>
      <c r="AC604" s="1"/>
      <c r="AD604" s="1"/>
      <c r="AE604" s="1"/>
    </row>
    <row r="605" customFormat="false" ht="13.8" hidden="false" customHeight="false" outlineLevel="0" collapsed="false">
      <c r="M605" s="1"/>
      <c r="N605" s="1"/>
      <c r="O605" s="1"/>
      <c r="P605" s="1"/>
      <c r="Q605" s="1"/>
      <c r="R605" s="1"/>
      <c r="S605" s="1"/>
      <c r="T605" s="1"/>
      <c r="U605" s="1"/>
      <c r="V605" s="1"/>
      <c r="W605" s="1"/>
      <c r="X605" s="1"/>
      <c r="Y605" s="1"/>
      <c r="Z605" s="1"/>
      <c r="AA605" s="1"/>
      <c r="AB605" s="1"/>
      <c r="AC605" s="1"/>
      <c r="AD605" s="1"/>
      <c r="AE605" s="1"/>
    </row>
    <row r="606" customFormat="false" ht="13.8" hidden="false" customHeight="false" outlineLevel="0" collapsed="false">
      <c r="M606" s="1"/>
      <c r="N606" s="1"/>
      <c r="O606" s="1"/>
      <c r="P606" s="1"/>
      <c r="Q606" s="1"/>
      <c r="R606" s="1"/>
      <c r="S606" s="1"/>
      <c r="T606" s="1"/>
      <c r="U606" s="1"/>
      <c r="V606" s="1"/>
      <c r="W606" s="1"/>
      <c r="X606" s="1"/>
      <c r="Y606" s="1"/>
      <c r="Z606" s="1"/>
      <c r="AA606" s="1"/>
      <c r="AB606" s="1"/>
      <c r="AC606" s="1"/>
      <c r="AD606" s="1"/>
      <c r="AE606" s="1"/>
    </row>
    <row r="607" customFormat="false" ht="13.8" hidden="false" customHeight="false" outlineLevel="0" collapsed="false">
      <c r="M607" s="1"/>
      <c r="N607" s="1"/>
      <c r="O607" s="1"/>
      <c r="P607" s="1"/>
      <c r="Q607" s="1"/>
      <c r="R607" s="1"/>
      <c r="S607" s="1"/>
      <c r="T607" s="1"/>
      <c r="U607" s="1"/>
      <c r="V607" s="1"/>
      <c r="W607" s="1"/>
      <c r="X607" s="1"/>
      <c r="Y607" s="1"/>
      <c r="Z607" s="1"/>
      <c r="AA607" s="1"/>
      <c r="AB607" s="1"/>
      <c r="AC607" s="1"/>
      <c r="AD607" s="1"/>
      <c r="AE607" s="1"/>
    </row>
    <row r="608" customFormat="false" ht="13.8" hidden="false" customHeight="false" outlineLevel="0" collapsed="false">
      <c r="M608" s="1"/>
      <c r="N608" s="1"/>
      <c r="O608" s="1"/>
      <c r="P608" s="1"/>
      <c r="Q608" s="1"/>
      <c r="R608" s="1"/>
      <c r="S608" s="1"/>
      <c r="T608" s="1"/>
      <c r="U608" s="1"/>
      <c r="V608" s="1"/>
      <c r="W608" s="1"/>
      <c r="X608" s="1"/>
      <c r="Y608" s="1"/>
      <c r="Z608" s="1"/>
      <c r="AA608" s="1"/>
      <c r="AB608" s="1"/>
      <c r="AC608" s="1"/>
      <c r="AD608" s="1"/>
      <c r="AE608" s="1"/>
    </row>
    <row r="609" customFormat="false" ht="13.8" hidden="false" customHeight="false" outlineLevel="0" collapsed="false">
      <c r="M609" s="1"/>
      <c r="N609" s="1"/>
      <c r="O609" s="1"/>
      <c r="P609" s="1"/>
      <c r="Q609" s="1"/>
      <c r="R609" s="1"/>
      <c r="S609" s="1"/>
      <c r="T609" s="1"/>
      <c r="U609" s="1"/>
      <c r="V609" s="1"/>
      <c r="W609" s="1"/>
      <c r="X609" s="1"/>
      <c r="Y609" s="1"/>
      <c r="Z609" s="1"/>
      <c r="AA609" s="1"/>
      <c r="AB609" s="1"/>
      <c r="AC609" s="1"/>
      <c r="AD609" s="1"/>
      <c r="AE609" s="1"/>
    </row>
    <row r="610" customFormat="false" ht="13.8" hidden="false" customHeight="false" outlineLevel="0" collapsed="false">
      <c r="M610" s="1"/>
      <c r="N610" s="1"/>
      <c r="O610" s="1"/>
      <c r="P610" s="1"/>
      <c r="Q610" s="1"/>
      <c r="R610" s="1"/>
      <c r="S610" s="1"/>
      <c r="T610" s="1"/>
      <c r="U610" s="1"/>
      <c r="V610" s="1"/>
      <c r="W610" s="1"/>
      <c r="X610" s="1"/>
      <c r="Y610" s="1"/>
      <c r="Z610" s="1"/>
      <c r="AA610" s="1"/>
      <c r="AB610" s="1"/>
      <c r="AC610" s="1"/>
      <c r="AD610" s="1"/>
      <c r="AE610" s="1"/>
    </row>
    <row r="611" customFormat="false" ht="13.8" hidden="false" customHeight="false" outlineLevel="0" collapsed="false">
      <c r="M611" s="1"/>
      <c r="N611" s="1"/>
      <c r="O611" s="1"/>
      <c r="P611" s="1"/>
      <c r="Q611" s="1"/>
      <c r="R611" s="1"/>
      <c r="S611" s="1"/>
      <c r="T611" s="1"/>
      <c r="U611" s="1"/>
      <c r="V611" s="1"/>
      <c r="W611" s="1"/>
      <c r="X611" s="1"/>
      <c r="Y611" s="1"/>
      <c r="Z611" s="1"/>
      <c r="AA611" s="1"/>
      <c r="AB611" s="1"/>
      <c r="AC611" s="1"/>
      <c r="AD611" s="1"/>
      <c r="AE611" s="1"/>
    </row>
    <row r="612" customFormat="false" ht="13.8" hidden="false" customHeight="false" outlineLevel="0" collapsed="false">
      <c r="M612" s="1"/>
      <c r="N612" s="1"/>
      <c r="O612" s="1"/>
      <c r="P612" s="1"/>
      <c r="Q612" s="1"/>
      <c r="R612" s="1"/>
      <c r="S612" s="1"/>
      <c r="T612" s="1"/>
      <c r="U612" s="1"/>
      <c r="V612" s="1"/>
      <c r="W612" s="1"/>
      <c r="X612" s="1"/>
      <c r="Y612" s="1"/>
      <c r="Z612" s="1"/>
      <c r="AA612" s="1"/>
      <c r="AB612" s="1"/>
      <c r="AC612" s="1"/>
      <c r="AD612" s="1"/>
      <c r="AE612" s="1"/>
    </row>
    <row r="613" customFormat="false" ht="13.8" hidden="false" customHeight="false" outlineLevel="0" collapsed="false">
      <c r="M613" s="1"/>
      <c r="N613" s="1"/>
      <c r="O613" s="1"/>
      <c r="P613" s="1"/>
      <c r="Q613" s="1"/>
      <c r="R613" s="1"/>
      <c r="S613" s="1"/>
      <c r="T613" s="1"/>
      <c r="U613" s="1"/>
      <c r="V613" s="1"/>
      <c r="W613" s="1"/>
      <c r="X613" s="1"/>
      <c r="Y613" s="1"/>
      <c r="Z613" s="1"/>
      <c r="AA613" s="1"/>
      <c r="AB613" s="1"/>
      <c r="AC613" s="1"/>
      <c r="AD613" s="1"/>
      <c r="AE613" s="1"/>
    </row>
    <row r="614" customFormat="false" ht="13.8" hidden="false" customHeight="false" outlineLevel="0" collapsed="false">
      <c r="M614" s="1"/>
      <c r="N614" s="1"/>
      <c r="O614" s="1"/>
      <c r="P614" s="1"/>
      <c r="Q614" s="1"/>
      <c r="R614" s="1"/>
      <c r="S614" s="1"/>
      <c r="T614" s="1"/>
      <c r="U614" s="1"/>
      <c r="V614" s="1"/>
      <c r="W614" s="1"/>
      <c r="X614" s="1"/>
      <c r="Y614" s="1"/>
      <c r="Z614" s="1"/>
      <c r="AA614" s="1"/>
      <c r="AB614" s="1"/>
      <c r="AC614" s="1"/>
      <c r="AD614" s="1"/>
      <c r="AE614" s="1"/>
    </row>
    <row r="615" customFormat="false" ht="13.8" hidden="false" customHeight="false" outlineLevel="0" collapsed="false">
      <c r="M615" s="1"/>
      <c r="N615" s="1"/>
      <c r="O615" s="1"/>
      <c r="P615" s="1"/>
      <c r="Q615" s="1"/>
      <c r="R615" s="1"/>
      <c r="S615" s="1"/>
      <c r="T615" s="1"/>
      <c r="U615" s="1"/>
      <c r="V615" s="1"/>
      <c r="W615" s="1"/>
      <c r="X615" s="1"/>
      <c r="Y615" s="1"/>
      <c r="Z615" s="1"/>
      <c r="AA615" s="1"/>
      <c r="AB615" s="1"/>
      <c r="AC615" s="1"/>
      <c r="AD615" s="1"/>
      <c r="AE615" s="1"/>
    </row>
    <row r="616" customFormat="false" ht="13.8" hidden="false" customHeight="false" outlineLevel="0" collapsed="false">
      <c r="M616" s="1"/>
      <c r="N616" s="1"/>
      <c r="O616" s="1"/>
      <c r="P616" s="1"/>
      <c r="Q616" s="1"/>
      <c r="R616" s="1"/>
      <c r="S616" s="1"/>
      <c r="T616" s="1"/>
      <c r="U616" s="1"/>
      <c r="V616" s="1"/>
      <c r="W616" s="1"/>
      <c r="X616" s="1"/>
      <c r="Y616" s="1"/>
      <c r="Z616" s="1"/>
      <c r="AA616" s="1"/>
      <c r="AB616" s="1"/>
      <c r="AC616" s="1"/>
      <c r="AD616" s="1"/>
      <c r="AE616" s="1"/>
    </row>
    <row r="617" customFormat="false" ht="13.8" hidden="false" customHeight="false" outlineLevel="0" collapsed="false">
      <c r="M617" s="1"/>
      <c r="N617" s="1"/>
      <c r="O617" s="1"/>
      <c r="P617" s="1"/>
      <c r="Q617" s="1"/>
      <c r="R617" s="1"/>
      <c r="S617" s="1"/>
      <c r="T617" s="1"/>
      <c r="U617" s="1"/>
      <c r="V617" s="1"/>
      <c r="W617" s="1"/>
      <c r="X617" s="1"/>
      <c r="Y617" s="1"/>
      <c r="Z617" s="1"/>
      <c r="AA617" s="1"/>
      <c r="AB617" s="1"/>
      <c r="AC617" s="1"/>
      <c r="AD617" s="1"/>
      <c r="AE617" s="1"/>
    </row>
    <row r="618" customFormat="false" ht="13.8" hidden="false" customHeight="false" outlineLevel="0" collapsed="false">
      <c r="M618" s="1"/>
      <c r="N618" s="1"/>
      <c r="O618" s="1"/>
      <c r="P618" s="1"/>
      <c r="Q618" s="1"/>
      <c r="R618" s="1"/>
      <c r="S618" s="1"/>
      <c r="T618" s="1"/>
      <c r="U618" s="1"/>
      <c r="V618" s="1"/>
      <c r="W618" s="1"/>
      <c r="X618" s="1"/>
      <c r="Y618" s="1"/>
      <c r="Z618" s="1"/>
      <c r="AA618" s="1"/>
      <c r="AB618" s="1"/>
      <c r="AC618" s="1"/>
      <c r="AD618" s="1"/>
      <c r="AE618" s="1"/>
    </row>
    <row r="619" customFormat="false" ht="13.8" hidden="false" customHeight="false" outlineLevel="0" collapsed="false">
      <c r="M619" s="1"/>
      <c r="N619" s="1"/>
      <c r="O619" s="1"/>
      <c r="P619" s="1"/>
      <c r="Q619" s="1"/>
      <c r="R619" s="1"/>
      <c r="S619" s="1"/>
      <c r="T619" s="1"/>
      <c r="U619" s="1"/>
      <c r="V619" s="1"/>
      <c r="W619" s="1"/>
      <c r="X619" s="1"/>
      <c r="Y619" s="1"/>
      <c r="Z619" s="1"/>
      <c r="AA619" s="1"/>
      <c r="AB619" s="1"/>
      <c r="AC619" s="1"/>
      <c r="AD619" s="1"/>
      <c r="AE619" s="1"/>
    </row>
    <row r="620" customFormat="false" ht="13.8" hidden="false" customHeight="false" outlineLevel="0" collapsed="false">
      <c r="M620" s="1"/>
      <c r="N620" s="1"/>
      <c r="O620" s="1"/>
      <c r="P620" s="1"/>
      <c r="Q620" s="1"/>
      <c r="R620" s="1"/>
      <c r="S620" s="1"/>
      <c r="T620" s="1"/>
      <c r="U620" s="1"/>
      <c r="V620" s="1"/>
      <c r="W620" s="1"/>
      <c r="X620" s="1"/>
      <c r="Y620" s="1"/>
      <c r="Z620" s="1"/>
      <c r="AA620" s="1"/>
      <c r="AB620" s="1"/>
      <c r="AC620" s="1"/>
      <c r="AD620" s="1"/>
      <c r="AE620" s="1"/>
    </row>
    <row r="621" customFormat="false" ht="13.8" hidden="false" customHeight="false" outlineLevel="0" collapsed="false">
      <c r="M621" s="1"/>
      <c r="N621" s="1"/>
      <c r="O621" s="1"/>
      <c r="P621" s="1"/>
      <c r="Q621" s="1"/>
      <c r="R621" s="1"/>
      <c r="S621" s="1"/>
      <c r="T621" s="1"/>
      <c r="U621" s="1"/>
      <c r="V621" s="1"/>
      <c r="W621" s="1"/>
      <c r="X621" s="1"/>
      <c r="Y621" s="1"/>
      <c r="Z621" s="1"/>
      <c r="AA621" s="1"/>
      <c r="AB621" s="1"/>
      <c r="AC621" s="1"/>
      <c r="AD621" s="1"/>
      <c r="AE621" s="1"/>
    </row>
    <row r="622" customFormat="false" ht="13.8" hidden="false" customHeight="false" outlineLevel="0" collapsed="false">
      <c r="M622" s="1"/>
      <c r="N622" s="1"/>
      <c r="O622" s="1"/>
      <c r="P622" s="1"/>
      <c r="Q622" s="1"/>
      <c r="R622" s="1"/>
      <c r="S622" s="1"/>
      <c r="T622" s="1"/>
      <c r="U622" s="1"/>
      <c r="V622" s="1"/>
      <c r="W622" s="1"/>
      <c r="X622" s="1"/>
      <c r="Y622" s="1"/>
      <c r="Z622" s="1"/>
      <c r="AA622" s="1"/>
      <c r="AB622" s="1"/>
      <c r="AC622" s="1"/>
      <c r="AD622" s="1"/>
      <c r="AE622" s="1"/>
    </row>
    <row r="623" customFormat="false" ht="13.8" hidden="false" customHeight="false" outlineLevel="0" collapsed="false">
      <c r="M623" s="1"/>
      <c r="N623" s="1"/>
      <c r="O623" s="1"/>
      <c r="P623" s="1"/>
      <c r="Q623" s="1"/>
      <c r="R623" s="1"/>
      <c r="S623" s="1"/>
      <c r="T623" s="1"/>
      <c r="U623" s="1"/>
      <c r="V623" s="1"/>
      <c r="W623" s="1"/>
      <c r="X623" s="1"/>
      <c r="Y623" s="1"/>
      <c r="Z623" s="1"/>
      <c r="AA623" s="1"/>
      <c r="AB623" s="1"/>
      <c r="AC623" s="1"/>
      <c r="AD623" s="1"/>
      <c r="AE623" s="1"/>
    </row>
    <row r="624" customFormat="false" ht="13.8" hidden="false" customHeight="false" outlineLevel="0" collapsed="false">
      <c r="M624" s="1"/>
      <c r="N624" s="1"/>
      <c r="O624" s="1"/>
      <c r="P624" s="1"/>
      <c r="Q624" s="1"/>
      <c r="R624" s="1"/>
      <c r="S624" s="1"/>
      <c r="T624" s="1"/>
      <c r="U624" s="1"/>
      <c r="V624" s="1"/>
      <c r="W624" s="1"/>
      <c r="X624" s="1"/>
      <c r="Y624" s="1"/>
      <c r="Z624" s="1"/>
      <c r="AA624" s="1"/>
      <c r="AB624" s="1"/>
      <c r="AC624" s="1"/>
      <c r="AD624" s="1"/>
      <c r="AE624" s="1"/>
    </row>
    <row r="625" customFormat="false" ht="13.8" hidden="false" customHeight="false" outlineLevel="0" collapsed="false">
      <c r="M625" s="1"/>
      <c r="N625" s="1"/>
      <c r="O625" s="1"/>
      <c r="P625" s="1"/>
      <c r="Q625" s="1"/>
      <c r="R625" s="1"/>
      <c r="S625" s="1"/>
      <c r="T625" s="1"/>
      <c r="U625" s="1"/>
      <c r="V625" s="1"/>
      <c r="W625" s="1"/>
      <c r="X625" s="1"/>
      <c r="Y625" s="1"/>
      <c r="Z625" s="1"/>
      <c r="AA625" s="1"/>
      <c r="AB625" s="1"/>
      <c r="AC625" s="1"/>
      <c r="AD625" s="1"/>
      <c r="AE625" s="1"/>
    </row>
    <row r="626" customFormat="false" ht="13.8" hidden="false" customHeight="false" outlineLevel="0" collapsed="false">
      <c r="M626" s="1"/>
      <c r="N626" s="1"/>
      <c r="O626" s="1"/>
      <c r="P626" s="1"/>
      <c r="Q626" s="1"/>
      <c r="R626" s="1"/>
      <c r="S626" s="1"/>
      <c r="T626" s="1"/>
      <c r="U626" s="1"/>
      <c r="V626" s="1"/>
      <c r="W626" s="1"/>
      <c r="X626" s="1"/>
      <c r="Y626" s="1"/>
      <c r="Z626" s="1"/>
      <c r="AA626" s="1"/>
      <c r="AB626" s="1"/>
      <c r="AC626" s="1"/>
      <c r="AD626" s="1"/>
      <c r="AE626" s="1"/>
    </row>
    <row r="627" customFormat="false" ht="13.8" hidden="false" customHeight="false" outlineLevel="0" collapsed="false">
      <c r="M627" s="1"/>
      <c r="N627" s="1"/>
      <c r="O627" s="1"/>
      <c r="P627" s="1"/>
      <c r="Q627" s="1"/>
      <c r="R627" s="1"/>
      <c r="S627" s="1"/>
      <c r="T627" s="1"/>
      <c r="U627" s="1"/>
      <c r="V627" s="1"/>
      <c r="W627" s="1"/>
      <c r="X627" s="1"/>
      <c r="Y627" s="1"/>
      <c r="Z627" s="1"/>
      <c r="AA627" s="1"/>
      <c r="AB627" s="1"/>
      <c r="AC627" s="1"/>
      <c r="AD627" s="1"/>
      <c r="AE627" s="1"/>
    </row>
    <row r="628" customFormat="false" ht="13.8" hidden="false" customHeight="false" outlineLevel="0" collapsed="false">
      <c r="M628" s="1"/>
      <c r="N628" s="1"/>
      <c r="O628" s="1"/>
      <c r="P628" s="1"/>
      <c r="Q628" s="1"/>
      <c r="R628" s="1"/>
      <c r="S628" s="1"/>
      <c r="T628" s="1"/>
      <c r="U628" s="1"/>
      <c r="V628" s="1"/>
      <c r="W628" s="1"/>
      <c r="X628" s="1"/>
      <c r="Y628" s="1"/>
      <c r="Z628" s="1"/>
      <c r="AA628" s="1"/>
      <c r="AB628" s="1"/>
      <c r="AC628" s="1"/>
      <c r="AD628" s="1"/>
      <c r="AE628" s="1"/>
    </row>
    <row r="629" customFormat="false" ht="13.8" hidden="false" customHeight="false" outlineLevel="0" collapsed="false">
      <c r="M629" s="1"/>
      <c r="N629" s="1"/>
      <c r="O629" s="1"/>
      <c r="P629" s="1"/>
      <c r="Q629" s="1"/>
      <c r="R629" s="1"/>
      <c r="S629" s="1"/>
      <c r="T629" s="1"/>
      <c r="U629" s="1"/>
      <c r="V629" s="1"/>
      <c r="W629" s="1"/>
      <c r="X629" s="1"/>
      <c r="Y629" s="1"/>
      <c r="Z629" s="1"/>
      <c r="AA629" s="1"/>
      <c r="AB629" s="1"/>
      <c r="AC629" s="1"/>
      <c r="AD629" s="1"/>
      <c r="AE629" s="1"/>
    </row>
    <row r="630" customFormat="false" ht="13.8" hidden="false" customHeight="false" outlineLevel="0" collapsed="false">
      <c r="M630" s="1"/>
      <c r="N630" s="1"/>
      <c r="O630" s="1"/>
      <c r="P630" s="1"/>
      <c r="Q630" s="1"/>
      <c r="R630" s="1"/>
      <c r="S630" s="1"/>
      <c r="T630" s="1"/>
      <c r="U630" s="1"/>
      <c r="V630" s="1"/>
      <c r="W630" s="1"/>
      <c r="X630" s="1"/>
      <c r="Y630" s="1"/>
      <c r="Z630" s="1"/>
      <c r="AA630" s="1"/>
      <c r="AB630" s="1"/>
      <c r="AC630" s="1"/>
      <c r="AD630" s="1"/>
      <c r="AE630" s="1"/>
    </row>
    <row r="631" customFormat="false" ht="13.8" hidden="false" customHeight="false" outlineLevel="0" collapsed="false">
      <c r="M631" s="1"/>
      <c r="N631" s="1"/>
      <c r="O631" s="1"/>
      <c r="P631" s="1"/>
      <c r="Q631" s="1"/>
      <c r="R631" s="1"/>
      <c r="S631" s="1"/>
      <c r="T631" s="1"/>
      <c r="U631" s="1"/>
      <c r="V631" s="1"/>
      <c r="W631" s="1"/>
      <c r="X631" s="1"/>
      <c r="Y631" s="1"/>
      <c r="Z631" s="1"/>
      <c r="AA631" s="1"/>
      <c r="AB631" s="1"/>
      <c r="AC631" s="1"/>
      <c r="AD631" s="1"/>
      <c r="AE631" s="1"/>
    </row>
    <row r="632" customFormat="false" ht="13.8" hidden="false" customHeight="false" outlineLevel="0" collapsed="false">
      <c r="M632" s="1"/>
      <c r="N632" s="1"/>
      <c r="O632" s="1"/>
      <c r="P632" s="1"/>
      <c r="Q632" s="1"/>
      <c r="R632" s="1"/>
      <c r="S632" s="1"/>
      <c r="T632" s="1"/>
      <c r="U632" s="1"/>
      <c r="V632" s="1"/>
      <c r="W632" s="1"/>
      <c r="X632" s="1"/>
      <c r="Y632" s="1"/>
      <c r="Z632" s="1"/>
      <c r="AA632" s="1"/>
      <c r="AB632" s="1"/>
      <c r="AC632" s="1"/>
      <c r="AD632" s="1"/>
      <c r="AE632" s="1"/>
    </row>
    <row r="633" customFormat="false" ht="13.8" hidden="false" customHeight="false" outlineLevel="0" collapsed="false">
      <c r="M633" s="1"/>
      <c r="N633" s="1"/>
      <c r="O633" s="1"/>
      <c r="P633" s="1"/>
      <c r="Q633" s="1"/>
      <c r="R633" s="1"/>
      <c r="S633" s="1"/>
      <c r="T633" s="1"/>
      <c r="U633" s="1"/>
      <c r="V633" s="1"/>
      <c r="W633" s="1"/>
      <c r="X633" s="1"/>
      <c r="Y633" s="1"/>
      <c r="Z633" s="1"/>
      <c r="AA633" s="1"/>
      <c r="AB633" s="1"/>
      <c r="AC633" s="1"/>
      <c r="AD633" s="1"/>
      <c r="AE633" s="1"/>
    </row>
    <row r="634" customFormat="false" ht="13.8" hidden="false" customHeight="false" outlineLevel="0" collapsed="false">
      <c r="M634" s="1"/>
      <c r="N634" s="1"/>
      <c r="O634" s="1"/>
      <c r="P634" s="1"/>
      <c r="Q634" s="1"/>
      <c r="R634" s="1"/>
      <c r="S634" s="1"/>
      <c r="T634" s="1"/>
      <c r="U634" s="1"/>
      <c r="V634" s="1"/>
      <c r="W634" s="1"/>
      <c r="X634" s="1"/>
      <c r="Y634" s="1"/>
      <c r="Z634" s="1"/>
      <c r="AA634" s="1"/>
      <c r="AB634" s="1"/>
      <c r="AC634" s="1"/>
      <c r="AD634" s="1"/>
      <c r="AE634" s="1"/>
    </row>
    <row r="635" customFormat="false" ht="13.8" hidden="false" customHeight="false" outlineLevel="0" collapsed="false">
      <c r="M635" s="1"/>
      <c r="N635" s="1"/>
      <c r="O635" s="1"/>
      <c r="P635" s="1"/>
      <c r="Q635" s="1"/>
      <c r="R635" s="1"/>
      <c r="S635" s="1"/>
      <c r="T635" s="1"/>
      <c r="U635" s="1"/>
      <c r="V635" s="1"/>
      <c r="W635" s="1"/>
      <c r="X635" s="1"/>
      <c r="Y635" s="1"/>
      <c r="Z635" s="1"/>
      <c r="AA635" s="1"/>
      <c r="AB635" s="1"/>
      <c r="AC635" s="1"/>
      <c r="AD635" s="1"/>
      <c r="AE635" s="1"/>
    </row>
    <row r="636" customFormat="false" ht="13.8" hidden="false" customHeight="false" outlineLevel="0" collapsed="false">
      <c r="M636" s="1"/>
      <c r="N636" s="1"/>
      <c r="O636" s="1"/>
      <c r="P636" s="1"/>
      <c r="Q636" s="1"/>
      <c r="R636" s="1"/>
      <c r="S636" s="1"/>
      <c r="T636" s="1"/>
      <c r="U636" s="1"/>
      <c r="V636" s="1"/>
      <c r="W636" s="1"/>
      <c r="X636" s="1"/>
      <c r="Y636" s="1"/>
      <c r="Z636" s="1"/>
      <c r="AA636" s="1"/>
      <c r="AB636" s="1"/>
      <c r="AC636" s="1"/>
      <c r="AD636" s="1"/>
      <c r="AE636" s="1"/>
    </row>
    <row r="637" customFormat="false" ht="13.8" hidden="false" customHeight="false" outlineLevel="0" collapsed="false">
      <c r="M637" s="1"/>
      <c r="N637" s="1"/>
      <c r="O637" s="1"/>
      <c r="P637" s="1"/>
      <c r="Q637" s="1"/>
      <c r="R637" s="1"/>
      <c r="S637" s="1"/>
      <c r="T637" s="1"/>
      <c r="U637" s="1"/>
      <c r="V637" s="1"/>
      <c r="W637" s="1"/>
      <c r="X637" s="1"/>
      <c r="Y637" s="1"/>
      <c r="Z637" s="1"/>
      <c r="AA637" s="1"/>
      <c r="AB637" s="1"/>
      <c r="AC637" s="1"/>
      <c r="AD637" s="1"/>
      <c r="AE637" s="1"/>
    </row>
    <row r="638" customFormat="false" ht="13.8" hidden="false" customHeight="false" outlineLevel="0" collapsed="false">
      <c r="M638" s="1"/>
      <c r="N638" s="1"/>
      <c r="O638" s="1"/>
      <c r="P638" s="1"/>
      <c r="Q638" s="1"/>
      <c r="R638" s="1"/>
      <c r="S638" s="1"/>
      <c r="T638" s="1"/>
      <c r="U638" s="1"/>
      <c r="V638" s="1"/>
      <c r="W638" s="1"/>
      <c r="X638" s="1"/>
      <c r="Y638" s="1"/>
      <c r="Z638" s="1"/>
      <c r="AA638" s="1"/>
      <c r="AB638" s="1"/>
      <c r="AC638" s="1"/>
      <c r="AD638" s="1"/>
      <c r="AE638" s="1"/>
    </row>
    <row r="639" customFormat="false" ht="13.8" hidden="false" customHeight="false" outlineLevel="0" collapsed="false">
      <c r="M639" s="1"/>
      <c r="N639" s="1"/>
      <c r="O639" s="1"/>
      <c r="P639" s="1"/>
      <c r="Q639" s="1"/>
      <c r="R639" s="1"/>
      <c r="S639" s="1"/>
      <c r="T639" s="1"/>
      <c r="U639" s="1"/>
      <c r="V639" s="1"/>
      <c r="W639" s="1"/>
      <c r="X639" s="1"/>
      <c r="Y639" s="1"/>
      <c r="Z639" s="1"/>
      <c r="AA639" s="1"/>
      <c r="AB639" s="1"/>
      <c r="AC639" s="1"/>
      <c r="AD639" s="1"/>
      <c r="AE639" s="1"/>
    </row>
    <row r="640" customFormat="false" ht="13.8" hidden="false" customHeight="false" outlineLevel="0" collapsed="false">
      <c r="M640" s="1"/>
      <c r="N640" s="1"/>
      <c r="O640" s="1"/>
      <c r="P640" s="1"/>
      <c r="Q640" s="1"/>
      <c r="R640" s="1"/>
      <c r="S640" s="1"/>
      <c r="T640" s="1"/>
      <c r="U640" s="1"/>
      <c r="V640" s="1"/>
      <c r="W640" s="1"/>
      <c r="X640" s="1"/>
      <c r="Y640" s="1"/>
      <c r="Z640" s="1"/>
      <c r="AA640" s="1"/>
      <c r="AB640" s="1"/>
      <c r="AC640" s="1"/>
      <c r="AD640" s="1"/>
      <c r="AE640" s="1"/>
    </row>
    <row r="641" customFormat="false" ht="13.8" hidden="false" customHeight="false" outlineLevel="0" collapsed="false">
      <c r="M641" s="1"/>
      <c r="N641" s="1"/>
      <c r="O641" s="1"/>
      <c r="P641" s="1"/>
      <c r="Q641" s="1"/>
      <c r="R641" s="1"/>
      <c r="S641" s="1"/>
      <c r="T641" s="1"/>
      <c r="U641" s="1"/>
      <c r="V641" s="1"/>
      <c r="W641" s="1"/>
      <c r="X641" s="1"/>
      <c r="Y641" s="1"/>
      <c r="Z641" s="1"/>
      <c r="AA641" s="1"/>
      <c r="AB641" s="1"/>
      <c r="AC641" s="1"/>
      <c r="AD641" s="1"/>
      <c r="AE641" s="1"/>
    </row>
    <row r="642" customFormat="false" ht="13.8" hidden="false" customHeight="false" outlineLevel="0" collapsed="false">
      <c r="M642" s="1"/>
      <c r="N642" s="1"/>
      <c r="O642" s="1"/>
      <c r="P642" s="1"/>
      <c r="Q642" s="1"/>
      <c r="R642" s="1"/>
      <c r="S642" s="1"/>
      <c r="T642" s="1"/>
      <c r="U642" s="1"/>
      <c r="V642" s="1"/>
      <c r="W642" s="1"/>
      <c r="X642" s="1"/>
      <c r="Y642" s="1"/>
      <c r="Z642" s="1"/>
      <c r="AA642" s="1"/>
      <c r="AB642" s="1"/>
      <c r="AC642" s="1"/>
      <c r="AD642" s="1"/>
      <c r="AE642" s="1"/>
    </row>
    <row r="643" customFormat="false" ht="13.8" hidden="false" customHeight="false" outlineLevel="0" collapsed="false">
      <c r="M643" s="1"/>
      <c r="N643" s="1"/>
      <c r="O643" s="1"/>
      <c r="P643" s="1"/>
      <c r="Q643" s="1"/>
      <c r="R643" s="1"/>
      <c r="S643" s="1"/>
      <c r="T643" s="1"/>
      <c r="U643" s="1"/>
      <c r="V643" s="1"/>
      <c r="W643" s="1"/>
      <c r="X643" s="1"/>
      <c r="Y643" s="1"/>
      <c r="Z643" s="1"/>
      <c r="AA643" s="1"/>
      <c r="AB643" s="1"/>
      <c r="AC643" s="1"/>
      <c r="AD643" s="1"/>
      <c r="AE643" s="1"/>
    </row>
    <row r="644" customFormat="false" ht="13.8" hidden="false" customHeight="false" outlineLevel="0" collapsed="false">
      <c r="M644" s="1"/>
      <c r="N644" s="1"/>
      <c r="O644" s="1"/>
      <c r="P644" s="1"/>
      <c r="Q644" s="1"/>
      <c r="R644" s="1"/>
      <c r="S644" s="1"/>
      <c r="T644" s="1"/>
      <c r="U644" s="1"/>
      <c r="V644" s="1"/>
      <c r="W644" s="1"/>
      <c r="X644" s="1"/>
      <c r="Y644" s="1"/>
      <c r="Z644" s="1"/>
      <c r="AA644" s="1"/>
      <c r="AB644" s="1"/>
      <c r="AC644" s="1"/>
      <c r="AD644" s="1"/>
      <c r="AE644" s="1"/>
    </row>
    <row r="645" customFormat="false" ht="13.8" hidden="false" customHeight="false" outlineLevel="0" collapsed="false">
      <c r="M645" s="1"/>
      <c r="N645" s="1"/>
      <c r="O645" s="1"/>
      <c r="P645" s="1"/>
      <c r="Q645" s="1"/>
      <c r="R645" s="1"/>
      <c r="S645" s="1"/>
      <c r="T645" s="1"/>
      <c r="U645" s="1"/>
      <c r="V645" s="1"/>
      <c r="W645" s="1"/>
      <c r="X645" s="1"/>
      <c r="Y645" s="1"/>
      <c r="Z645" s="1"/>
      <c r="AA645" s="1"/>
      <c r="AB645" s="1"/>
      <c r="AC645" s="1"/>
      <c r="AD645" s="1"/>
      <c r="AE645" s="1"/>
    </row>
    <row r="646" customFormat="false" ht="13.8" hidden="false" customHeight="false" outlineLevel="0" collapsed="false">
      <c r="M646" s="1"/>
      <c r="N646" s="1"/>
      <c r="O646" s="1"/>
      <c r="P646" s="1"/>
      <c r="Q646" s="1"/>
      <c r="R646" s="1"/>
      <c r="S646" s="1"/>
      <c r="T646" s="1"/>
      <c r="U646" s="1"/>
      <c r="V646" s="1"/>
      <c r="W646" s="1"/>
      <c r="X646" s="1"/>
      <c r="Y646" s="1"/>
      <c r="Z646" s="1"/>
      <c r="AA646" s="1"/>
      <c r="AB646" s="1"/>
      <c r="AC646" s="1"/>
      <c r="AD646" s="1"/>
      <c r="AE646" s="1"/>
    </row>
    <row r="647" customFormat="false" ht="13.8" hidden="false" customHeight="false" outlineLevel="0" collapsed="false">
      <c r="M647" s="1"/>
      <c r="N647" s="1"/>
      <c r="O647" s="1"/>
      <c r="P647" s="1"/>
      <c r="Q647" s="1"/>
      <c r="R647" s="1"/>
      <c r="S647" s="1"/>
      <c r="T647" s="1"/>
      <c r="U647" s="1"/>
      <c r="V647" s="1"/>
      <c r="W647" s="1"/>
      <c r="X647" s="1"/>
      <c r="Y647" s="1"/>
      <c r="Z647" s="1"/>
      <c r="AA647" s="1"/>
      <c r="AB647" s="1"/>
      <c r="AC647" s="1"/>
      <c r="AD647" s="1"/>
      <c r="AE647" s="1"/>
    </row>
    <row r="648" customFormat="false" ht="13.8" hidden="false" customHeight="false" outlineLevel="0" collapsed="false">
      <c r="M648" s="1"/>
      <c r="N648" s="1"/>
      <c r="O648" s="1"/>
      <c r="P648" s="1"/>
      <c r="Q648" s="1"/>
      <c r="R648" s="1"/>
      <c r="S648" s="1"/>
      <c r="T648" s="1"/>
      <c r="U648" s="1"/>
      <c r="V648" s="1"/>
      <c r="W648" s="1"/>
      <c r="X648" s="1"/>
      <c r="Y648" s="1"/>
      <c r="Z648" s="1"/>
      <c r="AA648" s="1"/>
      <c r="AB648" s="1"/>
      <c r="AC648" s="1"/>
      <c r="AD648" s="1"/>
      <c r="AE648" s="1"/>
    </row>
    <row r="649" customFormat="false" ht="13.8" hidden="false" customHeight="false" outlineLevel="0" collapsed="false">
      <c r="M649" s="1"/>
      <c r="N649" s="1"/>
      <c r="O649" s="1"/>
      <c r="P649" s="1"/>
      <c r="Q649" s="1"/>
      <c r="R649" s="1"/>
      <c r="S649" s="1"/>
      <c r="T649" s="1"/>
      <c r="U649" s="1"/>
      <c r="V649" s="1"/>
      <c r="W649" s="1"/>
      <c r="X649" s="1"/>
      <c r="Y649" s="1"/>
      <c r="Z649" s="1"/>
      <c r="AA649" s="1"/>
      <c r="AB649" s="1"/>
      <c r="AC649" s="1"/>
      <c r="AD649" s="1"/>
      <c r="AE649" s="1"/>
    </row>
    <row r="650" customFormat="false" ht="13.8" hidden="false" customHeight="false" outlineLevel="0" collapsed="false">
      <c r="M650" s="1"/>
      <c r="N650" s="1"/>
      <c r="O650" s="1"/>
      <c r="P650" s="1"/>
      <c r="Q650" s="1"/>
      <c r="R650" s="1"/>
      <c r="S650" s="1"/>
      <c r="T650" s="1"/>
      <c r="U650" s="1"/>
      <c r="V650" s="1"/>
      <c r="W650" s="1"/>
      <c r="X650" s="1"/>
      <c r="Y650" s="1"/>
      <c r="Z650" s="1"/>
      <c r="AA650" s="1"/>
      <c r="AB650" s="1"/>
      <c r="AC650" s="1"/>
      <c r="AD650" s="1"/>
      <c r="AE650" s="1"/>
    </row>
    <row r="651" customFormat="false" ht="13.8" hidden="false" customHeight="false" outlineLevel="0" collapsed="false">
      <c r="M651" s="1"/>
      <c r="N651" s="1"/>
      <c r="O651" s="1"/>
      <c r="P651" s="1"/>
      <c r="Q651" s="1"/>
      <c r="R651" s="1"/>
      <c r="S651" s="1"/>
      <c r="T651" s="1"/>
      <c r="U651" s="1"/>
      <c r="V651" s="1"/>
      <c r="W651" s="1"/>
      <c r="X651" s="1"/>
      <c r="Y651" s="1"/>
      <c r="Z651" s="1"/>
      <c r="AA651" s="1"/>
      <c r="AB651" s="1"/>
      <c r="AC651" s="1"/>
      <c r="AD651" s="1"/>
      <c r="AE651" s="1"/>
    </row>
    <row r="652" customFormat="false" ht="13.8" hidden="false" customHeight="false" outlineLevel="0" collapsed="false">
      <c r="M652" s="1"/>
      <c r="N652" s="1"/>
      <c r="O652" s="1"/>
      <c r="P652" s="1"/>
      <c r="Q652" s="1"/>
      <c r="R652" s="1"/>
      <c r="S652" s="1"/>
      <c r="T652" s="1"/>
      <c r="U652" s="1"/>
      <c r="V652" s="1"/>
      <c r="W652" s="1"/>
      <c r="X652" s="1"/>
      <c r="Y652" s="1"/>
      <c r="Z652" s="1"/>
      <c r="AA652" s="1"/>
      <c r="AB652" s="1"/>
      <c r="AC652" s="1"/>
      <c r="AD652" s="1"/>
      <c r="AE652" s="1"/>
    </row>
    <row r="653" customFormat="false" ht="13.8" hidden="false" customHeight="false" outlineLevel="0" collapsed="false">
      <c r="M653" s="1"/>
      <c r="N653" s="1"/>
      <c r="O653" s="1"/>
      <c r="P653" s="1"/>
      <c r="Q653" s="1"/>
      <c r="R653" s="1"/>
      <c r="S653" s="1"/>
      <c r="T653" s="1"/>
      <c r="U653" s="1"/>
      <c r="V653" s="1"/>
      <c r="W653" s="1"/>
      <c r="X653" s="1"/>
      <c r="Y653" s="1"/>
      <c r="Z653" s="1"/>
      <c r="AA653" s="1"/>
      <c r="AB653" s="1"/>
      <c r="AC653" s="1"/>
      <c r="AD653" s="1"/>
      <c r="AE653" s="1"/>
    </row>
    <row r="654" customFormat="false" ht="13.8" hidden="false" customHeight="false" outlineLevel="0" collapsed="false">
      <c r="M654" s="1"/>
      <c r="N654" s="1"/>
      <c r="O654" s="1"/>
      <c r="P654" s="1"/>
      <c r="Q654" s="1"/>
      <c r="R654" s="1"/>
      <c r="S654" s="1"/>
      <c r="T654" s="1"/>
      <c r="U654" s="1"/>
      <c r="V654" s="1"/>
      <c r="W654" s="1"/>
      <c r="X654" s="1"/>
      <c r="Y654" s="1"/>
      <c r="Z654" s="1"/>
      <c r="AA654" s="1"/>
      <c r="AB654" s="1"/>
      <c r="AC654" s="1"/>
      <c r="AD654" s="1"/>
      <c r="AE654" s="1"/>
    </row>
    <row r="655" customFormat="false" ht="13.8" hidden="false" customHeight="false" outlineLevel="0" collapsed="false">
      <c r="M655" s="1"/>
      <c r="N655" s="1"/>
      <c r="O655" s="1"/>
      <c r="P655" s="1"/>
      <c r="Q655" s="1"/>
      <c r="R655" s="1"/>
      <c r="S655" s="1"/>
      <c r="T655" s="1"/>
      <c r="U655" s="1"/>
      <c r="V655" s="1"/>
      <c r="W655" s="1"/>
      <c r="X655" s="1"/>
      <c r="Y655" s="1"/>
      <c r="Z655" s="1"/>
      <c r="AA655" s="1"/>
      <c r="AB655" s="1"/>
      <c r="AC655" s="1"/>
      <c r="AD655" s="1"/>
      <c r="AE655" s="1"/>
    </row>
    <row r="656" customFormat="false" ht="13.8" hidden="false" customHeight="false" outlineLevel="0" collapsed="false">
      <c r="M656" s="1"/>
      <c r="N656" s="1"/>
      <c r="O656" s="1"/>
      <c r="P656" s="1"/>
      <c r="Q656" s="1"/>
      <c r="R656" s="1"/>
      <c r="S656" s="1"/>
      <c r="T656" s="1"/>
      <c r="U656" s="1"/>
      <c r="V656" s="1"/>
      <c r="W656" s="1"/>
      <c r="X656" s="1"/>
      <c r="Y656" s="1"/>
      <c r="Z656" s="1"/>
      <c r="AA656" s="1"/>
      <c r="AB656" s="1"/>
      <c r="AC656" s="1"/>
      <c r="AD656" s="1"/>
      <c r="AE656" s="1"/>
    </row>
    <row r="657" customFormat="false" ht="13.8" hidden="false" customHeight="false" outlineLevel="0" collapsed="false">
      <c r="M657" s="1"/>
      <c r="N657" s="1"/>
      <c r="O657" s="1"/>
      <c r="P657" s="1"/>
      <c r="Q657" s="1"/>
      <c r="R657" s="1"/>
      <c r="S657" s="1"/>
      <c r="T657" s="1"/>
      <c r="U657" s="1"/>
      <c r="V657" s="1"/>
      <c r="W657" s="1"/>
      <c r="X657" s="1"/>
      <c r="Y657" s="1"/>
      <c r="Z657" s="1"/>
      <c r="AA657" s="1"/>
      <c r="AB657" s="1"/>
      <c r="AC657" s="1"/>
      <c r="AD657" s="1"/>
      <c r="AE657" s="1"/>
    </row>
    <row r="658" customFormat="false" ht="13.8" hidden="false" customHeight="false" outlineLevel="0" collapsed="false">
      <c r="M658" s="1"/>
      <c r="N658" s="1"/>
      <c r="O658" s="1"/>
      <c r="P658" s="1"/>
      <c r="Q658" s="1"/>
      <c r="R658" s="1"/>
      <c r="S658" s="1"/>
      <c r="T658" s="1"/>
      <c r="U658" s="1"/>
      <c r="V658" s="1"/>
      <c r="W658" s="1"/>
      <c r="X658" s="1"/>
      <c r="Y658" s="1"/>
      <c r="Z658" s="1"/>
      <c r="AA658" s="1"/>
      <c r="AB658" s="1"/>
      <c r="AC658" s="1"/>
      <c r="AD658" s="1"/>
      <c r="AE658" s="1"/>
    </row>
    <row r="659" customFormat="false" ht="13.8" hidden="false" customHeight="false" outlineLevel="0" collapsed="false">
      <c r="M659" s="1"/>
      <c r="N659" s="1"/>
      <c r="O659" s="1"/>
      <c r="P659" s="1"/>
      <c r="Q659" s="1"/>
      <c r="R659" s="1"/>
      <c r="S659" s="1"/>
      <c r="T659" s="1"/>
      <c r="U659" s="1"/>
      <c r="V659" s="1"/>
      <c r="W659" s="1"/>
      <c r="X659" s="1"/>
      <c r="Y659" s="1"/>
      <c r="Z659" s="1"/>
      <c r="AA659" s="1"/>
      <c r="AB659" s="1"/>
      <c r="AC659" s="1"/>
      <c r="AD659" s="1"/>
      <c r="AE659" s="1"/>
    </row>
    <row r="660" customFormat="false" ht="13.8" hidden="false" customHeight="false" outlineLevel="0" collapsed="false">
      <c r="M660" s="1"/>
      <c r="N660" s="1"/>
      <c r="O660" s="1"/>
      <c r="P660" s="1"/>
      <c r="Q660" s="1"/>
      <c r="R660" s="1"/>
      <c r="S660" s="1"/>
      <c r="T660" s="1"/>
      <c r="U660" s="1"/>
      <c r="V660" s="1"/>
      <c r="W660" s="1"/>
      <c r="X660" s="1"/>
      <c r="Y660" s="1"/>
      <c r="Z660" s="1"/>
      <c r="AA660" s="1"/>
      <c r="AB660" s="1"/>
      <c r="AC660" s="1"/>
      <c r="AD660" s="1"/>
      <c r="AE660" s="1"/>
    </row>
    <row r="661" customFormat="false" ht="13.8" hidden="false" customHeight="false" outlineLevel="0" collapsed="false">
      <c r="M661" s="1"/>
      <c r="N661" s="1"/>
      <c r="O661" s="1"/>
      <c r="P661" s="1"/>
      <c r="Q661" s="1"/>
      <c r="R661" s="1"/>
      <c r="S661" s="1"/>
      <c r="T661" s="1"/>
      <c r="U661" s="1"/>
      <c r="V661" s="1"/>
      <c r="W661" s="1"/>
      <c r="X661" s="1"/>
      <c r="Y661" s="1"/>
      <c r="Z661" s="1"/>
      <c r="AA661" s="1"/>
      <c r="AB661" s="1"/>
      <c r="AC661" s="1"/>
      <c r="AD661" s="1"/>
      <c r="AE661" s="1"/>
    </row>
    <row r="662" customFormat="false" ht="13.8" hidden="false" customHeight="false" outlineLevel="0" collapsed="false">
      <c r="M662" s="1"/>
      <c r="N662" s="1"/>
      <c r="O662" s="1"/>
      <c r="P662" s="1"/>
      <c r="Q662" s="1"/>
      <c r="R662" s="1"/>
      <c r="S662" s="1"/>
      <c r="T662" s="1"/>
      <c r="U662" s="1"/>
      <c r="V662" s="1"/>
      <c r="W662" s="1"/>
      <c r="X662" s="1"/>
      <c r="Y662" s="1"/>
      <c r="Z662" s="1"/>
      <c r="AA662" s="1"/>
      <c r="AB662" s="1"/>
      <c r="AC662" s="1"/>
      <c r="AD662" s="1"/>
      <c r="AE662" s="1"/>
    </row>
    <row r="663" customFormat="false" ht="13.8" hidden="false" customHeight="false" outlineLevel="0" collapsed="false">
      <c r="M663" s="1"/>
      <c r="N663" s="1"/>
      <c r="O663" s="1"/>
      <c r="P663" s="1"/>
      <c r="Q663" s="1"/>
      <c r="R663" s="1"/>
      <c r="S663" s="1"/>
      <c r="T663" s="1"/>
      <c r="U663" s="1"/>
      <c r="V663" s="1"/>
      <c r="W663" s="1"/>
      <c r="X663" s="1"/>
      <c r="Y663" s="1"/>
      <c r="Z663" s="1"/>
      <c r="AA663" s="1"/>
      <c r="AB663" s="1"/>
      <c r="AC663" s="1"/>
      <c r="AD663" s="1"/>
      <c r="AE663" s="1"/>
    </row>
    <row r="664" customFormat="false" ht="13.8" hidden="false" customHeight="false" outlineLevel="0" collapsed="false">
      <c r="M664" s="1"/>
      <c r="N664" s="1"/>
      <c r="O664" s="1"/>
      <c r="P664" s="1"/>
      <c r="Q664" s="1"/>
      <c r="R664" s="1"/>
      <c r="S664" s="1"/>
      <c r="T664" s="1"/>
      <c r="U664" s="1"/>
      <c r="V664" s="1"/>
      <c r="W664" s="1"/>
      <c r="X664" s="1"/>
      <c r="Y664" s="1"/>
      <c r="Z664" s="1"/>
      <c r="AA664" s="1"/>
      <c r="AB664" s="1"/>
      <c r="AC664" s="1"/>
      <c r="AD664" s="1"/>
      <c r="AE664" s="1"/>
    </row>
    <row r="665" customFormat="false" ht="13.8" hidden="false" customHeight="false" outlineLevel="0" collapsed="false">
      <c r="M665" s="1"/>
      <c r="N665" s="1"/>
      <c r="O665" s="1"/>
      <c r="P665" s="1"/>
      <c r="Q665" s="1"/>
      <c r="R665" s="1"/>
      <c r="S665" s="1"/>
      <c r="T665" s="1"/>
      <c r="U665" s="1"/>
      <c r="V665" s="1"/>
      <c r="W665" s="1"/>
      <c r="X665" s="1"/>
      <c r="Y665" s="1"/>
      <c r="Z665" s="1"/>
      <c r="AA665" s="1"/>
      <c r="AB665" s="1"/>
      <c r="AC665" s="1"/>
      <c r="AD665" s="1"/>
      <c r="AE665" s="1"/>
    </row>
    <row r="666" customFormat="false" ht="13.8" hidden="false" customHeight="false" outlineLevel="0" collapsed="false">
      <c r="M666" s="1"/>
      <c r="N666" s="1"/>
      <c r="O666" s="1"/>
      <c r="P666" s="1"/>
      <c r="Q666" s="1"/>
      <c r="R666" s="1"/>
      <c r="S666" s="1"/>
      <c r="T666" s="1"/>
      <c r="U666" s="1"/>
      <c r="V666" s="1"/>
      <c r="W666" s="1"/>
      <c r="X666" s="1"/>
      <c r="Y666" s="1"/>
      <c r="Z666" s="1"/>
      <c r="AA666" s="1"/>
      <c r="AB666" s="1"/>
      <c r="AC666" s="1"/>
      <c r="AD666" s="1"/>
      <c r="AE666" s="1"/>
    </row>
    <row r="667" customFormat="false" ht="13.8" hidden="false" customHeight="false" outlineLevel="0" collapsed="false">
      <c r="M667" s="1"/>
      <c r="N667" s="1"/>
      <c r="O667" s="1"/>
      <c r="P667" s="1"/>
      <c r="Q667" s="1"/>
      <c r="R667" s="1"/>
      <c r="S667" s="1"/>
      <c r="T667" s="1"/>
      <c r="U667" s="1"/>
      <c r="V667" s="1"/>
      <c r="W667" s="1"/>
      <c r="X667" s="1"/>
      <c r="Y667" s="1"/>
      <c r="Z667" s="1"/>
      <c r="AA667" s="1"/>
      <c r="AB667" s="1"/>
      <c r="AC667" s="1"/>
      <c r="AD667" s="1"/>
      <c r="AE667" s="1"/>
    </row>
    <row r="668" customFormat="false" ht="13.8" hidden="false" customHeight="false" outlineLevel="0" collapsed="false">
      <c r="M668" s="1"/>
      <c r="N668" s="1"/>
      <c r="O668" s="1"/>
      <c r="P668" s="1"/>
      <c r="Q668" s="1"/>
      <c r="R668" s="1"/>
      <c r="S668" s="1"/>
      <c r="T668" s="1"/>
      <c r="U668" s="1"/>
      <c r="V668" s="1"/>
      <c r="W668" s="1"/>
      <c r="X668" s="1"/>
      <c r="Y668" s="1"/>
      <c r="Z668" s="1"/>
      <c r="AA668" s="1"/>
      <c r="AB668" s="1"/>
      <c r="AC668" s="1"/>
      <c r="AD668" s="1"/>
      <c r="AE668" s="1"/>
    </row>
    <row r="669" customFormat="false" ht="13.8" hidden="false" customHeight="false" outlineLevel="0" collapsed="false">
      <c r="M669" s="1"/>
      <c r="N669" s="1"/>
      <c r="O669" s="1"/>
      <c r="P669" s="1"/>
      <c r="Q669" s="1"/>
      <c r="R669" s="1"/>
      <c r="S669" s="1"/>
      <c r="T669" s="1"/>
      <c r="U669" s="1"/>
      <c r="V669" s="1"/>
      <c r="W669" s="1"/>
      <c r="X669" s="1"/>
      <c r="Y669" s="1"/>
      <c r="Z669" s="1"/>
      <c r="AA669" s="1"/>
      <c r="AB669" s="1"/>
      <c r="AC669" s="1"/>
      <c r="AD669" s="1"/>
      <c r="AE669" s="1"/>
    </row>
    <row r="670" customFormat="false" ht="13.8" hidden="false" customHeight="false" outlineLevel="0" collapsed="false">
      <c r="M670" s="1"/>
      <c r="N670" s="1"/>
      <c r="O670" s="1"/>
      <c r="P670" s="1"/>
      <c r="Q670" s="1"/>
      <c r="R670" s="1"/>
      <c r="S670" s="1"/>
      <c r="T670" s="1"/>
      <c r="U670" s="1"/>
      <c r="V670" s="1"/>
      <c r="W670" s="1"/>
      <c r="X670" s="1"/>
      <c r="Y670" s="1"/>
      <c r="Z670" s="1"/>
      <c r="AA670" s="1"/>
      <c r="AB670" s="1"/>
      <c r="AC670" s="1"/>
      <c r="AD670" s="1"/>
      <c r="AE670" s="1"/>
    </row>
    <row r="671" customFormat="false" ht="13.8" hidden="false" customHeight="false" outlineLevel="0" collapsed="false">
      <c r="M671" s="1"/>
      <c r="N671" s="1"/>
      <c r="O671" s="1"/>
      <c r="P671" s="1"/>
      <c r="Q671" s="1"/>
      <c r="R671" s="1"/>
      <c r="S671" s="1"/>
      <c r="T671" s="1"/>
      <c r="U671" s="1"/>
      <c r="V671" s="1"/>
      <c r="W671" s="1"/>
      <c r="X671" s="1"/>
      <c r="Y671" s="1"/>
      <c r="Z671" s="1"/>
      <c r="AA671" s="1"/>
      <c r="AB671" s="1"/>
      <c r="AC671" s="1"/>
      <c r="AD671" s="1"/>
      <c r="AE671" s="1"/>
    </row>
    <row r="672" customFormat="false" ht="13.8" hidden="false" customHeight="false" outlineLevel="0" collapsed="false">
      <c r="M672" s="1"/>
      <c r="N672" s="1"/>
      <c r="O672" s="1"/>
      <c r="P672" s="1"/>
      <c r="Q672" s="1"/>
      <c r="R672" s="1"/>
      <c r="S672" s="1"/>
      <c r="T672" s="1"/>
      <c r="U672" s="1"/>
      <c r="V672" s="1"/>
      <c r="W672" s="1"/>
      <c r="X672" s="1"/>
      <c r="Y672" s="1"/>
      <c r="Z672" s="1"/>
      <c r="AA672" s="1"/>
      <c r="AB672" s="1"/>
      <c r="AC672" s="1"/>
      <c r="AD672" s="1"/>
      <c r="AE672" s="1"/>
    </row>
    <row r="673" customFormat="false" ht="13.8" hidden="false" customHeight="false" outlineLevel="0" collapsed="false">
      <c r="M673" s="1"/>
      <c r="N673" s="1"/>
      <c r="O673" s="1"/>
      <c r="P673" s="1"/>
      <c r="Q673" s="1"/>
      <c r="R673" s="1"/>
      <c r="S673" s="1"/>
      <c r="T673" s="1"/>
      <c r="U673" s="1"/>
      <c r="V673" s="1"/>
      <c r="W673" s="1"/>
      <c r="X673" s="1"/>
      <c r="Y673" s="1"/>
      <c r="Z673" s="1"/>
      <c r="AA673" s="1"/>
      <c r="AB673" s="1"/>
      <c r="AC673" s="1"/>
      <c r="AD673" s="1"/>
      <c r="AE673" s="1"/>
    </row>
    <row r="674" customFormat="false" ht="13.8" hidden="false" customHeight="false" outlineLevel="0" collapsed="false">
      <c r="M674" s="1"/>
      <c r="N674" s="1"/>
      <c r="O674" s="1"/>
      <c r="P674" s="1"/>
      <c r="Q674" s="1"/>
      <c r="R674" s="1"/>
      <c r="S674" s="1"/>
      <c r="T674" s="1"/>
      <c r="U674" s="1"/>
      <c r="V674" s="1"/>
      <c r="W674" s="1"/>
      <c r="X674" s="1"/>
      <c r="Y674" s="1"/>
      <c r="Z674" s="1"/>
      <c r="AA674" s="1"/>
      <c r="AB674" s="1"/>
      <c r="AC674" s="1"/>
      <c r="AD674" s="1"/>
      <c r="AE674" s="1"/>
    </row>
    <row r="675" customFormat="false" ht="13.8" hidden="false" customHeight="false" outlineLevel="0" collapsed="false">
      <c r="M675" s="1"/>
      <c r="N675" s="1"/>
      <c r="O675" s="1"/>
      <c r="P675" s="1"/>
      <c r="Q675" s="1"/>
      <c r="R675" s="1"/>
      <c r="S675" s="1"/>
      <c r="T675" s="1"/>
      <c r="U675" s="1"/>
      <c r="V675" s="1"/>
      <c r="W675" s="1"/>
      <c r="X675" s="1"/>
      <c r="Y675" s="1"/>
      <c r="Z675" s="1"/>
      <c r="AA675" s="1"/>
      <c r="AB675" s="1"/>
      <c r="AC675" s="1"/>
      <c r="AD675" s="1"/>
      <c r="AE675" s="1"/>
    </row>
    <row r="676" customFormat="false" ht="13.8" hidden="false" customHeight="false" outlineLevel="0" collapsed="false">
      <c r="M676" s="1"/>
      <c r="N676" s="1"/>
      <c r="O676" s="1"/>
      <c r="P676" s="1"/>
      <c r="Q676" s="1"/>
      <c r="R676" s="1"/>
      <c r="S676" s="1"/>
      <c r="T676" s="1"/>
      <c r="U676" s="1"/>
      <c r="V676" s="1"/>
      <c r="W676" s="1"/>
      <c r="X676" s="1"/>
      <c r="Y676" s="1"/>
      <c r="Z676" s="1"/>
      <c r="AA676" s="1"/>
      <c r="AB676" s="1"/>
      <c r="AC676" s="1"/>
      <c r="AD676" s="1"/>
      <c r="AE676" s="1"/>
    </row>
    <row r="677" customFormat="false" ht="13.8" hidden="false" customHeight="false" outlineLevel="0" collapsed="false">
      <c r="M677" s="1"/>
      <c r="N677" s="1"/>
      <c r="O677" s="1"/>
      <c r="P677" s="1"/>
      <c r="Q677" s="1"/>
      <c r="R677" s="1"/>
      <c r="S677" s="1"/>
      <c r="T677" s="1"/>
      <c r="U677" s="1"/>
      <c r="V677" s="1"/>
      <c r="W677" s="1"/>
      <c r="X677" s="1"/>
      <c r="Y677" s="1"/>
      <c r="Z677" s="1"/>
      <c r="AA677" s="1"/>
      <c r="AB677" s="1"/>
      <c r="AC677" s="1"/>
      <c r="AD677" s="1"/>
      <c r="AE677" s="1"/>
    </row>
    <row r="678" customFormat="false" ht="13.8" hidden="false" customHeight="false" outlineLevel="0" collapsed="false">
      <c r="M678" s="1"/>
      <c r="N678" s="1"/>
      <c r="O678" s="1"/>
      <c r="P678" s="1"/>
      <c r="Q678" s="1"/>
      <c r="R678" s="1"/>
      <c r="S678" s="1"/>
      <c r="T678" s="1"/>
      <c r="U678" s="1"/>
      <c r="V678" s="1"/>
      <c r="W678" s="1"/>
      <c r="X678" s="1"/>
      <c r="Y678" s="1"/>
      <c r="Z678" s="1"/>
      <c r="AA678" s="1"/>
      <c r="AB678" s="1"/>
      <c r="AC678" s="1"/>
      <c r="AD678" s="1"/>
      <c r="AE678" s="1"/>
    </row>
    <row r="679" customFormat="false" ht="13.8" hidden="false" customHeight="false" outlineLevel="0" collapsed="false">
      <c r="M679" s="1"/>
      <c r="N679" s="1"/>
      <c r="O679" s="1"/>
      <c r="P679" s="1"/>
      <c r="Q679" s="1"/>
      <c r="R679" s="1"/>
      <c r="S679" s="1"/>
      <c r="T679" s="1"/>
      <c r="U679" s="1"/>
      <c r="V679" s="1"/>
      <c r="W679" s="1"/>
      <c r="X679" s="1"/>
      <c r="Y679" s="1"/>
      <c r="Z679" s="1"/>
      <c r="AA679" s="1"/>
      <c r="AB679" s="1"/>
      <c r="AC679" s="1"/>
      <c r="AD679" s="1"/>
      <c r="AE679" s="1"/>
    </row>
    <row r="680" customFormat="false" ht="13.8" hidden="false" customHeight="false" outlineLevel="0" collapsed="false">
      <c r="M680" s="1"/>
      <c r="N680" s="1"/>
      <c r="O680" s="1"/>
      <c r="P680" s="1"/>
      <c r="Q680" s="1"/>
      <c r="R680" s="1"/>
      <c r="S680" s="1"/>
      <c r="T680" s="1"/>
      <c r="U680" s="1"/>
      <c r="V680" s="1"/>
      <c r="W680" s="1"/>
      <c r="X680" s="1"/>
      <c r="Y680" s="1"/>
      <c r="Z680" s="1"/>
      <c r="AA680" s="1"/>
      <c r="AB680" s="1"/>
      <c r="AC680" s="1"/>
      <c r="AD680" s="1"/>
      <c r="AE680" s="1"/>
    </row>
    <row r="681" customFormat="false" ht="13.8" hidden="false" customHeight="false" outlineLevel="0" collapsed="false">
      <c r="M681" s="1"/>
      <c r="N681" s="1"/>
      <c r="O681" s="1"/>
      <c r="P681" s="1"/>
      <c r="Q681" s="1"/>
      <c r="R681" s="1"/>
      <c r="S681" s="1"/>
      <c r="T681" s="1"/>
      <c r="U681" s="1"/>
      <c r="V681" s="1"/>
      <c r="W681" s="1"/>
      <c r="X681" s="1"/>
      <c r="Y681" s="1"/>
      <c r="Z681" s="1"/>
      <c r="AA681" s="1"/>
      <c r="AB681" s="1"/>
      <c r="AC681" s="1"/>
      <c r="AD681" s="1"/>
      <c r="AE681" s="1"/>
    </row>
    <row r="682" customFormat="false" ht="13.8" hidden="false" customHeight="false" outlineLevel="0" collapsed="false">
      <c r="M682" s="1"/>
      <c r="N682" s="1"/>
      <c r="O682" s="1"/>
      <c r="P682" s="1"/>
      <c r="Q682" s="1"/>
      <c r="R682" s="1"/>
      <c r="S682" s="1"/>
      <c r="T682" s="1"/>
      <c r="U682" s="1"/>
      <c r="V682" s="1"/>
      <c r="W682" s="1"/>
      <c r="X682" s="1"/>
      <c r="Y682" s="1"/>
      <c r="Z682" s="1"/>
      <c r="AA682" s="1"/>
      <c r="AB682" s="1"/>
      <c r="AC682" s="1"/>
      <c r="AD682" s="1"/>
      <c r="AE682" s="1"/>
    </row>
    <row r="683" customFormat="false" ht="13.8" hidden="false" customHeight="false" outlineLevel="0" collapsed="false">
      <c r="M683" s="1"/>
      <c r="N683" s="1"/>
      <c r="O683" s="1"/>
      <c r="P683" s="1"/>
      <c r="Q683" s="1"/>
      <c r="R683" s="1"/>
      <c r="S683" s="1"/>
      <c r="T683" s="1"/>
      <c r="U683" s="1"/>
      <c r="V683" s="1"/>
      <c r="W683" s="1"/>
      <c r="X683" s="1"/>
      <c r="Y683" s="1"/>
      <c r="Z683" s="1"/>
      <c r="AA683" s="1"/>
      <c r="AB683" s="1"/>
      <c r="AC683" s="1"/>
      <c r="AD683" s="1"/>
      <c r="AE683" s="1"/>
    </row>
    <row r="684" customFormat="false" ht="13.8" hidden="false" customHeight="false" outlineLevel="0" collapsed="false">
      <c r="M684" s="1"/>
      <c r="N684" s="1"/>
      <c r="O684" s="1"/>
      <c r="P684" s="1"/>
      <c r="Q684" s="1"/>
      <c r="R684" s="1"/>
      <c r="S684" s="1"/>
      <c r="T684" s="1"/>
      <c r="U684" s="1"/>
      <c r="V684" s="1"/>
      <c r="W684" s="1"/>
      <c r="X684" s="1"/>
      <c r="Y684" s="1"/>
      <c r="Z684" s="1"/>
      <c r="AA684" s="1"/>
      <c r="AB684" s="1"/>
      <c r="AC684" s="1"/>
      <c r="AD684" s="1"/>
      <c r="AE684" s="1"/>
    </row>
    <row r="685" customFormat="false" ht="13.8" hidden="false" customHeight="false" outlineLevel="0" collapsed="false">
      <c r="M685" s="1"/>
      <c r="N685" s="1"/>
      <c r="O685" s="1"/>
      <c r="P685" s="1"/>
      <c r="Q685" s="1"/>
      <c r="R685" s="1"/>
      <c r="S685" s="1"/>
      <c r="T685" s="1"/>
      <c r="U685" s="1"/>
      <c r="V685" s="1"/>
      <c r="W685" s="1"/>
      <c r="X685" s="1"/>
      <c r="Y685" s="1"/>
      <c r="Z685" s="1"/>
      <c r="AA685" s="1"/>
      <c r="AB685" s="1"/>
      <c r="AC685" s="1"/>
      <c r="AD685" s="1"/>
      <c r="AE685" s="1"/>
    </row>
    <row r="686" customFormat="false" ht="13.8" hidden="false" customHeight="false" outlineLevel="0" collapsed="false">
      <c r="M686" s="1"/>
      <c r="N686" s="1"/>
      <c r="O686" s="1"/>
      <c r="P686" s="1"/>
      <c r="Q686" s="1"/>
      <c r="R686" s="1"/>
      <c r="S686" s="1"/>
      <c r="T686" s="1"/>
      <c r="U686" s="1"/>
      <c r="V686" s="1"/>
      <c r="W686" s="1"/>
      <c r="X686" s="1"/>
      <c r="Y686" s="1"/>
      <c r="Z686" s="1"/>
      <c r="AA686" s="1"/>
      <c r="AB686" s="1"/>
      <c r="AC686" s="1"/>
      <c r="AD686" s="1"/>
      <c r="AE686" s="1"/>
    </row>
    <row r="687" customFormat="false" ht="13.8" hidden="false" customHeight="false" outlineLevel="0" collapsed="false">
      <c r="M687" s="1"/>
      <c r="N687" s="1"/>
      <c r="O687" s="1"/>
      <c r="P687" s="1"/>
      <c r="Q687" s="1"/>
      <c r="R687" s="1"/>
      <c r="S687" s="1"/>
      <c r="T687" s="1"/>
      <c r="U687" s="1"/>
      <c r="V687" s="1"/>
      <c r="W687" s="1"/>
      <c r="X687" s="1"/>
      <c r="Y687" s="1"/>
      <c r="Z687" s="1"/>
      <c r="AA687" s="1"/>
      <c r="AB687" s="1"/>
      <c r="AC687" s="1"/>
      <c r="AD687" s="1"/>
      <c r="AE687" s="1"/>
    </row>
    <row r="688" customFormat="false" ht="13.8" hidden="false" customHeight="false" outlineLevel="0" collapsed="false">
      <c r="M688" s="1"/>
      <c r="N688" s="1"/>
      <c r="O688" s="1"/>
      <c r="P688" s="1"/>
      <c r="Q688" s="1"/>
      <c r="R688" s="1"/>
      <c r="S688" s="1"/>
      <c r="T688" s="1"/>
      <c r="U688" s="1"/>
      <c r="V688" s="1"/>
      <c r="W688" s="1"/>
      <c r="X688" s="1"/>
      <c r="Y688" s="1"/>
      <c r="Z688" s="1"/>
      <c r="AA688" s="1"/>
      <c r="AB688" s="1"/>
      <c r="AC688" s="1"/>
      <c r="AD688" s="1"/>
      <c r="AE688" s="1"/>
    </row>
    <row r="689" customFormat="false" ht="13.8" hidden="false" customHeight="false" outlineLevel="0" collapsed="false">
      <c r="M689" s="1"/>
      <c r="N689" s="1"/>
      <c r="O689" s="1"/>
      <c r="P689" s="1"/>
      <c r="Q689" s="1"/>
      <c r="R689" s="1"/>
      <c r="S689" s="1"/>
      <c r="T689" s="1"/>
      <c r="U689" s="1"/>
      <c r="V689" s="1"/>
      <c r="W689" s="1"/>
      <c r="X689" s="1"/>
      <c r="Y689" s="1"/>
      <c r="Z689" s="1"/>
      <c r="AA689" s="1"/>
      <c r="AB689" s="1"/>
      <c r="AC689" s="1"/>
      <c r="AD689" s="1"/>
      <c r="AE689" s="1"/>
    </row>
    <row r="690" customFormat="false" ht="13.8" hidden="false" customHeight="false" outlineLevel="0" collapsed="false">
      <c r="M690" s="1"/>
      <c r="N690" s="1"/>
      <c r="O690" s="1"/>
      <c r="P690" s="1"/>
      <c r="Q690" s="1"/>
      <c r="R690" s="1"/>
      <c r="S690" s="1"/>
      <c r="T690" s="1"/>
      <c r="U690" s="1"/>
      <c r="V690" s="1"/>
      <c r="W690" s="1"/>
      <c r="X690" s="1"/>
      <c r="Y690" s="1"/>
      <c r="Z690" s="1"/>
      <c r="AA690" s="1"/>
      <c r="AB690" s="1"/>
      <c r="AC690" s="1"/>
      <c r="AD690" s="1"/>
      <c r="AE690" s="1"/>
    </row>
    <row r="691" customFormat="false" ht="13.8" hidden="false" customHeight="false" outlineLevel="0" collapsed="false">
      <c r="M691" s="1"/>
      <c r="N691" s="1"/>
      <c r="O691" s="1"/>
      <c r="P691" s="1"/>
      <c r="Q691" s="1"/>
      <c r="R691" s="1"/>
      <c r="S691" s="1"/>
      <c r="T691" s="1"/>
      <c r="U691" s="1"/>
      <c r="V691" s="1"/>
      <c r="W691" s="1"/>
      <c r="X691" s="1"/>
      <c r="Y691" s="1"/>
      <c r="Z691" s="1"/>
      <c r="AA691" s="1"/>
      <c r="AB691" s="1"/>
      <c r="AC691" s="1"/>
      <c r="AD691" s="1"/>
      <c r="AE691" s="1"/>
    </row>
    <row r="692" customFormat="false" ht="13.8" hidden="false" customHeight="false" outlineLevel="0" collapsed="false">
      <c r="M692" s="1"/>
      <c r="N692" s="1"/>
      <c r="O692" s="1"/>
      <c r="P692" s="1"/>
      <c r="Q692" s="1"/>
      <c r="R692" s="1"/>
      <c r="S692" s="1"/>
      <c r="T692" s="1"/>
      <c r="U692" s="1"/>
      <c r="V692" s="1"/>
      <c r="W692" s="1"/>
      <c r="X692" s="1"/>
      <c r="Y692" s="1"/>
      <c r="Z692" s="1"/>
      <c r="AA692" s="1"/>
      <c r="AB692" s="1"/>
      <c r="AC692" s="1"/>
      <c r="AD692" s="1"/>
      <c r="AE692" s="1"/>
    </row>
    <row r="693" customFormat="false" ht="13.8" hidden="false" customHeight="false" outlineLevel="0" collapsed="false">
      <c r="M693" s="1"/>
      <c r="N693" s="1"/>
      <c r="O693" s="1"/>
      <c r="P693" s="1"/>
      <c r="Q693" s="1"/>
      <c r="R693" s="1"/>
      <c r="S693" s="1"/>
      <c r="T693" s="1"/>
      <c r="U693" s="1"/>
      <c r="V693" s="1"/>
      <c r="W693" s="1"/>
      <c r="X693" s="1"/>
      <c r="Y693" s="1"/>
      <c r="Z693" s="1"/>
      <c r="AA693" s="1"/>
      <c r="AB693" s="1"/>
      <c r="AC693" s="1"/>
      <c r="AD693" s="1"/>
      <c r="AE693" s="1"/>
    </row>
    <row r="694" customFormat="false" ht="13.8" hidden="false" customHeight="false" outlineLevel="0" collapsed="false">
      <c r="M694" s="1"/>
      <c r="N694" s="1"/>
      <c r="O694" s="1"/>
      <c r="P694" s="1"/>
      <c r="Q694" s="1"/>
      <c r="R694" s="1"/>
      <c r="S694" s="1"/>
      <c r="T694" s="1"/>
      <c r="U694" s="1"/>
      <c r="V694" s="1"/>
      <c r="W694" s="1"/>
      <c r="X694" s="1"/>
      <c r="Y694" s="1"/>
      <c r="Z694" s="1"/>
      <c r="AA694" s="1"/>
      <c r="AB694" s="1"/>
      <c r="AC694" s="1"/>
      <c r="AD694" s="1"/>
      <c r="AE694" s="1"/>
    </row>
    <row r="695" customFormat="false" ht="13.8" hidden="false" customHeight="false" outlineLevel="0" collapsed="false">
      <c r="M695" s="1"/>
      <c r="N695" s="1"/>
      <c r="O695" s="1"/>
      <c r="P695" s="1"/>
      <c r="Q695" s="1"/>
      <c r="R695" s="1"/>
      <c r="S695" s="1"/>
      <c r="T695" s="1"/>
      <c r="U695" s="1"/>
      <c r="V695" s="1"/>
      <c r="W695" s="1"/>
      <c r="X695" s="1"/>
      <c r="Y695" s="1"/>
      <c r="Z695" s="1"/>
      <c r="AA695" s="1"/>
      <c r="AB695" s="1"/>
      <c r="AC695" s="1"/>
      <c r="AD695" s="1"/>
      <c r="AE695" s="1"/>
    </row>
    <row r="696" customFormat="false" ht="13.8" hidden="false" customHeight="false" outlineLevel="0" collapsed="false">
      <c r="M696" s="1"/>
      <c r="N696" s="1"/>
      <c r="O696" s="1"/>
      <c r="P696" s="1"/>
      <c r="Q696" s="1"/>
      <c r="R696" s="1"/>
      <c r="S696" s="1"/>
      <c r="T696" s="1"/>
      <c r="U696" s="1"/>
      <c r="V696" s="1"/>
      <c r="W696" s="1"/>
      <c r="X696" s="1"/>
      <c r="Y696" s="1"/>
      <c r="Z696" s="1"/>
      <c r="AA696" s="1"/>
      <c r="AB696" s="1"/>
      <c r="AC696" s="1"/>
      <c r="AD696" s="1"/>
      <c r="AE696" s="1"/>
    </row>
    <row r="697" customFormat="false" ht="13.8" hidden="false" customHeight="false" outlineLevel="0" collapsed="false">
      <c r="M697" s="1"/>
      <c r="N697" s="1"/>
      <c r="O697" s="1"/>
      <c r="P697" s="1"/>
      <c r="Q697" s="1"/>
      <c r="R697" s="1"/>
      <c r="S697" s="1"/>
      <c r="T697" s="1"/>
      <c r="U697" s="1"/>
      <c r="V697" s="1"/>
      <c r="W697" s="1"/>
      <c r="X697" s="1"/>
      <c r="Y697" s="1"/>
      <c r="Z697" s="1"/>
      <c r="AA697" s="1"/>
      <c r="AB697" s="1"/>
      <c r="AC697" s="1"/>
      <c r="AD697" s="1"/>
      <c r="AE697" s="1"/>
    </row>
    <row r="698" customFormat="false" ht="13.8" hidden="false" customHeight="false" outlineLevel="0" collapsed="false">
      <c r="M698" s="1"/>
      <c r="N698" s="1"/>
      <c r="O698" s="1"/>
      <c r="P698" s="1"/>
      <c r="Q698" s="1"/>
      <c r="R698" s="1"/>
      <c r="S698" s="1"/>
      <c r="T698" s="1"/>
      <c r="U698" s="1"/>
      <c r="V698" s="1"/>
      <c r="W698" s="1"/>
      <c r="X698" s="1"/>
      <c r="Y698" s="1"/>
      <c r="Z698" s="1"/>
      <c r="AA698" s="1"/>
      <c r="AB698" s="1"/>
      <c r="AC698" s="1"/>
      <c r="AD698" s="1"/>
      <c r="AE698" s="1"/>
    </row>
    <row r="699" customFormat="false" ht="13.8" hidden="false" customHeight="false" outlineLevel="0" collapsed="false">
      <c r="M699" s="1"/>
      <c r="N699" s="1"/>
      <c r="O699" s="1"/>
      <c r="P699" s="1"/>
      <c r="Q699" s="1"/>
      <c r="R699" s="1"/>
      <c r="S699" s="1"/>
      <c r="T699" s="1"/>
      <c r="U699" s="1"/>
      <c r="V699" s="1"/>
      <c r="W699" s="1"/>
      <c r="X699" s="1"/>
      <c r="Y699" s="1"/>
      <c r="Z699" s="1"/>
      <c r="AA699" s="1"/>
      <c r="AB699" s="1"/>
      <c r="AC699" s="1"/>
      <c r="AD699" s="1"/>
      <c r="AE699" s="1"/>
    </row>
    <row r="700" customFormat="false" ht="13.8" hidden="false" customHeight="false" outlineLevel="0" collapsed="false">
      <c r="M700" s="1"/>
      <c r="N700" s="1"/>
      <c r="O700" s="1"/>
      <c r="P700" s="1"/>
      <c r="Q700" s="1"/>
      <c r="R700" s="1"/>
      <c r="S700" s="1"/>
      <c r="T700" s="1"/>
      <c r="U700" s="1"/>
      <c r="V700" s="1"/>
      <c r="W700" s="1"/>
      <c r="X700" s="1"/>
      <c r="Y700" s="1"/>
      <c r="Z700" s="1"/>
      <c r="AA700" s="1"/>
      <c r="AB700" s="1"/>
      <c r="AC700" s="1"/>
      <c r="AD700" s="1"/>
      <c r="AE700" s="1"/>
    </row>
    <row r="701" customFormat="false" ht="13.8" hidden="false" customHeight="false" outlineLevel="0" collapsed="false">
      <c r="M701" s="1"/>
      <c r="N701" s="1"/>
      <c r="O701" s="1"/>
      <c r="P701" s="1"/>
      <c r="Q701" s="1"/>
      <c r="R701" s="1"/>
      <c r="S701" s="1"/>
      <c r="T701" s="1"/>
      <c r="U701" s="1"/>
      <c r="V701" s="1"/>
      <c r="W701" s="1"/>
      <c r="X701" s="1"/>
      <c r="Y701" s="1"/>
      <c r="Z701" s="1"/>
      <c r="AA701" s="1"/>
      <c r="AB701" s="1"/>
      <c r="AC701" s="1"/>
      <c r="AD701" s="1"/>
      <c r="AE701" s="1"/>
    </row>
    <row r="702" customFormat="false" ht="13.8" hidden="false" customHeight="false" outlineLevel="0" collapsed="false">
      <c r="M702" s="1"/>
      <c r="N702" s="1"/>
      <c r="O702" s="1"/>
      <c r="P702" s="1"/>
      <c r="Q702" s="1"/>
      <c r="R702" s="1"/>
      <c r="S702" s="1"/>
      <c r="T702" s="1"/>
      <c r="U702" s="1"/>
      <c r="V702" s="1"/>
      <c r="W702" s="1"/>
      <c r="X702" s="1"/>
      <c r="Y702" s="1"/>
      <c r="Z702" s="1"/>
      <c r="AA702" s="1"/>
      <c r="AB702" s="1"/>
      <c r="AC702" s="1"/>
      <c r="AD702" s="1"/>
      <c r="AE702" s="1"/>
    </row>
    <row r="703" customFormat="false" ht="13.8" hidden="false" customHeight="false" outlineLevel="0" collapsed="false">
      <c r="M703" s="1"/>
      <c r="N703" s="1"/>
      <c r="O703" s="1"/>
      <c r="P703" s="1"/>
      <c r="Q703" s="1"/>
      <c r="R703" s="1"/>
      <c r="S703" s="1"/>
      <c r="T703" s="1"/>
      <c r="U703" s="1"/>
      <c r="V703" s="1"/>
      <c r="W703" s="1"/>
      <c r="X703" s="1"/>
      <c r="Y703" s="1"/>
      <c r="Z703" s="1"/>
      <c r="AA703" s="1"/>
      <c r="AB703" s="1"/>
      <c r="AC703" s="1"/>
      <c r="AD703" s="1"/>
      <c r="AE703" s="1"/>
    </row>
    <row r="704" customFormat="false" ht="13.8" hidden="false" customHeight="false" outlineLevel="0" collapsed="false">
      <c r="M704" s="1"/>
      <c r="N704" s="1"/>
      <c r="O704" s="1"/>
      <c r="P704" s="1"/>
      <c r="Q704" s="1"/>
      <c r="R704" s="1"/>
      <c r="S704" s="1"/>
      <c r="T704" s="1"/>
      <c r="U704" s="1"/>
      <c r="V704" s="1"/>
      <c r="W704" s="1"/>
      <c r="X704" s="1"/>
      <c r="Y704" s="1"/>
      <c r="Z704" s="1"/>
      <c r="AA704" s="1"/>
      <c r="AB704" s="1"/>
      <c r="AC704" s="1"/>
      <c r="AD704" s="1"/>
      <c r="AE704" s="1"/>
    </row>
    <row r="705" customFormat="false" ht="13.8" hidden="false" customHeight="false" outlineLevel="0" collapsed="false">
      <c r="M705" s="1"/>
      <c r="N705" s="1"/>
      <c r="O705" s="1"/>
      <c r="P705" s="1"/>
      <c r="Q705" s="1"/>
      <c r="R705" s="1"/>
      <c r="S705" s="1"/>
      <c r="T705" s="1"/>
      <c r="U705" s="1"/>
      <c r="V705" s="1"/>
      <c r="W705" s="1"/>
      <c r="X705" s="1"/>
      <c r="Y705" s="1"/>
      <c r="Z705" s="1"/>
      <c r="AA705" s="1"/>
      <c r="AB705" s="1"/>
      <c r="AC705" s="1"/>
      <c r="AD705" s="1"/>
      <c r="AE705" s="1"/>
    </row>
    <row r="706" customFormat="false" ht="13.8" hidden="false" customHeight="false" outlineLevel="0" collapsed="false">
      <c r="M706" s="1"/>
      <c r="N706" s="1"/>
      <c r="O706" s="1"/>
      <c r="P706" s="1"/>
      <c r="Q706" s="1"/>
      <c r="R706" s="1"/>
      <c r="S706" s="1"/>
      <c r="T706" s="1"/>
      <c r="U706" s="1"/>
      <c r="V706" s="1"/>
      <c r="W706" s="1"/>
      <c r="X706" s="1"/>
      <c r="Y706" s="1"/>
      <c r="Z706" s="1"/>
      <c r="AA706" s="1"/>
      <c r="AB706" s="1"/>
      <c r="AC706" s="1"/>
      <c r="AD706" s="1"/>
      <c r="AE706" s="1"/>
    </row>
    <row r="707" customFormat="false" ht="13.8" hidden="false" customHeight="false" outlineLevel="0" collapsed="false">
      <c r="M707" s="1"/>
      <c r="N707" s="1"/>
      <c r="O707" s="1"/>
      <c r="P707" s="1"/>
      <c r="Q707" s="1"/>
      <c r="R707" s="1"/>
      <c r="S707" s="1"/>
      <c r="T707" s="1"/>
      <c r="U707" s="1"/>
      <c r="V707" s="1"/>
      <c r="W707" s="1"/>
      <c r="X707" s="1"/>
      <c r="Y707" s="1"/>
      <c r="Z707" s="1"/>
      <c r="AA707" s="1"/>
      <c r="AB707" s="1"/>
      <c r="AC707" s="1"/>
      <c r="AD707" s="1"/>
      <c r="AE707" s="1"/>
    </row>
    <row r="708" customFormat="false" ht="13.8" hidden="false" customHeight="false" outlineLevel="0" collapsed="false">
      <c r="M708" s="1"/>
      <c r="N708" s="1"/>
      <c r="O708" s="1"/>
      <c r="P708" s="1"/>
      <c r="Q708" s="1"/>
      <c r="R708" s="1"/>
      <c r="S708" s="1"/>
      <c r="T708" s="1"/>
      <c r="U708" s="1"/>
      <c r="V708" s="1"/>
      <c r="W708" s="1"/>
      <c r="X708" s="1"/>
      <c r="Y708" s="1"/>
      <c r="Z708" s="1"/>
      <c r="AA708" s="1"/>
      <c r="AB708" s="1"/>
      <c r="AC708" s="1"/>
      <c r="AD708" s="1"/>
      <c r="AE708" s="1"/>
    </row>
    <row r="709" customFormat="false" ht="13.8" hidden="false" customHeight="false" outlineLevel="0" collapsed="false">
      <c r="M709" s="1"/>
      <c r="N709" s="1"/>
      <c r="O709" s="1"/>
      <c r="P709" s="1"/>
      <c r="Q709" s="1"/>
      <c r="R709" s="1"/>
      <c r="S709" s="1"/>
      <c r="T709" s="1"/>
      <c r="U709" s="1"/>
      <c r="V709" s="1"/>
      <c r="W709" s="1"/>
      <c r="X709" s="1"/>
      <c r="Y709" s="1"/>
      <c r="Z709" s="1"/>
      <c r="AA709" s="1"/>
      <c r="AB709" s="1"/>
      <c r="AC709" s="1"/>
      <c r="AD709" s="1"/>
      <c r="AE709" s="1"/>
    </row>
    <row r="710" customFormat="false" ht="13.8" hidden="false" customHeight="false" outlineLevel="0" collapsed="false">
      <c r="M710" s="1"/>
      <c r="N710" s="1"/>
      <c r="O710" s="1"/>
      <c r="P710" s="1"/>
      <c r="Q710" s="1"/>
      <c r="R710" s="1"/>
      <c r="S710" s="1"/>
      <c r="T710" s="1"/>
      <c r="U710" s="1"/>
      <c r="V710" s="1"/>
      <c r="W710" s="1"/>
      <c r="X710" s="1"/>
      <c r="Y710" s="1"/>
      <c r="Z710" s="1"/>
      <c r="AA710" s="1"/>
      <c r="AB710" s="1"/>
      <c r="AC710" s="1"/>
      <c r="AD710" s="1"/>
      <c r="AE710" s="1"/>
    </row>
    <row r="711" customFormat="false" ht="13.8" hidden="false" customHeight="false" outlineLevel="0" collapsed="false">
      <c r="M711" s="1"/>
      <c r="N711" s="1"/>
      <c r="O711" s="1"/>
      <c r="P711" s="1"/>
      <c r="Q711" s="1"/>
      <c r="R711" s="1"/>
      <c r="S711" s="1"/>
      <c r="T711" s="1"/>
      <c r="U711" s="1"/>
      <c r="V711" s="1"/>
      <c r="W711" s="1"/>
      <c r="X711" s="1"/>
      <c r="Y711" s="1"/>
      <c r="Z711" s="1"/>
      <c r="AA711" s="1"/>
      <c r="AB711" s="1"/>
      <c r="AC711" s="1"/>
      <c r="AD711" s="1"/>
      <c r="AE711" s="1"/>
    </row>
    <row r="712" customFormat="false" ht="13.8" hidden="false" customHeight="false" outlineLevel="0" collapsed="false">
      <c r="M712" s="1"/>
      <c r="N712" s="1"/>
      <c r="O712" s="1"/>
      <c r="P712" s="1"/>
      <c r="Q712" s="1"/>
      <c r="R712" s="1"/>
      <c r="S712" s="1"/>
      <c r="T712" s="1"/>
      <c r="U712" s="1"/>
      <c r="V712" s="1"/>
      <c r="W712" s="1"/>
      <c r="X712" s="1"/>
      <c r="Y712" s="1"/>
      <c r="Z712" s="1"/>
      <c r="AA712" s="1"/>
      <c r="AB712" s="1"/>
      <c r="AC712" s="1"/>
      <c r="AD712" s="1"/>
      <c r="AE712" s="1"/>
    </row>
    <row r="713" customFormat="false" ht="13.8" hidden="false" customHeight="false" outlineLevel="0" collapsed="false">
      <c r="M713" s="1"/>
      <c r="N713" s="1"/>
      <c r="O713" s="1"/>
      <c r="P713" s="1"/>
      <c r="Q713" s="1"/>
      <c r="R713" s="1"/>
      <c r="S713" s="1"/>
      <c r="T713" s="1"/>
      <c r="U713" s="1"/>
      <c r="V713" s="1"/>
      <c r="W713" s="1"/>
      <c r="X713" s="1"/>
      <c r="Y713" s="1"/>
      <c r="Z713" s="1"/>
      <c r="AA713" s="1"/>
      <c r="AB713" s="1"/>
      <c r="AC713" s="1"/>
      <c r="AD713" s="1"/>
      <c r="AE713" s="1"/>
    </row>
    <row r="714" customFormat="false" ht="13.8" hidden="false" customHeight="false" outlineLevel="0" collapsed="false">
      <c r="M714" s="1"/>
      <c r="N714" s="1"/>
      <c r="O714" s="1"/>
      <c r="P714" s="1"/>
      <c r="Q714" s="1"/>
      <c r="R714" s="1"/>
      <c r="S714" s="1"/>
      <c r="T714" s="1"/>
      <c r="U714" s="1"/>
      <c r="V714" s="1"/>
      <c r="W714" s="1"/>
      <c r="X714" s="1"/>
      <c r="Y714" s="1"/>
      <c r="Z714" s="1"/>
      <c r="AA714" s="1"/>
      <c r="AB714" s="1"/>
      <c r="AC714" s="1"/>
      <c r="AD714" s="1"/>
      <c r="AE714" s="1"/>
    </row>
    <row r="715" customFormat="false" ht="13.8" hidden="false" customHeight="false" outlineLevel="0" collapsed="false">
      <c r="M715" s="1"/>
      <c r="N715" s="1"/>
      <c r="O715" s="1"/>
      <c r="P715" s="1"/>
      <c r="Q715" s="1"/>
      <c r="R715" s="1"/>
      <c r="S715" s="1"/>
      <c r="T715" s="1"/>
      <c r="U715" s="1"/>
      <c r="V715" s="1"/>
      <c r="W715" s="1"/>
      <c r="X715" s="1"/>
      <c r="Y715" s="1"/>
      <c r="Z715" s="1"/>
      <c r="AA715" s="1"/>
      <c r="AB715" s="1"/>
      <c r="AC715" s="1"/>
      <c r="AD715" s="1"/>
      <c r="AE715" s="1"/>
    </row>
    <row r="716" customFormat="false" ht="13.8" hidden="false" customHeight="false" outlineLevel="0" collapsed="false">
      <c r="M716" s="1"/>
      <c r="N716" s="1"/>
      <c r="O716" s="1"/>
      <c r="P716" s="1"/>
      <c r="Q716" s="1"/>
      <c r="R716" s="1"/>
      <c r="S716" s="1"/>
      <c r="T716" s="1"/>
      <c r="U716" s="1"/>
      <c r="V716" s="1"/>
      <c r="W716" s="1"/>
      <c r="X716" s="1"/>
      <c r="Y716" s="1"/>
      <c r="Z716" s="1"/>
      <c r="AA716" s="1"/>
      <c r="AB716" s="1"/>
      <c r="AC716" s="1"/>
      <c r="AD716" s="1"/>
      <c r="AE716" s="1"/>
    </row>
    <row r="717" customFormat="false" ht="13.8" hidden="false" customHeight="false" outlineLevel="0" collapsed="false">
      <c r="M717" s="1"/>
      <c r="N717" s="1"/>
      <c r="O717" s="1"/>
      <c r="P717" s="1"/>
      <c r="Q717" s="1"/>
      <c r="R717" s="1"/>
      <c r="S717" s="1"/>
      <c r="T717" s="1"/>
      <c r="U717" s="1"/>
      <c r="V717" s="1"/>
      <c r="W717" s="1"/>
      <c r="X717" s="1"/>
      <c r="Y717" s="1"/>
      <c r="Z717" s="1"/>
      <c r="AA717" s="1"/>
      <c r="AB717" s="1"/>
      <c r="AC717" s="1"/>
      <c r="AD717" s="1"/>
      <c r="AE717" s="1"/>
    </row>
    <row r="718" customFormat="false" ht="13.8" hidden="false" customHeight="false" outlineLevel="0" collapsed="false">
      <c r="M718" s="1"/>
      <c r="N718" s="1"/>
      <c r="O718" s="1"/>
      <c r="P718" s="1"/>
      <c r="Q718" s="1"/>
      <c r="R718" s="1"/>
      <c r="S718" s="1"/>
      <c r="T718" s="1"/>
      <c r="U718" s="1"/>
      <c r="V718" s="1"/>
      <c r="W718" s="1"/>
      <c r="X718" s="1"/>
      <c r="Y718" s="1"/>
      <c r="Z718" s="1"/>
      <c r="AA718" s="1"/>
      <c r="AB718" s="1"/>
      <c r="AC718" s="1"/>
      <c r="AD718" s="1"/>
      <c r="AE718" s="1"/>
    </row>
    <row r="719" customFormat="false" ht="13.8" hidden="false" customHeight="false" outlineLevel="0" collapsed="false">
      <c r="M719" s="1"/>
      <c r="N719" s="1"/>
      <c r="O719" s="1"/>
      <c r="P719" s="1"/>
      <c r="Q719" s="1"/>
      <c r="R719" s="1"/>
      <c r="S719" s="1"/>
      <c r="T719" s="1"/>
      <c r="U719" s="1"/>
      <c r="V719" s="1"/>
      <c r="W719" s="1"/>
      <c r="X719" s="1"/>
      <c r="Y719" s="1"/>
      <c r="Z719" s="1"/>
      <c r="AA719" s="1"/>
      <c r="AB719" s="1"/>
      <c r="AC719" s="1"/>
      <c r="AD719" s="1"/>
      <c r="AE719" s="1"/>
    </row>
    <row r="720" customFormat="false" ht="13.8" hidden="false" customHeight="false" outlineLevel="0" collapsed="false">
      <c r="M720" s="1"/>
      <c r="N720" s="1"/>
      <c r="O720" s="1"/>
      <c r="P720" s="1"/>
      <c r="Q720" s="1"/>
      <c r="R720" s="1"/>
      <c r="S720" s="1"/>
      <c r="T720" s="1"/>
      <c r="U720" s="1"/>
      <c r="V720" s="1"/>
      <c r="W720" s="1"/>
      <c r="X720" s="1"/>
      <c r="Y720" s="1"/>
      <c r="Z720" s="1"/>
      <c r="AA720" s="1"/>
      <c r="AB720" s="1"/>
      <c r="AC720" s="1"/>
      <c r="AD720" s="1"/>
      <c r="AE720" s="1"/>
    </row>
    <row r="721" customFormat="false" ht="13.8" hidden="false" customHeight="false" outlineLevel="0" collapsed="false">
      <c r="M721" s="1"/>
      <c r="N721" s="1"/>
      <c r="O721" s="1"/>
      <c r="P721" s="1"/>
      <c r="Q721" s="1"/>
      <c r="R721" s="1"/>
      <c r="S721" s="1"/>
      <c r="T721" s="1"/>
      <c r="U721" s="1"/>
      <c r="V721" s="1"/>
      <c r="W721" s="1"/>
      <c r="X721" s="1"/>
      <c r="Y721" s="1"/>
      <c r="Z721" s="1"/>
      <c r="AA721" s="1"/>
      <c r="AB721" s="1"/>
      <c r="AC721" s="1"/>
      <c r="AD721" s="1"/>
      <c r="AE721" s="1"/>
    </row>
    <row r="722" customFormat="false" ht="13.8" hidden="false" customHeight="false" outlineLevel="0" collapsed="false">
      <c r="M722" s="1"/>
      <c r="N722" s="1"/>
      <c r="O722" s="1"/>
      <c r="P722" s="1"/>
      <c r="Q722" s="1"/>
      <c r="R722" s="1"/>
      <c r="S722" s="1"/>
      <c r="T722" s="1"/>
      <c r="U722" s="1"/>
      <c r="V722" s="1"/>
      <c r="W722" s="1"/>
      <c r="X722" s="1"/>
      <c r="Y722" s="1"/>
      <c r="Z722" s="1"/>
      <c r="AA722" s="1"/>
      <c r="AB722" s="1"/>
      <c r="AC722" s="1"/>
      <c r="AD722" s="1"/>
      <c r="AE722" s="1"/>
    </row>
    <row r="723" customFormat="false" ht="13.8" hidden="false" customHeight="false" outlineLevel="0" collapsed="false">
      <c r="M723" s="1"/>
      <c r="N723" s="1"/>
      <c r="O723" s="1"/>
      <c r="P723" s="1"/>
      <c r="Q723" s="1"/>
      <c r="R723" s="1"/>
      <c r="S723" s="1"/>
      <c r="T723" s="1"/>
      <c r="U723" s="1"/>
      <c r="V723" s="1"/>
      <c r="W723" s="1"/>
      <c r="X723" s="1"/>
      <c r="Y723" s="1"/>
      <c r="Z723" s="1"/>
      <c r="AA723" s="1"/>
      <c r="AB723" s="1"/>
      <c r="AC723" s="1"/>
      <c r="AD723" s="1"/>
      <c r="AE723" s="1"/>
    </row>
    <row r="724" customFormat="false" ht="13.8" hidden="false" customHeight="false" outlineLevel="0" collapsed="false">
      <c r="M724" s="1"/>
      <c r="N724" s="1"/>
      <c r="O724" s="1"/>
      <c r="P724" s="1"/>
      <c r="Q724" s="1"/>
      <c r="R724" s="1"/>
      <c r="S724" s="1"/>
      <c r="T724" s="1"/>
      <c r="U724" s="1"/>
      <c r="V724" s="1"/>
      <c r="W724" s="1"/>
      <c r="X724" s="1"/>
      <c r="Y724" s="1"/>
      <c r="Z724" s="1"/>
      <c r="AA724" s="1"/>
      <c r="AB724" s="1"/>
      <c r="AC724" s="1"/>
      <c r="AD724" s="1"/>
      <c r="AE724" s="1"/>
    </row>
    <row r="725" customFormat="false" ht="13.8" hidden="false" customHeight="false" outlineLevel="0" collapsed="false">
      <c r="M725" s="1"/>
      <c r="N725" s="1"/>
      <c r="O725" s="1"/>
      <c r="P725" s="1"/>
      <c r="Q725" s="1"/>
      <c r="R725" s="1"/>
      <c r="S725" s="1"/>
      <c r="T725" s="1"/>
      <c r="U725" s="1"/>
      <c r="V725" s="1"/>
      <c r="W725" s="1"/>
      <c r="X725" s="1"/>
      <c r="Y725" s="1"/>
      <c r="Z725" s="1"/>
      <c r="AA725" s="1"/>
      <c r="AB725" s="1"/>
      <c r="AC725" s="1"/>
      <c r="AD725" s="1"/>
      <c r="AE725" s="1"/>
    </row>
    <row r="726" customFormat="false" ht="13.8" hidden="false" customHeight="false" outlineLevel="0" collapsed="false">
      <c r="M726" s="1"/>
      <c r="N726" s="1"/>
      <c r="O726" s="1"/>
      <c r="P726" s="1"/>
      <c r="Q726" s="1"/>
      <c r="R726" s="1"/>
      <c r="S726" s="1"/>
      <c r="T726" s="1"/>
      <c r="U726" s="1"/>
      <c r="V726" s="1"/>
      <c r="W726" s="1"/>
      <c r="X726" s="1"/>
      <c r="Y726" s="1"/>
      <c r="Z726" s="1"/>
      <c r="AA726" s="1"/>
      <c r="AB726" s="1"/>
      <c r="AC726" s="1"/>
      <c r="AD726" s="1"/>
      <c r="AE726" s="1"/>
    </row>
    <row r="727" customFormat="false" ht="13.8" hidden="false" customHeight="false" outlineLevel="0" collapsed="false">
      <c r="M727" s="1"/>
      <c r="N727" s="1"/>
      <c r="O727" s="1"/>
      <c r="P727" s="1"/>
      <c r="Q727" s="1"/>
      <c r="R727" s="1"/>
      <c r="S727" s="1"/>
      <c r="T727" s="1"/>
      <c r="U727" s="1"/>
      <c r="V727" s="1"/>
      <c r="W727" s="1"/>
      <c r="X727" s="1"/>
      <c r="Y727" s="1"/>
      <c r="Z727" s="1"/>
      <c r="AA727" s="1"/>
      <c r="AB727" s="1"/>
      <c r="AC727" s="1"/>
      <c r="AD727" s="1"/>
      <c r="AE727" s="1"/>
    </row>
    <row r="728" customFormat="false" ht="13.8" hidden="false" customHeight="false" outlineLevel="0" collapsed="false">
      <c r="M728" s="1"/>
      <c r="N728" s="1"/>
      <c r="O728" s="1"/>
      <c r="P728" s="1"/>
      <c r="Q728" s="1"/>
      <c r="R728" s="1"/>
      <c r="S728" s="1"/>
      <c r="T728" s="1"/>
      <c r="U728" s="1"/>
      <c r="V728" s="1"/>
      <c r="W728" s="1"/>
      <c r="X728" s="1"/>
      <c r="Y728" s="1"/>
      <c r="Z728" s="1"/>
      <c r="AA728" s="1"/>
      <c r="AB728" s="1"/>
      <c r="AC728" s="1"/>
      <c r="AD728" s="1"/>
      <c r="AE728" s="1"/>
    </row>
    <row r="729" customFormat="false" ht="13.8" hidden="false" customHeight="false" outlineLevel="0" collapsed="false">
      <c r="M729" s="1"/>
      <c r="N729" s="1"/>
      <c r="O729" s="1"/>
      <c r="P729" s="1"/>
      <c r="Q729" s="1"/>
      <c r="R729" s="1"/>
      <c r="S729" s="1"/>
      <c r="T729" s="1"/>
      <c r="U729" s="1"/>
      <c r="V729" s="1"/>
      <c r="W729" s="1"/>
      <c r="X729" s="1"/>
      <c r="Y729" s="1"/>
      <c r="Z729" s="1"/>
      <c r="AA729" s="1"/>
      <c r="AB729" s="1"/>
      <c r="AC729" s="1"/>
      <c r="AD729" s="1"/>
      <c r="AE729" s="1"/>
    </row>
    <row r="730" customFormat="false" ht="13.8" hidden="false" customHeight="false" outlineLevel="0" collapsed="false">
      <c r="M730" s="1"/>
      <c r="N730" s="1"/>
      <c r="O730" s="1"/>
      <c r="P730" s="1"/>
      <c r="Q730" s="1"/>
      <c r="R730" s="1"/>
      <c r="S730" s="1"/>
      <c r="T730" s="1"/>
      <c r="U730" s="1"/>
      <c r="V730" s="1"/>
      <c r="W730" s="1"/>
      <c r="X730" s="1"/>
      <c r="Y730" s="1"/>
      <c r="Z730" s="1"/>
      <c r="AA730" s="1"/>
      <c r="AB730" s="1"/>
      <c r="AC730" s="1"/>
      <c r="AD730" s="1"/>
      <c r="AE730" s="1"/>
    </row>
    <row r="731" customFormat="false" ht="13.8" hidden="false" customHeight="false" outlineLevel="0" collapsed="false">
      <c r="M731" s="1"/>
      <c r="N731" s="1"/>
      <c r="O731" s="1"/>
      <c r="P731" s="1"/>
      <c r="Q731" s="1"/>
      <c r="R731" s="1"/>
      <c r="S731" s="1"/>
      <c r="T731" s="1"/>
      <c r="U731" s="1"/>
      <c r="V731" s="1"/>
      <c r="W731" s="1"/>
      <c r="X731" s="1"/>
      <c r="Y731" s="1"/>
      <c r="Z731" s="1"/>
      <c r="AA731" s="1"/>
      <c r="AB731" s="1"/>
      <c r="AC731" s="1"/>
      <c r="AD731" s="1"/>
      <c r="AE731" s="1"/>
    </row>
    <row r="732" customFormat="false" ht="13.8" hidden="false" customHeight="false" outlineLevel="0" collapsed="false">
      <c r="M732" s="1"/>
      <c r="N732" s="1"/>
      <c r="O732" s="1"/>
      <c r="P732" s="1"/>
      <c r="Q732" s="1"/>
      <c r="R732" s="1"/>
      <c r="S732" s="1"/>
      <c r="T732" s="1"/>
      <c r="U732" s="1"/>
      <c r="V732" s="1"/>
      <c r="W732" s="1"/>
      <c r="X732" s="1"/>
      <c r="Y732" s="1"/>
      <c r="Z732" s="1"/>
      <c r="AA732" s="1"/>
      <c r="AB732" s="1"/>
      <c r="AC732" s="1"/>
      <c r="AD732" s="1"/>
      <c r="AE732" s="1"/>
    </row>
    <row r="733" customFormat="false" ht="13.8" hidden="false" customHeight="false" outlineLevel="0" collapsed="false">
      <c r="M733" s="1"/>
      <c r="N733" s="1"/>
      <c r="O733" s="1"/>
      <c r="P733" s="1"/>
      <c r="Q733" s="1"/>
      <c r="R733" s="1"/>
      <c r="S733" s="1"/>
      <c r="T733" s="1"/>
      <c r="U733" s="1"/>
      <c r="V733" s="1"/>
      <c r="W733" s="1"/>
      <c r="X733" s="1"/>
      <c r="Y733" s="1"/>
      <c r="Z733" s="1"/>
      <c r="AA733" s="1"/>
      <c r="AB733" s="1"/>
      <c r="AC733" s="1"/>
      <c r="AD733" s="1"/>
      <c r="AE733" s="1"/>
    </row>
    <row r="734" customFormat="false" ht="13.8" hidden="false" customHeight="false" outlineLevel="0" collapsed="false">
      <c r="M734" s="1"/>
      <c r="N734" s="1"/>
      <c r="O734" s="1"/>
      <c r="P734" s="1"/>
      <c r="Q734" s="1"/>
      <c r="R734" s="1"/>
      <c r="S734" s="1"/>
      <c r="T734" s="1"/>
      <c r="U734" s="1"/>
      <c r="V734" s="1"/>
      <c r="W734" s="1"/>
      <c r="X734" s="1"/>
      <c r="Y734" s="1"/>
      <c r="Z734" s="1"/>
      <c r="AA734" s="1"/>
      <c r="AB734" s="1"/>
      <c r="AC734" s="1"/>
      <c r="AD734" s="1"/>
      <c r="AE734" s="1"/>
    </row>
    <row r="735" customFormat="false" ht="13.8" hidden="false" customHeight="false" outlineLevel="0" collapsed="false">
      <c r="M735" s="1"/>
      <c r="N735" s="1"/>
      <c r="O735" s="1"/>
      <c r="P735" s="1"/>
      <c r="Q735" s="1"/>
      <c r="R735" s="1"/>
      <c r="S735" s="1"/>
      <c r="T735" s="1"/>
      <c r="U735" s="1"/>
      <c r="V735" s="1"/>
      <c r="W735" s="1"/>
      <c r="X735" s="1"/>
      <c r="Y735" s="1"/>
      <c r="Z735" s="1"/>
      <c r="AA735" s="1"/>
      <c r="AB735" s="1"/>
      <c r="AC735" s="1"/>
      <c r="AD735" s="1"/>
      <c r="AE735" s="1"/>
    </row>
    <row r="736" customFormat="false" ht="13.8" hidden="false" customHeight="false" outlineLevel="0" collapsed="false">
      <c r="M736" s="1"/>
      <c r="N736" s="1"/>
      <c r="O736" s="1"/>
      <c r="P736" s="1"/>
      <c r="Q736" s="1"/>
      <c r="R736" s="1"/>
      <c r="S736" s="1"/>
      <c r="T736" s="1"/>
      <c r="U736" s="1"/>
      <c r="V736" s="1"/>
      <c r="W736" s="1"/>
      <c r="X736" s="1"/>
      <c r="Y736" s="1"/>
      <c r="Z736" s="1"/>
      <c r="AA736" s="1"/>
      <c r="AB736" s="1"/>
      <c r="AC736" s="1"/>
      <c r="AD736" s="1"/>
      <c r="AE736" s="1"/>
    </row>
    <row r="737" customFormat="false" ht="13.8" hidden="false" customHeight="false" outlineLevel="0" collapsed="false">
      <c r="M737" s="1"/>
      <c r="N737" s="1"/>
      <c r="O737" s="1"/>
      <c r="P737" s="1"/>
      <c r="Q737" s="1"/>
      <c r="R737" s="1"/>
      <c r="S737" s="1"/>
      <c r="T737" s="1"/>
      <c r="U737" s="1"/>
      <c r="V737" s="1"/>
      <c r="W737" s="1"/>
      <c r="X737" s="1"/>
      <c r="Y737" s="1"/>
      <c r="Z737" s="1"/>
      <c r="AA737" s="1"/>
      <c r="AB737" s="1"/>
      <c r="AC737" s="1"/>
      <c r="AD737" s="1"/>
      <c r="AE737" s="1"/>
    </row>
    <row r="738" customFormat="false" ht="13.8" hidden="false" customHeight="false" outlineLevel="0" collapsed="false">
      <c r="M738" s="1"/>
      <c r="N738" s="1"/>
      <c r="O738" s="1"/>
      <c r="P738" s="1"/>
      <c r="Q738" s="1"/>
      <c r="R738" s="1"/>
      <c r="S738" s="1"/>
      <c r="T738" s="1"/>
      <c r="U738" s="1"/>
      <c r="V738" s="1"/>
      <c r="W738" s="1"/>
      <c r="X738" s="1"/>
      <c r="Y738" s="1"/>
      <c r="Z738" s="1"/>
      <c r="AA738" s="1"/>
      <c r="AB738" s="1"/>
      <c r="AC738" s="1"/>
      <c r="AD738" s="1"/>
      <c r="AE738" s="1"/>
    </row>
    <row r="739" customFormat="false" ht="13.8" hidden="false" customHeight="false" outlineLevel="0" collapsed="false">
      <c r="M739" s="1"/>
      <c r="N739" s="1"/>
      <c r="O739" s="1"/>
      <c r="P739" s="1"/>
      <c r="Q739" s="1"/>
      <c r="R739" s="1"/>
      <c r="S739" s="1"/>
      <c r="T739" s="1"/>
      <c r="U739" s="1"/>
      <c r="V739" s="1"/>
      <c r="W739" s="1"/>
      <c r="X739" s="1"/>
      <c r="Y739" s="1"/>
      <c r="Z739" s="1"/>
      <c r="AA739" s="1"/>
      <c r="AB739" s="1"/>
      <c r="AC739" s="1"/>
      <c r="AD739" s="1"/>
      <c r="AE739" s="1"/>
    </row>
    <row r="740" customFormat="false" ht="13.8" hidden="false" customHeight="false" outlineLevel="0" collapsed="false">
      <c r="M740" s="1"/>
      <c r="N740" s="1"/>
      <c r="O740" s="1"/>
      <c r="P740" s="1"/>
      <c r="Q740" s="1"/>
      <c r="R740" s="1"/>
      <c r="S740" s="1"/>
      <c r="T740" s="1"/>
      <c r="U740" s="1"/>
      <c r="V740" s="1"/>
      <c r="W740" s="1"/>
      <c r="X740" s="1"/>
      <c r="Y740" s="1"/>
      <c r="Z740" s="1"/>
      <c r="AA740" s="1"/>
      <c r="AB740" s="1"/>
      <c r="AC740" s="1"/>
      <c r="AD740" s="1"/>
      <c r="AE740" s="1"/>
    </row>
    <row r="741" customFormat="false" ht="13.8" hidden="false" customHeight="false" outlineLevel="0" collapsed="false">
      <c r="M741" s="1"/>
      <c r="N741" s="1"/>
      <c r="O741" s="1"/>
      <c r="P741" s="1"/>
      <c r="Q741" s="1"/>
      <c r="R741" s="1"/>
      <c r="S741" s="1"/>
      <c r="T741" s="1"/>
      <c r="U741" s="1"/>
      <c r="V741" s="1"/>
      <c r="W741" s="1"/>
      <c r="X741" s="1"/>
      <c r="Y741" s="1"/>
      <c r="Z741" s="1"/>
      <c r="AA741" s="1"/>
      <c r="AB741" s="1"/>
      <c r="AC741" s="1"/>
      <c r="AD741" s="1"/>
      <c r="AE741" s="1"/>
    </row>
    <row r="742" customFormat="false" ht="13.8" hidden="false" customHeight="false" outlineLevel="0" collapsed="false">
      <c r="M742" s="1"/>
      <c r="N742" s="1"/>
      <c r="O742" s="1"/>
      <c r="P742" s="1"/>
      <c r="Q742" s="1"/>
      <c r="R742" s="1"/>
      <c r="S742" s="1"/>
      <c r="T742" s="1"/>
      <c r="U742" s="1"/>
      <c r="V742" s="1"/>
      <c r="W742" s="1"/>
      <c r="X742" s="1"/>
      <c r="Y742" s="1"/>
      <c r="Z742" s="1"/>
      <c r="AA742" s="1"/>
      <c r="AB742" s="1"/>
      <c r="AC742" s="1"/>
      <c r="AD742" s="1"/>
      <c r="AE742" s="1"/>
    </row>
    <row r="743" customFormat="false" ht="13.8" hidden="false" customHeight="false" outlineLevel="0" collapsed="false">
      <c r="M743" s="1"/>
      <c r="N743" s="1"/>
      <c r="O743" s="1"/>
      <c r="P743" s="1"/>
      <c r="Q743" s="1"/>
      <c r="R743" s="1"/>
      <c r="S743" s="1"/>
      <c r="T743" s="1"/>
      <c r="U743" s="1"/>
      <c r="V743" s="1"/>
      <c r="W743" s="1"/>
      <c r="X743" s="1"/>
      <c r="Y743" s="1"/>
      <c r="Z743" s="1"/>
      <c r="AA743" s="1"/>
      <c r="AB743" s="1"/>
      <c r="AC743" s="1"/>
      <c r="AD743" s="1"/>
      <c r="AE743" s="1"/>
    </row>
    <row r="744" customFormat="false" ht="13.8" hidden="false" customHeight="false" outlineLevel="0" collapsed="false">
      <c r="M744" s="1"/>
      <c r="N744" s="1"/>
      <c r="O744" s="1"/>
      <c r="P744" s="1"/>
      <c r="Q744" s="1"/>
      <c r="R744" s="1"/>
      <c r="S744" s="1"/>
      <c r="T744" s="1"/>
      <c r="U744" s="1"/>
      <c r="V744" s="1"/>
      <c r="W744" s="1"/>
      <c r="X744" s="1"/>
      <c r="Y744" s="1"/>
      <c r="Z744" s="1"/>
      <c r="AA744" s="1"/>
      <c r="AB744" s="1"/>
      <c r="AC744" s="1"/>
      <c r="AD744" s="1"/>
      <c r="AE744" s="1"/>
    </row>
    <row r="745" customFormat="false" ht="13.8" hidden="false" customHeight="false" outlineLevel="0" collapsed="false">
      <c r="M745" s="1"/>
      <c r="N745" s="1"/>
      <c r="O745" s="1"/>
      <c r="P745" s="1"/>
      <c r="Q745" s="1"/>
      <c r="R745" s="1"/>
      <c r="S745" s="1"/>
      <c r="T745" s="1"/>
      <c r="U745" s="1"/>
      <c r="V745" s="1"/>
      <c r="W745" s="1"/>
      <c r="X745" s="1"/>
      <c r="Y745" s="1"/>
      <c r="Z745" s="1"/>
      <c r="AA745" s="1"/>
      <c r="AB745" s="1"/>
      <c r="AC745" s="1"/>
      <c r="AD745" s="1"/>
      <c r="AE745" s="1"/>
    </row>
    <row r="746" customFormat="false" ht="13.8" hidden="false" customHeight="false" outlineLevel="0" collapsed="false">
      <c r="M746" s="1"/>
      <c r="N746" s="1"/>
      <c r="O746" s="1"/>
      <c r="P746" s="1"/>
      <c r="Q746" s="1"/>
      <c r="R746" s="1"/>
      <c r="S746" s="1"/>
      <c r="T746" s="1"/>
      <c r="U746" s="1"/>
      <c r="V746" s="1"/>
      <c r="W746" s="1"/>
      <c r="X746" s="1"/>
      <c r="Y746" s="1"/>
      <c r="Z746" s="1"/>
      <c r="AA746" s="1"/>
      <c r="AB746" s="1"/>
      <c r="AC746" s="1"/>
      <c r="AD746" s="1"/>
      <c r="AE746" s="1"/>
    </row>
    <row r="747" customFormat="false" ht="13.8" hidden="false" customHeight="false" outlineLevel="0" collapsed="false">
      <c r="M747" s="1"/>
      <c r="N747" s="1"/>
      <c r="O747" s="1"/>
      <c r="P747" s="1"/>
      <c r="Q747" s="1"/>
      <c r="R747" s="1"/>
      <c r="S747" s="1"/>
      <c r="T747" s="1"/>
      <c r="U747" s="1"/>
      <c r="V747" s="1"/>
      <c r="W747" s="1"/>
      <c r="X747" s="1"/>
      <c r="Y747" s="1"/>
      <c r="Z747" s="1"/>
      <c r="AA747" s="1"/>
      <c r="AB747" s="1"/>
      <c r="AC747" s="1"/>
      <c r="AD747" s="1"/>
      <c r="AE747" s="1"/>
    </row>
    <row r="748" customFormat="false" ht="13.8" hidden="false" customHeight="false" outlineLevel="0" collapsed="false">
      <c r="M748" s="1"/>
      <c r="N748" s="1"/>
      <c r="O748" s="1"/>
      <c r="P748" s="1"/>
      <c r="Q748" s="1"/>
      <c r="R748" s="1"/>
      <c r="S748" s="1"/>
      <c r="T748" s="1"/>
      <c r="U748" s="1"/>
      <c r="V748" s="1"/>
      <c r="W748" s="1"/>
      <c r="X748" s="1"/>
      <c r="Y748" s="1"/>
      <c r="Z748" s="1"/>
      <c r="AA748" s="1"/>
      <c r="AB748" s="1"/>
      <c r="AC748" s="1"/>
      <c r="AD748" s="1"/>
      <c r="AE748" s="1"/>
    </row>
    <row r="749" customFormat="false" ht="13.8" hidden="false" customHeight="false" outlineLevel="0" collapsed="false">
      <c r="M749" s="1"/>
      <c r="N749" s="1"/>
      <c r="O749" s="1"/>
      <c r="P749" s="1"/>
      <c r="Q749" s="1"/>
      <c r="R749" s="1"/>
      <c r="S749" s="1"/>
      <c r="T749" s="1"/>
      <c r="U749" s="1"/>
      <c r="V749" s="1"/>
      <c r="W749" s="1"/>
      <c r="X749" s="1"/>
      <c r="Y749" s="1"/>
      <c r="Z749" s="1"/>
      <c r="AA749" s="1"/>
      <c r="AB749" s="1"/>
      <c r="AC749" s="1"/>
      <c r="AD749" s="1"/>
      <c r="AE749" s="1"/>
    </row>
    <row r="750" customFormat="false" ht="13.8" hidden="false" customHeight="false" outlineLevel="0" collapsed="false">
      <c r="M750" s="1"/>
      <c r="N750" s="1"/>
      <c r="O750" s="1"/>
      <c r="P750" s="1"/>
      <c r="Q750" s="1"/>
      <c r="R750" s="1"/>
      <c r="S750" s="1"/>
      <c r="T750" s="1"/>
      <c r="U750" s="1"/>
      <c r="V750" s="1"/>
      <c r="W750" s="1"/>
      <c r="X750" s="1"/>
      <c r="Y750" s="1"/>
      <c r="Z750" s="1"/>
      <c r="AA750" s="1"/>
      <c r="AB750" s="1"/>
      <c r="AC750" s="1"/>
      <c r="AD750" s="1"/>
      <c r="AE750" s="1"/>
    </row>
    <row r="751" customFormat="false" ht="13.8" hidden="false" customHeight="false" outlineLevel="0" collapsed="false">
      <c r="M751" s="1"/>
      <c r="N751" s="1"/>
      <c r="O751" s="1"/>
      <c r="P751" s="1"/>
      <c r="Q751" s="1"/>
      <c r="R751" s="1"/>
      <c r="S751" s="1"/>
      <c r="T751" s="1"/>
      <c r="U751" s="1"/>
      <c r="V751" s="1"/>
      <c r="W751" s="1"/>
      <c r="X751" s="1"/>
      <c r="Y751" s="1"/>
      <c r="Z751" s="1"/>
      <c r="AA751" s="1"/>
      <c r="AB751" s="1"/>
      <c r="AC751" s="1"/>
      <c r="AD751" s="1"/>
      <c r="AE751" s="1"/>
    </row>
    <row r="752" customFormat="false" ht="13.8" hidden="false" customHeight="false" outlineLevel="0" collapsed="false">
      <c r="M752" s="1"/>
      <c r="N752" s="1"/>
      <c r="O752" s="1"/>
      <c r="P752" s="1"/>
      <c r="Q752" s="1"/>
      <c r="R752" s="1"/>
      <c r="S752" s="1"/>
      <c r="T752" s="1"/>
      <c r="U752" s="1"/>
      <c r="V752" s="1"/>
      <c r="W752" s="1"/>
      <c r="X752" s="1"/>
      <c r="Y752" s="1"/>
      <c r="Z752" s="1"/>
      <c r="AA752" s="1"/>
      <c r="AB752" s="1"/>
      <c r="AC752" s="1"/>
      <c r="AD752" s="1"/>
      <c r="AE752" s="1"/>
    </row>
    <row r="753" customFormat="false" ht="13.8" hidden="false" customHeight="false" outlineLevel="0" collapsed="false">
      <c r="M753" s="1"/>
      <c r="N753" s="1"/>
      <c r="O753" s="1"/>
      <c r="P753" s="1"/>
      <c r="Q753" s="1"/>
      <c r="R753" s="1"/>
      <c r="S753" s="1"/>
      <c r="T753" s="1"/>
      <c r="U753" s="1"/>
      <c r="V753" s="1"/>
      <c r="W753" s="1"/>
      <c r="X753" s="1"/>
      <c r="Y753" s="1"/>
      <c r="Z753" s="1"/>
      <c r="AA753" s="1"/>
      <c r="AB753" s="1"/>
      <c r="AC753" s="1"/>
      <c r="AD753" s="1"/>
      <c r="AE753" s="1"/>
    </row>
    <row r="754" customFormat="false" ht="13.8" hidden="false" customHeight="false" outlineLevel="0" collapsed="false">
      <c r="M754" s="1"/>
      <c r="N754" s="1"/>
      <c r="O754" s="1"/>
      <c r="P754" s="1"/>
      <c r="Q754" s="1"/>
      <c r="R754" s="1"/>
      <c r="S754" s="1"/>
      <c r="T754" s="1"/>
      <c r="U754" s="1"/>
      <c r="V754" s="1"/>
      <c r="W754" s="1"/>
      <c r="X754" s="1"/>
      <c r="Y754" s="1"/>
      <c r="Z754" s="1"/>
      <c r="AA754" s="1"/>
      <c r="AB754" s="1"/>
      <c r="AC754" s="1"/>
      <c r="AD754" s="1"/>
      <c r="AE754" s="1"/>
    </row>
    <row r="755" customFormat="false" ht="13.8" hidden="false" customHeight="false" outlineLevel="0" collapsed="false">
      <c r="M755" s="1"/>
      <c r="N755" s="1"/>
      <c r="O755" s="1"/>
      <c r="P755" s="1"/>
      <c r="Q755" s="1"/>
      <c r="R755" s="1"/>
      <c r="S755" s="1"/>
      <c r="T755" s="1"/>
      <c r="U755" s="1"/>
      <c r="V755" s="1"/>
      <c r="W755" s="1"/>
      <c r="X755" s="1"/>
      <c r="Y755" s="1"/>
      <c r="Z755" s="1"/>
      <c r="AA755" s="1"/>
      <c r="AB755" s="1"/>
      <c r="AC755" s="1"/>
      <c r="AD755" s="1"/>
      <c r="AE755" s="1"/>
    </row>
    <row r="756" customFormat="false" ht="13.8" hidden="false" customHeight="false" outlineLevel="0" collapsed="false">
      <c r="M756" s="1"/>
      <c r="N756" s="1"/>
      <c r="O756" s="1"/>
      <c r="P756" s="1"/>
      <c r="Q756" s="1"/>
      <c r="R756" s="1"/>
      <c r="S756" s="1"/>
      <c r="T756" s="1"/>
      <c r="U756" s="1"/>
      <c r="V756" s="1"/>
      <c r="W756" s="1"/>
      <c r="X756" s="1"/>
      <c r="Y756" s="1"/>
      <c r="Z756" s="1"/>
      <c r="AA756" s="1"/>
      <c r="AB756" s="1"/>
      <c r="AC756" s="1"/>
      <c r="AD756" s="1"/>
      <c r="AE756" s="1"/>
    </row>
    <row r="757" customFormat="false" ht="13.8" hidden="false" customHeight="false" outlineLevel="0" collapsed="false">
      <c r="M757" s="1"/>
      <c r="N757" s="1"/>
      <c r="O757" s="1"/>
      <c r="P757" s="1"/>
      <c r="Q757" s="1"/>
      <c r="R757" s="1"/>
      <c r="S757" s="1"/>
      <c r="T757" s="1"/>
      <c r="U757" s="1"/>
      <c r="V757" s="1"/>
      <c r="W757" s="1"/>
      <c r="X757" s="1"/>
      <c r="Y757" s="1"/>
      <c r="Z757" s="1"/>
      <c r="AA757" s="1"/>
      <c r="AB757" s="1"/>
      <c r="AC757" s="1"/>
      <c r="AD757" s="1"/>
      <c r="AE757" s="1"/>
    </row>
    <row r="758" customFormat="false" ht="13.8" hidden="false" customHeight="false" outlineLevel="0" collapsed="false">
      <c r="M758" s="1"/>
      <c r="N758" s="1"/>
      <c r="O758" s="1"/>
      <c r="P758" s="1"/>
      <c r="Q758" s="1"/>
      <c r="R758" s="1"/>
      <c r="S758" s="1"/>
      <c r="T758" s="1"/>
      <c r="U758" s="1"/>
      <c r="V758" s="1"/>
      <c r="W758" s="1"/>
      <c r="X758" s="1"/>
      <c r="Y758" s="1"/>
      <c r="Z758" s="1"/>
      <c r="AA758" s="1"/>
      <c r="AB758" s="1"/>
      <c r="AC758" s="1"/>
      <c r="AD758" s="1"/>
      <c r="AE758" s="1"/>
    </row>
    <row r="759" customFormat="false" ht="13.8" hidden="false" customHeight="false" outlineLevel="0" collapsed="false">
      <c r="M759" s="1"/>
      <c r="N759" s="1"/>
      <c r="O759" s="1"/>
      <c r="P759" s="1"/>
      <c r="Q759" s="1"/>
      <c r="R759" s="1"/>
      <c r="S759" s="1"/>
      <c r="T759" s="1"/>
      <c r="U759" s="1"/>
      <c r="V759" s="1"/>
      <c r="W759" s="1"/>
      <c r="X759" s="1"/>
      <c r="Y759" s="1"/>
      <c r="Z759" s="1"/>
      <c r="AA759" s="1"/>
      <c r="AB759" s="1"/>
      <c r="AC759" s="1"/>
      <c r="AD759" s="1"/>
      <c r="AE759" s="1"/>
    </row>
    <row r="760" customFormat="false" ht="13.8" hidden="false" customHeight="false" outlineLevel="0" collapsed="false">
      <c r="M760" s="1"/>
      <c r="N760" s="1"/>
      <c r="O760" s="1"/>
      <c r="P760" s="1"/>
      <c r="Q760" s="1"/>
      <c r="R760" s="1"/>
      <c r="S760" s="1"/>
      <c r="T760" s="1"/>
      <c r="U760" s="1"/>
      <c r="V760" s="1"/>
      <c r="W760" s="1"/>
      <c r="X760" s="1"/>
      <c r="Y760" s="1"/>
      <c r="Z760" s="1"/>
      <c r="AA760" s="1"/>
      <c r="AB760" s="1"/>
      <c r="AC760" s="1"/>
      <c r="AD760" s="1"/>
      <c r="AE760" s="1"/>
    </row>
    <row r="761" customFormat="false" ht="13.8" hidden="false" customHeight="false" outlineLevel="0" collapsed="false">
      <c r="M761" s="1"/>
      <c r="N761" s="1"/>
      <c r="O761" s="1"/>
      <c r="P761" s="1"/>
      <c r="Q761" s="1"/>
      <c r="R761" s="1"/>
      <c r="S761" s="1"/>
      <c r="T761" s="1"/>
      <c r="U761" s="1"/>
      <c r="V761" s="1"/>
      <c r="W761" s="1"/>
      <c r="X761" s="1"/>
      <c r="Y761" s="1"/>
      <c r="Z761" s="1"/>
      <c r="AA761" s="1"/>
      <c r="AB761" s="1"/>
      <c r="AC761" s="1"/>
      <c r="AD761" s="1"/>
      <c r="AE761" s="1"/>
    </row>
    <row r="762" customFormat="false" ht="13.8" hidden="false" customHeight="false" outlineLevel="0" collapsed="false">
      <c r="M762" s="1"/>
      <c r="N762" s="1"/>
      <c r="O762" s="1"/>
      <c r="P762" s="1"/>
      <c r="Q762" s="1"/>
      <c r="R762" s="1"/>
      <c r="S762" s="1"/>
      <c r="T762" s="1"/>
      <c r="U762" s="1"/>
      <c r="V762" s="1"/>
      <c r="W762" s="1"/>
      <c r="X762" s="1"/>
      <c r="Y762" s="1"/>
      <c r="Z762" s="1"/>
      <c r="AA762" s="1"/>
      <c r="AB762" s="1"/>
      <c r="AC762" s="1"/>
      <c r="AD762" s="1"/>
      <c r="AE762" s="1"/>
    </row>
    <row r="763" customFormat="false" ht="13.8" hidden="false" customHeight="false" outlineLevel="0" collapsed="false">
      <c r="M763" s="1"/>
      <c r="N763" s="1"/>
      <c r="O763" s="1"/>
      <c r="P763" s="1"/>
      <c r="Q763" s="1"/>
      <c r="R763" s="1"/>
      <c r="S763" s="1"/>
      <c r="T763" s="1"/>
      <c r="U763" s="1"/>
      <c r="V763" s="1"/>
      <c r="W763" s="1"/>
      <c r="X763" s="1"/>
      <c r="Y763" s="1"/>
      <c r="Z763" s="1"/>
      <c r="AA763" s="1"/>
      <c r="AB763" s="1"/>
      <c r="AC763" s="1"/>
      <c r="AD763" s="1"/>
      <c r="AE763" s="1"/>
    </row>
    <row r="764" customFormat="false" ht="13.8" hidden="false" customHeight="false" outlineLevel="0" collapsed="false">
      <c r="M764" s="1"/>
      <c r="N764" s="1"/>
      <c r="O764" s="1"/>
      <c r="P764" s="1"/>
      <c r="Q764" s="1"/>
      <c r="R764" s="1"/>
      <c r="S764" s="1"/>
      <c r="T764" s="1"/>
      <c r="U764" s="1"/>
      <c r="V764" s="1"/>
      <c r="W764" s="1"/>
      <c r="X764" s="1"/>
      <c r="Y764" s="1"/>
      <c r="Z764" s="1"/>
      <c r="AA764" s="1"/>
      <c r="AB764" s="1"/>
      <c r="AC764" s="1"/>
      <c r="AD764" s="1"/>
      <c r="AE764" s="1"/>
    </row>
    <row r="765" customFormat="false" ht="13.8" hidden="false" customHeight="false" outlineLevel="0" collapsed="false">
      <c r="M765" s="1"/>
      <c r="N765" s="1"/>
      <c r="O765" s="1"/>
      <c r="P765" s="1"/>
      <c r="Q765" s="1"/>
      <c r="R765" s="1"/>
      <c r="S765" s="1"/>
      <c r="T765" s="1"/>
      <c r="U765" s="1"/>
      <c r="V765" s="1"/>
      <c r="W765" s="1"/>
      <c r="X765" s="1"/>
      <c r="Y765" s="1"/>
      <c r="Z765" s="1"/>
      <c r="AA765" s="1"/>
      <c r="AB765" s="1"/>
      <c r="AC765" s="1"/>
      <c r="AD765" s="1"/>
      <c r="AE765" s="1"/>
    </row>
    <row r="766" customFormat="false" ht="13.8" hidden="false" customHeight="false" outlineLevel="0" collapsed="false">
      <c r="M766" s="1"/>
      <c r="N766" s="1"/>
      <c r="O766" s="1"/>
      <c r="P766" s="1"/>
      <c r="Q766" s="1"/>
      <c r="R766" s="1"/>
      <c r="S766" s="1"/>
      <c r="T766" s="1"/>
      <c r="U766" s="1"/>
      <c r="V766" s="1"/>
      <c r="W766" s="1"/>
      <c r="X766" s="1"/>
      <c r="Y766" s="1"/>
      <c r="Z766" s="1"/>
      <c r="AA766" s="1"/>
      <c r="AB766" s="1"/>
      <c r="AC766" s="1"/>
      <c r="AD766" s="1"/>
      <c r="AE766" s="1"/>
    </row>
    <row r="767" customFormat="false" ht="13.8" hidden="false" customHeight="false" outlineLevel="0" collapsed="false">
      <c r="M767" s="1"/>
      <c r="N767" s="1"/>
      <c r="O767" s="1"/>
      <c r="P767" s="1"/>
      <c r="Q767" s="1"/>
      <c r="R767" s="1"/>
      <c r="S767" s="1"/>
      <c r="T767" s="1"/>
      <c r="U767" s="1"/>
      <c r="V767" s="1"/>
      <c r="W767" s="1"/>
      <c r="X767" s="1"/>
      <c r="Y767" s="1"/>
      <c r="Z767" s="1"/>
      <c r="AA767" s="1"/>
      <c r="AB767" s="1"/>
      <c r="AC767" s="1"/>
      <c r="AD767" s="1"/>
      <c r="AE767" s="1"/>
    </row>
    <row r="768" customFormat="false" ht="13.8" hidden="false" customHeight="false" outlineLevel="0" collapsed="false">
      <c r="M768" s="1"/>
      <c r="N768" s="1"/>
      <c r="O768" s="1"/>
      <c r="P768" s="1"/>
      <c r="Q768" s="1"/>
      <c r="R768" s="1"/>
      <c r="S768" s="1"/>
      <c r="T768" s="1"/>
      <c r="U768" s="1"/>
      <c r="V768" s="1"/>
      <c r="W768" s="1"/>
      <c r="X768" s="1"/>
      <c r="Y768" s="1"/>
      <c r="Z768" s="1"/>
      <c r="AA768" s="1"/>
      <c r="AB768" s="1"/>
      <c r="AC768" s="1"/>
      <c r="AD768" s="1"/>
      <c r="AE768" s="1"/>
    </row>
    <row r="769" customFormat="false" ht="13.8" hidden="false" customHeight="false" outlineLevel="0" collapsed="false">
      <c r="M769" s="1"/>
      <c r="N769" s="1"/>
      <c r="O769" s="1"/>
      <c r="P769" s="1"/>
      <c r="Q769" s="1"/>
      <c r="R769" s="1"/>
      <c r="S769" s="1"/>
      <c r="T769" s="1"/>
      <c r="U769" s="1"/>
      <c r="V769" s="1"/>
      <c r="W769" s="1"/>
      <c r="X769" s="1"/>
      <c r="Y769" s="1"/>
      <c r="Z769" s="1"/>
      <c r="AA769" s="1"/>
      <c r="AB769" s="1"/>
      <c r="AC769" s="1"/>
      <c r="AD769" s="1"/>
      <c r="AE769" s="1"/>
    </row>
    <row r="770" customFormat="false" ht="13.8" hidden="false" customHeight="false" outlineLevel="0" collapsed="false">
      <c r="M770" s="1"/>
      <c r="N770" s="1"/>
      <c r="O770" s="1"/>
      <c r="P770" s="1"/>
      <c r="Q770" s="1"/>
      <c r="R770" s="1"/>
      <c r="S770" s="1"/>
      <c r="T770" s="1"/>
      <c r="U770" s="1"/>
      <c r="V770" s="1"/>
      <c r="W770" s="1"/>
      <c r="X770" s="1"/>
      <c r="Y770" s="1"/>
      <c r="Z770" s="1"/>
      <c r="AA770" s="1"/>
      <c r="AB770" s="1"/>
      <c r="AC770" s="1"/>
      <c r="AD770" s="1"/>
      <c r="AE770" s="1"/>
    </row>
    <row r="771" customFormat="false" ht="13.8" hidden="false" customHeight="false" outlineLevel="0" collapsed="false">
      <c r="M771" s="1"/>
      <c r="N771" s="1"/>
      <c r="O771" s="1"/>
      <c r="P771" s="1"/>
      <c r="Q771" s="1"/>
      <c r="R771" s="1"/>
      <c r="S771" s="1"/>
      <c r="T771" s="1"/>
      <c r="U771" s="1"/>
      <c r="V771" s="1"/>
      <c r="W771" s="1"/>
      <c r="X771" s="1"/>
      <c r="Y771" s="1"/>
      <c r="Z771" s="1"/>
      <c r="AA771" s="1"/>
      <c r="AB771" s="1"/>
      <c r="AC771" s="1"/>
      <c r="AD771" s="1"/>
      <c r="AE771" s="1"/>
    </row>
    <row r="772" customFormat="false" ht="13.8" hidden="false" customHeight="false" outlineLevel="0" collapsed="false">
      <c r="M772" s="1"/>
      <c r="N772" s="1"/>
      <c r="O772" s="1"/>
      <c r="P772" s="1"/>
      <c r="Q772" s="1"/>
      <c r="R772" s="1"/>
      <c r="S772" s="1"/>
      <c r="T772" s="1"/>
      <c r="U772" s="1"/>
      <c r="V772" s="1"/>
      <c r="W772" s="1"/>
      <c r="X772" s="1"/>
      <c r="Y772" s="1"/>
      <c r="Z772" s="1"/>
      <c r="AA772" s="1"/>
      <c r="AB772" s="1"/>
      <c r="AC772" s="1"/>
      <c r="AD772" s="1"/>
      <c r="AE772" s="1"/>
    </row>
    <row r="773" customFormat="false" ht="13.8" hidden="false" customHeight="false" outlineLevel="0" collapsed="false">
      <c r="M773" s="1"/>
      <c r="N773" s="1"/>
      <c r="O773" s="1"/>
      <c r="P773" s="1"/>
      <c r="Q773" s="1"/>
      <c r="R773" s="1"/>
      <c r="S773" s="1"/>
      <c r="T773" s="1"/>
      <c r="U773" s="1"/>
      <c r="V773" s="1"/>
      <c r="W773" s="1"/>
      <c r="X773" s="1"/>
      <c r="Y773" s="1"/>
      <c r="Z773" s="1"/>
      <c r="AA773" s="1"/>
      <c r="AB773" s="1"/>
      <c r="AC773" s="1"/>
      <c r="AD773" s="1"/>
      <c r="AE773" s="1"/>
    </row>
    <row r="774" customFormat="false" ht="13.8" hidden="false" customHeight="false" outlineLevel="0" collapsed="false">
      <c r="M774" s="1"/>
      <c r="N774" s="1"/>
      <c r="O774" s="1"/>
      <c r="P774" s="1"/>
      <c r="Q774" s="1"/>
      <c r="R774" s="1"/>
      <c r="S774" s="1"/>
      <c r="T774" s="1"/>
      <c r="U774" s="1"/>
      <c r="V774" s="1"/>
      <c r="W774" s="1"/>
      <c r="X774" s="1"/>
      <c r="Y774" s="1"/>
      <c r="Z774" s="1"/>
      <c r="AA774" s="1"/>
      <c r="AB774" s="1"/>
      <c r="AC774" s="1"/>
      <c r="AD774" s="1"/>
      <c r="AE774" s="1"/>
    </row>
    <row r="775" customFormat="false" ht="13.8" hidden="false" customHeight="false" outlineLevel="0" collapsed="false">
      <c r="M775" s="1"/>
      <c r="N775" s="1"/>
      <c r="O775" s="1"/>
      <c r="P775" s="1"/>
      <c r="Q775" s="1"/>
      <c r="R775" s="1"/>
      <c r="S775" s="1"/>
      <c r="T775" s="1"/>
      <c r="U775" s="1"/>
      <c r="V775" s="1"/>
      <c r="W775" s="1"/>
      <c r="X775" s="1"/>
      <c r="Y775" s="1"/>
      <c r="Z775" s="1"/>
      <c r="AA775" s="1"/>
      <c r="AB775" s="1"/>
      <c r="AC775" s="1"/>
      <c r="AD775" s="1"/>
      <c r="AE775" s="1"/>
    </row>
    <row r="776" customFormat="false" ht="13.8" hidden="false" customHeight="false" outlineLevel="0" collapsed="false">
      <c r="M776" s="1"/>
      <c r="N776" s="1"/>
      <c r="O776" s="1"/>
      <c r="P776" s="1"/>
      <c r="Q776" s="1"/>
      <c r="R776" s="1"/>
      <c r="S776" s="1"/>
      <c r="T776" s="1"/>
      <c r="U776" s="1"/>
      <c r="V776" s="1"/>
      <c r="W776" s="1"/>
      <c r="X776" s="1"/>
      <c r="Y776" s="1"/>
      <c r="Z776" s="1"/>
      <c r="AA776" s="1"/>
      <c r="AB776" s="1"/>
      <c r="AC776" s="1"/>
      <c r="AD776" s="1"/>
      <c r="AE776" s="1"/>
    </row>
    <row r="777" customFormat="false" ht="13.8" hidden="false" customHeight="false" outlineLevel="0" collapsed="false">
      <c r="M777" s="1"/>
      <c r="N777" s="1"/>
      <c r="O777" s="1"/>
      <c r="P777" s="1"/>
      <c r="Q777" s="1"/>
      <c r="R777" s="1"/>
      <c r="S777" s="1"/>
      <c r="T777" s="1"/>
      <c r="U777" s="1"/>
      <c r="V777" s="1"/>
      <c r="W777" s="1"/>
      <c r="X777" s="1"/>
      <c r="Y777" s="1"/>
      <c r="Z777" s="1"/>
      <c r="AA777" s="1"/>
      <c r="AB777" s="1"/>
      <c r="AC777" s="1"/>
      <c r="AD777" s="1"/>
      <c r="AE777" s="1"/>
    </row>
    <row r="778" customFormat="false" ht="13.8" hidden="false" customHeight="false" outlineLevel="0" collapsed="false">
      <c r="M778" s="1"/>
      <c r="N778" s="1"/>
      <c r="O778" s="1"/>
      <c r="P778" s="1"/>
      <c r="Q778" s="1"/>
      <c r="R778" s="1"/>
      <c r="S778" s="1"/>
      <c r="T778" s="1"/>
      <c r="U778" s="1"/>
      <c r="V778" s="1"/>
      <c r="W778" s="1"/>
      <c r="X778" s="1"/>
      <c r="Y778" s="1"/>
      <c r="Z778" s="1"/>
      <c r="AA778" s="1"/>
      <c r="AB778" s="1"/>
      <c r="AC778" s="1"/>
      <c r="AD778" s="1"/>
      <c r="AE778" s="1"/>
    </row>
    <row r="779" customFormat="false" ht="13.8" hidden="false" customHeight="false" outlineLevel="0" collapsed="false">
      <c r="M779" s="1"/>
      <c r="N779" s="1"/>
      <c r="O779" s="1"/>
      <c r="P779" s="1"/>
      <c r="Q779" s="1"/>
      <c r="R779" s="1"/>
      <c r="S779" s="1"/>
      <c r="T779" s="1"/>
      <c r="U779" s="1"/>
      <c r="V779" s="1"/>
      <c r="W779" s="1"/>
      <c r="X779" s="1"/>
      <c r="Y779" s="1"/>
      <c r="Z779" s="1"/>
      <c r="AA779" s="1"/>
      <c r="AB779" s="1"/>
      <c r="AC779" s="1"/>
      <c r="AD779" s="1"/>
      <c r="AE779" s="1"/>
    </row>
    <row r="780" customFormat="false" ht="13.8" hidden="false" customHeight="false" outlineLevel="0" collapsed="false">
      <c r="M780" s="1"/>
      <c r="N780" s="1"/>
      <c r="O780" s="1"/>
      <c r="P780" s="1"/>
      <c r="Q780" s="1"/>
      <c r="R780" s="1"/>
      <c r="S780" s="1"/>
      <c r="T780" s="1"/>
      <c r="U780" s="1"/>
      <c r="V780" s="1"/>
      <c r="W780" s="1"/>
      <c r="X780" s="1"/>
      <c r="Y780" s="1"/>
      <c r="Z780" s="1"/>
      <c r="AA780" s="1"/>
      <c r="AB780" s="1"/>
      <c r="AC780" s="1"/>
      <c r="AD780" s="1"/>
      <c r="AE780" s="1"/>
    </row>
    <row r="781" customFormat="false" ht="13.8" hidden="false" customHeight="false" outlineLevel="0" collapsed="false">
      <c r="M781" s="1"/>
      <c r="N781" s="1"/>
      <c r="O781" s="1"/>
      <c r="P781" s="1"/>
      <c r="Q781" s="1"/>
      <c r="R781" s="1"/>
      <c r="S781" s="1"/>
      <c r="T781" s="1"/>
      <c r="U781" s="1"/>
      <c r="V781" s="1"/>
      <c r="W781" s="1"/>
      <c r="X781" s="1"/>
      <c r="Y781" s="1"/>
      <c r="Z781" s="1"/>
      <c r="AA781" s="1"/>
      <c r="AB781" s="1"/>
      <c r="AC781" s="1"/>
      <c r="AD781" s="1"/>
      <c r="AE781" s="1"/>
    </row>
    <row r="782" customFormat="false" ht="13.8" hidden="false" customHeight="false" outlineLevel="0" collapsed="false">
      <c r="M782" s="1"/>
      <c r="N782" s="1"/>
      <c r="O782" s="1"/>
      <c r="P782" s="1"/>
      <c r="Q782" s="1"/>
      <c r="R782" s="1"/>
      <c r="S782" s="1"/>
      <c r="T782" s="1"/>
      <c r="U782" s="1"/>
      <c r="V782" s="1"/>
      <c r="W782" s="1"/>
      <c r="X782" s="1"/>
      <c r="Y782" s="1"/>
      <c r="Z782" s="1"/>
      <c r="AA782" s="1"/>
      <c r="AB782" s="1"/>
      <c r="AC782" s="1"/>
      <c r="AD782" s="1"/>
      <c r="AE782" s="1"/>
    </row>
    <row r="783" customFormat="false" ht="13.8" hidden="false" customHeight="false" outlineLevel="0" collapsed="false">
      <c r="M783" s="1"/>
      <c r="N783" s="1"/>
      <c r="O783" s="1"/>
      <c r="P783" s="1"/>
      <c r="Q783" s="1"/>
      <c r="R783" s="1"/>
      <c r="S783" s="1"/>
      <c r="T783" s="1"/>
      <c r="U783" s="1"/>
      <c r="V783" s="1"/>
      <c r="W783" s="1"/>
      <c r="X783" s="1"/>
      <c r="Y783" s="1"/>
      <c r="Z783" s="1"/>
      <c r="AA783" s="1"/>
      <c r="AB783" s="1"/>
      <c r="AC783" s="1"/>
      <c r="AD783" s="1"/>
      <c r="AE783" s="1"/>
    </row>
    <row r="784" customFormat="false" ht="13.8" hidden="false" customHeight="false" outlineLevel="0" collapsed="false">
      <c r="M784" s="1"/>
      <c r="N784" s="1"/>
      <c r="O784" s="1"/>
      <c r="P784" s="1"/>
      <c r="Q784" s="1"/>
      <c r="R784" s="1"/>
      <c r="S784" s="1"/>
      <c r="T784" s="1"/>
      <c r="U784" s="1"/>
      <c r="V784" s="1"/>
      <c r="W784" s="1"/>
      <c r="X784" s="1"/>
      <c r="Y784" s="1"/>
      <c r="Z784" s="1"/>
      <c r="AA784" s="1"/>
      <c r="AB784" s="1"/>
      <c r="AC784" s="1"/>
      <c r="AD784" s="1"/>
      <c r="AE784" s="1"/>
    </row>
    <row r="785" customFormat="false" ht="13.8" hidden="false" customHeight="false" outlineLevel="0" collapsed="false">
      <c r="M785" s="1"/>
      <c r="N785" s="1"/>
      <c r="O785" s="1"/>
      <c r="P785" s="1"/>
      <c r="Q785" s="1"/>
      <c r="R785" s="1"/>
      <c r="S785" s="1"/>
      <c r="T785" s="1"/>
      <c r="U785" s="1"/>
      <c r="V785" s="1"/>
      <c r="W785" s="1"/>
      <c r="X785" s="1"/>
      <c r="Y785" s="1"/>
      <c r="Z785" s="1"/>
      <c r="AA785" s="1"/>
      <c r="AB785" s="1"/>
      <c r="AC785" s="1"/>
      <c r="AD785" s="1"/>
      <c r="AE785" s="1"/>
    </row>
    <row r="786" customFormat="false" ht="13.8" hidden="false" customHeight="false" outlineLevel="0" collapsed="false">
      <c r="M786" s="1"/>
      <c r="N786" s="1"/>
      <c r="O786" s="1"/>
      <c r="P786" s="1"/>
      <c r="Q786" s="1"/>
      <c r="R786" s="1"/>
      <c r="S786" s="1"/>
      <c r="T786" s="1"/>
      <c r="U786" s="1"/>
      <c r="V786" s="1"/>
      <c r="W786" s="1"/>
      <c r="X786" s="1"/>
      <c r="Y786" s="1"/>
      <c r="Z786" s="1"/>
      <c r="AA786" s="1"/>
      <c r="AB786" s="1"/>
      <c r="AC786" s="1"/>
      <c r="AD786" s="1"/>
      <c r="AE786" s="1"/>
    </row>
    <row r="787" customFormat="false" ht="13.8" hidden="false" customHeight="false" outlineLevel="0" collapsed="false">
      <c r="M787" s="1"/>
      <c r="N787" s="1"/>
      <c r="O787" s="1"/>
      <c r="P787" s="1"/>
      <c r="Q787" s="1"/>
      <c r="R787" s="1"/>
      <c r="S787" s="1"/>
      <c r="T787" s="1"/>
      <c r="U787" s="1"/>
      <c r="V787" s="1"/>
      <c r="W787" s="1"/>
      <c r="X787" s="1"/>
      <c r="Y787" s="1"/>
      <c r="Z787" s="1"/>
      <c r="AA787" s="1"/>
      <c r="AB787" s="1"/>
      <c r="AC787" s="1"/>
      <c r="AD787" s="1"/>
      <c r="AE787" s="1"/>
    </row>
    <row r="788" customFormat="false" ht="13.8" hidden="false" customHeight="false" outlineLevel="0" collapsed="false">
      <c r="M788" s="1"/>
      <c r="N788" s="1"/>
      <c r="O788" s="1"/>
      <c r="P788" s="1"/>
      <c r="Q788" s="1"/>
      <c r="R788" s="1"/>
      <c r="S788" s="1"/>
      <c r="T788" s="1"/>
      <c r="U788" s="1"/>
      <c r="V788" s="1"/>
      <c r="W788" s="1"/>
      <c r="X788" s="1"/>
      <c r="Y788" s="1"/>
      <c r="Z788" s="1"/>
      <c r="AA788" s="1"/>
      <c r="AB788" s="1"/>
      <c r="AC788" s="1"/>
      <c r="AD788" s="1"/>
      <c r="AE788" s="1"/>
    </row>
    <row r="789" customFormat="false" ht="13.8" hidden="false" customHeight="false" outlineLevel="0" collapsed="false">
      <c r="M789" s="1"/>
      <c r="N789" s="1"/>
      <c r="O789" s="1"/>
      <c r="P789" s="1"/>
      <c r="Q789" s="1"/>
      <c r="R789" s="1"/>
      <c r="S789" s="1"/>
      <c r="T789" s="1"/>
      <c r="U789" s="1"/>
      <c r="V789" s="1"/>
      <c r="W789" s="1"/>
      <c r="X789" s="1"/>
      <c r="Y789" s="1"/>
      <c r="Z789" s="1"/>
      <c r="AA789" s="1"/>
      <c r="AB789" s="1"/>
      <c r="AC789" s="1"/>
      <c r="AD789" s="1"/>
      <c r="AE789" s="1"/>
    </row>
    <row r="790" customFormat="false" ht="13.8" hidden="false" customHeight="false" outlineLevel="0" collapsed="false">
      <c r="M790" s="1"/>
      <c r="N790" s="1"/>
      <c r="O790" s="1"/>
      <c r="P790" s="1"/>
      <c r="Q790" s="1"/>
      <c r="R790" s="1"/>
      <c r="S790" s="1"/>
      <c r="T790" s="1"/>
      <c r="U790" s="1"/>
      <c r="V790" s="1"/>
      <c r="W790" s="1"/>
      <c r="X790" s="1"/>
      <c r="Y790" s="1"/>
      <c r="Z790" s="1"/>
      <c r="AA790" s="1"/>
      <c r="AB790" s="1"/>
      <c r="AC790" s="1"/>
      <c r="AD790" s="1"/>
      <c r="AE790" s="1"/>
    </row>
    <row r="791" customFormat="false" ht="13.8" hidden="false" customHeight="false" outlineLevel="0" collapsed="false">
      <c r="M791" s="1"/>
      <c r="N791" s="1"/>
      <c r="O791" s="1"/>
      <c r="P791" s="1"/>
      <c r="Q791" s="1"/>
      <c r="R791" s="1"/>
      <c r="S791" s="1"/>
      <c r="T791" s="1"/>
      <c r="U791" s="1"/>
      <c r="V791" s="1"/>
      <c r="W791" s="1"/>
      <c r="X791" s="1"/>
      <c r="Y791" s="1"/>
      <c r="Z791" s="1"/>
      <c r="AA791" s="1"/>
      <c r="AB791" s="1"/>
      <c r="AC791" s="1"/>
      <c r="AD791" s="1"/>
      <c r="AE791" s="1"/>
    </row>
    <row r="792" customFormat="false" ht="13.8" hidden="false" customHeight="false" outlineLevel="0" collapsed="false">
      <c r="M792" s="1"/>
      <c r="N792" s="1"/>
      <c r="O792" s="1"/>
      <c r="P792" s="1"/>
      <c r="Q792" s="1"/>
      <c r="R792" s="1"/>
      <c r="S792" s="1"/>
      <c r="T792" s="1"/>
      <c r="U792" s="1"/>
      <c r="V792" s="1"/>
      <c r="W792" s="1"/>
      <c r="X792" s="1"/>
      <c r="Y792" s="1"/>
      <c r="Z792" s="1"/>
      <c r="AA792" s="1"/>
      <c r="AB792" s="1"/>
      <c r="AC792" s="1"/>
      <c r="AD792" s="1"/>
      <c r="AE792" s="1"/>
    </row>
    <row r="793" customFormat="false" ht="13.8" hidden="false" customHeight="false" outlineLevel="0" collapsed="false">
      <c r="M793" s="1"/>
      <c r="N793" s="1"/>
      <c r="O793" s="1"/>
      <c r="P793" s="1"/>
      <c r="Q793" s="1"/>
      <c r="R793" s="1"/>
      <c r="S793" s="1"/>
      <c r="T793" s="1"/>
      <c r="U793" s="1"/>
      <c r="V793" s="1"/>
      <c r="W793" s="1"/>
      <c r="X793" s="1"/>
      <c r="Y793" s="1"/>
      <c r="Z793" s="1"/>
      <c r="AA793" s="1"/>
      <c r="AB793" s="1"/>
      <c r="AC793" s="1"/>
      <c r="AD793" s="1"/>
      <c r="AE793" s="1"/>
    </row>
    <row r="794" customFormat="false" ht="13.8" hidden="false" customHeight="false" outlineLevel="0" collapsed="false">
      <c r="M794" s="1"/>
      <c r="N794" s="1"/>
      <c r="O794" s="1"/>
      <c r="P794" s="1"/>
      <c r="Q794" s="1"/>
      <c r="R794" s="1"/>
      <c r="S794" s="1"/>
      <c r="T794" s="1"/>
      <c r="U794" s="1"/>
      <c r="V794" s="1"/>
      <c r="W794" s="1"/>
      <c r="X794" s="1"/>
      <c r="Y794" s="1"/>
      <c r="Z794" s="1"/>
      <c r="AA794" s="1"/>
      <c r="AB794" s="1"/>
      <c r="AC794" s="1"/>
      <c r="AD794" s="1"/>
      <c r="AE794" s="1"/>
    </row>
    <row r="795" customFormat="false" ht="13.8" hidden="false" customHeight="false" outlineLevel="0" collapsed="false">
      <c r="M795" s="1"/>
      <c r="N795" s="1"/>
      <c r="O795" s="1"/>
      <c r="P795" s="1"/>
      <c r="Q795" s="1"/>
      <c r="R795" s="1"/>
      <c r="S795" s="1"/>
      <c r="T795" s="1"/>
      <c r="U795" s="1"/>
      <c r="V795" s="1"/>
      <c r="W795" s="1"/>
      <c r="X795" s="1"/>
      <c r="Y795" s="1"/>
      <c r="Z795" s="1"/>
      <c r="AA795" s="1"/>
      <c r="AB795" s="1"/>
      <c r="AC795" s="1"/>
      <c r="AD795" s="1"/>
      <c r="AE795" s="1"/>
    </row>
    <row r="796" customFormat="false" ht="13.8" hidden="false" customHeight="false" outlineLevel="0" collapsed="false">
      <c r="M796" s="1"/>
      <c r="N796" s="1"/>
      <c r="O796" s="1"/>
      <c r="P796" s="1"/>
      <c r="Q796" s="1"/>
      <c r="R796" s="1"/>
      <c r="S796" s="1"/>
      <c r="T796" s="1"/>
      <c r="U796" s="1"/>
      <c r="V796" s="1"/>
      <c r="W796" s="1"/>
      <c r="X796" s="1"/>
      <c r="Y796" s="1"/>
      <c r="Z796" s="1"/>
      <c r="AA796" s="1"/>
      <c r="AB796" s="1"/>
      <c r="AC796" s="1"/>
      <c r="AD796" s="1"/>
      <c r="AE796" s="1"/>
    </row>
    <row r="797" customFormat="false" ht="13.8" hidden="false" customHeight="false" outlineLevel="0" collapsed="false">
      <c r="M797" s="1"/>
      <c r="N797" s="1"/>
      <c r="O797" s="1"/>
      <c r="P797" s="1"/>
      <c r="Q797" s="1"/>
      <c r="R797" s="1"/>
      <c r="S797" s="1"/>
      <c r="T797" s="1"/>
      <c r="U797" s="1"/>
      <c r="V797" s="1"/>
      <c r="W797" s="1"/>
      <c r="X797" s="1"/>
      <c r="Y797" s="1"/>
      <c r="Z797" s="1"/>
      <c r="AA797" s="1"/>
      <c r="AB797" s="1"/>
      <c r="AC797" s="1"/>
      <c r="AD797" s="1"/>
      <c r="AE797" s="1"/>
    </row>
    <row r="798" customFormat="false" ht="13.8" hidden="false" customHeight="false" outlineLevel="0" collapsed="false">
      <c r="M798" s="1"/>
      <c r="N798" s="1"/>
      <c r="O798" s="1"/>
      <c r="P798" s="1"/>
      <c r="Q798" s="1"/>
      <c r="R798" s="1"/>
      <c r="S798" s="1"/>
      <c r="T798" s="1"/>
      <c r="U798" s="1"/>
      <c r="V798" s="1"/>
      <c r="W798" s="1"/>
      <c r="X798" s="1"/>
      <c r="Y798" s="1"/>
      <c r="Z798" s="1"/>
      <c r="AA798" s="1"/>
      <c r="AB798" s="1"/>
      <c r="AC798" s="1"/>
      <c r="AD798" s="1"/>
      <c r="AE798" s="1"/>
    </row>
    <row r="799" customFormat="false" ht="13.8" hidden="false" customHeight="false" outlineLevel="0" collapsed="false">
      <c r="M799" s="1"/>
      <c r="N799" s="1"/>
      <c r="O799" s="1"/>
      <c r="P799" s="1"/>
      <c r="Q799" s="1"/>
      <c r="R799" s="1"/>
      <c r="S799" s="1"/>
      <c r="T799" s="1"/>
      <c r="U799" s="1"/>
      <c r="V799" s="1"/>
      <c r="W799" s="1"/>
      <c r="X799" s="1"/>
      <c r="Y799" s="1"/>
      <c r="Z799" s="1"/>
      <c r="AA799" s="1"/>
      <c r="AB799" s="1"/>
      <c r="AC799" s="1"/>
      <c r="AD799" s="1"/>
      <c r="AE799" s="1"/>
    </row>
    <row r="800" customFormat="false" ht="13.8" hidden="false" customHeight="false" outlineLevel="0" collapsed="false">
      <c r="M800" s="1"/>
      <c r="N800" s="1"/>
      <c r="O800" s="1"/>
      <c r="P800" s="1"/>
      <c r="Q800" s="1"/>
      <c r="R800" s="1"/>
      <c r="S800" s="1"/>
      <c r="T800" s="1"/>
      <c r="U800" s="1"/>
      <c r="V800" s="1"/>
      <c r="W800" s="1"/>
      <c r="X800" s="1"/>
      <c r="Y800" s="1"/>
      <c r="Z800" s="1"/>
      <c r="AA800" s="1"/>
      <c r="AB800" s="1"/>
      <c r="AC800" s="1"/>
      <c r="AD800" s="1"/>
      <c r="AE800" s="1"/>
    </row>
    <row r="801" customFormat="false" ht="13.8" hidden="false" customHeight="false" outlineLevel="0" collapsed="false">
      <c r="M801" s="1"/>
      <c r="N801" s="1"/>
      <c r="O801" s="1"/>
      <c r="P801" s="1"/>
      <c r="Q801" s="1"/>
      <c r="R801" s="1"/>
      <c r="S801" s="1"/>
      <c r="T801" s="1"/>
      <c r="U801" s="1"/>
      <c r="V801" s="1"/>
      <c r="W801" s="1"/>
      <c r="X801" s="1"/>
      <c r="Y801" s="1"/>
      <c r="Z801" s="1"/>
      <c r="AA801" s="1"/>
      <c r="AB801" s="1"/>
      <c r="AC801" s="1"/>
      <c r="AD801" s="1"/>
      <c r="AE801" s="1"/>
    </row>
    <row r="802" customFormat="false" ht="13.8" hidden="false" customHeight="false" outlineLevel="0" collapsed="false">
      <c r="M802" s="1"/>
      <c r="N802" s="1"/>
      <c r="O802" s="1"/>
      <c r="P802" s="1"/>
      <c r="Q802" s="1"/>
      <c r="R802" s="1"/>
      <c r="S802" s="1"/>
      <c r="T802" s="1"/>
      <c r="U802" s="1"/>
      <c r="V802" s="1"/>
      <c r="W802" s="1"/>
      <c r="X802" s="1"/>
      <c r="Y802" s="1"/>
      <c r="Z802" s="1"/>
      <c r="AA802" s="1"/>
      <c r="AB802" s="1"/>
      <c r="AC802" s="1"/>
      <c r="AD802" s="1"/>
      <c r="AE802" s="1"/>
    </row>
    <row r="803" customFormat="false" ht="13.8" hidden="false" customHeight="false" outlineLevel="0" collapsed="false">
      <c r="M803" s="1"/>
      <c r="N803" s="1"/>
      <c r="O803" s="1"/>
      <c r="P803" s="1"/>
      <c r="Q803" s="1"/>
      <c r="R803" s="1"/>
      <c r="S803" s="1"/>
      <c r="T803" s="1"/>
      <c r="U803" s="1"/>
      <c r="V803" s="1"/>
      <c r="W803" s="1"/>
      <c r="X803" s="1"/>
      <c r="Y803" s="1"/>
      <c r="Z803" s="1"/>
      <c r="AA803" s="1"/>
      <c r="AB803" s="1"/>
      <c r="AC803" s="1"/>
      <c r="AD803" s="1"/>
      <c r="AE803" s="1"/>
    </row>
    <row r="804" customFormat="false" ht="13.8" hidden="false" customHeight="false" outlineLevel="0" collapsed="false">
      <c r="M804" s="1"/>
      <c r="N804" s="1"/>
      <c r="O804" s="1"/>
      <c r="P804" s="1"/>
      <c r="Q804" s="1"/>
      <c r="R804" s="1"/>
      <c r="S804" s="1"/>
      <c r="T804" s="1"/>
      <c r="U804" s="1"/>
      <c r="V804" s="1"/>
      <c r="W804" s="1"/>
      <c r="X804" s="1"/>
      <c r="Y804" s="1"/>
      <c r="Z804" s="1"/>
      <c r="AA804" s="1"/>
      <c r="AB804" s="1"/>
      <c r="AC804" s="1"/>
      <c r="AD804" s="1"/>
      <c r="AE804" s="1"/>
    </row>
    <row r="805" customFormat="false" ht="13.8" hidden="false" customHeight="false" outlineLevel="0" collapsed="false">
      <c r="M805" s="1"/>
      <c r="N805" s="1"/>
      <c r="O805" s="1"/>
      <c r="P805" s="1"/>
      <c r="Q805" s="1"/>
      <c r="R805" s="1"/>
      <c r="S805" s="1"/>
      <c r="T805" s="1"/>
      <c r="U805" s="1"/>
      <c r="V805" s="1"/>
      <c r="W805" s="1"/>
      <c r="X805" s="1"/>
      <c r="Y805" s="1"/>
      <c r="Z805" s="1"/>
      <c r="AA805" s="1"/>
      <c r="AB805" s="1"/>
      <c r="AC805" s="1"/>
      <c r="AD805" s="1"/>
      <c r="AE805" s="1"/>
    </row>
    <row r="806" customFormat="false" ht="13.8" hidden="false" customHeight="false" outlineLevel="0" collapsed="false">
      <c r="M806" s="1"/>
      <c r="N806" s="1"/>
      <c r="O806" s="1"/>
      <c r="P806" s="1"/>
      <c r="Q806" s="1"/>
      <c r="R806" s="1"/>
      <c r="S806" s="1"/>
      <c r="T806" s="1"/>
      <c r="U806" s="1"/>
      <c r="V806" s="1"/>
      <c r="W806" s="1"/>
      <c r="X806" s="1"/>
      <c r="Y806" s="1"/>
      <c r="Z806" s="1"/>
      <c r="AA806" s="1"/>
      <c r="AB806" s="1"/>
      <c r="AC806" s="1"/>
      <c r="AD806" s="1"/>
      <c r="AE806" s="1"/>
    </row>
    <row r="807" customFormat="false" ht="13.8" hidden="false" customHeight="false" outlineLevel="0" collapsed="false">
      <c r="M807" s="1"/>
      <c r="N807" s="1"/>
      <c r="O807" s="1"/>
      <c r="P807" s="1"/>
      <c r="Q807" s="1"/>
      <c r="R807" s="1"/>
      <c r="S807" s="1"/>
      <c r="T807" s="1"/>
      <c r="U807" s="1"/>
      <c r="V807" s="1"/>
      <c r="W807" s="1"/>
      <c r="X807" s="1"/>
      <c r="Y807" s="1"/>
      <c r="Z807" s="1"/>
      <c r="AA807" s="1"/>
      <c r="AB807" s="1"/>
      <c r="AC807" s="1"/>
      <c r="AD807" s="1"/>
      <c r="AE807" s="1"/>
    </row>
    <row r="808" customFormat="false" ht="13.8" hidden="false" customHeight="false" outlineLevel="0" collapsed="false">
      <c r="M808" s="1"/>
      <c r="N808" s="1"/>
      <c r="O808" s="1"/>
      <c r="P808" s="1"/>
      <c r="Q808" s="1"/>
      <c r="R808" s="1"/>
      <c r="S808" s="1"/>
      <c r="T808" s="1"/>
      <c r="U808" s="1"/>
      <c r="V808" s="1"/>
      <c r="W808" s="1"/>
      <c r="X808" s="1"/>
      <c r="Y808" s="1"/>
      <c r="Z808" s="1"/>
      <c r="AA808" s="1"/>
      <c r="AB808" s="1"/>
      <c r="AC808" s="1"/>
      <c r="AD808" s="1"/>
      <c r="AE808" s="1"/>
    </row>
    <row r="809" customFormat="false" ht="13.8" hidden="false" customHeight="false" outlineLevel="0" collapsed="false">
      <c r="M809" s="1"/>
      <c r="N809" s="1"/>
      <c r="O809" s="1"/>
      <c r="P809" s="1"/>
      <c r="Q809" s="1"/>
      <c r="R809" s="1"/>
      <c r="S809" s="1"/>
      <c r="T809" s="1"/>
      <c r="U809" s="1"/>
      <c r="V809" s="1"/>
      <c r="W809" s="1"/>
      <c r="X809" s="1"/>
      <c r="Y809" s="1"/>
      <c r="Z809" s="1"/>
      <c r="AA809" s="1"/>
      <c r="AB809" s="1"/>
      <c r="AC809" s="1"/>
      <c r="AD809" s="1"/>
      <c r="AE809" s="1"/>
    </row>
    <row r="810" customFormat="false" ht="13.8" hidden="false" customHeight="false" outlineLevel="0" collapsed="false">
      <c r="M810" s="1"/>
      <c r="N810" s="1"/>
      <c r="O810" s="1"/>
      <c r="P810" s="1"/>
      <c r="Q810" s="1"/>
      <c r="R810" s="1"/>
      <c r="S810" s="1"/>
      <c r="T810" s="1"/>
      <c r="U810" s="1"/>
      <c r="V810" s="1"/>
      <c r="W810" s="1"/>
      <c r="X810" s="1"/>
      <c r="Y810" s="1"/>
      <c r="Z810" s="1"/>
      <c r="AA810" s="1"/>
      <c r="AB810" s="1"/>
      <c r="AC810" s="1"/>
      <c r="AD810" s="1"/>
      <c r="AE810" s="1"/>
    </row>
    <row r="811" customFormat="false" ht="13.8" hidden="false" customHeight="false" outlineLevel="0" collapsed="false">
      <c r="M811" s="1"/>
      <c r="N811" s="1"/>
      <c r="O811" s="1"/>
      <c r="P811" s="1"/>
      <c r="Q811" s="1"/>
      <c r="R811" s="1"/>
      <c r="S811" s="1"/>
      <c r="T811" s="1"/>
      <c r="U811" s="1"/>
      <c r="V811" s="1"/>
      <c r="W811" s="1"/>
      <c r="X811" s="1"/>
      <c r="Y811" s="1"/>
      <c r="Z811" s="1"/>
      <c r="AA811" s="1"/>
      <c r="AB811" s="1"/>
      <c r="AC811" s="1"/>
      <c r="AD811" s="1"/>
      <c r="AE811" s="1"/>
    </row>
    <row r="812" customFormat="false" ht="13.8" hidden="false" customHeight="false" outlineLevel="0" collapsed="false">
      <c r="M812" s="1"/>
      <c r="N812" s="1"/>
      <c r="O812" s="1"/>
      <c r="P812" s="1"/>
      <c r="Q812" s="1"/>
      <c r="R812" s="1"/>
      <c r="S812" s="1"/>
      <c r="T812" s="1"/>
      <c r="U812" s="1"/>
      <c r="V812" s="1"/>
      <c r="W812" s="1"/>
      <c r="X812" s="1"/>
      <c r="Y812" s="1"/>
      <c r="Z812" s="1"/>
      <c r="AA812" s="1"/>
      <c r="AB812" s="1"/>
      <c r="AC812" s="1"/>
      <c r="AD812" s="1"/>
      <c r="AE812" s="1"/>
    </row>
    <row r="813" customFormat="false" ht="13.8" hidden="false" customHeight="false" outlineLevel="0" collapsed="false">
      <c r="M813" s="1"/>
      <c r="N813" s="1"/>
      <c r="O813" s="1"/>
      <c r="P813" s="1"/>
      <c r="Q813" s="1"/>
      <c r="R813" s="1"/>
      <c r="S813" s="1"/>
      <c r="T813" s="1"/>
      <c r="U813" s="1"/>
      <c r="V813" s="1"/>
      <c r="W813" s="1"/>
      <c r="X813" s="1"/>
      <c r="Y813" s="1"/>
      <c r="Z813" s="1"/>
      <c r="AA813" s="1"/>
      <c r="AB813" s="1"/>
      <c r="AC813" s="1"/>
      <c r="AD813" s="1"/>
      <c r="AE813" s="1"/>
    </row>
    <row r="814" customFormat="false" ht="13.8" hidden="false" customHeight="false" outlineLevel="0" collapsed="false">
      <c r="M814" s="1"/>
      <c r="N814" s="1"/>
      <c r="O814" s="1"/>
      <c r="P814" s="1"/>
      <c r="Q814" s="1"/>
      <c r="R814" s="1"/>
      <c r="S814" s="1"/>
      <c r="T814" s="1"/>
      <c r="U814" s="1"/>
      <c r="V814" s="1"/>
      <c r="W814" s="1"/>
      <c r="X814" s="1"/>
      <c r="Y814" s="1"/>
      <c r="Z814" s="1"/>
      <c r="AA814" s="1"/>
      <c r="AB814" s="1"/>
      <c r="AC814" s="1"/>
      <c r="AD814" s="1"/>
      <c r="AE814" s="1"/>
    </row>
    <row r="815" customFormat="false" ht="13.8" hidden="false" customHeight="false" outlineLevel="0" collapsed="false">
      <c r="M815" s="1"/>
      <c r="N815" s="1"/>
      <c r="O815" s="1"/>
      <c r="P815" s="1"/>
      <c r="Q815" s="1"/>
      <c r="R815" s="1"/>
      <c r="S815" s="1"/>
      <c r="T815" s="1"/>
      <c r="U815" s="1"/>
      <c r="V815" s="1"/>
      <c r="W815" s="1"/>
      <c r="X815" s="1"/>
      <c r="Y815" s="1"/>
      <c r="Z815" s="1"/>
      <c r="AA815" s="1"/>
      <c r="AB815" s="1"/>
      <c r="AC815" s="1"/>
      <c r="AD815" s="1"/>
      <c r="AE815" s="1"/>
    </row>
    <row r="816" customFormat="false" ht="13.8" hidden="false" customHeight="false" outlineLevel="0" collapsed="false">
      <c r="M816" s="1"/>
      <c r="N816" s="1"/>
      <c r="O816" s="1"/>
      <c r="P816" s="1"/>
      <c r="Q816" s="1"/>
      <c r="R816" s="1"/>
      <c r="S816" s="1"/>
      <c r="T816" s="1"/>
      <c r="U816" s="1"/>
      <c r="V816" s="1"/>
      <c r="W816" s="1"/>
      <c r="X816" s="1"/>
      <c r="Y816" s="1"/>
      <c r="Z816" s="1"/>
      <c r="AA816" s="1"/>
      <c r="AB816" s="1"/>
      <c r="AC816" s="1"/>
      <c r="AD816" s="1"/>
      <c r="AE816" s="1"/>
    </row>
    <row r="817" customFormat="false" ht="13.8" hidden="false" customHeight="false" outlineLevel="0" collapsed="false">
      <c r="M817" s="1"/>
      <c r="N817" s="1"/>
      <c r="O817" s="1"/>
      <c r="P817" s="1"/>
      <c r="Q817" s="1"/>
      <c r="R817" s="1"/>
      <c r="S817" s="1"/>
      <c r="T817" s="1"/>
      <c r="U817" s="1"/>
      <c r="V817" s="1"/>
      <c r="W817" s="1"/>
      <c r="X817" s="1"/>
      <c r="Y817" s="1"/>
      <c r="Z817" s="1"/>
      <c r="AA817" s="1"/>
      <c r="AB817" s="1"/>
      <c r="AC817" s="1"/>
      <c r="AD817" s="1"/>
      <c r="AE817" s="1"/>
    </row>
    <row r="818" customFormat="false" ht="13.8" hidden="false" customHeight="false" outlineLevel="0" collapsed="false">
      <c r="M818" s="1"/>
      <c r="N818" s="1"/>
      <c r="O818" s="1"/>
      <c r="P818" s="1"/>
      <c r="Q818" s="1"/>
      <c r="R818" s="1"/>
      <c r="S818" s="1"/>
      <c r="T818" s="1"/>
      <c r="U818" s="1"/>
      <c r="V818" s="1"/>
      <c r="W818" s="1"/>
      <c r="X818" s="1"/>
      <c r="Y818" s="1"/>
      <c r="Z818" s="1"/>
      <c r="AA818" s="1"/>
      <c r="AB818" s="1"/>
      <c r="AC818" s="1"/>
      <c r="AD818" s="1"/>
      <c r="AE818" s="1"/>
    </row>
    <row r="819" customFormat="false" ht="13.8" hidden="false" customHeight="false" outlineLevel="0" collapsed="false">
      <c r="M819" s="1"/>
      <c r="N819" s="1"/>
      <c r="O819" s="1"/>
      <c r="P819" s="1"/>
      <c r="Q819" s="1"/>
      <c r="R819" s="1"/>
      <c r="S819" s="1"/>
      <c r="T819" s="1"/>
      <c r="U819" s="1"/>
      <c r="V819" s="1"/>
      <c r="W819" s="1"/>
      <c r="X819" s="1"/>
      <c r="Y819" s="1"/>
      <c r="Z819" s="1"/>
      <c r="AA819" s="1"/>
      <c r="AB819" s="1"/>
      <c r="AC819" s="1"/>
      <c r="AD819" s="1"/>
      <c r="AE819" s="1"/>
    </row>
    <row r="820" customFormat="false" ht="13.8" hidden="false" customHeight="false" outlineLevel="0" collapsed="false">
      <c r="M820" s="1"/>
      <c r="N820" s="1"/>
      <c r="O820" s="1"/>
      <c r="P820" s="1"/>
      <c r="Q820" s="1"/>
      <c r="R820" s="1"/>
      <c r="S820" s="1"/>
      <c r="T820" s="1"/>
      <c r="U820" s="1"/>
      <c r="V820" s="1"/>
      <c r="W820" s="1"/>
      <c r="X820" s="1"/>
      <c r="Y820" s="1"/>
      <c r="Z820" s="1"/>
      <c r="AA820" s="1"/>
      <c r="AB820" s="1"/>
      <c r="AC820" s="1"/>
      <c r="AD820" s="1"/>
      <c r="AE820" s="1"/>
    </row>
    <row r="821" customFormat="false" ht="13.8" hidden="false" customHeight="false" outlineLevel="0" collapsed="false">
      <c r="M821" s="1"/>
      <c r="N821" s="1"/>
      <c r="O821" s="1"/>
      <c r="P821" s="1"/>
      <c r="Q821" s="1"/>
      <c r="R821" s="1"/>
      <c r="S821" s="1"/>
      <c r="T821" s="1"/>
      <c r="U821" s="1"/>
      <c r="V821" s="1"/>
      <c r="W821" s="1"/>
      <c r="X821" s="1"/>
      <c r="Y821" s="1"/>
      <c r="Z821" s="1"/>
      <c r="AA821" s="1"/>
      <c r="AB821" s="1"/>
      <c r="AC821" s="1"/>
      <c r="AD821" s="1"/>
      <c r="AE821" s="1"/>
    </row>
    <row r="822" customFormat="false" ht="13.8" hidden="false" customHeight="false" outlineLevel="0" collapsed="false">
      <c r="M822" s="1"/>
      <c r="N822" s="1"/>
      <c r="O822" s="1"/>
      <c r="P822" s="1"/>
      <c r="Q822" s="1"/>
      <c r="R822" s="1"/>
      <c r="S822" s="1"/>
      <c r="T822" s="1"/>
      <c r="U822" s="1"/>
      <c r="V822" s="1"/>
      <c r="W822" s="1"/>
      <c r="X822" s="1"/>
      <c r="Y822" s="1"/>
      <c r="Z822" s="1"/>
      <c r="AA822" s="1"/>
      <c r="AB822" s="1"/>
      <c r="AC822" s="1"/>
      <c r="AD822" s="1"/>
      <c r="AE822" s="1"/>
    </row>
    <row r="823" customFormat="false" ht="13.8" hidden="false" customHeight="false" outlineLevel="0" collapsed="false">
      <c r="M823" s="1"/>
      <c r="N823" s="1"/>
      <c r="O823" s="1"/>
      <c r="P823" s="1"/>
      <c r="Q823" s="1"/>
      <c r="R823" s="1"/>
      <c r="S823" s="1"/>
      <c r="T823" s="1"/>
      <c r="U823" s="1"/>
      <c r="V823" s="1"/>
      <c r="W823" s="1"/>
      <c r="X823" s="1"/>
      <c r="Y823" s="1"/>
      <c r="Z823" s="1"/>
      <c r="AA823" s="1"/>
      <c r="AB823" s="1"/>
      <c r="AC823" s="1"/>
      <c r="AD823" s="1"/>
      <c r="AE823" s="1"/>
    </row>
    <row r="824" customFormat="false" ht="13.8" hidden="false" customHeight="false" outlineLevel="0" collapsed="false">
      <c r="M824" s="1"/>
      <c r="N824" s="1"/>
      <c r="O824" s="1"/>
      <c r="P824" s="1"/>
      <c r="Q824" s="1"/>
      <c r="R824" s="1"/>
      <c r="S824" s="1"/>
      <c r="T824" s="1"/>
      <c r="U824" s="1"/>
      <c r="V824" s="1"/>
      <c r="W824" s="1"/>
      <c r="X824" s="1"/>
      <c r="Y824" s="1"/>
      <c r="Z824" s="1"/>
      <c r="AA824" s="1"/>
      <c r="AB824" s="1"/>
      <c r="AC824" s="1"/>
      <c r="AD824" s="1"/>
      <c r="AE824" s="1"/>
    </row>
    <row r="825" customFormat="false" ht="13.8" hidden="false" customHeight="false" outlineLevel="0" collapsed="false">
      <c r="M825" s="1"/>
      <c r="N825" s="1"/>
      <c r="O825" s="1"/>
      <c r="P825" s="1"/>
      <c r="Q825" s="1"/>
      <c r="R825" s="1"/>
      <c r="S825" s="1"/>
      <c r="T825" s="1"/>
      <c r="U825" s="1"/>
      <c r="V825" s="1"/>
      <c r="W825" s="1"/>
      <c r="X825" s="1"/>
      <c r="Y825" s="1"/>
      <c r="Z825" s="1"/>
      <c r="AA825" s="1"/>
      <c r="AB825" s="1"/>
      <c r="AC825" s="1"/>
      <c r="AD825" s="1"/>
      <c r="AE825" s="1"/>
    </row>
    <row r="826" customFormat="false" ht="13.8" hidden="false" customHeight="false" outlineLevel="0" collapsed="false">
      <c r="M826" s="1"/>
      <c r="N826" s="1"/>
      <c r="O826" s="1"/>
      <c r="P826" s="1"/>
      <c r="Q826" s="1"/>
      <c r="R826" s="1"/>
      <c r="S826" s="1"/>
      <c r="T826" s="1"/>
      <c r="U826" s="1"/>
      <c r="V826" s="1"/>
      <c r="W826" s="1"/>
      <c r="X826" s="1"/>
      <c r="Y826" s="1"/>
      <c r="Z826" s="1"/>
      <c r="AA826" s="1"/>
      <c r="AB826" s="1"/>
      <c r="AC826" s="1"/>
      <c r="AD826" s="1"/>
      <c r="AE826" s="1"/>
    </row>
    <row r="827" customFormat="false" ht="13.8" hidden="false" customHeight="false" outlineLevel="0" collapsed="false">
      <c r="M827" s="1"/>
      <c r="N827" s="1"/>
      <c r="O827" s="1"/>
      <c r="P827" s="1"/>
      <c r="Q827" s="1"/>
      <c r="R827" s="1"/>
      <c r="S827" s="1"/>
      <c r="T827" s="1"/>
      <c r="U827" s="1"/>
      <c r="V827" s="1"/>
      <c r="W827" s="1"/>
      <c r="X827" s="1"/>
      <c r="Y827" s="1"/>
      <c r="Z827" s="1"/>
      <c r="AA827" s="1"/>
      <c r="AB827" s="1"/>
      <c r="AC827" s="1"/>
      <c r="AD827" s="1"/>
      <c r="AE827" s="1"/>
    </row>
    <row r="828" customFormat="false" ht="13.8" hidden="false" customHeight="false" outlineLevel="0" collapsed="false">
      <c r="M828" s="1"/>
      <c r="N828" s="1"/>
      <c r="O828" s="1"/>
      <c r="P828" s="1"/>
      <c r="Q828" s="1"/>
      <c r="R828" s="1"/>
      <c r="S828" s="1"/>
      <c r="T828" s="1"/>
      <c r="U828" s="1"/>
      <c r="V828" s="1"/>
      <c r="W828" s="1"/>
      <c r="X828" s="1"/>
      <c r="Y828" s="1"/>
      <c r="Z828" s="1"/>
      <c r="AA828" s="1"/>
      <c r="AB828" s="1"/>
      <c r="AC828" s="1"/>
      <c r="AD828" s="1"/>
      <c r="AE828" s="1"/>
    </row>
    <row r="829" customFormat="false" ht="13.8" hidden="false" customHeight="false" outlineLevel="0" collapsed="false">
      <c r="M829" s="1"/>
      <c r="N829" s="1"/>
      <c r="O829" s="1"/>
      <c r="P829" s="1"/>
      <c r="Q829" s="1"/>
      <c r="R829" s="1"/>
      <c r="S829" s="1"/>
      <c r="T829" s="1"/>
      <c r="U829" s="1"/>
      <c r="V829" s="1"/>
      <c r="W829" s="1"/>
      <c r="X829" s="1"/>
      <c r="Y829" s="1"/>
      <c r="Z829" s="1"/>
      <c r="AA829" s="1"/>
      <c r="AB829" s="1"/>
      <c r="AC829" s="1"/>
      <c r="AD829" s="1"/>
      <c r="AE829" s="1"/>
    </row>
    <row r="830" customFormat="false" ht="13.8" hidden="false" customHeight="false" outlineLevel="0" collapsed="false">
      <c r="M830" s="1"/>
      <c r="N830" s="1"/>
      <c r="O830" s="1"/>
      <c r="P830" s="1"/>
      <c r="Q830" s="1"/>
      <c r="R830" s="1"/>
      <c r="S830" s="1"/>
      <c r="T830" s="1"/>
      <c r="U830" s="1"/>
      <c r="V830" s="1"/>
      <c r="W830" s="1"/>
      <c r="X830" s="1"/>
      <c r="Y830" s="1"/>
      <c r="Z830" s="1"/>
      <c r="AA830" s="1"/>
      <c r="AB830" s="1"/>
      <c r="AC830" s="1"/>
      <c r="AD830" s="1"/>
      <c r="AE830" s="1"/>
    </row>
    <row r="831" customFormat="false" ht="13.8" hidden="false" customHeight="false" outlineLevel="0" collapsed="false">
      <c r="M831" s="1"/>
      <c r="N831" s="1"/>
      <c r="O831" s="1"/>
      <c r="P831" s="1"/>
      <c r="Q831" s="1"/>
      <c r="R831" s="1"/>
      <c r="S831" s="1"/>
      <c r="T831" s="1"/>
      <c r="U831" s="1"/>
      <c r="V831" s="1"/>
      <c r="W831" s="1"/>
      <c r="X831" s="1"/>
      <c r="Y831" s="1"/>
      <c r="Z831" s="1"/>
      <c r="AA831" s="1"/>
      <c r="AB831" s="1"/>
      <c r="AC831" s="1"/>
      <c r="AD831" s="1"/>
      <c r="AE831" s="1"/>
    </row>
    <row r="832" customFormat="false" ht="13.8" hidden="false" customHeight="false" outlineLevel="0" collapsed="false">
      <c r="M832" s="1"/>
      <c r="N832" s="1"/>
      <c r="O832" s="1"/>
      <c r="P832" s="1"/>
      <c r="Q832" s="1"/>
      <c r="R832" s="1"/>
      <c r="S832" s="1"/>
      <c r="T832" s="1"/>
      <c r="U832" s="1"/>
      <c r="V832" s="1"/>
      <c r="W832" s="1"/>
      <c r="X832" s="1"/>
      <c r="Y832" s="1"/>
      <c r="Z832" s="1"/>
      <c r="AA832" s="1"/>
      <c r="AB832" s="1"/>
      <c r="AC832" s="1"/>
      <c r="AD832" s="1"/>
      <c r="AE832" s="1"/>
    </row>
    <row r="833" customFormat="false" ht="13.8" hidden="false" customHeight="false" outlineLevel="0" collapsed="false">
      <c r="M833" s="1"/>
      <c r="N833" s="1"/>
      <c r="O833" s="1"/>
      <c r="P833" s="1"/>
      <c r="Q833" s="1"/>
      <c r="R833" s="1"/>
      <c r="S833" s="1"/>
      <c r="T833" s="1"/>
      <c r="U833" s="1"/>
      <c r="V833" s="1"/>
      <c r="W833" s="1"/>
      <c r="X833" s="1"/>
      <c r="Y833" s="1"/>
      <c r="Z833" s="1"/>
      <c r="AA833" s="1"/>
      <c r="AB833" s="1"/>
      <c r="AC833" s="1"/>
      <c r="AD833" s="1"/>
      <c r="AE833" s="1"/>
    </row>
    <row r="834" customFormat="false" ht="13.8" hidden="false" customHeight="false" outlineLevel="0" collapsed="false">
      <c r="M834" s="1"/>
      <c r="N834" s="1"/>
      <c r="O834" s="1"/>
      <c r="P834" s="1"/>
      <c r="Q834" s="1"/>
      <c r="R834" s="1"/>
      <c r="S834" s="1"/>
      <c r="T834" s="1"/>
      <c r="U834" s="1"/>
      <c r="V834" s="1"/>
      <c r="W834" s="1"/>
      <c r="X834" s="1"/>
      <c r="Y834" s="1"/>
      <c r="Z834" s="1"/>
      <c r="AA834" s="1"/>
      <c r="AB834" s="1"/>
      <c r="AC834" s="1"/>
      <c r="AD834" s="1"/>
      <c r="AE834" s="1"/>
    </row>
    <row r="835" customFormat="false" ht="13.8" hidden="false" customHeight="false" outlineLevel="0" collapsed="false">
      <c r="M835" s="1"/>
      <c r="N835" s="1"/>
      <c r="O835" s="1"/>
      <c r="P835" s="1"/>
      <c r="Q835" s="1"/>
      <c r="R835" s="1"/>
      <c r="S835" s="1"/>
      <c r="T835" s="1"/>
      <c r="U835" s="1"/>
      <c r="V835" s="1"/>
      <c r="W835" s="1"/>
      <c r="X835" s="1"/>
      <c r="Y835" s="1"/>
      <c r="Z835" s="1"/>
      <c r="AA835" s="1"/>
      <c r="AB835" s="1"/>
      <c r="AC835" s="1"/>
      <c r="AD835" s="1"/>
      <c r="AE835" s="1"/>
    </row>
  </sheetData>
  <mergeCells count="659">
    <mergeCell ref="B2:G7"/>
    <mergeCell ref="B8:G8"/>
    <mergeCell ref="B9:G9"/>
    <mergeCell ref="B10:G10"/>
    <mergeCell ref="B12:D12"/>
    <mergeCell ref="B13:B14"/>
    <mergeCell ref="C13:C14"/>
    <mergeCell ref="G13:G14"/>
    <mergeCell ref="D14:E14"/>
    <mergeCell ref="B15:B16"/>
    <mergeCell ref="C15:C16"/>
    <mergeCell ref="G15:G16"/>
    <mergeCell ref="D16:E16"/>
    <mergeCell ref="B17:G17"/>
    <mergeCell ref="B18:D18"/>
    <mergeCell ref="B19:B28"/>
    <mergeCell ref="C19:C28"/>
    <mergeCell ref="G19:G28"/>
    <mergeCell ref="D20:E20"/>
    <mergeCell ref="D21:E21"/>
    <mergeCell ref="D22:E22"/>
    <mergeCell ref="D23:E23"/>
    <mergeCell ref="D24:E24"/>
    <mergeCell ref="D25:E25"/>
    <mergeCell ref="D26:E26"/>
    <mergeCell ref="D27:E27"/>
    <mergeCell ref="D28:E28"/>
    <mergeCell ref="B29:B43"/>
    <mergeCell ref="C29:C43"/>
    <mergeCell ref="G29:G43"/>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B44:B47"/>
    <mergeCell ref="C44:C47"/>
    <mergeCell ref="G44:G47"/>
    <mergeCell ref="D45:E45"/>
    <mergeCell ref="D46:E46"/>
    <mergeCell ref="D47:E47"/>
    <mergeCell ref="B48:B53"/>
    <mergeCell ref="C48:C53"/>
    <mergeCell ref="G48:G53"/>
    <mergeCell ref="D49:E49"/>
    <mergeCell ref="D50:E50"/>
    <mergeCell ref="D51:E51"/>
    <mergeCell ref="D52:E52"/>
    <mergeCell ref="D53:E53"/>
    <mergeCell ref="B54:B56"/>
    <mergeCell ref="C54:C56"/>
    <mergeCell ref="G54:G56"/>
    <mergeCell ref="D55:E55"/>
    <mergeCell ref="D56:E56"/>
    <mergeCell ref="B57:B75"/>
    <mergeCell ref="C57:C75"/>
    <mergeCell ref="G57:G75"/>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B76:B78"/>
    <mergeCell ref="C76:C78"/>
    <mergeCell ref="G76:G78"/>
    <mergeCell ref="D77:E77"/>
    <mergeCell ref="D78:E78"/>
    <mergeCell ref="B79:B80"/>
    <mergeCell ref="C79:C80"/>
    <mergeCell ref="G79:G80"/>
    <mergeCell ref="D80:E80"/>
    <mergeCell ref="B81:B82"/>
    <mergeCell ref="C81:C82"/>
    <mergeCell ref="G81:G82"/>
    <mergeCell ref="D82:E82"/>
    <mergeCell ref="B83:B84"/>
    <mergeCell ref="C83:C84"/>
    <mergeCell ref="G83:G84"/>
    <mergeCell ref="D84:E84"/>
    <mergeCell ref="B85:B105"/>
    <mergeCell ref="C85:C105"/>
    <mergeCell ref="G85:G10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05:E105"/>
    <mergeCell ref="B106:B110"/>
    <mergeCell ref="C106:C110"/>
    <mergeCell ref="G106:G110"/>
    <mergeCell ref="D107:E107"/>
    <mergeCell ref="D108:E108"/>
    <mergeCell ref="D109:E109"/>
    <mergeCell ref="D110:E110"/>
    <mergeCell ref="B111:B112"/>
    <mergeCell ref="C111:C112"/>
    <mergeCell ref="G111:G112"/>
    <mergeCell ref="D112:E112"/>
    <mergeCell ref="B113:C114"/>
    <mergeCell ref="G113:G114"/>
    <mergeCell ref="D114:E114"/>
    <mergeCell ref="B115:C116"/>
    <mergeCell ref="G115:G116"/>
    <mergeCell ref="D116:E116"/>
    <mergeCell ref="B117:C131"/>
    <mergeCell ref="G117:G131"/>
    <mergeCell ref="D118:E118"/>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B132:C143"/>
    <mergeCell ref="G132:G143"/>
    <mergeCell ref="D133:E133"/>
    <mergeCell ref="D134:E134"/>
    <mergeCell ref="D135:E135"/>
    <mergeCell ref="D136:E136"/>
    <mergeCell ref="D137:E137"/>
    <mergeCell ref="D138:E138"/>
    <mergeCell ref="D139:E139"/>
    <mergeCell ref="D140:E140"/>
    <mergeCell ref="D141:E141"/>
    <mergeCell ref="D142:E142"/>
    <mergeCell ref="D143:E143"/>
    <mergeCell ref="B144:G144"/>
    <mergeCell ref="B145:D145"/>
    <mergeCell ref="B146:B152"/>
    <mergeCell ref="C146:C152"/>
    <mergeCell ref="G146:G152"/>
    <mergeCell ref="D147:E147"/>
    <mergeCell ref="D148:E148"/>
    <mergeCell ref="D149:E149"/>
    <mergeCell ref="D150:E150"/>
    <mergeCell ref="D151:E151"/>
    <mergeCell ref="D152:E152"/>
    <mergeCell ref="B153:B157"/>
    <mergeCell ref="C153:C157"/>
    <mergeCell ref="G153:G157"/>
    <mergeCell ref="D154:E154"/>
    <mergeCell ref="D155:E155"/>
    <mergeCell ref="D156:E156"/>
    <mergeCell ref="D157:E157"/>
    <mergeCell ref="B158:C160"/>
    <mergeCell ref="G158:G160"/>
    <mergeCell ref="D159:E159"/>
    <mergeCell ref="D160:E160"/>
    <mergeCell ref="B161:G161"/>
    <mergeCell ref="B162:D162"/>
    <mergeCell ref="B163:B167"/>
    <mergeCell ref="C163:C167"/>
    <mergeCell ref="G163:G167"/>
    <mergeCell ref="D164:E164"/>
    <mergeCell ref="D165:E165"/>
    <mergeCell ref="D166:E166"/>
    <mergeCell ref="D167:E167"/>
    <mergeCell ref="B168:C172"/>
    <mergeCell ref="G168:G172"/>
    <mergeCell ref="D169:E169"/>
    <mergeCell ref="D170:E170"/>
    <mergeCell ref="D171:E171"/>
    <mergeCell ref="D172:E172"/>
    <mergeCell ref="B173:C174"/>
    <mergeCell ref="G173:G174"/>
    <mergeCell ref="D174:E174"/>
    <mergeCell ref="B175:C176"/>
    <mergeCell ref="G175:G176"/>
    <mergeCell ref="D176:E176"/>
    <mergeCell ref="J176:K176"/>
    <mergeCell ref="B177:G177"/>
    <mergeCell ref="B178:D178"/>
    <mergeCell ref="B179:C180"/>
    <mergeCell ref="G179:G180"/>
    <mergeCell ref="D180:E180"/>
    <mergeCell ref="B181:G181"/>
    <mergeCell ref="B182:D182"/>
    <mergeCell ref="B183:B190"/>
    <mergeCell ref="C183:C190"/>
    <mergeCell ref="G183:G190"/>
    <mergeCell ref="D184:E184"/>
    <mergeCell ref="D185:E185"/>
    <mergeCell ref="D186:E186"/>
    <mergeCell ref="D187:E187"/>
    <mergeCell ref="D188:E188"/>
    <mergeCell ref="D189:E189"/>
    <mergeCell ref="D190:E190"/>
    <mergeCell ref="B191:B198"/>
    <mergeCell ref="C191:C198"/>
    <mergeCell ref="G191:G198"/>
    <mergeCell ref="D192:E192"/>
    <mergeCell ref="D193:E193"/>
    <mergeCell ref="D194:E194"/>
    <mergeCell ref="D195:E195"/>
    <mergeCell ref="D196:E196"/>
    <mergeCell ref="D197:E197"/>
    <mergeCell ref="D198:E198"/>
    <mergeCell ref="B199:B200"/>
    <mergeCell ref="C199:C200"/>
    <mergeCell ref="G199:G200"/>
    <mergeCell ref="D200:E200"/>
    <mergeCell ref="B201:B202"/>
    <mergeCell ref="C201:C202"/>
    <mergeCell ref="G201:G202"/>
    <mergeCell ref="D202:E202"/>
    <mergeCell ref="B203:C204"/>
    <mergeCell ref="G203:G204"/>
    <mergeCell ref="D204:E204"/>
    <mergeCell ref="B205:G205"/>
    <mergeCell ref="B206:D206"/>
    <mergeCell ref="B207:B227"/>
    <mergeCell ref="C207:C227"/>
    <mergeCell ref="G207:G22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B228:C249"/>
    <mergeCell ref="G228:G249"/>
    <mergeCell ref="D229:E229"/>
    <mergeCell ref="D230:E230"/>
    <mergeCell ref="D231:E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B250:C269"/>
    <mergeCell ref="G250:G269"/>
    <mergeCell ref="D251:E251"/>
    <mergeCell ref="D252:E252"/>
    <mergeCell ref="D253:E253"/>
    <mergeCell ref="D254:E254"/>
    <mergeCell ref="D255:E255"/>
    <mergeCell ref="D256:E256"/>
    <mergeCell ref="D257:E257"/>
    <mergeCell ref="D258:E258"/>
    <mergeCell ref="D259:E259"/>
    <mergeCell ref="D260:E260"/>
    <mergeCell ref="D261:E261"/>
    <mergeCell ref="D262:E262"/>
    <mergeCell ref="D263:E263"/>
    <mergeCell ref="D264:E264"/>
    <mergeCell ref="D265:E265"/>
    <mergeCell ref="D266:E266"/>
    <mergeCell ref="D267:E267"/>
    <mergeCell ref="D268:E268"/>
    <mergeCell ref="D269:E269"/>
    <mergeCell ref="B270:G270"/>
    <mergeCell ref="B271:D271"/>
    <mergeCell ref="B272:D272"/>
    <mergeCell ref="B273:B276"/>
    <mergeCell ref="C273:C276"/>
    <mergeCell ref="G273:G276"/>
    <mergeCell ref="D274:E274"/>
    <mergeCell ref="D275:E275"/>
    <mergeCell ref="D276:E276"/>
    <mergeCell ref="B277:B281"/>
    <mergeCell ref="C277:C281"/>
    <mergeCell ref="G277:G281"/>
    <mergeCell ref="D278:E278"/>
    <mergeCell ref="D279:E279"/>
    <mergeCell ref="D280:E280"/>
    <mergeCell ref="D281:E281"/>
    <mergeCell ref="B282:D282"/>
    <mergeCell ref="B283:B287"/>
    <mergeCell ref="C283:C287"/>
    <mergeCell ref="G283:G287"/>
    <mergeCell ref="D284:E284"/>
    <mergeCell ref="D285:E285"/>
    <mergeCell ref="D286:E286"/>
    <mergeCell ref="D287:E287"/>
    <mergeCell ref="B288:B291"/>
    <mergeCell ref="C288:C291"/>
    <mergeCell ref="G288:G291"/>
    <mergeCell ref="D289:E289"/>
    <mergeCell ref="D290:E290"/>
    <mergeCell ref="D291:E291"/>
    <mergeCell ref="B292:B293"/>
    <mergeCell ref="C292:C293"/>
    <mergeCell ref="G292:G293"/>
    <mergeCell ref="D293:E293"/>
    <mergeCell ref="B294:B295"/>
    <mergeCell ref="C294:C295"/>
    <mergeCell ref="G294:G295"/>
    <mergeCell ref="D295:E295"/>
    <mergeCell ref="B296:B300"/>
    <mergeCell ref="C296:C300"/>
    <mergeCell ref="G296:G300"/>
    <mergeCell ref="D297:E297"/>
    <mergeCell ref="D298:E298"/>
    <mergeCell ref="D299:E299"/>
    <mergeCell ref="D300:E300"/>
    <mergeCell ref="B301:G301"/>
    <mergeCell ref="B302:D302"/>
    <mergeCell ref="B303:B308"/>
    <mergeCell ref="C303:C308"/>
    <mergeCell ref="G303:G308"/>
    <mergeCell ref="D304:E304"/>
    <mergeCell ref="D305:E305"/>
    <mergeCell ref="D306:E306"/>
    <mergeCell ref="D307:E307"/>
    <mergeCell ref="D308:E308"/>
    <mergeCell ref="B309:B314"/>
    <mergeCell ref="C309:C314"/>
    <mergeCell ref="G309:G314"/>
    <mergeCell ref="D310:E310"/>
    <mergeCell ref="D311:E311"/>
    <mergeCell ref="D312:E312"/>
    <mergeCell ref="D313:E313"/>
    <mergeCell ref="D314:E314"/>
    <mergeCell ref="B315:B319"/>
    <mergeCell ref="C315:C319"/>
    <mergeCell ref="G315:G319"/>
    <mergeCell ref="D316:E316"/>
    <mergeCell ref="D317:E317"/>
    <mergeCell ref="D318:E318"/>
    <mergeCell ref="D319:E319"/>
    <mergeCell ref="B320:B325"/>
    <mergeCell ref="C320:C325"/>
    <mergeCell ref="G320:G325"/>
    <mergeCell ref="D321:E321"/>
    <mergeCell ref="D322:E322"/>
    <mergeCell ref="D323:E323"/>
    <mergeCell ref="D324:E324"/>
    <mergeCell ref="D325:E325"/>
    <mergeCell ref="B326:B331"/>
    <mergeCell ref="C326:C331"/>
    <mergeCell ref="G326:G331"/>
    <mergeCell ref="D327:E327"/>
    <mergeCell ref="D328:E328"/>
    <mergeCell ref="D329:E329"/>
    <mergeCell ref="D330:E330"/>
    <mergeCell ref="D331:E331"/>
    <mergeCell ref="B332:B336"/>
    <mergeCell ref="C332:C336"/>
    <mergeCell ref="G332:G336"/>
    <mergeCell ref="D333:E333"/>
    <mergeCell ref="D334:E334"/>
    <mergeCell ref="D335:E335"/>
    <mergeCell ref="D336:E336"/>
    <mergeCell ref="B337:B338"/>
    <mergeCell ref="C337:C338"/>
    <mergeCell ref="G337:G338"/>
    <mergeCell ref="D338:E338"/>
    <mergeCell ref="B339:B340"/>
    <mergeCell ref="C339:C340"/>
    <mergeCell ref="G339:G340"/>
    <mergeCell ref="D340:E340"/>
    <mergeCell ref="B341:B342"/>
    <mergeCell ref="C341:C342"/>
    <mergeCell ref="G341:G342"/>
    <mergeCell ref="D342:E342"/>
    <mergeCell ref="B343:B344"/>
    <mergeCell ref="C343:C344"/>
    <mergeCell ref="G343:G344"/>
    <mergeCell ref="D344:E344"/>
    <mergeCell ref="B345:B347"/>
    <mergeCell ref="C345:C347"/>
    <mergeCell ref="G345:G347"/>
    <mergeCell ref="D346:E346"/>
    <mergeCell ref="D347:E347"/>
    <mergeCell ref="B348:B350"/>
    <mergeCell ref="C348:C350"/>
    <mergeCell ref="G348:G350"/>
    <mergeCell ref="D349:E349"/>
    <mergeCell ref="D350:E350"/>
    <mergeCell ref="B351:B352"/>
    <mergeCell ref="C351:C352"/>
    <mergeCell ref="G351:G352"/>
    <mergeCell ref="D352:E352"/>
    <mergeCell ref="B353:B354"/>
    <mergeCell ref="C353:C354"/>
    <mergeCell ref="G353:G354"/>
    <mergeCell ref="D354:E354"/>
    <mergeCell ref="B355:B356"/>
    <mergeCell ref="C355:C356"/>
    <mergeCell ref="G355:G356"/>
    <mergeCell ref="D356:E356"/>
    <mergeCell ref="B357:G357"/>
    <mergeCell ref="B358:D358"/>
    <mergeCell ref="B359:D359"/>
    <mergeCell ref="B360:B374"/>
    <mergeCell ref="C360:C374"/>
    <mergeCell ref="G360:G374"/>
    <mergeCell ref="D361:E361"/>
    <mergeCell ref="D362:E362"/>
    <mergeCell ref="D363:E363"/>
    <mergeCell ref="D364:E364"/>
    <mergeCell ref="D365:E365"/>
    <mergeCell ref="D366:E366"/>
    <mergeCell ref="D367:E367"/>
    <mergeCell ref="D368:E368"/>
    <mergeCell ref="D369:E369"/>
    <mergeCell ref="D370:E370"/>
    <mergeCell ref="D371:E371"/>
    <mergeCell ref="D372:E372"/>
    <mergeCell ref="D373:E373"/>
    <mergeCell ref="D374:E374"/>
    <mergeCell ref="B375:B389"/>
    <mergeCell ref="C375:C389"/>
    <mergeCell ref="G375:G389"/>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B390:D390"/>
    <mergeCell ref="B391:B405"/>
    <mergeCell ref="C391:C405"/>
    <mergeCell ref="G391:G405"/>
    <mergeCell ref="D392:E392"/>
    <mergeCell ref="D393:E393"/>
    <mergeCell ref="D394:E394"/>
    <mergeCell ref="D395:E395"/>
    <mergeCell ref="D396:E396"/>
    <mergeCell ref="D397:E397"/>
    <mergeCell ref="D398:E398"/>
    <mergeCell ref="D399:E399"/>
    <mergeCell ref="D400:E400"/>
    <mergeCell ref="D401:E401"/>
    <mergeCell ref="D402:E402"/>
    <mergeCell ref="D403:E403"/>
    <mergeCell ref="D404:E404"/>
    <mergeCell ref="D405:E405"/>
    <mergeCell ref="B406:B420"/>
    <mergeCell ref="C406:C420"/>
    <mergeCell ref="G406:G420"/>
    <mergeCell ref="D407:E407"/>
    <mergeCell ref="D408:E408"/>
    <mergeCell ref="D409:E409"/>
    <mergeCell ref="D410:E410"/>
    <mergeCell ref="D411:E411"/>
    <mergeCell ref="D412:E412"/>
    <mergeCell ref="D413:E413"/>
    <mergeCell ref="D414:E414"/>
    <mergeCell ref="D415:E415"/>
    <mergeCell ref="D416:E416"/>
    <mergeCell ref="D417:E417"/>
    <mergeCell ref="D418:E418"/>
    <mergeCell ref="D419:E419"/>
    <mergeCell ref="D420:E420"/>
    <mergeCell ref="B421:G421"/>
    <mergeCell ref="B422:D422"/>
    <mergeCell ref="B423:B434"/>
    <mergeCell ref="C423:C434"/>
    <mergeCell ref="G423:G434"/>
    <mergeCell ref="D424:E424"/>
    <mergeCell ref="D425:E425"/>
    <mergeCell ref="D426:E426"/>
    <mergeCell ref="D427:E427"/>
    <mergeCell ref="D428:E428"/>
    <mergeCell ref="D429:E429"/>
    <mergeCell ref="D430:E430"/>
    <mergeCell ref="D431:E431"/>
    <mergeCell ref="D432:E432"/>
    <mergeCell ref="D433:E433"/>
    <mergeCell ref="D434:E434"/>
    <mergeCell ref="B435:G435"/>
    <mergeCell ref="B436:D436"/>
    <mergeCell ref="B437:B439"/>
    <mergeCell ref="C437:C439"/>
    <mergeCell ref="G437:G439"/>
    <mergeCell ref="D438:E438"/>
    <mergeCell ref="D439:E439"/>
    <mergeCell ref="B440:B442"/>
    <mergeCell ref="C440:C442"/>
    <mergeCell ref="G440:G442"/>
    <mergeCell ref="D441:E441"/>
    <mergeCell ref="D442:E442"/>
    <mergeCell ref="B443:B445"/>
    <mergeCell ref="C443:C445"/>
    <mergeCell ref="G443:G445"/>
    <mergeCell ref="D444:E444"/>
    <mergeCell ref="D445:E445"/>
    <mergeCell ref="B446:B447"/>
    <mergeCell ref="C446:C447"/>
    <mergeCell ref="G446:G447"/>
    <mergeCell ref="D447:E447"/>
    <mergeCell ref="B448:G448"/>
    <mergeCell ref="B449:D449"/>
    <mergeCell ref="B450:B451"/>
    <mergeCell ref="C450:C451"/>
    <mergeCell ref="G450:G451"/>
    <mergeCell ref="D451:E451"/>
    <mergeCell ref="B452:B453"/>
    <mergeCell ref="C452:C453"/>
    <mergeCell ref="G452:G453"/>
    <mergeCell ref="D453:E453"/>
    <mergeCell ref="B454:B455"/>
    <mergeCell ref="C454:C455"/>
    <mergeCell ref="G454:G455"/>
    <mergeCell ref="D455:E455"/>
    <mergeCell ref="B456:B521"/>
    <mergeCell ref="C456:C521"/>
    <mergeCell ref="G456:G521"/>
    <mergeCell ref="D457:E457"/>
    <mergeCell ref="D458:E458"/>
    <mergeCell ref="D459:E459"/>
    <mergeCell ref="D460:E460"/>
    <mergeCell ref="D461:E461"/>
    <mergeCell ref="D462:E462"/>
    <mergeCell ref="D463:E463"/>
    <mergeCell ref="D464:E464"/>
    <mergeCell ref="D465:E465"/>
    <mergeCell ref="D466:E466"/>
    <mergeCell ref="D467:E467"/>
    <mergeCell ref="D468:E468"/>
    <mergeCell ref="D469:E469"/>
    <mergeCell ref="D470:E470"/>
    <mergeCell ref="D471:E471"/>
    <mergeCell ref="D472:E472"/>
    <mergeCell ref="D473:E473"/>
    <mergeCell ref="D474:E474"/>
    <mergeCell ref="D475:E475"/>
    <mergeCell ref="D476:E476"/>
    <mergeCell ref="D477:E477"/>
    <mergeCell ref="D478:E478"/>
    <mergeCell ref="D479:E479"/>
    <mergeCell ref="D480:E480"/>
    <mergeCell ref="D481:E481"/>
    <mergeCell ref="D482:E482"/>
    <mergeCell ref="D483:E483"/>
    <mergeCell ref="D484:E484"/>
    <mergeCell ref="D485:E485"/>
    <mergeCell ref="D486:E486"/>
    <mergeCell ref="D487:E487"/>
    <mergeCell ref="D488:E488"/>
    <mergeCell ref="D489:E489"/>
    <mergeCell ref="D490:E490"/>
    <mergeCell ref="D491:E491"/>
    <mergeCell ref="D492:E492"/>
    <mergeCell ref="D493:E493"/>
    <mergeCell ref="D494:E494"/>
    <mergeCell ref="D495:E495"/>
    <mergeCell ref="D496:E496"/>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512:E512"/>
    <mergeCell ref="D513:E513"/>
    <mergeCell ref="D514:E514"/>
    <mergeCell ref="D515:E515"/>
    <mergeCell ref="D516:E516"/>
    <mergeCell ref="D517:E517"/>
    <mergeCell ref="D518:E518"/>
    <mergeCell ref="D519:E519"/>
    <mergeCell ref="D520:E520"/>
    <mergeCell ref="D521:E521"/>
    <mergeCell ref="B522:C523"/>
    <mergeCell ref="G522:G523"/>
    <mergeCell ref="D523:E523"/>
    <mergeCell ref="B524:C525"/>
    <mergeCell ref="G524:G525"/>
    <mergeCell ref="D525:E525"/>
    <mergeCell ref="B526:G526"/>
    <mergeCell ref="B527:D527"/>
    <mergeCell ref="B528:C529"/>
    <mergeCell ref="G528:G529"/>
    <mergeCell ref="D529:E529"/>
    <mergeCell ref="C533:H533"/>
    <mergeCell ref="C534:H534"/>
    <mergeCell ref="C535:H535"/>
    <mergeCell ref="C536:H536"/>
    <mergeCell ref="C537:H537"/>
  </mergeCells>
  <printOptions headings="false" gridLines="false" gridLinesSet="true" horizontalCentered="true" verticalCentered="true"/>
  <pageMargins left="0.236111111111111" right="0.236111111111111" top="0.945138888888889" bottom="0.747916666666667" header="0.511811023622047" footer="0.511811023622047"/>
  <pageSetup paperSize="9" scale="100" fitToWidth="1" fitToHeight="0" pageOrder="downThenOver" orientation="portrait" blackAndWhite="false" draft="false" cellComments="none" horizontalDpi="300" verticalDpi="300" copies="1"/>
  <headerFooter differentFirst="false" differentOddEven="false">
    <oddHeader/>
    <oddFooter/>
  </headerFooter>
  <rowBreaks count="4" manualBreakCount="4">
    <brk id="67" man="true" max="16383" min="0"/>
    <brk id="131" man="true" max="16383" min="0"/>
    <brk id="200" man="true" max="16383" min="0"/>
    <brk id="281" man="true" max="16383" min="0"/>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B1:S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L48" activeCellId="0" sqref="L48"/>
    </sheetView>
  </sheetViews>
  <sheetFormatPr defaultColWidth="8.6796875" defaultRowHeight="13.8" zeroHeight="false" outlineLevelRow="0" outlineLevelCol="0"/>
  <cols>
    <col collapsed="false" customWidth="true" hidden="false" outlineLevel="0" max="1" min="1" style="1" width="3.86"/>
    <col collapsed="false" customWidth="true" hidden="false" outlineLevel="0" max="3" min="3" style="1" width="51.29"/>
    <col collapsed="false" customWidth="true" hidden="false" outlineLevel="0" max="5" min="5" style="1" width="20.71"/>
    <col collapsed="false" customWidth="true" hidden="false" outlineLevel="0" max="10" min="9" style="1" width="13.71"/>
    <col collapsed="false" customWidth="true" hidden="false" outlineLevel="0" max="12" min="11" style="1" width="14.86"/>
    <col collapsed="false" customWidth="true" hidden="false" outlineLevel="0" max="13" min="13" style="1" width="10.71"/>
    <col collapsed="false" customWidth="true" hidden="false" outlineLevel="0" max="14" min="14" style="1" width="17.57"/>
    <col collapsed="false" customWidth="true" hidden="false" outlineLevel="0" max="15" min="15" style="1" width="3.42"/>
    <col collapsed="false" customWidth="true" hidden="false" outlineLevel="0" max="16" min="16" style="1" width="15.81"/>
    <col collapsed="false" customWidth="true" hidden="false" outlineLevel="0" max="16384" min="16383" style="1" width="11.53"/>
  </cols>
  <sheetData>
    <row r="1" customFormat="false" ht="15.75" hidden="false" customHeight="false" outlineLevel="0" collapsed="false"/>
    <row r="2" customFormat="false" ht="17.35" hidden="false" customHeight="false" outlineLevel="0" collapsed="false">
      <c r="B2" s="126" t="s">
        <v>471</v>
      </c>
      <c r="C2" s="126"/>
      <c r="D2" s="126"/>
      <c r="E2" s="126"/>
      <c r="F2" s="126"/>
      <c r="G2" s="126"/>
      <c r="H2" s="126"/>
      <c r="I2" s="126"/>
      <c r="J2" s="126"/>
      <c r="K2" s="126"/>
      <c r="L2" s="126"/>
      <c r="M2" s="126"/>
      <c r="N2" s="126"/>
    </row>
    <row r="3" customFormat="false" ht="14.15" hidden="false" customHeight="false" outlineLevel="0" collapsed="false">
      <c r="B3" s="127" t="s">
        <v>472</v>
      </c>
      <c r="C3" s="127"/>
      <c r="D3" s="127"/>
      <c r="E3" s="127"/>
      <c r="F3" s="127"/>
      <c r="G3" s="127"/>
      <c r="H3" s="127"/>
      <c r="I3" s="127"/>
      <c r="J3" s="127"/>
      <c r="K3" s="127"/>
      <c r="L3" s="127"/>
      <c r="M3" s="127"/>
      <c r="N3" s="127"/>
    </row>
    <row r="4" customFormat="false" ht="14.9" hidden="false" customHeight="false" outlineLevel="0" collapsed="false">
      <c r="B4" s="127" t="s">
        <v>473</v>
      </c>
      <c r="C4" s="127"/>
      <c r="D4" s="127"/>
      <c r="E4" s="127"/>
      <c r="F4" s="127"/>
      <c r="G4" s="127"/>
      <c r="H4" s="127"/>
      <c r="I4" s="127"/>
      <c r="J4" s="127"/>
      <c r="K4" s="127"/>
      <c r="L4" s="127"/>
      <c r="M4" s="127"/>
      <c r="N4" s="127"/>
    </row>
    <row r="5" customFormat="false" ht="14.9" hidden="false" customHeight="false" outlineLevel="0" collapsed="false">
      <c r="B5" s="128" t="s">
        <v>474</v>
      </c>
      <c r="C5" s="128"/>
      <c r="D5" s="128"/>
      <c r="E5" s="128"/>
      <c r="F5" s="128"/>
      <c r="G5" s="128"/>
      <c r="H5" s="128"/>
      <c r="I5" s="128"/>
      <c r="J5" s="128"/>
      <c r="K5" s="128"/>
      <c r="L5" s="128"/>
      <c r="M5" s="128"/>
      <c r="N5" s="128"/>
    </row>
    <row r="6" customFormat="false" ht="13.8" hidden="false" customHeight="false" outlineLevel="0" collapsed="false">
      <c r="B6" s="129"/>
      <c r="C6" s="130"/>
      <c r="D6" s="131"/>
      <c r="E6" s="132"/>
      <c r="F6" s="133"/>
      <c r="G6" s="133"/>
      <c r="H6" s="133"/>
      <c r="I6" s="134" t="s">
        <v>475</v>
      </c>
      <c r="J6" s="134"/>
      <c r="K6" s="134"/>
      <c r="L6" s="134"/>
      <c r="M6" s="135" t="s">
        <v>476</v>
      </c>
      <c r="N6" s="135"/>
    </row>
    <row r="7" customFormat="false" ht="16.5" hidden="false" customHeight="false" outlineLevel="0" collapsed="false">
      <c r="B7" s="136" t="s">
        <v>11</v>
      </c>
      <c r="C7" s="137" t="s">
        <v>14</v>
      </c>
      <c r="D7" s="138" t="s">
        <v>477</v>
      </c>
      <c r="E7" s="139"/>
      <c r="F7" s="140" t="s">
        <v>478</v>
      </c>
      <c r="G7" s="140" t="s">
        <v>479</v>
      </c>
      <c r="H7" s="140" t="s">
        <v>479</v>
      </c>
      <c r="I7" s="140" t="s">
        <v>478</v>
      </c>
      <c r="J7" s="140" t="s">
        <v>479</v>
      </c>
      <c r="K7" s="140" t="s">
        <v>480</v>
      </c>
      <c r="L7" s="140" t="s">
        <v>481</v>
      </c>
      <c r="M7" s="141" t="s">
        <v>482</v>
      </c>
      <c r="N7" s="142" t="s">
        <v>483</v>
      </c>
    </row>
    <row r="8" customFormat="false" ht="13.8" hidden="false" customHeight="false" outlineLevel="0" collapsed="false">
      <c r="B8" s="143"/>
      <c r="C8" s="134"/>
      <c r="D8" s="144"/>
      <c r="E8" s="145"/>
      <c r="F8" s="146"/>
      <c r="G8" s="147"/>
      <c r="H8" s="147"/>
      <c r="I8" s="148"/>
      <c r="J8" s="146"/>
      <c r="K8" s="149"/>
      <c r="L8" s="149"/>
      <c r="M8" s="150"/>
    </row>
    <row r="9" customFormat="false" ht="13.8" hidden="false" customHeight="false" outlineLevel="0" collapsed="false">
      <c r="B9" s="151" t="n">
        <v>1</v>
      </c>
      <c r="C9" s="152" t="str">
        <f aca="false">VLOOKUP(B9,'Planilha Orçamentária'!$B$14:$J$133,4,0)</f>
        <v>INSTALAÇÃO DO CANTEIRO DE OBRAS</v>
      </c>
      <c r="D9" s="153" t="s">
        <v>484</v>
      </c>
      <c r="E9" s="154" t="n">
        <f aca="false">'Planilha Orçamentária'!J17</f>
        <v>11375.7264166</v>
      </c>
      <c r="F9" s="155"/>
      <c r="G9" s="155"/>
      <c r="H9" s="155"/>
      <c r="I9" s="156" t="n">
        <f aca="false">$E$9*I10</f>
        <v>11375.7264166</v>
      </c>
      <c r="J9" s="156"/>
      <c r="K9" s="156"/>
      <c r="L9" s="156"/>
      <c r="M9" s="157" t="n">
        <f aca="false">SUM(I10:L10)</f>
        <v>1</v>
      </c>
      <c r="N9" s="158" t="n">
        <f aca="false">SUM(I9:L9)</f>
        <v>11375.7264166</v>
      </c>
    </row>
    <row r="10" customFormat="false" ht="13.8" hidden="false" customHeight="false" outlineLevel="0" collapsed="false">
      <c r="B10" s="159"/>
      <c r="C10" s="160"/>
      <c r="D10" s="161" t="s">
        <v>485</v>
      </c>
      <c r="E10" s="162" t="n">
        <v>1</v>
      </c>
      <c r="F10" s="163"/>
      <c r="G10" s="163"/>
      <c r="H10" s="163"/>
      <c r="I10" s="164" t="n">
        <v>1</v>
      </c>
      <c r="J10" s="163"/>
      <c r="K10" s="163"/>
      <c r="L10" s="163"/>
      <c r="M10" s="157"/>
      <c r="N10" s="158"/>
    </row>
    <row r="11" customFormat="false" ht="13.8" hidden="false" customHeight="false" outlineLevel="0" collapsed="false">
      <c r="B11" s="165" t="n">
        <v>2</v>
      </c>
      <c r="C11" s="152" t="str">
        <f aca="false">VLOOKUP(B11,'Planilha Orçamentária'!$B$14:$J$133,4,0)</f>
        <v>SERVIÇOS PRELIMINARES</v>
      </c>
      <c r="D11" s="153" t="s">
        <v>484</v>
      </c>
      <c r="E11" s="154" t="n">
        <f aca="false">'Planilha Orçamentária'!J37</f>
        <v>18478.341405356</v>
      </c>
      <c r="F11" s="166"/>
      <c r="G11" s="166"/>
      <c r="H11" s="166"/>
      <c r="I11" s="156" t="n">
        <f aca="false">$E$11*I12</f>
        <v>12934.8389837492</v>
      </c>
      <c r="J11" s="156" t="n">
        <f aca="false">$E$11*J12</f>
        <v>5543.5024216068</v>
      </c>
      <c r="K11" s="156"/>
      <c r="L11" s="156"/>
      <c r="M11" s="167" t="n">
        <f aca="false">SUM(I12:L12)</f>
        <v>1</v>
      </c>
      <c r="N11" s="158" t="n">
        <f aca="false">SUM(I11:L11)</f>
        <v>18478.341405356</v>
      </c>
      <c r="P11" s="17"/>
    </row>
    <row r="12" customFormat="false" ht="13.8" hidden="false" customHeight="false" outlineLevel="0" collapsed="false">
      <c r="B12" s="168"/>
      <c r="C12" s="169"/>
      <c r="D12" s="170" t="s">
        <v>485</v>
      </c>
      <c r="E12" s="171" t="n">
        <v>1</v>
      </c>
      <c r="F12" s="172"/>
      <c r="G12" s="172"/>
      <c r="H12" s="172"/>
      <c r="I12" s="173" t="n">
        <v>0.7</v>
      </c>
      <c r="J12" s="173" t="n">
        <v>0.3</v>
      </c>
      <c r="K12" s="172"/>
      <c r="L12" s="163"/>
      <c r="M12" s="167"/>
      <c r="N12" s="158"/>
    </row>
    <row r="13" customFormat="false" ht="13.8" hidden="false" customHeight="false" outlineLevel="0" collapsed="false">
      <c r="B13" s="151" t="n">
        <v>3</v>
      </c>
      <c r="C13" s="152" t="str">
        <f aca="false">VLOOKUP(B13,'Planilha Orçamentária'!$B$14:$J$133,4,0)</f>
        <v>PAREDES E PAINÉIS</v>
      </c>
      <c r="D13" s="174" t="s">
        <v>484</v>
      </c>
      <c r="E13" s="175" t="n">
        <f aca="false">'Planilha Orçamentária'!J43</f>
        <v>9207.47438548</v>
      </c>
      <c r="F13" s="155"/>
      <c r="G13" s="155"/>
      <c r="H13" s="155"/>
      <c r="I13" s="176" t="n">
        <f aca="false">E13*I14</f>
        <v>5524.484631288</v>
      </c>
      <c r="J13" s="177" t="n">
        <f aca="false">E13*J14</f>
        <v>3682.989754192</v>
      </c>
      <c r="K13" s="177"/>
      <c r="L13" s="178"/>
      <c r="M13" s="157" t="n">
        <f aca="false">SUM(I14:L14)</f>
        <v>1</v>
      </c>
      <c r="N13" s="179" t="n">
        <f aca="false">SUM(I13:L13)</f>
        <v>9207.47438548</v>
      </c>
      <c r="P13" s="17"/>
    </row>
    <row r="14" customFormat="false" ht="13.8" hidden="false" customHeight="false" outlineLevel="0" collapsed="false">
      <c r="B14" s="180"/>
      <c r="C14" s="181"/>
      <c r="D14" s="182" t="s">
        <v>485</v>
      </c>
      <c r="E14" s="162" t="n">
        <v>1</v>
      </c>
      <c r="F14" s="163"/>
      <c r="G14" s="163"/>
      <c r="H14" s="163"/>
      <c r="I14" s="173" t="n">
        <v>0.6</v>
      </c>
      <c r="J14" s="173" t="n">
        <v>0.4</v>
      </c>
      <c r="K14" s="172"/>
      <c r="L14" s="163"/>
      <c r="M14" s="157"/>
      <c r="N14" s="179"/>
    </row>
    <row r="15" customFormat="false" ht="13.8" hidden="false" customHeight="false" outlineLevel="0" collapsed="false">
      <c r="B15" s="183" t="n">
        <v>4</v>
      </c>
      <c r="C15" s="152" t="str">
        <f aca="false">VLOOKUP(B15,'Planilha Orçamentária'!$B$14:$J$133,4,0)</f>
        <v>ESQUADRIAS DE MADEIRA</v>
      </c>
      <c r="D15" s="184" t="s">
        <v>484</v>
      </c>
      <c r="E15" s="154" t="n">
        <f aca="false">'Planilha Orçamentária'!J50</f>
        <v>16013.5932985</v>
      </c>
      <c r="F15" s="166"/>
      <c r="G15" s="166"/>
      <c r="H15" s="166"/>
      <c r="I15" s="156" t="n">
        <f aca="false">I16*$E$15</f>
        <v>4804.07798955</v>
      </c>
      <c r="J15" s="156" t="n">
        <f aca="false">J16*$E$15</f>
        <v>6405.4373194</v>
      </c>
      <c r="K15" s="156" t="n">
        <f aca="false">K16*$E$15</f>
        <v>4804.07798955</v>
      </c>
      <c r="L15" s="156"/>
      <c r="M15" s="167" t="n">
        <f aca="false">SUM(I16:L16)</f>
        <v>1</v>
      </c>
      <c r="N15" s="158" t="n">
        <f aca="false">SUM(I15:L15)</f>
        <v>16013.5932985</v>
      </c>
      <c r="P15" s="17"/>
    </row>
    <row r="16" customFormat="false" ht="13.8" hidden="false" customHeight="false" outlineLevel="0" collapsed="false">
      <c r="B16" s="185"/>
      <c r="C16" s="186"/>
      <c r="D16" s="187" t="s">
        <v>485</v>
      </c>
      <c r="E16" s="171" t="n">
        <v>1</v>
      </c>
      <c r="F16" s="172"/>
      <c r="G16" s="172"/>
      <c r="H16" s="172"/>
      <c r="I16" s="173" t="n">
        <v>0.3</v>
      </c>
      <c r="J16" s="173" t="n">
        <v>0.4</v>
      </c>
      <c r="K16" s="173" t="n">
        <v>0.3</v>
      </c>
      <c r="L16" s="171"/>
      <c r="M16" s="167"/>
      <c r="N16" s="158"/>
    </row>
    <row r="17" customFormat="false" ht="13.8" hidden="false" customHeight="false" outlineLevel="0" collapsed="false">
      <c r="B17" s="151" t="n">
        <v>5</v>
      </c>
      <c r="C17" s="152" t="str">
        <f aca="false">VLOOKUP(B17,'Planilha Orçamentária'!$B$14:$J$133,4,0)</f>
        <v>VIDROS</v>
      </c>
      <c r="D17" s="188" t="s">
        <v>484</v>
      </c>
      <c r="E17" s="175" t="n">
        <f aca="false">'Planilha Orçamentária'!J54</f>
        <v>3127.02186888</v>
      </c>
      <c r="F17" s="155"/>
      <c r="G17" s="155"/>
      <c r="H17" s="155"/>
      <c r="I17" s="176"/>
      <c r="J17" s="177"/>
      <c r="K17" s="177"/>
      <c r="L17" s="189" t="n">
        <f aca="false">$E$17*L18</f>
        <v>3127.02186888</v>
      </c>
      <c r="M17" s="157" t="n">
        <f aca="false">SUM(I18:L18)</f>
        <v>1</v>
      </c>
      <c r="N17" s="179" t="n">
        <f aca="false">SUM(I17:L17)</f>
        <v>3127.02186888</v>
      </c>
      <c r="P17" s="17"/>
    </row>
    <row r="18" customFormat="false" ht="13.8" hidden="false" customHeight="false" outlineLevel="0" collapsed="false">
      <c r="B18" s="159"/>
      <c r="C18" s="160"/>
      <c r="D18" s="161" t="s">
        <v>485</v>
      </c>
      <c r="E18" s="162" t="n">
        <v>1</v>
      </c>
      <c r="F18" s="163"/>
      <c r="G18" s="163"/>
      <c r="H18" s="163"/>
      <c r="I18" s="190"/>
      <c r="J18" s="163"/>
      <c r="K18" s="163"/>
      <c r="L18" s="173" t="n">
        <v>1</v>
      </c>
      <c r="M18" s="157"/>
      <c r="N18" s="179"/>
    </row>
    <row r="19" customFormat="false" ht="13.8" hidden="false" customHeight="false" outlineLevel="0" collapsed="false">
      <c r="B19" s="165" t="n">
        <v>6</v>
      </c>
      <c r="C19" s="152" t="str">
        <f aca="false">VLOOKUP(B19,'Planilha Orçamentária'!$B$14:$J$133,4,0)</f>
        <v>REVESTIMENTOS</v>
      </c>
      <c r="D19" s="153" t="s">
        <v>484</v>
      </c>
      <c r="E19" s="154" t="n">
        <f aca="false">'Planilha Orçamentária'!J62</f>
        <v>21046.77078637</v>
      </c>
      <c r="F19" s="166"/>
      <c r="G19" s="166"/>
      <c r="H19" s="166"/>
      <c r="I19" s="191"/>
      <c r="J19" s="178" t="n">
        <f aca="false">J20*$E$19</f>
        <v>4209.354157274</v>
      </c>
      <c r="K19" s="178" t="n">
        <f aca="false">K20*$E$19</f>
        <v>8418.708314548</v>
      </c>
      <c r="L19" s="178" t="n">
        <f aca="false">L20*$E$19</f>
        <v>8418.708314548</v>
      </c>
      <c r="M19" s="167" t="n">
        <f aca="false">SUM(I20:L20)</f>
        <v>1</v>
      </c>
      <c r="N19" s="158" t="n">
        <f aca="false">SUM(I19:L19)</f>
        <v>21046.77078637</v>
      </c>
    </row>
    <row r="20" customFormat="false" ht="13.8" hidden="false" customHeight="false" outlineLevel="0" collapsed="false">
      <c r="B20" s="168"/>
      <c r="C20" s="169"/>
      <c r="D20" s="170" t="s">
        <v>485</v>
      </c>
      <c r="E20" s="171" t="n">
        <v>1</v>
      </c>
      <c r="F20" s="172"/>
      <c r="G20" s="172"/>
      <c r="H20" s="172"/>
      <c r="I20" s="172"/>
      <c r="J20" s="173" t="n">
        <v>0.2</v>
      </c>
      <c r="K20" s="173" t="n">
        <v>0.4</v>
      </c>
      <c r="L20" s="173" t="n">
        <v>0.4</v>
      </c>
      <c r="M20" s="167"/>
      <c r="N20" s="158"/>
      <c r="P20" s="17"/>
      <c r="Q20" s="17"/>
    </row>
    <row r="21" customFormat="false" ht="13.8" hidden="false" customHeight="false" outlineLevel="0" collapsed="false">
      <c r="B21" s="151" t="n">
        <v>7</v>
      </c>
      <c r="C21" s="152" t="str">
        <f aca="false">VLOOKUP(B21,'Planilha Orçamentária'!$B$14:$J$133,4,0)</f>
        <v>PISO</v>
      </c>
      <c r="D21" s="174" t="s">
        <v>484</v>
      </c>
      <c r="E21" s="175" t="n">
        <f aca="false">'Planilha Orçamentária'!J68</f>
        <v>147788.6408236</v>
      </c>
      <c r="F21" s="155"/>
      <c r="G21" s="155"/>
      <c r="H21" s="155"/>
      <c r="I21" s="192"/>
      <c r="J21" s="177"/>
      <c r="K21" s="177" t="n">
        <f aca="false">$E$21*K22</f>
        <v>59115.45632944</v>
      </c>
      <c r="L21" s="177" t="n">
        <f aca="false">$E$21*L22</f>
        <v>88673.18449416</v>
      </c>
      <c r="M21" s="157" t="n">
        <f aca="false">SUM(I22:L22)</f>
        <v>1</v>
      </c>
      <c r="N21" s="179" t="n">
        <f aca="false">SUM(I21:L21)</f>
        <v>147788.6408236</v>
      </c>
      <c r="P21" s="17"/>
    </row>
    <row r="22" customFormat="false" ht="13.8" hidden="false" customHeight="false" outlineLevel="0" collapsed="false">
      <c r="B22" s="180"/>
      <c r="C22" s="181"/>
      <c r="D22" s="182" t="s">
        <v>485</v>
      </c>
      <c r="E22" s="162" t="n">
        <v>1</v>
      </c>
      <c r="F22" s="163"/>
      <c r="G22" s="163"/>
      <c r="H22" s="163"/>
      <c r="I22" s="163"/>
      <c r="J22" s="163"/>
      <c r="K22" s="173" t="n">
        <v>0.4</v>
      </c>
      <c r="L22" s="173" t="n">
        <v>0.6</v>
      </c>
      <c r="M22" s="157"/>
      <c r="N22" s="179"/>
    </row>
    <row r="23" customFormat="false" ht="13.8" hidden="false" customHeight="false" outlineLevel="0" collapsed="false">
      <c r="B23" s="183" t="n">
        <v>8</v>
      </c>
      <c r="C23" s="152" t="str">
        <f aca="false">VLOOKUP(B23,'Planilha Orçamentária'!$B$14:$J$133,4,0)</f>
        <v>INSTALAÇÕES HIDRO SANITÁRIAS</v>
      </c>
      <c r="D23" s="184" t="s">
        <v>484</v>
      </c>
      <c r="E23" s="154" t="n">
        <f aca="false">'Planilha Orçamentária'!J80</f>
        <v>11448.86011675</v>
      </c>
      <c r="F23" s="166"/>
      <c r="G23" s="166"/>
      <c r="H23" s="166"/>
      <c r="I23" s="191"/>
      <c r="J23" s="178" t="n">
        <f aca="false">$E$23*J24</f>
        <v>5724.430058375</v>
      </c>
      <c r="K23" s="178" t="n">
        <f aca="false">$E$23*K24</f>
        <v>5724.430058375</v>
      </c>
      <c r="L23" s="178"/>
      <c r="M23" s="167" t="n">
        <f aca="false">SUM(I24:L24)</f>
        <v>1</v>
      </c>
      <c r="N23" s="158" t="n">
        <f aca="false">SUM(I23:L23)</f>
        <v>11448.86011675</v>
      </c>
    </row>
    <row r="24" customFormat="false" ht="13.8" hidden="false" customHeight="false" outlineLevel="0" collapsed="false">
      <c r="B24" s="185"/>
      <c r="C24" s="186"/>
      <c r="D24" s="187" t="s">
        <v>485</v>
      </c>
      <c r="E24" s="171" t="n">
        <v>1</v>
      </c>
      <c r="F24" s="172"/>
      <c r="G24" s="172"/>
      <c r="H24" s="172"/>
      <c r="I24" s="172"/>
      <c r="J24" s="173" t="n">
        <v>0.5</v>
      </c>
      <c r="K24" s="173" t="n">
        <v>0.5</v>
      </c>
      <c r="L24" s="172"/>
      <c r="M24" s="167"/>
      <c r="N24" s="158"/>
    </row>
    <row r="25" customFormat="false" ht="13.8" hidden="false" customHeight="false" outlineLevel="0" collapsed="false">
      <c r="B25" s="151" t="n">
        <v>9</v>
      </c>
      <c r="C25" s="152" t="str">
        <f aca="false">VLOOKUP(B25,'Planilha Orçamentária'!$B$14:$J$133,4,0)</f>
        <v>INSTALAÇÕES ELÉTRICAS</v>
      </c>
      <c r="D25" s="174" t="s">
        <v>484</v>
      </c>
      <c r="E25" s="175" t="n">
        <f aca="false">'Planilha Orçamentária'!J98</f>
        <v>22585.7449916</v>
      </c>
      <c r="F25" s="155"/>
      <c r="G25" s="155"/>
      <c r="H25" s="155"/>
      <c r="I25" s="192"/>
      <c r="J25" s="189"/>
      <c r="K25" s="189" t="n">
        <f aca="false">$E$25*K26</f>
        <v>9034.29799664</v>
      </c>
      <c r="L25" s="189" t="n">
        <f aca="false">$E$25*L26</f>
        <v>13551.44699496</v>
      </c>
      <c r="M25" s="157" t="n">
        <f aca="false">SUM(I26:L26)</f>
        <v>1</v>
      </c>
      <c r="N25" s="179" t="n">
        <f aca="false">SUM(I25:L25)</f>
        <v>22585.7449916</v>
      </c>
      <c r="P25" s="17"/>
    </row>
    <row r="26" customFormat="false" ht="13.8" hidden="false" customHeight="false" outlineLevel="0" collapsed="false">
      <c r="B26" s="193"/>
      <c r="C26" s="194"/>
      <c r="D26" s="182" t="s">
        <v>485</v>
      </c>
      <c r="E26" s="162" t="n">
        <v>1</v>
      </c>
      <c r="F26" s="163"/>
      <c r="G26" s="163"/>
      <c r="H26" s="163"/>
      <c r="I26" s="163"/>
      <c r="J26" s="162"/>
      <c r="K26" s="173" t="n">
        <v>0.4</v>
      </c>
      <c r="L26" s="173" t="n">
        <v>0.6</v>
      </c>
      <c r="M26" s="157"/>
      <c r="N26" s="179"/>
    </row>
    <row r="27" customFormat="false" ht="13.8" hidden="false" customHeight="false" outlineLevel="0" collapsed="false">
      <c r="B27" s="183" t="n">
        <v>10</v>
      </c>
      <c r="C27" s="152" t="str">
        <f aca="false">VLOOKUP(B27,'Planilha Orçamentária'!$B$14:$J$133,4,0)</f>
        <v>PINTURA</v>
      </c>
      <c r="D27" s="153" t="s">
        <v>484</v>
      </c>
      <c r="E27" s="154" t="n">
        <f aca="false">'Planilha Orçamentária'!J107</f>
        <v>39672.29370797</v>
      </c>
      <c r="F27" s="166"/>
      <c r="G27" s="166"/>
      <c r="H27" s="166"/>
      <c r="I27" s="191"/>
      <c r="J27" s="178"/>
      <c r="K27" s="178" t="n">
        <f aca="false">$E$27*K28</f>
        <v>11901.688112391</v>
      </c>
      <c r="L27" s="178" t="n">
        <f aca="false">$E$27*L28</f>
        <v>27770.605595579</v>
      </c>
      <c r="M27" s="167" t="n">
        <f aca="false">SUM(I28:L28)</f>
        <v>1</v>
      </c>
      <c r="N27" s="158" t="n">
        <f aca="false">SUM(I27:L27)</f>
        <v>39672.29370797</v>
      </c>
    </row>
    <row r="28" customFormat="false" ht="13.8" hidden="false" customHeight="false" outlineLevel="0" collapsed="false">
      <c r="B28" s="195"/>
      <c r="C28" s="196"/>
      <c r="D28" s="170" t="s">
        <v>485</v>
      </c>
      <c r="E28" s="171" t="n">
        <v>1</v>
      </c>
      <c r="F28" s="172"/>
      <c r="G28" s="172"/>
      <c r="H28" s="172"/>
      <c r="I28" s="197"/>
      <c r="J28" s="172"/>
      <c r="K28" s="173" t="n">
        <v>0.3</v>
      </c>
      <c r="L28" s="173" t="n">
        <v>0.7</v>
      </c>
      <c r="M28" s="167"/>
      <c r="N28" s="158"/>
    </row>
    <row r="29" customFormat="false" ht="13.8" hidden="false" customHeight="false" outlineLevel="0" collapsed="false">
      <c r="B29" s="198" t="n">
        <v>11</v>
      </c>
      <c r="C29" s="152" t="str">
        <f aca="false">VLOOKUP(B29,'Planilha Orçamentária'!$B$14:$J$133,4,0)</f>
        <v>TETOS E FORROS</v>
      </c>
      <c r="D29" s="188" t="s">
        <v>484</v>
      </c>
      <c r="E29" s="175" t="n">
        <f aca="false">'Planilha Orçamentária'!J111</f>
        <v>22749.53417191</v>
      </c>
      <c r="F29" s="155"/>
      <c r="G29" s="155"/>
      <c r="H29" s="155"/>
      <c r="I29" s="192"/>
      <c r="J29" s="189" t="n">
        <f aca="false">$E$29*J30</f>
        <v>6824.860251573</v>
      </c>
      <c r="K29" s="189" t="n">
        <f aca="false">$E$29*K30</f>
        <v>15924.673920337</v>
      </c>
      <c r="L29" s="192"/>
      <c r="M29" s="157" t="n">
        <f aca="false">SUM(I30:L30)</f>
        <v>1</v>
      </c>
      <c r="N29" s="179" t="n">
        <f aca="false">SUM(I29:L29)</f>
        <v>22749.53417191</v>
      </c>
    </row>
    <row r="30" customFormat="false" ht="13.8" hidden="false" customHeight="false" outlineLevel="0" collapsed="false">
      <c r="B30" s="180"/>
      <c r="C30" s="181"/>
      <c r="D30" s="161" t="s">
        <v>485</v>
      </c>
      <c r="E30" s="162" t="n">
        <v>1</v>
      </c>
      <c r="F30" s="163"/>
      <c r="G30" s="163"/>
      <c r="H30" s="163"/>
      <c r="I30" s="163"/>
      <c r="J30" s="173" t="n">
        <v>0.3</v>
      </c>
      <c r="K30" s="173" t="n">
        <v>0.7</v>
      </c>
      <c r="L30" s="163"/>
      <c r="M30" s="157"/>
      <c r="N30" s="179"/>
    </row>
    <row r="31" customFormat="false" ht="13.8" hidden="false" customHeight="false" outlineLevel="0" collapsed="false">
      <c r="B31" s="183" t="n">
        <v>12</v>
      </c>
      <c r="C31" s="152" t="str">
        <f aca="false">VLOOKUP(B31,'Planilha Orçamentária'!$B$14:$J$133,4,0)</f>
        <v>REDE DE LÓGICA</v>
      </c>
      <c r="D31" s="184" t="s">
        <v>484</v>
      </c>
      <c r="E31" s="154" t="n">
        <f aca="false">'Planilha Orçamentária'!J118</f>
        <v>2289.452235</v>
      </c>
      <c r="F31" s="166"/>
      <c r="G31" s="166"/>
      <c r="H31" s="166"/>
      <c r="I31" s="191"/>
      <c r="J31" s="199"/>
      <c r="K31" s="199"/>
      <c r="L31" s="199" t="n">
        <f aca="false">$E$31*L32</f>
        <v>2289.452235</v>
      </c>
      <c r="M31" s="167" t="n">
        <f aca="false">SUM(I32:L32)</f>
        <v>1</v>
      </c>
      <c r="N31" s="158" t="n">
        <f aca="false">SUM(I31:L31)</f>
        <v>2289.452235</v>
      </c>
    </row>
    <row r="32" customFormat="false" ht="13.8" hidden="false" customHeight="false" outlineLevel="0" collapsed="false">
      <c r="B32" s="168"/>
      <c r="C32" s="169"/>
      <c r="D32" s="187" t="s">
        <v>485</v>
      </c>
      <c r="E32" s="171" t="n">
        <v>1</v>
      </c>
      <c r="F32" s="172"/>
      <c r="G32" s="172"/>
      <c r="H32" s="172"/>
      <c r="I32" s="172"/>
      <c r="J32" s="200"/>
      <c r="K32" s="171"/>
      <c r="L32" s="173" t="n">
        <v>1</v>
      </c>
      <c r="M32" s="167"/>
      <c r="N32" s="158"/>
    </row>
    <row r="33" customFormat="false" ht="13.8" hidden="false" customHeight="false" outlineLevel="0" collapsed="false">
      <c r="B33" s="151" t="n">
        <v>13</v>
      </c>
      <c r="C33" s="152" t="str">
        <f aca="false">VLOOKUP(B33,'Planilha Orçamentária'!$B$14:$J$133,4,0)</f>
        <v>SERVIÇOS COMPLEMENTARES</v>
      </c>
      <c r="D33" s="174" t="s">
        <v>484</v>
      </c>
      <c r="E33" s="175" t="n">
        <f aca="false">'Planilha Orçamentária'!J127</f>
        <v>45643.2082654634</v>
      </c>
      <c r="F33" s="155"/>
      <c r="G33" s="155"/>
      <c r="H33" s="155"/>
      <c r="I33" s="192"/>
      <c r="J33" s="177"/>
      <c r="K33" s="177"/>
      <c r="L33" s="177" t="n">
        <f aca="false">$E$33*L34</f>
        <v>45643.2082654634</v>
      </c>
      <c r="M33" s="157" t="n">
        <f aca="false">SUM(I34:L34)</f>
        <v>1</v>
      </c>
      <c r="N33" s="179" t="n">
        <f aca="false">SUM(I33:L33)</f>
        <v>45643.2082654634</v>
      </c>
    </row>
    <row r="34" customFormat="false" ht="13.8" hidden="false" customHeight="false" outlineLevel="0" collapsed="false">
      <c r="B34" s="193"/>
      <c r="C34" s="194"/>
      <c r="D34" s="182" t="s">
        <v>485</v>
      </c>
      <c r="E34" s="162" t="n">
        <v>1</v>
      </c>
      <c r="F34" s="163"/>
      <c r="G34" s="163"/>
      <c r="H34" s="163"/>
      <c r="I34" s="163"/>
      <c r="J34" s="163"/>
      <c r="K34" s="163"/>
      <c r="L34" s="173" t="n">
        <v>1</v>
      </c>
      <c r="M34" s="157"/>
      <c r="N34" s="179"/>
    </row>
    <row r="35" customFormat="false" ht="13.8" hidden="false" customHeight="false" outlineLevel="0" collapsed="false">
      <c r="B35" s="183" t="n">
        <v>14</v>
      </c>
      <c r="C35" s="152" t="str">
        <f aca="false">VLOOKUP(B35,'Planilha Orçamentária'!$B$14:$J$133,4,0)</f>
        <v>ADMINISTRAÇÃO LOCAL</v>
      </c>
      <c r="D35" s="184" t="s">
        <v>484</v>
      </c>
      <c r="E35" s="154" t="n">
        <f aca="false">'Planilha Orçamentária'!J131</f>
        <v>17740.903796</v>
      </c>
      <c r="F35" s="166"/>
      <c r="G35" s="166"/>
      <c r="H35" s="166"/>
      <c r="I35" s="178" t="n">
        <f aca="false">$E$35*I36</f>
        <v>1516.19684333168</v>
      </c>
      <c r="J35" s="178" t="n">
        <f aca="false">$E$35*J36</f>
        <v>1435.40912343365</v>
      </c>
      <c r="K35" s="178" t="n">
        <f aca="false">$E$35*K36</f>
        <v>5508.80530801538</v>
      </c>
      <c r="L35" s="178" t="n">
        <f aca="false">$E$35*L36</f>
        <v>9280.49252121929</v>
      </c>
      <c r="M35" s="167" t="n">
        <f aca="false">SUM(I36:L36)</f>
        <v>1</v>
      </c>
      <c r="N35" s="158" t="n">
        <f aca="false">SUM(I35:L35)</f>
        <v>17740.903796</v>
      </c>
    </row>
    <row r="36" customFormat="false" ht="13.8" hidden="false" customHeight="false" outlineLevel="0" collapsed="false">
      <c r="B36" s="185"/>
      <c r="C36" s="186"/>
      <c r="D36" s="187" t="s">
        <v>485</v>
      </c>
      <c r="E36" s="171" t="n">
        <v>1</v>
      </c>
      <c r="F36" s="172"/>
      <c r="G36" s="172"/>
      <c r="H36" s="172"/>
      <c r="I36" s="173" t="n">
        <v>0.0854633371989501</v>
      </c>
      <c r="J36" s="173" t="n">
        <v>0.0809095827326051</v>
      </c>
      <c r="K36" s="173" t="n">
        <v>0.310514355489456</v>
      </c>
      <c r="L36" s="173" t="n">
        <v>0.523112724578989</v>
      </c>
      <c r="M36" s="167"/>
      <c r="N36" s="158"/>
      <c r="P36" s="36"/>
    </row>
    <row r="37" customFormat="false" ht="13.8" hidden="false" customHeight="false" outlineLevel="0" collapsed="false">
      <c r="B37" s="201"/>
      <c r="C37" s="202" t="s">
        <v>19</v>
      </c>
      <c r="D37" s="203"/>
      <c r="E37" s="204" t="n">
        <f aca="false">E9+E11+E13+E15+E17+E19+E21+E23+E25+E27+E29+E31+E33+E35</f>
        <v>389167.566269479</v>
      </c>
      <c r="F37" s="205"/>
      <c r="G37" s="205"/>
      <c r="H37" s="205"/>
      <c r="I37" s="205"/>
      <c r="J37" s="205"/>
      <c r="K37" s="205"/>
      <c r="L37" s="205"/>
      <c r="M37" s="205"/>
      <c r="N37" s="206" t="n">
        <f aca="false">SUM(N9:N36)</f>
        <v>389167.566269479</v>
      </c>
      <c r="P37" s="207"/>
    </row>
    <row r="38" customFormat="false" ht="13.8" hidden="false" customHeight="false" outlineLevel="0" collapsed="false">
      <c r="B38" s="208"/>
      <c r="C38" s="186"/>
      <c r="D38" s="187"/>
      <c r="E38" s="209"/>
      <c r="F38" s="172"/>
      <c r="G38" s="172"/>
      <c r="H38" s="172"/>
      <c r="I38" s="172"/>
      <c r="J38" s="172"/>
      <c r="K38" s="172"/>
      <c r="L38" s="172"/>
      <c r="M38" s="172"/>
      <c r="N38" s="206"/>
    </row>
    <row r="39" customFormat="false" ht="13.8" hidden="false" customHeight="false" outlineLevel="0" collapsed="false">
      <c r="B39" s="129"/>
      <c r="C39" s="210" t="s">
        <v>486</v>
      </c>
      <c r="D39" s="211"/>
      <c r="E39" s="212"/>
      <c r="F39" s="213"/>
      <c r="G39" s="213"/>
      <c r="H39" s="213"/>
      <c r="I39" s="213" t="n">
        <f aca="false">SUM(I9,I11,I13,I15,I17,I19,I21,I23,I25,I27,I29,I31,I33,I35)</f>
        <v>36155.3248645189</v>
      </c>
      <c r="J39" s="213" t="n">
        <f aca="false">SUM(J9,J11,J13,J15,J17,J19,J21,J23,J25,J27,J29,J31,J33,J35)</f>
        <v>33825.9830858545</v>
      </c>
      <c r="K39" s="213" t="n">
        <f aca="false">SUM(K9,K11,K13,K15,K17,K19,K21,K23,K25,K27,K29,K31,K33,K35)</f>
        <v>120432.138029296</v>
      </c>
      <c r="L39" s="213" t="n">
        <f aca="false">SUM(L9,L11,L13,L15,L17,L19,L21,L23,L25,L27,L29,L31,L33,L35)</f>
        <v>198754.12028981</v>
      </c>
      <c r="M39" s="214"/>
      <c r="N39" s="215"/>
      <c r="P39" s="17"/>
      <c r="Q39" s="17"/>
      <c r="R39" s="17"/>
      <c r="S39" s="17"/>
    </row>
    <row r="40" customFormat="false" ht="13.8" hidden="false" customHeight="false" outlineLevel="0" collapsed="false">
      <c r="B40" s="216"/>
      <c r="C40" s="217" t="s">
        <v>487</v>
      </c>
      <c r="D40" s="211"/>
      <c r="E40" s="218"/>
      <c r="F40" s="218"/>
      <c r="G40" s="218"/>
      <c r="H40" s="218"/>
      <c r="I40" s="218" t="n">
        <f aca="false">I39/$N$37</f>
        <v>0.0929042602678844</v>
      </c>
      <c r="J40" s="218" t="n">
        <f aca="false">J39/$N$37</f>
        <v>0.0869188134306948</v>
      </c>
      <c r="K40" s="218" t="n">
        <f aca="false">K39/$N$37</f>
        <v>0.30946088129529</v>
      </c>
      <c r="L40" s="218" t="n">
        <f aca="false">L39/$N$37</f>
        <v>0.51071604500613</v>
      </c>
      <c r="M40" s="218"/>
      <c r="N40" s="215"/>
    </row>
    <row r="41" customFormat="false" ht="13.8" hidden="false" customHeight="false" outlineLevel="0" collapsed="false">
      <c r="B41" s="216"/>
      <c r="C41" s="217" t="s">
        <v>488</v>
      </c>
      <c r="D41" s="211"/>
      <c r="E41" s="212"/>
      <c r="F41" s="212"/>
      <c r="G41" s="212"/>
      <c r="H41" s="212"/>
      <c r="I41" s="212" t="n">
        <f aca="false">SUM(F39:I39)</f>
        <v>36155.3248645189</v>
      </c>
      <c r="J41" s="212" t="n">
        <f aca="false">SUM(F39:J39)</f>
        <v>69981.3079503733</v>
      </c>
      <c r="K41" s="212" t="n">
        <f aca="false">SUM(G39:K39)</f>
        <v>190413.44597967</v>
      </c>
      <c r="L41" s="212" t="n">
        <f aca="false">SUM(H39:L39)</f>
        <v>389167.566269479</v>
      </c>
      <c r="M41" s="212"/>
      <c r="N41" s="219"/>
    </row>
    <row r="42" customFormat="false" ht="13.8" hidden="false" customHeight="false" outlineLevel="0" collapsed="false">
      <c r="B42" s="216"/>
      <c r="C42" s="220" t="s">
        <v>489</v>
      </c>
      <c r="D42" s="211"/>
      <c r="E42" s="218"/>
      <c r="F42" s="221"/>
      <c r="G42" s="221"/>
      <c r="H42" s="221"/>
      <c r="I42" s="221" t="n">
        <f aca="false">I41/$N$37</f>
        <v>0.0929042602678844</v>
      </c>
      <c r="J42" s="221" t="n">
        <f aca="false">J41/$N$37</f>
        <v>0.179823073698579</v>
      </c>
      <c r="K42" s="221" t="n">
        <f aca="false">K41/$N$37</f>
        <v>0.48928395499387</v>
      </c>
      <c r="L42" s="221" t="n">
        <f aca="false">L41/$N$37</f>
        <v>1</v>
      </c>
      <c r="M42" s="222"/>
      <c r="N42" s="223"/>
    </row>
    <row r="43" customFormat="false" ht="13.8" hidden="false" customHeight="false" outlineLevel="0" collapsed="false">
      <c r="B43" s="224"/>
    </row>
    <row r="47" customFormat="false" ht="13.8" hidden="false" customHeight="false" outlineLevel="0" collapsed="false">
      <c r="E47" s="66" t="s">
        <v>208</v>
      </c>
      <c r="F47" s="66"/>
      <c r="G47" s="66"/>
      <c r="H47" s="66"/>
      <c r="I47" s="66"/>
      <c r="J47" s="66"/>
    </row>
    <row r="48" customFormat="false" ht="13.8" hidden="false" customHeight="false" outlineLevel="0" collapsed="false">
      <c r="E48" s="66" t="s">
        <v>209</v>
      </c>
      <c r="F48" s="66"/>
      <c r="G48" s="66"/>
      <c r="H48" s="66"/>
      <c r="I48" s="66"/>
      <c r="J48" s="66"/>
    </row>
    <row r="49" customFormat="false" ht="13.8" hidden="false" customHeight="false" outlineLevel="0" collapsed="false">
      <c r="E49" s="67" t="s">
        <v>210</v>
      </c>
      <c r="F49" s="67"/>
      <c r="G49" s="67"/>
      <c r="H49" s="67"/>
      <c r="I49" s="67"/>
      <c r="J49" s="67"/>
    </row>
    <row r="50" customFormat="false" ht="13.8" hidden="false" customHeight="false" outlineLevel="0" collapsed="false">
      <c r="E50" s="67" t="s">
        <v>211</v>
      </c>
      <c r="F50" s="67"/>
      <c r="G50" s="67"/>
      <c r="H50" s="67"/>
      <c r="I50" s="67"/>
      <c r="J50" s="67"/>
    </row>
    <row r="51" customFormat="false" ht="13.8" hidden="false" customHeight="false" outlineLevel="0" collapsed="false">
      <c r="E51" s="67" t="s">
        <v>212</v>
      </c>
      <c r="F51" s="67"/>
      <c r="G51" s="67"/>
      <c r="H51" s="67"/>
      <c r="I51" s="67"/>
      <c r="J51" s="67"/>
    </row>
    <row r="52" customFormat="false" ht="13.8" hidden="false" customHeight="false" outlineLevel="0" collapsed="false">
      <c r="F52" s="1"/>
      <c r="G52" s="3"/>
      <c r="H52" s="3"/>
      <c r="I52" s="3"/>
      <c r="J52" s="4"/>
    </row>
    <row r="1048575" customFormat="false" ht="12.8" hidden="false" customHeight="false" outlineLevel="0" collapsed="false"/>
    <row r="1048576" customFormat="false" ht="12.8" hidden="false" customHeight="false" outlineLevel="0" collapsed="false"/>
  </sheetData>
  <mergeCells count="40">
    <mergeCell ref="B2:N2"/>
    <mergeCell ref="B3:N3"/>
    <mergeCell ref="B4:N4"/>
    <mergeCell ref="B5:N5"/>
    <mergeCell ref="I6:L6"/>
    <mergeCell ref="M6:N6"/>
    <mergeCell ref="M9:M10"/>
    <mergeCell ref="N9:N10"/>
    <mergeCell ref="M11:M12"/>
    <mergeCell ref="N11:N12"/>
    <mergeCell ref="M13:M14"/>
    <mergeCell ref="N13:N14"/>
    <mergeCell ref="M15:M16"/>
    <mergeCell ref="N15:N16"/>
    <mergeCell ref="M17:M18"/>
    <mergeCell ref="N17:N18"/>
    <mergeCell ref="M19:M20"/>
    <mergeCell ref="N19:N20"/>
    <mergeCell ref="M21:M22"/>
    <mergeCell ref="N21:N22"/>
    <mergeCell ref="M23:M24"/>
    <mergeCell ref="N23:N24"/>
    <mergeCell ref="M25:M26"/>
    <mergeCell ref="N25:N26"/>
    <mergeCell ref="M27:M28"/>
    <mergeCell ref="N27:N28"/>
    <mergeCell ref="M29:M30"/>
    <mergeCell ref="N29:N30"/>
    <mergeCell ref="M31:M32"/>
    <mergeCell ref="N31:N32"/>
    <mergeCell ref="M33:M34"/>
    <mergeCell ref="N33:N34"/>
    <mergeCell ref="M35:M36"/>
    <mergeCell ref="N35:N36"/>
    <mergeCell ref="N37:N38"/>
    <mergeCell ref="E47:J47"/>
    <mergeCell ref="E48:J48"/>
    <mergeCell ref="E49:J49"/>
    <mergeCell ref="E50:J50"/>
    <mergeCell ref="E51:J51"/>
  </mergeCells>
  <printOptions headings="false" gridLines="false" gridLinesSet="true" horizontalCentered="true" verticalCentered="true"/>
  <pageMargins left="0.511805555555556" right="0.511805555555556" top="0.7875" bottom="0.7875" header="0.511811023622047" footer="0.511811023622047"/>
  <pageSetup paperSize="9" scale="100" fitToWidth="1" fitToHeight="0" pageOrder="downThenOver" orientation="landscape"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B22" activeCellId="0" sqref="B22"/>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27.94"/>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8.15"/>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490</v>
      </c>
      <c r="C2" s="226"/>
      <c r="D2" s="226"/>
      <c r="E2" s="226"/>
      <c r="F2" s="226"/>
      <c r="G2" s="226"/>
      <c r="H2" s="226"/>
      <c r="I2" s="226"/>
      <c r="J2" s="226"/>
    </row>
    <row r="3" customFormat="false" ht="15" hidden="false" customHeight="true" outlineLevel="0" collapsed="false">
      <c r="B3" s="227" t="s">
        <v>491</v>
      </c>
      <c r="C3" s="227"/>
      <c r="D3" s="228" t="str">
        <f aca="false">VLOOKUP(B5,'Planilha Orçamentária'!$L$15:$T$126,4,0)</f>
        <v>Remoção de vidro temperado fixado em perfil u.</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53</v>
      </c>
      <c r="C5" s="232"/>
      <c r="D5" s="232"/>
      <c r="E5" s="232"/>
      <c r="F5" s="232"/>
      <c r="G5" s="232"/>
      <c r="H5" s="233" t="s">
        <v>494</v>
      </c>
      <c r="I5" s="233"/>
      <c r="J5" s="231" t="str">
        <f aca="false">VLOOKUP(B5,'Planilha Orçamentária'!$L$15:$T$126,2,0)</f>
        <v>2.14</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10146</v>
      </c>
      <c r="C7" s="241" t="str">
        <f aca="false">VLOOKUP(B7,'INSUMOS SINAPI-DER SET-2023_2'!$A$1:$E$6493,2,0)</f>
        <v>DER/ES</v>
      </c>
      <c r="D7" s="242" t="str">
        <f aca="false">VLOOKUP(B7,'INSUMOS SINAPI-DER SET-2023_2'!$A$1:$E$6493,3,0)</f>
        <v>Servente (auxiliar de obras - sinduscon)</v>
      </c>
      <c r="E7" s="243" t="str">
        <f aca="false">VLOOKUP(B7,'INSUMOS SINAPI-DER SET-2023_2'!$A$1:$E$6493,4,0)</f>
        <v>H</v>
      </c>
      <c r="F7" s="244" t="n">
        <v>0.338</v>
      </c>
      <c r="G7" s="244"/>
      <c r="H7" s="245" t="n">
        <f aca="false">VLOOKUP(B7,'INSUMOS SINAPI-DER SET-2023_2'!$A$1:$E$6493,5,0)*2.5727</f>
        <v>16.876912</v>
      </c>
      <c r="I7" s="245"/>
      <c r="J7" s="246" t="n">
        <f aca="false">TRUNC(F7*H7,3)</f>
        <v>5.704</v>
      </c>
    </row>
    <row r="8" customFormat="false" ht="21" hidden="false" customHeight="true" outlineLevel="0" collapsed="false">
      <c r="B8" s="247" t="n">
        <v>10489</v>
      </c>
      <c r="C8" s="241" t="str">
        <f aca="false">VLOOKUP(B8,'INSUMOS SINAPI-DER SET-2023_2'!$A$1:$E$6493,2,0)</f>
        <v>SINAPI</v>
      </c>
      <c r="D8" s="230" t="str">
        <f aca="false">VLOOKUP(B8,'INSUMOS SINAPI-DER SET-2023_2'!$A$1:$E$6493,3,0)</f>
        <v>Vidraceiro (horista)</v>
      </c>
      <c r="E8" s="243" t="str">
        <f aca="false">VLOOKUP(B8,'INSUMOS SINAPI-DER SET-2023_2'!$A$1:$E$6493,4,0)</f>
        <v>H     </v>
      </c>
      <c r="F8" s="248" t="n">
        <v>0.348</v>
      </c>
      <c r="G8" s="248"/>
      <c r="H8" s="245" t="n">
        <f aca="false">VLOOKUP(B8,'INSUMOS SINAPI-DER SET-2023_2'!$A$1:$E$6493,5,0)/2.1566*2.5727</f>
        <v>19.9460001854771</v>
      </c>
      <c r="I8" s="245"/>
      <c r="J8" s="249" t="n">
        <f aca="false">TRUNC(F8*H8,2)</f>
        <v>6.94</v>
      </c>
    </row>
    <row r="9" customFormat="false" ht="15.75" hidden="false" customHeight="true" outlineLevel="0" collapsed="false">
      <c r="B9" s="250" t="s">
        <v>502</v>
      </c>
      <c r="C9" s="250"/>
      <c r="D9" s="250" t="s">
        <v>503</v>
      </c>
      <c r="E9" s="250"/>
      <c r="F9" s="250"/>
      <c r="G9" s="250"/>
      <c r="H9" s="250"/>
      <c r="I9" s="250"/>
      <c r="J9" s="251" t="n">
        <f aca="false">SUM(J7:J8)</f>
        <v>12.644</v>
      </c>
    </row>
    <row r="10" customFormat="false" ht="12.75" hidden="false" customHeight="true" outlineLevel="0" collapsed="false">
      <c r="B10" s="252" t="s">
        <v>504</v>
      </c>
      <c r="C10" s="252"/>
      <c r="D10" s="252"/>
      <c r="E10" s="252"/>
      <c r="F10" s="252"/>
      <c r="G10" s="252"/>
      <c r="H10" s="252"/>
      <c r="I10" s="252"/>
      <c r="J10" s="253" t="n">
        <f aca="false">SUM(J7:J8)</f>
        <v>12.644</v>
      </c>
    </row>
    <row r="11" customFormat="false" ht="12.75" hidden="false" customHeight="false" outlineLevel="0" collapsed="false">
      <c r="B11" s="254" t="s">
        <v>505</v>
      </c>
      <c r="C11" s="254"/>
      <c r="D11" s="254"/>
      <c r="E11" s="254"/>
      <c r="F11" s="254"/>
      <c r="G11" s="254"/>
      <c r="H11" s="254"/>
      <c r="I11" s="254"/>
      <c r="J11" s="255" t="n">
        <v>0</v>
      </c>
    </row>
    <row r="12" customFormat="false" ht="12.75" hidden="false" customHeight="false" outlineLevel="0" collapsed="false">
      <c r="B12" s="256" t="s">
        <v>506</v>
      </c>
      <c r="C12" s="256"/>
      <c r="D12" s="256"/>
      <c r="E12" s="256"/>
      <c r="F12" s="256"/>
      <c r="G12" s="256"/>
      <c r="H12" s="256"/>
      <c r="I12" s="256"/>
      <c r="J12" s="257" t="n">
        <v>0</v>
      </c>
    </row>
    <row r="13" customFormat="false" ht="12.75" hidden="false" customHeight="false" outlineLevel="0" collapsed="false">
      <c r="B13" s="256" t="s">
        <v>507</v>
      </c>
      <c r="C13" s="256"/>
      <c r="D13" s="256"/>
      <c r="E13" s="256"/>
      <c r="F13" s="256"/>
      <c r="G13" s="256"/>
      <c r="H13" s="256"/>
      <c r="I13" s="256"/>
      <c r="J13" s="257" t="n">
        <v>1</v>
      </c>
    </row>
    <row r="14" customFormat="false" ht="15" hidden="false" customHeight="true" outlineLevel="0" collapsed="false">
      <c r="B14" s="258"/>
      <c r="C14" s="259"/>
      <c r="D14" s="259"/>
      <c r="E14" s="259"/>
      <c r="F14" s="259"/>
      <c r="G14" s="260" t="s">
        <v>508</v>
      </c>
      <c r="H14" s="260"/>
      <c r="I14" s="260"/>
      <c r="J14" s="261" t="n">
        <f aca="false">J10+J12</f>
        <v>12.644</v>
      </c>
      <c r="K14" s="262"/>
    </row>
    <row r="15" customFormat="false" ht="12.75" hidden="false" customHeight="false" outlineLevel="0" collapsed="false">
      <c r="B15" s="256" t="s">
        <v>509</v>
      </c>
      <c r="C15" s="256"/>
      <c r="D15" s="256"/>
      <c r="E15" s="256"/>
      <c r="F15" s="256"/>
      <c r="G15" s="256"/>
      <c r="H15" s="256"/>
      <c r="I15" s="256"/>
      <c r="J15" s="255" t="n">
        <f aca="false">(J10/J13)+(J12/J13)</f>
        <v>12.644</v>
      </c>
    </row>
    <row r="16" customFormat="false" ht="13.5" hidden="false" customHeight="false" outlineLevel="0" collapsed="false">
      <c r="B16" s="263"/>
      <c r="C16" s="264"/>
      <c r="D16" s="264"/>
      <c r="E16" s="264"/>
      <c r="F16" s="264"/>
      <c r="G16" s="265" t="s">
        <v>510</v>
      </c>
      <c r="H16" s="265"/>
      <c r="I16" s="265"/>
      <c r="J16" s="266" t="n">
        <f aca="false">J11+J15</f>
        <v>12.644</v>
      </c>
    </row>
    <row r="17" customFormat="false" ht="13.5" hidden="false" customHeight="false" outlineLevel="0" collapsed="false">
      <c r="B17" s="267" t="s">
        <v>511</v>
      </c>
      <c r="C17" s="267"/>
      <c r="D17" s="267"/>
      <c r="E17" s="267"/>
      <c r="F17" s="267"/>
      <c r="G17" s="267"/>
      <c r="H17" s="267"/>
      <c r="I17" s="267"/>
      <c r="J17" s="268" t="n">
        <f aca="false">J16</f>
        <v>12.644</v>
      </c>
    </row>
    <row r="19" customFormat="false" ht="13.5" hidden="false" customHeight="false" outlineLevel="0" collapsed="false"/>
    <row r="20" customFormat="false" ht="12.75" hidden="false" customHeight="true" outlineLevel="0" collapsed="false">
      <c r="B20" s="269" t="s">
        <v>512</v>
      </c>
      <c r="C20" s="269"/>
      <c r="D20" s="269"/>
      <c r="E20" s="269"/>
      <c r="F20" s="269"/>
      <c r="G20" s="269"/>
      <c r="H20" s="269"/>
      <c r="I20" s="269"/>
      <c r="J20" s="269"/>
    </row>
    <row r="21" customFormat="false" ht="26.25" hidden="false" customHeight="true" outlineLevel="0" collapsed="false">
      <c r="B21" s="270" t="s">
        <v>513</v>
      </c>
      <c r="C21" s="270"/>
      <c r="D21" s="270"/>
      <c r="E21" s="270"/>
      <c r="F21" s="270"/>
      <c r="G21" s="270"/>
      <c r="H21" s="270"/>
      <c r="I21" s="270"/>
      <c r="J21" s="270"/>
    </row>
    <row r="22" customFormat="false" ht="25.35" hidden="false" customHeight="true" outlineLevel="0" collapsed="false">
      <c r="B22" s="271" t="s">
        <v>514</v>
      </c>
      <c r="C22" s="271"/>
      <c r="D22" s="271"/>
      <c r="E22" s="271"/>
      <c r="F22" s="271"/>
      <c r="G22" s="271"/>
      <c r="H22" s="271"/>
      <c r="I22" s="271"/>
      <c r="J22" s="271"/>
    </row>
    <row r="23" customFormat="false" ht="23.85" hidden="false" customHeight="true" outlineLevel="0" collapsed="false">
      <c r="B23" s="272" t="s">
        <v>515</v>
      </c>
      <c r="C23" s="272"/>
      <c r="D23" s="272"/>
      <c r="E23" s="272"/>
      <c r="F23" s="272"/>
      <c r="G23" s="272"/>
      <c r="H23" s="272"/>
      <c r="I23" s="272"/>
      <c r="J23" s="272"/>
    </row>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6">
    <mergeCell ref="B2:J2"/>
    <mergeCell ref="B3:C3"/>
    <mergeCell ref="D3:J3"/>
    <mergeCell ref="B4:G4"/>
    <mergeCell ref="H4:I4"/>
    <mergeCell ref="B5:G5"/>
    <mergeCell ref="H5:I5"/>
    <mergeCell ref="F6:G6"/>
    <mergeCell ref="H6:I6"/>
    <mergeCell ref="F7:G7"/>
    <mergeCell ref="H7:I7"/>
    <mergeCell ref="F8:G8"/>
    <mergeCell ref="H8:I8"/>
    <mergeCell ref="B9:I9"/>
    <mergeCell ref="B10:I10"/>
    <mergeCell ref="B11:I11"/>
    <mergeCell ref="B12:I12"/>
    <mergeCell ref="B13:I13"/>
    <mergeCell ref="G14:I14"/>
    <mergeCell ref="B15:I15"/>
    <mergeCell ref="G16:I16"/>
    <mergeCell ref="B17:I17"/>
    <mergeCell ref="B20:J20"/>
    <mergeCell ref="B21:J21"/>
    <mergeCell ref="B22:J22"/>
    <mergeCell ref="B23:J23"/>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Q16" activeCellId="0" sqref="Q16"/>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26.29"/>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8.15"/>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516</v>
      </c>
      <c r="C2" s="226"/>
      <c r="D2" s="226"/>
      <c r="E2" s="226"/>
      <c r="F2" s="226"/>
      <c r="G2" s="226"/>
      <c r="H2" s="226"/>
      <c r="I2" s="226"/>
      <c r="J2" s="226"/>
    </row>
    <row r="3" customFormat="false" ht="12.8" hidden="false" customHeight="false" outlineLevel="0" collapsed="false">
      <c r="B3" s="227" t="s">
        <v>491</v>
      </c>
      <c r="C3" s="227"/>
      <c r="D3" s="228" t="str">
        <f aca="false">VLOOKUP(B5,'Planilha Orçamentária'!$L$15:$T$126,4,0)</f>
        <v>Remoção de telhas, de fibrocimento, metálica e cerâmica, de forma manual, sem reaproveitamento</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57</v>
      </c>
      <c r="C5" s="232"/>
      <c r="D5" s="232"/>
      <c r="E5" s="232"/>
      <c r="F5" s="232"/>
      <c r="G5" s="232"/>
      <c r="H5" s="233" t="s">
        <v>494</v>
      </c>
      <c r="I5" s="233"/>
      <c r="J5" s="231" t="str">
        <f aca="false">VLOOKUP(B5,'Planilha Orçamentária'!$L$15:$T$126,2,0)</f>
        <v>2.15</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10146</v>
      </c>
      <c r="C7" s="241" t="str">
        <f aca="false">VLOOKUP(B7,'INSUMOS SINAPI-DER SET-2023_2'!$A$1:$E$6493,2,0)</f>
        <v>DER/ES</v>
      </c>
      <c r="D7" s="242" t="str">
        <f aca="false">VLOOKUP(B7,'INSUMOS SINAPI-DER SET-2023_2'!$A$1:$E$6493,3,0)</f>
        <v>Servente (auxiliar de obras - sinduscon)</v>
      </c>
      <c r="E7" s="243" t="str">
        <f aca="false">VLOOKUP(B7,'INSUMOS SINAPI-DER SET-2023_2'!$A$1:$E$6493,4,0)</f>
        <v>H</v>
      </c>
      <c r="F7" s="244" t="n">
        <v>0.0971</v>
      </c>
      <c r="G7" s="244"/>
      <c r="H7" s="245" t="n">
        <f aca="false">VLOOKUP(B7,'INSUMOS SINAPI-DER SET-2023_2'!$A$1:$E$6493,5,0)*2.5727</f>
        <v>16.876912</v>
      </c>
      <c r="I7" s="245"/>
      <c r="J7" s="246" t="n">
        <f aca="false">TRUNC(F7*H7,3)</f>
        <v>1.638</v>
      </c>
    </row>
    <row r="8" customFormat="false" ht="19.4" hidden="false" customHeight="false" outlineLevel="0" collapsed="false">
      <c r="B8" s="247" t="n">
        <v>10150</v>
      </c>
      <c r="C8" s="241" t="str">
        <f aca="false">VLOOKUP(B8,'INSUMOS SINAPI-DER SET-2023_2'!$A$1:$E$6493,2,0)</f>
        <v>DER/ES</v>
      </c>
      <c r="D8" s="242" t="str">
        <f aca="false">VLOOKUP(B8,'INSUMOS SINAPI-DER SET-2023_2'!$A$1:$E$6493,3,0)</f>
        <v>Telhadista (oficial - sinduscon)</v>
      </c>
      <c r="E8" s="243" t="str">
        <f aca="false">VLOOKUP(B8,'INSUMOS SINAPI-DER SET-2023_2'!$A$1:$E$6493,4,0)</f>
        <v>H</v>
      </c>
      <c r="F8" s="248" t="n">
        <v>0.0494</v>
      </c>
      <c r="G8" s="248"/>
      <c r="H8" s="245" t="n">
        <f aca="false">VLOOKUP(B8,'INSUMOS SINAPI-DER SET-2023_2'!$A$1:$E$6493,5,0)*2.5727</f>
        <v>22.742668</v>
      </c>
      <c r="I8" s="245"/>
      <c r="J8" s="249" t="n">
        <f aca="false">TRUNC(F8*H8,2)</f>
        <v>1.12</v>
      </c>
    </row>
    <row r="9" customFormat="false" ht="15.75" hidden="false" customHeight="true" outlineLevel="0" collapsed="false">
      <c r="B9" s="250" t="s">
        <v>502</v>
      </c>
      <c r="C9" s="250"/>
      <c r="D9" s="250" t="s">
        <v>503</v>
      </c>
      <c r="E9" s="250"/>
      <c r="F9" s="250"/>
      <c r="G9" s="250"/>
      <c r="H9" s="250"/>
      <c r="I9" s="250"/>
      <c r="J9" s="251" t="n">
        <f aca="false">SUM(J7:J8)</f>
        <v>2.758</v>
      </c>
    </row>
    <row r="10" customFormat="false" ht="12.75" hidden="false" customHeight="true" outlineLevel="0" collapsed="false">
      <c r="B10" s="252" t="s">
        <v>504</v>
      </c>
      <c r="C10" s="252"/>
      <c r="D10" s="252"/>
      <c r="E10" s="252"/>
      <c r="F10" s="252"/>
      <c r="G10" s="252"/>
      <c r="H10" s="252"/>
      <c r="I10" s="252"/>
      <c r="J10" s="253" t="n">
        <f aca="false">SUM(J7:J8)</f>
        <v>2.758</v>
      </c>
    </row>
    <row r="11" customFormat="false" ht="12.75" hidden="false" customHeight="false" outlineLevel="0" collapsed="false">
      <c r="B11" s="254" t="s">
        <v>505</v>
      </c>
      <c r="C11" s="254"/>
      <c r="D11" s="254"/>
      <c r="E11" s="254"/>
      <c r="F11" s="254"/>
      <c r="G11" s="254"/>
      <c r="H11" s="254"/>
      <c r="I11" s="254"/>
      <c r="J11" s="255" t="n">
        <v>0</v>
      </c>
    </row>
    <row r="12" customFormat="false" ht="12.75" hidden="false" customHeight="false" outlineLevel="0" collapsed="false">
      <c r="B12" s="256" t="s">
        <v>506</v>
      </c>
      <c r="C12" s="256"/>
      <c r="D12" s="256"/>
      <c r="E12" s="256"/>
      <c r="F12" s="256"/>
      <c r="G12" s="256"/>
      <c r="H12" s="256"/>
      <c r="I12" s="256"/>
      <c r="J12" s="257" t="n">
        <v>0</v>
      </c>
    </row>
    <row r="13" customFormat="false" ht="12.75" hidden="false" customHeight="false" outlineLevel="0" collapsed="false">
      <c r="B13" s="256" t="s">
        <v>507</v>
      </c>
      <c r="C13" s="256"/>
      <c r="D13" s="256"/>
      <c r="E13" s="256"/>
      <c r="F13" s="256"/>
      <c r="G13" s="256"/>
      <c r="H13" s="256"/>
      <c r="I13" s="256"/>
      <c r="J13" s="257" t="n">
        <v>1</v>
      </c>
    </row>
    <row r="14" customFormat="false" ht="15" hidden="false" customHeight="true" outlineLevel="0" collapsed="false">
      <c r="B14" s="258"/>
      <c r="C14" s="259"/>
      <c r="D14" s="259"/>
      <c r="E14" s="259"/>
      <c r="F14" s="259"/>
      <c r="G14" s="260" t="s">
        <v>508</v>
      </c>
      <c r="H14" s="260"/>
      <c r="I14" s="260"/>
      <c r="J14" s="261" t="n">
        <f aca="false">J10+J12</f>
        <v>2.758</v>
      </c>
      <c r="K14" s="262"/>
    </row>
    <row r="15" customFormat="false" ht="12.75" hidden="false" customHeight="false" outlineLevel="0" collapsed="false">
      <c r="B15" s="256" t="s">
        <v>509</v>
      </c>
      <c r="C15" s="256"/>
      <c r="D15" s="256"/>
      <c r="E15" s="256"/>
      <c r="F15" s="256"/>
      <c r="G15" s="256"/>
      <c r="H15" s="256"/>
      <c r="I15" s="256"/>
      <c r="J15" s="255" t="n">
        <f aca="false">(J10/J13)+(J12/J13)</f>
        <v>2.758</v>
      </c>
    </row>
    <row r="16" customFormat="false" ht="13.5" hidden="false" customHeight="false" outlineLevel="0" collapsed="false">
      <c r="B16" s="263"/>
      <c r="C16" s="264"/>
      <c r="D16" s="264"/>
      <c r="E16" s="264"/>
      <c r="F16" s="264"/>
      <c r="G16" s="265" t="s">
        <v>510</v>
      </c>
      <c r="H16" s="265"/>
      <c r="I16" s="265"/>
      <c r="J16" s="266" t="n">
        <f aca="false">J11+J15</f>
        <v>2.758</v>
      </c>
    </row>
    <row r="17" customFormat="false" ht="13.5" hidden="false" customHeight="false" outlineLevel="0" collapsed="false">
      <c r="B17" s="267" t="s">
        <v>511</v>
      </c>
      <c r="C17" s="267"/>
      <c r="D17" s="267"/>
      <c r="E17" s="267"/>
      <c r="F17" s="267"/>
      <c r="G17" s="267"/>
      <c r="H17" s="267"/>
      <c r="I17" s="267"/>
      <c r="J17" s="268" t="n">
        <f aca="false">J16</f>
        <v>2.758</v>
      </c>
    </row>
    <row r="19" customFormat="false" ht="13.5" hidden="false" customHeight="false" outlineLevel="0" collapsed="false"/>
    <row r="20" customFormat="false" ht="12.75" hidden="false" customHeight="true" outlineLevel="0" collapsed="false">
      <c r="B20" s="273" t="s">
        <v>512</v>
      </c>
      <c r="C20" s="273"/>
      <c r="D20" s="273"/>
      <c r="E20" s="273"/>
      <c r="F20" s="273"/>
      <c r="G20" s="273"/>
      <c r="H20" s="273"/>
      <c r="I20" s="273"/>
      <c r="J20" s="273"/>
    </row>
    <row r="21" customFormat="false" ht="26.25" hidden="false" customHeight="true" outlineLevel="0" collapsed="false">
      <c r="B21" s="274" t="s">
        <v>517</v>
      </c>
      <c r="C21" s="274"/>
      <c r="D21" s="274"/>
      <c r="E21" s="274"/>
      <c r="F21" s="274"/>
      <c r="G21" s="274"/>
      <c r="H21" s="274"/>
      <c r="I21" s="274"/>
      <c r="J21" s="274"/>
    </row>
    <row r="22" customFormat="false" ht="23.85" hidden="false" customHeight="true" outlineLevel="0" collapsed="false">
      <c r="B22" s="275" t="s">
        <v>518</v>
      </c>
      <c r="C22" s="275"/>
      <c r="D22" s="275"/>
      <c r="E22" s="275"/>
      <c r="F22" s="275"/>
      <c r="G22" s="275"/>
      <c r="H22" s="275"/>
      <c r="I22" s="275"/>
      <c r="J22" s="275"/>
    </row>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5">
    <mergeCell ref="B2:J2"/>
    <mergeCell ref="B3:C3"/>
    <mergeCell ref="D3:J3"/>
    <mergeCell ref="B4:G4"/>
    <mergeCell ref="H4:I4"/>
    <mergeCell ref="B5:G5"/>
    <mergeCell ref="H5:I5"/>
    <mergeCell ref="F6:G6"/>
    <mergeCell ref="H6:I6"/>
    <mergeCell ref="F7:G7"/>
    <mergeCell ref="H7:I7"/>
    <mergeCell ref="F8:G8"/>
    <mergeCell ref="H8:I8"/>
    <mergeCell ref="B9:I9"/>
    <mergeCell ref="B10:I10"/>
    <mergeCell ref="B11:I11"/>
    <mergeCell ref="B12:I12"/>
    <mergeCell ref="B13:I13"/>
    <mergeCell ref="G14:I14"/>
    <mergeCell ref="B15:I15"/>
    <mergeCell ref="G16:I16"/>
    <mergeCell ref="B17:I17"/>
    <mergeCell ref="B20:J20"/>
    <mergeCell ref="B21:J21"/>
    <mergeCell ref="B22:J22"/>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M6" activeCellId="0" sqref="M6"/>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45.38"/>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8.15"/>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9.7" hidden="false" customHeight="true" outlineLevel="0" collapsed="false">
      <c r="B2" s="226" t="s">
        <v>519</v>
      </c>
      <c r="C2" s="226"/>
      <c r="D2" s="226"/>
      <c r="E2" s="226"/>
      <c r="F2" s="226"/>
      <c r="G2" s="226"/>
      <c r="H2" s="226"/>
      <c r="I2" s="226"/>
      <c r="J2" s="226"/>
    </row>
    <row r="3" customFormat="false" ht="23.85" hidden="false" customHeight="true" outlineLevel="0" collapsed="false">
      <c r="B3" s="227" t="s">
        <v>491</v>
      </c>
      <c r="C3" s="227"/>
      <c r="D3" s="228" t="str">
        <f aca="false">VLOOKUP(B5,'Planilha Orçamentária'!$L$15:$T$126,4,0)</f>
        <v>Lixamento de madeira para aplicação de fundo ou pintura</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60</v>
      </c>
      <c r="C5" s="232"/>
      <c r="D5" s="232"/>
      <c r="E5" s="232"/>
      <c r="F5" s="232"/>
      <c r="G5" s="232"/>
      <c r="H5" s="233" t="s">
        <v>494</v>
      </c>
      <c r="I5" s="233"/>
      <c r="J5" s="231" t="str">
        <f aca="false">VLOOKUP(B5,'Planilha Orçamentária'!$L$15:$T$126,2,0)</f>
        <v>2.16</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0" t="n">
        <v>10140</v>
      </c>
      <c r="C7" s="241" t="str">
        <f aca="false">VLOOKUP(B7,'INSUMOS SINAPI-DER SET-2023_2'!$A$1:$E$6493,2,0)</f>
        <v>DER/ES</v>
      </c>
      <c r="D7" s="242" t="str">
        <f aca="false">VLOOKUP(B7,'INSUMOS SINAPI-DER SET-2023_2'!$A$1:$E$6493,3,0)</f>
        <v>Pintor (oficial - sinduscon)</v>
      </c>
      <c r="E7" s="243" t="str">
        <f aca="false">VLOOKUP(B7,'INSUMOS SINAPI-DER SET-2023_2'!$A$1:$E$6493,4,0)</f>
        <v>H</v>
      </c>
      <c r="F7" s="244" t="n">
        <v>0.0541</v>
      </c>
      <c r="G7" s="244"/>
      <c r="H7" s="245" t="n">
        <f aca="false">VLOOKUP(B7,'INSUMOS SINAPI-DER SET-2023_2'!$A$1:$E$6493,5,0)*2.5727</f>
        <v>22.742668</v>
      </c>
      <c r="I7" s="245"/>
      <c r="J7" s="246" t="n">
        <f aca="false">TRUNC(F7*H7,3)</f>
        <v>1.23</v>
      </c>
    </row>
    <row r="8" customFormat="false" ht="15.75" hidden="false" customHeight="true" outlineLevel="0" collapsed="false">
      <c r="B8" s="250" t="s">
        <v>502</v>
      </c>
      <c r="C8" s="250"/>
      <c r="D8" s="250" t="s">
        <v>503</v>
      </c>
      <c r="E8" s="250"/>
      <c r="F8" s="250"/>
      <c r="G8" s="250"/>
      <c r="H8" s="250"/>
      <c r="I8" s="250"/>
      <c r="J8" s="251" t="n">
        <f aca="false">SUM(J7:J7)</f>
        <v>1.23</v>
      </c>
    </row>
    <row r="9" customFormat="false" ht="19.4" hidden="false" customHeight="false" outlineLevel="0" collapsed="false">
      <c r="B9" s="234" t="s">
        <v>495</v>
      </c>
      <c r="C9" s="235" t="s">
        <v>496</v>
      </c>
      <c r="D9" s="236" t="s">
        <v>5</v>
      </c>
      <c r="E9" s="236" t="s">
        <v>498</v>
      </c>
      <c r="F9" s="237" t="s">
        <v>499</v>
      </c>
      <c r="G9" s="237"/>
      <c r="H9" s="236" t="s">
        <v>500</v>
      </c>
      <c r="I9" s="236"/>
      <c r="J9" s="238" t="s">
        <v>501</v>
      </c>
    </row>
    <row r="10" customFormat="false" ht="12.8" hidden="false" customHeight="false" outlineLevel="0" collapsed="false">
      <c r="B10" s="240" t="n">
        <v>3767</v>
      </c>
      <c r="C10" s="241" t="str">
        <f aca="false">VLOOKUP(B10,'INSUMOS SINAPI-DER SET-2023_2'!$A$1:$E$6493,2,0)</f>
        <v>SINAPI</v>
      </c>
      <c r="D10" s="243" t="str">
        <f aca="false">VLOOKUP(B10,'INSUMOS SINAPI-DER SET-2023_2'!$A$1:$E$6493,3,0)</f>
        <v>Lixa em folha para parede ou madeira, numero 120, cor vermelha</v>
      </c>
      <c r="E10" s="243" t="str">
        <f aca="false">VLOOKUP(B10,'INSUMOS SINAPI-DER SET-2023_2'!$A$1:$E$6493,4,0)</f>
        <v>UN    </v>
      </c>
      <c r="F10" s="244" t="n">
        <v>0.4</v>
      </c>
      <c r="G10" s="244"/>
      <c r="H10" s="245" t="str">
        <f aca="false">VLOOKUP(B10,'INSUMOS SINAPI-DER SET-2023_2'!$A$1:$E$6493,5,0)</f>
        <v>1,59</v>
      </c>
      <c r="I10" s="245"/>
      <c r="J10" s="249" t="n">
        <f aca="false">TRUNC(F10*H10,2)</f>
        <v>0.63</v>
      </c>
    </row>
    <row r="11" customFormat="false" ht="12.8" hidden="false" customHeight="true" outlineLevel="0" collapsed="false">
      <c r="B11" s="250" t="s">
        <v>520</v>
      </c>
      <c r="C11" s="250"/>
      <c r="D11" s="250" t="s">
        <v>521</v>
      </c>
      <c r="E11" s="250"/>
      <c r="F11" s="250"/>
      <c r="G11" s="250"/>
      <c r="H11" s="250"/>
      <c r="I11" s="250"/>
      <c r="J11" s="251" t="n">
        <f aca="false">SUM(J10:J10)</f>
        <v>0.63</v>
      </c>
    </row>
    <row r="12" customFormat="false" ht="12.8" hidden="false" customHeight="true" outlineLevel="0" collapsed="false">
      <c r="B12" s="252" t="s">
        <v>504</v>
      </c>
      <c r="C12" s="252"/>
      <c r="D12" s="252"/>
      <c r="E12" s="252"/>
      <c r="F12" s="252"/>
      <c r="G12" s="252"/>
      <c r="H12" s="252"/>
      <c r="I12" s="252"/>
      <c r="J12" s="276" t="n">
        <f aca="false">SUM(J7:J7)</f>
        <v>1.23</v>
      </c>
    </row>
    <row r="13" customFormat="false" ht="12.8" hidden="false" customHeight="false" outlineLevel="0" collapsed="false">
      <c r="B13" s="254" t="s">
        <v>505</v>
      </c>
      <c r="C13" s="254"/>
      <c r="D13" s="254"/>
      <c r="E13" s="254"/>
      <c r="F13" s="254"/>
      <c r="G13" s="254"/>
      <c r="H13" s="254"/>
      <c r="I13" s="254"/>
      <c r="J13" s="255" t="n">
        <f aca="false">SUM(J10:J10)</f>
        <v>0.63</v>
      </c>
    </row>
    <row r="14" customFormat="false" ht="12.8" hidden="false" customHeight="false" outlineLevel="0" collapsed="false">
      <c r="B14" s="256" t="s">
        <v>506</v>
      </c>
      <c r="C14" s="256"/>
      <c r="D14" s="256"/>
      <c r="E14" s="256"/>
      <c r="F14" s="256"/>
      <c r="G14" s="256"/>
      <c r="H14" s="256"/>
      <c r="I14" s="256"/>
      <c r="J14" s="257" t="n">
        <v>0</v>
      </c>
    </row>
    <row r="15" customFormat="false" ht="12.8" hidden="false" customHeight="false" outlineLevel="0" collapsed="false">
      <c r="B15" s="256" t="s">
        <v>507</v>
      </c>
      <c r="C15" s="256"/>
      <c r="D15" s="256"/>
      <c r="E15" s="256"/>
      <c r="F15" s="256"/>
      <c r="G15" s="256"/>
      <c r="H15" s="256"/>
      <c r="I15" s="256"/>
      <c r="J15" s="257" t="n">
        <v>1</v>
      </c>
    </row>
    <row r="16" customFormat="false" ht="12.8" hidden="false" customHeight="false" outlineLevel="0" collapsed="false">
      <c r="B16" s="258"/>
      <c r="C16" s="259"/>
      <c r="D16" s="259"/>
      <c r="E16" s="259"/>
      <c r="F16" s="259"/>
      <c r="G16" s="260" t="s">
        <v>508</v>
      </c>
      <c r="H16" s="260"/>
      <c r="I16" s="260"/>
      <c r="J16" s="257" t="n">
        <f aca="false">J12+J14</f>
        <v>1.23</v>
      </c>
    </row>
    <row r="17" customFormat="false" ht="12.8" hidden="false" customHeight="false" outlineLevel="0" collapsed="false">
      <c r="B17" s="256" t="s">
        <v>509</v>
      </c>
      <c r="C17" s="256"/>
      <c r="D17" s="256"/>
      <c r="E17" s="256"/>
      <c r="F17" s="256"/>
      <c r="G17" s="256"/>
      <c r="H17" s="256"/>
      <c r="I17" s="256"/>
      <c r="J17" s="255" t="n">
        <f aca="false">(J12/J15)+(J14/J15)</f>
        <v>1.23</v>
      </c>
    </row>
    <row r="18" customFormat="false" ht="12.8" hidden="false" customHeight="false" outlineLevel="0" collapsed="false">
      <c r="B18" s="263"/>
      <c r="C18" s="264"/>
      <c r="D18" s="264"/>
      <c r="E18" s="264"/>
      <c r="F18" s="264"/>
      <c r="G18" s="265" t="s">
        <v>510</v>
      </c>
      <c r="H18" s="265"/>
      <c r="I18" s="265"/>
      <c r="J18" s="266" t="n">
        <f aca="false">J13+J17</f>
        <v>1.86</v>
      </c>
    </row>
    <row r="19" customFormat="false" ht="12.8" hidden="false" customHeight="false" outlineLevel="0" collapsed="false">
      <c r="B19" s="267" t="s">
        <v>511</v>
      </c>
      <c r="C19" s="267"/>
      <c r="D19" s="267"/>
      <c r="E19" s="267"/>
      <c r="F19" s="267"/>
      <c r="G19" s="267"/>
      <c r="H19" s="267"/>
      <c r="I19" s="267"/>
      <c r="J19" s="268" t="n">
        <f aca="false">J18</f>
        <v>1.86</v>
      </c>
    </row>
    <row r="20" customFormat="false" ht="12.8" hidden="false" customHeight="false" outlineLevel="0" collapsed="false"/>
    <row r="21" customFormat="false" ht="12.8" hidden="false" customHeight="false" outlineLevel="0" collapsed="false"/>
    <row r="22" customFormat="false" ht="12.75" hidden="false" customHeight="true" outlineLevel="0" collapsed="false">
      <c r="B22" s="273" t="s">
        <v>512</v>
      </c>
      <c r="C22" s="273"/>
      <c r="D22" s="273"/>
      <c r="E22" s="273"/>
      <c r="F22" s="273"/>
      <c r="G22" s="273"/>
      <c r="H22" s="273"/>
      <c r="I22" s="273"/>
      <c r="J22" s="273"/>
    </row>
    <row r="23" customFormat="false" ht="26.25" hidden="false" customHeight="true" outlineLevel="0" collapsed="false">
      <c r="B23" s="274" t="s">
        <v>517</v>
      </c>
      <c r="C23" s="274"/>
      <c r="D23" s="274"/>
      <c r="E23" s="274"/>
      <c r="F23" s="274"/>
      <c r="G23" s="274"/>
      <c r="H23" s="274"/>
      <c r="I23" s="274"/>
      <c r="J23" s="274"/>
    </row>
    <row r="24" customFormat="false" ht="35.05" hidden="false" customHeight="true" outlineLevel="0" collapsed="false">
      <c r="B24" s="274" t="s">
        <v>522</v>
      </c>
      <c r="C24" s="274"/>
      <c r="D24" s="274"/>
      <c r="E24" s="274"/>
      <c r="F24" s="274"/>
      <c r="G24" s="274"/>
      <c r="H24" s="274"/>
      <c r="I24" s="274"/>
      <c r="J24" s="274"/>
    </row>
    <row r="25" customFormat="false" ht="35.05" hidden="false" customHeight="true" outlineLevel="0" collapsed="false">
      <c r="B25" s="275" t="s">
        <v>523</v>
      </c>
      <c r="C25" s="275"/>
      <c r="D25" s="275"/>
      <c r="E25" s="275"/>
      <c r="F25" s="275"/>
      <c r="G25" s="275"/>
      <c r="H25" s="275"/>
      <c r="I25" s="275"/>
      <c r="J25" s="275"/>
    </row>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9">
    <mergeCell ref="B2:J2"/>
    <mergeCell ref="B3:C3"/>
    <mergeCell ref="D3:J3"/>
    <mergeCell ref="B4:G4"/>
    <mergeCell ref="H4:I4"/>
    <mergeCell ref="B5:G5"/>
    <mergeCell ref="H5:I5"/>
    <mergeCell ref="F6:G6"/>
    <mergeCell ref="H6:I6"/>
    <mergeCell ref="F7:G7"/>
    <mergeCell ref="H7:I7"/>
    <mergeCell ref="B8:I8"/>
    <mergeCell ref="F9:G9"/>
    <mergeCell ref="H9:I9"/>
    <mergeCell ref="F10:G10"/>
    <mergeCell ref="H10:I10"/>
    <mergeCell ref="B11:I11"/>
    <mergeCell ref="B12:I12"/>
    <mergeCell ref="B13:I13"/>
    <mergeCell ref="B14:I14"/>
    <mergeCell ref="B15:I15"/>
    <mergeCell ref="G16:I16"/>
    <mergeCell ref="B17:I17"/>
    <mergeCell ref="G18:I18"/>
    <mergeCell ref="B19:I19"/>
    <mergeCell ref="B22:J22"/>
    <mergeCell ref="B23:J23"/>
    <mergeCell ref="B24:J24"/>
    <mergeCell ref="B25:J25"/>
  </mergeCells>
  <printOptions headings="false" gridLines="false" gridLinesSet="true" horizontalCentered="true" verticalCentered="false"/>
  <pageMargins left="0.511805555555556" right="0.511805555555556" top="1.18125" bottom="0.7875" header="0.511811023622047" footer="0.511811023622047"/>
  <pageSetup paperSize="9" scale="6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O17" activeCellId="0" sqref="O17"/>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44.51"/>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8.15"/>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524</v>
      </c>
      <c r="C2" s="226"/>
      <c r="D2" s="226"/>
      <c r="E2" s="226"/>
      <c r="F2" s="226"/>
      <c r="G2" s="226"/>
      <c r="H2" s="226"/>
      <c r="I2" s="226"/>
      <c r="J2" s="226"/>
    </row>
    <row r="3" customFormat="false" ht="23.85" hidden="false" customHeight="true" outlineLevel="0" collapsed="false">
      <c r="B3" s="227" t="s">
        <v>491</v>
      </c>
      <c r="C3" s="227"/>
      <c r="D3" s="228" t="str">
        <f aca="false">VLOOKUP(B5,'Planilha Orçamentária'!$L$15:$T$126,4,0)</f>
        <v>Remoção de forro de gesso, de forma manual, sem reaproveitamento</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63</v>
      </c>
      <c r="C5" s="232"/>
      <c r="D5" s="232"/>
      <c r="E5" s="232"/>
      <c r="F5" s="232"/>
      <c r="G5" s="232"/>
      <c r="H5" s="233" t="s">
        <v>494</v>
      </c>
      <c r="I5" s="233"/>
      <c r="J5" s="231" t="str">
        <f aca="false">VLOOKUP(B5,'Planilha Orçamentária'!$L$15:$T$126,2,0)</f>
        <v>2.17</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7" t="n">
        <v>88269</v>
      </c>
      <c r="C7" s="241" t="str">
        <f aca="false">VLOOKUP(B7,'SERVIÇOS SINAPI-DER NOV-2023'!$A$1:$E$8960,2,0)</f>
        <v>SINAPI</v>
      </c>
      <c r="D7" s="230" t="str">
        <f aca="false">VLOOKUP(B7,'SERVIÇOS SINAPI-DER NOV-2023'!$A$1:$E$8960,3,0)</f>
        <v>Gesseiro com encargos complementares</v>
      </c>
      <c r="E7" s="243" t="str">
        <f aca="false">VLOOKUP(B7,'SERVIÇOS SINAPI-DER NOV-2023'!$A$1:$E$8960,4,0)</f>
        <v>H</v>
      </c>
      <c r="F7" s="244" t="n">
        <v>0.0336</v>
      </c>
      <c r="G7" s="244"/>
      <c r="H7" s="245" t="n">
        <f aca="false">VLOOKUP(B7,'SERVIÇOS SINAPI-DER NOV-2023'!$A$1:$E$8960,5,0)/2.1566*2.5727</f>
        <v>25.6959834925345</v>
      </c>
      <c r="I7" s="245"/>
      <c r="J7" s="249" t="n">
        <f aca="false">TRUNC(F7*H7,2)</f>
        <v>0.86</v>
      </c>
    </row>
    <row r="8" customFormat="false" ht="12.8"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48" t="n">
        <v>0.0951</v>
      </c>
      <c r="G8" s="248"/>
      <c r="H8" s="245" t="n">
        <f aca="false">VLOOKUP(B8,'INSUMOS SINAPI-DER SET-2023_2'!$A$1:$E$6493,5,0)*2.5727</f>
        <v>16.876912</v>
      </c>
      <c r="I8" s="245"/>
      <c r="J8" s="249" t="n">
        <f aca="false">TRUNC(F8*H8,2)</f>
        <v>1.6</v>
      </c>
    </row>
    <row r="9" customFormat="false" ht="15.75" hidden="false" customHeight="true" outlineLevel="0" collapsed="false">
      <c r="B9" s="250" t="s">
        <v>502</v>
      </c>
      <c r="C9" s="250"/>
      <c r="D9" s="250" t="s">
        <v>503</v>
      </c>
      <c r="E9" s="250"/>
      <c r="F9" s="250"/>
      <c r="G9" s="250"/>
      <c r="H9" s="250"/>
      <c r="I9" s="250"/>
      <c r="J9" s="251" t="n">
        <f aca="false">SUM(J7:J8)</f>
        <v>2.46</v>
      </c>
    </row>
    <row r="10" customFormat="false" ht="12.8" hidden="false" customHeight="true" outlineLevel="0" collapsed="false">
      <c r="B10" s="250" t="s">
        <v>520</v>
      </c>
      <c r="C10" s="250"/>
      <c r="D10" s="250" t="s">
        <v>521</v>
      </c>
      <c r="E10" s="250"/>
      <c r="F10" s="250"/>
      <c r="G10" s="250"/>
      <c r="H10" s="250"/>
      <c r="I10" s="250"/>
      <c r="J10" s="251" t="n">
        <f aca="false">J9</f>
        <v>2.46</v>
      </c>
    </row>
    <row r="11" customFormat="false" ht="12.8" hidden="false" customHeight="true" outlineLevel="0" collapsed="false">
      <c r="B11" s="252" t="s">
        <v>504</v>
      </c>
      <c r="C11" s="252"/>
      <c r="D11" s="252"/>
      <c r="E11" s="252"/>
      <c r="F11" s="252"/>
      <c r="G11" s="252"/>
      <c r="H11" s="252"/>
      <c r="I11" s="252"/>
      <c r="J11" s="276" t="n">
        <f aca="false">SUM(J7:J8)</f>
        <v>2.46</v>
      </c>
    </row>
    <row r="12" customFormat="false" ht="12.8" hidden="false" customHeight="false" outlineLevel="0" collapsed="false">
      <c r="B12" s="254" t="s">
        <v>505</v>
      </c>
      <c r="C12" s="254"/>
      <c r="D12" s="254"/>
      <c r="E12" s="254"/>
      <c r="F12" s="254"/>
      <c r="G12" s="254"/>
      <c r="H12" s="254"/>
      <c r="I12" s="254"/>
      <c r="J12" s="255" t="n">
        <v>0</v>
      </c>
    </row>
    <row r="13" customFormat="false" ht="12.8" hidden="false" customHeight="false" outlineLevel="0" collapsed="false">
      <c r="B13" s="256" t="s">
        <v>506</v>
      </c>
      <c r="C13" s="256"/>
      <c r="D13" s="256"/>
      <c r="E13" s="256"/>
      <c r="F13" s="256"/>
      <c r="G13" s="256"/>
      <c r="H13" s="256"/>
      <c r="I13" s="256"/>
      <c r="J13" s="257" t="n">
        <v>0</v>
      </c>
    </row>
    <row r="14" customFormat="false" ht="12.8" hidden="false" customHeight="false" outlineLevel="0" collapsed="false">
      <c r="B14" s="256" t="s">
        <v>507</v>
      </c>
      <c r="C14" s="256"/>
      <c r="D14" s="256"/>
      <c r="E14" s="256"/>
      <c r="F14" s="256"/>
      <c r="G14" s="256"/>
      <c r="H14" s="256"/>
      <c r="I14" s="256"/>
      <c r="J14" s="257" t="n">
        <v>1</v>
      </c>
    </row>
    <row r="15" customFormat="false" ht="12.8" hidden="false" customHeight="false" outlineLevel="0" collapsed="false">
      <c r="B15" s="258"/>
      <c r="C15" s="259"/>
      <c r="D15" s="259"/>
      <c r="E15" s="259"/>
      <c r="F15" s="259"/>
      <c r="G15" s="260" t="s">
        <v>508</v>
      </c>
      <c r="H15" s="260"/>
      <c r="I15" s="260"/>
      <c r="J15" s="257" t="n">
        <f aca="false">J11+J13</f>
        <v>2.46</v>
      </c>
    </row>
    <row r="16" customFormat="false" ht="12.8" hidden="false" customHeight="false" outlineLevel="0" collapsed="false">
      <c r="B16" s="256" t="s">
        <v>509</v>
      </c>
      <c r="C16" s="256"/>
      <c r="D16" s="256"/>
      <c r="E16" s="256"/>
      <c r="F16" s="256"/>
      <c r="G16" s="256"/>
      <c r="H16" s="256"/>
      <c r="I16" s="256"/>
      <c r="J16" s="255" t="n">
        <f aca="false">(J11/J14)+(J13/J14)</f>
        <v>2.46</v>
      </c>
    </row>
    <row r="17" customFormat="false" ht="12.8" hidden="false" customHeight="false" outlineLevel="0" collapsed="false">
      <c r="B17" s="263"/>
      <c r="C17" s="264"/>
      <c r="D17" s="264"/>
      <c r="E17" s="264"/>
      <c r="F17" s="264"/>
      <c r="G17" s="265" t="s">
        <v>510</v>
      </c>
      <c r="H17" s="265"/>
      <c r="I17" s="265"/>
      <c r="J17" s="266" t="n">
        <f aca="false">J12+J16</f>
        <v>2.46</v>
      </c>
    </row>
    <row r="18" customFormat="false" ht="12.8" hidden="false" customHeight="false" outlineLevel="0" collapsed="false">
      <c r="B18" s="267" t="s">
        <v>511</v>
      </c>
      <c r="C18" s="267"/>
      <c r="D18" s="267"/>
      <c r="E18" s="267"/>
      <c r="F18" s="267"/>
      <c r="G18" s="267"/>
      <c r="H18" s="267"/>
      <c r="I18" s="267"/>
      <c r="J18" s="268" t="n">
        <f aca="false">J17</f>
        <v>2.46</v>
      </c>
    </row>
    <row r="19" customFormat="false" ht="12.8" hidden="false" customHeight="false" outlineLevel="0" collapsed="false"/>
    <row r="20" customFormat="false" ht="12.8" hidden="false" customHeight="false" outlineLevel="0" collapsed="false"/>
    <row r="21" customFormat="false" ht="12.75" hidden="false" customHeight="true" outlineLevel="0" collapsed="false">
      <c r="B21" s="273" t="s">
        <v>512</v>
      </c>
      <c r="C21" s="273"/>
      <c r="D21" s="273"/>
      <c r="E21" s="273"/>
      <c r="F21" s="273"/>
      <c r="G21" s="273"/>
      <c r="H21" s="273"/>
      <c r="I21" s="273"/>
      <c r="J21" s="273"/>
    </row>
    <row r="22" customFormat="false" ht="26.25" hidden="false" customHeight="true" outlineLevel="0" collapsed="false">
      <c r="B22" s="274" t="s">
        <v>513</v>
      </c>
      <c r="C22" s="274"/>
      <c r="D22" s="274"/>
      <c r="E22" s="274"/>
      <c r="F22" s="274"/>
      <c r="G22" s="274"/>
      <c r="H22" s="274"/>
      <c r="I22" s="274"/>
      <c r="J22" s="274"/>
    </row>
    <row r="23" customFormat="false" ht="26.25" hidden="false" customHeight="true" outlineLevel="0" collapsed="false">
      <c r="B23" s="275" t="s">
        <v>525</v>
      </c>
      <c r="C23" s="275"/>
      <c r="D23" s="275"/>
      <c r="E23" s="275"/>
      <c r="F23" s="275"/>
      <c r="G23" s="275"/>
      <c r="H23" s="275"/>
      <c r="I23" s="275"/>
      <c r="J23" s="275"/>
    </row>
    <row r="24" customFormat="false" ht="35.05" hidden="false" customHeight="true" outlineLevel="0" collapsed="false">
      <c r="B24" s="277" t="s">
        <v>526</v>
      </c>
      <c r="C24" s="277"/>
      <c r="D24" s="277"/>
      <c r="E24" s="277"/>
      <c r="F24" s="277"/>
      <c r="G24" s="277"/>
      <c r="H24" s="277"/>
      <c r="I24" s="277"/>
      <c r="J24" s="277"/>
    </row>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7">
    <mergeCell ref="B2:J2"/>
    <mergeCell ref="B3:C3"/>
    <mergeCell ref="D3:J3"/>
    <mergeCell ref="B4:G4"/>
    <mergeCell ref="H4:I4"/>
    <mergeCell ref="B5:G5"/>
    <mergeCell ref="H5:I5"/>
    <mergeCell ref="F6:G6"/>
    <mergeCell ref="H6:I6"/>
    <mergeCell ref="F7:G7"/>
    <mergeCell ref="H7:I7"/>
    <mergeCell ref="F8:G8"/>
    <mergeCell ref="H8:I8"/>
    <mergeCell ref="B9:I9"/>
    <mergeCell ref="B10:I10"/>
    <mergeCell ref="B11:I11"/>
    <mergeCell ref="B12:I12"/>
    <mergeCell ref="B13:I13"/>
    <mergeCell ref="B14:I14"/>
    <mergeCell ref="G15:I15"/>
    <mergeCell ref="B16:I16"/>
    <mergeCell ref="G17:I17"/>
    <mergeCell ref="B18:I18"/>
    <mergeCell ref="B21:J21"/>
    <mergeCell ref="B22:J22"/>
    <mergeCell ref="B23:J23"/>
    <mergeCell ref="B24:J24"/>
  </mergeCells>
  <printOptions headings="false" gridLines="false" gridLinesSet="true" horizontalCentered="true" verticalCentered="false"/>
  <pageMargins left="0.511805555555556" right="0.511805555555556" top="1.18125" bottom="0.7875" header="0.511811023622047" footer="0.511811023622047"/>
  <pageSetup paperSize="9" scale="68"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P29" activeCellId="0" sqref="P29"/>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44.51"/>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8.15"/>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527</v>
      </c>
      <c r="C2" s="226"/>
      <c r="D2" s="226"/>
      <c r="E2" s="226"/>
      <c r="F2" s="226"/>
      <c r="G2" s="226"/>
      <c r="H2" s="226"/>
      <c r="I2" s="226"/>
      <c r="J2" s="226"/>
    </row>
    <row r="3" customFormat="false" ht="23.85" hidden="false" customHeight="true" outlineLevel="0" collapsed="false">
      <c r="B3" s="227" t="s">
        <v>491</v>
      </c>
      <c r="C3" s="227"/>
      <c r="D3" s="228" t="str">
        <f aca="false">VLOOKUP(B5,'Planilha Orçamentária'!$L$15:$T$126,4,0)</f>
        <v>Parede com placas de gesso acartonado (DRYWALL), para uso interno, com duas faces simples e estrutura metálica com guias duplas, com vãos.</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71</v>
      </c>
      <c r="C5" s="232"/>
      <c r="D5" s="232"/>
      <c r="E5" s="232"/>
      <c r="F5" s="232"/>
      <c r="G5" s="232"/>
      <c r="H5" s="233" t="s">
        <v>494</v>
      </c>
      <c r="I5" s="233"/>
      <c r="J5" s="231" t="str">
        <f aca="false">VLOOKUP(B5,'Planilha Orçamentária'!$L$15:$T$126,2,0)</f>
        <v>3.3</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10278</v>
      </c>
      <c r="C7" s="241" t="str">
        <f aca="false">VLOOKUP(B7,'INSUMOS SINAPI-DER SET-2023_2'!$A$1:$E$6493,2,0)</f>
        <v>DER/ES</v>
      </c>
      <c r="D7" s="242" t="str">
        <f aca="false">VLOOKUP(B7,'INSUMOS SINAPI-DER SET-2023_2'!$A$1:$E$6493,3,0)</f>
        <v>Montador de estrutura - sintraconst</v>
      </c>
      <c r="E7" s="243" t="str">
        <f aca="false">VLOOKUP(B7,'INSUMOS SINAPI-DER SET-2023_2'!$A$1:$E$6493,4,0)</f>
        <v>H</v>
      </c>
      <c r="F7" s="244" t="n">
        <v>0.8356</v>
      </c>
      <c r="G7" s="244"/>
      <c r="H7" s="245" t="n">
        <f aca="false">VLOOKUP(B7,'INSUMOS SINAPI-DER SET-2023_2'!$A$1:$E$6493,5,0)*2.5727</f>
        <v>34.011094</v>
      </c>
      <c r="I7" s="245"/>
      <c r="J7" s="249" t="n">
        <f aca="false">TRUNC(F7*H7,2)</f>
        <v>28.41</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48" t="n">
        <v>0.2089</v>
      </c>
      <c r="G8" s="248"/>
      <c r="H8" s="245" t="n">
        <f aca="false">VLOOKUP(B8,'INSUMOS SINAPI-DER SET-2023_2'!$A$1:$E$6493,5,0)*2.5727</f>
        <v>16.876912</v>
      </c>
      <c r="I8" s="245"/>
      <c r="J8" s="249" t="n">
        <f aca="false">TRUNC(F8*H8,2)</f>
        <v>3.52</v>
      </c>
    </row>
    <row r="9" customFormat="false" ht="15.75" hidden="false" customHeight="true" outlineLevel="0" collapsed="false">
      <c r="B9" s="250" t="s">
        <v>502</v>
      </c>
      <c r="C9" s="250"/>
      <c r="D9" s="250" t="s">
        <v>503</v>
      </c>
      <c r="E9" s="250"/>
      <c r="F9" s="250"/>
      <c r="G9" s="250"/>
      <c r="H9" s="250"/>
      <c r="I9" s="250"/>
      <c r="J9" s="251" t="n">
        <f aca="false">SUM(J7:J8)</f>
        <v>31.93</v>
      </c>
    </row>
    <row r="10" customFormat="false" ht="19.4" hidden="false" customHeight="false" outlineLevel="0" collapsed="false">
      <c r="B10" s="234" t="s">
        <v>495</v>
      </c>
      <c r="C10" s="235" t="s">
        <v>496</v>
      </c>
      <c r="D10" s="236" t="s">
        <v>5</v>
      </c>
      <c r="E10" s="236" t="s">
        <v>498</v>
      </c>
      <c r="F10" s="237" t="s">
        <v>499</v>
      </c>
      <c r="G10" s="237"/>
      <c r="H10" s="236" t="s">
        <v>500</v>
      </c>
      <c r="I10" s="236"/>
      <c r="J10" s="238" t="s">
        <v>501</v>
      </c>
    </row>
    <row r="11" customFormat="false" ht="19.6" hidden="false" customHeight="false" outlineLevel="0" collapsed="false">
      <c r="B11" s="240" t="n">
        <v>37586</v>
      </c>
      <c r="C11" s="241" t="str">
        <f aca="false">VLOOKUP(B11,'INSUMOS SINAPI-DER SET-2023_2'!$A$1:$E$6493,2,0)</f>
        <v>SINAPI</v>
      </c>
      <c r="D11" s="242" t="str">
        <f aca="false">VLOOKUP(B11,'INSUMOS SINAPI-DER SET-2023_2'!$A$1:$E$6493,3,0)</f>
        <v>Pino de aco com arruela conica, diametro arruela = *23* mm e comp haste = *27* mm (acao indireta)</v>
      </c>
      <c r="E11" s="243" t="str">
        <f aca="false">VLOOKUP(B11,'INSUMOS SINAPI-DER SET-2023_2'!$A$1:$E$6493,4,0)</f>
        <v>CENTO </v>
      </c>
      <c r="F11" s="278" t="n">
        <v>0.581</v>
      </c>
      <c r="G11" s="278"/>
      <c r="H11" s="245" t="str">
        <f aca="false">VLOOKUP(B11,'INSUMOS SINAPI-DER SET-2023_2'!$A$1:$E$6493,5,0)</f>
        <v>45,05</v>
      </c>
      <c r="I11" s="245"/>
      <c r="J11" s="249" t="n">
        <f aca="false">TRUNC(F11*H11,2)</f>
        <v>26.17</v>
      </c>
    </row>
    <row r="12" customFormat="false" ht="19.6" hidden="false" customHeight="false" outlineLevel="0" collapsed="false">
      <c r="B12" s="247" t="n">
        <v>39413</v>
      </c>
      <c r="C12" s="241" t="str">
        <f aca="false">VLOOKUP(B12,'INSUMOS SINAPI-DER SET-2023_2'!$A$1:$E$6493,2,0)</f>
        <v>SINAPI</v>
      </c>
      <c r="D12" s="242" t="str">
        <f aca="false">VLOOKUP(B12,'INSUMOS SINAPI-DER SET-2023_2'!$A$1:$E$6493,3,0)</f>
        <v>Placa / chapa de gesso acartonado, standard (st), cor branca, e = 12,5 mm, 1200 x 2400 mm (l x c)</v>
      </c>
      <c r="E12" s="243" t="str">
        <f aca="false">VLOOKUP(B12,'INSUMOS SINAPI-DER SET-2023_2'!$A$1:$E$6493,4,0)</f>
        <v>M2    </v>
      </c>
      <c r="F12" s="279" t="n">
        <v>2.106</v>
      </c>
      <c r="G12" s="279"/>
      <c r="H12" s="245" t="str">
        <f aca="false">VLOOKUP(B12,'INSUMOS SINAPI-DER SET-2023_2'!$A$1:$E$6493,5,0)</f>
        <v>20,28</v>
      </c>
      <c r="I12" s="245"/>
      <c r="J12" s="249" t="n">
        <f aca="false">TRUNC(F12*H12,2)</f>
        <v>42.7</v>
      </c>
    </row>
    <row r="13" customFormat="false" ht="19.4" hidden="false" customHeight="false" outlineLevel="0" collapsed="false">
      <c r="B13" s="247" t="n">
        <v>39419</v>
      </c>
      <c r="C13" s="241" t="str">
        <f aca="false">VLOOKUP(B13,'INSUMOS SINAPI-DER SET-2023_2'!$A$1:$E$6493,2,0)</f>
        <v>SINAPI</v>
      </c>
      <c r="D13" s="242" t="str">
        <f aca="false">VLOOKUP(B13,'INSUMOS SINAPI-DER SET-2023_2'!$A$1:$E$6493,3,0)</f>
        <v>Perfil guia, formato u, em aco zincado, para estrutura parede drywall, e = 0,5 mm, 70 x 3000 mm (l x c)</v>
      </c>
      <c r="E13" s="243" t="str">
        <f aca="false">VLOOKUP(B13,'INSUMOS SINAPI-DER SET-2023_2'!$A$1:$E$6493,4,0)</f>
        <v>M     </v>
      </c>
      <c r="F13" s="279" t="n">
        <v>1.8187</v>
      </c>
      <c r="G13" s="279"/>
      <c r="H13" s="245" t="str">
        <f aca="false">VLOOKUP(B13,'INSUMOS SINAPI-DER SET-2023_2'!$A$1:$E$6493,5,0)</f>
        <v>6,32</v>
      </c>
      <c r="I13" s="245"/>
      <c r="J13" s="249" t="n">
        <f aca="false">TRUNC(F13*H13,2)</f>
        <v>11.49</v>
      </c>
    </row>
    <row r="14" customFormat="false" ht="19.4" hidden="false" customHeight="false" outlineLevel="0" collapsed="false">
      <c r="B14" s="247" t="n">
        <v>39422</v>
      </c>
      <c r="C14" s="241" t="str">
        <f aca="false">VLOOKUP(B14,'INSUMOS SINAPI-DER SET-2023_2'!$A$1:$E$6493,2,0)</f>
        <v>SINAPI</v>
      </c>
      <c r="D14" s="242" t="str">
        <f aca="false">VLOOKUP(B14,'INSUMOS SINAPI-DER SET-2023_2'!$A$1:$E$6493,3,0)</f>
        <v>Perfil montante, formato c, em aco zincado, para estrutura parede drywall, e = 0,5 mm, 70 x 3000 mm (l x c)</v>
      </c>
      <c r="E14" s="243" t="str">
        <f aca="false">VLOOKUP(B14,'INSUMOS SINAPI-DER SET-2023_2'!$A$1:$E$6493,4,0)</f>
        <v>M     </v>
      </c>
      <c r="F14" s="279" t="n">
        <v>5.7999</v>
      </c>
      <c r="G14" s="279"/>
      <c r="H14" s="245" t="str">
        <f aca="false">VLOOKUP(B14,'INSUMOS SINAPI-DER SET-2023_2'!$A$1:$E$6493,5,0)</f>
        <v>7,17</v>
      </c>
      <c r="I14" s="245"/>
      <c r="J14" s="249" t="n">
        <f aca="false">TRUNC(F14*H14,2)</f>
        <v>41.58</v>
      </c>
    </row>
    <row r="15" customFormat="false" ht="19.4" hidden="false" customHeight="false" outlineLevel="0" collapsed="false">
      <c r="B15" s="247" t="n">
        <v>39431</v>
      </c>
      <c r="C15" s="241" t="str">
        <f aca="false">VLOOKUP(B15,'INSUMOS SINAPI-DER SET-2023_2'!$A$1:$E$6493,2,0)</f>
        <v>SINAPI</v>
      </c>
      <c r="D15" s="242" t="str">
        <f aca="false">VLOOKUP(B15,'INSUMOS SINAPI-DER SET-2023_2'!$A$1:$E$6493,3,0)</f>
        <v>Fita de papel microperfurado, 50 x 150 mm, para tratamento de juntas de chapa de gesso para drywall</v>
      </c>
      <c r="E15" s="243" t="str">
        <f aca="false">VLOOKUP(B15,'INSUMOS SINAPI-DER SET-2023_2'!$A$1:$E$6493,4,0)</f>
        <v>M     </v>
      </c>
      <c r="F15" s="279" t="n">
        <v>2.5027</v>
      </c>
      <c r="G15" s="279"/>
      <c r="H15" s="245" t="str">
        <f aca="false">VLOOKUP(B15,'INSUMOS SINAPI-DER SET-2023_2'!$A$1:$E$6493,5,0)</f>
        <v>0,31</v>
      </c>
      <c r="I15" s="245"/>
      <c r="J15" s="249" t="n">
        <f aca="false">TRUNC(F15*H15,2)</f>
        <v>0.77</v>
      </c>
    </row>
    <row r="16" customFormat="false" ht="19.4" hidden="false" customHeight="false" outlineLevel="0" collapsed="false">
      <c r="B16" s="247" t="n">
        <v>39432</v>
      </c>
      <c r="C16" s="241" t="str">
        <f aca="false">VLOOKUP(B16,'INSUMOS SINAPI-DER SET-2023_2'!$A$1:$E$6493,2,0)</f>
        <v>SINAPI</v>
      </c>
      <c r="D16" s="242" t="str">
        <f aca="false">VLOOKUP(B16,'INSUMOS SINAPI-DER SET-2023_2'!$A$1:$E$6493,3,0)</f>
        <v>Fita de papel reforcada com lamina de metal para reforco de cantos de chapa de gesso para drywall</v>
      </c>
      <c r="E16" s="243" t="str">
        <f aca="false">VLOOKUP(B16,'INSUMOS SINAPI-DER SET-2023_2'!$A$1:$E$6493,4,0)</f>
        <v>M     </v>
      </c>
      <c r="F16" s="279" t="n">
        <v>1.5851</v>
      </c>
      <c r="G16" s="279"/>
      <c r="H16" s="245" t="str">
        <f aca="false">VLOOKUP(B16,'INSUMOS SINAPI-DER SET-2023_2'!$A$1:$E$6493,5,0)</f>
        <v>2,81</v>
      </c>
      <c r="I16" s="245"/>
      <c r="J16" s="249" t="n">
        <f aca="false">TRUNC(F16*H16,2)</f>
        <v>4.45</v>
      </c>
    </row>
    <row r="17" customFormat="false" ht="28.35" hidden="false" customHeight="false" outlineLevel="0" collapsed="false">
      <c r="B17" s="247" t="n">
        <v>39434</v>
      </c>
      <c r="C17" s="241" t="str">
        <f aca="false">VLOOKUP(B17,'INSUMOS SINAPI-DER SET-2023_2'!$A$1:$E$6493,2,0)</f>
        <v>SINAPI</v>
      </c>
      <c r="D17" s="242" t="str">
        <f aca="false">VLOOKUP(B17,'INSUMOS SINAPI-DER SET-2023_2'!$A$1:$E$6493,3,0)</f>
        <v>Massa de rejunte em po para drywall, a base de gesso, secagem rapida, para tratamento de juntas de chapa de gesso (necessita adicao de agua)</v>
      </c>
      <c r="E17" s="243" t="str">
        <f aca="false">VLOOKUP(B17,'INSUMOS SINAPI-DER SET-2023_2'!$A$1:$E$6493,4,0)</f>
        <v>KG    </v>
      </c>
      <c r="F17" s="279" t="n">
        <v>1.0327</v>
      </c>
      <c r="G17" s="279"/>
      <c r="H17" s="245" t="str">
        <f aca="false">VLOOKUP(B17,'INSUMOS SINAPI-DER SET-2023_2'!$A$1:$E$6493,5,0)</f>
        <v>3,51</v>
      </c>
      <c r="I17" s="245"/>
      <c r="J17" s="249" t="n">
        <f aca="false">TRUNC(F17*H17,2)</f>
        <v>3.62</v>
      </c>
    </row>
    <row r="18" customFormat="false" ht="19.4" hidden="false" customHeight="false" outlineLevel="0" collapsed="false">
      <c r="B18" s="247" t="n">
        <v>39435</v>
      </c>
      <c r="C18" s="241" t="str">
        <f aca="false">VLOOKUP(B18,'INSUMOS SINAPI-DER SET-2023_2'!$A$1:$E$6493,2,0)</f>
        <v>SINAPI</v>
      </c>
      <c r="D18" s="242" t="str">
        <f aca="false">VLOOKUP(B18,'INSUMOS SINAPI-DER SET-2023_2'!$A$1:$E$6493,3,0)</f>
        <v>Parafuso dry wall, em aco fosfatizado, cabeca trombeta e ponta agulha (ta), comprimento 25 mm</v>
      </c>
      <c r="E18" s="243" t="str">
        <f aca="false">VLOOKUP(B18,'INSUMOS SINAPI-DER SET-2023_2'!$A$1:$E$6493,4,0)</f>
        <v>UN    </v>
      </c>
      <c r="F18" s="279" t="n">
        <v>20.0077</v>
      </c>
      <c r="G18" s="279"/>
      <c r="H18" s="245" t="str">
        <f aca="false">VLOOKUP(B18,'INSUMOS SINAPI-DER SET-2023_2'!$A$1:$E$6493,5,0)</f>
        <v>0,11</v>
      </c>
      <c r="I18" s="245"/>
      <c r="J18" s="249" t="n">
        <f aca="false">TRUNC(F18*H18,2)</f>
        <v>2.2</v>
      </c>
    </row>
    <row r="19" customFormat="false" ht="19.4" hidden="false" customHeight="false" outlineLevel="0" collapsed="false">
      <c r="B19" s="247" t="n">
        <v>39443</v>
      </c>
      <c r="C19" s="241" t="str">
        <f aca="false">VLOOKUP(B19,'INSUMOS SINAPI-DER SET-2023_2'!$A$1:$E$6493,2,0)</f>
        <v>SINAPI</v>
      </c>
      <c r="D19" s="242" t="str">
        <f aca="false">VLOOKUP(B19,'INSUMOS SINAPI-DER SET-2023_2'!$A$1:$E$6493,3,0)</f>
        <v>Parafuso dry wall, em aco zincado, cabeca lentilha e ponta broca (lb), largura 4,2 mm, comprimento 13 mm</v>
      </c>
      <c r="E19" s="243" t="str">
        <f aca="false">VLOOKUP(B19,'INSUMOS SINAPI-DER SET-2023_2'!$A$1:$E$6493,4,0)</f>
        <v>UN    </v>
      </c>
      <c r="F19" s="279" t="n">
        <v>0.9149</v>
      </c>
      <c r="G19" s="279"/>
      <c r="H19" s="245" t="str">
        <f aca="false">VLOOKUP(B19,'INSUMOS SINAPI-DER SET-2023_2'!$A$1:$E$6493,5,0)</f>
        <v>0,26</v>
      </c>
      <c r="I19" s="245"/>
      <c r="J19" s="249" t="n">
        <f aca="false">TRUNC(F19*H19,2)</f>
        <v>0.23</v>
      </c>
    </row>
    <row r="20" customFormat="false" ht="12.8" hidden="false" customHeight="true" outlineLevel="0" collapsed="false">
      <c r="B20" s="250" t="s">
        <v>520</v>
      </c>
      <c r="C20" s="250"/>
      <c r="D20" s="250" t="s">
        <v>521</v>
      </c>
      <c r="E20" s="250"/>
      <c r="F20" s="250"/>
      <c r="G20" s="250"/>
      <c r="H20" s="250"/>
      <c r="I20" s="250"/>
      <c r="J20" s="251" t="n">
        <f aca="false">SUM(J11:J19)</f>
        <v>133.21</v>
      </c>
    </row>
    <row r="21" customFormat="false" ht="12.8" hidden="false" customHeight="true" outlineLevel="0" collapsed="false">
      <c r="B21" s="252" t="s">
        <v>504</v>
      </c>
      <c r="C21" s="252"/>
      <c r="D21" s="252"/>
      <c r="E21" s="252"/>
      <c r="F21" s="252"/>
      <c r="G21" s="252"/>
      <c r="H21" s="252"/>
      <c r="I21" s="252"/>
      <c r="J21" s="276" t="n">
        <f aca="false">SUM(J7:J8)</f>
        <v>31.93</v>
      </c>
    </row>
    <row r="22" customFormat="false" ht="12.8" hidden="false" customHeight="false" outlineLevel="0" collapsed="false">
      <c r="B22" s="254" t="s">
        <v>505</v>
      </c>
      <c r="C22" s="254"/>
      <c r="D22" s="254"/>
      <c r="E22" s="254"/>
      <c r="F22" s="254"/>
      <c r="G22" s="254"/>
      <c r="H22" s="254"/>
      <c r="I22" s="254"/>
      <c r="J22" s="255" t="n">
        <f aca="false">SUM(J11:J19)</f>
        <v>133.21</v>
      </c>
    </row>
    <row r="23" customFormat="false" ht="12.8" hidden="false" customHeight="false" outlineLevel="0" collapsed="false">
      <c r="B23" s="256" t="s">
        <v>506</v>
      </c>
      <c r="C23" s="256"/>
      <c r="D23" s="256"/>
      <c r="E23" s="256"/>
      <c r="F23" s="256"/>
      <c r="G23" s="256"/>
      <c r="H23" s="256"/>
      <c r="I23" s="256"/>
      <c r="J23" s="257" t="n">
        <v>0</v>
      </c>
    </row>
    <row r="24" customFormat="false" ht="12.8" hidden="false" customHeight="false" outlineLevel="0" collapsed="false">
      <c r="B24" s="256" t="s">
        <v>507</v>
      </c>
      <c r="C24" s="256"/>
      <c r="D24" s="256"/>
      <c r="E24" s="256"/>
      <c r="F24" s="256"/>
      <c r="G24" s="256"/>
      <c r="H24" s="256"/>
      <c r="I24" s="256"/>
      <c r="J24" s="257" t="n">
        <v>1</v>
      </c>
    </row>
    <row r="25" customFormat="false" ht="12.8" hidden="false" customHeight="false" outlineLevel="0" collapsed="false">
      <c r="B25" s="258"/>
      <c r="C25" s="259"/>
      <c r="D25" s="259"/>
      <c r="E25" s="259"/>
      <c r="F25" s="259"/>
      <c r="G25" s="260" t="s">
        <v>508</v>
      </c>
      <c r="H25" s="260"/>
      <c r="I25" s="260"/>
      <c r="J25" s="257" t="n">
        <f aca="false">J21+J23</f>
        <v>31.93</v>
      </c>
    </row>
    <row r="26" customFormat="false" ht="12.8" hidden="false" customHeight="false" outlineLevel="0" collapsed="false">
      <c r="B26" s="256" t="s">
        <v>509</v>
      </c>
      <c r="C26" s="256"/>
      <c r="D26" s="256"/>
      <c r="E26" s="256"/>
      <c r="F26" s="256"/>
      <c r="G26" s="256"/>
      <c r="H26" s="256"/>
      <c r="I26" s="256"/>
      <c r="J26" s="255" t="n">
        <f aca="false">(J21/J24)+(J23/J24)</f>
        <v>31.93</v>
      </c>
    </row>
    <row r="27" customFormat="false" ht="12.8" hidden="false" customHeight="false" outlineLevel="0" collapsed="false">
      <c r="B27" s="263"/>
      <c r="C27" s="264"/>
      <c r="D27" s="264"/>
      <c r="E27" s="264"/>
      <c r="F27" s="264"/>
      <c r="G27" s="265" t="s">
        <v>510</v>
      </c>
      <c r="H27" s="265"/>
      <c r="I27" s="265"/>
      <c r="J27" s="266" t="n">
        <f aca="false">J22+J26</f>
        <v>165.14</v>
      </c>
    </row>
    <row r="28" customFormat="false" ht="12.8" hidden="false" customHeight="false" outlineLevel="0" collapsed="false">
      <c r="B28" s="267" t="s">
        <v>511</v>
      </c>
      <c r="C28" s="267"/>
      <c r="D28" s="267"/>
      <c r="E28" s="267"/>
      <c r="F28" s="267"/>
      <c r="G28" s="267"/>
      <c r="H28" s="267"/>
      <c r="I28" s="267"/>
      <c r="J28" s="268" t="n">
        <f aca="false">J27</f>
        <v>165.14</v>
      </c>
    </row>
    <row r="29" customFormat="false" ht="12.8" hidden="false" customHeight="false" outlineLevel="0" collapsed="false"/>
    <row r="30" customFormat="false" ht="12.8" hidden="false" customHeight="false" outlineLevel="0" collapsed="false"/>
    <row r="31" customFormat="false" ht="12.75" hidden="false" customHeight="true" outlineLevel="0" collapsed="false">
      <c r="B31" s="273" t="s">
        <v>512</v>
      </c>
      <c r="C31" s="273"/>
      <c r="D31" s="273"/>
      <c r="E31" s="273"/>
      <c r="F31" s="273"/>
      <c r="G31" s="273"/>
      <c r="H31" s="273"/>
      <c r="I31" s="273"/>
      <c r="J31" s="273"/>
    </row>
    <row r="32" customFormat="false" ht="26.25" hidden="false" customHeight="true" outlineLevel="0" collapsed="false">
      <c r="B32" s="274" t="s">
        <v>517</v>
      </c>
      <c r="C32" s="274"/>
      <c r="D32" s="274"/>
      <c r="E32" s="274"/>
      <c r="F32" s="274"/>
      <c r="G32" s="274"/>
      <c r="H32" s="274"/>
      <c r="I32" s="274"/>
      <c r="J32" s="274"/>
    </row>
    <row r="33" customFormat="false" ht="26.25" hidden="false" customHeight="true" outlineLevel="0" collapsed="false">
      <c r="B33" s="274" t="s">
        <v>528</v>
      </c>
      <c r="C33" s="274"/>
      <c r="D33" s="274"/>
      <c r="E33" s="274"/>
      <c r="F33" s="274"/>
      <c r="G33" s="274"/>
      <c r="H33" s="274"/>
      <c r="I33" s="274"/>
      <c r="J33" s="274"/>
    </row>
    <row r="34" customFormat="false" ht="35.05" hidden="false" customHeight="true" outlineLevel="0" collapsed="false">
      <c r="B34" s="275" t="s">
        <v>529</v>
      </c>
      <c r="C34" s="275"/>
      <c r="D34" s="275"/>
      <c r="E34" s="275"/>
      <c r="F34" s="275"/>
      <c r="G34" s="275"/>
      <c r="H34" s="275"/>
      <c r="I34" s="275"/>
      <c r="J34" s="275"/>
    </row>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47">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B20:I20"/>
    <mergeCell ref="B21:I21"/>
    <mergeCell ref="B22:I22"/>
    <mergeCell ref="B23:I23"/>
    <mergeCell ref="B24:I24"/>
    <mergeCell ref="G25:I25"/>
    <mergeCell ref="B26:I26"/>
    <mergeCell ref="G27:I27"/>
    <mergeCell ref="B28:I28"/>
    <mergeCell ref="B31:J31"/>
    <mergeCell ref="B32:J32"/>
    <mergeCell ref="B33:J33"/>
    <mergeCell ref="B34:J34"/>
  </mergeCells>
  <printOptions headings="false" gridLines="false" gridLinesSet="true" horizontalCentered="true" verticalCentered="false"/>
  <pageMargins left="0.511805555555556" right="0.511805555555556" top="1.18125" bottom="0.7875" header="0.511811023622047" footer="0.511811023622047"/>
  <pageSetup paperSize="9" scale="68"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28"/>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P20" activeCellId="0" sqref="P20"/>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26.29"/>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33"/>
    <col collapsed="false" customWidth="true" hidden="false" outlineLevel="0" max="10" min="10" style="225" width="13.71"/>
    <col collapsed="false" customWidth="true" hidden="false" outlineLevel="0" max="11" min="11" style="225" width="2.71"/>
    <col collapsed="false" customWidth="false" hidden="false" outlineLevel="0" max="16384" min="12" style="225" width="9.14"/>
  </cols>
  <sheetData>
    <row r="1" customFormat="false" ht="13.5" hidden="false" customHeight="false" outlineLevel="0" collapsed="false"/>
    <row r="2" customFormat="false" ht="101.05" hidden="false" customHeight="true" outlineLevel="0" collapsed="false">
      <c r="B2" s="226" t="s">
        <v>530</v>
      </c>
      <c r="C2" s="226"/>
      <c r="D2" s="226"/>
      <c r="E2" s="226"/>
      <c r="F2" s="226"/>
      <c r="G2" s="226"/>
      <c r="H2" s="226"/>
      <c r="I2" s="226"/>
      <c r="J2" s="226"/>
    </row>
    <row r="3" customFormat="false" ht="36" hidden="false" customHeight="true" outlineLevel="0" collapsed="false">
      <c r="B3" s="227" t="s">
        <v>491</v>
      </c>
      <c r="C3" s="227"/>
      <c r="D3" s="228" t="str">
        <f aca="false">VLOOKUP(B5,'Planilha Orçamentária'!$L$15:$T$126,4,0)</f>
        <v>Recolocação de porta em madeira de lei tipo angelim pedra ou equiv.c/enchimento em madeira 1a.qualidade esp. 30mm p/ pintura, inclusive alizares, dobradiças e fechadura externa em latão cromado LaFonte ou equiv., exclusive marco e porta, nas dim.: 0.80 x 2.10 m</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und.</v>
      </c>
    </row>
    <row r="5" customFormat="false" ht="12.8" hidden="false" customHeight="true" outlineLevel="0" collapsed="false">
      <c r="B5" s="232" t="s">
        <v>77</v>
      </c>
      <c r="C5" s="232"/>
      <c r="D5" s="232"/>
      <c r="E5" s="232"/>
      <c r="F5" s="232"/>
      <c r="G5" s="232"/>
      <c r="H5" s="233" t="s">
        <v>494</v>
      </c>
      <c r="I5" s="233"/>
      <c r="J5" s="231" t="str">
        <f aca="false">VLOOKUP(B5,'Planilha Orçamentária'!$L$15:$T$126,2,0)</f>
        <v>4.2</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10101</v>
      </c>
      <c r="C7" s="241" t="str">
        <f aca="false">VLOOKUP(B7,'INSUMOS SINAPI-DER SET-2023_2'!$A$1:$E$6493,2,0)</f>
        <v>DER/ES</v>
      </c>
      <c r="D7" s="242" t="str">
        <f aca="false">VLOOKUP(B7,'INSUMOS SINAPI-DER SET-2023_2'!$A$1:$E$6493,3,0)</f>
        <v>Ajudante (ajudante pratico - sinduscon)</v>
      </c>
      <c r="E7" s="243" t="str">
        <f aca="false">VLOOKUP(B7,'INSUMOS SINAPI-DER SET-2023_2'!$A$1:$E$6493,4,0)</f>
        <v>H</v>
      </c>
      <c r="F7" s="280" t="n">
        <v>3.75</v>
      </c>
      <c r="G7" s="280"/>
      <c r="H7" s="245" t="n">
        <f aca="false">VLOOKUP(B7,'INSUMOS SINAPI-DER SET-2023_2'!$A$1:$E$6493,5,0)*2.5727</f>
        <v>19.192342</v>
      </c>
      <c r="I7" s="245"/>
      <c r="J7" s="246" t="n">
        <f aca="false">TRUNC(F7*H7,3)</f>
        <v>71.971</v>
      </c>
    </row>
    <row r="8" customFormat="false" ht="19.4" hidden="false" customHeight="false" outlineLevel="0" collapsed="false">
      <c r="B8" s="247" t="n">
        <v>10111</v>
      </c>
      <c r="C8" s="241" t="str">
        <f aca="false">VLOOKUP(B8,'INSUMOS SINAPI-DER SET-2023_2'!$A$1:$E$6493,2,0)</f>
        <v>DER/ES</v>
      </c>
      <c r="D8" s="242" t="str">
        <f aca="false">VLOOKUP(B8,'INSUMOS SINAPI-DER SET-2023_2'!$A$1:$E$6493,3,0)</f>
        <v>Carpinteiro (oficial - sinduscon)</v>
      </c>
      <c r="E8" s="243" t="str">
        <f aca="false">VLOOKUP(B8,'INSUMOS SINAPI-DER SET-2023_2'!$A$1:$E$6493,4,0)</f>
        <v>H</v>
      </c>
      <c r="F8" s="261" t="n">
        <v>3.75</v>
      </c>
      <c r="G8" s="261"/>
      <c r="H8" s="245" t="n">
        <f aca="false">VLOOKUP(B8,'INSUMOS SINAPI-DER SET-2023_2'!$A$1:$E$6493,5,0)*2.5727</f>
        <v>22.742668</v>
      </c>
      <c r="I8" s="245"/>
      <c r="J8" s="249" t="n">
        <f aca="false">TRUNC(F8*H8,2)</f>
        <v>85.28</v>
      </c>
    </row>
    <row r="9" customFormat="false" ht="15.75" hidden="false" customHeight="true" outlineLevel="0" collapsed="false">
      <c r="B9" s="250" t="s">
        <v>502</v>
      </c>
      <c r="C9" s="250"/>
      <c r="D9" s="250"/>
      <c r="E9" s="250"/>
      <c r="F9" s="250"/>
      <c r="G9" s="250"/>
      <c r="H9" s="250"/>
      <c r="I9" s="250"/>
      <c r="J9" s="251" t="n">
        <f aca="false">SUM(J7:J8)</f>
        <v>157.251</v>
      </c>
    </row>
    <row r="10" customFormat="false" ht="12.75" hidden="false" customHeight="false" outlineLevel="0" collapsed="false">
      <c r="B10" s="234" t="s">
        <v>495</v>
      </c>
      <c r="C10" s="235" t="s">
        <v>496</v>
      </c>
      <c r="D10" s="236" t="s">
        <v>531</v>
      </c>
      <c r="E10" s="236" t="s">
        <v>498</v>
      </c>
      <c r="F10" s="237" t="s">
        <v>499</v>
      </c>
      <c r="G10" s="237"/>
      <c r="H10" s="236" t="s">
        <v>532</v>
      </c>
      <c r="I10" s="236"/>
      <c r="J10" s="281" t="s">
        <v>533</v>
      </c>
    </row>
    <row r="11" customFormat="false" ht="26.25" hidden="false" customHeight="true" outlineLevel="0" collapsed="false">
      <c r="B11" s="282" t="n">
        <v>30496</v>
      </c>
      <c r="C11" s="241" t="str">
        <f aca="false">VLOOKUP(B11,'INSUMOS SINAPI-DER SET-2023_2'!$A$1:$E$6493,2,0)</f>
        <v>DER/ES</v>
      </c>
      <c r="D11" s="242" t="str">
        <f aca="false">VLOOKUP(B11,'INSUMOS SINAPI-DER SET-2023_2'!$A$1:$E$6493,3,0)</f>
        <v>Alizar / guarnicao em mad de lei 5x2.5cm</v>
      </c>
      <c r="E11" s="243" t="str">
        <f aca="false">VLOOKUP(B11,'INSUMOS SINAPI-DER SET-2023_2'!$A$1:$E$6493,4,0)</f>
        <v>M</v>
      </c>
      <c r="F11" s="261" t="n">
        <v>11</v>
      </c>
      <c r="G11" s="261"/>
      <c r="H11" s="245" t="n">
        <f aca="false">VLOOKUP(B11,'INSUMOS SINAPI-DER SET-2023_2'!$A$1:$E$6493,5,0)</f>
        <v>24.27</v>
      </c>
      <c r="I11" s="245"/>
      <c r="J11" s="253" t="n">
        <f aca="false">TRUNC(F11*H11,2)</f>
        <v>266.97</v>
      </c>
    </row>
    <row r="12" customFormat="false" ht="19.4" hidden="false" customHeight="false" outlineLevel="0" collapsed="false">
      <c r="B12" s="283" t="n">
        <v>31601</v>
      </c>
      <c r="C12" s="241" t="str">
        <f aca="false">VLOOKUP(B12,'INSUMOS SINAPI-DER SET-2023_2'!$A$1:$E$6493,2,0)</f>
        <v>DER/ES</v>
      </c>
      <c r="D12" s="242" t="str">
        <f aca="false">VLOOKUP(B12,'INSUMOS SINAPI-DER SET-2023_2'!$A$1:$E$6493,3,0)</f>
        <v>Dobradica em latao cromado 3 x 2.1/2" c/ parafuso</v>
      </c>
      <c r="E12" s="243" t="str">
        <f aca="false">VLOOKUP(B12,'INSUMOS SINAPI-DER SET-2023_2'!$A$1:$E$6493,4,0)</f>
        <v>UN</v>
      </c>
      <c r="F12" s="284" t="n">
        <v>3</v>
      </c>
      <c r="G12" s="284"/>
      <c r="H12" s="245" t="n">
        <f aca="false">VLOOKUP(B12,'INSUMOS SINAPI-DER SET-2023_2'!$A$1:$E$6493,5,0)</f>
        <v>36.57</v>
      </c>
      <c r="I12" s="245"/>
      <c r="J12" s="285" t="n">
        <f aca="false">TRUNC(F12*H12,2)</f>
        <v>109.71</v>
      </c>
    </row>
    <row r="13" customFormat="false" ht="19.4" hidden="false" customHeight="false" outlineLevel="0" collapsed="false">
      <c r="B13" s="283" t="n">
        <v>31508</v>
      </c>
      <c r="C13" s="241" t="str">
        <f aca="false">VLOOKUP(B13,'INSUMOS SINAPI-DER SET-2023_2'!$A$1:$E$6493,2,0)</f>
        <v>DER/ES</v>
      </c>
      <c r="D13" s="242" t="str">
        <f aca="false">VLOOKUP(B13,'INSUMOS SINAPI-DER SET-2023_2'!$A$1:$E$6493,3,0)</f>
        <v>Fechadura completa porta externa</v>
      </c>
      <c r="E13" s="243" t="str">
        <f aca="false">VLOOKUP(B13,'INSUMOS SINAPI-DER SET-2023_2'!$A$1:$E$6493,4,0)</f>
        <v>UN</v>
      </c>
      <c r="F13" s="284" t="n">
        <v>1</v>
      </c>
      <c r="G13" s="284"/>
      <c r="H13" s="245" t="n">
        <f aca="false">VLOOKUP(B13,'INSUMOS SINAPI-DER SET-2023_2'!$A$1:$E$6493,5,0)</f>
        <v>372.71</v>
      </c>
      <c r="I13" s="245"/>
      <c r="J13" s="285" t="n">
        <f aca="false">TRUNC(F13*H13,2)</f>
        <v>372.71</v>
      </c>
    </row>
    <row r="14" customFormat="false" ht="19.4" hidden="false" customHeight="false" outlineLevel="0" collapsed="false">
      <c r="B14" s="283" t="n">
        <v>26560</v>
      </c>
      <c r="C14" s="241" t="str">
        <f aca="false">VLOOKUP(B14,'INSUMOS SINAPI-DER SET-2023_2'!$A$1:$E$6493,2,0)</f>
        <v>DER/ES</v>
      </c>
      <c r="D14" s="242" t="str">
        <f aca="false">VLOOKUP(B14,'INSUMOS SINAPI-DER SET-2023_2'!$A$1:$E$6493,3,0)</f>
        <v>Prego - preco medio das bitolas</v>
      </c>
      <c r="E14" s="243" t="str">
        <f aca="false">VLOOKUP(B14,'INSUMOS SINAPI-DER SET-2023_2'!$A$1:$E$6493,4,0)</f>
        <v>KG</v>
      </c>
      <c r="F14" s="284" t="n">
        <v>0.2</v>
      </c>
      <c r="G14" s="284"/>
      <c r="H14" s="245" t="n">
        <f aca="false">VLOOKUP(B14,'INSUMOS SINAPI-DER SET-2023_2'!$A$1:$E$6493,5,0)</f>
        <v>17.58</v>
      </c>
      <c r="I14" s="245"/>
      <c r="J14" s="285" t="n">
        <f aca="false">TRUNC(F14*H14,2)</f>
        <v>3.51</v>
      </c>
    </row>
    <row r="15" customFormat="false" ht="13.5" hidden="false" customHeight="false" outlineLevel="0" collapsed="false">
      <c r="B15" s="286"/>
      <c r="C15" s="287"/>
      <c r="D15" s="288"/>
      <c r="E15" s="289"/>
      <c r="F15" s="290"/>
      <c r="G15" s="291"/>
      <c r="H15" s="292"/>
      <c r="I15" s="293" t="s">
        <v>502</v>
      </c>
      <c r="J15" s="294" t="n">
        <f aca="false">SUM(J11:J13)</f>
        <v>749.39</v>
      </c>
    </row>
    <row r="16" customFormat="false" ht="12.75" hidden="false" customHeight="true" outlineLevel="0" collapsed="false">
      <c r="B16" s="252" t="s">
        <v>504</v>
      </c>
      <c r="C16" s="252"/>
      <c r="D16" s="252"/>
      <c r="E16" s="252"/>
      <c r="F16" s="252"/>
      <c r="G16" s="252"/>
      <c r="H16" s="252"/>
      <c r="I16" s="252"/>
      <c r="J16" s="253" t="n">
        <f aca="false">SUM(J7:J8)</f>
        <v>157.251</v>
      </c>
    </row>
    <row r="17" customFormat="false" ht="12.75" hidden="false" customHeight="false" outlineLevel="0" collapsed="false">
      <c r="B17" s="254" t="s">
        <v>505</v>
      </c>
      <c r="C17" s="254"/>
      <c r="D17" s="254"/>
      <c r="E17" s="254"/>
      <c r="F17" s="254"/>
      <c r="G17" s="254"/>
      <c r="H17" s="254"/>
      <c r="I17" s="254"/>
      <c r="J17" s="255" t="n">
        <f aca="false">SUM(J11:J13)</f>
        <v>749.39</v>
      </c>
    </row>
    <row r="18" customFormat="false" ht="12.75" hidden="false" customHeight="false" outlineLevel="0" collapsed="false">
      <c r="B18" s="256" t="s">
        <v>506</v>
      </c>
      <c r="C18" s="256"/>
      <c r="D18" s="256"/>
      <c r="E18" s="256"/>
      <c r="F18" s="256"/>
      <c r="G18" s="256"/>
      <c r="H18" s="256"/>
      <c r="I18" s="256"/>
      <c r="J18" s="257" t="n">
        <v>0</v>
      </c>
    </row>
    <row r="19" customFormat="false" ht="12.75" hidden="false" customHeight="false" outlineLevel="0" collapsed="false">
      <c r="B19" s="256" t="s">
        <v>507</v>
      </c>
      <c r="C19" s="256"/>
      <c r="D19" s="256"/>
      <c r="E19" s="256"/>
      <c r="F19" s="256"/>
      <c r="G19" s="256"/>
      <c r="H19" s="256"/>
      <c r="I19" s="256"/>
      <c r="J19" s="257" t="n">
        <v>1</v>
      </c>
    </row>
    <row r="20" customFormat="false" ht="15" hidden="false" customHeight="true" outlineLevel="0" collapsed="false">
      <c r="B20" s="258"/>
      <c r="C20" s="259"/>
      <c r="D20" s="259"/>
      <c r="E20" s="259"/>
      <c r="F20" s="259"/>
      <c r="G20" s="260" t="s">
        <v>508</v>
      </c>
      <c r="H20" s="260"/>
      <c r="I20" s="260"/>
      <c r="J20" s="261" t="n">
        <f aca="false">J16+J18</f>
        <v>157.251</v>
      </c>
      <c r="K20" s="262"/>
    </row>
    <row r="21" customFormat="false" ht="12.75" hidden="false" customHeight="false" outlineLevel="0" collapsed="false">
      <c r="B21" s="256" t="s">
        <v>509</v>
      </c>
      <c r="C21" s="256"/>
      <c r="D21" s="256"/>
      <c r="E21" s="256"/>
      <c r="F21" s="256"/>
      <c r="G21" s="256"/>
      <c r="H21" s="256"/>
      <c r="I21" s="256"/>
      <c r="J21" s="255" t="n">
        <f aca="false">(J16/J19)+(J18/J19)</f>
        <v>157.251</v>
      </c>
    </row>
    <row r="22" customFormat="false" ht="13.5" hidden="false" customHeight="false" outlineLevel="0" collapsed="false">
      <c r="B22" s="263"/>
      <c r="C22" s="264"/>
      <c r="D22" s="264"/>
      <c r="E22" s="264"/>
      <c r="F22" s="264"/>
      <c r="G22" s="265" t="s">
        <v>510</v>
      </c>
      <c r="H22" s="265"/>
      <c r="I22" s="265"/>
      <c r="J22" s="266" t="n">
        <f aca="false">J17+J21</f>
        <v>906.641</v>
      </c>
    </row>
    <row r="23" customFormat="false" ht="13.5" hidden="false" customHeight="false" outlineLevel="0" collapsed="false">
      <c r="B23" s="267" t="s">
        <v>511</v>
      </c>
      <c r="C23" s="267"/>
      <c r="D23" s="267"/>
      <c r="E23" s="267"/>
      <c r="F23" s="267"/>
      <c r="G23" s="267"/>
      <c r="H23" s="267"/>
      <c r="I23" s="267"/>
      <c r="J23" s="268" t="n">
        <f aca="false">J22</f>
        <v>906.641</v>
      </c>
    </row>
    <row r="25" customFormat="false" ht="13.5" hidden="false" customHeight="false" outlineLevel="0" collapsed="false"/>
    <row r="26" customFormat="false" ht="12.75" hidden="false" customHeight="true" outlineLevel="0" collapsed="false">
      <c r="B26" s="273" t="s">
        <v>512</v>
      </c>
      <c r="C26" s="273"/>
      <c r="D26" s="273"/>
      <c r="E26" s="273"/>
      <c r="F26" s="273"/>
      <c r="G26" s="273"/>
      <c r="H26" s="273"/>
      <c r="I26" s="273"/>
      <c r="J26" s="273"/>
    </row>
    <row r="27" customFormat="false" ht="26.25" hidden="false" customHeight="true" outlineLevel="0" collapsed="false">
      <c r="B27" s="274" t="s">
        <v>534</v>
      </c>
      <c r="C27" s="274"/>
      <c r="D27" s="274"/>
      <c r="E27" s="274"/>
      <c r="F27" s="274"/>
      <c r="G27" s="274"/>
      <c r="H27" s="274"/>
      <c r="I27" s="274"/>
      <c r="J27" s="274"/>
    </row>
    <row r="28" customFormat="false" ht="23.85" hidden="false" customHeight="true" outlineLevel="0" collapsed="false">
      <c r="B28" s="295" t="s">
        <v>535</v>
      </c>
      <c r="C28" s="295"/>
      <c r="D28" s="295"/>
      <c r="E28" s="295"/>
      <c r="F28" s="295"/>
      <c r="G28" s="295"/>
      <c r="H28" s="295"/>
      <c r="I28" s="295"/>
      <c r="J28" s="295"/>
    </row>
  </sheetData>
  <mergeCells count="35">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F14:G14"/>
    <mergeCell ref="H14:I14"/>
    <mergeCell ref="B16:I16"/>
    <mergeCell ref="B17:I17"/>
    <mergeCell ref="B18:I18"/>
    <mergeCell ref="B19:I19"/>
    <mergeCell ref="G20:I20"/>
    <mergeCell ref="B21:I21"/>
    <mergeCell ref="G22:I22"/>
    <mergeCell ref="B23:I23"/>
    <mergeCell ref="B26:J26"/>
    <mergeCell ref="B27:J27"/>
    <mergeCell ref="B28:J28"/>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B26" activeCellId="0" sqref="B26"/>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39.97"/>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0.2" hidden="false" customHeight="true" outlineLevel="0" collapsed="false">
      <c r="B2" s="226" t="s">
        <v>536</v>
      </c>
      <c r="C2" s="226"/>
      <c r="D2" s="226"/>
      <c r="E2" s="226"/>
      <c r="F2" s="226"/>
      <c r="G2" s="226"/>
      <c r="H2" s="226"/>
      <c r="I2" s="226"/>
      <c r="J2" s="226"/>
    </row>
    <row r="3" customFormat="false" ht="35.05" hidden="false" customHeight="true" outlineLevel="0" collapsed="false">
      <c r="B3" s="227" t="s">
        <v>491</v>
      </c>
      <c r="C3" s="227"/>
      <c r="D3" s="228" t="str">
        <f aca="false">VLOOKUP(B5,'Planilha Orçamentária'!$L$15:$T$126,4,0)</f>
        <v>Porta radiológica em mad/mad de lei, p/pintura, dim: 0,92x2,12m, laminado de chumbo embutido, e=2mm, dobradiças reforçadas, fechadura autoblocante, marca Arouca, ref.: 108449/40-Z-ZCE ou similar, maçaneta tipo alavanca, inclusive batentes de madeira.</v>
      </c>
      <c r="E3" s="228"/>
      <c r="F3" s="228"/>
      <c r="G3" s="228"/>
      <c r="H3" s="228"/>
      <c r="I3" s="228"/>
      <c r="J3" s="228"/>
    </row>
    <row r="4" customFormat="false" ht="12.8" hidden="false" customHeight="false" outlineLevel="0" collapsed="false">
      <c r="B4" s="229" t="s">
        <v>537</v>
      </c>
      <c r="C4" s="229"/>
      <c r="D4" s="229"/>
      <c r="E4" s="229"/>
      <c r="F4" s="229"/>
      <c r="G4" s="229"/>
      <c r="H4" s="230" t="s">
        <v>493</v>
      </c>
      <c r="I4" s="230"/>
      <c r="J4" s="231" t="str">
        <f aca="false">VLOOKUP(B5,'Planilha Orçamentária'!$L$15:$T$126,3,0)</f>
        <v>und.</v>
      </c>
    </row>
    <row r="5" customFormat="false" ht="12.8" hidden="false" customHeight="true" outlineLevel="0" collapsed="false">
      <c r="B5" s="232" t="s">
        <v>81</v>
      </c>
      <c r="C5" s="232"/>
      <c r="D5" s="232"/>
      <c r="E5" s="232"/>
      <c r="F5" s="232"/>
      <c r="G5" s="232"/>
      <c r="H5" s="233" t="s">
        <v>494</v>
      </c>
      <c r="I5" s="233"/>
      <c r="J5" s="231" t="str">
        <f aca="false">VLOOKUP(B5,'Planilha Orçamentária'!$L$15:$T$126,2,0)</f>
        <v>4.3</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0" t="n">
        <v>1213</v>
      </c>
      <c r="C7" s="241" t="str">
        <f aca="false">VLOOKUP(B7,'INSUMOS SINAPI-DER SET-2023_2'!$A$1:$E$6493,2,0)</f>
        <v>SINAPI</v>
      </c>
      <c r="D7" s="230" t="str">
        <f aca="false">VLOOKUP(B7,'INSUMOS SINAPI-DER SET-2023_2'!$A$1:$E$6493,3,0)</f>
        <v>Carpinteiro de formas (horista) </v>
      </c>
      <c r="E7" s="243" t="str">
        <f aca="false">VLOOKUP(B7,'INSUMOS SINAPI-DER SET-2023_2'!$A$1:$E$6493,4,0)</f>
        <v>H     </v>
      </c>
      <c r="F7" s="296" t="n">
        <v>3.9</v>
      </c>
      <c r="G7" s="296"/>
      <c r="H7" s="245" t="n">
        <f aca="false">VLOOKUP(B7,'INSUMOS SINAPI-DER SET-2023_2'!$A$1:$E$6493,5,0)/2.1566*2.5727</f>
        <v>26.8889260873597</v>
      </c>
      <c r="I7" s="245"/>
      <c r="J7" s="249" t="n">
        <f aca="false">TRUNC(F7*H7,2)</f>
        <v>104.86</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97" t="n">
        <v>3.9</v>
      </c>
      <c r="G8" s="297"/>
      <c r="H8" s="245" t="n">
        <f aca="false">VLOOKUP(B8,'INSUMOS SINAPI-DER SET-2023_2'!$A$1:$E$6493,5,0)*2.5727</f>
        <v>16.876912</v>
      </c>
      <c r="I8" s="245"/>
      <c r="J8" s="249" t="n">
        <f aca="false">TRUNC(F8*H8,2)</f>
        <v>65.81</v>
      </c>
    </row>
    <row r="9" customFormat="false" ht="15.75" hidden="false" customHeight="true" outlineLevel="0" collapsed="false">
      <c r="B9" s="250" t="s">
        <v>502</v>
      </c>
      <c r="C9" s="250"/>
      <c r="D9" s="250" t="s">
        <v>503</v>
      </c>
      <c r="E9" s="250"/>
      <c r="F9" s="250"/>
      <c r="G9" s="250"/>
      <c r="H9" s="250"/>
      <c r="I9" s="250"/>
      <c r="J9" s="251" t="n">
        <f aca="false">SUM(J7:J8)</f>
        <v>170.67</v>
      </c>
    </row>
    <row r="10" customFormat="false" ht="12.75" hidden="false" customHeight="false" outlineLevel="0" collapsed="false">
      <c r="B10" s="234" t="s">
        <v>495</v>
      </c>
      <c r="C10" s="235" t="s">
        <v>496</v>
      </c>
      <c r="D10" s="236" t="s">
        <v>531</v>
      </c>
      <c r="E10" s="236" t="s">
        <v>498</v>
      </c>
      <c r="F10" s="237" t="s">
        <v>538</v>
      </c>
      <c r="G10" s="237"/>
      <c r="H10" s="236" t="s">
        <v>532</v>
      </c>
      <c r="I10" s="236"/>
      <c r="J10" s="281" t="s">
        <v>533</v>
      </c>
    </row>
    <row r="11" customFormat="false" ht="55.2" hidden="false" customHeight="false" outlineLevel="0" collapsed="false">
      <c r="B11" s="298" t="n">
        <v>12919</v>
      </c>
      <c r="C11" s="299" t="s">
        <v>539</v>
      </c>
      <c r="D11" s="300" t="s">
        <v>540</v>
      </c>
      <c r="E11" s="301" t="s">
        <v>498</v>
      </c>
      <c r="F11" s="302" t="n">
        <v>1</v>
      </c>
      <c r="G11" s="302"/>
      <c r="H11" s="303" t="n">
        <v>6371.04</v>
      </c>
      <c r="I11" s="303"/>
      <c r="J11" s="304" t="n">
        <f aca="false">TRUNC(F11*H11,2)</f>
        <v>6371.04</v>
      </c>
      <c r="L11" s="305"/>
    </row>
    <row r="12" customFormat="false" ht="12.8" hidden="false" customHeight="false" outlineLevel="0" collapsed="false">
      <c r="B12" s="286"/>
      <c r="C12" s="287"/>
      <c r="D12" s="288"/>
      <c r="E12" s="289"/>
      <c r="F12" s="290"/>
      <c r="G12" s="291"/>
      <c r="H12" s="292"/>
      <c r="I12" s="293" t="s">
        <v>502</v>
      </c>
      <c r="J12" s="294" t="n">
        <f aca="false">SUM(J11:J11)</f>
        <v>6371.04</v>
      </c>
      <c r="N12" s="305"/>
    </row>
    <row r="13" customFormat="false" ht="12.75" hidden="false" customHeight="true" outlineLevel="0" collapsed="false">
      <c r="B13" s="252" t="s">
        <v>504</v>
      </c>
      <c r="C13" s="252"/>
      <c r="D13" s="252"/>
      <c r="E13" s="252"/>
      <c r="F13" s="252"/>
      <c r="G13" s="252"/>
      <c r="H13" s="252"/>
      <c r="I13" s="252"/>
      <c r="J13" s="253" t="n">
        <f aca="false">SUM(J7:J8)</f>
        <v>170.67</v>
      </c>
    </row>
    <row r="14" customFormat="false" ht="12.75" hidden="false" customHeight="false" outlineLevel="0" collapsed="false">
      <c r="B14" s="254" t="s">
        <v>505</v>
      </c>
      <c r="C14" s="254"/>
      <c r="D14" s="254"/>
      <c r="E14" s="254"/>
      <c r="F14" s="254"/>
      <c r="G14" s="254"/>
      <c r="H14" s="254"/>
      <c r="I14" s="254"/>
      <c r="J14" s="255" t="n">
        <f aca="false">SUM(J11:J11)</f>
        <v>6371.04</v>
      </c>
    </row>
    <row r="15" customFormat="false" ht="12.75" hidden="false" customHeight="false" outlineLevel="0" collapsed="false">
      <c r="B15" s="256" t="s">
        <v>506</v>
      </c>
      <c r="C15" s="256"/>
      <c r="D15" s="256"/>
      <c r="E15" s="256"/>
      <c r="F15" s="256"/>
      <c r="G15" s="256"/>
      <c r="H15" s="256"/>
      <c r="I15" s="256"/>
      <c r="J15" s="257" t="n">
        <v>0</v>
      </c>
    </row>
    <row r="16" customFormat="false" ht="12.75" hidden="false" customHeight="false" outlineLevel="0" collapsed="false">
      <c r="B16" s="256" t="s">
        <v>507</v>
      </c>
      <c r="C16" s="256"/>
      <c r="D16" s="256"/>
      <c r="E16" s="256"/>
      <c r="F16" s="256"/>
      <c r="G16" s="256"/>
      <c r="H16" s="256"/>
      <c r="I16" s="256"/>
      <c r="J16" s="257" t="n">
        <v>1</v>
      </c>
    </row>
    <row r="17" customFormat="false" ht="15" hidden="false" customHeight="true" outlineLevel="0" collapsed="false">
      <c r="B17" s="258"/>
      <c r="C17" s="259"/>
      <c r="D17" s="259"/>
      <c r="E17" s="259"/>
      <c r="F17" s="259"/>
      <c r="G17" s="260" t="s">
        <v>508</v>
      </c>
      <c r="H17" s="260"/>
      <c r="I17" s="260"/>
      <c r="J17" s="261" t="n">
        <f aca="false">J13+J15</f>
        <v>170.67</v>
      </c>
      <c r="K17" s="262"/>
    </row>
    <row r="18" customFormat="false" ht="12.75" hidden="false" customHeight="false" outlineLevel="0" collapsed="false">
      <c r="B18" s="256" t="s">
        <v>509</v>
      </c>
      <c r="C18" s="256"/>
      <c r="D18" s="256"/>
      <c r="E18" s="256"/>
      <c r="F18" s="256"/>
      <c r="G18" s="256"/>
      <c r="H18" s="256"/>
      <c r="I18" s="256"/>
      <c r="J18" s="255" t="n">
        <f aca="false">(J13/J16)+(J15/J16)</f>
        <v>170.67</v>
      </c>
    </row>
    <row r="19" customFormat="false" ht="13.5" hidden="false" customHeight="false" outlineLevel="0" collapsed="false">
      <c r="B19" s="263"/>
      <c r="C19" s="264"/>
      <c r="D19" s="264"/>
      <c r="E19" s="264"/>
      <c r="F19" s="264"/>
      <c r="G19" s="265" t="s">
        <v>510</v>
      </c>
      <c r="H19" s="265"/>
      <c r="I19" s="265"/>
      <c r="J19" s="266" t="n">
        <f aca="false">J14+J18</f>
        <v>6541.71</v>
      </c>
    </row>
    <row r="20" customFormat="false" ht="12.8" hidden="false" customHeight="false" outlineLevel="0" collapsed="false">
      <c r="B20" s="267" t="s">
        <v>511</v>
      </c>
      <c r="C20" s="267"/>
      <c r="D20" s="267"/>
      <c r="E20" s="267"/>
      <c r="F20" s="267"/>
      <c r="G20" s="267"/>
      <c r="H20" s="267"/>
      <c r="I20" s="267"/>
      <c r="J20" s="268" t="n">
        <f aca="false">J19</f>
        <v>6541.71</v>
      </c>
    </row>
    <row r="23" customFormat="false" ht="13.5" hidden="false" customHeight="false" outlineLevel="0" collapsed="false"/>
    <row r="24" customFormat="false" ht="12.75" hidden="false" customHeight="true" outlineLevel="0" collapsed="false">
      <c r="B24" s="273" t="s">
        <v>512</v>
      </c>
      <c r="C24" s="273"/>
      <c r="D24" s="273"/>
      <c r="E24" s="273"/>
      <c r="F24" s="273"/>
      <c r="G24" s="273"/>
      <c r="H24" s="273"/>
      <c r="I24" s="273"/>
      <c r="J24" s="273"/>
    </row>
    <row r="25" customFormat="false" ht="23.85" hidden="false" customHeight="true" outlineLevel="0" collapsed="false">
      <c r="B25" s="274" t="s">
        <v>541</v>
      </c>
      <c r="C25" s="274"/>
      <c r="D25" s="274"/>
      <c r="E25" s="274"/>
      <c r="F25" s="274"/>
      <c r="G25" s="274"/>
      <c r="H25" s="274"/>
      <c r="I25" s="274"/>
      <c r="J25" s="274"/>
    </row>
    <row r="26" customFormat="false" ht="23.85" hidden="false" customHeight="true" outlineLevel="0" collapsed="false">
      <c r="B26" s="277" t="s">
        <v>542</v>
      </c>
      <c r="C26" s="277"/>
      <c r="D26" s="277"/>
      <c r="E26" s="277"/>
      <c r="F26" s="277"/>
      <c r="G26" s="277"/>
      <c r="H26" s="277"/>
      <c r="I26" s="277"/>
      <c r="J26" s="277"/>
    </row>
    <row r="27" customFormat="false" ht="60.45" hidden="false" customHeight="true" outlineLevel="0" collapsed="false">
      <c r="B27" s="306" t="s">
        <v>543</v>
      </c>
      <c r="C27" s="306"/>
      <c r="D27" s="306"/>
      <c r="E27" s="306"/>
      <c r="F27" s="306"/>
      <c r="G27" s="306"/>
      <c r="H27" s="306"/>
      <c r="I27" s="306"/>
      <c r="J27" s="306"/>
    </row>
    <row r="28" customFormat="false" ht="23.85" hidden="false" customHeight="true" outlineLevel="0" collapsed="false">
      <c r="B28" s="295" t="s">
        <v>544</v>
      </c>
      <c r="C28" s="295"/>
      <c r="D28" s="295"/>
      <c r="E28" s="295"/>
      <c r="F28" s="295"/>
      <c r="G28" s="295"/>
      <c r="H28" s="295"/>
      <c r="I28" s="295"/>
      <c r="J28" s="295"/>
    </row>
    <row r="1048575" customFormat="false" ht="12.8" hidden="false" customHeight="false" outlineLevel="0" collapsed="false"/>
    <row r="1048576" customFormat="false" ht="12.8" hidden="false" customHeight="false" outlineLevel="0" collapsed="false"/>
  </sheetData>
  <mergeCells count="31">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3:I13"/>
    <mergeCell ref="B14:I14"/>
    <mergeCell ref="B15:I15"/>
    <mergeCell ref="B16:I16"/>
    <mergeCell ref="G17:I17"/>
    <mergeCell ref="B18:I18"/>
    <mergeCell ref="G19:I19"/>
    <mergeCell ref="B20:I20"/>
    <mergeCell ref="B24:J24"/>
    <mergeCell ref="B25:J25"/>
    <mergeCell ref="B26:J26"/>
    <mergeCell ref="B27:J27"/>
    <mergeCell ref="B28:J28"/>
  </mergeCells>
  <printOptions headings="false" gridLines="false" gridLinesSet="true" horizontalCentered="true" verticalCentered="false"/>
  <pageMargins left="0.511805555555556" right="0.511805555555556" top="1.18125" bottom="0.7875" header="0.511811023622047" footer="0.511811023622047"/>
  <pageSetup paperSize="9" scale="74"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31" colorId="64" zoomScale="95" zoomScaleNormal="100" zoomScalePageLayoutView="95" workbookViewId="0">
      <selection pane="topLeft" activeCell="O43" activeCellId="0" sqref="O43"/>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40.96"/>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73"/>
    <col collapsed="false" customWidth="true" hidden="false" outlineLevel="0" max="10" min="10" style="225" width="13.71"/>
    <col collapsed="false" customWidth="true" hidden="false" outlineLevel="0" max="11" min="11" style="225" width="2.71"/>
    <col collapsed="false" customWidth="false" hidden="false" outlineLevel="0" max="16384" min="12" style="225" width="9.14"/>
  </cols>
  <sheetData>
    <row r="1" customFormat="false" ht="13.5" hidden="false" customHeight="false" outlineLevel="0" collapsed="false"/>
    <row r="2" customFormat="false" ht="105.15" hidden="false" customHeight="true" outlineLevel="0" collapsed="false">
      <c r="B2" s="226" t="s">
        <v>545</v>
      </c>
      <c r="C2" s="226"/>
      <c r="D2" s="226"/>
      <c r="E2" s="226"/>
      <c r="F2" s="226"/>
      <c r="G2" s="226"/>
      <c r="H2" s="226"/>
      <c r="I2" s="226"/>
      <c r="J2" s="226"/>
    </row>
    <row r="3" customFormat="false" ht="36" hidden="false" customHeight="true" outlineLevel="0" collapsed="false">
      <c r="B3" s="227" t="s">
        <v>491</v>
      </c>
      <c r="C3" s="227"/>
      <c r="D3" s="228" t="str">
        <f aca="false">VLOOKUP(B5,'Planilha Orçamentária'!$L$15:$T$126,4,0)</f>
        <v>Recolocação de Porta de madeira compensada lisa para pintura, 120x210x3,5cm, 2 folhas , incluso aduela 2a, alizar 2a e dobradiças, exclusive porta. </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und.</v>
      </c>
    </row>
    <row r="5" customFormat="false" ht="12.8" hidden="false" customHeight="true" outlineLevel="0" collapsed="false">
      <c r="B5" s="232" t="s">
        <v>84</v>
      </c>
      <c r="C5" s="232"/>
      <c r="D5" s="232"/>
      <c r="E5" s="232"/>
      <c r="F5" s="232"/>
      <c r="G5" s="232"/>
      <c r="H5" s="233" t="s">
        <v>494</v>
      </c>
      <c r="I5" s="233"/>
      <c r="J5" s="231" t="str">
        <f aca="false">VLOOKUP(B5,'Planilha Orçamentária'!$L$15:$T$126,2,0)</f>
        <v>4.4</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10111</v>
      </c>
      <c r="C7" s="241" t="str">
        <f aca="false">VLOOKUP(B7,'INSUMOS SINAPI-DER SET-2023_2'!$A$1:$E$6493,2,0)</f>
        <v>DER/ES</v>
      </c>
      <c r="D7" s="242" t="str">
        <f aca="false">VLOOKUP(B7,'INSUMOS SINAPI-DER SET-2023_2'!$A$1:$E$6493,3,0)</f>
        <v>Carpinteiro (oficial - sinduscon)</v>
      </c>
      <c r="E7" s="243" t="str">
        <f aca="false">VLOOKUP(B7,'INSUMOS SINAPI-DER SET-2023_2'!$A$1:$E$6493,4,0)</f>
        <v>H</v>
      </c>
      <c r="F7" s="296" t="n">
        <v>3.458</v>
      </c>
      <c r="G7" s="296"/>
      <c r="H7" s="245" t="n">
        <f aca="false">VLOOKUP(B7,'INSUMOS SINAPI-DER SET-2023_2'!$A$1:$E$6493,5,0)*2.5727</f>
        <v>22.742668</v>
      </c>
      <c r="I7" s="245"/>
      <c r="J7" s="246" t="n">
        <f aca="false">TRUNC(F7*H7,2)</f>
        <v>78.64</v>
      </c>
    </row>
    <row r="8" customFormat="false" ht="12.8" hidden="false" customHeight="false" outlineLevel="0" collapsed="false">
      <c r="B8" s="240" t="n">
        <v>10139</v>
      </c>
      <c r="C8" s="241" t="str">
        <f aca="false">VLOOKUP(B8,'INSUMOS SINAPI-DER SET-2023_2'!$A$1:$E$6493,2,0)</f>
        <v>DER/ES</v>
      </c>
      <c r="D8" s="242" t="str">
        <f aca="false">VLOOKUP(B8,'INSUMOS SINAPI-DER SET-2023_2'!$A$1:$E$6493,3,0)</f>
        <v>Pedreiro (oficial - sinduscon)</v>
      </c>
      <c r="E8" s="243" t="str">
        <f aca="false">VLOOKUP(B8,'INSUMOS SINAPI-DER SET-2023_2'!$A$1:$E$6493,4,0)</f>
        <v>H</v>
      </c>
      <c r="F8" s="296" t="n">
        <v>1.389</v>
      </c>
      <c r="G8" s="296"/>
      <c r="H8" s="245" t="n">
        <f aca="false">VLOOKUP(B8,'INSUMOS SINAPI-DER SET-2023_2'!$A$1:$E$6493,5,0)*2.5727</f>
        <v>22.742668</v>
      </c>
      <c r="I8" s="245"/>
      <c r="J8" s="246" t="n">
        <f aca="false">TRUNC(F8*H8,2)</f>
        <v>31.58</v>
      </c>
    </row>
    <row r="9" customFormat="false" ht="19.4" hidden="false" customHeight="false" outlineLevel="0" collapsed="false">
      <c r="B9" s="240" t="n">
        <v>10146</v>
      </c>
      <c r="C9" s="241" t="str">
        <f aca="false">VLOOKUP(B9,'INSUMOS SINAPI-DER SET-2023_2'!$A$1:$E$6493,2,0)</f>
        <v>DER/ES</v>
      </c>
      <c r="D9" s="242" t="str">
        <f aca="false">VLOOKUP(B9,'INSUMOS SINAPI-DER SET-2023_2'!$A$1:$E$6493,3,0)</f>
        <v>Servente (auxiliar de obras - sinduscon)</v>
      </c>
      <c r="E9" s="243" t="str">
        <f aca="false">VLOOKUP(B9,'INSUMOS SINAPI-DER SET-2023_2'!$A$1:$E$6493,4,0)</f>
        <v>H</v>
      </c>
      <c r="F9" s="296" t="n">
        <v>2.424</v>
      </c>
      <c r="G9" s="296"/>
      <c r="H9" s="245" t="n">
        <f aca="false">VLOOKUP(B9,'INSUMOS SINAPI-DER SET-2023_2'!$A$1:$E$6493,5,0)*2.5727</f>
        <v>16.876912</v>
      </c>
      <c r="I9" s="245"/>
      <c r="J9" s="246" t="n">
        <f aca="false">TRUNC(F9*H9,2)</f>
        <v>40.9</v>
      </c>
    </row>
    <row r="10" customFormat="false" ht="15.75" hidden="false" customHeight="true" outlineLevel="0" collapsed="false">
      <c r="B10" s="250" t="s">
        <v>502</v>
      </c>
      <c r="C10" s="250"/>
      <c r="D10" s="250" t="s">
        <v>503</v>
      </c>
      <c r="E10" s="250"/>
      <c r="F10" s="250"/>
      <c r="G10" s="250"/>
      <c r="H10" s="250"/>
      <c r="I10" s="250"/>
      <c r="J10" s="251" t="n">
        <f aca="false">SUM(J7:J9)</f>
        <v>151.12</v>
      </c>
    </row>
    <row r="11" customFormat="false" ht="12.75" hidden="false" customHeight="false" outlineLevel="0" collapsed="false">
      <c r="B11" s="234" t="s">
        <v>495</v>
      </c>
      <c r="C11" s="235" t="s">
        <v>496</v>
      </c>
      <c r="D11" s="236" t="s">
        <v>531</v>
      </c>
      <c r="E11" s="236" t="s">
        <v>498</v>
      </c>
      <c r="F11" s="237" t="s">
        <v>499</v>
      </c>
      <c r="G11" s="237"/>
      <c r="H11" s="236" t="s">
        <v>532</v>
      </c>
      <c r="I11" s="236"/>
      <c r="J11" s="281" t="s">
        <v>533</v>
      </c>
    </row>
    <row r="12" customFormat="false" ht="37.3" hidden="false" customHeight="false" outlineLevel="0" collapsed="false">
      <c r="B12" s="298" t="n">
        <v>184</v>
      </c>
      <c r="C12" s="241" t="str">
        <f aca="false">VLOOKUP(B12,'INSUMOS SINAPI-DER SET-2023_2'!$A$1:$E$6493,2,0)</f>
        <v>SINAPI</v>
      </c>
      <c r="D12" s="242" t="str">
        <f aca="false">VLOOKUP(B12,'INSUMOS SINAPI-DER SET-2023_2'!$A$1:$E$6493,3,0)</f>
        <v>Batente / portal / aduela / marco em madeira macica com rebaixo, e = *3* cm, l = *14* cm, para portas de  giro de *60 cm a 120* cm  x *210* cm, pinus / eucalipto / virola ou equivalente da regiao (nao inclui alizares)</v>
      </c>
      <c r="E12" s="243" t="str">
        <f aca="false">VLOOKUP(B12,'INSUMOS SINAPI-DER SET-2023_2'!$A$1:$E$6493,4,0)</f>
        <v>JG    </v>
      </c>
      <c r="F12" s="297" t="n">
        <v>1</v>
      </c>
      <c r="G12" s="297"/>
      <c r="H12" s="245" t="str">
        <f aca="false">VLOOKUP(B12,'INSUMOS SINAPI-DER SET-2023_2'!$A$1:$E$6493,5,0)</f>
        <v>120,77</v>
      </c>
      <c r="I12" s="245"/>
      <c r="J12" s="253" t="n">
        <f aca="false">TRUNC(F12*H12,2)</f>
        <v>120.77</v>
      </c>
      <c r="L12" s="307"/>
    </row>
    <row r="13" customFormat="false" ht="19.4" hidden="false" customHeight="false" outlineLevel="0" collapsed="false">
      <c r="B13" s="283" t="n">
        <v>2433</v>
      </c>
      <c r="C13" s="241" t="str">
        <f aca="false">VLOOKUP(B13,'INSUMOS SINAPI-DER SET-2023_2'!$A$1:$E$6493,2,0)</f>
        <v>SINAPI</v>
      </c>
      <c r="D13" s="242" t="str">
        <f aca="false">VLOOKUP(B13,'INSUMOS SINAPI-DER SET-2023_2'!$A$1:$E$6493,3,0)</f>
        <v>Dobradica em aco/ferro, 3" x 2 1/2", e= 1,2 a 1,8 mm, sem anel,  cromado ou zincado, tampa chata, com parafusos</v>
      </c>
      <c r="E13" s="243" t="str">
        <f aca="false">VLOOKUP(B13,'INSUMOS SINAPI-DER SET-2023_2'!$A$1:$E$6493,4,0)</f>
        <v>UN    </v>
      </c>
      <c r="F13" s="302" t="n">
        <v>6</v>
      </c>
      <c r="G13" s="302"/>
      <c r="H13" s="245" t="str">
        <f aca="false">VLOOKUP(B13,'INSUMOS SINAPI-DER SET-2023_2'!$A$1:$E$6493,5,0)</f>
        <v>6,42</v>
      </c>
      <c r="I13" s="245"/>
      <c r="J13" s="285" t="n">
        <f aca="false">TRUNC(F13*H13,2)</f>
        <v>38.52</v>
      </c>
    </row>
    <row r="14" customFormat="false" ht="19.4" hidden="false" customHeight="false" outlineLevel="0" collapsed="false">
      <c r="B14" s="283" t="n">
        <v>11055</v>
      </c>
      <c r="C14" s="241" t="str">
        <f aca="false">VLOOKUP(B14,'INSUMOS SINAPI-DER SET-2023_2'!$A$1:$E$6493,2,0)</f>
        <v>SINAPI</v>
      </c>
      <c r="D14" s="242" t="str">
        <f aca="false">VLOOKUP(B14,'INSUMOS SINAPI-DER SET-2023_2'!$A$1:$E$6493,3,0)</f>
        <v>Parafuso rosca soberba zincado cabeca chata fenda simples 3,5 x 25 mm (1 ")  </v>
      </c>
      <c r="E14" s="243" t="str">
        <f aca="false">VLOOKUP(B14,'INSUMOS SINAPI-DER SET-2023_2'!$A$1:$E$6493,4,0)</f>
        <v>UN    </v>
      </c>
      <c r="F14" s="284" t="n">
        <v>39.6</v>
      </c>
      <c r="G14" s="284"/>
      <c r="H14" s="245" t="str">
        <f aca="false">VLOOKUP(B14,'INSUMOS SINAPI-DER SET-2023_2'!$A$1:$E$6493,5,0)</f>
        <v>0,09</v>
      </c>
      <c r="I14" s="245"/>
      <c r="J14" s="285" t="n">
        <f aca="false">TRUNC(F14*H14,2)</f>
        <v>3.56</v>
      </c>
    </row>
    <row r="15" customFormat="false" ht="28.35" hidden="false" customHeight="false" outlineLevel="0" collapsed="false">
      <c r="B15" s="283" t="n">
        <v>20017</v>
      </c>
      <c r="C15" s="241" t="str">
        <f aca="false">VLOOKUP(B15,'INSUMOS SINAPI-DER SET-2023_2'!$A$1:$E$6493,2,0)</f>
        <v>SINAPI</v>
      </c>
      <c r="D15" s="242" t="str">
        <f aca="false">VLOOKUP(B15,'INSUMOS SINAPI-DER SET-2023_2'!$A$1:$E$6493,3,0)</f>
        <v>Guarnicao / alizar / vista lisa em madeira macica, para porta  , e = *1* cm, l = *5* cm, cedrinho / angelim comercial / tauri/ curupixa / peroba / cumaru ou equivalente da regiao </v>
      </c>
      <c r="E15" s="243" t="str">
        <f aca="false">VLOOKUP(B15,'INSUMOS SINAPI-DER SET-2023_2'!$A$1:$E$6493,4,0)</f>
        <v>M     </v>
      </c>
      <c r="F15" s="284" t="n">
        <v>6.3</v>
      </c>
      <c r="G15" s="284"/>
      <c r="H15" s="245" t="str">
        <f aca="false">VLOOKUP(B15,'INSUMOS SINAPI-DER SET-2023_2'!$A$1:$E$6493,5,0)</f>
        <v>7,09</v>
      </c>
      <c r="I15" s="245"/>
      <c r="J15" s="285" t="n">
        <f aca="false">TRUNC(F15*H15,2)</f>
        <v>44.66</v>
      </c>
    </row>
    <row r="16" customFormat="false" ht="12.8" hidden="false" customHeight="false" outlineLevel="0" collapsed="false">
      <c r="B16" s="283" t="n">
        <v>20247</v>
      </c>
      <c r="C16" s="241" t="str">
        <f aca="false">VLOOKUP(B16,'INSUMOS SINAPI-DER SET-2023_2'!$A$1:$E$6493,2,0)</f>
        <v>SINAPI</v>
      </c>
      <c r="D16" s="242" t="str">
        <f aca="false">VLOOKUP(B16,'INSUMOS SINAPI-DER SET-2023_2'!$A$1:$E$6493,3,0)</f>
        <v>Prego de aco polido com cabeca 15 x 15 (1 1/4 x 13) </v>
      </c>
      <c r="E16" s="243" t="str">
        <f aca="false">VLOOKUP(B16,'INSUMOS SINAPI-DER SET-2023_2'!$A$1:$E$6493,4,0)</f>
        <v>KG    </v>
      </c>
      <c r="F16" s="308" t="n">
        <v>0.0315</v>
      </c>
      <c r="G16" s="308"/>
      <c r="H16" s="245" t="str">
        <f aca="false">VLOOKUP(B16,'INSUMOS SINAPI-DER SET-2023_2'!$A$1:$E$6493,5,0)</f>
        <v>22,17</v>
      </c>
      <c r="I16" s="245"/>
      <c r="J16" s="285" t="n">
        <f aca="false">TRUNC(F16*H16,2)</f>
        <v>0.69</v>
      </c>
    </row>
    <row r="17" customFormat="false" ht="12.8" hidden="false" customHeight="false" outlineLevel="0" collapsed="false">
      <c r="B17" s="283" t="n">
        <v>39027</v>
      </c>
      <c r="C17" s="241" t="str">
        <f aca="false">VLOOKUP(B17,'INSUMOS SINAPI-DER SET-2023_2'!$A$1:$E$6493,2,0)</f>
        <v>SINAPI</v>
      </c>
      <c r="D17" s="242" t="str">
        <f aca="false">VLOOKUP(B17,'INSUMOS SINAPI-DER SET-2023_2'!$A$1:$E$6493,3,0)</f>
        <v>Prego de aco polido com cabeca 19  x 36 (3 1/4  x  9)  </v>
      </c>
      <c r="E17" s="243" t="str">
        <f aca="false">VLOOKUP(B17,'INSUMOS SINAPI-DER SET-2023_2'!$A$1:$E$6493,4,0)</f>
        <v>KG    </v>
      </c>
      <c r="F17" s="302" t="n">
        <v>0.225</v>
      </c>
      <c r="G17" s="302"/>
      <c r="H17" s="245" t="str">
        <f aca="false">VLOOKUP(B17,'INSUMOS SINAPI-DER SET-2023_2'!$A$1:$E$6493,5,0)</f>
        <v>20,00</v>
      </c>
      <c r="I17" s="245"/>
      <c r="J17" s="285" t="n">
        <f aca="false">TRUNC(F17*H17,2)</f>
        <v>4.5</v>
      </c>
    </row>
    <row r="18" customFormat="false" ht="37.3" hidden="false" customHeight="true" outlineLevel="0" collapsed="false">
      <c r="B18" s="283" t="s">
        <v>546</v>
      </c>
      <c r="C18" s="283"/>
      <c r="D18" s="309" t="s">
        <v>547</v>
      </c>
      <c r="E18" s="310" t="s">
        <v>548</v>
      </c>
      <c r="F18" s="308" t="n">
        <v>0.025</v>
      </c>
      <c r="G18" s="308"/>
      <c r="H18" s="303" t="n">
        <f aca="false">J54</f>
        <v>550.45</v>
      </c>
      <c r="I18" s="303"/>
      <c r="J18" s="285" t="n">
        <f aca="false">TRUNC(F18*H18,2)</f>
        <v>13.76</v>
      </c>
    </row>
    <row r="19" customFormat="false" ht="13.5" hidden="false" customHeight="false" outlineLevel="0" collapsed="false">
      <c r="B19" s="286"/>
      <c r="C19" s="287"/>
      <c r="D19" s="288"/>
      <c r="E19" s="289"/>
      <c r="F19" s="290"/>
      <c r="G19" s="291"/>
      <c r="H19" s="292"/>
      <c r="I19" s="293" t="s">
        <v>502</v>
      </c>
      <c r="J19" s="294" t="n">
        <f aca="false">SUM(J12:J18)</f>
        <v>226.46</v>
      </c>
    </row>
    <row r="20" customFormat="false" ht="12.75" hidden="false" customHeight="true" outlineLevel="0" collapsed="false">
      <c r="B20" s="252" t="s">
        <v>504</v>
      </c>
      <c r="C20" s="252"/>
      <c r="D20" s="252"/>
      <c r="E20" s="252"/>
      <c r="F20" s="252"/>
      <c r="G20" s="252"/>
      <c r="H20" s="252"/>
      <c r="I20" s="252"/>
      <c r="J20" s="253" t="n">
        <f aca="false">SUM(J7:J9)</f>
        <v>151.12</v>
      </c>
    </row>
    <row r="21" customFormat="false" ht="12.75" hidden="false" customHeight="false" outlineLevel="0" collapsed="false">
      <c r="B21" s="254" t="s">
        <v>505</v>
      </c>
      <c r="C21" s="254"/>
      <c r="D21" s="254"/>
      <c r="E21" s="254"/>
      <c r="F21" s="254"/>
      <c r="G21" s="254"/>
      <c r="H21" s="254"/>
      <c r="I21" s="254"/>
      <c r="J21" s="255" t="n">
        <f aca="false">SUM(J12:J18)</f>
        <v>226.46</v>
      </c>
    </row>
    <row r="22" customFormat="false" ht="12.75" hidden="false" customHeight="false" outlineLevel="0" collapsed="false">
      <c r="B22" s="256" t="s">
        <v>506</v>
      </c>
      <c r="C22" s="256"/>
      <c r="D22" s="256"/>
      <c r="E22" s="256"/>
      <c r="F22" s="256"/>
      <c r="G22" s="256"/>
      <c r="H22" s="256"/>
      <c r="I22" s="256"/>
      <c r="J22" s="257" t="n">
        <v>0</v>
      </c>
    </row>
    <row r="23" customFormat="false" ht="12.75" hidden="false" customHeight="false" outlineLevel="0" collapsed="false">
      <c r="B23" s="256" t="s">
        <v>507</v>
      </c>
      <c r="C23" s="256"/>
      <c r="D23" s="256"/>
      <c r="E23" s="256"/>
      <c r="F23" s="256"/>
      <c r="G23" s="256"/>
      <c r="H23" s="256"/>
      <c r="I23" s="256"/>
      <c r="J23" s="257" t="n">
        <v>1</v>
      </c>
    </row>
    <row r="24" customFormat="false" ht="15" hidden="false" customHeight="true" outlineLevel="0" collapsed="false">
      <c r="B24" s="258"/>
      <c r="C24" s="259"/>
      <c r="D24" s="259"/>
      <c r="E24" s="259"/>
      <c r="F24" s="259"/>
      <c r="G24" s="260" t="s">
        <v>508</v>
      </c>
      <c r="H24" s="260"/>
      <c r="I24" s="260"/>
      <c r="J24" s="261" t="n">
        <f aca="false">J20+J22</f>
        <v>151.12</v>
      </c>
      <c r="K24" s="262"/>
    </row>
    <row r="25" customFormat="false" ht="12.75" hidden="false" customHeight="false" outlineLevel="0" collapsed="false">
      <c r="B25" s="256" t="s">
        <v>509</v>
      </c>
      <c r="C25" s="256"/>
      <c r="D25" s="256"/>
      <c r="E25" s="256"/>
      <c r="F25" s="256"/>
      <c r="G25" s="256"/>
      <c r="H25" s="256"/>
      <c r="I25" s="256"/>
      <c r="J25" s="255" t="n">
        <f aca="false">(J20/J23)+(J22/J23)</f>
        <v>151.12</v>
      </c>
    </row>
    <row r="26" customFormat="false" ht="13.5" hidden="false" customHeight="false" outlineLevel="0" collapsed="false">
      <c r="B26" s="263"/>
      <c r="C26" s="264"/>
      <c r="D26" s="264"/>
      <c r="E26" s="264"/>
      <c r="F26" s="264"/>
      <c r="G26" s="265" t="s">
        <v>510</v>
      </c>
      <c r="H26" s="265"/>
      <c r="I26" s="265"/>
      <c r="J26" s="266" t="n">
        <f aca="false">J21+J25</f>
        <v>377.58</v>
      </c>
    </row>
    <row r="27" customFormat="false" ht="12.8" hidden="false" customHeight="false" outlineLevel="0" collapsed="false">
      <c r="B27" s="267" t="s">
        <v>511</v>
      </c>
      <c r="C27" s="267"/>
      <c r="D27" s="267"/>
      <c r="E27" s="267"/>
      <c r="F27" s="267"/>
      <c r="G27" s="267"/>
      <c r="H27" s="267"/>
      <c r="I27" s="267"/>
      <c r="J27" s="268" t="n">
        <f aca="false">J26</f>
        <v>377.58</v>
      </c>
    </row>
    <row r="29" customFormat="false" ht="13.5" hidden="false" customHeight="false" outlineLevel="0" collapsed="false"/>
    <row r="30" customFormat="false" ht="12.75" hidden="false" customHeight="true" outlineLevel="0" collapsed="false">
      <c r="B30" s="273" t="s">
        <v>512</v>
      </c>
      <c r="C30" s="273"/>
      <c r="D30" s="273"/>
      <c r="E30" s="273"/>
      <c r="F30" s="273"/>
      <c r="G30" s="273"/>
      <c r="H30" s="273"/>
      <c r="I30" s="273"/>
      <c r="J30" s="273"/>
    </row>
    <row r="31" customFormat="false" ht="26.25" hidden="false" customHeight="true" outlineLevel="0" collapsed="false">
      <c r="B31" s="274" t="s">
        <v>517</v>
      </c>
      <c r="C31" s="274"/>
      <c r="D31" s="274"/>
      <c r="E31" s="274"/>
      <c r="F31" s="274"/>
      <c r="G31" s="274"/>
      <c r="H31" s="274"/>
      <c r="I31" s="274"/>
      <c r="J31" s="274"/>
    </row>
    <row r="32" customFormat="false" ht="23.85" hidden="false" customHeight="true" outlineLevel="0" collapsed="false">
      <c r="B32" s="295" t="s">
        <v>549</v>
      </c>
      <c r="C32" s="295"/>
      <c r="D32" s="295"/>
      <c r="E32" s="295"/>
      <c r="F32" s="295"/>
      <c r="G32" s="295"/>
      <c r="H32" s="295"/>
      <c r="I32" s="295"/>
      <c r="J32" s="295"/>
    </row>
    <row r="35" customFormat="false" ht="97" hidden="false" customHeight="true" outlineLevel="0" collapsed="false">
      <c r="B35" s="226" t="s">
        <v>550</v>
      </c>
      <c r="C35" s="226"/>
      <c r="D35" s="226"/>
      <c r="E35" s="226"/>
      <c r="F35" s="226"/>
      <c r="G35" s="226"/>
      <c r="H35" s="226"/>
      <c r="I35" s="226"/>
      <c r="J35" s="226"/>
    </row>
    <row r="36" customFormat="false" ht="22.35" hidden="false" customHeight="true" outlineLevel="0" collapsed="false">
      <c r="B36" s="227" t="s">
        <v>491</v>
      </c>
      <c r="C36" s="227"/>
      <c r="D36" s="311" t="s">
        <v>551</v>
      </c>
      <c r="E36" s="311"/>
      <c r="F36" s="311"/>
      <c r="G36" s="311"/>
      <c r="H36" s="311"/>
      <c r="I36" s="311"/>
      <c r="J36" s="311"/>
    </row>
    <row r="37" customFormat="false" ht="12.75" hidden="false" customHeight="false" outlineLevel="0" collapsed="false">
      <c r="B37" s="312" t="s">
        <v>492</v>
      </c>
      <c r="C37" s="312"/>
      <c r="D37" s="312"/>
      <c r="E37" s="313" t="s">
        <v>552</v>
      </c>
      <c r="F37" s="313"/>
      <c r="G37" s="313"/>
      <c r="H37" s="314" t="s">
        <v>553</v>
      </c>
      <c r="I37" s="314"/>
      <c r="J37" s="314"/>
    </row>
    <row r="38" customFormat="false" ht="12.75" hidden="false" customHeight="false" outlineLevel="0" collapsed="false">
      <c r="B38" s="315"/>
      <c r="C38" s="315"/>
      <c r="D38" s="315"/>
      <c r="E38" s="315"/>
      <c r="F38" s="315"/>
      <c r="G38" s="315"/>
      <c r="H38" s="315"/>
      <c r="I38" s="315"/>
      <c r="J38" s="266"/>
    </row>
    <row r="39" customFormat="false" ht="19.4" hidden="false" customHeight="false" outlineLevel="0" collapsed="false">
      <c r="B39" s="234" t="s">
        <v>495</v>
      </c>
      <c r="C39" s="235" t="s">
        <v>496</v>
      </c>
      <c r="D39" s="236" t="s">
        <v>497</v>
      </c>
      <c r="E39" s="236" t="s">
        <v>498</v>
      </c>
      <c r="F39" s="237" t="s">
        <v>499</v>
      </c>
      <c r="G39" s="237"/>
      <c r="H39" s="236" t="s">
        <v>500</v>
      </c>
      <c r="I39" s="236"/>
      <c r="J39" s="238" t="s">
        <v>501</v>
      </c>
    </row>
    <row r="40" customFormat="false" ht="19.4" hidden="false" customHeight="false" outlineLevel="0" collapsed="false">
      <c r="B40" s="240" t="n">
        <v>10146</v>
      </c>
      <c r="C40" s="241" t="str">
        <f aca="false">VLOOKUP(B40,'INSUMOS SINAPI-DER SET-2023_2'!$A$1:$E$6493,2,0)</f>
        <v>DER/ES</v>
      </c>
      <c r="D40" s="242" t="str">
        <f aca="false">VLOOKUP(B40,'INSUMOS SINAPI-DER SET-2023_2'!$A$1:$E$6493,3,0)</f>
        <v>Servente (auxiliar de obras - sinduscon)</v>
      </c>
      <c r="E40" s="243" t="str">
        <f aca="false">VLOOKUP(B40,'INSUMOS SINAPI-DER SET-2023_2'!$A$1:$E$6493,4,0)</f>
        <v>H</v>
      </c>
      <c r="F40" s="296" t="n">
        <v>8.78</v>
      </c>
      <c r="G40" s="296"/>
      <c r="H40" s="245" t="n">
        <f aca="false">VLOOKUP(B40,'INSUMOS SINAPI-DER SET-2023_2'!$A$1:$E$6493,5,0)*2.5727</f>
        <v>16.876912</v>
      </c>
      <c r="I40" s="245"/>
      <c r="J40" s="246" t="n">
        <f aca="false">TRUNC(F40*H40,2)</f>
        <v>148.17</v>
      </c>
    </row>
    <row r="41" customFormat="false" ht="12.75" hidden="false" customHeight="true" outlineLevel="0" collapsed="false">
      <c r="B41" s="250" t="s">
        <v>502</v>
      </c>
      <c r="C41" s="250"/>
      <c r="D41" s="250" t="s">
        <v>503</v>
      </c>
      <c r="E41" s="250"/>
      <c r="F41" s="250"/>
      <c r="G41" s="250"/>
      <c r="H41" s="250"/>
      <c r="I41" s="250"/>
      <c r="J41" s="251" t="n">
        <f aca="false">SUM(J40:J40)</f>
        <v>148.17</v>
      </c>
    </row>
    <row r="42" customFormat="false" ht="12.75" hidden="false" customHeight="false" outlineLevel="0" collapsed="false">
      <c r="B42" s="234" t="s">
        <v>495</v>
      </c>
      <c r="C42" s="235" t="s">
        <v>496</v>
      </c>
      <c r="D42" s="236" t="s">
        <v>531</v>
      </c>
      <c r="E42" s="236" t="s">
        <v>498</v>
      </c>
      <c r="F42" s="237" t="s">
        <v>499</v>
      </c>
      <c r="G42" s="237"/>
      <c r="H42" s="236" t="s">
        <v>532</v>
      </c>
      <c r="I42" s="236"/>
      <c r="J42" s="281" t="s">
        <v>533</v>
      </c>
    </row>
    <row r="43" customFormat="false" ht="19.4" hidden="false" customHeight="false" outlineLevel="0" collapsed="false">
      <c r="B43" s="240" t="n">
        <v>370</v>
      </c>
      <c r="C43" s="241" t="str">
        <f aca="false">VLOOKUP(B43,'INSUMOS SINAPI-DER SET-2023_2'!$A$1:$E$6493,2,0)</f>
        <v>SINAPI</v>
      </c>
      <c r="D43" s="242" t="str">
        <f aca="false">VLOOKUP(B43,'INSUMOS SINAPI-DER SET-2023_2'!$A$1:$E$6493,3,0)</f>
        <v>Areia media - posto jazida/fornecedor (retirado na jazida, sem transporte) </v>
      </c>
      <c r="E43" s="243" t="str">
        <f aca="false">VLOOKUP(B43,'INSUMOS SINAPI-DER SET-2023_2'!$A$1:$E$6493,4,0)</f>
        <v>M3    </v>
      </c>
      <c r="F43" s="297" t="n">
        <v>1.13</v>
      </c>
      <c r="G43" s="297"/>
      <c r="H43" s="245" t="str">
        <f aca="false">VLOOKUP(B43,'INSUMOS SINAPI-DER SET-2023_2'!$A$1:$E$6493,5,0)</f>
        <v>75,84</v>
      </c>
      <c r="I43" s="245"/>
      <c r="J43" s="253" t="n">
        <f aca="false">TRUNC(F43*H43,2)</f>
        <v>85.69</v>
      </c>
    </row>
    <row r="44" customFormat="false" ht="12.8" hidden="false" customHeight="false" outlineLevel="0" collapsed="false">
      <c r="B44" s="283" t="n">
        <v>1106</v>
      </c>
      <c r="C44" s="241" t="str">
        <f aca="false">VLOOKUP(B44,'INSUMOS SINAPI-DER SET-2023_2'!$A$1:$E$6493,2,0)</f>
        <v>SINAPI</v>
      </c>
      <c r="D44" s="242" t="str">
        <f aca="false">VLOOKUP(B44,'INSUMOS SINAPI-DER SET-2023_2'!$A$1:$E$6493,3,0)</f>
        <v>Cal hidratada ch-i para argamassas</v>
      </c>
      <c r="E44" s="243" t="str">
        <f aca="false">VLOOKUP(B44,'INSUMOS SINAPI-DER SET-2023_2'!$A$1:$E$6493,4,0)</f>
        <v>KG    </v>
      </c>
      <c r="F44" s="302" t="n">
        <v>75.47</v>
      </c>
      <c r="G44" s="302"/>
      <c r="H44" s="245" t="str">
        <f aca="false">VLOOKUP(B44,'INSUMOS SINAPI-DER SET-2023_2'!$A$1:$E$6493,5,0)</f>
        <v>1,09</v>
      </c>
      <c r="I44" s="245"/>
      <c r="J44" s="285" t="n">
        <f aca="false">TRUNC(F44*H44,2)</f>
        <v>82.26</v>
      </c>
    </row>
    <row r="45" customFormat="false" ht="12.8" hidden="false" customHeight="false" outlineLevel="0" collapsed="false">
      <c r="B45" s="283" t="n">
        <v>1379</v>
      </c>
      <c r="C45" s="241" t="str">
        <f aca="false">VLOOKUP(B45,'INSUMOS SINAPI-DER SET-2023_2'!$A$1:$E$6493,2,0)</f>
        <v>SINAPI</v>
      </c>
      <c r="D45" s="242" t="str">
        <f aca="false">VLOOKUP(B45,'INSUMOS SINAPI-DER SET-2023_2'!$A$1:$E$6493,3,0)</f>
        <v>Cimento portland composto cp ii-32  </v>
      </c>
      <c r="E45" s="243" t="str">
        <f aca="false">VLOOKUP(B45,'INSUMOS SINAPI-DER SET-2023_2'!$A$1:$E$6493,4,0)</f>
        <v>KG    </v>
      </c>
      <c r="F45" s="284" t="n">
        <v>339.62</v>
      </c>
      <c r="G45" s="284"/>
      <c r="H45" s="245" t="str">
        <f aca="false">VLOOKUP(B45,'INSUMOS SINAPI-DER SET-2023_2'!$A$1:$E$6493,5,0)</f>
        <v>0,69</v>
      </c>
      <c r="I45" s="245"/>
      <c r="J45" s="285" t="n">
        <f aca="false">TRUNC(F45*H45,2)</f>
        <v>234.33</v>
      </c>
    </row>
    <row r="46" customFormat="false" ht="12.75" hidden="false" customHeight="false" outlineLevel="0" collapsed="false">
      <c r="B46" s="286"/>
      <c r="C46" s="287"/>
      <c r="D46" s="288"/>
      <c r="E46" s="289"/>
      <c r="F46" s="290"/>
      <c r="G46" s="291"/>
      <c r="H46" s="292"/>
      <c r="I46" s="293" t="s">
        <v>502</v>
      </c>
      <c r="J46" s="294" t="n">
        <f aca="false">SUM(J43:J45)</f>
        <v>402.28</v>
      </c>
    </row>
    <row r="47" customFormat="false" ht="12.75" hidden="false" customHeight="true" outlineLevel="0" collapsed="false">
      <c r="B47" s="252" t="s">
        <v>504</v>
      </c>
      <c r="C47" s="252"/>
      <c r="D47" s="252"/>
      <c r="E47" s="252"/>
      <c r="F47" s="252"/>
      <c r="G47" s="252"/>
      <c r="H47" s="252"/>
      <c r="I47" s="252"/>
      <c r="J47" s="253" t="n">
        <f aca="false">SUM(J40:J40)</f>
        <v>148.17</v>
      </c>
    </row>
    <row r="48" customFormat="false" ht="12.75" hidden="false" customHeight="false" outlineLevel="0" collapsed="false">
      <c r="B48" s="254" t="s">
        <v>505</v>
      </c>
      <c r="C48" s="254"/>
      <c r="D48" s="254"/>
      <c r="E48" s="254"/>
      <c r="F48" s="254"/>
      <c r="G48" s="254"/>
      <c r="H48" s="254"/>
      <c r="I48" s="254"/>
      <c r="J48" s="255" t="n">
        <f aca="false">SUM(J43:J45)</f>
        <v>402.28</v>
      </c>
    </row>
    <row r="49" customFormat="false" ht="12.75" hidden="false" customHeight="false" outlineLevel="0" collapsed="false">
      <c r="B49" s="256" t="s">
        <v>506</v>
      </c>
      <c r="C49" s="256"/>
      <c r="D49" s="256"/>
      <c r="E49" s="256"/>
      <c r="F49" s="256"/>
      <c r="G49" s="256"/>
      <c r="H49" s="256"/>
      <c r="I49" s="256"/>
      <c r="J49" s="257" t="n">
        <v>0</v>
      </c>
    </row>
    <row r="50" customFormat="false" ht="12.75" hidden="false" customHeight="false" outlineLevel="0" collapsed="false">
      <c r="B50" s="256" t="s">
        <v>507</v>
      </c>
      <c r="C50" s="256"/>
      <c r="D50" s="256"/>
      <c r="E50" s="256"/>
      <c r="F50" s="256"/>
      <c r="G50" s="256"/>
      <c r="H50" s="256"/>
      <c r="I50" s="256"/>
      <c r="J50" s="257" t="n">
        <v>1</v>
      </c>
    </row>
    <row r="51" customFormat="false" ht="12.75" hidden="false" customHeight="false" outlineLevel="0" collapsed="false">
      <c r="B51" s="258"/>
      <c r="C51" s="259"/>
      <c r="D51" s="259"/>
      <c r="E51" s="259"/>
      <c r="F51" s="259"/>
      <c r="G51" s="260" t="s">
        <v>508</v>
      </c>
      <c r="H51" s="260"/>
      <c r="I51" s="260"/>
      <c r="J51" s="257" t="n">
        <f aca="false">J47+J49</f>
        <v>148.17</v>
      </c>
    </row>
    <row r="52" customFormat="false" ht="12.75" hidden="false" customHeight="false" outlineLevel="0" collapsed="false">
      <c r="B52" s="256" t="s">
        <v>509</v>
      </c>
      <c r="C52" s="256"/>
      <c r="D52" s="256"/>
      <c r="E52" s="256"/>
      <c r="F52" s="256"/>
      <c r="G52" s="256"/>
      <c r="H52" s="256"/>
      <c r="I52" s="256"/>
      <c r="J52" s="255" t="n">
        <f aca="false">(J47/J50)+(J49/J50)</f>
        <v>148.17</v>
      </c>
    </row>
    <row r="53" customFormat="false" ht="12.75" hidden="false" customHeight="false" outlineLevel="0" collapsed="false">
      <c r="B53" s="263"/>
      <c r="C53" s="264"/>
      <c r="D53" s="264"/>
      <c r="E53" s="264"/>
      <c r="F53" s="264"/>
      <c r="G53" s="265" t="s">
        <v>510</v>
      </c>
      <c r="H53" s="265"/>
      <c r="I53" s="265"/>
      <c r="J53" s="266" t="n">
        <f aca="false">J48+J52</f>
        <v>550.45</v>
      </c>
    </row>
    <row r="54" customFormat="false" ht="12.75" hidden="false" customHeight="false" outlineLevel="0" collapsed="false">
      <c r="B54" s="267" t="s">
        <v>511</v>
      </c>
      <c r="C54" s="267"/>
      <c r="D54" s="267"/>
      <c r="E54" s="267"/>
      <c r="F54" s="267"/>
      <c r="G54" s="267"/>
      <c r="H54" s="267"/>
      <c r="I54" s="267"/>
      <c r="J54" s="268" t="n">
        <f aca="false">J53</f>
        <v>550.45</v>
      </c>
    </row>
    <row r="57" customFormat="false" ht="12.75" hidden="false" customHeight="true" outlineLevel="0" collapsed="false">
      <c r="B57" s="273" t="s">
        <v>512</v>
      </c>
      <c r="C57" s="273"/>
      <c r="D57" s="273"/>
      <c r="E57" s="273"/>
      <c r="F57" s="273"/>
      <c r="G57" s="273"/>
      <c r="H57" s="273"/>
      <c r="I57" s="273"/>
      <c r="J57" s="273"/>
    </row>
    <row r="58" customFormat="false" ht="23.85" hidden="false" customHeight="true" outlineLevel="0" collapsed="false">
      <c r="B58" s="274" t="s">
        <v>517</v>
      </c>
      <c r="C58" s="274"/>
      <c r="D58" s="274"/>
      <c r="E58" s="274"/>
      <c r="F58" s="274"/>
      <c r="G58" s="274"/>
      <c r="H58" s="274"/>
      <c r="I58" s="274"/>
      <c r="J58" s="274"/>
    </row>
    <row r="59" customFormat="false" ht="23.85" hidden="false" customHeight="true" outlineLevel="0" collapsed="false">
      <c r="B59" s="295" t="s">
        <v>554</v>
      </c>
      <c r="C59" s="295"/>
      <c r="D59" s="295"/>
      <c r="E59" s="295"/>
      <c r="F59" s="295"/>
      <c r="G59" s="295"/>
      <c r="H59" s="295"/>
      <c r="I59" s="295"/>
      <c r="J59" s="295"/>
    </row>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75">
    <mergeCell ref="B2:J2"/>
    <mergeCell ref="B3:C3"/>
    <mergeCell ref="D3:J3"/>
    <mergeCell ref="B4:G4"/>
    <mergeCell ref="H4:I4"/>
    <mergeCell ref="B5:G5"/>
    <mergeCell ref="H5:I5"/>
    <mergeCell ref="F6:G6"/>
    <mergeCell ref="H6:I6"/>
    <mergeCell ref="F7:G7"/>
    <mergeCell ref="H7:I7"/>
    <mergeCell ref="F8:G8"/>
    <mergeCell ref="H8:I8"/>
    <mergeCell ref="F9:G9"/>
    <mergeCell ref="H9:I9"/>
    <mergeCell ref="B10:I10"/>
    <mergeCell ref="F11:G11"/>
    <mergeCell ref="H11:I11"/>
    <mergeCell ref="F12:G12"/>
    <mergeCell ref="H12:I12"/>
    <mergeCell ref="F13:G13"/>
    <mergeCell ref="H13:I13"/>
    <mergeCell ref="F14:G14"/>
    <mergeCell ref="H14:I14"/>
    <mergeCell ref="F15:G15"/>
    <mergeCell ref="H15:I15"/>
    <mergeCell ref="F16:G16"/>
    <mergeCell ref="H16:I16"/>
    <mergeCell ref="F17:G17"/>
    <mergeCell ref="H17:I17"/>
    <mergeCell ref="B18:C18"/>
    <mergeCell ref="F18:G18"/>
    <mergeCell ref="H18:I18"/>
    <mergeCell ref="B20:I20"/>
    <mergeCell ref="B21:I21"/>
    <mergeCell ref="B22:I22"/>
    <mergeCell ref="B23:I23"/>
    <mergeCell ref="G24:I24"/>
    <mergeCell ref="B25:I25"/>
    <mergeCell ref="G26:I26"/>
    <mergeCell ref="B27:I27"/>
    <mergeCell ref="B30:J30"/>
    <mergeCell ref="B31:J31"/>
    <mergeCell ref="B32:J32"/>
    <mergeCell ref="B35:J35"/>
    <mergeCell ref="B36:C36"/>
    <mergeCell ref="D36:J36"/>
    <mergeCell ref="B37:D37"/>
    <mergeCell ref="E37:G37"/>
    <mergeCell ref="H37:J37"/>
    <mergeCell ref="B38:I38"/>
    <mergeCell ref="F39:G39"/>
    <mergeCell ref="H39:I39"/>
    <mergeCell ref="F40:G40"/>
    <mergeCell ref="H40:I40"/>
    <mergeCell ref="B41:I41"/>
    <mergeCell ref="F42:G42"/>
    <mergeCell ref="H42:I42"/>
    <mergeCell ref="F43:G43"/>
    <mergeCell ref="H43:I43"/>
    <mergeCell ref="F44:G44"/>
    <mergeCell ref="H44:I44"/>
    <mergeCell ref="F45:G45"/>
    <mergeCell ref="H45:I45"/>
    <mergeCell ref="B47:I47"/>
    <mergeCell ref="B48:I48"/>
    <mergeCell ref="B49:I49"/>
    <mergeCell ref="B50:I50"/>
    <mergeCell ref="G51:I51"/>
    <mergeCell ref="B52:I52"/>
    <mergeCell ref="G53:I53"/>
    <mergeCell ref="B54:I54"/>
    <mergeCell ref="B57:J57"/>
    <mergeCell ref="B58:J58"/>
    <mergeCell ref="B59:J59"/>
  </mergeCells>
  <printOptions headings="false" gridLines="false" gridLinesSet="true" horizontalCentered="true" verticalCentered="false"/>
  <pageMargins left="0.511805555555556" right="0.511805555555556" top="1.18125" bottom="0.7875" header="0.511811023622047" footer="0.511811023622047"/>
  <pageSetup paperSize="9" scale="74"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B1" colorId="64" zoomScale="95" zoomScaleNormal="100" zoomScalePageLayoutView="95" workbookViewId="0">
      <selection pane="topLeft" activeCell="N28" activeCellId="0" sqref="N28"/>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40.96"/>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73"/>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105.15" hidden="false" customHeight="true" outlineLevel="0" collapsed="false">
      <c r="B2" s="226" t="s">
        <v>555</v>
      </c>
      <c r="C2" s="226"/>
      <c r="D2" s="226"/>
      <c r="E2" s="226"/>
      <c r="F2" s="226"/>
      <c r="G2" s="226"/>
      <c r="H2" s="226"/>
      <c r="I2" s="226"/>
      <c r="J2" s="226"/>
    </row>
    <row r="3" customFormat="false" ht="13.35" hidden="false" customHeight="false" outlineLevel="0" collapsed="false">
      <c r="B3" s="227" t="s">
        <v>491</v>
      </c>
      <c r="C3" s="227"/>
      <c r="D3" s="228" t="str">
        <f aca="false">VLOOKUP(B5,'Planilha Orçamentária'!$L$15:$T$126,4,0)</f>
        <v>Instalação de vidro temperado, e = 10 mm, encaixado em perfil u</v>
      </c>
      <c r="E3" s="228"/>
      <c r="F3" s="228"/>
      <c r="G3" s="228"/>
      <c r="H3" s="228"/>
      <c r="I3" s="228"/>
      <c r="J3" s="228"/>
    </row>
    <row r="4" customFormat="false" ht="12.8" hidden="false" customHeight="false" outlineLevel="0" collapsed="false">
      <c r="B4" s="229" t="s">
        <v>492</v>
      </c>
      <c r="C4" s="229"/>
      <c r="D4" s="229"/>
      <c r="E4" s="229"/>
      <c r="F4" s="229"/>
      <c r="G4" s="229"/>
      <c r="H4" s="230" t="s">
        <v>493</v>
      </c>
      <c r="I4" s="230"/>
      <c r="J4" s="231" t="str">
        <f aca="false">VLOOKUP(B5,'Planilha Orçamentária'!$L$15:$T$126,3,0)</f>
        <v>m2</v>
      </c>
    </row>
    <row r="5" customFormat="false" ht="12.8" hidden="false" customHeight="true" outlineLevel="0" collapsed="false">
      <c r="B5" s="232" t="s">
        <v>88</v>
      </c>
      <c r="C5" s="232"/>
      <c r="D5" s="232"/>
      <c r="E5" s="232"/>
      <c r="F5" s="232"/>
      <c r="G5" s="232"/>
      <c r="H5" s="233" t="s">
        <v>494</v>
      </c>
      <c r="I5" s="233"/>
      <c r="J5" s="231" t="str">
        <f aca="false">VLOOKUP(B5,'Planilha Orçamentária'!$L$15:$T$126,2,0)</f>
        <v>5.1</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7" t="n">
        <v>10489</v>
      </c>
      <c r="C7" s="241" t="str">
        <f aca="false">VLOOKUP(B7,'INSUMOS SINAPI-DER SET-2023_2'!$A$1:$E$6493,2,0)</f>
        <v>SINAPI</v>
      </c>
      <c r="D7" s="242" t="str">
        <f aca="false">VLOOKUP(B7,'INSUMOS SINAPI-DER SET-2023_2'!$A$1:$E$6493,3,0)</f>
        <v>Vidraceiro (horista)</v>
      </c>
      <c r="E7" s="243" t="str">
        <f aca="false">VLOOKUP(B7,'INSUMOS SINAPI-DER SET-2023_2'!$A$1:$E$6493,4,0)</f>
        <v>H     </v>
      </c>
      <c r="F7" s="296" t="n">
        <v>1.418</v>
      </c>
      <c r="G7" s="296"/>
      <c r="H7" s="245" t="n">
        <f aca="false">VLOOKUP(B7,'INSUMOS SINAPI-DER SET-2023_2'!$A$1:$E$6493,5,0)/2.1566*2.5727</f>
        <v>19.9460001854771</v>
      </c>
      <c r="I7" s="245"/>
      <c r="J7" s="246" t="n">
        <f aca="false">TRUNC(F7*H7,2)</f>
        <v>28.28</v>
      </c>
    </row>
    <row r="8" customFormat="false" ht="19.4" hidden="false" customHeight="false" outlineLevel="0" collapsed="false">
      <c r="B8" s="240"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96" t="n">
        <v>1.378</v>
      </c>
      <c r="G8" s="296"/>
      <c r="H8" s="245" t="n">
        <f aca="false">VLOOKUP(B8,'INSUMOS SINAPI-DER SET-2023_2'!$A$1:$E$6493,5,0)*2.5727</f>
        <v>16.876912</v>
      </c>
      <c r="I8" s="245"/>
      <c r="J8" s="246" t="n">
        <f aca="false">TRUNC(F8*H8,2)</f>
        <v>23.25</v>
      </c>
    </row>
    <row r="9" customFormat="false" ht="15.75" hidden="false" customHeight="true" outlineLevel="0" collapsed="false">
      <c r="B9" s="250" t="s">
        <v>502</v>
      </c>
      <c r="C9" s="250"/>
      <c r="D9" s="250" t="s">
        <v>503</v>
      </c>
      <c r="E9" s="250"/>
      <c r="F9" s="250"/>
      <c r="G9" s="250"/>
      <c r="H9" s="250"/>
      <c r="I9" s="250"/>
      <c r="J9" s="251" t="n">
        <f aca="false">SUM(J7:J8)</f>
        <v>51.53</v>
      </c>
    </row>
    <row r="10" customFormat="false" ht="12.75" hidden="false" customHeight="false" outlineLevel="0" collapsed="false">
      <c r="B10" s="234" t="s">
        <v>495</v>
      </c>
      <c r="C10" s="235" t="s">
        <v>496</v>
      </c>
      <c r="D10" s="236" t="s">
        <v>531</v>
      </c>
      <c r="E10" s="236" t="s">
        <v>498</v>
      </c>
      <c r="F10" s="237" t="s">
        <v>499</v>
      </c>
      <c r="G10" s="237"/>
      <c r="H10" s="236" t="s">
        <v>532</v>
      </c>
      <c r="I10" s="236"/>
      <c r="J10" s="281" t="s">
        <v>533</v>
      </c>
    </row>
    <row r="11" customFormat="false" ht="12.8" hidden="false" customHeight="false" outlineLevel="0" collapsed="false">
      <c r="B11" s="298" t="n">
        <v>10507</v>
      </c>
      <c r="C11" s="241" t="str">
        <f aca="false">VLOOKUP(B11,'INSUMOS SINAPI-DER SET-2023_2'!$A$1:$E$6493,2,0)</f>
        <v>SINAPI</v>
      </c>
      <c r="D11" s="242" t="str">
        <f aca="false">VLOOKUP(B11,'INSUMOS SINAPI-DER SET-2023_2'!$A$1:$E$6493,3,0)</f>
        <v>Vidro temperado incolor e = 10 mm, sem colocacao</v>
      </c>
      <c r="E11" s="243" t="str">
        <f aca="false">VLOOKUP(B11,'INSUMOS SINAPI-DER SET-2023_2'!$A$1:$E$6493,4,0)</f>
        <v>M2    </v>
      </c>
      <c r="F11" s="316" t="n">
        <v>1</v>
      </c>
      <c r="G11" s="316"/>
      <c r="H11" s="245" t="str">
        <f aca="false">VLOOKUP(B11,'INSUMOS SINAPI-DER SET-2023_2'!$A$1:$E$6493,5,0)</f>
        <v>397,55</v>
      </c>
      <c r="I11" s="245"/>
      <c r="J11" s="253" t="n">
        <f aca="false">TRUNC(F11*H11,2)</f>
        <v>397.55</v>
      </c>
      <c r="L11" s="307"/>
    </row>
    <row r="12" customFormat="false" ht="28.25" hidden="false" customHeight="false" outlineLevel="0" collapsed="false">
      <c r="B12" s="283" t="n">
        <v>11950</v>
      </c>
      <c r="C12" s="241" t="str">
        <f aca="false">VLOOKUP(B12,'INSUMOS SINAPI-DER SET-2023_2'!$A$1:$E$6493,2,0)</f>
        <v>SINAPI</v>
      </c>
      <c r="D12" s="242" t="str">
        <f aca="false">VLOOKUP(B12,'INSUMOS SINAPI-DER SET-2023_2'!$A$1:$E$6493,3,0)</f>
        <v>Bucha de nylon sem aba s6, com parafuso de 4,20 x 40 mm em aco zincado com rosca soberba, cabeca chata e fenda phillips</v>
      </c>
      <c r="E12" s="243" t="str">
        <f aca="false">VLOOKUP(B12,'INSUMOS SINAPI-DER SET-2023_2'!$A$1:$E$6493,4,0)</f>
        <v>UN    </v>
      </c>
      <c r="F12" s="308" t="n">
        <v>1.705</v>
      </c>
      <c r="G12" s="308"/>
      <c r="H12" s="245" t="str">
        <f aca="false">VLOOKUP(B12,'INSUMOS SINAPI-DER SET-2023_2'!$A$1:$E$6493,5,0)</f>
        <v>0,20</v>
      </c>
      <c r="I12" s="245"/>
      <c r="J12" s="285" t="n">
        <f aca="false">TRUNC(F12*H12,2)</f>
        <v>0.34</v>
      </c>
    </row>
    <row r="13" customFormat="false" ht="12.8" hidden="false" customHeight="false" outlineLevel="0" collapsed="false">
      <c r="B13" s="283" t="n">
        <v>34360</v>
      </c>
      <c r="C13" s="241" t="str">
        <f aca="false">VLOOKUP(B13,'INSUMOS SINAPI-DER SET-2023_2'!$A$1:$E$6493,2,0)</f>
        <v>SINAPI</v>
      </c>
      <c r="D13" s="242" t="str">
        <f aca="false">VLOOKUP(B13,'INSUMOS SINAPI-DER SET-2023_2'!$A$1:$E$6493,3,0)</f>
        <v>Perfil de aluminio anodizado</v>
      </c>
      <c r="E13" s="243" t="str">
        <f aca="false">VLOOKUP(B13,'INSUMOS SINAPI-DER SET-2023_2'!$A$1:$E$6493,4,0)</f>
        <v>KG    </v>
      </c>
      <c r="F13" s="308" t="n">
        <v>0.748</v>
      </c>
      <c r="G13" s="308"/>
      <c r="H13" s="245" t="str">
        <f aca="false">VLOOKUP(B13,'INSUMOS SINAPI-DER SET-2023_2'!$A$1:$E$6493,5,0)</f>
        <v>36,99</v>
      </c>
      <c r="I13" s="245"/>
      <c r="J13" s="285" t="n">
        <f aca="false">TRUNC(F13*H13,2)</f>
        <v>27.66</v>
      </c>
    </row>
    <row r="14" customFormat="false" ht="19.4" hidden="false" customHeight="false" outlineLevel="0" collapsed="false">
      <c r="B14" s="283" t="n">
        <v>39432</v>
      </c>
      <c r="C14" s="241" t="str">
        <f aca="false">VLOOKUP(B14,'INSUMOS SINAPI-DER SET-2023_2'!$A$1:$E$6493,2,0)</f>
        <v>SINAPI</v>
      </c>
      <c r="D14" s="242" t="str">
        <f aca="false">VLOOKUP(B14,'INSUMOS SINAPI-DER SET-2023_2'!$A$1:$E$6493,3,0)</f>
        <v>Fita de papel reforcada com lamina de metal para reforco de cantos de chapa de gesso para drywall</v>
      </c>
      <c r="E14" s="243" t="str">
        <f aca="false">VLOOKUP(B14,'INSUMOS SINAPI-DER SET-2023_2'!$A$1:$E$6493,4,0)</f>
        <v>M     </v>
      </c>
      <c r="F14" s="308" t="n">
        <v>2.322</v>
      </c>
      <c r="G14" s="308"/>
      <c r="H14" s="245" t="str">
        <f aca="false">VLOOKUP(B14,'INSUMOS SINAPI-DER SET-2023_2'!$A$1:$E$6493,5,0)</f>
        <v>2,81</v>
      </c>
      <c r="I14" s="245"/>
      <c r="J14" s="285" t="n">
        <f aca="false">TRUNC(F14*H14,2)</f>
        <v>6.52</v>
      </c>
    </row>
    <row r="15" customFormat="false" ht="12.8" hidden="false" customHeight="false" outlineLevel="0" collapsed="false">
      <c r="B15" s="283" t="n">
        <v>39961</v>
      </c>
      <c r="C15" s="241" t="str">
        <f aca="false">VLOOKUP(B15,'INSUMOS SINAPI-DER SET-2023_2'!$A$1:$E$6493,2,0)</f>
        <v>SINAPI</v>
      </c>
      <c r="D15" s="242" t="str">
        <f aca="false">VLOOKUP(B15,'INSUMOS SINAPI-DER SET-2023_2'!$A$1:$E$6493,3,0)</f>
        <v>Silicone acetico uso geral incolor 280 g</v>
      </c>
      <c r="E15" s="243" t="str">
        <f aca="false">VLOOKUP(B15,'INSUMOS SINAPI-DER SET-2023_2'!$A$1:$E$6493,4,0)</f>
        <v>UN    </v>
      </c>
      <c r="F15" s="308" t="n">
        <v>0.309</v>
      </c>
      <c r="G15" s="308"/>
      <c r="H15" s="245" t="str">
        <f aca="false">VLOOKUP(B15,'INSUMOS SINAPI-DER SET-2023_2'!$A$1:$E$6493,5,0)</f>
        <v>21,29</v>
      </c>
      <c r="I15" s="245"/>
      <c r="J15" s="285" t="n">
        <f aca="false">TRUNC(F15*H15,2)</f>
        <v>6.57</v>
      </c>
    </row>
    <row r="16" customFormat="false" ht="13.5" hidden="false" customHeight="false" outlineLevel="0" collapsed="false">
      <c r="B16" s="286"/>
      <c r="C16" s="287"/>
      <c r="D16" s="288"/>
      <c r="E16" s="289"/>
      <c r="F16" s="290"/>
      <c r="G16" s="291"/>
      <c r="H16" s="292"/>
      <c r="I16" s="293" t="s">
        <v>502</v>
      </c>
      <c r="J16" s="294" t="n">
        <f aca="false">SUM(J11:J15)</f>
        <v>438.64</v>
      </c>
    </row>
    <row r="17" customFormat="false" ht="12.75" hidden="false" customHeight="true" outlineLevel="0" collapsed="false">
      <c r="B17" s="252" t="s">
        <v>504</v>
      </c>
      <c r="C17" s="252"/>
      <c r="D17" s="252"/>
      <c r="E17" s="252"/>
      <c r="F17" s="252"/>
      <c r="G17" s="252"/>
      <c r="H17" s="252"/>
      <c r="I17" s="252"/>
      <c r="J17" s="253" t="n">
        <f aca="false">SUM(J7:J8)</f>
        <v>51.53</v>
      </c>
    </row>
    <row r="18" customFormat="false" ht="12.75" hidden="false" customHeight="false" outlineLevel="0" collapsed="false">
      <c r="B18" s="254" t="s">
        <v>505</v>
      </c>
      <c r="C18" s="254"/>
      <c r="D18" s="254"/>
      <c r="E18" s="254"/>
      <c r="F18" s="254"/>
      <c r="G18" s="254"/>
      <c r="H18" s="254"/>
      <c r="I18" s="254"/>
      <c r="J18" s="255" t="n">
        <f aca="false">SUM(J11:J15)</f>
        <v>438.64</v>
      </c>
    </row>
    <row r="19" customFormat="false" ht="12.75" hidden="false" customHeight="false" outlineLevel="0" collapsed="false">
      <c r="B19" s="256" t="s">
        <v>506</v>
      </c>
      <c r="C19" s="256"/>
      <c r="D19" s="256"/>
      <c r="E19" s="256"/>
      <c r="F19" s="256"/>
      <c r="G19" s="256"/>
      <c r="H19" s="256"/>
      <c r="I19" s="256"/>
      <c r="J19" s="257" t="n">
        <v>0</v>
      </c>
    </row>
    <row r="20" customFormat="false" ht="12.75" hidden="false" customHeight="false" outlineLevel="0" collapsed="false">
      <c r="B20" s="256" t="s">
        <v>507</v>
      </c>
      <c r="C20" s="256"/>
      <c r="D20" s="256"/>
      <c r="E20" s="256"/>
      <c r="F20" s="256"/>
      <c r="G20" s="256"/>
      <c r="H20" s="256"/>
      <c r="I20" s="256"/>
      <c r="J20" s="257" t="n">
        <v>1</v>
      </c>
    </row>
    <row r="21" customFormat="false" ht="15" hidden="false" customHeight="true" outlineLevel="0" collapsed="false">
      <c r="B21" s="258"/>
      <c r="C21" s="259"/>
      <c r="D21" s="259"/>
      <c r="E21" s="259"/>
      <c r="F21" s="259"/>
      <c r="G21" s="260" t="s">
        <v>508</v>
      </c>
      <c r="H21" s="260"/>
      <c r="I21" s="260"/>
      <c r="J21" s="261" t="n">
        <f aca="false">J17+J19</f>
        <v>51.53</v>
      </c>
      <c r="K21" s="262"/>
    </row>
    <row r="22" customFormat="false" ht="12.75" hidden="false" customHeight="false" outlineLevel="0" collapsed="false">
      <c r="B22" s="256" t="s">
        <v>509</v>
      </c>
      <c r="C22" s="256"/>
      <c r="D22" s="256"/>
      <c r="E22" s="256"/>
      <c r="F22" s="256"/>
      <c r="G22" s="256"/>
      <c r="H22" s="256"/>
      <c r="I22" s="256"/>
      <c r="J22" s="255" t="n">
        <f aca="false">(J17/J20)+(J19/J20)</f>
        <v>51.53</v>
      </c>
    </row>
    <row r="23" customFormat="false" ht="13.5" hidden="false" customHeight="false" outlineLevel="0" collapsed="false">
      <c r="B23" s="263"/>
      <c r="C23" s="264"/>
      <c r="D23" s="264"/>
      <c r="E23" s="264"/>
      <c r="F23" s="264"/>
      <c r="G23" s="265" t="s">
        <v>510</v>
      </c>
      <c r="H23" s="265"/>
      <c r="I23" s="265"/>
      <c r="J23" s="266" t="n">
        <f aca="false">J18+J22</f>
        <v>490.17</v>
      </c>
    </row>
    <row r="24" customFormat="false" ht="12.8" hidden="false" customHeight="false" outlineLevel="0" collapsed="false">
      <c r="B24" s="267" t="s">
        <v>511</v>
      </c>
      <c r="C24" s="267"/>
      <c r="D24" s="267"/>
      <c r="E24" s="267"/>
      <c r="F24" s="267"/>
      <c r="G24" s="267"/>
      <c r="H24" s="267"/>
      <c r="I24" s="267"/>
      <c r="J24" s="268" t="n">
        <f aca="false">J23</f>
        <v>490.17</v>
      </c>
    </row>
    <row r="26" customFormat="false" ht="13.5" hidden="false" customHeight="false" outlineLevel="0" collapsed="false"/>
    <row r="27" customFormat="false" ht="12.75" hidden="false" customHeight="true" outlineLevel="0" collapsed="false">
      <c r="B27" s="273" t="s">
        <v>512</v>
      </c>
      <c r="C27" s="273"/>
      <c r="D27" s="273"/>
      <c r="E27" s="273"/>
      <c r="F27" s="273"/>
      <c r="G27" s="273"/>
      <c r="H27" s="273"/>
      <c r="I27" s="273"/>
      <c r="J27" s="273"/>
    </row>
    <row r="28" customFormat="false" ht="26.25" hidden="false" customHeight="true" outlineLevel="0" collapsed="false">
      <c r="B28" s="274" t="s">
        <v>513</v>
      </c>
      <c r="C28" s="274"/>
      <c r="D28" s="274"/>
      <c r="E28" s="274"/>
      <c r="F28" s="274"/>
      <c r="G28" s="274"/>
      <c r="H28" s="274"/>
      <c r="I28" s="274"/>
      <c r="J28" s="274"/>
    </row>
    <row r="29" customFormat="false" ht="25.1" hidden="false" customHeight="true" outlineLevel="0" collapsed="false">
      <c r="B29" s="275" t="s">
        <v>556</v>
      </c>
      <c r="C29" s="275"/>
      <c r="D29" s="275"/>
      <c r="E29" s="275"/>
      <c r="F29" s="275"/>
      <c r="G29" s="275"/>
      <c r="H29" s="275"/>
      <c r="I29" s="275"/>
      <c r="J29" s="275"/>
    </row>
    <row r="30" customFormat="false" ht="25.1" hidden="false" customHeight="true" outlineLevel="0" collapsed="false">
      <c r="B30" s="277" t="s">
        <v>515</v>
      </c>
      <c r="C30" s="277"/>
      <c r="D30" s="277"/>
      <c r="E30" s="277"/>
      <c r="F30" s="277"/>
      <c r="G30" s="277"/>
      <c r="H30" s="277"/>
      <c r="I30" s="277"/>
      <c r="J30" s="277"/>
    </row>
    <row r="1048522" customFormat="false" ht="12.8" hidden="false" customHeight="false" outlineLevel="0" collapsed="false"/>
    <row r="1048523" customFormat="false" ht="12.8" hidden="false" customHeight="false" outlineLevel="0" collapsed="false"/>
    <row r="1048524" customFormat="false" ht="12.8" hidden="false" customHeight="false" outlineLevel="0" collapsed="false"/>
    <row r="1048525" customFormat="false" ht="12.8" hidden="false" customHeight="false" outlineLevel="0" collapsed="false"/>
    <row r="1048526" customFormat="false" ht="12.8" hidden="false" customHeight="false" outlineLevel="0" collapsed="false"/>
    <row r="1048527" customFormat="false" ht="12.8" hidden="false" customHeight="false" outlineLevel="0" collapsed="false"/>
    <row r="1048528" customFormat="false" ht="12.8" hidden="false" customHeight="false" outlineLevel="0" collapsed="false"/>
    <row r="1048529" customFormat="false" ht="12.8" hidden="false" customHeight="false" outlineLevel="0" collapsed="false"/>
    <row r="1048530" customFormat="false" ht="12.8" hidden="false" customHeight="false" outlineLevel="0" collapsed="false"/>
    <row r="1048531" customFormat="false" ht="12.8" hidden="false" customHeight="false" outlineLevel="0" collapsed="false"/>
    <row r="1048532" customFormat="false" ht="12.8" hidden="false" customHeight="false" outlineLevel="0" collapsed="false"/>
    <row r="1048533" customFormat="false" ht="12.8" hidden="false" customHeight="false" outlineLevel="0" collapsed="false"/>
    <row r="1048534" customFormat="false" ht="12.8" hidden="false" customHeight="false" outlineLevel="0" collapsed="false"/>
    <row r="1048535" customFormat="false" ht="12.8" hidden="false" customHeight="false" outlineLevel="0" collapsed="false"/>
    <row r="1048536" customFormat="false" ht="12.8" hidden="false" customHeight="false" outlineLevel="0" collapsed="false"/>
    <row r="1048537" customFormat="false" ht="12.8" hidden="false" customHeight="false" outlineLevel="0" collapsed="false"/>
    <row r="1048538" customFormat="false" ht="12.8" hidden="false" customHeight="false" outlineLevel="0" collapsed="false"/>
    <row r="1048539" customFormat="false" ht="12.8" hidden="false" customHeight="false" outlineLevel="0" collapsed="false"/>
    <row r="1048540" customFormat="false" ht="12.8" hidden="false" customHeight="false" outlineLevel="0" collapsed="false"/>
    <row r="1048541" customFormat="false" ht="12.8" hidden="false" customHeight="false" outlineLevel="0" collapsed="false"/>
    <row r="1048542" customFormat="false" ht="12.8" hidden="false" customHeight="false" outlineLevel="0" collapsed="false"/>
    <row r="1048543" customFormat="false" ht="12.8" hidden="false" customHeight="false" outlineLevel="0" collapsed="false"/>
    <row r="1048544" customFormat="false" ht="12.8" hidden="false" customHeight="false" outlineLevel="0" collapsed="false"/>
    <row r="1048545" customFormat="false" ht="12.8" hidden="false" customHeight="false" outlineLevel="0" collapsed="false"/>
    <row r="1048546" customFormat="false" ht="12.8" hidden="false" customHeight="false" outlineLevel="0" collapsed="false"/>
    <row r="1048547" customFormat="false" ht="12.8" hidden="false" customHeight="false" outlineLevel="0" collapsed="false"/>
    <row r="1048548" customFormat="false" ht="12.8" hidden="false" customHeight="false" outlineLevel="0" collapsed="false"/>
    <row r="1048549" customFormat="false" ht="12.8" hidden="false" customHeight="false" outlineLevel="0" collapsed="false"/>
    <row r="1048550" customFormat="false" ht="12.8" hidden="false" customHeight="false" outlineLevel="0" collapsed="false"/>
    <row r="1048551" customFormat="false" ht="12.8" hidden="false" customHeight="false" outlineLevel="0" collapsed="false"/>
    <row r="1048552" customFormat="false" ht="12.8" hidden="false" customHeight="false" outlineLevel="0" collapsed="false"/>
    <row r="1048553" customFormat="false" ht="12.8" hidden="false" customHeight="false" outlineLevel="0" collapsed="false"/>
    <row r="1048554" customFormat="false" ht="12.8" hidden="false" customHeight="false" outlineLevel="0" collapsed="false"/>
    <row r="1048555" customFormat="false" ht="12.8" hidden="false" customHeight="false" outlineLevel="0" collapsed="false"/>
    <row r="1048556" customFormat="false" ht="12.8" hidden="false" customHeight="false" outlineLevel="0" collapsed="false"/>
    <row r="1048557" customFormat="false" ht="12.8" hidden="false" customHeight="false" outlineLevel="0" collapsed="false"/>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38">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F14:G14"/>
    <mergeCell ref="H14:I14"/>
    <mergeCell ref="F15:G15"/>
    <mergeCell ref="H15:I15"/>
    <mergeCell ref="B17:I17"/>
    <mergeCell ref="B18:I18"/>
    <mergeCell ref="B19:I19"/>
    <mergeCell ref="B20:I20"/>
    <mergeCell ref="G21:I21"/>
    <mergeCell ref="B22:I22"/>
    <mergeCell ref="G23:I23"/>
    <mergeCell ref="B24:I24"/>
    <mergeCell ref="B27:J27"/>
    <mergeCell ref="B28:J28"/>
    <mergeCell ref="B29:J29"/>
    <mergeCell ref="B30:J30"/>
  </mergeCells>
  <printOptions headings="false" gridLines="false" gridLinesSet="true" horizontalCentered="true" verticalCentered="false"/>
  <pageMargins left="0.511805555555556" right="0.511805555555556" top="1.18125" bottom="0.7875" header="0.511811023622047" footer="0.511811023622047"/>
  <pageSetup paperSize="9" scale="74"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B27" activeCellId="0" sqref="B27"/>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26.29"/>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557</v>
      </c>
      <c r="C2" s="226"/>
      <c r="D2" s="226"/>
      <c r="E2" s="226"/>
      <c r="F2" s="226"/>
      <c r="G2" s="226"/>
      <c r="H2" s="226"/>
      <c r="I2" s="226"/>
      <c r="J2" s="226"/>
    </row>
    <row r="3" customFormat="false" ht="12.8" hidden="false" customHeight="true" outlineLevel="0" collapsed="false">
      <c r="B3" s="227" t="s">
        <v>491</v>
      </c>
      <c r="C3" s="227"/>
      <c r="D3" s="228" t="str">
        <f aca="false">VLOOKUP(B5,'Planilha Orçamentária'!$L$15:$T$126,4,0)</f>
        <v>Revestimento com argamassa baritada - densidade = 3,2 g/cm³ - esp=2,0cm</v>
      </c>
      <c r="E3" s="228"/>
      <c r="F3" s="228"/>
      <c r="G3" s="228"/>
      <c r="H3" s="228"/>
      <c r="I3" s="228"/>
      <c r="J3" s="228"/>
    </row>
    <row r="4" customFormat="false" ht="12.8" hidden="false" customHeight="false" outlineLevel="0" collapsed="false">
      <c r="B4" s="229" t="s">
        <v>558</v>
      </c>
      <c r="C4" s="229"/>
      <c r="D4" s="229"/>
      <c r="E4" s="229"/>
      <c r="F4" s="229"/>
      <c r="G4" s="229"/>
      <c r="H4" s="230" t="s">
        <v>493</v>
      </c>
      <c r="I4" s="230"/>
      <c r="J4" s="231" t="str">
        <f aca="false">VLOOKUP(B5,'Planilha Orçamentária'!$L$15:$T$126,3,0)</f>
        <v>m2</v>
      </c>
    </row>
    <row r="5" customFormat="false" ht="12.8" hidden="false" customHeight="true" outlineLevel="0" collapsed="false">
      <c r="B5" s="232" t="s">
        <v>100</v>
      </c>
      <c r="C5" s="232"/>
      <c r="D5" s="232"/>
      <c r="E5" s="232"/>
      <c r="F5" s="232"/>
      <c r="G5" s="232"/>
      <c r="H5" s="233" t="s">
        <v>494</v>
      </c>
      <c r="I5" s="233"/>
      <c r="J5" s="231" t="str">
        <f aca="false">VLOOKUP(B5,'Planilha Orçamentária'!$L$15:$T$126,2,0)</f>
        <v>6.5</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240" t="n">
        <v>10139</v>
      </c>
      <c r="C7" s="241" t="str">
        <f aca="false">VLOOKUP(B7,'INSUMOS SINAPI-DER SET-2023_2'!$A$1:$E$6493,2,0)</f>
        <v>DER/ES</v>
      </c>
      <c r="D7" s="242" t="str">
        <f aca="false">VLOOKUP(B7,'INSUMOS SINAPI-DER SET-2023_2'!$A$1:$E$6493,3,0)</f>
        <v>Pedreiro (oficial - sinduscon)</v>
      </c>
      <c r="E7" s="243" t="str">
        <f aca="false">VLOOKUP(B7,'INSUMOS SINAPI-DER SET-2023_2'!$A$1:$E$6493,4,0)</f>
        <v>H</v>
      </c>
      <c r="F7" s="296" t="n">
        <v>0.98</v>
      </c>
      <c r="G7" s="296"/>
      <c r="H7" s="245" t="n">
        <f aca="false">VLOOKUP(B7,'INSUMOS SINAPI-DER SET-2023_2'!$A$1:$E$6493,5,0)*2.5727</f>
        <v>22.742668</v>
      </c>
      <c r="I7" s="245"/>
      <c r="J7" s="249" t="n">
        <f aca="false">TRUNC(F7*H7,2)</f>
        <v>22.28</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97" t="n">
        <v>1.1</v>
      </c>
      <c r="G8" s="297"/>
      <c r="H8" s="245" t="n">
        <f aca="false">VLOOKUP(B8,'INSUMOS SINAPI-DER SET-2023_2'!$A$1:$E$6493,5,0)*2.5727</f>
        <v>16.876912</v>
      </c>
      <c r="I8" s="245"/>
      <c r="J8" s="249" t="n">
        <f aca="false">TRUNC(F8*H8,2)</f>
        <v>18.56</v>
      </c>
    </row>
    <row r="9" customFormat="false" ht="15.75" hidden="false" customHeight="true" outlineLevel="0" collapsed="false">
      <c r="B9" s="250" t="s">
        <v>502</v>
      </c>
      <c r="C9" s="250"/>
      <c r="D9" s="250" t="s">
        <v>503</v>
      </c>
      <c r="E9" s="250"/>
      <c r="F9" s="250"/>
      <c r="G9" s="250"/>
      <c r="H9" s="250"/>
      <c r="I9" s="250"/>
      <c r="J9" s="251" t="n">
        <f aca="false">SUM(J7:J8)</f>
        <v>40.84</v>
      </c>
    </row>
    <row r="10" customFormat="false" ht="12.75" hidden="false" customHeight="false" outlineLevel="0" collapsed="false">
      <c r="B10" s="234" t="s">
        <v>495</v>
      </c>
      <c r="C10" s="235" t="s">
        <v>496</v>
      </c>
      <c r="D10" s="236" t="s">
        <v>531</v>
      </c>
      <c r="E10" s="236" t="s">
        <v>498</v>
      </c>
      <c r="F10" s="237" t="s">
        <v>538</v>
      </c>
      <c r="G10" s="237"/>
      <c r="H10" s="236" t="s">
        <v>532</v>
      </c>
      <c r="I10" s="236"/>
      <c r="J10" s="281" t="s">
        <v>533</v>
      </c>
    </row>
    <row r="11" customFormat="false" ht="19.6" hidden="false" customHeight="false" outlineLevel="0" collapsed="false">
      <c r="B11" s="317" t="n">
        <v>256</v>
      </c>
      <c r="C11" s="299" t="s">
        <v>539</v>
      </c>
      <c r="D11" s="300" t="s">
        <v>559</v>
      </c>
      <c r="E11" s="301" t="s">
        <v>560</v>
      </c>
      <c r="F11" s="302" t="n">
        <v>40</v>
      </c>
      <c r="G11" s="302"/>
      <c r="H11" s="303" t="n">
        <v>2.12</v>
      </c>
      <c r="I11" s="303"/>
      <c r="J11" s="304" t="n">
        <f aca="false">TRUNC(F11*H11,2)</f>
        <v>84.8</v>
      </c>
    </row>
    <row r="12" customFormat="false" ht="12.8" hidden="false" customHeight="false" outlineLevel="0" collapsed="false">
      <c r="B12" s="286"/>
      <c r="C12" s="287"/>
      <c r="D12" s="288"/>
      <c r="E12" s="289"/>
      <c r="F12" s="290"/>
      <c r="G12" s="291"/>
      <c r="H12" s="292"/>
      <c r="I12" s="293" t="s">
        <v>502</v>
      </c>
      <c r="J12" s="294" t="n">
        <f aca="false">SUM(J11:J11)</f>
        <v>84.8</v>
      </c>
      <c r="N12" s="305"/>
    </row>
    <row r="13" customFormat="false" ht="12.75" hidden="false" customHeight="true" outlineLevel="0" collapsed="false">
      <c r="B13" s="252" t="s">
        <v>504</v>
      </c>
      <c r="C13" s="252"/>
      <c r="D13" s="252"/>
      <c r="E13" s="252"/>
      <c r="F13" s="252"/>
      <c r="G13" s="252"/>
      <c r="H13" s="252"/>
      <c r="I13" s="252"/>
      <c r="J13" s="253" t="n">
        <f aca="false">SUM(J7:J8)</f>
        <v>40.84</v>
      </c>
    </row>
    <row r="14" customFormat="false" ht="12.75" hidden="false" customHeight="false" outlineLevel="0" collapsed="false">
      <c r="B14" s="254" t="s">
        <v>505</v>
      </c>
      <c r="C14" s="254"/>
      <c r="D14" s="254"/>
      <c r="E14" s="254"/>
      <c r="F14" s="254"/>
      <c r="G14" s="254"/>
      <c r="H14" s="254"/>
      <c r="I14" s="254"/>
      <c r="J14" s="255" t="n">
        <f aca="false">SUM(J11:J11)</f>
        <v>84.8</v>
      </c>
    </row>
    <row r="15" customFormat="false" ht="12.75" hidden="false" customHeight="false" outlineLevel="0" collapsed="false">
      <c r="B15" s="256" t="s">
        <v>506</v>
      </c>
      <c r="C15" s="256"/>
      <c r="D15" s="256"/>
      <c r="E15" s="256"/>
      <c r="F15" s="256"/>
      <c r="G15" s="256"/>
      <c r="H15" s="256"/>
      <c r="I15" s="256"/>
      <c r="J15" s="257" t="n">
        <v>0</v>
      </c>
    </row>
    <row r="16" customFormat="false" ht="12.75" hidden="false" customHeight="false" outlineLevel="0" collapsed="false">
      <c r="B16" s="256" t="s">
        <v>507</v>
      </c>
      <c r="C16" s="256"/>
      <c r="D16" s="256"/>
      <c r="E16" s="256"/>
      <c r="F16" s="256"/>
      <c r="G16" s="256"/>
      <c r="H16" s="256"/>
      <c r="I16" s="256"/>
      <c r="J16" s="257" t="n">
        <v>1</v>
      </c>
    </row>
    <row r="17" customFormat="false" ht="15" hidden="false" customHeight="true" outlineLevel="0" collapsed="false">
      <c r="B17" s="258"/>
      <c r="C17" s="259"/>
      <c r="D17" s="259"/>
      <c r="E17" s="259"/>
      <c r="F17" s="259"/>
      <c r="G17" s="260" t="s">
        <v>508</v>
      </c>
      <c r="H17" s="260"/>
      <c r="I17" s="260"/>
      <c r="J17" s="261" t="n">
        <f aca="false">J13+J15</f>
        <v>40.84</v>
      </c>
      <c r="K17" s="262"/>
    </row>
    <row r="18" customFormat="false" ht="12.75" hidden="false" customHeight="false" outlineLevel="0" collapsed="false">
      <c r="B18" s="256" t="s">
        <v>509</v>
      </c>
      <c r="C18" s="256"/>
      <c r="D18" s="256"/>
      <c r="E18" s="256"/>
      <c r="F18" s="256"/>
      <c r="G18" s="256"/>
      <c r="H18" s="256"/>
      <c r="I18" s="256"/>
      <c r="J18" s="255" t="n">
        <f aca="false">(J13/J16)+(J15/J16)</f>
        <v>40.84</v>
      </c>
    </row>
    <row r="19" customFormat="false" ht="13.5" hidden="false" customHeight="false" outlineLevel="0" collapsed="false">
      <c r="B19" s="263"/>
      <c r="C19" s="264"/>
      <c r="D19" s="264"/>
      <c r="E19" s="264"/>
      <c r="F19" s="264"/>
      <c r="G19" s="265" t="s">
        <v>510</v>
      </c>
      <c r="H19" s="265"/>
      <c r="I19" s="265"/>
      <c r="J19" s="266" t="n">
        <f aca="false">J14+J18</f>
        <v>125.64</v>
      </c>
    </row>
    <row r="20" customFormat="false" ht="13.5" hidden="false" customHeight="false" outlineLevel="0" collapsed="false">
      <c r="B20" s="267" t="s">
        <v>511</v>
      </c>
      <c r="C20" s="267"/>
      <c r="D20" s="267"/>
      <c r="E20" s="267"/>
      <c r="F20" s="267"/>
      <c r="G20" s="267"/>
      <c r="H20" s="267"/>
      <c r="I20" s="267"/>
      <c r="J20" s="268" t="n">
        <f aca="false">J19</f>
        <v>125.64</v>
      </c>
    </row>
    <row r="23" customFormat="false" ht="13.5" hidden="false" customHeight="false" outlineLevel="0" collapsed="false"/>
    <row r="24" customFormat="false" ht="12.75" hidden="false" customHeight="true" outlineLevel="0" collapsed="false">
      <c r="B24" s="273" t="s">
        <v>512</v>
      </c>
      <c r="C24" s="273"/>
      <c r="D24" s="273"/>
      <c r="E24" s="273"/>
      <c r="F24" s="273"/>
      <c r="G24" s="273"/>
      <c r="H24" s="273"/>
      <c r="I24" s="273"/>
      <c r="J24" s="273"/>
    </row>
    <row r="25" customFormat="false" ht="23.85" hidden="false" customHeight="true" outlineLevel="0" collapsed="false">
      <c r="B25" s="274" t="s">
        <v>561</v>
      </c>
      <c r="C25" s="274"/>
      <c r="D25" s="274"/>
      <c r="E25" s="274"/>
      <c r="F25" s="274"/>
      <c r="G25" s="274"/>
      <c r="H25" s="274"/>
      <c r="I25" s="274"/>
      <c r="J25" s="274"/>
    </row>
    <row r="26" customFormat="false" ht="48.7" hidden="false" customHeight="true" outlineLevel="0" collapsed="false">
      <c r="B26" s="306" t="s">
        <v>562</v>
      </c>
      <c r="C26" s="306"/>
      <c r="D26" s="306"/>
      <c r="E26" s="306"/>
      <c r="F26" s="306"/>
      <c r="G26" s="306"/>
      <c r="H26" s="306"/>
      <c r="I26" s="306"/>
      <c r="J26" s="306"/>
    </row>
    <row r="27" customFormat="false" ht="23.85" hidden="false" customHeight="true" outlineLevel="0" collapsed="false">
      <c r="B27" s="295" t="s">
        <v>563</v>
      </c>
      <c r="C27" s="295"/>
      <c r="D27" s="295"/>
      <c r="E27" s="295"/>
      <c r="F27" s="295"/>
      <c r="G27" s="295"/>
      <c r="H27" s="295"/>
      <c r="I27" s="295"/>
      <c r="J27" s="295"/>
    </row>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30">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3:I13"/>
    <mergeCell ref="B14:I14"/>
    <mergeCell ref="B15:I15"/>
    <mergeCell ref="B16:I16"/>
    <mergeCell ref="G17:I17"/>
    <mergeCell ref="B18:I18"/>
    <mergeCell ref="G19:I19"/>
    <mergeCell ref="B20:I20"/>
    <mergeCell ref="B24:J24"/>
    <mergeCell ref="B25:J25"/>
    <mergeCell ref="B26:J26"/>
    <mergeCell ref="B27:J27"/>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I23" activeCellId="0" sqref="I23"/>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47.03"/>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564</v>
      </c>
      <c r="C2" s="226"/>
      <c r="D2" s="226"/>
      <c r="E2" s="226"/>
      <c r="F2" s="226"/>
      <c r="G2" s="226"/>
      <c r="H2" s="226"/>
      <c r="I2" s="226"/>
      <c r="J2" s="226"/>
    </row>
    <row r="3" customFormat="false" ht="36" hidden="false" customHeight="true" outlineLevel="0" collapsed="false">
      <c r="B3" s="227" t="s">
        <v>491</v>
      </c>
      <c r="C3" s="227"/>
      <c r="D3" s="228" t="str">
        <f aca="false">VLOOKUP(B5,'Planilha Orçamentária'!$L$15:$T$126,4,0)</f>
        <v>Piso vinílico - flexível em manta, padrão liso, espessura 2mm, fixado com cola.</v>
      </c>
      <c r="E3" s="228"/>
      <c r="F3" s="228"/>
      <c r="G3" s="228"/>
      <c r="H3" s="228"/>
      <c r="I3" s="228"/>
      <c r="J3" s="228"/>
    </row>
    <row r="4" customFormat="false" ht="12.8" hidden="false" customHeight="false" outlineLevel="0" collapsed="false">
      <c r="B4" s="229" t="s">
        <v>565</v>
      </c>
      <c r="C4" s="229"/>
      <c r="D4" s="229"/>
      <c r="E4" s="229"/>
      <c r="F4" s="229"/>
      <c r="G4" s="229"/>
      <c r="H4" s="230" t="s">
        <v>493</v>
      </c>
      <c r="I4" s="230"/>
      <c r="J4" s="231" t="str">
        <f aca="false">VLOOKUP(B5,'Planilha Orçamentária'!$L$15:$T$126,3,0)</f>
        <v>m2</v>
      </c>
    </row>
    <row r="5" customFormat="false" ht="12.8" hidden="false" customHeight="true" outlineLevel="0" collapsed="false">
      <c r="B5" s="232" t="s">
        <v>106</v>
      </c>
      <c r="C5" s="232"/>
      <c r="D5" s="232"/>
      <c r="E5" s="232"/>
      <c r="F5" s="232"/>
      <c r="G5" s="232"/>
      <c r="H5" s="233" t="s">
        <v>494</v>
      </c>
      <c r="I5" s="233"/>
      <c r="J5" s="231" t="str">
        <f aca="false">VLOOKUP(B5,'Planilha Orçamentária'!$L$15:$T$126,2,0)</f>
        <v>7.2</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0" t="n">
        <v>10139</v>
      </c>
      <c r="C7" s="241" t="str">
        <f aca="false">VLOOKUP(B7,'INSUMOS SINAPI-DER SET-2023_2'!$A$1:$E$6493,2,0)</f>
        <v>DER/ES</v>
      </c>
      <c r="D7" s="242" t="str">
        <f aca="false">VLOOKUP(B7,'INSUMOS SINAPI-DER SET-2023_2'!$A$1:$E$6493,3,0)</f>
        <v>Pedreiro (oficial - sinduscon)</v>
      </c>
      <c r="E7" s="243" t="str">
        <f aca="false">VLOOKUP(B7,'INSUMOS SINAPI-DER SET-2023_2'!$A$1:$E$6493,4,0)</f>
        <v>H</v>
      </c>
      <c r="F7" s="296" t="n">
        <v>0.324</v>
      </c>
      <c r="G7" s="296"/>
      <c r="H7" s="245" t="n">
        <f aca="false">VLOOKUP(B7,'INSUMOS SINAPI-DER SET-2023_2'!$A$1:$E$6493,5,0)*2.5727</f>
        <v>22.742668</v>
      </c>
      <c r="I7" s="245"/>
      <c r="J7" s="249" t="n">
        <f aca="false">TRUNC(F7*H7,2)</f>
        <v>7.36</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97" t="n">
        <v>0.162</v>
      </c>
      <c r="G8" s="297"/>
      <c r="H8" s="245" t="n">
        <f aca="false">VLOOKUP(B8,'INSUMOS SINAPI-DER SET-2023_2'!$A$1:$E$6493,5,0)*2.5727</f>
        <v>16.876912</v>
      </c>
      <c r="I8" s="245"/>
      <c r="J8" s="249" t="n">
        <f aca="false">TRUNC(F8*H8,2)</f>
        <v>2.73</v>
      </c>
    </row>
    <row r="9" customFormat="false" ht="15.75" hidden="false" customHeight="true" outlineLevel="0" collapsed="false">
      <c r="B9" s="250" t="s">
        <v>502</v>
      </c>
      <c r="C9" s="250"/>
      <c r="D9" s="250" t="s">
        <v>503</v>
      </c>
      <c r="E9" s="250"/>
      <c r="F9" s="250"/>
      <c r="G9" s="250"/>
      <c r="H9" s="250"/>
      <c r="I9" s="250"/>
      <c r="J9" s="251" t="n">
        <f aca="false">SUM(J7:J8)</f>
        <v>10.09</v>
      </c>
    </row>
    <row r="10" customFormat="false" ht="12.75" hidden="false" customHeight="false" outlineLevel="0" collapsed="false">
      <c r="B10" s="234" t="s">
        <v>495</v>
      </c>
      <c r="C10" s="235" t="s">
        <v>496</v>
      </c>
      <c r="D10" s="236" t="s">
        <v>531</v>
      </c>
      <c r="E10" s="236" t="s">
        <v>498</v>
      </c>
      <c r="F10" s="237" t="s">
        <v>538</v>
      </c>
      <c r="G10" s="237"/>
      <c r="H10" s="236" t="s">
        <v>532</v>
      </c>
      <c r="I10" s="236"/>
      <c r="J10" s="281" t="s">
        <v>533</v>
      </c>
    </row>
    <row r="11" customFormat="false" ht="12.8" hidden="false" customHeight="false" outlineLevel="0" collapsed="false">
      <c r="B11" s="282" t="n">
        <v>4791</v>
      </c>
      <c r="C11" s="241" t="str">
        <f aca="false">VLOOKUP(B11,'INSUMOS SINAPI-DER SET-2023_2'!$A$1:$E$6493,2,0)</f>
        <v>SINAPI</v>
      </c>
      <c r="D11" s="242" t="str">
        <f aca="false">VLOOKUP(B11,'INSUMOS SINAPI-DER SET-2023_2'!$A$1:$E$6493,3,0)</f>
        <v>Adesivo acrilico de base aquosa / cola de contato</v>
      </c>
      <c r="E11" s="243" t="str">
        <f aca="false">VLOOKUP(B11,'INSUMOS SINAPI-DER SET-2023_2'!$A$1:$E$6493,4,0)</f>
        <v>KG    </v>
      </c>
      <c r="F11" s="297" t="n">
        <v>0.095</v>
      </c>
      <c r="G11" s="297"/>
      <c r="H11" s="245" t="str">
        <f aca="false">VLOOKUP(B11,'INSUMOS SINAPI-DER SET-2023_2'!$A$1:$E$6493,5,0)</f>
        <v>55,10</v>
      </c>
      <c r="I11" s="245"/>
      <c r="J11" s="253" t="n">
        <f aca="false">TRUNC(F11*H11,2)</f>
        <v>5.23</v>
      </c>
    </row>
    <row r="12" customFormat="false" ht="19.4" hidden="false" customHeight="false" outlineLevel="0" collapsed="false">
      <c r="B12" s="283" t="s">
        <v>566</v>
      </c>
      <c r="C12" s="299" t="s">
        <v>567</v>
      </c>
      <c r="D12" s="309" t="s">
        <v>568</v>
      </c>
      <c r="E12" s="310" t="s">
        <v>217</v>
      </c>
      <c r="F12" s="302" t="n">
        <v>1.16</v>
      </c>
      <c r="G12" s="302"/>
      <c r="H12" s="303" t="n">
        <v>160</v>
      </c>
      <c r="I12" s="303"/>
      <c r="J12" s="285" t="n">
        <f aca="false">TRUNC(F12*H12,2)</f>
        <v>185.6</v>
      </c>
    </row>
    <row r="13" customFormat="false" ht="19.4" hidden="false" customHeight="false" outlineLevel="0" collapsed="false">
      <c r="B13" s="283" t="s">
        <v>569</v>
      </c>
      <c r="C13" s="299" t="s">
        <v>567</v>
      </c>
      <c r="D13" s="309" t="s">
        <v>570</v>
      </c>
      <c r="E13" s="310" t="s">
        <v>111</v>
      </c>
      <c r="F13" s="302" t="n">
        <v>1.16</v>
      </c>
      <c r="G13" s="302"/>
      <c r="H13" s="303" t="n">
        <v>7.5</v>
      </c>
      <c r="I13" s="303"/>
      <c r="J13" s="285" t="n">
        <f aca="false">TRUNC(F13*H13,2)</f>
        <v>8.7</v>
      </c>
      <c r="N13" s="305"/>
    </row>
    <row r="14" customFormat="false" ht="12.8" hidden="false" customHeight="false" outlineLevel="0" collapsed="false">
      <c r="B14" s="286"/>
      <c r="C14" s="287"/>
      <c r="D14" s="288"/>
      <c r="E14" s="289"/>
      <c r="F14" s="290"/>
      <c r="G14" s="291"/>
      <c r="H14" s="292"/>
      <c r="I14" s="293" t="s">
        <v>502</v>
      </c>
      <c r="J14" s="294" t="n">
        <f aca="false">SUM(J11:J13)</f>
        <v>199.53</v>
      </c>
      <c r="N14" s="305"/>
    </row>
    <row r="15" customFormat="false" ht="12.75" hidden="false" customHeight="true" outlineLevel="0" collapsed="false">
      <c r="B15" s="252" t="s">
        <v>504</v>
      </c>
      <c r="C15" s="252"/>
      <c r="D15" s="252"/>
      <c r="E15" s="252"/>
      <c r="F15" s="252"/>
      <c r="G15" s="252"/>
      <c r="H15" s="252"/>
      <c r="I15" s="252"/>
      <c r="J15" s="253" t="n">
        <f aca="false">SUM(J7:J8)</f>
        <v>10.09</v>
      </c>
    </row>
    <row r="16" customFormat="false" ht="12.75" hidden="false" customHeight="false" outlineLevel="0" collapsed="false">
      <c r="B16" s="254" t="s">
        <v>505</v>
      </c>
      <c r="C16" s="254"/>
      <c r="D16" s="254"/>
      <c r="E16" s="254"/>
      <c r="F16" s="254"/>
      <c r="G16" s="254"/>
      <c r="H16" s="254"/>
      <c r="I16" s="254"/>
      <c r="J16" s="255" t="n">
        <f aca="false">SUM(J11:J13)</f>
        <v>199.53</v>
      </c>
    </row>
    <row r="17" customFormat="false" ht="12.75" hidden="false" customHeight="false" outlineLevel="0" collapsed="false">
      <c r="B17" s="256" t="s">
        <v>506</v>
      </c>
      <c r="C17" s="256"/>
      <c r="D17" s="256"/>
      <c r="E17" s="256"/>
      <c r="F17" s="256"/>
      <c r="G17" s="256"/>
      <c r="H17" s="256"/>
      <c r="I17" s="256"/>
      <c r="J17" s="257" t="n">
        <v>0</v>
      </c>
    </row>
    <row r="18" customFormat="false" ht="12.75" hidden="false" customHeight="false" outlineLevel="0" collapsed="false">
      <c r="B18" s="256" t="s">
        <v>507</v>
      </c>
      <c r="C18" s="256"/>
      <c r="D18" s="256"/>
      <c r="E18" s="256"/>
      <c r="F18" s="256"/>
      <c r="G18" s="256"/>
      <c r="H18" s="256"/>
      <c r="I18" s="256"/>
      <c r="J18" s="257" t="n">
        <v>1</v>
      </c>
    </row>
    <row r="19" customFormat="false" ht="15" hidden="false" customHeight="true" outlineLevel="0" collapsed="false">
      <c r="B19" s="258"/>
      <c r="C19" s="259"/>
      <c r="D19" s="259"/>
      <c r="E19" s="259"/>
      <c r="F19" s="259"/>
      <c r="G19" s="260" t="s">
        <v>508</v>
      </c>
      <c r="H19" s="260"/>
      <c r="I19" s="260"/>
      <c r="J19" s="261" t="n">
        <f aca="false">J15+J17</f>
        <v>10.09</v>
      </c>
      <c r="K19" s="262"/>
    </row>
    <row r="20" customFormat="false" ht="12.75" hidden="false" customHeight="false" outlineLevel="0" collapsed="false">
      <c r="B20" s="256" t="s">
        <v>509</v>
      </c>
      <c r="C20" s="256"/>
      <c r="D20" s="256"/>
      <c r="E20" s="256"/>
      <c r="F20" s="256"/>
      <c r="G20" s="256"/>
      <c r="H20" s="256"/>
      <c r="I20" s="256"/>
      <c r="J20" s="255" t="n">
        <f aca="false">(J15/J18)+(J17/J18)</f>
        <v>10.09</v>
      </c>
    </row>
    <row r="21" customFormat="false" ht="13.5" hidden="false" customHeight="false" outlineLevel="0" collapsed="false">
      <c r="B21" s="263"/>
      <c r="C21" s="264"/>
      <c r="D21" s="264"/>
      <c r="E21" s="264"/>
      <c r="F21" s="264"/>
      <c r="G21" s="265" t="s">
        <v>510</v>
      </c>
      <c r="H21" s="265"/>
      <c r="I21" s="265"/>
      <c r="J21" s="266" t="n">
        <f aca="false">J16+J20</f>
        <v>209.62</v>
      </c>
    </row>
    <row r="22" customFormat="false" ht="13.5" hidden="false" customHeight="false" outlineLevel="0" collapsed="false">
      <c r="B22" s="267" t="s">
        <v>511</v>
      </c>
      <c r="C22" s="267"/>
      <c r="D22" s="267"/>
      <c r="E22" s="267"/>
      <c r="F22" s="267"/>
      <c r="G22" s="267"/>
      <c r="H22" s="267"/>
      <c r="I22" s="267"/>
      <c r="J22" s="268" t="n">
        <f aca="false">J21</f>
        <v>209.62</v>
      </c>
    </row>
    <row r="25" customFormat="false" ht="13.5" hidden="false" customHeight="false" outlineLevel="0" collapsed="false"/>
    <row r="26" customFormat="false" ht="12.75" hidden="false" customHeight="true" outlineLevel="0" collapsed="false">
      <c r="B26" s="273" t="s">
        <v>512</v>
      </c>
      <c r="C26" s="273"/>
      <c r="D26" s="273"/>
      <c r="E26" s="273"/>
      <c r="F26" s="273"/>
      <c r="G26" s="273"/>
      <c r="H26" s="273"/>
      <c r="I26" s="273"/>
      <c r="J26" s="273"/>
    </row>
    <row r="27" customFormat="false" ht="23.85" hidden="false" customHeight="true" outlineLevel="0" collapsed="false">
      <c r="B27" s="274" t="s">
        <v>571</v>
      </c>
      <c r="C27" s="274"/>
      <c r="D27" s="274"/>
      <c r="E27" s="274"/>
      <c r="F27" s="274"/>
      <c r="G27" s="274"/>
      <c r="H27" s="274"/>
      <c r="I27" s="274"/>
      <c r="J27" s="274"/>
    </row>
    <row r="28" customFormat="false" ht="23.85" hidden="false" customHeight="true" outlineLevel="0" collapsed="false">
      <c r="B28" s="274" t="s">
        <v>572</v>
      </c>
      <c r="C28" s="274"/>
      <c r="D28" s="274"/>
      <c r="E28" s="274"/>
      <c r="F28" s="274"/>
      <c r="G28" s="274"/>
      <c r="H28" s="274"/>
      <c r="I28" s="274"/>
      <c r="J28" s="274"/>
    </row>
    <row r="29" customFormat="false" ht="46.25" hidden="false" customHeight="true" outlineLevel="0" collapsed="false">
      <c r="B29" s="295" t="s">
        <v>573</v>
      </c>
      <c r="C29" s="295"/>
      <c r="D29" s="295"/>
      <c r="E29" s="295"/>
      <c r="F29" s="295"/>
      <c r="G29" s="295"/>
      <c r="H29" s="295"/>
      <c r="I29" s="295"/>
      <c r="J29" s="295"/>
    </row>
    <row r="1048576" customFormat="false" ht="12.8" hidden="false" customHeight="false" outlineLevel="0" collapsed="false"/>
  </sheetData>
  <mergeCells count="34">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B15:I15"/>
    <mergeCell ref="B16:I16"/>
    <mergeCell ref="B17:I17"/>
    <mergeCell ref="B18:I18"/>
    <mergeCell ref="G19:I19"/>
    <mergeCell ref="B20:I20"/>
    <mergeCell ref="G21:I21"/>
    <mergeCell ref="B22:I22"/>
    <mergeCell ref="B26:J26"/>
    <mergeCell ref="B27:J27"/>
    <mergeCell ref="B28:J28"/>
    <mergeCell ref="B29:J29"/>
  </mergeCells>
  <printOptions headings="false" gridLines="false" gridLinesSet="true" horizontalCentered="false" verticalCentered="false"/>
  <pageMargins left="0.7875" right="0.7875" top="1.05277777777778" bottom="1.05277777777778" header="0.7875" footer="0.7875"/>
  <pageSetup paperSize="9" scale="65"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29"/>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B29" activeCellId="0" sqref="B29"/>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29"/>
    <col collapsed="false" customWidth="false" hidden="false" outlineLevel="0" max="3" min="3" style="225" width="9.14"/>
    <col collapsed="false" customWidth="true" hidden="false" outlineLevel="0" max="4" min="4" style="225" width="34.51"/>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11.39"/>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574</v>
      </c>
      <c r="C2" s="226"/>
      <c r="D2" s="226"/>
      <c r="E2" s="226"/>
      <c r="F2" s="226"/>
      <c r="G2" s="226"/>
      <c r="H2" s="226"/>
      <c r="I2" s="226"/>
      <c r="J2" s="226"/>
    </row>
    <row r="3" customFormat="false" ht="36" hidden="false" customHeight="true" outlineLevel="0" collapsed="false">
      <c r="B3" s="227" t="s">
        <v>491</v>
      </c>
      <c r="C3" s="227"/>
      <c r="D3" s="228" t="str">
        <f aca="false">VLOOKUP(B5,'Planilha Orçamentária'!$L$15:$T$126,4,0)</f>
        <v>Rodapé vinílico flexível em manta, altura 10 cm.</v>
      </c>
      <c r="E3" s="228"/>
      <c r="F3" s="228"/>
      <c r="G3" s="228"/>
      <c r="H3" s="228"/>
      <c r="I3" s="228"/>
      <c r="J3" s="228"/>
    </row>
    <row r="4" customFormat="false" ht="12.8" hidden="false" customHeight="false" outlineLevel="0" collapsed="false">
      <c r="B4" s="229" t="s">
        <v>565</v>
      </c>
      <c r="C4" s="229"/>
      <c r="D4" s="229"/>
      <c r="E4" s="229"/>
      <c r="F4" s="229"/>
      <c r="G4" s="229"/>
      <c r="H4" s="230" t="s">
        <v>493</v>
      </c>
      <c r="I4" s="230"/>
      <c r="J4" s="231" t="str">
        <f aca="false">VLOOKUP(B5,'Planilha Orçamentária'!$L$15:$T$126,3,0)</f>
        <v>m</v>
      </c>
    </row>
    <row r="5" customFormat="false" ht="12.8" hidden="false" customHeight="true" outlineLevel="0" collapsed="false">
      <c r="B5" s="232" t="s">
        <v>109</v>
      </c>
      <c r="C5" s="232"/>
      <c r="D5" s="232"/>
      <c r="E5" s="232"/>
      <c r="F5" s="232"/>
      <c r="G5" s="232"/>
      <c r="H5" s="233" t="s">
        <v>494</v>
      </c>
      <c r="I5" s="233"/>
      <c r="J5" s="231" t="str">
        <f aca="false">VLOOKUP(B5,'Planilha Orçamentária'!$L$15:$T$126,2,0)</f>
        <v>7.3</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0" t="n">
        <v>10139</v>
      </c>
      <c r="C7" s="241" t="str">
        <f aca="false">VLOOKUP(B7,'INSUMOS SINAPI-DER SET-2023_2'!$A$1:$E$6493,2,0)</f>
        <v>DER/ES</v>
      </c>
      <c r="D7" s="242" t="str">
        <f aca="false">VLOOKUP(B7,'INSUMOS SINAPI-DER SET-2023_2'!$A$1:$E$6493,3,0)</f>
        <v>Pedreiro (oficial - sinduscon)</v>
      </c>
      <c r="E7" s="243" t="str">
        <f aca="false">VLOOKUP(B7,'INSUMOS SINAPI-DER SET-2023_2'!$A$1:$E$6493,4,0)</f>
        <v>H</v>
      </c>
      <c r="F7" s="318" t="n">
        <v>0.368</v>
      </c>
      <c r="G7" s="318"/>
      <c r="H7" s="245" t="n">
        <f aca="false">VLOOKUP(B7,'INSUMOS SINAPI-DER SET-2023_2'!$A$1:$E$6493,5,0)*2.5727</f>
        <v>22.742668</v>
      </c>
      <c r="I7" s="245"/>
      <c r="J7" s="249" t="n">
        <f aca="false">TRUNC(F7*H7,2)</f>
        <v>8.36</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319" t="n">
        <v>0.184</v>
      </c>
      <c r="G8" s="319"/>
      <c r="H8" s="245" t="n">
        <f aca="false">VLOOKUP(B8,'INSUMOS SINAPI-DER SET-2023_2'!$A$1:$E$6493,5,0)*2.5727</f>
        <v>16.876912</v>
      </c>
      <c r="I8" s="245"/>
      <c r="J8" s="249" t="n">
        <f aca="false">TRUNC(F8*H8,2)</f>
        <v>3.1</v>
      </c>
    </row>
    <row r="9" customFormat="false" ht="15.75" hidden="false" customHeight="true" outlineLevel="0" collapsed="false">
      <c r="B9" s="250" t="s">
        <v>575</v>
      </c>
      <c r="C9" s="250"/>
      <c r="D9" s="250"/>
      <c r="E9" s="250"/>
      <c r="F9" s="250"/>
      <c r="G9" s="250"/>
      <c r="H9" s="250"/>
      <c r="I9" s="250"/>
      <c r="J9" s="251" t="n">
        <f aca="false">SUM(J7:J8)</f>
        <v>11.46</v>
      </c>
    </row>
    <row r="10" customFormat="false" ht="12.75" hidden="false" customHeight="false" outlineLevel="0" collapsed="false">
      <c r="B10" s="234" t="s">
        <v>495</v>
      </c>
      <c r="C10" s="235" t="s">
        <v>496</v>
      </c>
      <c r="D10" s="236" t="s">
        <v>531</v>
      </c>
      <c r="E10" s="236" t="s">
        <v>498</v>
      </c>
      <c r="F10" s="237" t="s">
        <v>538</v>
      </c>
      <c r="G10" s="237"/>
      <c r="H10" s="236" t="s">
        <v>532</v>
      </c>
      <c r="I10" s="236"/>
      <c r="J10" s="281" t="s">
        <v>533</v>
      </c>
    </row>
    <row r="11" customFormat="false" ht="12.8" hidden="false" customHeight="false" outlineLevel="0" collapsed="false">
      <c r="B11" s="282" t="n">
        <v>4791</v>
      </c>
      <c r="C11" s="241" t="str">
        <f aca="false">VLOOKUP(B11,'INSUMOS SINAPI-DER SET-2023_2'!$A$1:$E$6493,2,0)</f>
        <v>SINAPI</v>
      </c>
      <c r="D11" s="242" t="str">
        <f aca="false">VLOOKUP(B11,'INSUMOS SINAPI-DER SET-2023_2'!$A$1:$E$6493,3,0)</f>
        <v>Adesivo acrilico de base aquosa / cola de contato</v>
      </c>
      <c r="E11" s="243" t="str">
        <f aca="false">VLOOKUP(B11,'INSUMOS SINAPI-DER SET-2023_2'!$A$1:$E$6493,4,0)</f>
        <v>KG    </v>
      </c>
      <c r="F11" s="319" t="n">
        <v>0.113</v>
      </c>
      <c r="G11" s="319"/>
      <c r="H11" s="245" t="str">
        <f aca="false">VLOOKUP(B11,'INSUMOS SINAPI-DER SET-2023_2'!$A$1:$E$6493,5,0)</f>
        <v>55,10</v>
      </c>
      <c r="I11" s="245"/>
      <c r="J11" s="253" t="n">
        <f aca="false">TRUNC(F11*H11,2)</f>
        <v>6.22</v>
      </c>
    </row>
    <row r="12" customFormat="false" ht="19.4" hidden="false" customHeight="false" outlineLevel="0" collapsed="false">
      <c r="B12" s="283" t="s">
        <v>566</v>
      </c>
      <c r="C12" s="299" t="s">
        <v>567</v>
      </c>
      <c r="D12" s="309" t="s">
        <v>568</v>
      </c>
      <c r="E12" s="310" t="s">
        <v>217</v>
      </c>
      <c r="F12" s="320" t="n">
        <v>0.348</v>
      </c>
      <c r="G12" s="320"/>
      <c r="H12" s="303" t="n">
        <v>160</v>
      </c>
      <c r="I12" s="303"/>
      <c r="J12" s="285" t="n">
        <f aca="false">TRUNC(F12*H12,2)</f>
        <v>55.68</v>
      </c>
    </row>
    <row r="13" customFormat="false" ht="19.4" hidden="false" customHeight="false" outlineLevel="0" collapsed="false">
      <c r="B13" s="283" t="s">
        <v>576</v>
      </c>
      <c r="C13" s="299" t="s">
        <v>567</v>
      </c>
      <c r="D13" s="309" t="s">
        <v>577</v>
      </c>
      <c r="E13" s="310" t="s">
        <v>111</v>
      </c>
      <c r="F13" s="320" t="n">
        <v>1.05</v>
      </c>
      <c r="G13" s="320"/>
      <c r="H13" s="303" t="n">
        <v>16.58</v>
      </c>
      <c r="I13" s="303"/>
      <c r="J13" s="285" t="n">
        <f aca="false">TRUNC(F13*H13,2)</f>
        <v>17.4</v>
      </c>
    </row>
    <row r="14" customFormat="false" ht="19.4" hidden="false" customHeight="false" outlineLevel="0" collapsed="false">
      <c r="B14" s="283" t="s">
        <v>578</v>
      </c>
      <c r="C14" s="299" t="s">
        <v>567</v>
      </c>
      <c r="D14" s="309" t="s">
        <v>579</v>
      </c>
      <c r="E14" s="310" t="s">
        <v>111</v>
      </c>
      <c r="F14" s="320" t="n">
        <v>1.015</v>
      </c>
      <c r="G14" s="320"/>
      <c r="H14" s="303" t="n">
        <v>10.22</v>
      </c>
      <c r="I14" s="303"/>
      <c r="J14" s="285" t="n">
        <f aca="false">TRUNC(F14*H14,2)</f>
        <v>10.37</v>
      </c>
    </row>
    <row r="15" customFormat="false" ht="13.5" hidden="false" customHeight="false" outlineLevel="0" collapsed="false">
      <c r="B15" s="286"/>
      <c r="C15" s="287"/>
      <c r="D15" s="288"/>
      <c r="E15" s="289"/>
      <c r="F15" s="290"/>
      <c r="G15" s="291"/>
      <c r="H15" s="292"/>
      <c r="I15" s="293" t="s">
        <v>502</v>
      </c>
      <c r="J15" s="294" t="n">
        <f aca="false">SUM(J11:J13)</f>
        <v>79.3</v>
      </c>
    </row>
    <row r="16" customFormat="false" ht="12.75" hidden="false" customHeight="true" outlineLevel="0" collapsed="false">
      <c r="B16" s="252" t="s">
        <v>504</v>
      </c>
      <c r="C16" s="252"/>
      <c r="D16" s="252"/>
      <c r="E16" s="252"/>
      <c r="F16" s="252"/>
      <c r="G16" s="252"/>
      <c r="H16" s="252"/>
      <c r="I16" s="252"/>
      <c r="J16" s="253" t="n">
        <f aca="false">SUM(J7:J8)</f>
        <v>11.46</v>
      </c>
    </row>
    <row r="17" customFormat="false" ht="12.75" hidden="false" customHeight="false" outlineLevel="0" collapsed="false">
      <c r="B17" s="254" t="s">
        <v>505</v>
      </c>
      <c r="C17" s="254"/>
      <c r="D17" s="254"/>
      <c r="E17" s="254"/>
      <c r="F17" s="254"/>
      <c r="G17" s="254"/>
      <c r="H17" s="254"/>
      <c r="I17" s="254"/>
      <c r="J17" s="255" t="n">
        <f aca="false">SUM(J11:J13)</f>
        <v>79.3</v>
      </c>
    </row>
    <row r="18" customFormat="false" ht="12.75" hidden="false" customHeight="false" outlineLevel="0" collapsed="false">
      <c r="B18" s="256" t="s">
        <v>506</v>
      </c>
      <c r="C18" s="256"/>
      <c r="D18" s="256"/>
      <c r="E18" s="256"/>
      <c r="F18" s="256"/>
      <c r="G18" s="256"/>
      <c r="H18" s="256"/>
      <c r="I18" s="256"/>
      <c r="J18" s="257" t="n">
        <v>0</v>
      </c>
    </row>
    <row r="19" customFormat="false" ht="12.75" hidden="false" customHeight="false" outlineLevel="0" collapsed="false">
      <c r="B19" s="256" t="s">
        <v>507</v>
      </c>
      <c r="C19" s="256"/>
      <c r="D19" s="256"/>
      <c r="E19" s="256"/>
      <c r="F19" s="256"/>
      <c r="G19" s="256"/>
      <c r="H19" s="256"/>
      <c r="I19" s="256"/>
      <c r="J19" s="257" t="n">
        <v>1</v>
      </c>
    </row>
    <row r="20" customFormat="false" ht="15" hidden="false" customHeight="true" outlineLevel="0" collapsed="false">
      <c r="B20" s="258"/>
      <c r="C20" s="259"/>
      <c r="D20" s="259"/>
      <c r="E20" s="259"/>
      <c r="F20" s="259"/>
      <c r="G20" s="260" t="s">
        <v>508</v>
      </c>
      <c r="H20" s="260"/>
      <c r="I20" s="260"/>
      <c r="J20" s="261" t="n">
        <f aca="false">J16+J18</f>
        <v>11.46</v>
      </c>
      <c r="K20" s="262"/>
    </row>
    <row r="21" customFormat="false" ht="12.75" hidden="false" customHeight="false" outlineLevel="0" collapsed="false">
      <c r="B21" s="256" t="s">
        <v>509</v>
      </c>
      <c r="C21" s="256"/>
      <c r="D21" s="256"/>
      <c r="E21" s="256"/>
      <c r="F21" s="256"/>
      <c r="G21" s="256"/>
      <c r="H21" s="256"/>
      <c r="I21" s="256"/>
      <c r="J21" s="255" t="n">
        <f aca="false">(J16/J19)+(J18/J19)</f>
        <v>11.46</v>
      </c>
    </row>
    <row r="22" customFormat="false" ht="13.5" hidden="false" customHeight="false" outlineLevel="0" collapsed="false">
      <c r="B22" s="263"/>
      <c r="C22" s="264"/>
      <c r="D22" s="264"/>
      <c r="E22" s="264"/>
      <c r="F22" s="264"/>
      <c r="G22" s="265" t="s">
        <v>510</v>
      </c>
      <c r="H22" s="265"/>
      <c r="I22" s="265"/>
      <c r="J22" s="266" t="n">
        <f aca="false">J17+J21</f>
        <v>90.76</v>
      </c>
    </row>
    <row r="23" customFormat="false" ht="13.5" hidden="false" customHeight="false" outlineLevel="0" collapsed="false">
      <c r="B23" s="267" t="s">
        <v>511</v>
      </c>
      <c r="C23" s="267"/>
      <c r="D23" s="267"/>
      <c r="E23" s="267"/>
      <c r="F23" s="267"/>
      <c r="G23" s="267"/>
      <c r="H23" s="267"/>
      <c r="I23" s="267"/>
      <c r="J23" s="268" t="n">
        <f aca="false">J22</f>
        <v>90.76</v>
      </c>
    </row>
    <row r="25" customFormat="false" ht="13.5" hidden="false" customHeight="false" outlineLevel="0" collapsed="false"/>
    <row r="26" customFormat="false" ht="12.75" hidden="false" customHeight="true" outlineLevel="0" collapsed="false">
      <c r="B26" s="273" t="s">
        <v>512</v>
      </c>
      <c r="C26" s="273"/>
      <c r="D26" s="273"/>
      <c r="E26" s="273"/>
      <c r="F26" s="273"/>
      <c r="G26" s="273"/>
      <c r="H26" s="273"/>
      <c r="I26" s="273"/>
      <c r="J26" s="273"/>
    </row>
    <row r="27" customFormat="false" ht="23.85" hidden="false" customHeight="true" outlineLevel="0" collapsed="false">
      <c r="B27" s="274" t="s">
        <v>571</v>
      </c>
      <c r="C27" s="274"/>
      <c r="D27" s="274"/>
      <c r="E27" s="274"/>
      <c r="F27" s="274"/>
      <c r="G27" s="274"/>
      <c r="H27" s="274"/>
      <c r="I27" s="274"/>
      <c r="J27" s="274"/>
    </row>
    <row r="28" customFormat="false" ht="23.85" hidden="false" customHeight="true" outlineLevel="0" collapsed="false">
      <c r="B28" s="274" t="s">
        <v>580</v>
      </c>
      <c r="C28" s="274"/>
      <c r="D28" s="274"/>
      <c r="E28" s="274"/>
      <c r="F28" s="274"/>
      <c r="G28" s="274"/>
      <c r="H28" s="274"/>
      <c r="I28" s="274"/>
      <c r="J28" s="274"/>
    </row>
    <row r="29" customFormat="false" ht="35.05" hidden="false" customHeight="true" outlineLevel="0" collapsed="false">
      <c r="B29" s="295" t="s">
        <v>581</v>
      </c>
      <c r="C29" s="295"/>
      <c r="D29" s="295"/>
      <c r="E29" s="295"/>
      <c r="F29" s="295"/>
      <c r="G29" s="295"/>
      <c r="H29" s="295"/>
      <c r="I29" s="295"/>
      <c r="J29" s="295"/>
    </row>
  </sheetData>
  <mergeCells count="36">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F14:G14"/>
    <mergeCell ref="H14:I14"/>
    <mergeCell ref="B16:I16"/>
    <mergeCell ref="B17:I17"/>
    <mergeCell ref="B18:I18"/>
    <mergeCell ref="B19:I19"/>
    <mergeCell ref="G20:I20"/>
    <mergeCell ref="B21:I21"/>
    <mergeCell ref="G22:I22"/>
    <mergeCell ref="B23:I23"/>
    <mergeCell ref="B26:J26"/>
    <mergeCell ref="B27:J27"/>
    <mergeCell ref="B28:J28"/>
    <mergeCell ref="B29:J29"/>
  </mergeCells>
  <printOptions headings="false" gridLines="false" gridLinesSet="true" horizontalCentered="false" verticalCentered="false"/>
  <pageMargins left="0.7875" right="0.7875" top="1.05277777777778" bottom="1.05277777777778" header="0.7875" footer="0.7875"/>
  <pageSetup paperSize="9" scale="65"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B23" activeCellId="0" sqref="B23"/>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26.29"/>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582</v>
      </c>
      <c r="C2" s="226"/>
      <c r="D2" s="226"/>
      <c r="E2" s="226"/>
      <c r="F2" s="226"/>
      <c r="G2" s="226"/>
      <c r="H2" s="226"/>
      <c r="I2" s="226"/>
      <c r="J2" s="226"/>
    </row>
    <row r="3" customFormat="false" ht="12.8" hidden="false" customHeight="true" outlineLevel="0" collapsed="false">
      <c r="B3" s="227" t="s">
        <v>491</v>
      </c>
      <c r="C3" s="227"/>
      <c r="D3" s="228" t="str">
        <f aca="false">VLOOKUP(B5,'Planilha Orçamentária'!$L$15:$T$126,4,0)</f>
        <v>Letra em aço inox escovado/polido 40 x 40cm - instalado</v>
      </c>
      <c r="E3" s="228"/>
      <c r="F3" s="228"/>
      <c r="G3" s="228"/>
      <c r="H3" s="228"/>
      <c r="I3" s="228"/>
      <c r="J3" s="228"/>
    </row>
    <row r="4" customFormat="false" ht="12.8" hidden="false" customHeight="false" outlineLevel="0" collapsed="false">
      <c r="B4" s="229" t="s">
        <v>583</v>
      </c>
      <c r="C4" s="229"/>
      <c r="D4" s="229"/>
      <c r="E4" s="229"/>
      <c r="F4" s="229"/>
      <c r="G4" s="229"/>
      <c r="H4" s="230" t="s">
        <v>493</v>
      </c>
      <c r="I4" s="230"/>
      <c r="J4" s="231" t="str">
        <f aca="false">VLOOKUP(B5,'Planilha Orçamentária'!$L$15:$T$126,3,0)</f>
        <v>und</v>
      </c>
    </row>
    <row r="5" customFormat="false" ht="12.8" hidden="false" customHeight="true" outlineLevel="0" collapsed="false">
      <c r="B5" s="232" t="s">
        <v>197</v>
      </c>
      <c r="C5" s="232"/>
      <c r="D5" s="232"/>
      <c r="E5" s="232"/>
      <c r="F5" s="232"/>
      <c r="G5" s="232"/>
      <c r="H5" s="233" t="s">
        <v>494</v>
      </c>
      <c r="I5" s="233"/>
      <c r="J5" s="231" t="str">
        <f aca="false">VLOOKUP(B5,'Planilha Orçamentária'!$L$15:$T$126,2,0)</f>
        <v>13.5</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0" t="n">
        <v>10139</v>
      </c>
      <c r="C7" s="241" t="str">
        <f aca="false">VLOOKUP(B7,'INSUMOS SINAPI-DER SET-2023_2'!$A$1:$E$6493,2,0)</f>
        <v>DER/ES</v>
      </c>
      <c r="D7" s="242" t="str">
        <f aca="false">VLOOKUP(B7,'INSUMOS SINAPI-DER SET-2023_2'!$A$1:$E$6493,3,0)</f>
        <v>Pedreiro (oficial - sinduscon)</v>
      </c>
      <c r="E7" s="243" t="str">
        <f aca="false">VLOOKUP(B7,'INSUMOS SINAPI-DER SET-2023_2'!$A$1:$E$6493,4,0)</f>
        <v>H</v>
      </c>
      <c r="F7" s="296" t="n">
        <v>0.25</v>
      </c>
      <c r="G7" s="296"/>
      <c r="H7" s="245" t="n">
        <f aca="false">VLOOKUP(B7,'INSUMOS SINAPI-DER SET-2023_2'!$A$1:$E$6493,5,0)*2.5727</f>
        <v>22.742668</v>
      </c>
      <c r="I7" s="245"/>
      <c r="J7" s="249" t="n">
        <f aca="false">TRUNC(F7*H7,2)</f>
        <v>5.68</v>
      </c>
    </row>
    <row r="8" customFormat="false" ht="15.75" hidden="false" customHeight="true" outlineLevel="0" collapsed="false">
      <c r="B8" s="250" t="s">
        <v>502</v>
      </c>
      <c r="C8" s="250"/>
      <c r="D8" s="250" t="s">
        <v>503</v>
      </c>
      <c r="E8" s="250"/>
      <c r="F8" s="250"/>
      <c r="G8" s="250"/>
      <c r="H8" s="250"/>
      <c r="I8" s="250"/>
      <c r="J8" s="251" t="n">
        <f aca="false">SUM(J7:J7)</f>
        <v>5.68</v>
      </c>
    </row>
    <row r="9" customFormat="false" ht="12.75" hidden="false" customHeight="false" outlineLevel="0" collapsed="false">
      <c r="B9" s="234" t="s">
        <v>495</v>
      </c>
      <c r="C9" s="235" t="s">
        <v>496</v>
      </c>
      <c r="D9" s="236" t="s">
        <v>531</v>
      </c>
      <c r="E9" s="236" t="s">
        <v>498</v>
      </c>
      <c r="F9" s="237" t="s">
        <v>538</v>
      </c>
      <c r="G9" s="237"/>
      <c r="H9" s="236" t="s">
        <v>532</v>
      </c>
      <c r="I9" s="236"/>
      <c r="J9" s="281" t="s">
        <v>533</v>
      </c>
    </row>
    <row r="10" customFormat="false" ht="19.4" hidden="false" customHeight="false" outlineLevel="0" collapsed="false">
      <c r="B10" s="298" t="n">
        <v>7550</v>
      </c>
      <c r="C10" s="299" t="s">
        <v>539</v>
      </c>
      <c r="D10" s="300" t="s">
        <v>584</v>
      </c>
      <c r="E10" s="301" t="s">
        <v>498</v>
      </c>
      <c r="F10" s="302" t="n">
        <v>1</v>
      </c>
      <c r="G10" s="302"/>
      <c r="H10" s="303" t="n">
        <v>203.47</v>
      </c>
      <c r="I10" s="303"/>
      <c r="J10" s="304" t="n">
        <f aca="false">TRUNC(F10*H10,2)</f>
        <v>203.47</v>
      </c>
    </row>
    <row r="11" customFormat="false" ht="12.8" hidden="false" customHeight="false" outlineLevel="0" collapsed="false">
      <c r="B11" s="286"/>
      <c r="C11" s="287"/>
      <c r="D11" s="288"/>
      <c r="E11" s="289"/>
      <c r="F11" s="290"/>
      <c r="G11" s="291"/>
      <c r="H11" s="292"/>
      <c r="I11" s="293" t="s">
        <v>502</v>
      </c>
      <c r="J11" s="294" t="n">
        <f aca="false">SUM(J10:J10)</f>
        <v>203.47</v>
      </c>
      <c r="N11" s="305"/>
    </row>
    <row r="12" customFormat="false" ht="12.75" hidden="false" customHeight="true" outlineLevel="0" collapsed="false">
      <c r="B12" s="252" t="s">
        <v>504</v>
      </c>
      <c r="C12" s="252"/>
      <c r="D12" s="252"/>
      <c r="E12" s="252"/>
      <c r="F12" s="252"/>
      <c r="G12" s="252"/>
      <c r="H12" s="252"/>
      <c r="I12" s="252"/>
      <c r="J12" s="253" t="n">
        <f aca="false">SUM(J7:J7)</f>
        <v>5.68</v>
      </c>
    </row>
    <row r="13" customFormat="false" ht="12.75" hidden="false" customHeight="false" outlineLevel="0" collapsed="false">
      <c r="B13" s="254" t="s">
        <v>505</v>
      </c>
      <c r="C13" s="254"/>
      <c r="D13" s="254"/>
      <c r="E13" s="254"/>
      <c r="F13" s="254"/>
      <c r="G13" s="254"/>
      <c r="H13" s="254"/>
      <c r="I13" s="254"/>
      <c r="J13" s="255" t="n">
        <f aca="false">SUM(J10:J10)</f>
        <v>203.47</v>
      </c>
    </row>
    <row r="14" customFormat="false" ht="12.75" hidden="false" customHeight="false" outlineLevel="0" collapsed="false">
      <c r="B14" s="256" t="s">
        <v>506</v>
      </c>
      <c r="C14" s="256"/>
      <c r="D14" s="256"/>
      <c r="E14" s="256"/>
      <c r="F14" s="256"/>
      <c r="G14" s="256"/>
      <c r="H14" s="256"/>
      <c r="I14" s="256"/>
      <c r="J14" s="257" t="n">
        <v>0</v>
      </c>
    </row>
    <row r="15" customFormat="false" ht="12.75" hidden="false" customHeight="false" outlineLevel="0" collapsed="false">
      <c r="B15" s="256" t="s">
        <v>507</v>
      </c>
      <c r="C15" s="256"/>
      <c r="D15" s="256"/>
      <c r="E15" s="256"/>
      <c r="F15" s="256"/>
      <c r="G15" s="256"/>
      <c r="H15" s="256"/>
      <c r="I15" s="256"/>
      <c r="J15" s="257" t="n">
        <v>1</v>
      </c>
    </row>
    <row r="16" customFormat="false" ht="15" hidden="false" customHeight="true" outlineLevel="0" collapsed="false">
      <c r="B16" s="258"/>
      <c r="C16" s="259"/>
      <c r="D16" s="259"/>
      <c r="E16" s="259"/>
      <c r="F16" s="259"/>
      <c r="G16" s="260" t="s">
        <v>508</v>
      </c>
      <c r="H16" s="260"/>
      <c r="I16" s="260"/>
      <c r="J16" s="261" t="n">
        <f aca="false">J12+J14</f>
        <v>5.68</v>
      </c>
      <c r="K16" s="262"/>
    </row>
    <row r="17" customFormat="false" ht="12.75" hidden="false" customHeight="false" outlineLevel="0" collapsed="false">
      <c r="B17" s="256" t="s">
        <v>509</v>
      </c>
      <c r="C17" s="256"/>
      <c r="D17" s="256"/>
      <c r="E17" s="256"/>
      <c r="F17" s="256"/>
      <c r="G17" s="256"/>
      <c r="H17" s="256"/>
      <c r="I17" s="256"/>
      <c r="J17" s="255" t="n">
        <f aca="false">(J12/J15)+(J14/J15)</f>
        <v>5.68</v>
      </c>
    </row>
    <row r="18" customFormat="false" ht="13.5" hidden="false" customHeight="false" outlineLevel="0" collapsed="false">
      <c r="B18" s="263"/>
      <c r="C18" s="264"/>
      <c r="D18" s="264"/>
      <c r="E18" s="264"/>
      <c r="F18" s="264"/>
      <c r="G18" s="265" t="s">
        <v>510</v>
      </c>
      <c r="H18" s="265"/>
      <c r="I18" s="265"/>
      <c r="J18" s="266" t="n">
        <f aca="false">J13+J17</f>
        <v>209.15</v>
      </c>
    </row>
    <row r="19" customFormat="false" ht="13.5" hidden="false" customHeight="false" outlineLevel="0" collapsed="false">
      <c r="B19" s="267" t="s">
        <v>511</v>
      </c>
      <c r="C19" s="267"/>
      <c r="D19" s="267"/>
      <c r="E19" s="267"/>
      <c r="F19" s="267"/>
      <c r="G19" s="267"/>
      <c r="H19" s="267"/>
      <c r="I19" s="267"/>
      <c r="J19" s="268" t="n">
        <f aca="false">J18</f>
        <v>209.15</v>
      </c>
    </row>
    <row r="22" customFormat="false" ht="13.5" hidden="false" customHeight="false" outlineLevel="0" collapsed="false"/>
    <row r="23" customFormat="false" ht="12.75" hidden="false" customHeight="true" outlineLevel="0" collapsed="false">
      <c r="B23" s="273" t="s">
        <v>512</v>
      </c>
      <c r="C23" s="273"/>
      <c r="D23" s="273"/>
      <c r="E23" s="273"/>
      <c r="F23" s="273"/>
      <c r="G23" s="273"/>
      <c r="H23" s="273"/>
      <c r="I23" s="273"/>
      <c r="J23" s="273"/>
    </row>
    <row r="24" customFormat="false" ht="23.85" hidden="false" customHeight="true" outlineLevel="0" collapsed="false">
      <c r="B24" s="274" t="s">
        <v>561</v>
      </c>
      <c r="C24" s="274"/>
      <c r="D24" s="274"/>
      <c r="E24" s="274"/>
      <c r="F24" s="274"/>
      <c r="G24" s="274"/>
      <c r="H24" s="274"/>
      <c r="I24" s="274"/>
      <c r="J24" s="274"/>
    </row>
    <row r="25" customFormat="false" ht="35.05" hidden="false" customHeight="true" outlineLevel="0" collapsed="false">
      <c r="B25" s="306" t="s">
        <v>585</v>
      </c>
      <c r="C25" s="306"/>
      <c r="D25" s="306"/>
      <c r="E25" s="306"/>
      <c r="F25" s="306"/>
      <c r="G25" s="306"/>
      <c r="H25" s="306"/>
      <c r="I25" s="306"/>
      <c r="J25" s="306"/>
    </row>
    <row r="26" customFormat="false" ht="23.85" hidden="false" customHeight="true" outlineLevel="0" collapsed="false">
      <c r="B26" s="295" t="s">
        <v>563</v>
      </c>
      <c r="C26" s="295"/>
      <c r="D26" s="295"/>
      <c r="E26" s="295"/>
      <c r="F26" s="295"/>
      <c r="G26" s="295"/>
      <c r="H26" s="295"/>
      <c r="I26" s="295"/>
      <c r="J26" s="295"/>
    </row>
    <row r="27" customFormat="false" ht="23.85" hidden="false" customHeight="false" outlineLevel="0" collapsed="false">
      <c r="B27" s="270"/>
      <c r="C27" s="270"/>
      <c r="D27" s="270"/>
      <c r="E27" s="270"/>
      <c r="F27" s="270"/>
      <c r="G27" s="270"/>
      <c r="H27" s="270"/>
      <c r="I27" s="270"/>
      <c r="J27" s="270"/>
    </row>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9">
    <mergeCell ref="B2:J2"/>
    <mergeCell ref="B3:C3"/>
    <mergeCell ref="D3:J3"/>
    <mergeCell ref="B4:G4"/>
    <mergeCell ref="H4:I4"/>
    <mergeCell ref="B5:G5"/>
    <mergeCell ref="H5:I5"/>
    <mergeCell ref="F6:G6"/>
    <mergeCell ref="H6:I6"/>
    <mergeCell ref="F7:G7"/>
    <mergeCell ref="H7:I7"/>
    <mergeCell ref="B8:I8"/>
    <mergeCell ref="F9:G9"/>
    <mergeCell ref="H9:I9"/>
    <mergeCell ref="F10:G10"/>
    <mergeCell ref="H10:I10"/>
    <mergeCell ref="B12:I12"/>
    <mergeCell ref="B13:I13"/>
    <mergeCell ref="B14:I14"/>
    <mergeCell ref="B15:I15"/>
    <mergeCell ref="G16:I16"/>
    <mergeCell ref="B17:I17"/>
    <mergeCell ref="G18:I18"/>
    <mergeCell ref="B19:I19"/>
    <mergeCell ref="B23:J23"/>
    <mergeCell ref="B24:J24"/>
    <mergeCell ref="B25:J25"/>
    <mergeCell ref="B26:J26"/>
    <mergeCell ref="B27:J27"/>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Q25" activeCellId="0" sqref="Q25"/>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39.97"/>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0.2" hidden="false" customHeight="true" outlineLevel="0" collapsed="false">
      <c r="B2" s="226" t="s">
        <v>586</v>
      </c>
      <c r="C2" s="226"/>
      <c r="D2" s="226"/>
      <c r="E2" s="226"/>
      <c r="F2" s="226"/>
      <c r="G2" s="226"/>
      <c r="H2" s="226"/>
      <c r="I2" s="226"/>
      <c r="J2" s="226"/>
    </row>
    <row r="3" customFormat="false" ht="35.05" hidden="false" customHeight="true" outlineLevel="0" collapsed="false">
      <c r="B3" s="227" t="s">
        <v>491</v>
      </c>
      <c r="C3" s="227"/>
      <c r="D3" s="228" t="str">
        <f aca="false">VLOOKUP(B5,'Planilha Orçamentária'!$L$15:$T$126,4,0)</f>
        <v>Sinalizador para porta fabricados com base em plático leitoso e acrílico translúcido vermelho, com 02 lâmpadas (inclusa), acionada por reator convencional(incluso), alimentação 110V e 220V (c/ chave seletora)</v>
      </c>
      <c r="E3" s="228"/>
      <c r="F3" s="228"/>
      <c r="G3" s="228"/>
      <c r="H3" s="228"/>
      <c r="I3" s="228"/>
      <c r="J3" s="228"/>
    </row>
    <row r="4" customFormat="false" ht="12.8" hidden="false" customHeight="false" outlineLevel="0" collapsed="false">
      <c r="B4" s="229" t="s">
        <v>537</v>
      </c>
      <c r="C4" s="229"/>
      <c r="D4" s="229"/>
      <c r="E4" s="229"/>
      <c r="F4" s="229"/>
      <c r="G4" s="229"/>
      <c r="H4" s="230" t="s">
        <v>493</v>
      </c>
      <c r="I4" s="230"/>
      <c r="J4" s="231" t="str">
        <f aca="false">VLOOKUP(B5,'Planilha Orçamentária'!$L$15:$T$126,3,0)</f>
        <v>und</v>
      </c>
    </row>
    <row r="5" customFormat="false" ht="12.8" hidden="false" customHeight="true" outlineLevel="0" collapsed="false">
      <c r="B5" s="232" t="s">
        <v>201</v>
      </c>
      <c r="C5" s="232"/>
      <c r="D5" s="232"/>
      <c r="E5" s="232"/>
      <c r="F5" s="232"/>
      <c r="G5" s="232"/>
      <c r="H5" s="233" t="s">
        <v>494</v>
      </c>
      <c r="I5" s="233"/>
      <c r="J5" s="231" t="str">
        <f aca="false">VLOOKUP(B5,'Planilha Orçamentária'!$L$15:$T$126,2,0)</f>
        <v>13.6</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2.8" hidden="false" customHeight="false" outlineLevel="0" collapsed="false">
      <c r="B7" s="247" t="n">
        <v>10115</v>
      </c>
      <c r="C7" s="241" t="str">
        <f aca="false">VLOOKUP(B7,'INSUMOS SINAPI-DER SET-2023_2'!$A$1:$E$6493,2,0)</f>
        <v>DER/ES</v>
      </c>
      <c r="D7" s="242" t="str">
        <f aca="false">VLOOKUP(B7,'INSUMOS SINAPI-DER SET-2023_2'!$A$1:$E$6493,3,0)</f>
        <v>Eletricista (oficial - sinduscon)</v>
      </c>
      <c r="E7" s="243" t="str">
        <f aca="false">VLOOKUP(B7,'INSUMOS SINAPI-DER SET-2023_2'!$A$1:$E$6493,4,0)</f>
        <v>H</v>
      </c>
      <c r="F7" s="297" t="n">
        <v>0.3</v>
      </c>
      <c r="G7" s="297"/>
      <c r="H7" s="245" t="n">
        <f aca="false">VLOOKUP(B7,'INSUMOS SINAPI-DER SET-2023_2'!$A$1:$E$6493,5,0)*2.5727</f>
        <v>22.742668</v>
      </c>
      <c r="I7" s="245"/>
      <c r="J7" s="249" t="n">
        <f aca="false">TRUNC(F7*H7,2)</f>
        <v>6.82</v>
      </c>
    </row>
    <row r="8" customFormat="false" ht="19.4" hidden="false" customHeight="false" outlineLevel="0" collapsed="false">
      <c r="B8" s="247" t="n">
        <v>10146</v>
      </c>
      <c r="C8" s="241" t="str">
        <f aca="false">VLOOKUP(B8,'INSUMOS SINAPI-DER SET-2023_2'!$A$1:$E$6493,2,0)</f>
        <v>DER/ES</v>
      </c>
      <c r="D8" s="242" t="str">
        <f aca="false">VLOOKUP(B8,'INSUMOS SINAPI-DER SET-2023_2'!$A$1:$E$6493,3,0)</f>
        <v>Servente (auxiliar de obras - sinduscon)</v>
      </c>
      <c r="E8" s="243" t="str">
        <f aca="false">VLOOKUP(B8,'INSUMOS SINAPI-DER SET-2023_2'!$A$1:$E$6493,4,0)</f>
        <v>H</v>
      </c>
      <c r="F8" s="297" t="n">
        <v>0.3</v>
      </c>
      <c r="G8" s="297"/>
      <c r="H8" s="245" t="n">
        <f aca="false">VLOOKUP(B8,'INSUMOS SINAPI-DER SET-2023_2'!$A$1:$E$6493,5,0)*2.5727</f>
        <v>16.876912</v>
      </c>
      <c r="I8" s="245"/>
      <c r="J8" s="249" t="n">
        <f aca="false">TRUNC(F8*H8,2)</f>
        <v>5.06</v>
      </c>
    </row>
    <row r="9" customFormat="false" ht="15.75" hidden="false" customHeight="true" outlineLevel="0" collapsed="false">
      <c r="B9" s="250" t="s">
        <v>502</v>
      </c>
      <c r="C9" s="250"/>
      <c r="D9" s="250" t="s">
        <v>503</v>
      </c>
      <c r="E9" s="250"/>
      <c r="F9" s="250"/>
      <c r="G9" s="250"/>
      <c r="H9" s="250"/>
      <c r="I9" s="250"/>
      <c r="J9" s="251" t="n">
        <f aca="false">SUM(J7:J8)</f>
        <v>11.88</v>
      </c>
    </row>
    <row r="10" customFormat="false" ht="12.75" hidden="false" customHeight="false" outlineLevel="0" collapsed="false">
      <c r="B10" s="234" t="s">
        <v>495</v>
      </c>
      <c r="C10" s="235" t="s">
        <v>496</v>
      </c>
      <c r="D10" s="236" t="s">
        <v>531</v>
      </c>
      <c r="E10" s="236" t="s">
        <v>498</v>
      </c>
      <c r="F10" s="237" t="s">
        <v>538</v>
      </c>
      <c r="G10" s="237"/>
      <c r="H10" s="236" t="s">
        <v>532</v>
      </c>
      <c r="I10" s="236"/>
      <c r="J10" s="281" t="s">
        <v>533</v>
      </c>
    </row>
    <row r="11" customFormat="false" ht="37.3" hidden="false" customHeight="false" outlineLevel="0" collapsed="false">
      <c r="B11" s="298" t="n">
        <v>11572</v>
      </c>
      <c r="C11" s="299" t="s">
        <v>539</v>
      </c>
      <c r="D11" s="300" t="s">
        <v>202</v>
      </c>
      <c r="E11" s="301" t="s">
        <v>498</v>
      </c>
      <c r="F11" s="302" t="n">
        <v>1</v>
      </c>
      <c r="G11" s="302"/>
      <c r="H11" s="303" t="n">
        <v>198</v>
      </c>
      <c r="I11" s="303"/>
      <c r="J11" s="304" t="n">
        <f aca="false">TRUNC(F11*H11,2)</f>
        <v>198</v>
      </c>
      <c r="L11" s="305"/>
    </row>
    <row r="12" customFormat="false" ht="12.8" hidden="false" customHeight="false" outlineLevel="0" collapsed="false">
      <c r="B12" s="286"/>
      <c r="C12" s="287"/>
      <c r="D12" s="288"/>
      <c r="E12" s="289"/>
      <c r="F12" s="290"/>
      <c r="G12" s="291"/>
      <c r="H12" s="292"/>
      <c r="I12" s="293" t="s">
        <v>502</v>
      </c>
      <c r="J12" s="294" t="n">
        <f aca="false">SUM(J11:J11)</f>
        <v>198</v>
      </c>
      <c r="N12" s="305"/>
    </row>
    <row r="13" customFormat="false" ht="12.75" hidden="false" customHeight="true" outlineLevel="0" collapsed="false">
      <c r="B13" s="252" t="s">
        <v>504</v>
      </c>
      <c r="C13" s="252"/>
      <c r="D13" s="252"/>
      <c r="E13" s="252"/>
      <c r="F13" s="252"/>
      <c r="G13" s="252"/>
      <c r="H13" s="252"/>
      <c r="I13" s="252"/>
      <c r="J13" s="253" t="n">
        <f aca="false">SUM(J7:J8)</f>
        <v>11.88</v>
      </c>
    </row>
    <row r="14" customFormat="false" ht="12.75" hidden="false" customHeight="false" outlineLevel="0" collapsed="false">
      <c r="B14" s="254" t="s">
        <v>505</v>
      </c>
      <c r="C14" s="254"/>
      <c r="D14" s="254"/>
      <c r="E14" s="254"/>
      <c r="F14" s="254"/>
      <c r="G14" s="254"/>
      <c r="H14" s="254"/>
      <c r="I14" s="254"/>
      <c r="J14" s="255" t="n">
        <f aca="false">SUM(J11:J11)</f>
        <v>198</v>
      </c>
    </row>
    <row r="15" customFormat="false" ht="12.75" hidden="false" customHeight="false" outlineLevel="0" collapsed="false">
      <c r="B15" s="256" t="s">
        <v>506</v>
      </c>
      <c r="C15" s="256"/>
      <c r="D15" s="256"/>
      <c r="E15" s="256"/>
      <c r="F15" s="256"/>
      <c r="G15" s="256"/>
      <c r="H15" s="256"/>
      <c r="I15" s="256"/>
      <c r="J15" s="257" t="n">
        <v>0</v>
      </c>
    </row>
    <row r="16" customFormat="false" ht="12.75" hidden="false" customHeight="false" outlineLevel="0" collapsed="false">
      <c r="B16" s="256" t="s">
        <v>507</v>
      </c>
      <c r="C16" s="256"/>
      <c r="D16" s="256"/>
      <c r="E16" s="256"/>
      <c r="F16" s="256"/>
      <c r="G16" s="256"/>
      <c r="H16" s="256"/>
      <c r="I16" s="256"/>
      <c r="J16" s="257" t="n">
        <v>1</v>
      </c>
    </row>
    <row r="17" customFormat="false" ht="15" hidden="false" customHeight="true" outlineLevel="0" collapsed="false">
      <c r="B17" s="258"/>
      <c r="C17" s="259"/>
      <c r="D17" s="259"/>
      <c r="E17" s="259"/>
      <c r="F17" s="259"/>
      <c r="G17" s="260" t="s">
        <v>508</v>
      </c>
      <c r="H17" s="260"/>
      <c r="I17" s="260"/>
      <c r="J17" s="261" t="n">
        <f aca="false">J13+J15</f>
        <v>11.88</v>
      </c>
      <c r="K17" s="262"/>
    </row>
    <row r="18" customFormat="false" ht="12.75" hidden="false" customHeight="false" outlineLevel="0" collapsed="false">
      <c r="B18" s="256" t="s">
        <v>509</v>
      </c>
      <c r="C18" s="256"/>
      <c r="D18" s="256"/>
      <c r="E18" s="256"/>
      <c r="F18" s="256"/>
      <c r="G18" s="256"/>
      <c r="H18" s="256"/>
      <c r="I18" s="256"/>
      <c r="J18" s="255" t="n">
        <f aca="false">(J13/J16)+(J15/J16)</f>
        <v>11.88</v>
      </c>
    </row>
    <row r="19" customFormat="false" ht="13.5" hidden="false" customHeight="false" outlineLevel="0" collapsed="false">
      <c r="B19" s="263"/>
      <c r="C19" s="264"/>
      <c r="D19" s="264"/>
      <c r="E19" s="264"/>
      <c r="F19" s="264"/>
      <c r="G19" s="265" t="s">
        <v>510</v>
      </c>
      <c r="H19" s="265"/>
      <c r="I19" s="265"/>
      <c r="J19" s="266" t="n">
        <f aca="false">J14+J18</f>
        <v>209.88</v>
      </c>
    </row>
    <row r="20" customFormat="false" ht="12.8" hidden="false" customHeight="false" outlineLevel="0" collapsed="false">
      <c r="B20" s="267" t="s">
        <v>511</v>
      </c>
      <c r="C20" s="267"/>
      <c r="D20" s="267"/>
      <c r="E20" s="267"/>
      <c r="F20" s="267"/>
      <c r="G20" s="267"/>
      <c r="H20" s="267"/>
      <c r="I20" s="267"/>
      <c r="J20" s="268" t="n">
        <f aca="false">J19</f>
        <v>209.88</v>
      </c>
    </row>
    <row r="23" customFormat="false" ht="13.5" hidden="false" customHeight="false" outlineLevel="0" collapsed="false"/>
    <row r="24" customFormat="false" ht="12.75" hidden="false" customHeight="true" outlineLevel="0" collapsed="false">
      <c r="B24" s="273" t="s">
        <v>512</v>
      </c>
      <c r="C24" s="273"/>
      <c r="D24" s="273"/>
      <c r="E24" s="273"/>
      <c r="F24" s="273"/>
      <c r="G24" s="273"/>
      <c r="H24" s="273"/>
      <c r="I24" s="273"/>
      <c r="J24" s="273"/>
    </row>
    <row r="25" customFormat="false" ht="23.85" hidden="false" customHeight="true" outlineLevel="0" collapsed="false">
      <c r="B25" s="274" t="s">
        <v>587</v>
      </c>
      <c r="C25" s="274"/>
      <c r="D25" s="274"/>
      <c r="E25" s="274"/>
      <c r="F25" s="274"/>
      <c r="G25" s="274"/>
      <c r="H25" s="274"/>
      <c r="I25" s="274"/>
      <c r="J25" s="274"/>
    </row>
    <row r="26" customFormat="false" ht="57.45" hidden="false" customHeight="true" outlineLevel="0" collapsed="false">
      <c r="B26" s="306" t="s">
        <v>588</v>
      </c>
      <c r="C26" s="306"/>
      <c r="D26" s="306"/>
      <c r="E26" s="306"/>
      <c r="F26" s="306"/>
      <c r="G26" s="306"/>
      <c r="H26" s="306"/>
      <c r="I26" s="306"/>
      <c r="J26" s="306"/>
    </row>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9">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3:I13"/>
    <mergeCell ref="B14:I14"/>
    <mergeCell ref="B15:I15"/>
    <mergeCell ref="B16:I16"/>
    <mergeCell ref="G17:I17"/>
    <mergeCell ref="B18:I18"/>
    <mergeCell ref="G19:I19"/>
    <mergeCell ref="B20:I20"/>
    <mergeCell ref="B24:J24"/>
    <mergeCell ref="B25:J25"/>
    <mergeCell ref="B26:J26"/>
  </mergeCells>
  <printOptions headings="false" gridLines="false" gridLinesSet="true" horizontalCentered="true" verticalCentered="false"/>
  <pageMargins left="0.511805555555556" right="0.511805555555556" top="1.18125" bottom="0.7875" header="0.511811023622047" footer="0.511811023622047"/>
  <pageSetup paperSize="9" scale="74"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1:N1048576"/>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I12" activeCellId="0" sqref="I12"/>
    </sheetView>
  </sheetViews>
  <sheetFormatPr defaultColWidth="9.1484375" defaultRowHeight="12.75" zeroHeight="false" outlineLevelRow="0" outlineLevelCol="0"/>
  <cols>
    <col collapsed="false" customWidth="true" hidden="false" outlineLevel="0" max="1" min="1" style="225" width="2.42"/>
    <col collapsed="false" customWidth="true" hidden="false" outlineLevel="0" max="2" min="2" style="225" width="10.14"/>
    <col collapsed="false" customWidth="false" hidden="false" outlineLevel="0" max="3" min="3" style="225" width="9.14"/>
    <col collapsed="false" customWidth="true" hidden="false" outlineLevel="0" max="4" min="4" style="225" width="26.29"/>
    <col collapsed="false" customWidth="true" hidden="false" outlineLevel="0" max="5" min="5" style="225" width="10.42"/>
    <col collapsed="false" customWidth="false" hidden="false" outlineLevel="0" max="6" min="6" style="225" width="9.14"/>
    <col collapsed="false" customWidth="true" hidden="false" outlineLevel="0" max="7" min="7" style="225" width="9.86"/>
    <col collapsed="false" customWidth="true" hidden="false" outlineLevel="0" max="8" min="8" style="225" width="8.42"/>
    <col collapsed="false" customWidth="true" hidden="false" outlineLevel="0" max="9" min="9" style="225" width="9.48"/>
    <col collapsed="false" customWidth="true" hidden="false" outlineLevel="0" max="10" min="10" style="225" width="13.71"/>
    <col collapsed="false" customWidth="true" hidden="false" outlineLevel="0" max="11" min="11" style="225" width="2.71"/>
    <col collapsed="false" customWidth="false" hidden="false" outlineLevel="0" max="14" min="12" style="225" width="9.14"/>
  </cols>
  <sheetData>
    <row r="1" customFormat="false" ht="13.5" hidden="false" customHeight="false" outlineLevel="0" collapsed="false"/>
    <row r="2" customFormat="false" ht="95.25" hidden="false" customHeight="true" outlineLevel="0" collapsed="false">
      <c r="B2" s="226" t="s">
        <v>589</v>
      </c>
      <c r="C2" s="226"/>
      <c r="D2" s="226"/>
      <c r="E2" s="226"/>
      <c r="F2" s="226"/>
      <c r="G2" s="226"/>
      <c r="H2" s="226"/>
      <c r="I2" s="226"/>
      <c r="J2" s="226"/>
    </row>
    <row r="3" customFormat="false" ht="12.8" hidden="false" customHeight="true" outlineLevel="0" collapsed="false">
      <c r="B3" s="227" t="s">
        <v>491</v>
      </c>
      <c r="C3" s="227"/>
      <c r="D3" s="321" t="str">
        <f aca="false">VLOOKUP(B5,'Planilha Orçamentária'!$L$15:$T$137,4,0)</f>
        <v>Administração local</v>
      </c>
      <c r="E3" s="321"/>
      <c r="F3" s="321"/>
      <c r="G3" s="321"/>
      <c r="H3" s="321"/>
      <c r="I3" s="321"/>
      <c r="J3" s="321"/>
    </row>
    <row r="4" customFormat="false" ht="12.8" hidden="false" customHeight="false" outlineLevel="0" collapsed="false">
      <c r="B4" s="229" t="s">
        <v>583</v>
      </c>
      <c r="C4" s="229"/>
      <c r="D4" s="229"/>
      <c r="E4" s="229"/>
      <c r="F4" s="229"/>
      <c r="G4" s="229"/>
      <c r="H4" s="230" t="s">
        <v>493</v>
      </c>
      <c r="I4" s="230"/>
      <c r="J4" s="322" t="str">
        <f aca="false">VLOOKUP(B5,'Planilha Orçamentária'!$L$15:$T$137,3,0)</f>
        <v>und</v>
      </c>
    </row>
    <row r="5" customFormat="false" ht="12.8" hidden="false" customHeight="true" outlineLevel="0" collapsed="false">
      <c r="B5" s="232" t="s">
        <v>205</v>
      </c>
      <c r="C5" s="232"/>
      <c r="D5" s="232"/>
      <c r="E5" s="232"/>
      <c r="F5" s="232"/>
      <c r="G5" s="232"/>
      <c r="H5" s="233" t="s">
        <v>494</v>
      </c>
      <c r="I5" s="233"/>
      <c r="J5" s="322" t="str">
        <f aca="false">VLOOKUP(B5,'Planilha Orçamentária'!$L$15:$T$137,2,0)</f>
        <v>14.1</v>
      </c>
    </row>
    <row r="6" customFormat="false" ht="22.5" hidden="false" customHeight="false" outlineLevel="0" collapsed="false">
      <c r="B6" s="234" t="s">
        <v>495</v>
      </c>
      <c r="C6" s="235" t="s">
        <v>496</v>
      </c>
      <c r="D6" s="236" t="s">
        <v>497</v>
      </c>
      <c r="E6" s="236" t="s">
        <v>498</v>
      </c>
      <c r="F6" s="237" t="s">
        <v>499</v>
      </c>
      <c r="G6" s="237"/>
      <c r="H6" s="236" t="s">
        <v>500</v>
      </c>
      <c r="I6" s="236"/>
      <c r="J6" s="238" t="s">
        <v>501</v>
      </c>
      <c r="N6" s="239"/>
    </row>
    <row r="7" customFormat="false" ht="19.4" hidden="false" customHeight="false" outlineLevel="0" collapsed="false">
      <c r="B7" s="323" t="n">
        <v>313122</v>
      </c>
      <c r="C7" s="241" t="str">
        <f aca="false">VLOOKUP(B7,'SERVIÇOS SINAPI-DER NOV-2023'!$A$2:$E$8904,2,0)</f>
        <v>DER/ES</v>
      </c>
      <c r="D7" s="242" t="str">
        <f aca="false">VLOOKUP(B7,'SERVIÇOS SINAPI-DER NOV-2023'!$A$2:$E$8904,3,0)</f>
        <v>Encarregado de Turma (Leis Sociais = 48,87%)</v>
      </c>
      <c r="E7" s="243" t="str">
        <f aca="false">VLOOKUP(B7,'SERVIÇOS SINAPI-DER NOV-2023'!$A$2:$E$8904,4,0)</f>
        <v>mes</v>
      </c>
      <c r="F7" s="296" t="n">
        <v>3</v>
      </c>
      <c r="G7" s="296"/>
      <c r="H7" s="245" t="n">
        <f aca="false">VLOOKUP(B7,'SERVIÇOS SINAPI-DER NOV-2023'!$A$2:$E$8904,5,0)</f>
        <v>4028.42</v>
      </c>
      <c r="I7" s="245"/>
      <c r="J7" s="249" t="n">
        <f aca="false">TRUNC(F7*H7,2)</f>
        <v>12085.26</v>
      </c>
    </row>
    <row r="8" customFormat="false" ht="20.35" hidden="false" customHeight="false" outlineLevel="0" collapsed="false">
      <c r="B8" s="323" t="n">
        <v>313017</v>
      </c>
      <c r="C8" s="241" t="str">
        <f aca="false">VLOOKUP(B8,'SERVIÇOS SINAPI-DER NOV-2023'!$A$2:$E$8904,2,0)</f>
        <v>DER/ES</v>
      </c>
      <c r="D8" s="242" t="str">
        <f aca="false">VLOOKUP(B8,'SERVIÇOS SINAPI-DER NOV-2023'!$A$2:$E$8904,3,0)</f>
        <v>Engenheiro Pleno(Leis Sociais = 72,58%)</v>
      </c>
      <c r="E8" s="243" t="str">
        <f aca="false">VLOOKUP(B8,'SERVIÇOS SINAPI-DER NOV-2023'!$A$2:$E$8904,4,0)</f>
        <v>mes</v>
      </c>
      <c r="F8" s="296" t="n">
        <v>0.1</v>
      </c>
      <c r="G8" s="296"/>
      <c r="H8" s="245" t="n">
        <f aca="false">VLOOKUP(B8,'SERVIÇOS SINAPI-DER NOV-2023'!$A$2:$E$8904,5,0)</f>
        <v>24219.88</v>
      </c>
      <c r="I8" s="245"/>
      <c r="J8" s="249" t="n">
        <f aca="false">TRUNC(F8*H8,2)</f>
        <v>2421.98</v>
      </c>
    </row>
    <row r="9" customFormat="false" ht="15.75" hidden="false" customHeight="true" outlineLevel="0" collapsed="false">
      <c r="B9" s="250" t="s">
        <v>502</v>
      </c>
      <c r="C9" s="250"/>
      <c r="D9" s="250" t="s">
        <v>503</v>
      </c>
      <c r="E9" s="250"/>
      <c r="F9" s="250"/>
      <c r="G9" s="250"/>
      <c r="H9" s="250"/>
      <c r="I9" s="250"/>
      <c r="J9" s="251" t="n">
        <f aca="false">SUM(J7:J8)</f>
        <v>14507.24</v>
      </c>
    </row>
    <row r="12" customFormat="false" ht="13.5" hidden="false" customHeight="false" outlineLevel="0" collapsed="false"/>
    <row r="13" customFormat="false" ht="23.85" hidden="false" customHeight="true" outlineLevel="0" collapsed="false">
      <c r="B13" s="273" t="s">
        <v>512</v>
      </c>
      <c r="C13" s="273"/>
      <c r="D13" s="273"/>
      <c r="E13" s="273"/>
      <c r="F13" s="273"/>
      <c r="G13" s="273"/>
      <c r="H13" s="273"/>
      <c r="I13" s="273"/>
      <c r="J13" s="273"/>
    </row>
    <row r="14" customFormat="false" ht="24.4" hidden="false" customHeight="true" outlineLevel="0" collapsed="false">
      <c r="B14" s="324" t="s">
        <v>590</v>
      </c>
      <c r="C14" s="324"/>
      <c r="D14" s="324"/>
      <c r="E14" s="324"/>
      <c r="F14" s="324"/>
      <c r="G14" s="324"/>
      <c r="H14" s="324"/>
      <c r="I14" s="324"/>
      <c r="J14" s="324"/>
    </row>
    <row r="15" customFormat="false" ht="20.35" hidden="false" customHeight="true" outlineLevel="0" collapsed="false">
      <c r="B15" s="295" t="s">
        <v>591</v>
      </c>
      <c r="C15" s="295"/>
      <c r="D15" s="295"/>
      <c r="E15" s="295"/>
      <c r="F15" s="295"/>
      <c r="G15" s="295"/>
      <c r="H15" s="295"/>
      <c r="I15" s="295"/>
      <c r="J15" s="295"/>
    </row>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17">
    <mergeCell ref="B2:J2"/>
    <mergeCell ref="B3:C3"/>
    <mergeCell ref="D3:J3"/>
    <mergeCell ref="B4:G4"/>
    <mergeCell ref="H4:I4"/>
    <mergeCell ref="B5:G5"/>
    <mergeCell ref="H5:I5"/>
    <mergeCell ref="F6:G6"/>
    <mergeCell ref="H6:I6"/>
    <mergeCell ref="F7:G7"/>
    <mergeCell ref="H7:I7"/>
    <mergeCell ref="F8:G8"/>
    <mergeCell ref="H8:I8"/>
    <mergeCell ref="B9:I9"/>
    <mergeCell ref="B13:J13"/>
    <mergeCell ref="B14:J14"/>
    <mergeCell ref="B15:J15"/>
  </mergeCells>
  <printOptions headings="false" gridLines="false" gridLinesSet="true" horizontalCentered="true" verticalCentered="false"/>
  <pageMargins left="0.511805555555556" right="0.511805555555556" top="1.18125" bottom="0.7875" header="0.511811023622047" footer="0.511811023622047"/>
  <pageSetup paperSize="9" scale="76"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8949"/>
  <sheetViews>
    <sheetView showFormulas="false" showGridLines="true" showRowColHeaders="true" showZeros="true" rightToLeft="false" tabSelected="false" showOutlineSymbols="true" defaultGridColor="true" view="pageBreakPreview" topLeftCell="A8657" colorId="64" zoomScale="95" zoomScaleNormal="123" zoomScalePageLayoutView="95" workbookViewId="0">
      <selection pane="topLeft" activeCell="C8682" activeCellId="0" sqref="C8682"/>
    </sheetView>
  </sheetViews>
  <sheetFormatPr defaultColWidth="11.53515625" defaultRowHeight="13.8" zeroHeight="false" outlineLevelRow="0" outlineLevelCol="0"/>
  <cols>
    <col collapsed="false" customWidth="true" hidden="false" outlineLevel="0" max="1" min="1" style="3" width="7.75"/>
    <col collapsed="false" customWidth="true" hidden="false" outlineLevel="0" max="2" min="2" style="3" width="8.52"/>
    <col collapsed="false" customWidth="true" hidden="false" outlineLevel="0" max="3" min="3" style="325" width="70.93"/>
    <col collapsed="false" customWidth="true" hidden="false" outlineLevel="0" max="4" min="4" style="3" width="8.2"/>
    <col collapsed="false" customWidth="true" hidden="false" outlineLevel="0" max="5" min="5" style="3" width="21.08"/>
    <col collapsed="false" customWidth="true" hidden="false" outlineLevel="0" max="19" min="6" style="1" width="9.06"/>
  </cols>
  <sheetData>
    <row r="1" customFormat="false" ht="13.8" hidden="false" customHeight="false" outlineLevel="0" collapsed="false">
      <c r="A1" s="326" t="s">
        <v>494</v>
      </c>
      <c r="B1" s="326"/>
      <c r="C1" s="327" t="s">
        <v>592</v>
      </c>
      <c r="D1" s="326" t="s">
        <v>593</v>
      </c>
      <c r="E1" s="328" t="s">
        <v>594</v>
      </c>
    </row>
    <row r="2" customFormat="false" ht="13.8" hidden="false" customHeight="false" outlineLevel="0" collapsed="false">
      <c r="A2" s="329" t="n">
        <v>1</v>
      </c>
      <c r="B2" s="330" t="s">
        <v>215</v>
      </c>
      <c r="C2" s="331" t="s">
        <v>26</v>
      </c>
      <c r="D2" s="330"/>
      <c r="E2" s="332"/>
    </row>
    <row r="3" customFormat="false" ht="13.8" hidden="false" customHeight="false" outlineLevel="0" collapsed="false">
      <c r="A3" s="329" t="n">
        <v>102</v>
      </c>
      <c r="B3" s="330" t="s">
        <v>215</v>
      </c>
      <c r="C3" s="331" t="s">
        <v>595</v>
      </c>
      <c r="D3" s="330"/>
      <c r="E3" s="332"/>
    </row>
    <row r="4" customFormat="false" ht="13.8" hidden="false" customHeight="false" outlineLevel="0" collapsed="false">
      <c r="A4" s="3" t="n">
        <v>10201</v>
      </c>
      <c r="B4" s="330" t="s">
        <v>215</v>
      </c>
      <c r="C4" s="333" t="s">
        <v>596</v>
      </c>
      <c r="D4" s="330" t="s">
        <v>55</v>
      </c>
      <c r="E4" s="332" t="n">
        <v>24.9</v>
      </c>
    </row>
    <row r="5" customFormat="false" ht="13.8" hidden="false" customHeight="false" outlineLevel="0" collapsed="false">
      <c r="A5" s="3" t="n">
        <v>10202</v>
      </c>
      <c r="B5" s="330" t="s">
        <v>215</v>
      </c>
      <c r="C5" s="333" t="s">
        <v>597</v>
      </c>
      <c r="D5" s="330" t="s">
        <v>55</v>
      </c>
      <c r="E5" s="332" t="n">
        <v>13.41</v>
      </c>
    </row>
    <row r="6" customFormat="false" ht="13.8" hidden="false" customHeight="false" outlineLevel="0" collapsed="false">
      <c r="A6" s="3" t="n">
        <v>10203</v>
      </c>
      <c r="B6" s="330" t="s">
        <v>215</v>
      </c>
      <c r="C6" s="333" t="s">
        <v>598</v>
      </c>
      <c r="D6" s="330" t="s">
        <v>55</v>
      </c>
      <c r="E6" s="332" t="n">
        <v>26.82</v>
      </c>
    </row>
    <row r="7" customFormat="false" ht="13.8" hidden="false" customHeight="false" outlineLevel="0" collapsed="false">
      <c r="A7" s="3" t="n">
        <v>10204</v>
      </c>
      <c r="B7" s="330" t="s">
        <v>215</v>
      </c>
      <c r="C7" s="333" t="s">
        <v>599</v>
      </c>
      <c r="D7" s="330" t="s">
        <v>55</v>
      </c>
      <c r="E7" s="332" t="n">
        <v>19.15</v>
      </c>
    </row>
    <row r="8" customFormat="false" ht="13.8" hidden="false" customHeight="false" outlineLevel="0" collapsed="false">
      <c r="A8" s="3" t="n">
        <v>10205</v>
      </c>
      <c r="B8" s="330" t="s">
        <v>215</v>
      </c>
      <c r="C8" s="333" t="s">
        <v>600</v>
      </c>
      <c r="D8" s="330" t="s">
        <v>55</v>
      </c>
      <c r="E8" s="332" t="n">
        <v>17.24</v>
      </c>
    </row>
    <row r="9" customFormat="false" ht="13.8" hidden="false" customHeight="false" outlineLevel="0" collapsed="false">
      <c r="A9" s="3" t="n">
        <v>10206</v>
      </c>
      <c r="B9" s="330" t="s">
        <v>215</v>
      </c>
      <c r="C9" s="333" t="s">
        <v>601</v>
      </c>
      <c r="D9" s="330" t="s">
        <v>55</v>
      </c>
      <c r="E9" s="332" t="n">
        <v>47.89</v>
      </c>
    </row>
    <row r="10" customFormat="false" ht="13.8" hidden="false" customHeight="false" outlineLevel="0" collapsed="false">
      <c r="A10" s="3" t="n">
        <v>10207</v>
      </c>
      <c r="B10" s="330" t="s">
        <v>215</v>
      </c>
      <c r="C10" s="333" t="s">
        <v>602</v>
      </c>
      <c r="D10" s="330" t="s">
        <v>55</v>
      </c>
      <c r="E10" s="332" t="n">
        <v>47.89</v>
      </c>
    </row>
    <row r="11" customFormat="false" ht="13.8" hidden="false" customHeight="false" outlineLevel="0" collapsed="false">
      <c r="A11" s="3" t="n">
        <v>10208</v>
      </c>
      <c r="B11" s="330" t="s">
        <v>215</v>
      </c>
      <c r="C11" s="333" t="s">
        <v>603</v>
      </c>
      <c r="D11" s="330" t="s">
        <v>55</v>
      </c>
      <c r="E11" s="332" t="n">
        <v>9.58</v>
      </c>
    </row>
    <row r="12" customFormat="false" ht="13.8" hidden="false" customHeight="false" outlineLevel="0" collapsed="false">
      <c r="A12" s="3" t="n">
        <v>10209</v>
      </c>
      <c r="B12" s="330" t="s">
        <v>215</v>
      </c>
      <c r="C12" s="333" t="s">
        <v>604</v>
      </c>
      <c r="D12" s="330" t="s">
        <v>605</v>
      </c>
      <c r="E12" s="332" t="n">
        <v>57.46</v>
      </c>
    </row>
    <row r="13" customFormat="false" ht="13.8" hidden="false" customHeight="false" outlineLevel="0" collapsed="false">
      <c r="A13" s="3" t="n">
        <v>10210</v>
      </c>
      <c r="B13" s="330" t="s">
        <v>215</v>
      </c>
      <c r="C13" s="333" t="s">
        <v>606</v>
      </c>
      <c r="D13" s="330" t="s">
        <v>605</v>
      </c>
      <c r="E13" s="332" t="n">
        <v>270.08</v>
      </c>
    </row>
    <row r="14" customFormat="false" ht="25.1" hidden="false" customHeight="false" outlineLevel="0" collapsed="false">
      <c r="A14" s="3" t="n">
        <v>10212</v>
      </c>
      <c r="B14" s="330" t="s">
        <v>215</v>
      </c>
      <c r="C14" s="333" t="s">
        <v>607</v>
      </c>
      <c r="D14" s="330" t="s">
        <v>55</v>
      </c>
      <c r="E14" s="332" t="n">
        <v>11.49</v>
      </c>
    </row>
    <row r="15" customFormat="false" ht="25.1" hidden="false" customHeight="false" outlineLevel="0" collapsed="false">
      <c r="A15" s="3" t="n">
        <v>10213</v>
      </c>
      <c r="B15" s="330" t="s">
        <v>215</v>
      </c>
      <c r="C15" s="333" t="s">
        <v>608</v>
      </c>
      <c r="D15" s="330" t="s">
        <v>55</v>
      </c>
      <c r="E15" s="332" t="n">
        <v>13.41</v>
      </c>
    </row>
    <row r="16" customFormat="false" ht="13.8" hidden="false" customHeight="false" outlineLevel="0" collapsed="false">
      <c r="A16" s="3" t="n">
        <v>10214</v>
      </c>
      <c r="B16" s="330" t="s">
        <v>215</v>
      </c>
      <c r="C16" s="333" t="s">
        <v>609</v>
      </c>
      <c r="D16" s="330" t="s">
        <v>55</v>
      </c>
      <c r="E16" s="332" t="n">
        <v>15.32</v>
      </c>
    </row>
    <row r="17" customFormat="false" ht="13.8" hidden="false" customHeight="false" outlineLevel="0" collapsed="false">
      <c r="A17" s="3" t="n">
        <v>10215</v>
      </c>
      <c r="B17" s="330" t="s">
        <v>215</v>
      </c>
      <c r="C17" s="333" t="s">
        <v>610</v>
      </c>
      <c r="D17" s="330" t="s">
        <v>55</v>
      </c>
      <c r="E17" s="332" t="n">
        <v>9.58</v>
      </c>
    </row>
    <row r="18" customFormat="false" ht="13.8" hidden="false" customHeight="false" outlineLevel="0" collapsed="false">
      <c r="A18" s="3" t="n">
        <v>10216</v>
      </c>
      <c r="B18" s="330" t="s">
        <v>215</v>
      </c>
      <c r="C18" s="333" t="s">
        <v>611</v>
      </c>
      <c r="D18" s="330" t="s">
        <v>111</v>
      </c>
      <c r="E18" s="332" t="n">
        <v>9.58</v>
      </c>
    </row>
    <row r="19" customFormat="false" ht="13.8" hidden="false" customHeight="false" outlineLevel="0" collapsed="false">
      <c r="A19" s="3" t="n">
        <v>10218</v>
      </c>
      <c r="B19" s="330" t="s">
        <v>215</v>
      </c>
      <c r="C19" s="333" t="s">
        <v>612</v>
      </c>
      <c r="D19" s="330" t="s">
        <v>55</v>
      </c>
      <c r="E19" s="332" t="n">
        <v>13</v>
      </c>
    </row>
    <row r="20" customFormat="false" ht="13.8" hidden="false" customHeight="false" outlineLevel="0" collapsed="false">
      <c r="A20" s="3" t="n">
        <v>10219</v>
      </c>
      <c r="B20" s="330" t="s">
        <v>215</v>
      </c>
      <c r="C20" s="333" t="s">
        <v>613</v>
      </c>
      <c r="D20" s="330" t="s">
        <v>605</v>
      </c>
      <c r="E20" s="332" t="n">
        <v>316.4</v>
      </c>
    </row>
    <row r="21" customFormat="false" ht="13.8" hidden="false" customHeight="false" outlineLevel="0" collapsed="false">
      <c r="A21" s="3" t="n">
        <v>10220</v>
      </c>
      <c r="B21" s="330" t="s">
        <v>215</v>
      </c>
      <c r="C21" s="333" t="s">
        <v>614</v>
      </c>
      <c r="D21" s="330" t="s">
        <v>55</v>
      </c>
      <c r="E21" s="332" t="n">
        <v>11.82</v>
      </c>
    </row>
    <row r="22" customFormat="false" ht="13.8" hidden="false" customHeight="false" outlineLevel="0" collapsed="false">
      <c r="A22" s="3" t="n">
        <v>10221</v>
      </c>
      <c r="B22" s="330" t="s">
        <v>215</v>
      </c>
      <c r="C22" s="333" t="s">
        <v>615</v>
      </c>
      <c r="D22" s="330" t="s">
        <v>199</v>
      </c>
      <c r="E22" s="332" t="n">
        <v>29.12</v>
      </c>
    </row>
    <row r="23" customFormat="false" ht="13.8" hidden="false" customHeight="false" outlineLevel="0" collapsed="false">
      <c r="A23" s="3" t="n">
        <v>10222</v>
      </c>
      <c r="B23" s="330" t="s">
        <v>215</v>
      </c>
      <c r="C23" s="333" t="s">
        <v>616</v>
      </c>
      <c r="D23" s="330" t="s">
        <v>55</v>
      </c>
      <c r="E23" s="332" t="n">
        <v>21.17</v>
      </c>
    </row>
    <row r="24" customFormat="false" ht="13.8" hidden="false" customHeight="false" outlineLevel="0" collapsed="false">
      <c r="A24" s="3" t="n">
        <v>10223</v>
      </c>
      <c r="B24" s="330" t="s">
        <v>215</v>
      </c>
      <c r="C24" s="333" t="s">
        <v>617</v>
      </c>
      <c r="D24" s="330" t="s">
        <v>199</v>
      </c>
      <c r="E24" s="332" t="n">
        <v>19.81</v>
      </c>
    </row>
    <row r="25" customFormat="false" ht="13.8" hidden="false" customHeight="false" outlineLevel="0" collapsed="false">
      <c r="A25" s="3" t="n">
        <v>10224</v>
      </c>
      <c r="B25" s="330" t="s">
        <v>215</v>
      </c>
      <c r="C25" s="333" t="s">
        <v>618</v>
      </c>
      <c r="D25" s="330" t="s">
        <v>55</v>
      </c>
      <c r="E25" s="332" t="n">
        <v>16.88</v>
      </c>
    </row>
    <row r="26" customFormat="false" ht="13.8" hidden="false" customHeight="false" outlineLevel="0" collapsed="false">
      <c r="A26" s="3" t="n">
        <v>10225</v>
      </c>
      <c r="B26" s="330" t="s">
        <v>215</v>
      </c>
      <c r="C26" s="333" t="s">
        <v>619</v>
      </c>
      <c r="D26" s="330" t="s">
        <v>55</v>
      </c>
      <c r="E26" s="332" t="n">
        <v>23.77</v>
      </c>
    </row>
    <row r="27" customFormat="false" ht="13.8" hidden="false" customHeight="false" outlineLevel="0" collapsed="false">
      <c r="A27" s="3" t="n">
        <v>10226</v>
      </c>
      <c r="B27" s="330" t="s">
        <v>215</v>
      </c>
      <c r="C27" s="333" t="s">
        <v>620</v>
      </c>
      <c r="D27" s="330" t="s">
        <v>199</v>
      </c>
      <c r="E27" s="332" t="n">
        <v>23.77</v>
      </c>
    </row>
    <row r="28" customFormat="false" ht="13.8" hidden="false" customHeight="false" outlineLevel="0" collapsed="false">
      <c r="A28" s="3" t="n">
        <v>10227</v>
      </c>
      <c r="B28" s="330" t="s">
        <v>215</v>
      </c>
      <c r="C28" s="333" t="s">
        <v>621</v>
      </c>
      <c r="D28" s="330" t="s">
        <v>199</v>
      </c>
      <c r="E28" s="332" t="n">
        <v>39.62</v>
      </c>
    </row>
    <row r="29" customFormat="false" ht="13.8" hidden="false" customHeight="false" outlineLevel="0" collapsed="false">
      <c r="A29" s="3" t="n">
        <v>10228</v>
      </c>
      <c r="B29" s="330" t="s">
        <v>215</v>
      </c>
      <c r="C29" s="333" t="s">
        <v>622</v>
      </c>
      <c r="D29" s="330" t="s">
        <v>55</v>
      </c>
      <c r="E29" s="332" t="n">
        <v>6.44</v>
      </c>
    </row>
    <row r="30" customFormat="false" ht="13.8" hidden="false" customHeight="false" outlineLevel="0" collapsed="false">
      <c r="A30" s="3" t="n">
        <v>10229</v>
      </c>
      <c r="B30" s="330" t="s">
        <v>215</v>
      </c>
      <c r="C30" s="333" t="s">
        <v>623</v>
      </c>
      <c r="D30" s="330" t="s">
        <v>199</v>
      </c>
      <c r="E30" s="332" t="n">
        <v>38.31</v>
      </c>
    </row>
    <row r="31" customFormat="false" ht="13.8" hidden="false" customHeight="false" outlineLevel="0" collapsed="false">
      <c r="A31" s="3" t="n">
        <v>10230</v>
      </c>
      <c r="B31" s="330" t="s">
        <v>215</v>
      </c>
      <c r="C31" s="333" t="s">
        <v>624</v>
      </c>
      <c r="D31" s="330" t="s">
        <v>55</v>
      </c>
      <c r="E31" s="332" t="n">
        <v>6.14</v>
      </c>
    </row>
    <row r="32" customFormat="false" ht="13.8" hidden="false" customHeight="false" outlineLevel="0" collapsed="false">
      <c r="A32" s="3" t="n">
        <v>10234</v>
      </c>
      <c r="B32" s="330" t="s">
        <v>215</v>
      </c>
      <c r="C32" s="333" t="s">
        <v>625</v>
      </c>
      <c r="D32" s="330" t="s">
        <v>55</v>
      </c>
      <c r="E32" s="332" t="n">
        <v>24.9</v>
      </c>
    </row>
    <row r="33" customFormat="false" ht="13.8" hidden="false" customHeight="false" outlineLevel="0" collapsed="false">
      <c r="A33" s="3" t="n">
        <v>10238</v>
      </c>
      <c r="B33" s="330" t="s">
        <v>215</v>
      </c>
      <c r="C33" s="333" t="s">
        <v>626</v>
      </c>
      <c r="D33" s="330" t="s">
        <v>55</v>
      </c>
      <c r="E33" s="332" t="n">
        <v>9.58</v>
      </c>
    </row>
    <row r="34" customFormat="false" ht="13.8" hidden="false" customHeight="false" outlineLevel="0" collapsed="false">
      <c r="A34" s="3" t="n">
        <v>10239</v>
      </c>
      <c r="B34" s="330" t="s">
        <v>215</v>
      </c>
      <c r="C34" s="333" t="s">
        <v>627</v>
      </c>
      <c r="D34" s="330" t="s">
        <v>55</v>
      </c>
      <c r="E34" s="332" t="n">
        <v>36.99</v>
      </c>
    </row>
    <row r="35" customFormat="false" ht="13.8" hidden="false" customHeight="false" outlineLevel="0" collapsed="false">
      <c r="A35" s="3" t="n">
        <v>10240</v>
      </c>
      <c r="B35" s="330" t="s">
        <v>215</v>
      </c>
      <c r="C35" s="333" t="s">
        <v>628</v>
      </c>
      <c r="D35" s="330" t="s">
        <v>199</v>
      </c>
      <c r="E35" s="332" t="n">
        <v>10.48</v>
      </c>
    </row>
    <row r="36" customFormat="false" ht="13.8" hidden="false" customHeight="false" outlineLevel="0" collapsed="false">
      <c r="A36" s="3" t="n">
        <v>10242</v>
      </c>
      <c r="B36" s="330" t="s">
        <v>215</v>
      </c>
      <c r="C36" s="333" t="s">
        <v>629</v>
      </c>
      <c r="D36" s="330" t="s">
        <v>55</v>
      </c>
      <c r="E36" s="332" t="n">
        <v>3.38</v>
      </c>
    </row>
    <row r="37" customFormat="false" ht="13.8" hidden="false" customHeight="false" outlineLevel="0" collapsed="false">
      <c r="A37" s="3" t="n">
        <v>10244</v>
      </c>
      <c r="B37" s="330" t="s">
        <v>215</v>
      </c>
      <c r="C37" s="333" t="s">
        <v>630</v>
      </c>
      <c r="D37" s="330" t="s">
        <v>111</v>
      </c>
      <c r="E37" s="332" t="n">
        <v>13.81</v>
      </c>
    </row>
    <row r="38" customFormat="false" ht="25.1" hidden="false" customHeight="false" outlineLevel="0" collapsed="false">
      <c r="A38" s="3" t="n">
        <v>10246</v>
      </c>
      <c r="B38" s="330" t="s">
        <v>215</v>
      </c>
      <c r="C38" s="333" t="s">
        <v>631</v>
      </c>
      <c r="D38" s="330" t="s">
        <v>55</v>
      </c>
      <c r="E38" s="332" t="n">
        <v>3.61</v>
      </c>
    </row>
    <row r="39" customFormat="false" ht="13.8" hidden="false" customHeight="false" outlineLevel="0" collapsed="false">
      <c r="A39" s="3" t="n">
        <v>10253</v>
      </c>
      <c r="B39" s="330" t="s">
        <v>215</v>
      </c>
      <c r="C39" s="333" t="s">
        <v>632</v>
      </c>
      <c r="D39" s="330" t="s">
        <v>55</v>
      </c>
      <c r="E39" s="332" t="n">
        <v>27.9</v>
      </c>
    </row>
    <row r="40" customFormat="false" ht="13.8" hidden="false" customHeight="false" outlineLevel="0" collapsed="false">
      <c r="A40" s="3" t="n">
        <v>10254</v>
      </c>
      <c r="B40" s="330" t="s">
        <v>215</v>
      </c>
      <c r="C40" s="333" t="s">
        <v>633</v>
      </c>
      <c r="D40" s="330" t="s">
        <v>55</v>
      </c>
      <c r="E40" s="332" t="n">
        <v>9.27</v>
      </c>
    </row>
    <row r="41" customFormat="false" ht="13.8" hidden="false" customHeight="false" outlineLevel="0" collapsed="false">
      <c r="A41" s="3" t="n">
        <v>10255</v>
      </c>
      <c r="B41" s="330" t="s">
        <v>215</v>
      </c>
      <c r="C41" s="333" t="s">
        <v>634</v>
      </c>
      <c r="D41" s="330" t="s">
        <v>55</v>
      </c>
      <c r="E41" s="332" t="n">
        <v>22.88</v>
      </c>
    </row>
    <row r="42" customFormat="false" ht="13.8" hidden="false" customHeight="false" outlineLevel="0" collapsed="false">
      <c r="A42" s="3" t="n">
        <v>10256</v>
      </c>
      <c r="B42" s="330" t="s">
        <v>215</v>
      </c>
      <c r="C42" s="333" t="s">
        <v>635</v>
      </c>
      <c r="D42" s="330" t="s">
        <v>55</v>
      </c>
      <c r="E42" s="332" t="n">
        <v>7.3</v>
      </c>
    </row>
    <row r="43" customFormat="false" ht="13.8" hidden="false" customHeight="false" outlineLevel="0" collapsed="false">
      <c r="A43" s="3" t="n">
        <v>10259</v>
      </c>
      <c r="B43" s="330" t="s">
        <v>215</v>
      </c>
      <c r="C43" s="333" t="s">
        <v>636</v>
      </c>
      <c r="D43" s="330" t="s">
        <v>111</v>
      </c>
      <c r="E43" s="332" t="n">
        <v>2.23</v>
      </c>
    </row>
    <row r="44" customFormat="false" ht="13.8" hidden="false" customHeight="false" outlineLevel="0" collapsed="false">
      <c r="A44" s="3" t="n">
        <v>10264</v>
      </c>
      <c r="B44" s="330" t="s">
        <v>215</v>
      </c>
      <c r="C44" s="333" t="s">
        <v>637</v>
      </c>
      <c r="D44" s="330" t="s">
        <v>55</v>
      </c>
      <c r="E44" s="332" t="n">
        <v>26.59</v>
      </c>
    </row>
    <row r="45" customFormat="false" ht="13.8" hidden="false" customHeight="false" outlineLevel="0" collapsed="false">
      <c r="A45" s="3" t="n">
        <v>10271</v>
      </c>
      <c r="B45" s="330" t="s">
        <v>215</v>
      </c>
      <c r="C45" s="333" t="s">
        <v>638</v>
      </c>
      <c r="D45" s="330" t="s">
        <v>199</v>
      </c>
      <c r="E45" s="332" t="n">
        <v>14.23</v>
      </c>
    </row>
    <row r="46" customFormat="false" ht="13.8" hidden="false" customHeight="false" outlineLevel="0" collapsed="false">
      <c r="A46" s="3" t="n">
        <v>10279</v>
      </c>
      <c r="B46" s="330" t="s">
        <v>215</v>
      </c>
      <c r="C46" s="333" t="s">
        <v>639</v>
      </c>
      <c r="D46" s="330" t="s">
        <v>199</v>
      </c>
      <c r="E46" s="332" t="n">
        <v>22.28</v>
      </c>
    </row>
    <row r="47" customFormat="false" ht="13.8" hidden="false" customHeight="false" outlineLevel="0" collapsed="false">
      <c r="A47" s="3" t="n">
        <v>10280</v>
      </c>
      <c r="B47" s="330" t="s">
        <v>215</v>
      </c>
      <c r="C47" s="333" t="s">
        <v>640</v>
      </c>
      <c r="D47" s="330" t="s">
        <v>55</v>
      </c>
      <c r="E47" s="332" t="n">
        <v>8.32</v>
      </c>
    </row>
    <row r="48" customFormat="false" ht="13.8" hidden="false" customHeight="false" outlineLevel="0" collapsed="false">
      <c r="A48" s="3" t="n">
        <v>10286</v>
      </c>
      <c r="B48" s="330" t="s">
        <v>215</v>
      </c>
      <c r="C48" s="333" t="s">
        <v>641</v>
      </c>
      <c r="D48" s="330" t="s">
        <v>55</v>
      </c>
      <c r="E48" s="332" t="n">
        <v>14.18</v>
      </c>
    </row>
    <row r="49" customFormat="false" ht="13.8" hidden="false" customHeight="false" outlineLevel="0" collapsed="false">
      <c r="A49" s="3" t="n">
        <v>10292</v>
      </c>
      <c r="B49" s="330" t="s">
        <v>215</v>
      </c>
      <c r="C49" s="333" t="s">
        <v>642</v>
      </c>
      <c r="D49" s="330" t="s">
        <v>111</v>
      </c>
      <c r="E49" s="332" t="n">
        <v>0.59</v>
      </c>
    </row>
    <row r="50" customFormat="false" ht="13.8" hidden="false" customHeight="false" outlineLevel="0" collapsed="false">
      <c r="A50" s="3" t="n">
        <v>103</v>
      </c>
      <c r="B50" s="330" t="s">
        <v>215</v>
      </c>
      <c r="C50" s="331" t="s">
        <v>595</v>
      </c>
      <c r="D50" s="330"/>
      <c r="E50" s="332"/>
    </row>
    <row r="51" customFormat="false" ht="13.8" hidden="false" customHeight="false" outlineLevel="0" collapsed="false">
      <c r="A51" s="3" t="n">
        <v>10315</v>
      </c>
      <c r="B51" s="330" t="s">
        <v>215</v>
      </c>
      <c r="C51" s="333" t="s">
        <v>643</v>
      </c>
      <c r="D51" s="330" t="s">
        <v>55</v>
      </c>
      <c r="E51" s="332" t="n">
        <v>10.94</v>
      </c>
    </row>
    <row r="52" customFormat="false" ht="13.8" hidden="false" customHeight="false" outlineLevel="0" collapsed="false">
      <c r="A52" s="3" t="n">
        <v>10317</v>
      </c>
      <c r="B52" s="330" t="s">
        <v>215</v>
      </c>
      <c r="C52" s="333" t="s">
        <v>644</v>
      </c>
      <c r="D52" s="330" t="s">
        <v>55</v>
      </c>
      <c r="E52" s="332" t="n">
        <v>114.92</v>
      </c>
    </row>
    <row r="53" customFormat="false" ht="13.8" hidden="false" customHeight="false" outlineLevel="0" collapsed="false">
      <c r="A53" s="3" t="n">
        <v>10318</v>
      </c>
      <c r="B53" s="330" t="s">
        <v>215</v>
      </c>
      <c r="C53" s="333" t="s">
        <v>645</v>
      </c>
      <c r="D53" s="330" t="s">
        <v>55</v>
      </c>
      <c r="E53" s="332" t="n">
        <v>13.43</v>
      </c>
    </row>
    <row r="54" customFormat="false" ht="13.8" hidden="false" customHeight="false" outlineLevel="0" collapsed="false">
      <c r="A54" s="3" t="n">
        <v>10319</v>
      </c>
      <c r="B54" s="330" t="s">
        <v>215</v>
      </c>
      <c r="C54" s="333" t="s">
        <v>646</v>
      </c>
      <c r="D54" s="330" t="s">
        <v>55</v>
      </c>
      <c r="E54" s="332" t="n">
        <v>18.91</v>
      </c>
    </row>
    <row r="55" customFormat="false" ht="13.8" hidden="false" customHeight="false" outlineLevel="0" collapsed="false">
      <c r="A55" s="3" t="n">
        <v>10320</v>
      </c>
      <c r="B55" s="330" t="s">
        <v>215</v>
      </c>
      <c r="C55" s="333" t="s">
        <v>647</v>
      </c>
      <c r="D55" s="330" t="s">
        <v>55</v>
      </c>
      <c r="E55" s="332" t="n">
        <v>1.92</v>
      </c>
    </row>
    <row r="56" customFormat="false" ht="13.8" hidden="false" customHeight="false" outlineLevel="0" collapsed="false">
      <c r="A56" s="3" t="n">
        <v>10323</v>
      </c>
      <c r="B56" s="330" t="s">
        <v>215</v>
      </c>
      <c r="C56" s="333" t="s">
        <v>648</v>
      </c>
      <c r="D56" s="330" t="s">
        <v>199</v>
      </c>
      <c r="E56" s="332" t="n">
        <v>10.48</v>
      </c>
    </row>
    <row r="57" customFormat="false" ht="13.8" hidden="false" customHeight="false" outlineLevel="0" collapsed="false">
      <c r="A57" s="3" t="n">
        <v>10324</v>
      </c>
      <c r="B57" s="330" t="s">
        <v>215</v>
      </c>
      <c r="C57" s="333" t="s">
        <v>649</v>
      </c>
      <c r="D57" s="330" t="s">
        <v>55</v>
      </c>
      <c r="E57" s="332" t="n">
        <v>8.42</v>
      </c>
    </row>
    <row r="58" customFormat="false" ht="13.8" hidden="false" customHeight="false" outlineLevel="0" collapsed="false">
      <c r="A58" s="3" t="n">
        <v>10325</v>
      </c>
      <c r="B58" s="330" t="s">
        <v>215</v>
      </c>
      <c r="C58" s="333" t="s">
        <v>650</v>
      </c>
      <c r="D58" s="330" t="s">
        <v>55</v>
      </c>
      <c r="E58" s="332" t="n">
        <v>27.9</v>
      </c>
    </row>
    <row r="59" customFormat="false" ht="13.8" hidden="false" customHeight="false" outlineLevel="0" collapsed="false">
      <c r="A59" s="3" t="n">
        <v>10326</v>
      </c>
      <c r="B59" s="330" t="s">
        <v>215</v>
      </c>
      <c r="C59" s="333" t="s">
        <v>651</v>
      </c>
      <c r="D59" s="330" t="s">
        <v>55</v>
      </c>
      <c r="E59" s="332" t="n">
        <v>27.9</v>
      </c>
    </row>
    <row r="60" customFormat="false" ht="13.8" hidden="false" customHeight="false" outlineLevel="0" collapsed="false">
      <c r="A60" s="3" t="n">
        <v>10327</v>
      </c>
      <c r="B60" s="330" t="s">
        <v>215</v>
      </c>
      <c r="C60" s="333" t="s">
        <v>652</v>
      </c>
      <c r="D60" s="330" t="s">
        <v>111</v>
      </c>
      <c r="E60" s="332" t="n">
        <v>2.38</v>
      </c>
    </row>
    <row r="61" customFormat="false" ht="13.8" hidden="false" customHeight="false" outlineLevel="0" collapsed="false">
      <c r="A61" s="3" t="n">
        <v>10329</v>
      </c>
      <c r="B61" s="330" t="s">
        <v>215</v>
      </c>
      <c r="C61" s="333" t="s">
        <v>653</v>
      </c>
      <c r="D61" s="330" t="s">
        <v>199</v>
      </c>
      <c r="E61" s="332" t="n">
        <v>19.57</v>
      </c>
    </row>
    <row r="62" customFormat="false" ht="25.1" hidden="false" customHeight="false" outlineLevel="0" collapsed="false">
      <c r="A62" s="3" t="n">
        <v>10331</v>
      </c>
      <c r="B62" s="330" t="s">
        <v>215</v>
      </c>
      <c r="C62" s="333" t="s">
        <v>654</v>
      </c>
      <c r="D62" s="330" t="s">
        <v>55</v>
      </c>
      <c r="E62" s="332" t="n">
        <v>10.26</v>
      </c>
    </row>
    <row r="63" customFormat="false" ht="13.8" hidden="false" customHeight="false" outlineLevel="0" collapsed="false">
      <c r="A63" s="3" t="n">
        <v>10332</v>
      </c>
      <c r="B63" s="330" t="s">
        <v>215</v>
      </c>
      <c r="C63" s="333" t="s">
        <v>655</v>
      </c>
      <c r="D63" s="330" t="s">
        <v>111</v>
      </c>
      <c r="E63" s="332" t="n">
        <v>3.56</v>
      </c>
    </row>
    <row r="64" customFormat="false" ht="13.8" hidden="false" customHeight="false" outlineLevel="0" collapsed="false">
      <c r="A64" s="3" t="n">
        <v>10333</v>
      </c>
      <c r="B64" s="330" t="s">
        <v>215</v>
      </c>
      <c r="C64" s="333" t="s">
        <v>656</v>
      </c>
      <c r="D64" s="330" t="s">
        <v>55</v>
      </c>
      <c r="E64" s="332" t="n">
        <v>7.96</v>
      </c>
    </row>
    <row r="65" customFormat="false" ht="13.8" hidden="false" customHeight="false" outlineLevel="0" collapsed="false">
      <c r="A65" s="3" t="n">
        <v>104</v>
      </c>
      <c r="B65" s="330" t="s">
        <v>215</v>
      </c>
      <c r="C65" s="331" t="s">
        <v>657</v>
      </c>
      <c r="D65" s="330"/>
      <c r="E65" s="332"/>
    </row>
    <row r="66" customFormat="false" ht="13.8" hidden="false" customHeight="false" outlineLevel="0" collapsed="false">
      <c r="A66" s="3" t="n">
        <v>10401</v>
      </c>
      <c r="B66" s="330" t="s">
        <v>215</v>
      </c>
      <c r="C66" s="333" t="s">
        <v>658</v>
      </c>
      <c r="D66" s="330" t="s">
        <v>55</v>
      </c>
      <c r="E66" s="332" t="n">
        <v>1.31</v>
      </c>
    </row>
    <row r="67" customFormat="false" ht="13.8" hidden="false" customHeight="false" outlineLevel="0" collapsed="false">
      <c r="A67" s="3" t="n">
        <v>10402</v>
      </c>
      <c r="B67" s="330" t="s">
        <v>215</v>
      </c>
      <c r="C67" s="333" t="s">
        <v>659</v>
      </c>
      <c r="D67" s="330" t="s">
        <v>55</v>
      </c>
      <c r="E67" s="332" t="n">
        <v>4.22</v>
      </c>
    </row>
    <row r="68" customFormat="false" ht="13.8" hidden="false" customHeight="false" outlineLevel="0" collapsed="false">
      <c r="A68" s="3" t="n">
        <v>10403</v>
      </c>
      <c r="B68" s="330" t="s">
        <v>215</v>
      </c>
      <c r="C68" s="333" t="s">
        <v>660</v>
      </c>
      <c r="D68" s="330" t="s">
        <v>199</v>
      </c>
      <c r="E68" s="332" t="n">
        <v>50.64</v>
      </c>
    </row>
    <row r="69" customFormat="false" ht="13.8" hidden="false" customHeight="false" outlineLevel="0" collapsed="false">
      <c r="A69" s="3" t="n">
        <v>10404</v>
      </c>
      <c r="B69" s="330" t="s">
        <v>215</v>
      </c>
      <c r="C69" s="333" t="s">
        <v>661</v>
      </c>
      <c r="D69" s="330" t="s">
        <v>199</v>
      </c>
      <c r="E69" s="332" t="n">
        <v>125.93</v>
      </c>
    </row>
    <row r="70" customFormat="false" ht="13.8" hidden="false" customHeight="false" outlineLevel="0" collapsed="false">
      <c r="A70" s="3" t="n">
        <v>105</v>
      </c>
      <c r="B70" s="330" t="s">
        <v>215</v>
      </c>
      <c r="C70" s="331" t="s">
        <v>662</v>
      </c>
      <c r="D70" s="330"/>
      <c r="E70" s="332"/>
    </row>
    <row r="71" customFormat="false" ht="13.8" hidden="false" customHeight="false" outlineLevel="0" collapsed="false">
      <c r="A71" s="3" t="n">
        <v>10501</v>
      </c>
      <c r="B71" s="330" t="s">
        <v>215</v>
      </c>
      <c r="C71" s="333" t="s">
        <v>663</v>
      </c>
      <c r="D71" s="330" t="s">
        <v>55</v>
      </c>
      <c r="E71" s="332" t="n">
        <v>10.53</v>
      </c>
    </row>
    <row r="72" customFormat="false" ht="25.1" hidden="false" customHeight="false" outlineLevel="0" collapsed="false">
      <c r="A72" s="3" t="n">
        <v>10512</v>
      </c>
      <c r="B72" s="330" t="s">
        <v>215</v>
      </c>
      <c r="C72" s="333" t="s">
        <v>664</v>
      </c>
      <c r="D72" s="330" t="s">
        <v>665</v>
      </c>
      <c r="E72" s="334" t="n">
        <v>21302.71</v>
      </c>
    </row>
    <row r="73" customFormat="false" ht="13.8" hidden="false" customHeight="false" outlineLevel="0" collapsed="false">
      <c r="A73" s="3" t="n">
        <v>2</v>
      </c>
      <c r="B73" s="330" t="s">
        <v>215</v>
      </c>
      <c r="C73" s="331" t="s">
        <v>20</v>
      </c>
      <c r="D73" s="330"/>
      <c r="E73" s="332"/>
    </row>
    <row r="74" customFormat="false" ht="13.8" hidden="false" customHeight="false" outlineLevel="0" collapsed="false">
      <c r="A74" s="3" t="n">
        <v>203</v>
      </c>
      <c r="B74" s="330" t="s">
        <v>215</v>
      </c>
      <c r="C74" s="331" t="s">
        <v>666</v>
      </c>
      <c r="D74" s="330"/>
      <c r="E74" s="332"/>
    </row>
    <row r="75" customFormat="false" ht="13.8" hidden="false" customHeight="false" outlineLevel="0" collapsed="false">
      <c r="A75" s="3" t="n">
        <v>20305</v>
      </c>
      <c r="B75" s="330" t="s">
        <v>215</v>
      </c>
      <c r="C75" s="333" t="s">
        <v>216</v>
      </c>
      <c r="D75" s="330" t="s">
        <v>55</v>
      </c>
      <c r="E75" s="332" t="n">
        <v>329.94</v>
      </c>
    </row>
    <row r="76" customFormat="false" ht="25.1" hidden="false" customHeight="false" outlineLevel="0" collapsed="false">
      <c r="A76" s="3" t="n">
        <v>20339</v>
      </c>
      <c r="B76" s="330" t="s">
        <v>215</v>
      </c>
      <c r="C76" s="333" t="s">
        <v>667</v>
      </c>
      <c r="D76" s="330" t="s">
        <v>55</v>
      </c>
      <c r="E76" s="332" t="n">
        <v>22.59</v>
      </c>
    </row>
    <row r="77" customFormat="false" ht="48.7" hidden="false" customHeight="false" outlineLevel="0" collapsed="false">
      <c r="A77" s="3" t="n">
        <v>20343</v>
      </c>
      <c r="B77" s="330" t="s">
        <v>215</v>
      </c>
      <c r="C77" s="333" t="s">
        <v>668</v>
      </c>
      <c r="D77" s="330" t="s">
        <v>665</v>
      </c>
      <c r="E77" s="334" t="n">
        <v>1081.75</v>
      </c>
    </row>
    <row r="78" customFormat="false" ht="13.8" hidden="false" customHeight="false" outlineLevel="0" collapsed="false">
      <c r="A78" s="3" t="n">
        <v>20344</v>
      </c>
      <c r="B78" s="330" t="s">
        <v>215</v>
      </c>
      <c r="C78" s="333" t="s">
        <v>669</v>
      </c>
      <c r="D78" s="330" t="s">
        <v>199</v>
      </c>
      <c r="E78" s="334" t="n">
        <v>1833.5</v>
      </c>
    </row>
    <row r="79" customFormat="false" ht="13.8" hidden="false" customHeight="false" outlineLevel="0" collapsed="false">
      <c r="A79" s="3" t="n">
        <v>20346</v>
      </c>
      <c r="B79" s="330" t="s">
        <v>215</v>
      </c>
      <c r="C79" s="333" t="s">
        <v>670</v>
      </c>
      <c r="D79" s="330" t="s">
        <v>111</v>
      </c>
      <c r="E79" s="332" t="n">
        <v>15.67</v>
      </c>
    </row>
    <row r="80" customFormat="false" ht="36.9" hidden="false" customHeight="false" outlineLevel="0" collapsed="false">
      <c r="A80" s="3" t="n">
        <v>20348</v>
      </c>
      <c r="B80" s="330" t="s">
        <v>215</v>
      </c>
      <c r="C80" s="333" t="s">
        <v>671</v>
      </c>
      <c r="D80" s="330" t="s">
        <v>55</v>
      </c>
      <c r="E80" s="332" t="n">
        <v>28.17</v>
      </c>
    </row>
    <row r="81" customFormat="false" ht="36.9" hidden="false" customHeight="false" outlineLevel="0" collapsed="false">
      <c r="A81" s="3" t="n">
        <v>20350</v>
      </c>
      <c r="B81" s="330" t="s">
        <v>215</v>
      </c>
      <c r="C81" s="333" t="s">
        <v>672</v>
      </c>
      <c r="D81" s="330" t="s">
        <v>111</v>
      </c>
      <c r="E81" s="332" t="n">
        <v>143.18</v>
      </c>
    </row>
    <row r="82" customFormat="false" ht="36.9" hidden="false" customHeight="false" outlineLevel="0" collapsed="false">
      <c r="A82" s="3" t="n">
        <v>20351</v>
      </c>
      <c r="B82" s="330" t="s">
        <v>215</v>
      </c>
      <c r="C82" s="333" t="s">
        <v>673</v>
      </c>
      <c r="D82" s="330" t="s">
        <v>111</v>
      </c>
      <c r="E82" s="332" t="n">
        <v>255.43</v>
      </c>
    </row>
    <row r="83" customFormat="false" ht="48.7" hidden="false" customHeight="false" outlineLevel="0" collapsed="false">
      <c r="A83" s="3" t="n">
        <v>20352</v>
      </c>
      <c r="B83" s="330" t="s">
        <v>215</v>
      </c>
      <c r="C83" s="333" t="s">
        <v>674</v>
      </c>
      <c r="D83" s="330" t="s">
        <v>675</v>
      </c>
      <c r="E83" s="334" t="n">
        <v>1156.75</v>
      </c>
    </row>
    <row r="84" customFormat="false" ht="36.9" hidden="false" customHeight="false" outlineLevel="0" collapsed="false">
      <c r="A84" s="3" t="n">
        <v>20353</v>
      </c>
      <c r="B84" s="330" t="s">
        <v>215</v>
      </c>
      <c r="C84" s="333" t="s">
        <v>676</v>
      </c>
      <c r="D84" s="330" t="s">
        <v>675</v>
      </c>
      <c r="E84" s="334" t="n">
        <v>1156.75</v>
      </c>
    </row>
    <row r="85" customFormat="false" ht="36.9" hidden="false" customHeight="false" outlineLevel="0" collapsed="false">
      <c r="A85" s="3" t="n">
        <v>20354</v>
      </c>
      <c r="B85" s="330" t="s">
        <v>215</v>
      </c>
      <c r="C85" s="333" t="s">
        <v>677</v>
      </c>
      <c r="D85" s="330" t="s">
        <v>675</v>
      </c>
      <c r="E85" s="332" t="n">
        <v>764.25</v>
      </c>
    </row>
    <row r="86" customFormat="false" ht="36.9" hidden="false" customHeight="false" outlineLevel="0" collapsed="false">
      <c r="A86" s="3" t="n">
        <v>20355</v>
      </c>
      <c r="B86" s="330" t="s">
        <v>215</v>
      </c>
      <c r="C86" s="333" t="s">
        <v>678</v>
      </c>
      <c r="D86" s="330" t="s">
        <v>675</v>
      </c>
      <c r="E86" s="334" t="n">
        <v>1181.75</v>
      </c>
    </row>
    <row r="87" customFormat="false" ht="36.9" hidden="false" customHeight="false" outlineLevel="0" collapsed="false">
      <c r="A87" s="3" t="n">
        <v>20356</v>
      </c>
      <c r="B87" s="330" t="s">
        <v>215</v>
      </c>
      <c r="C87" s="333" t="s">
        <v>679</v>
      </c>
      <c r="D87" s="330" t="s">
        <v>675</v>
      </c>
      <c r="E87" s="332" t="n">
        <v>759</v>
      </c>
    </row>
    <row r="88" customFormat="false" ht="25.1" hidden="false" customHeight="false" outlineLevel="0" collapsed="false">
      <c r="A88" s="3" t="n">
        <v>207</v>
      </c>
      <c r="B88" s="330" t="s">
        <v>215</v>
      </c>
      <c r="C88" s="331" t="s">
        <v>680</v>
      </c>
      <c r="D88" s="330"/>
      <c r="E88" s="332"/>
    </row>
    <row r="89" customFormat="false" ht="36.9" hidden="false" customHeight="false" outlineLevel="0" collapsed="false">
      <c r="A89" s="3" t="n">
        <v>20701</v>
      </c>
      <c r="B89" s="330" t="s">
        <v>215</v>
      </c>
      <c r="C89" s="333" t="s">
        <v>681</v>
      </c>
      <c r="D89" s="330" t="s">
        <v>55</v>
      </c>
      <c r="E89" s="332" t="n">
        <v>837.01</v>
      </c>
    </row>
    <row r="90" customFormat="false" ht="36.9" hidden="false" customHeight="false" outlineLevel="0" collapsed="false">
      <c r="A90" s="3" t="n">
        <v>20702</v>
      </c>
      <c r="B90" s="330" t="s">
        <v>215</v>
      </c>
      <c r="C90" s="333" t="s">
        <v>682</v>
      </c>
      <c r="D90" s="330" t="s">
        <v>55</v>
      </c>
      <c r="E90" s="332" t="n">
        <v>611.26</v>
      </c>
    </row>
    <row r="91" customFormat="false" ht="36.9" hidden="false" customHeight="false" outlineLevel="0" collapsed="false">
      <c r="A91" s="3" t="n">
        <v>20703</v>
      </c>
      <c r="B91" s="330" t="s">
        <v>215</v>
      </c>
      <c r="C91" s="333" t="s">
        <v>683</v>
      </c>
      <c r="D91" s="330" t="s">
        <v>55</v>
      </c>
      <c r="E91" s="332" t="n">
        <v>534.9</v>
      </c>
    </row>
    <row r="92" customFormat="false" ht="36.9" hidden="false" customHeight="false" outlineLevel="0" collapsed="false">
      <c r="A92" s="3" t="n">
        <v>20704</v>
      </c>
      <c r="B92" s="330" t="s">
        <v>215</v>
      </c>
      <c r="C92" s="333" t="s">
        <v>684</v>
      </c>
      <c r="D92" s="330" t="s">
        <v>55</v>
      </c>
      <c r="E92" s="332" t="n">
        <v>475.88</v>
      </c>
    </row>
    <row r="93" customFormat="false" ht="36.9" hidden="false" customHeight="false" outlineLevel="0" collapsed="false">
      <c r="A93" s="3" t="n">
        <v>20705</v>
      </c>
      <c r="B93" s="330" t="s">
        <v>215</v>
      </c>
      <c r="C93" s="333" t="s">
        <v>685</v>
      </c>
      <c r="D93" s="330" t="s">
        <v>199</v>
      </c>
      <c r="E93" s="334" t="n">
        <v>15898.59</v>
      </c>
    </row>
    <row r="94" customFormat="false" ht="36.9" hidden="false" customHeight="false" outlineLevel="0" collapsed="false">
      <c r="A94" s="3" t="n">
        <v>20706</v>
      </c>
      <c r="B94" s="330" t="s">
        <v>215</v>
      </c>
      <c r="C94" s="333" t="s">
        <v>686</v>
      </c>
      <c r="D94" s="330" t="s">
        <v>199</v>
      </c>
      <c r="E94" s="334" t="n">
        <v>23875.33</v>
      </c>
    </row>
    <row r="95" customFormat="false" ht="36.9" hidden="false" customHeight="false" outlineLevel="0" collapsed="false">
      <c r="A95" s="3" t="n">
        <v>20707</v>
      </c>
      <c r="B95" s="330" t="s">
        <v>215</v>
      </c>
      <c r="C95" s="333" t="s">
        <v>687</v>
      </c>
      <c r="D95" s="330" t="s">
        <v>199</v>
      </c>
      <c r="E95" s="334" t="n">
        <v>29398.6</v>
      </c>
    </row>
    <row r="96" customFormat="false" ht="36.9" hidden="false" customHeight="false" outlineLevel="0" collapsed="false">
      <c r="A96" s="3" t="n">
        <v>20708</v>
      </c>
      <c r="B96" s="330" t="s">
        <v>215</v>
      </c>
      <c r="C96" s="333" t="s">
        <v>688</v>
      </c>
      <c r="D96" s="330" t="s">
        <v>55</v>
      </c>
      <c r="E96" s="332" t="n">
        <v>211.88</v>
      </c>
    </row>
    <row r="97" customFormat="false" ht="36.9" hidden="false" customHeight="false" outlineLevel="0" collapsed="false">
      <c r="A97" s="3" t="n">
        <v>20709</v>
      </c>
      <c r="B97" s="330" t="s">
        <v>215</v>
      </c>
      <c r="C97" s="333" t="s">
        <v>689</v>
      </c>
      <c r="D97" s="330" t="s">
        <v>55</v>
      </c>
      <c r="E97" s="332" t="n">
        <v>284.03</v>
      </c>
    </row>
    <row r="98" customFormat="false" ht="25.1" hidden="false" customHeight="false" outlineLevel="0" collapsed="false">
      <c r="A98" s="3" t="n">
        <v>20710</v>
      </c>
      <c r="B98" s="330" t="s">
        <v>215</v>
      </c>
      <c r="C98" s="333" t="s">
        <v>690</v>
      </c>
      <c r="D98" s="330" t="s">
        <v>199</v>
      </c>
      <c r="E98" s="334" t="n">
        <v>2079.79</v>
      </c>
    </row>
    <row r="99" customFormat="false" ht="25.1" hidden="false" customHeight="false" outlineLevel="0" collapsed="false">
      <c r="A99" s="3" t="n">
        <v>20711</v>
      </c>
      <c r="B99" s="330" t="s">
        <v>215</v>
      </c>
      <c r="C99" s="333" t="s">
        <v>691</v>
      </c>
      <c r="D99" s="330" t="s">
        <v>199</v>
      </c>
      <c r="E99" s="334" t="n">
        <v>2403.33</v>
      </c>
    </row>
    <row r="100" customFormat="false" ht="36.9" hidden="false" customHeight="false" outlineLevel="0" collapsed="false">
      <c r="A100" s="3" t="n">
        <v>20712</v>
      </c>
      <c r="B100" s="330" t="s">
        <v>215</v>
      </c>
      <c r="C100" s="333" t="s">
        <v>692</v>
      </c>
      <c r="D100" s="330" t="s">
        <v>111</v>
      </c>
      <c r="E100" s="332" t="n">
        <v>53.55</v>
      </c>
    </row>
    <row r="101" customFormat="false" ht="36.9" hidden="false" customHeight="false" outlineLevel="0" collapsed="false">
      <c r="A101" s="3" t="n">
        <v>20713</v>
      </c>
      <c r="B101" s="330" t="s">
        <v>215</v>
      </c>
      <c r="C101" s="333" t="s">
        <v>693</v>
      </c>
      <c r="D101" s="330" t="s">
        <v>111</v>
      </c>
      <c r="E101" s="332" t="n">
        <v>495.6</v>
      </c>
    </row>
    <row r="102" customFormat="false" ht="25.1" hidden="false" customHeight="false" outlineLevel="0" collapsed="false">
      <c r="A102" s="3" t="n">
        <v>20714</v>
      </c>
      <c r="B102" s="330" t="s">
        <v>215</v>
      </c>
      <c r="C102" s="333" t="s">
        <v>694</v>
      </c>
      <c r="D102" s="330" t="s">
        <v>111</v>
      </c>
      <c r="E102" s="332" t="n">
        <v>414.65</v>
      </c>
    </row>
    <row r="103" customFormat="false" ht="25.1" hidden="false" customHeight="false" outlineLevel="0" collapsed="false">
      <c r="A103" s="3" t="n">
        <v>208</v>
      </c>
      <c r="B103" s="330" t="s">
        <v>215</v>
      </c>
      <c r="C103" s="331" t="s">
        <v>695</v>
      </c>
      <c r="D103" s="330"/>
      <c r="E103" s="332"/>
    </row>
    <row r="104" customFormat="false" ht="36.9" hidden="false" customHeight="false" outlineLevel="0" collapsed="false">
      <c r="A104" s="3" t="n">
        <v>20801</v>
      </c>
      <c r="B104" s="330" t="s">
        <v>215</v>
      </c>
      <c r="C104" s="333" t="s">
        <v>696</v>
      </c>
      <c r="D104" s="330" t="s">
        <v>55</v>
      </c>
      <c r="E104" s="332" t="n">
        <v>637.51</v>
      </c>
    </row>
    <row r="105" customFormat="false" ht="36.9" hidden="false" customHeight="false" outlineLevel="0" collapsed="false">
      <c r="A105" s="3" t="n">
        <v>20802</v>
      </c>
      <c r="B105" s="330" t="s">
        <v>215</v>
      </c>
      <c r="C105" s="333" t="s">
        <v>697</v>
      </c>
      <c r="D105" s="330" t="s">
        <v>55</v>
      </c>
      <c r="E105" s="332" t="n">
        <v>471.4</v>
      </c>
    </row>
    <row r="106" customFormat="false" ht="36.9" hidden="false" customHeight="false" outlineLevel="0" collapsed="false">
      <c r="A106" s="3" t="n">
        <v>20803</v>
      </c>
      <c r="B106" s="330" t="s">
        <v>215</v>
      </c>
      <c r="C106" s="333" t="s">
        <v>698</v>
      </c>
      <c r="D106" s="330" t="s">
        <v>55</v>
      </c>
      <c r="E106" s="332" t="n">
        <v>414.45</v>
      </c>
    </row>
    <row r="107" customFormat="false" ht="36.9" hidden="false" customHeight="false" outlineLevel="0" collapsed="false">
      <c r="A107" s="3" t="n">
        <v>20804</v>
      </c>
      <c r="B107" s="330" t="s">
        <v>215</v>
      </c>
      <c r="C107" s="333" t="s">
        <v>699</v>
      </c>
      <c r="D107" s="330" t="s">
        <v>55</v>
      </c>
      <c r="E107" s="332" t="n">
        <v>397.55</v>
      </c>
    </row>
    <row r="108" customFormat="false" ht="36.9" hidden="false" customHeight="false" outlineLevel="0" collapsed="false">
      <c r="A108" s="3" t="n">
        <v>20805</v>
      </c>
      <c r="B108" s="330" t="s">
        <v>215</v>
      </c>
      <c r="C108" s="333" t="s">
        <v>700</v>
      </c>
      <c r="D108" s="330" t="s">
        <v>199</v>
      </c>
      <c r="E108" s="334" t="n">
        <v>12513.5</v>
      </c>
    </row>
    <row r="109" customFormat="false" ht="36.9" hidden="false" customHeight="false" outlineLevel="0" collapsed="false">
      <c r="A109" s="3" t="n">
        <v>20806</v>
      </c>
      <c r="B109" s="330" t="s">
        <v>215</v>
      </c>
      <c r="C109" s="333" t="s">
        <v>701</v>
      </c>
      <c r="D109" s="330" t="s">
        <v>199</v>
      </c>
      <c r="E109" s="334" t="n">
        <v>18837.96</v>
      </c>
    </row>
    <row r="110" customFormat="false" ht="36.9" hidden="false" customHeight="false" outlineLevel="0" collapsed="false">
      <c r="A110" s="3" t="n">
        <v>20807</v>
      </c>
      <c r="B110" s="330" t="s">
        <v>215</v>
      </c>
      <c r="C110" s="333" t="s">
        <v>702</v>
      </c>
      <c r="D110" s="330" t="s">
        <v>199</v>
      </c>
      <c r="E110" s="334" t="n">
        <v>23363.04</v>
      </c>
    </row>
    <row r="111" customFormat="false" ht="36.9" hidden="false" customHeight="false" outlineLevel="0" collapsed="false">
      <c r="A111" s="3" t="n">
        <v>20808</v>
      </c>
      <c r="B111" s="330" t="s">
        <v>215</v>
      </c>
      <c r="C111" s="333" t="s">
        <v>703</v>
      </c>
      <c r="D111" s="330" t="s">
        <v>55</v>
      </c>
      <c r="E111" s="332" t="n">
        <v>147.4</v>
      </c>
    </row>
    <row r="112" customFormat="false" ht="36.9" hidden="false" customHeight="false" outlineLevel="0" collapsed="false">
      <c r="A112" s="3" t="n">
        <v>20809</v>
      </c>
      <c r="B112" s="330" t="s">
        <v>215</v>
      </c>
      <c r="C112" s="333" t="s">
        <v>704</v>
      </c>
      <c r="D112" s="330" t="s">
        <v>55</v>
      </c>
      <c r="E112" s="332" t="n">
        <v>202.24</v>
      </c>
    </row>
    <row r="113" customFormat="false" ht="25.1" hidden="false" customHeight="false" outlineLevel="0" collapsed="false">
      <c r="A113" s="3" t="n">
        <v>20810</v>
      </c>
      <c r="B113" s="330" t="s">
        <v>215</v>
      </c>
      <c r="C113" s="333" t="s">
        <v>705</v>
      </c>
      <c r="D113" s="330" t="s">
        <v>199</v>
      </c>
      <c r="E113" s="334" t="n">
        <v>1297.06</v>
      </c>
    </row>
    <row r="114" customFormat="false" ht="25.1" hidden="false" customHeight="false" outlineLevel="0" collapsed="false">
      <c r="A114" s="3" t="n">
        <v>20811</v>
      </c>
      <c r="B114" s="330" t="s">
        <v>215</v>
      </c>
      <c r="C114" s="333" t="s">
        <v>706</v>
      </c>
      <c r="D114" s="330" t="s">
        <v>199</v>
      </c>
      <c r="E114" s="334" t="n">
        <v>1483.57</v>
      </c>
    </row>
    <row r="115" customFormat="false" ht="36.9" hidden="false" customHeight="false" outlineLevel="0" collapsed="false">
      <c r="A115" s="3" t="n">
        <v>20812</v>
      </c>
      <c r="B115" s="330" t="s">
        <v>215</v>
      </c>
      <c r="C115" s="333" t="s">
        <v>707</v>
      </c>
      <c r="D115" s="330" t="s">
        <v>111</v>
      </c>
      <c r="E115" s="332" t="n">
        <v>36.59</v>
      </c>
    </row>
    <row r="116" customFormat="false" ht="13.8" hidden="false" customHeight="false" outlineLevel="0" collapsed="false">
      <c r="A116" s="3" t="n">
        <v>3</v>
      </c>
      <c r="B116" s="330" t="s">
        <v>215</v>
      </c>
      <c r="C116" s="331" t="s">
        <v>708</v>
      </c>
      <c r="D116" s="330"/>
      <c r="E116" s="332"/>
    </row>
    <row r="117" customFormat="false" ht="13.8" hidden="false" customHeight="false" outlineLevel="0" collapsed="false">
      <c r="A117" s="3" t="n">
        <v>301</v>
      </c>
      <c r="B117" s="330" t="s">
        <v>215</v>
      </c>
      <c r="C117" s="331" t="s">
        <v>709</v>
      </c>
      <c r="D117" s="330"/>
      <c r="E117" s="332"/>
    </row>
    <row r="118" customFormat="false" ht="13.8" hidden="false" customHeight="false" outlineLevel="0" collapsed="false">
      <c r="A118" s="3" t="n">
        <v>30101</v>
      </c>
      <c r="B118" s="330" t="s">
        <v>215</v>
      </c>
      <c r="C118" s="333" t="s">
        <v>710</v>
      </c>
      <c r="D118" s="330" t="s">
        <v>605</v>
      </c>
      <c r="E118" s="332" t="n">
        <v>54.86</v>
      </c>
    </row>
    <row r="119" customFormat="false" ht="13.8" hidden="false" customHeight="false" outlineLevel="0" collapsed="false">
      <c r="A119" s="3" t="n">
        <v>30102</v>
      </c>
      <c r="B119" s="330" t="s">
        <v>215</v>
      </c>
      <c r="C119" s="333" t="s">
        <v>711</v>
      </c>
      <c r="D119" s="330" t="s">
        <v>605</v>
      </c>
      <c r="E119" s="332" t="n">
        <v>92.84</v>
      </c>
    </row>
    <row r="120" customFormat="false" ht="13.8" hidden="false" customHeight="false" outlineLevel="0" collapsed="false">
      <c r="A120" s="3" t="n">
        <v>30103</v>
      </c>
      <c r="B120" s="330" t="s">
        <v>215</v>
      </c>
      <c r="C120" s="333" t="s">
        <v>712</v>
      </c>
      <c r="D120" s="330" t="s">
        <v>605</v>
      </c>
      <c r="E120" s="332" t="n">
        <v>16.08</v>
      </c>
    </row>
    <row r="121" customFormat="false" ht="13.8" hidden="false" customHeight="false" outlineLevel="0" collapsed="false">
      <c r="A121" s="3" t="n">
        <v>30104</v>
      </c>
      <c r="B121" s="330" t="s">
        <v>215</v>
      </c>
      <c r="C121" s="333" t="s">
        <v>713</v>
      </c>
      <c r="D121" s="330" t="s">
        <v>605</v>
      </c>
      <c r="E121" s="332" t="n">
        <v>22.49</v>
      </c>
    </row>
    <row r="122" customFormat="false" ht="13.8" hidden="false" customHeight="false" outlineLevel="0" collapsed="false">
      <c r="A122" s="3" t="n">
        <v>30119</v>
      </c>
      <c r="B122" s="330" t="s">
        <v>215</v>
      </c>
      <c r="C122" s="333" t="s">
        <v>714</v>
      </c>
      <c r="D122" s="330" t="s">
        <v>55</v>
      </c>
      <c r="E122" s="332" t="n">
        <v>28.7</v>
      </c>
    </row>
    <row r="123" customFormat="false" ht="13.8" hidden="false" customHeight="false" outlineLevel="0" collapsed="false">
      <c r="A123" s="3" t="n">
        <v>302</v>
      </c>
      <c r="B123" s="330" t="s">
        <v>215</v>
      </c>
      <c r="C123" s="331" t="s">
        <v>715</v>
      </c>
      <c r="D123" s="330"/>
      <c r="E123" s="332"/>
    </row>
    <row r="124" customFormat="false" ht="13.8" hidden="false" customHeight="false" outlineLevel="0" collapsed="false">
      <c r="A124" s="3" t="n">
        <v>30201</v>
      </c>
      <c r="B124" s="330" t="s">
        <v>215</v>
      </c>
      <c r="C124" s="333" t="s">
        <v>716</v>
      </c>
      <c r="D124" s="330" t="s">
        <v>605</v>
      </c>
      <c r="E124" s="332" t="n">
        <v>59.08</v>
      </c>
    </row>
    <row r="125" customFormat="false" ht="25.1" hidden="false" customHeight="false" outlineLevel="0" collapsed="false">
      <c r="A125" s="3" t="n">
        <v>30202</v>
      </c>
      <c r="B125" s="330" t="s">
        <v>215</v>
      </c>
      <c r="C125" s="333" t="s">
        <v>717</v>
      </c>
      <c r="D125" s="330" t="s">
        <v>605</v>
      </c>
      <c r="E125" s="332" t="n">
        <v>145.67</v>
      </c>
    </row>
    <row r="126" customFormat="false" ht="13.8" hidden="false" customHeight="false" outlineLevel="0" collapsed="false">
      <c r="A126" s="3" t="n">
        <v>30203</v>
      </c>
      <c r="B126" s="330" t="s">
        <v>215</v>
      </c>
      <c r="C126" s="333" t="s">
        <v>718</v>
      </c>
      <c r="D126" s="330" t="s">
        <v>605</v>
      </c>
      <c r="E126" s="332" t="n">
        <v>225.2</v>
      </c>
    </row>
    <row r="127" customFormat="false" ht="13.8" hidden="false" customHeight="false" outlineLevel="0" collapsed="false">
      <c r="A127" s="3" t="n">
        <v>30204</v>
      </c>
      <c r="B127" s="330" t="s">
        <v>215</v>
      </c>
      <c r="C127" s="333" t="s">
        <v>719</v>
      </c>
      <c r="D127" s="330" t="s">
        <v>605</v>
      </c>
      <c r="E127" s="332" t="n">
        <v>204.75</v>
      </c>
    </row>
    <row r="128" customFormat="false" ht="25.1" hidden="false" customHeight="false" outlineLevel="0" collapsed="false">
      <c r="A128" s="3" t="n">
        <v>30206</v>
      </c>
      <c r="B128" s="330" t="s">
        <v>215</v>
      </c>
      <c r="C128" s="333" t="s">
        <v>720</v>
      </c>
      <c r="D128" s="330" t="s">
        <v>605</v>
      </c>
      <c r="E128" s="332" t="n">
        <v>187.5</v>
      </c>
    </row>
    <row r="129" customFormat="false" ht="25.1" hidden="false" customHeight="false" outlineLevel="0" collapsed="false">
      <c r="A129" s="3" t="n">
        <v>30208</v>
      </c>
      <c r="B129" s="330" t="s">
        <v>215</v>
      </c>
      <c r="C129" s="333" t="s">
        <v>721</v>
      </c>
      <c r="D129" s="330" t="s">
        <v>605</v>
      </c>
      <c r="E129" s="332" t="n">
        <v>162.63</v>
      </c>
    </row>
    <row r="130" customFormat="false" ht="13.8" hidden="false" customHeight="false" outlineLevel="0" collapsed="false">
      <c r="A130" s="3" t="n">
        <v>30209</v>
      </c>
      <c r="B130" s="330" t="s">
        <v>215</v>
      </c>
      <c r="C130" s="333" t="s">
        <v>722</v>
      </c>
      <c r="D130" s="330" t="s">
        <v>605</v>
      </c>
      <c r="E130" s="332" t="n">
        <v>165.25</v>
      </c>
    </row>
    <row r="131" customFormat="false" ht="25.1" hidden="false" customHeight="false" outlineLevel="0" collapsed="false">
      <c r="A131" s="3" t="n">
        <v>30210</v>
      </c>
      <c r="B131" s="330" t="s">
        <v>215</v>
      </c>
      <c r="C131" s="333" t="s">
        <v>723</v>
      </c>
      <c r="D131" s="330" t="s">
        <v>605</v>
      </c>
      <c r="E131" s="332" t="n">
        <v>31.78</v>
      </c>
    </row>
    <row r="132" customFormat="false" ht="13.8" hidden="false" customHeight="false" outlineLevel="0" collapsed="false">
      <c r="A132" s="3" t="n">
        <v>30211</v>
      </c>
      <c r="B132" s="330" t="s">
        <v>215</v>
      </c>
      <c r="C132" s="333" t="s">
        <v>724</v>
      </c>
      <c r="D132" s="330" t="s">
        <v>605</v>
      </c>
      <c r="E132" s="332" t="n">
        <v>7.6</v>
      </c>
    </row>
    <row r="133" customFormat="false" ht="13.8" hidden="false" customHeight="false" outlineLevel="0" collapsed="false">
      <c r="A133" s="3" t="n">
        <v>303</v>
      </c>
      <c r="B133" s="330" t="s">
        <v>215</v>
      </c>
      <c r="C133" s="331" t="s">
        <v>725</v>
      </c>
      <c r="D133" s="330"/>
      <c r="E133" s="332"/>
    </row>
    <row r="134" customFormat="false" ht="36.9" hidden="false" customHeight="false" outlineLevel="0" collapsed="false">
      <c r="A134" s="3" t="n">
        <v>30304</v>
      </c>
      <c r="B134" s="330" t="s">
        <v>215</v>
      </c>
      <c r="C134" s="333" t="s">
        <v>726</v>
      </c>
      <c r="D134" s="330" t="s">
        <v>605</v>
      </c>
      <c r="E134" s="332" t="n">
        <v>75.96</v>
      </c>
    </row>
    <row r="135" customFormat="false" ht="25.1" hidden="false" customHeight="false" outlineLevel="0" collapsed="false">
      <c r="A135" s="3" t="n">
        <v>30305</v>
      </c>
      <c r="B135" s="330" t="s">
        <v>215</v>
      </c>
      <c r="C135" s="333" t="s">
        <v>727</v>
      </c>
      <c r="D135" s="330" t="s">
        <v>199</v>
      </c>
      <c r="E135" s="332" t="n">
        <v>25.32</v>
      </c>
    </row>
    <row r="136" customFormat="false" ht="25.1" hidden="false" customHeight="false" outlineLevel="0" collapsed="false">
      <c r="A136" s="3" t="n">
        <v>30306</v>
      </c>
      <c r="B136" s="330" t="s">
        <v>215</v>
      </c>
      <c r="C136" s="333" t="s">
        <v>728</v>
      </c>
      <c r="D136" s="330" t="s">
        <v>199</v>
      </c>
      <c r="E136" s="332" t="n">
        <v>16.88</v>
      </c>
    </row>
    <row r="137" customFormat="false" ht="13.8" hidden="false" customHeight="false" outlineLevel="0" collapsed="false">
      <c r="A137" s="3" t="n">
        <v>4</v>
      </c>
      <c r="B137" s="330" t="s">
        <v>215</v>
      </c>
      <c r="C137" s="331" t="s">
        <v>729</v>
      </c>
      <c r="D137" s="330"/>
      <c r="E137" s="332"/>
    </row>
    <row r="138" customFormat="false" ht="13.8" hidden="false" customHeight="false" outlineLevel="0" collapsed="false">
      <c r="A138" s="3" t="n">
        <v>402</v>
      </c>
      <c r="B138" s="330" t="s">
        <v>215</v>
      </c>
      <c r="C138" s="331" t="s">
        <v>730</v>
      </c>
      <c r="D138" s="330"/>
      <c r="E138" s="332"/>
    </row>
    <row r="139" customFormat="false" ht="25.1" hidden="false" customHeight="false" outlineLevel="0" collapsed="false">
      <c r="A139" s="3" t="n">
        <v>40202</v>
      </c>
      <c r="B139" s="330" t="s">
        <v>215</v>
      </c>
      <c r="C139" s="333" t="s">
        <v>731</v>
      </c>
      <c r="D139" s="330" t="s">
        <v>605</v>
      </c>
      <c r="E139" s="332" t="n">
        <v>664.35</v>
      </c>
    </row>
    <row r="140" customFormat="false" ht="25.1" hidden="false" customHeight="false" outlineLevel="0" collapsed="false">
      <c r="A140" s="3" t="n">
        <v>40206</v>
      </c>
      <c r="B140" s="330" t="s">
        <v>215</v>
      </c>
      <c r="C140" s="333" t="s">
        <v>732</v>
      </c>
      <c r="D140" s="330" t="s">
        <v>55</v>
      </c>
      <c r="E140" s="332" t="n">
        <v>80.31</v>
      </c>
    </row>
    <row r="141" customFormat="false" ht="25.1" hidden="false" customHeight="false" outlineLevel="0" collapsed="false">
      <c r="A141" s="3" t="n">
        <v>40224</v>
      </c>
      <c r="B141" s="330" t="s">
        <v>215</v>
      </c>
      <c r="C141" s="333" t="s">
        <v>733</v>
      </c>
      <c r="D141" s="330" t="s">
        <v>605</v>
      </c>
      <c r="E141" s="332" t="n">
        <v>737.28</v>
      </c>
    </row>
    <row r="142" customFormat="false" ht="25.1" hidden="false" customHeight="false" outlineLevel="0" collapsed="false">
      <c r="A142" s="3" t="n">
        <v>40231</v>
      </c>
      <c r="B142" s="330" t="s">
        <v>215</v>
      </c>
      <c r="C142" s="333" t="s">
        <v>734</v>
      </c>
      <c r="D142" s="330" t="s">
        <v>605</v>
      </c>
      <c r="E142" s="332" t="n">
        <v>643.96</v>
      </c>
    </row>
    <row r="143" customFormat="false" ht="25.1" hidden="false" customHeight="false" outlineLevel="0" collapsed="false">
      <c r="A143" s="3" t="n">
        <v>40233</v>
      </c>
      <c r="B143" s="330" t="s">
        <v>215</v>
      </c>
      <c r="C143" s="333" t="s">
        <v>735</v>
      </c>
      <c r="D143" s="330" t="s">
        <v>605</v>
      </c>
      <c r="E143" s="332" t="n">
        <v>667.29</v>
      </c>
    </row>
    <row r="144" customFormat="false" ht="25.1" hidden="false" customHeight="false" outlineLevel="0" collapsed="false">
      <c r="A144" s="3" t="n">
        <v>40235</v>
      </c>
      <c r="B144" s="330" t="s">
        <v>215</v>
      </c>
      <c r="C144" s="333" t="s">
        <v>736</v>
      </c>
      <c r="D144" s="330" t="s">
        <v>605</v>
      </c>
      <c r="E144" s="332" t="n">
        <v>689.97</v>
      </c>
    </row>
    <row r="145" customFormat="false" ht="25.1" hidden="false" customHeight="false" outlineLevel="0" collapsed="false">
      <c r="A145" s="3" t="n">
        <v>40237</v>
      </c>
      <c r="B145" s="330" t="s">
        <v>215</v>
      </c>
      <c r="C145" s="333" t="s">
        <v>737</v>
      </c>
      <c r="D145" s="330" t="s">
        <v>605</v>
      </c>
      <c r="E145" s="332" t="n">
        <v>714.8</v>
      </c>
    </row>
    <row r="146" customFormat="false" ht="25.1" hidden="false" customHeight="false" outlineLevel="0" collapsed="false">
      <c r="A146" s="3" t="n">
        <v>40238</v>
      </c>
      <c r="B146" s="330" t="s">
        <v>215</v>
      </c>
      <c r="C146" s="333" t="s">
        <v>738</v>
      </c>
      <c r="D146" s="330" t="s">
        <v>55</v>
      </c>
      <c r="E146" s="332" t="n">
        <v>83.02</v>
      </c>
    </row>
    <row r="147" customFormat="false" ht="25.1" hidden="false" customHeight="false" outlineLevel="0" collapsed="false">
      <c r="A147" s="3" t="n">
        <v>40239</v>
      </c>
      <c r="B147" s="330" t="s">
        <v>215</v>
      </c>
      <c r="C147" s="333" t="s">
        <v>739</v>
      </c>
      <c r="D147" s="330" t="s">
        <v>605</v>
      </c>
      <c r="E147" s="332" t="n">
        <v>641.57</v>
      </c>
    </row>
    <row r="148" customFormat="false" ht="25.1" hidden="false" customHeight="false" outlineLevel="0" collapsed="false">
      <c r="A148" s="3" t="n">
        <v>40240</v>
      </c>
      <c r="B148" s="330" t="s">
        <v>215</v>
      </c>
      <c r="C148" s="333" t="s">
        <v>740</v>
      </c>
      <c r="D148" s="330" t="s">
        <v>605</v>
      </c>
      <c r="E148" s="332" t="n">
        <v>672.18</v>
      </c>
    </row>
    <row r="149" customFormat="false" ht="25.1" hidden="false" customHeight="false" outlineLevel="0" collapsed="false">
      <c r="A149" s="3" t="n">
        <v>40243</v>
      </c>
      <c r="B149" s="330" t="s">
        <v>215</v>
      </c>
      <c r="C149" s="333" t="s">
        <v>741</v>
      </c>
      <c r="D149" s="330" t="s">
        <v>742</v>
      </c>
      <c r="E149" s="332" t="n">
        <v>10.53</v>
      </c>
    </row>
    <row r="150" customFormat="false" ht="25.1" hidden="false" customHeight="false" outlineLevel="0" collapsed="false">
      <c r="A150" s="3" t="n">
        <v>40245</v>
      </c>
      <c r="B150" s="330" t="s">
        <v>215</v>
      </c>
      <c r="C150" s="333" t="s">
        <v>743</v>
      </c>
      <c r="D150" s="330" t="s">
        <v>742</v>
      </c>
      <c r="E150" s="332" t="n">
        <v>11.46</v>
      </c>
    </row>
    <row r="151" customFormat="false" ht="25.1" hidden="false" customHeight="false" outlineLevel="0" collapsed="false">
      <c r="A151" s="3" t="n">
        <v>40246</v>
      </c>
      <c r="B151" s="330" t="s">
        <v>215</v>
      </c>
      <c r="C151" s="333" t="s">
        <v>744</v>
      </c>
      <c r="D151" s="330" t="s">
        <v>742</v>
      </c>
      <c r="E151" s="332" t="n">
        <v>11.72</v>
      </c>
    </row>
    <row r="152" customFormat="false" ht="25.1" hidden="false" customHeight="false" outlineLevel="0" collapsed="false">
      <c r="A152" s="3" t="n">
        <v>40249</v>
      </c>
      <c r="B152" s="330" t="s">
        <v>215</v>
      </c>
      <c r="C152" s="333" t="s">
        <v>745</v>
      </c>
      <c r="D152" s="330" t="s">
        <v>55</v>
      </c>
      <c r="E152" s="332" t="n">
        <v>123.29</v>
      </c>
    </row>
    <row r="153" customFormat="false" ht="25.1" hidden="false" customHeight="false" outlineLevel="0" collapsed="false">
      <c r="A153" s="3" t="n">
        <v>40250</v>
      </c>
      <c r="B153" s="330" t="s">
        <v>215</v>
      </c>
      <c r="C153" s="333" t="s">
        <v>746</v>
      </c>
      <c r="D153" s="330" t="s">
        <v>55</v>
      </c>
      <c r="E153" s="332" t="n">
        <v>96.56</v>
      </c>
    </row>
    <row r="154" customFormat="false" ht="25.1" hidden="false" customHeight="false" outlineLevel="0" collapsed="false">
      <c r="A154" s="3" t="n">
        <v>40253</v>
      </c>
      <c r="B154" s="330" t="s">
        <v>215</v>
      </c>
      <c r="C154" s="333" t="s">
        <v>747</v>
      </c>
      <c r="D154" s="330" t="s">
        <v>605</v>
      </c>
      <c r="E154" s="332" t="n">
        <v>685.41</v>
      </c>
    </row>
    <row r="155" customFormat="false" ht="13.8" hidden="false" customHeight="false" outlineLevel="0" collapsed="false">
      <c r="A155" s="3" t="n">
        <v>403</v>
      </c>
      <c r="B155" s="330" t="s">
        <v>215</v>
      </c>
      <c r="C155" s="331" t="s">
        <v>748</v>
      </c>
      <c r="D155" s="330"/>
      <c r="E155" s="332"/>
    </row>
    <row r="156" customFormat="false" ht="25.1" hidden="false" customHeight="false" outlineLevel="0" collapsed="false">
      <c r="A156" s="3" t="n">
        <v>40315</v>
      </c>
      <c r="B156" s="330" t="s">
        <v>215</v>
      </c>
      <c r="C156" s="333" t="s">
        <v>733</v>
      </c>
      <c r="D156" s="330" t="s">
        <v>605</v>
      </c>
      <c r="E156" s="332" t="n">
        <v>844.36</v>
      </c>
    </row>
    <row r="157" customFormat="false" ht="25.1" hidden="false" customHeight="false" outlineLevel="0" collapsed="false">
      <c r="A157" s="3" t="n">
        <v>40320</v>
      </c>
      <c r="B157" s="330" t="s">
        <v>215</v>
      </c>
      <c r="C157" s="333" t="s">
        <v>735</v>
      </c>
      <c r="D157" s="330" t="s">
        <v>605</v>
      </c>
      <c r="E157" s="332" t="n">
        <v>774.37</v>
      </c>
    </row>
    <row r="158" customFormat="false" ht="25.1" hidden="false" customHeight="false" outlineLevel="0" collapsed="false">
      <c r="A158" s="3" t="n">
        <v>40322</v>
      </c>
      <c r="B158" s="330" t="s">
        <v>215</v>
      </c>
      <c r="C158" s="333" t="s">
        <v>736</v>
      </c>
      <c r="D158" s="330" t="s">
        <v>605</v>
      </c>
      <c r="E158" s="332" t="n">
        <v>797.05</v>
      </c>
    </row>
    <row r="159" customFormat="false" ht="25.1" hidden="false" customHeight="false" outlineLevel="0" collapsed="false">
      <c r="A159" s="3" t="n">
        <v>40324</v>
      </c>
      <c r="B159" s="330" t="s">
        <v>215</v>
      </c>
      <c r="C159" s="333" t="s">
        <v>737</v>
      </c>
      <c r="D159" s="330" t="s">
        <v>605</v>
      </c>
      <c r="E159" s="332" t="n">
        <v>821.88</v>
      </c>
    </row>
    <row r="160" customFormat="false" ht="25.1" hidden="false" customHeight="false" outlineLevel="0" collapsed="false">
      <c r="A160" s="3" t="n">
        <v>40328</v>
      </c>
      <c r="B160" s="330" t="s">
        <v>215</v>
      </c>
      <c r="C160" s="333" t="s">
        <v>741</v>
      </c>
      <c r="D160" s="330" t="s">
        <v>742</v>
      </c>
      <c r="E160" s="332" t="n">
        <v>10.53</v>
      </c>
    </row>
    <row r="161" customFormat="false" ht="35.3" hidden="false" customHeight="false" outlineLevel="0" collapsed="false">
      <c r="A161" s="3" t="n">
        <v>40329</v>
      </c>
      <c r="B161" s="330" t="s">
        <v>215</v>
      </c>
      <c r="C161" s="333" t="s">
        <v>749</v>
      </c>
      <c r="D161" s="330" t="s">
        <v>605</v>
      </c>
      <c r="E161" s="332" t="n">
        <v>576.4</v>
      </c>
    </row>
    <row r="162" customFormat="false" ht="35.3" hidden="false" customHeight="false" outlineLevel="0" collapsed="false">
      <c r="A162" s="3" t="n">
        <v>40330</v>
      </c>
      <c r="B162" s="330" t="s">
        <v>215</v>
      </c>
      <c r="C162" s="333" t="s">
        <v>750</v>
      </c>
      <c r="D162" s="330" t="s">
        <v>605</v>
      </c>
      <c r="E162" s="332" t="n">
        <v>608.76</v>
      </c>
    </row>
    <row r="163" customFormat="false" ht="36.9" hidden="false" customHeight="false" outlineLevel="0" collapsed="false">
      <c r="A163" s="3" t="n">
        <v>40331</v>
      </c>
      <c r="B163" s="330" t="s">
        <v>215</v>
      </c>
      <c r="C163" s="333" t="s">
        <v>751</v>
      </c>
      <c r="D163" s="330" t="s">
        <v>605</v>
      </c>
      <c r="E163" s="332" t="n">
        <v>622.74</v>
      </c>
    </row>
    <row r="164" customFormat="false" ht="25.1" hidden="false" customHeight="false" outlineLevel="0" collapsed="false">
      <c r="A164" s="3" t="n">
        <v>40332</v>
      </c>
      <c r="B164" s="330" t="s">
        <v>215</v>
      </c>
      <c r="C164" s="333" t="s">
        <v>752</v>
      </c>
      <c r="D164" s="330" t="s">
        <v>742</v>
      </c>
      <c r="E164" s="332" t="n">
        <v>11.46</v>
      </c>
    </row>
    <row r="165" customFormat="false" ht="25.1" hidden="false" customHeight="false" outlineLevel="0" collapsed="false">
      <c r="A165" s="3" t="n">
        <v>40333</v>
      </c>
      <c r="B165" s="330" t="s">
        <v>215</v>
      </c>
      <c r="C165" s="333" t="s">
        <v>744</v>
      </c>
      <c r="D165" s="330" t="s">
        <v>742</v>
      </c>
      <c r="E165" s="332" t="n">
        <v>11.72</v>
      </c>
    </row>
    <row r="166" customFormat="false" ht="36.9" hidden="false" customHeight="false" outlineLevel="0" collapsed="false">
      <c r="A166" s="3" t="n">
        <v>40337</v>
      </c>
      <c r="B166" s="330" t="s">
        <v>215</v>
      </c>
      <c r="C166" s="333" t="s">
        <v>753</v>
      </c>
      <c r="D166" s="330" t="s">
        <v>55</v>
      </c>
      <c r="E166" s="332" t="n">
        <v>98.94</v>
      </c>
    </row>
    <row r="167" customFormat="false" ht="36.9" hidden="false" customHeight="false" outlineLevel="0" collapsed="false">
      <c r="A167" s="3" t="n">
        <v>40339</v>
      </c>
      <c r="B167" s="330" t="s">
        <v>215</v>
      </c>
      <c r="C167" s="333" t="s">
        <v>754</v>
      </c>
      <c r="D167" s="330" t="s">
        <v>55</v>
      </c>
      <c r="E167" s="332" t="n">
        <v>121.33</v>
      </c>
    </row>
    <row r="168" customFormat="false" ht="13.8" hidden="false" customHeight="false" outlineLevel="0" collapsed="false">
      <c r="A168" s="3" t="n">
        <v>404</v>
      </c>
      <c r="B168" s="330" t="s">
        <v>215</v>
      </c>
      <c r="C168" s="331" t="s">
        <v>755</v>
      </c>
      <c r="D168" s="330"/>
      <c r="E168" s="332"/>
    </row>
    <row r="169" customFormat="false" ht="13.8" hidden="false" customHeight="false" outlineLevel="0" collapsed="false">
      <c r="A169" s="3" t="n">
        <v>40405</v>
      </c>
      <c r="B169" s="330" t="s">
        <v>215</v>
      </c>
      <c r="C169" s="333" t="s">
        <v>756</v>
      </c>
      <c r="D169" s="330" t="s">
        <v>55</v>
      </c>
      <c r="E169" s="332" t="n">
        <v>107.74</v>
      </c>
    </row>
    <row r="170" customFormat="false" ht="13.8" hidden="false" customHeight="false" outlineLevel="0" collapsed="false">
      <c r="A170" s="3" t="n">
        <v>406</v>
      </c>
      <c r="B170" s="330" t="s">
        <v>215</v>
      </c>
      <c r="C170" s="331" t="s">
        <v>757</v>
      </c>
      <c r="D170" s="330"/>
      <c r="E170" s="332"/>
    </row>
    <row r="171" customFormat="false" ht="25.1" hidden="false" customHeight="false" outlineLevel="0" collapsed="false">
      <c r="A171" s="3" t="n">
        <v>40601</v>
      </c>
      <c r="B171" s="330" t="s">
        <v>215</v>
      </c>
      <c r="C171" s="333" t="s">
        <v>758</v>
      </c>
      <c r="D171" s="330" t="s">
        <v>55</v>
      </c>
      <c r="E171" s="332" t="n">
        <v>116.75</v>
      </c>
    </row>
    <row r="172" customFormat="false" ht="25.1" hidden="false" customHeight="false" outlineLevel="0" collapsed="false">
      <c r="A172" s="3" t="n">
        <v>40602</v>
      </c>
      <c r="B172" s="330" t="s">
        <v>215</v>
      </c>
      <c r="C172" s="333" t="s">
        <v>759</v>
      </c>
      <c r="D172" s="330" t="s">
        <v>55</v>
      </c>
      <c r="E172" s="332" t="n">
        <v>142.44</v>
      </c>
    </row>
    <row r="173" customFormat="false" ht="13.8" hidden="false" customHeight="false" outlineLevel="0" collapsed="false">
      <c r="A173" s="3" t="n">
        <v>407</v>
      </c>
      <c r="B173" s="330" t="s">
        <v>215</v>
      </c>
      <c r="C173" s="331" t="s">
        <v>760</v>
      </c>
      <c r="D173" s="330"/>
      <c r="E173" s="332"/>
    </row>
    <row r="174" customFormat="false" ht="25.1" hidden="false" customHeight="false" outlineLevel="0" collapsed="false">
      <c r="A174" s="3" t="n">
        <v>40705</v>
      </c>
      <c r="B174" s="330" t="s">
        <v>215</v>
      </c>
      <c r="C174" s="333" t="s">
        <v>761</v>
      </c>
      <c r="D174" s="330" t="s">
        <v>111</v>
      </c>
      <c r="E174" s="332" t="n">
        <v>64.49</v>
      </c>
    </row>
    <row r="175" customFormat="false" ht="13.8" hidden="false" customHeight="false" outlineLevel="0" collapsed="false">
      <c r="A175" s="3" t="n">
        <v>408</v>
      </c>
      <c r="B175" s="330" t="s">
        <v>215</v>
      </c>
      <c r="C175" s="331" t="s">
        <v>762</v>
      </c>
      <c r="D175" s="330"/>
      <c r="E175" s="332"/>
    </row>
    <row r="176" customFormat="false" ht="13.8" hidden="false" customHeight="false" outlineLevel="0" collapsed="false">
      <c r="A176" s="3" t="n">
        <v>40801</v>
      </c>
      <c r="B176" s="330" t="s">
        <v>215</v>
      </c>
      <c r="C176" s="333" t="s">
        <v>763</v>
      </c>
      <c r="D176" s="330" t="s">
        <v>605</v>
      </c>
      <c r="E176" s="334" t="n">
        <v>2847.6</v>
      </c>
    </row>
    <row r="177" customFormat="false" ht="25.1" hidden="false" customHeight="false" outlineLevel="0" collapsed="false">
      <c r="A177" s="3" t="n">
        <v>40802</v>
      </c>
      <c r="B177" s="330" t="s">
        <v>215</v>
      </c>
      <c r="C177" s="333" t="s">
        <v>764</v>
      </c>
      <c r="D177" s="330" t="s">
        <v>55</v>
      </c>
      <c r="E177" s="332" t="n">
        <v>142.38</v>
      </c>
    </row>
    <row r="178" customFormat="false" ht="25.1" hidden="false" customHeight="false" outlineLevel="0" collapsed="false">
      <c r="A178" s="3" t="n">
        <v>40803</v>
      </c>
      <c r="B178" s="330" t="s">
        <v>215</v>
      </c>
      <c r="C178" s="333" t="s">
        <v>765</v>
      </c>
      <c r="D178" s="330" t="s">
        <v>55</v>
      </c>
      <c r="E178" s="332" t="n">
        <v>84.4</v>
      </c>
    </row>
    <row r="179" customFormat="false" ht="25.1" hidden="false" customHeight="false" outlineLevel="0" collapsed="false">
      <c r="A179" s="3" t="n">
        <v>40806</v>
      </c>
      <c r="B179" s="330" t="s">
        <v>215</v>
      </c>
      <c r="C179" s="333" t="s">
        <v>766</v>
      </c>
      <c r="D179" s="330" t="s">
        <v>55</v>
      </c>
      <c r="E179" s="332" t="n">
        <v>25.32</v>
      </c>
    </row>
    <row r="180" customFormat="false" ht="25.1" hidden="false" customHeight="false" outlineLevel="0" collapsed="false">
      <c r="A180" s="3" t="n">
        <v>40807</v>
      </c>
      <c r="B180" s="330" t="s">
        <v>215</v>
      </c>
      <c r="C180" s="333" t="s">
        <v>767</v>
      </c>
      <c r="D180" s="330" t="s">
        <v>55</v>
      </c>
      <c r="E180" s="332" t="n">
        <v>82.63</v>
      </c>
    </row>
    <row r="181" customFormat="false" ht="13.8" hidden="false" customHeight="false" outlineLevel="0" collapsed="false">
      <c r="A181" s="3" t="n">
        <v>40808</v>
      </c>
      <c r="B181" s="330" t="s">
        <v>215</v>
      </c>
      <c r="C181" s="333" t="s">
        <v>768</v>
      </c>
      <c r="D181" s="330" t="s">
        <v>742</v>
      </c>
      <c r="E181" s="332" t="n">
        <v>5.03</v>
      </c>
    </row>
    <row r="182" customFormat="false" ht="25.1" hidden="false" customHeight="false" outlineLevel="0" collapsed="false">
      <c r="A182" s="3" t="n">
        <v>40809</v>
      </c>
      <c r="B182" s="330" t="s">
        <v>215</v>
      </c>
      <c r="C182" s="333" t="s">
        <v>769</v>
      </c>
      <c r="D182" s="330" t="s">
        <v>55</v>
      </c>
      <c r="E182" s="332" t="n">
        <v>446.17</v>
      </c>
    </row>
    <row r="183" customFormat="false" ht="25.1" hidden="false" customHeight="false" outlineLevel="0" collapsed="false">
      <c r="A183" s="3" t="n">
        <v>40810</v>
      </c>
      <c r="B183" s="330" t="s">
        <v>215</v>
      </c>
      <c r="C183" s="333" t="s">
        <v>770</v>
      </c>
      <c r="D183" s="330" t="s">
        <v>605</v>
      </c>
      <c r="E183" s="334" t="n">
        <v>8405.76</v>
      </c>
    </row>
    <row r="184" customFormat="false" ht="13.8" hidden="false" customHeight="false" outlineLevel="0" collapsed="false">
      <c r="A184" s="3" t="n">
        <v>40813</v>
      </c>
      <c r="B184" s="330" t="s">
        <v>215</v>
      </c>
      <c r="C184" s="333" t="s">
        <v>771</v>
      </c>
      <c r="D184" s="330" t="s">
        <v>55</v>
      </c>
      <c r="E184" s="332" t="n">
        <v>77.81</v>
      </c>
    </row>
    <row r="185" customFormat="false" ht="13.8" hidden="false" customHeight="false" outlineLevel="0" collapsed="false">
      <c r="A185" s="3" t="n">
        <v>40816</v>
      </c>
      <c r="B185" s="330" t="s">
        <v>215</v>
      </c>
      <c r="C185" s="333" t="s">
        <v>772</v>
      </c>
      <c r="D185" s="330" t="s">
        <v>55</v>
      </c>
      <c r="E185" s="332" t="n">
        <v>14.91</v>
      </c>
    </row>
    <row r="186" customFormat="false" ht="25.1" hidden="false" customHeight="false" outlineLevel="0" collapsed="false">
      <c r="A186" s="3" t="n">
        <v>40817</v>
      </c>
      <c r="B186" s="330" t="s">
        <v>215</v>
      </c>
      <c r="C186" s="333" t="s">
        <v>773</v>
      </c>
      <c r="D186" s="330" t="s">
        <v>605</v>
      </c>
      <c r="E186" s="334" t="n">
        <v>4002.81</v>
      </c>
    </row>
    <row r="187" customFormat="false" ht="25.1" hidden="false" customHeight="false" outlineLevel="0" collapsed="false">
      <c r="A187" s="3" t="n">
        <v>40818</v>
      </c>
      <c r="B187" s="330" t="s">
        <v>215</v>
      </c>
      <c r="C187" s="333" t="s">
        <v>774</v>
      </c>
      <c r="D187" s="330" t="s">
        <v>55</v>
      </c>
      <c r="E187" s="332" t="n">
        <v>77.49</v>
      </c>
    </row>
    <row r="188" customFormat="false" ht="36.9" hidden="false" customHeight="false" outlineLevel="0" collapsed="false">
      <c r="A188" s="3" t="n">
        <v>409</v>
      </c>
      <c r="B188" s="330" t="s">
        <v>215</v>
      </c>
      <c r="C188" s="331" t="s">
        <v>775</v>
      </c>
      <c r="D188" s="330"/>
      <c r="E188" s="332"/>
    </row>
    <row r="189" customFormat="false" ht="36.9" hidden="false" customHeight="false" outlineLevel="0" collapsed="false">
      <c r="A189" s="3" t="n">
        <v>40901</v>
      </c>
      <c r="B189" s="330" t="s">
        <v>215</v>
      </c>
      <c r="C189" s="333" t="s">
        <v>776</v>
      </c>
      <c r="D189" s="330" t="s">
        <v>111</v>
      </c>
      <c r="E189" s="332" t="n">
        <v>574.52</v>
      </c>
    </row>
    <row r="190" customFormat="false" ht="36.9" hidden="false" customHeight="false" outlineLevel="0" collapsed="false">
      <c r="A190" s="3" t="n">
        <v>40902</v>
      </c>
      <c r="B190" s="330" t="s">
        <v>215</v>
      </c>
      <c r="C190" s="333" t="s">
        <v>777</v>
      </c>
      <c r="D190" s="330" t="s">
        <v>111</v>
      </c>
      <c r="E190" s="332" t="n">
        <v>956.56</v>
      </c>
    </row>
    <row r="191" customFormat="false" ht="36.9" hidden="false" customHeight="false" outlineLevel="0" collapsed="false">
      <c r="A191" s="3" t="n">
        <v>40903</v>
      </c>
      <c r="B191" s="330" t="s">
        <v>215</v>
      </c>
      <c r="C191" s="333" t="s">
        <v>778</v>
      </c>
      <c r="D191" s="330" t="s">
        <v>111</v>
      </c>
      <c r="E191" s="334" t="n">
        <v>1380.3</v>
      </c>
    </row>
    <row r="192" customFormat="false" ht="36.9" hidden="false" customHeight="false" outlineLevel="0" collapsed="false">
      <c r="A192" s="3" t="n">
        <v>40904</v>
      </c>
      <c r="B192" s="330" t="s">
        <v>215</v>
      </c>
      <c r="C192" s="333" t="s">
        <v>779</v>
      </c>
      <c r="D192" s="330" t="s">
        <v>111</v>
      </c>
      <c r="E192" s="334" t="n">
        <v>1852.74</v>
      </c>
    </row>
    <row r="193" customFormat="false" ht="13.8" hidden="false" customHeight="false" outlineLevel="0" collapsed="false">
      <c r="A193" s="3" t="n">
        <v>5</v>
      </c>
      <c r="B193" s="330" t="s">
        <v>215</v>
      </c>
      <c r="C193" s="331" t="s">
        <v>65</v>
      </c>
      <c r="D193" s="330"/>
      <c r="E193" s="332"/>
    </row>
    <row r="194" customFormat="false" ht="13.8" hidden="false" customHeight="false" outlineLevel="0" collapsed="false">
      <c r="A194" s="3" t="n">
        <v>501</v>
      </c>
      <c r="B194" s="330" t="s">
        <v>215</v>
      </c>
      <c r="C194" s="331" t="s">
        <v>780</v>
      </c>
      <c r="D194" s="330"/>
      <c r="E194" s="332"/>
    </row>
    <row r="195" customFormat="false" ht="25.1" hidden="false" customHeight="false" outlineLevel="0" collapsed="false">
      <c r="A195" s="3" t="n">
        <v>50112</v>
      </c>
      <c r="B195" s="330" t="s">
        <v>215</v>
      </c>
      <c r="C195" s="333" t="s">
        <v>781</v>
      </c>
      <c r="D195" s="330" t="s">
        <v>55</v>
      </c>
      <c r="E195" s="332" t="n">
        <v>168.8</v>
      </c>
    </row>
    <row r="196" customFormat="false" ht="13.8" hidden="false" customHeight="false" outlineLevel="0" collapsed="false">
      <c r="A196" s="3" t="n">
        <v>50115</v>
      </c>
      <c r="B196" s="330" t="s">
        <v>215</v>
      </c>
      <c r="C196" s="333" t="s">
        <v>782</v>
      </c>
      <c r="D196" s="330" t="s">
        <v>605</v>
      </c>
      <c r="E196" s="332" t="n">
        <v>568.94</v>
      </c>
    </row>
    <row r="197" customFormat="false" ht="36.9" hidden="false" customHeight="false" outlineLevel="0" collapsed="false">
      <c r="A197" s="3" t="n">
        <v>50122</v>
      </c>
      <c r="B197" s="330" t="s">
        <v>215</v>
      </c>
      <c r="C197" s="333" t="s">
        <v>783</v>
      </c>
      <c r="D197" s="330" t="s">
        <v>55</v>
      </c>
      <c r="E197" s="332" t="n">
        <v>199.63</v>
      </c>
    </row>
    <row r="198" customFormat="false" ht="13.8" hidden="false" customHeight="false" outlineLevel="0" collapsed="false">
      <c r="A198" s="3" t="n">
        <v>502</v>
      </c>
      <c r="B198" s="330" t="s">
        <v>215</v>
      </c>
      <c r="C198" s="331" t="s">
        <v>784</v>
      </c>
      <c r="D198" s="330"/>
      <c r="E198" s="332"/>
    </row>
    <row r="199" customFormat="false" ht="36.9" hidden="false" customHeight="false" outlineLevel="0" collapsed="false">
      <c r="A199" s="3" t="n">
        <v>50202</v>
      </c>
      <c r="B199" s="330" t="s">
        <v>215</v>
      </c>
      <c r="C199" s="333" t="s">
        <v>785</v>
      </c>
      <c r="D199" s="330" t="s">
        <v>55</v>
      </c>
      <c r="E199" s="332" t="n">
        <v>130.5</v>
      </c>
    </row>
    <row r="200" customFormat="false" ht="25.1" hidden="false" customHeight="false" outlineLevel="0" collapsed="false">
      <c r="A200" s="3" t="n">
        <v>50203</v>
      </c>
      <c r="B200" s="330" t="s">
        <v>215</v>
      </c>
      <c r="C200" s="333" t="s">
        <v>786</v>
      </c>
      <c r="D200" s="330" t="s">
        <v>199</v>
      </c>
      <c r="E200" s="332" t="n">
        <v>436.67</v>
      </c>
    </row>
    <row r="201" customFormat="false" ht="25.1" hidden="false" customHeight="false" outlineLevel="0" collapsed="false">
      <c r="A201" s="3" t="n">
        <v>50205</v>
      </c>
      <c r="B201" s="330" t="s">
        <v>215</v>
      </c>
      <c r="C201" s="333" t="s">
        <v>787</v>
      </c>
      <c r="D201" s="330" t="s">
        <v>55</v>
      </c>
      <c r="E201" s="332" t="n">
        <v>506.68</v>
      </c>
    </row>
    <row r="202" customFormat="false" ht="25.1" hidden="false" customHeight="false" outlineLevel="0" collapsed="false">
      <c r="A202" s="3" t="n">
        <v>50206</v>
      </c>
      <c r="B202" s="330" t="s">
        <v>215</v>
      </c>
      <c r="C202" s="333" t="s">
        <v>788</v>
      </c>
      <c r="D202" s="330" t="s">
        <v>55</v>
      </c>
      <c r="E202" s="332" t="n">
        <v>536.25</v>
      </c>
    </row>
    <row r="203" customFormat="false" ht="36.9" hidden="false" customHeight="false" outlineLevel="0" collapsed="false">
      <c r="A203" s="3" t="n">
        <v>50208</v>
      </c>
      <c r="B203" s="330" t="s">
        <v>215</v>
      </c>
      <c r="C203" s="333" t="s">
        <v>789</v>
      </c>
      <c r="D203" s="330" t="s">
        <v>55</v>
      </c>
      <c r="E203" s="332" t="n">
        <v>142.01</v>
      </c>
    </row>
    <row r="204" customFormat="false" ht="13.8" hidden="false" customHeight="false" outlineLevel="0" collapsed="false">
      <c r="A204" s="3" t="n">
        <v>503</v>
      </c>
      <c r="B204" s="330" t="s">
        <v>215</v>
      </c>
      <c r="C204" s="331" t="s">
        <v>790</v>
      </c>
      <c r="D204" s="330"/>
      <c r="E204" s="332"/>
    </row>
    <row r="205" customFormat="false" ht="25.1" hidden="false" customHeight="false" outlineLevel="0" collapsed="false">
      <c r="A205" s="3" t="n">
        <v>50301</v>
      </c>
      <c r="B205" s="330" t="s">
        <v>215</v>
      </c>
      <c r="C205" s="333" t="s">
        <v>791</v>
      </c>
      <c r="D205" s="330" t="s">
        <v>111</v>
      </c>
      <c r="E205" s="332" t="n">
        <v>9.33</v>
      </c>
    </row>
    <row r="206" customFormat="false" ht="25.1" hidden="false" customHeight="false" outlineLevel="0" collapsed="false">
      <c r="A206" s="3" t="n">
        <v>50303</v>
      </c>
      <c r="B206" s="330" t="s">
        <v>215</v>
      </c>
      <c r="C206" s="333" t="s">
        <v>792</v>
      </c>
      <c r="D206" s="330" t="s">
        <v>111</v>
      </c>
      <c r="E206" s="332" t="n">
        <v>78.98</v>
      </c>
    </row>
    <row r="207" customFormat="false" ht="13.8" hidden="false" customHeight="false" outlineLevel="0" collapsed="false">
      <c r="A207" s="3" t="n">
        <v>505</v>
      </c>
      <c r="B207" s="330" t="s">
        <v>215</v>
      </c>
      <c r="C207" s="331" t="s">
        <v>793</v>
      </c>
      <c r="D207" s="330"/>
      <c r="E207" s="332"/>
    </row>
    <row r="208" customFormat="false" ht="36.9" hidden="false" customHeight="false" outlineLevel="0" collapsed="false">
      <c r="A208" s="3" t="n">
        <v>50501</v>
      </c>
      <c r="B208" s="330" t="s">
        <v>215</v>
      </c>
      <c r="C208" s="333" t="s">
        <v>794</v>
      </c>
      <c r="D208" s="330" t="s">
        <v>55</v>
      </c>
      <c r="E208" s="332" t="n">
        <v>129.81</v>
      </c>
    </row>
    <row r="209" customFormat="false" ht="36.9" hidden="false" customHeight="false" outlineLevel="0" collapsed="false">
      <c r="A209" s="3" t="n">
        <v>50502</v>
      </c>
      <c r="B209" s="330" t="s">
        <v>215</v>
      </c>
      <c r="C209" s="333" t="s">
        <v>795</v>
      </c>
      <c r="D209" s="330" t="s">
        <v>55</v>
      </c>
      <c r="E209" s="332" t="n">
        <v>244.62</v>
      </c>
    </row>
    <row r="210" customFormat="false" ht="36.9" hidden="false" customHeight="false" outlineLevel="0" collapsed="false">
      <c r="A210" s="3" t="n">
        <v>50503</v>
      </c>
      <c r="B210" s="330" t="s">
        <v>215</v>
      </c>
      <c r="C210" s="333" t="s">
        <v>796</v>
      </c>
      <c r="D210" s="330" t="s">
        <v>55</v>
      </c>
      <c r="E210" s="332" t="n">
        <v>92.51</v>
      </c>
    </row>
    <row r="211" customFormat="false" ht="13.8" hidden="false" customHeight="false" outlineLevel="0" collapsed="false">
      <c r="A211" s="3" t="n">
        <v>506</v>
      </c>
      <c r="B211" s="330" t="s">
        <v>215</v>
      </c>
      <c r="C211" s="331" t="s">
        <v>797</v>
      </c>
      <c r="D211" s="330"/>
      <c r="E211" s="332"/>
    </row>
    <row r="212" customFormat="false" ht="36.9" hidden="false" customHeight="false" outlineLevel="0" collapsed="false">
      <c r="A212" s="3" t="n">
        <v>50601</v>
      </c>
      <c r="B212" s="330" t="s">
        <v>215</v>
      </c>
      <c r="C212" s="333" t="s">
        <v>798</v>
      </c>
      <c r="D212" s="330" t="s">
        <v>55</v>
      </c>
      <c r="E212" s="332" t="n">
        <v>68.88</v>
      </c>
    </row>
    <row r="213" customFormat="false" ht="36.9" hidden="false" customHeight="false" outlineLevel="0" collapsed="false">
      <c r="A213" s="3" t="n">
        <v>50602</v>
      </c>
      <c r="B213" s="330" t="s">
        <v>215</v>
      </c>
      <c r="C213" s="333" t="s">
        <v>799</v>
      </c>
      <c r="D213" s="330" t="s">
        <v>55</v>
      </c>
      <c r="E213" s="332" t="n">
        <v>83.86</v>
      </c>
    </row>
    <row r="214" customFormat="false" ht="36.9" hidden="false" customHeight="false" outlineLevel="0" collapsed="false">
      <c r="A214" s="3" t="n">
        <v>50603</v>
      </c>
      <c r="B214" s="330" t="s">
        <v>215</v>
      </c>
      <c r="C214" s="333" t="s">
        <v>800</v>
      </c>
      <c r="D214" s="330" t="s">
        <v>55</v>
      </c>
      <c r="E214" s="332" t="n">
        <v>98.31</v>
      </c>
    </row>
    <row r="215" customFormat="false" ht="36.9" hidden="false" customHeight="false" outlineLevel="0" collapsed="false">
      <c r="A215" s="3" t="n">
        <v>50605</v>
      </c>
      <c r="B215" s="330" t="s">
        <v>215</v>
      </c>
      <c r="C215" s="333" t="s">
        <v>801</v>
      </c>
      <c r="D215" s="330" t="s">
        <v>55</v>
      </c>
      <c r="E215" s="332" t="n">
        <v>78.88</v>
      </c>
    </row>
    <row r="216" customFormat="false" ht="36.9" hidden="false" customHeight="false" outlineLevel="0" collapsed="false">
      <c r="A216" s="3" t="n">
        <v>50606</v>
      </c>
      <c r="B216" s="330" t="s">
        <v>215</v>
      </c>
      <c r="C216" s="333" t="s">
        <v>802</v>
      </c>
      <c r="D216" s="330" t="s">
        <v>55</v>
      </c>
      <c r="E216" s="332" t="n">
        <v>65.63</v>
      </c>
    </row>
    <row r="217" customFormat="false" ht="36.9" hidden="false" customHeight="false" outlineLevel="0" collapsed="false">
      <c r="A217" s="3" t="n">
        <v>50607</v>
      </c>
      <c r="B217" s="330" t="s">
        <v>215</v>
      </c>
      <c r="C217" s="333" t="s">
        <v>803</v>
      </c>
      <c r="D217" s="330" t="s">
        <v>55</v>
      </c>
      <c r="E217" s="332" t="n">
        <v>138.49</v>
      </c>
    </row>
    <row r="218" customFormat="false" ht="36.9" hidden="false" customHeight="false" outlineLevel="0" collapsed="false">
      <c r="A218" s="3" t="n">
        <v>50608</v>
      </c>
      <c r="B218" s="330" t="s">
        <v>215</v>
      </c>
      <c r="C218" s="333" t="s">
        <v>804</v>
      </c>
      <c r="D218" s="330" t="s">
        <v>55</v>
      </c>
      <c r="E218" s="332" t="n">
        <v>113.58</v>
      </c>
    </row>
    <row r="219" customFormat="false" ht="13.8" hidden="false" customHeight="false" outlineLevel="0" collapsed="false">
      <c r="A219" s="3" t="n">
        <v>6</v>
      </c>
      <c r="B219" s="330" t="s">
        <v>215</v>
      </c>
      <c r="C219" s="331" t="s">
        <v>73</v>
      </c>
      <c r="D219" s="330"/>
      <c r="E219" s="332"/>
    </row>
    <row r="220" customFormat="false" ht="13.8" hidden="false" customHeight="false" outlineLevel="0" collapsed="false">
      <c r="A220" s="3" t="n">
        <v>601</v>
      </c>
      <c r="B220" s="330" t="s">
        <v>215</v>
      </c>
      <c r="C220" s="331" t="s">
        <v>805</v>
      </c>
      <c r="D220" s="330"/>
      <c r="E220" s="332"/>
    </row>
    <row r="221" customFormat="false" ht="25.1" hidden="false" customHeight="false" outlineLevel="0" collapsed="false">
      <c r="A221" s="3" t="n">
        <v>60101</v>
      </c>
      <c r="B221" s="330" t="s">
        <v>215</v>
      </c>
      <c r="C221" s="333" t="s">
        <v>806</v>
      </c>
      <c r="D221" s="330" t="s">
        <v>199</v>
      </c>
      <c r="E221" s="332" t="n">
        <v>400.35</v>
      </c>
    </row>
    <row r="222" customFormat="false" ht="25.1" hidden="false" customHeight="false" outlineLevel="0" collapsed="false">
      <c r="A222" s="3" t="n">
        <v>60102</v>
      </c>
      <c r="B222" s="330" t="s">
        <v>215</v>
      </c>
      <c r="C222" s="333" t="s">
        <v>807</v>
      </c>
      <c r="D222" s="330" t="s">
        <v>199</v>
      </c>
      <c r="E222" s="332" t="n">
        <v>400.35</v>
      </c>
    </row>
    <row r="223" customFormat="false" ht="25.1" hidden="false" customHeight="false" outlineLevel="0" collapsed="false">
      <c r="A223" s="3" t="n">
        <v>60103</v>
      </c>
      <c r="B223" s="330" t="s">
        <v>215</v>
      </c>
      <c r="C223" s="333" t="s">
        <v>808</v>
      </c>
      <c r="D223" s="330" t="s">
        <v>199</v>
      </c>
      <c r="E223" s="332" t="n">
        <v>400.35</v>
      </c>
    </row>
    <row r="224" customFormat="false" ht="25.1" hidden="false" customHeight="false" outlineLevel="0" collapsed="false">
      <c r="A224" s="3" t="n">
        <v>60107</v>
      </c>
      <c r="B224" s="330" t="s">
        <v>215</v>
      </c>
      <c r="C224" s="333" t="s">
        <v>809</v>
      </c>
      <c r="D224" s="330" t="s">
        <v>111</v>
      </c>
      <c r="E224" s="332" t="n">
        <v>20.88</v>
      </c>
    </row>
    <row r="225" customFormat="false" ht="25.1" hidden="false" customHeight="false" outlineLevel="0" collapsed="false">
      <c r="A225" s="3" t="n">
        <v>60108</v>
      </c>
      <c r="B225" s="330" t="s">
        <v>215</v>
      </c>
      <c r="C225" s="333" t="s">
        <v>810</v>
      </c>
      <c r="D225" s="330" t="s">
        <v>199</v>
      </c>
      <c r="E225" s="332" t="n">
        <v>418.85</v>
      </c>
    </row>
    <row r="226" customFormat="false" ht="25.1" hidden="false" customHeight="false" outlineLevel="0" collapsed="false">
      <c r="A226" s="3" t="n">
        <v>60110</v>
      </c>
      <c r="B226" s="330" t="s">
        <v>215</v>
      </c>
      <c r="C226" s="333" t="s">
        <v>811</v>
      </c>
      <c r="D226" s="330" t="s">
        <v>111</v>
      </c>
      <c r="E226" s="332" t="n">
        <v>86.08</v>
      </c>
    </row>
    <row r="227" customFormat="false" ht="25.1" hidden="false" customHeight="false" outlineLevel="0" collapsed="false">
      <c r="A227" s="3" t="n">
        <v>60112</v>
      </c>
      <c r="B227" s="330" t="s">
        <v>215</v>
      </c>
      <c r="C227" s="333" t="s">
        <v>812</v>
      </c>
      <c r="D227" s="330" t="s">
        <v>111</v>
      </c>
      <c r="E227" s="332" t="n">
        <v>66.8</v>
      </c>
    </row>
    <row r="228" customFormat="false" ht="13.8" hidden="false" customHeight="false" outlineLevel="0" collapsed="false">
      <c r="A228" s="3" t="n">
        <v>60113</v>
      </c>
      <c r="B228" s="330" t="s">
        <v>215</v>
      </c>
      <c r="C228" s="333" t="s">
        <v>813</v>
      </c>
      <c r="D228" s="330" t="s">
        <v>111</v>
      </c>
      <c r="E228" s="332" t="n">
        <v>29.27</v>
      </c>
    </row>
    <row r="229" customFormat="false" ht="13.8" hidden="false" customHeight="false" outlineLevel="0" collapsed="false">
      <c r="A229" s="3" t="n">
        <v>611</v>
      </c>
      <c r="B229" s="330" t="s">
        <v>215</v>
      </c>
      <c r="C229" s="331" t="s">
        <v>814</v>
      </c>
      <c r="D229" s="330"/>
      <c r="E229" s="332"/>
    </row>
    <row r="230" customFormat="false" ht="25.1" hidden="false" customHeight="false" outlineLevel="0" collapsed="false">
      <c r="A230" s="3" t="n">
        <v>61101</v>
      </c>
      <c r="B230" s="330" t="s">
        <v>215</v>
      </c>
      <c r="C230" s="333" t="s">
        <v>815</v>
      </c>
      <c r="D230" s="330" t="s">
        <v>199</v>
      </c>
      <c r="E230" s="332" t="n">
        <v>10.15</v>
      </c>
    </row>
    <row r="231" customFormat="false" ht="25.1" hidden="false" customHeight="false" outlineLevel="0" collapsed="false">
      <c r="A231" s="3" t="n">
        <v>61102</v>
      </c>
      <c r="B231" s="330" t="s">
        <v>215</v>
      </c>
      <c r="C231" s="333" t="s">
        <v>816</v>
      </c>
      <c r="D231" s="330" t="s">
        <v>199</v>
      </c>
      <c r="E231" s="332" t="n">
        <v>140.18</v>
      </c>
    </row>
    <row r="232" customFormat="false" ht="25.1" hidden="false" customHeight="false" outlineLevel="0" collapsed="false">
      <c r="A232" s="3" t="n">
        <v>61103</v>
      </c>
      <c r="B232" s="330" t="s">
        <v>215</v>
      </c>
      <c r="C232" s="333" t="s">
        <v>817</v>
      </c>
      <c r="D232" s="330" t="s">
        <v>199</v>
      </c>
      <c r="E232" s="332" t="n">
        <v>315.84</v>
      </c>
    </row>
    <row r="233" customFormat="false" ht="13.8" hidden="false" customHeight="false" outlineLevel="0" collapsed="false">
      <c r="A233" s="3" t="n">
        <v>61104</v>
      </c>
      <c r="B233" s="330" t="s">
        <v>215</v>
      </c>
      <c r="C233" s="333" t="s">
        <v>818</v>
      </c>
      <c r="D233" s="330" t="s">
        <v>199</v>
      </c>
      <c r="E233" s="332" t="n">
        <v>84.54</v>
      </c>
    </row>
    <row r="234" customFormat="false" ht="25.1" hidden="false" customHeight="false" outlineLevel="0" collapsed="false">
      <c r="A234" s="3" t="n">
        <v>61106</v>
      </c>
      <c r="B234" s="330" t="s">
        <v>215</v>
      </c>
      <c r="C234" s="333" t="s">
        <v>819</v>
      </c>
      <c r="D234" s="330" t="s">
        <v>199</v>
      </c>
      <c r="E234" s="332" t="n">
        <v>169.65</v>
      </c>
    </row>
    <row r="235" customFormat="false" ht="25.1" hidden="false" customHeight="false" outlineLevel="0" collapsed="false">
      <c r="A235" s="3" t="n">
        <v>61107</v>
      </c>
      <c r="B235" s="330" t="s">
        <v>215</v>
      </c>
      <c r="C235" s="333" t="s">
        <v>820</v>
      </c>
      <c r="D235" s="330" t="s">
        <v>199</v>
      </c>
      <c r="E235" s="332" t="n">
        <v>81.91</v>
      </c>
    </row>
    <row r="236" customFormat="false" ht="25.1" hidden="false" customHeight="false" outlineLevel="0" collapsed="false">
      <c r="A236" s="3" t="n">
        <v>61108</v>
      </c>
      <c r="B236" s="330" t="s">
        <v>215</v>
      </c>
      <c r="C236" s="333" t="s">
        <v>821</v>
      </c>
      <c r="D236" s="330" t="s">
        <v>199</v>
      </c>
      <c r="E236" s="332" t="n">
        <v>122.3</v>
      </c>
    </row>
    <row r="237" customFormat="false" ht="25.1" hidden="false" customHeight="false" outlineLevel="0" collapsed="false">
      <c r="A237" s="3" t="n">
        <v>61112</v>
      </c>
      <c r="B237" s="330" t="s">
        <v>215</v>
      </c>
      <c r="C237" s="333" t="s">
        <v>822</v>
      </c>
      <c r="D237" s="330" t="s">
        <v>199</v>
      </c>
      <c r="E237" s="332" t="n">
        <v>49.15</v>
      </c>
    </row>
    <row r="238" customFormat="false" ht="36.9" hidden="false" customHeight="false" outlineLevel="0" collapsed="false">
      <c r="A238" s="3" t="n">
        <v>613</v>
      </c>
      <c r="B238" s="330" t="s">
        <v>215</v>
      </c>
      <c r="C238" s="331" t="s">
        <v>823</v>
      </c>
      <c r="D238" s="330"/>
      <c r="E238" s="332"/>
    </row>
    <row r="239" customFormat="false" ht="46.3" hidden="false" customHeight="false" outlineLevel="0" collapsed="false">
      <c r="A239" s="3" t="n">
        <v>61301</v>
      </c>
      <c r="B239" s="330" t="s">
        <v>215</v>
      </c>
      <c r="C239" s="333" t="s">
        <v>824</v>
      </c>
      <c r="D239" s="330" t="s">
        <v>199</v>
      </c>
      <c r="E239" s="334" t="n">
        <v>1125.47</v>
      </c>
    </row>
    <row r="240" customFormat="false" ht="46.3" hidden="false" customHeight="false" outlineLevel="0" collapsed="false">
      <c r="A240" s="3" t="n">
        <v>61302</v>
      </c>
      <c r="B240" s="330" t="s">
        <v>215</v>
      </c>
      <c r="C240" s="333" t="s">
        <v>825</v>
      </c>
      <c r="D240" s="330" t="s">
        <v>199</v>
      </c>
      <c r="E240" s="334" t="n">
        <v>1139.14</v>
      </c>
    </row>
    <row r="241" customFormat="false" ht="46.3" hidden="false" customHeight="false" outlineLevel="0" collapsed="false">
      <c r="A241" s="3" t="n">
        <v>61303</v>
      </c>
      <c r="B241" s="330" t="s">
        <v>215</v>
      </c>
      <c r="C241" s="333" t="s">
        <v>826</v>
      </c>
      <c r="D241" s="330" t="s">
        <v>199</v>
      </c>
      <c r="E241" s="334" t="n">
        <v>1151.15</v>
      </c>
    </row>
    <row r="242" customFormat="false" ht="46.3" hidden="false" customHeight="false" outlineLevel="0" collapsed="false">
      <c r="A242" s="3" t="n">
        <v>61304</v>
      </c>
      <c r="B242" s="330" t="s">
        <v>215</v>
      </c>
      <c r="C242" s="333" t="s">
        <v>827</v>
      </c>
      <c r="D242" s="330" t="s">
        <v>199</v>
      </c>
      <c r="E242" s="334" t="n">
        <v>1220.15</v>
      </c>
    </row>
    <row r="243" customFormat="false" ht="36.9" hidden="false" customHeight="false" outlineLevel="0" collapsed="false">
      <c r="A243" s="3" t="n">
        <v>614</v>
      </c>
      <c r="B243" s="330" t="s">
        <v>215</v>
      </c>
      <c r="C243" s="331" t="s">
        <v>828</v>
      </c>
      <c r="D243" s="330"/>
      <c r="E243" s="332"/>
    </row>
    <row r="244" customFormat="false" ht="48.7" hidden="false" customHeight="false" outlineLevel="0" collapsed="false">
      <c r="A244" s="3" t="n">
        <v>61401</v>
      </c>
      <c r="B244" s="330" t="s">
        <v>215</v>
      </c>
      <c r="C244" s="333" t="s">
        <v>829</v>
      </c>
      <c r="D244" s="330" t="s">
        <v>199</v>
      </c>
      <c r="E244" s="334" t="n">
        <v>1082.91</v>
      </c>
    </row>
    <row r="245" customFormat="false" ht="48.7" hidden="false" customHeight="false" outlineLevel="0" collapsed="false">
      <c r="A245" s="3" t="n">
        <v>61402</v>
      </c>
      <c r="B245" s="330" t="s">
        <v>215</v>
      </c>
      <c r="C245" s="333" t="s">
        <v>830</v>
      </c>
      <c r="D245" s="330" t="s">
        <v>199</v>
      </c>
      <c r="E245" s="334" t="n">
        <v>1082.91</v>
      </c>
    </row>
    <row r="246" customFormat="false" ht="48.7" hidden="false" customHeight="false" outlineLevel="0" collapsed="false">
      <c r="A246" s="3" t="n">
        <v>61403</v>
      </c>
      <c r="B246" s="330" t="s">
        <v>215</v>
      </c>
      <c r="C246" s="333" t="s">
        <v>831</v>
      </c>
      <c r="D246" s="330" t="s">
        <v>199</v>
      </c>
      <c r="E246" s="334" t="n">
        <v>1082.91</v>
      </c>
    </row>
    <row r="247" customFormat="false" ht="48.7" hidden="false" customHeight="false" outlineLevel="0" collapsed="false">
      <c r="A247" s="3" t="n">
        <v>61404</v>
      </c>
      <c r="B247" s="330" t="s">
        <v>215</v>
      </c>
      <c r="C247" s="333" t="s">
        <v>832</v>
      </c>
      <c r="D247" s="330" t="s">
        <v>199</v>
      </c>
      <c r="E247" s="334" t="n">
        <v>1082.91</v>
      </c>
    </row>
    <row r="248" customFormat="false" ht="25.1" hidden="false" customHeight="false" outlineLevel="0" collapsed="false">
      <c r="A248" s="3" t="n">
        <v>617</v>
      </c>
      <c r="B248" s="330" t="s">
        <v>215</v>
      </c>
      <c r="C248" s="331" t="s">
        <v>833</v>
      </c>
      <c r="D248" s="330"/>
      <c r="E248" s="332"/>
    </row>
    <row r="249" customFormat="false" ht="25.1" hidden="false" customHeight="false" outlineLevel="0" collapsed="false">
      <c r="A249" s="3" t="n">
        <v>61701</v>
      </c>
      <c r="B249" s="330" t="s">
        <v>215</v>
      </c>
      <c r="C249" s="333" t="s">
        <v>834</v>
      </c>
      <c r="D249" s="330" t="s">
        <v>199</v>
      </c>
      <c r="E249" s="332" t="n">
        <v>936.77</v>
      </c>
    </row>
    <row r="250" customFormat="false" ht="25.1" hidden="false" customHeight="false" outlineLevel="0" collapsed="false">
      <c r="A250" s="3" t="n">
        <v>61702</v>
      </c>
      <c r="B250" s="330" t="s">
        <v>215</v>
      </c>
      <c r="C250" s="333" t="s">
        <v>835</v>
      </c>
      <c r="D250" s="330" t="s">
        <v>199</v>
      </c>
      <c r="E250" s="334" t="n">
        <v>1033.02</v>
      </c>
    </row>
    <row r="251" customFormat="false" ht="25.1" hidden="false" customHeight="false" outlineLevel="0" collapsed="false">
      <c r="A251" s="3" t="n">
        <v>61703</v>
      </c>
      <c r="B251" s="330" t="s">
        <v>215</v>
      </c>
      <c r="C251" s="333" t="s">
        <v>836</v>
      </c>
      <c r="D251" s="330" t="s">
        <v>199</v>
      </c>
      <c r="E251" s="334" t="n">
        <v>1114.27</v>
      </c>
    </row>
    <row r="252" customFormat="false" ht="48.7" hidden="false" customHeight="false" outlineLevel="0" collapsed="false">
      <c r="A252" s="3" t="n">
        <v>619</v>
      </c>
      <c r="B252" s="330" t="s">
        <v>215</v>
      </c>
      <c r="C252" s="331" t="s">
        <v>837</v>
      </c>
      <c r="D252" s="330"/>
      <c r="E252" s="332"/>
    </row>
    <row r="253" customFormat="false" ht="48.7" hidden="false" customHeight="false" outlineLevel="0" collapsed="false">
      <c r="A253" s="3" t="n">
        <v>61901</v>
      </c>
      <c r="B253" s="330" t="s">
        <v>215</v>
      </c>
      <c r="C253" s="333" t="s">
        <v>838</v>
      </c>
      <c r="D253" s="330" t="s">
        <v>199</v>
      </c>
      <c r="E253" s="334" t="n">
        <v>1430.03</v>
      </c>
    </row>
    <row r="254" customFormat="false" ht="48.7" hidden="false" customHeight="false" outlineLevel="0" collapsed="false">
      <c r="A254" s="3" t="n">
        <v>61902</v>
      </c>
      <c r="B254" s="330" t="s">
        <v>215</v>
      </c>
      <c r="C254" s="333" t="s">
        <v>839</v>
      </c>
      <c r="D254" s="330" t="s">
        <v>199</v>
      </c>
      <c r="E254" s="334" t="n">
        <v>1452.04</v>
      </c>
    </row>
    <row r="255" customFormat="false" ht="48.7" hidden="false" customHeight="false" outlineLevel="0" collapsed="false">
      <c r="A255" s="3" t="n">
        <v>61903</v>
      </c>
      <c r="B255" s="330" t="s">
        <v>215</v>
      </c>
      <c r="C255" s="333" t="s">
        <v>840</v>
      </c>
      <c r="D255" s="330" t="s">
        <v>199</v>
      </c>
      <c r="E255" s="334" t="n">
        <v>1518.04</v>
      </c>
    </row>
    <row r="256" customFormat="false" ht="13.8" hidden="false" customHeight="false" outlineLevel="0" collapsed="false">
      <c r="A256" s="3" t="n">
        <v>622</v>
      </c>
      <c r="B256" s="330" t="s">
        <v>215</v>
      </c>
      <c r="C256" s="331" t="s">
        <v>841</v>
      </c>
      <c r="D256" s="330"/>
      <c r="E256" s="332"/>
    </row>
    <row r="257" customFormat="false" ht="13.8" hidden="false" customHeight="false" outlineLevel="0" collapsed="false">
      <c r="A257" s="3" t="n">
        <v>62201</v>
      </c>
      <c r="B257" s="330" t="s">
        <v>215</v>
      </c>
      <c r="C257" s="333" t="s">
        <v>842</v>
      </c>
      <c r="D257" s="330" t="s">
        <v>199</v>
      </c>
      <c r="E257" s="332" t="n">
        <v>112.21</v>
      </c>
    </row>
    <row r="258" customFormat="false" ht="13.8" hidden="false" customHeight="false" outlineLevel="0" collapsed="false">
      <c r="A258" s="3" t="n">
        <v>62202</v>
      </c>
      <c r="B258" s="330" t="s">
        <v>215</v>
      </c>
      <c r="C258" s="333" t="s">
        <v>843</v>
      </c>
      <c r="D258" s="330" t="s">
        <v>199</v>
      </c>
      <c r="E258" s="332" t="n">
        <v>287.87</v>
      </c>
    </row>
    <row r="259" customFormat="false" ht="13.8" hidden="false" customHeight="false" outlineLevel="0" collapsed="false">
      <c r="A259" s="3" t="n">
        <v>62203</v>
      </c>
      <c r="B259" s="330" t="s">
        <v>215</v>
      </c>
      <c r="C259" s="333" t="s">
        <v>844</v>
      </c>
      <c r="D259" s="330" t="s">
        <v>199</v>
      </c>
      <c r="E259" s="332" t="n">
        <v>141.68</v>
      </c>
    </row>
    <row r="260" customFormat="false" ht="25.1" hidden="false" customHeight="false" outlineLevel="0" collapsed="false">
      <c r="A260" s="3" t="n">
        <v>62204</v>
      </c>
      <c r="B260" s="330" t="s">
        <v>215</v>
      </c>
      <c r="C260" s="333" t="s">
        <v>845</v>
      </c>
      <c r="D260" s="330" t="s">
        <v>199</v>
      </c>
      <c r="E260" s="332" t="n">
        <v>79.17</v>
      </c>
    </row>
    <row r="261" customFormat="false" ht="13.8" hidden="false" customHeight="false" outlineLevel="0" collapsed="false">
      <c r="A261" s="3" t="n">
        <v>62205</v>
      </c>
      <c r="B261" s="330" t="s">
        <v>215</v>
      </c>
      <c r="C261" s="333" t="s">
        <v>846</v>
      </c>
      <c r="D261" s="330" t="s">
        <v>199</v>
      </c>
      <c r="E261" s="332" t="n">
        <v>70.64</v>
      </c>
    </row>
    <row r="262" customFormat="false" ht="13.8" hidden="false" customHeight="false" outlineLevel="0" collapsed="false">
      <c r="A262" s="3" t="n">
        <v>62206</v>
      </c>
      <c r="B262" s="330" t="s">
        <v>215</v>
      </c>
      <c r="C262" s="333" t="s">
        <v>847</v>
      </c>
      <c r="D262" s="330" t="s">
        <v>199</v>
      </c>
      <c r="E262" s="332" t="n">
        <v>8.82</v>
      </c>
    </row>
    <row r="263" customFormat="false" ht="13.8" hidden="false" customHeight="false" outlineLevel="0" collapsed="false">
      <c r="A263" s="3" t="n">
        <v>62207</v>
      </c>
      <c r="B263" s="330" t="s">
        <v>215</v>
      </c>
      <c r="C263" s="333" t="s">
        <v>848</v>
      </c>
      <c r="D263" s="330" t="s">
        <v>199</v>
      </c>
      <c r="E263" s="332" t="n">
        <v>43.39</v>
      </c>
    </row>
    <row r="264" customFormat="false" ht="13.8" hidden="false" customHeight="false" outlineLevel="0" collapsed="false">
      <c r="A264" s="3" t="n">
        <v>62208</v>
      </c>
      <c r="B264" s="330" t="s">
        <v>215</v>
      </c>
      <c r="C264" s="333" t="s">
        <v>849</v>
      </c>
      <c r="D264" s="330" t="s">
        <v>199</v>
      </c>
      <c r="E264" s="332" t="n">
        <v>72.17</v>
      </c>
    </row>
    <row r="265" customFormat="false" ht="13.8" hidden="false" customHeight="false" outlineLevel="0" collapsed="false">
      <c r="A265" s="3" t="n">
        <v>62211</v>
      </c>
      <c r="B265" s="330" t="s">
        <v>215</v>
      </c>
      <c r="C265" s="333" t="s">
        <v>850</v>
      </c>
      <c r="D265" s="330" t="s">
        <v>111</v>
      </c>
      <c r="E265" s="332" t="n">
        <v>3.06</v>
      </c>
    </row>
    <row r="266" customFormat="false" ht="13.8" hidden="false" customHeight="false" outlineLevel="0" collapsed="false">
      <c r="A266" s="3" t="n">
        <v>62212</v>
      </c>
      <c r="B266" s="330" t="s">
        <v>215</v>
      </c>
      <c r="C266" s="333" t="s">
        <v>851</v>
      </c>
      <c r="D266" s="330" t="s">
        <v>111</v>
      </c>
      <c r="E266" s="332" t="n">
        <v>14.87</v>
      </c>
    </row>
    <row r="267" customFormat="false" ht="36.9" hidden="false" customHeight="false" outlineLevel="0" collapsed="false">
      <c r="A267" s="3" t="n">
        <v>623</v>
      </c>
      <c r="B267" s="330" t="s">
        <v>215</v>
      </c>
      <c r="C267" s="331" t="s">
        <v>852</v>
      </c>
      <c r="D267" s="330"/>
      <c r="E267" s="332"/>
    </row>
    <row r="268" customFormat="false" ht="36.9" hidden="false" customHeight="false" outlineLevel="0" collapsed="false">
      <c r="A268" s="3" t="n">
        <v>62301</v>
      </c>
      <c r="B268" s="330" t="s">
        <v>215</v>
      </c>
      <c r="C268" s="333" t="s">
        <v>853</v>
      </c>
      <c r="D268" s="330" t="s">
        <v>199</v>
      </c>
      <c r="E268" s="332" t="n">
        <v>776.87</v>
      </c>
    </row>
    <row r="269" customFormat="false" ht="36.9" hidden="false" customHeight="false" outlineLevel="0" collapsed="false">
      <c r="A269" s="3" t="n">
        <v>62302</v>
      </c>
      <c r="B269" s="330" t="s">
        <v>215</v>
      </c>
      <c r="C269" s="333" t="s">
        <v>854</v>
      </c>
      <c r="D269" s="330" t="s">
        <v>199</v>
      </c>
      <c r="E269" s="332" t="n">
        <v>776.87</v>
      </c>
    </row>
    <row r="270" customFormat="false" ht="36.9" hidden="false" customHeight="false" outlineLevel="0" collapsed="false">
      <c r="A270" s="3" t="n">
        <v>625</v>
      </c>
      <c r="B270" s="330" t="s">
        <v>215</v>
      </c>
      <c r="C270" s="331" t="s">
        <v>855</v>
      </c>
      <c r="D270" s="330"/>
      <c r="E270" s="332"/>
    </row>
    <row r="271" customFormat="false" ht="48.7" hidden="false" customHeight="false" outlineLevel="0" collapsed="false">
      <c r="A271" s="3" t="n">
        <v>62501</v>
      </c>
      <c r="B271" s="330" t="s">
        <v>215</v>
      </c>
      <c r="C271" s="333" t="s">
        <v>856</v>
      </c>
      <c r="D271" s="330" t="s">
        <v>199</v>
      </c>
      <c r="E271" s="334" t="n">
        <v>1764.47</v>
      </c>
    </row>
    <row r="272" customFormat="false" ht="48.7" hidden="false" customHeight="false" outlineLevel="0" collapsed="false">
      <c r="A272" s="3" t="n">
        <v>62502</v>
      </c>
      <c r="B272" s="330" t="s">
        <v>215</v>
      </c>
      <c r="C272" s="333" t="s">
        <v>857</v>
      </c>
      <c r="D272" s="330" t="s">
        <v>199</v>
      </c>
      <c r="E272" s="334" t="n">
        <v>1852.14</v>
      </c>
    </row>
    <row r="273" customFormat="false" ht="48.7" hidden="false" customHeight="false" outlineLevel="0" collapsed="false">
      <c r="A273" s="3" t="n">
        <v>62503</v>
      </c>
      <c r="B273" s="330" t="s">
        <v>215</v>
      </c>
      <c r="C273" s="333" t="s">
        <v>858</v>
      </c>
      <c r="D273" s="330" t="s">
        <v>199</v>
      </c>
      <c r="E273" s="334" t="n">
        <v>2028.15</v>
      </c>
    </row>
    <row r="274" customFormat="false" ht="48.7" hidden="false" customHeight="false" outlineLevel="0" collapsed="false">
      <c r="A274" s="3" t="n">
        <v>62504</v>
      </c>
      <c r="B274" s="330" t="s">
        <v>215</v>
      </c>
      <c r="C274" s="333" t="s">
        <v>859</v>
      </c>
      <c r="D274" s="330" t="s">
        <v>199</v>
      </c>
      <c r="E274" s="334" t="n">
        <v>2176.82</v>
      </c>
    </row>
    <row r="275" customFormat="false" ht="48.7" hidden="false" customHeight="false" outlineLevel="0" collapsed="false">
      <c r="A275" s="3" t="n">
        <v>62505</v>
      </c>
      <c r="B275" s="330" t="s">
        <v>215</v>
      </c>
      <c r="C275" s="333" t="s">
        <v>860</v>
      </c>
      <c r="D275" s="330" t="s">
        <v>199</v>
      </c>
      <c r="E275" s="334" t="n">
        <v>3553.41</v>
      </c>
    </row>
    <row r="276" customFormat="false" ht="13.8" hidden="false" customHeight="false" outlineLevel="0" collapsed="false">
      <c r="A276" s="3" t="n">
        <v>7</v>
      </c>
      <c r="B276" s="330" t="s">
        <v>215</v>
      </c>
      <c r="C276" s="331" t="s">
        <v>861</v>
      </c>
      <c r="D276" s="330"/>
      <c r="E276" s="332"/>
    </row>
    <row r="277" customFormat="false" ht="13.8" hidden="false" customHeight="false" outlineLevel="0" collapsed="false">
      <c r="A277" s="3" t="n">
        <v>711</v>
      </c>
      <c r="B277" s="330" t="s">
        <v>215</v>
      </c>
      <c r="C277" s="331" t="s">
        <v>862</v>
      </c>
      <c r="D277" s="330"/>
      <c r="E277" s="332"/>
    </row>
    <row r="278" customFormat="false" ht="36.9" hidden="false" customHeight="false" outlineLevel="0" collapsed="false">
      <c r="A278" s="3" t="n">
        <v>71101</v>
      </c>
      <c r="B278" s="330" t="s">
        <v>215</v>
      </c>
      <c r="C278" s="333" t="s">
        <v>863</v>
      </c>
      <c r="D278" s="330" t="s">
        <v>55</v>
      </c>
      <c r="E278" s="332" t="n">
        <v>644.54</v>
      </c>
    </row>
    <row r="279" customFormat="false" ht="25.1" hidden="false" customHeight="false" outlineLevel="0" collapsed="false">
      <c r="A279" s="3" t="n">
        <v>71103</v>
      </c>
      <c r="B279" s="330" t="s">
        <v>215</v>
      </c>
      <c r="C279" s="333" t="s">
        <v>864</v>
      </c>
      <c r="D279" s="330" t="s">
        <v>55</v>
      </c>
      <c r="E279" s="332" t="n">
        <v>103.04</v>
      </c>
    </row>
    <row r="280" customFormat="false" ht="13.8" hidden="false" customHeight="false" outlineLevel="0" collapsed="false">
      <c r="A280" s="3" t="n">
        <v>71104</v>
      </c>
      <c r="B280" s="330" t="s">
        <v>215</v>
      </c>
      <c r="C280" s="333" t="s">
        <v>865</v>
      </c>
      <c r="D280" s="330" t="s">
        <v>55</v>
      </c>
      <c r="E280" s="332" t="n">
        <v>568.98</v>
      </c>
    </row>
    <row r="281" customFormat="false" ht="13.8" hidden="false" customHeight="false" outlineLevel="0" collapsed="false">
      <c r="A281" s="3" t="n">
        <v>71105</v>
      </c>
      <c r="B281" s="330" t="s">
        <v>215</v>
      </c>
      <c r="C281" s="333" t="s">
        <v>866</v>
      </c>
      <c r="D281" s="330" t="s">
        <v>55</v>
      </c>
      <c r="E281" s="332" t="n">
        <v>360.64</v>
      </c>
    </row>
    <row r="282" customFormat="false" ht="13.8" hidden="false" customHeight="false" outlineLevel="0" collapsed="false">
      <c r="A282" s="3" t="n">
        <v>71106</v>
      </c>
      <c r="B282" s="330" t="s">
        <v>215</v>
      </c>
      <c r="C282" s="333" t="s">
        <v>867</v>
      </c>
      <c r="D282" s="330" t="s">
        <v>55</v>
      </c>
      <c r="E282" s="332" t="n">
        <v>670.13</v>
      </c>
    </row>
    <row r="283" customFormat="false" ht="13.8" hidden="false" customHeight="false" outlineLevel="0" collapsed="false">
      <c r="A283" s="3" t="n">
        <v>71107</v>
      </c>
      <c r="B283" s="330" t="s">
        <v>215</v>
      </c>
      <c r="C283" s="333" t="s">
        <v>868</v>
      </c>
      <c r="D283" s="330" t="s">
        <v>55</v>
      </c>
      <c r="E283" s="332" t="n">
        <v>854.42</v>
      </c>
    </row>
    <row r="284" customFormat="false" ht="13.8" hidden="false" customHeight="false" outlineLevel="0" collapsed="false">
      <c r="A284" s="3" t="n">
        <v>717</v>
      </c>
      <c r="B284" s="330" t="s">
        <v>215</v>
      </c>
      <c r="C284" s="331" t="s">
        <v>869</v>
      </c>
      <c r="D284" s="330"/>
      <c r="E284" s="332"/>
    </row>
    <row r="285" customFormat="false" ht="25.1" hidden="false" customHeight="false" outlineLevel="0" collapsed="false">
      <c r="A285" s="3" t="n">
        <v>71701</v>
      </c>
      <c r="B285" s="330" t="s">
        <v>215</v>
      </c>
      <c r="C285" s="333" t="s">
        <v>870</v>
      </c>
      <c r="D285" s="330" t="s">
        <v>55</v>
      </c>
      <c r="E285" s="332" t="n">
        <v>588</v>
      </c>
    </row>
    <row r="286" customFormat="false" ht="25.1" hidden="false" customHeight="false" outlineLevel="0" collapsed="false">
      <c r="A286" s="3" t="n">
        <v>71702</v>
      </c>
      <c r="B286" s="330" t="s">
        <v>215</v>
      </c>
      <c r="C286" s="333" t="s">
        <v>871</v>
      </c>
      <c r="D286" s="330" t="s">
        <v>55</v>
      </c>
      <c r="E286" s="332" t="n">
        <v>696.68</v>
      </c>
    </row>
    <row r="287" customFormat="false" ht="25.1" hidden="false" customHeight="false" outlineLevel="0" collapsed="false">
      <c r="A287" s="3" t="n">
        <v>71703</v>
      </c>
      <c r="B287" s="330" t="s">
        <v>215</v>
      </c>
      <c r="C287" s="333" t="s">
        <v>872</v>
      </c>
      <c r="D287" s="330" t="s">
        <v>55</v>
      </c>
      <c r="E287" s="332" t="n">
        <v>527.33</v>
      </c>
    </row>
    <row r="288" customFormat="false" ht="25.1" hidden="false" customHeight="false" outlineLevel="0" collapsed="false">
      <c r="A288" s="3" t="n">
        <v>71704</v>
      </c>
      <c r="B288" s="330" t="s">
        <v>215</v>
      </c>
      <c r="C288" s="333" t="s">
        <v>873</v>
      </c>
      <c r="D288" s="330" t="s">
        <v>55</v>
      </c>
      <c r="E288" s="334" t="n">
        <v>1162.56</v>
      </c>
    </row>
    <row r="289" customFormat="false" ht="25.1" hidden="false" customHeight="false" outlineLevel="0" collapsed="false">
      <c r="A289" s="3" t="n">
        <v>71706</v>
      </c>
      <c r="B289" s="330" t="s">
        <v>215</v>
      </c>
      <c r="C289" s="333" t="s">
        <v>874</v>
      </c>
      <c r="D289" s="330" t="s">
        <v>55</v>
      </c>
      <c r="E289" s="332" t="n">
        <v>284.47</v>
      </c>
    </row>
    <row r="290" customFormat="false" ht="13.8" hidden="false" customHeight="false" outlineLevel="0" collapsed="false">
      <c r="A290" s="3" t="n">
        <v>718</v>
      </c>
      <c r="B290" s="330" t="s">
        <v>215</v>
      </c>
      <c r="C290" s="331" t="s">
        <v>841</v>
      </c>
      <c r="D290" s="330"/>
      <c r="E290" s="332"/>
    </row>
    <row r="291" customFormat="false" ht="13.8" hidden="false" customHeight="false" outlineLevel="0" collapsed="false">
      <c r="A291" s="3" t="n">
        <v>71801</v>
      </c>
      <c r="B291" s="330" t="s">
        <v>215</v>
      </c>
      <c r="C291" s="333" t="s">
        <v>875</v>
      </c>
      <c r="D291" s="330" t="s">
        <v>55</v>
      </c>
      <c r="E291" s="332" t="n">
        <v>25.32</v>
      </c>
    </row>
    <row r="292" customFormat="false" ht="13.8" hidden="false" customHeight="false" outlineLevel="0" collapsed="false">
      <c r="A292" s="3" t="n">
        <v>8</v>
      </c>
      <c r="B292" s="330" t="s">
        <v>215</v>
      </c>
      <c r="C292" s="331" t="s">
        <v>876</v>
      </c>
      <c r="D292" s="330"/>
      <c r="E292" s="332"/>
    </row>
    <row r="293" customFormat="false" ht="13.8" hidden="false" customHeight="false" outlineLevel="0" collapsed="false">
      <c r="A293" s="3" t="n">
        <v>801</v>
      </c>
      <c r="B293" s="330" t="s">
        <v>215</v>
      </c>
      <c r="C293" s="331" t="s">
        <v>877</v>
      </c>
      <c r="D293" s="330"/>
      <c r="E293" s="332"/>
    </row>
    <row r="294" customFormat="false" ht="13.8" hidden="false" customHeight="false" outlineLevel="0" collapsed="false">
      <c r="A294" s="3" t="n">
        <v>80102</v>
      </c>
      <c r="B294" s="330" t="s">
        <v>215</v>
      </c>
      <c r="C294" s="333" t="s">
        <v>878</v>
      </c>
      <c r="D294" s="330" t="s">
        <v>55</v>
      </c>
      <c r="E294" s="332" t="n">
        <v>271.78</v>
      </c>
    </row>
    <row r="295" customFormat="false" ht="13.8" hidden="false" customHeight="false" outlineLevel="0" collapsed="false">
      <c r="A295" s="3" t="n">
        <v>80103</v>
      </c>
      <c r="B295" s="330" t="s">
        <v>215</v>
      </c>
      <c r="C295" s="333" t="s">
        <v>879</v>
      </c>
      <c r="D295" s="330" t="s">
        <v>55</v>
      </c>
      <c r="E295" s="332" t="n">
        <v>301.16</v>
      </c>
    </row>
    <row r="296" customFormat="false" ht="13.8" hidden="false" customHeight="false" outlineLevel="0" collapsed="false">
      <c r="A296" s="3" t="n">
        <v>80107</v>
      </c>
      <c r="B296" s="330" t="s">
        <v>215</v>
      </c>
      <c r="C296" s="333" t="s">
        <v>880</v>
      </c>
      <c r="D296" s="330" t="s">
        <v>55</v>
      </c>
      <c r="E296" s="334" t="n">
        <v>1391.11</v>
      </c>
    </row>
    <row r="297" customFormat="false" ht="13.8" hidden="false" customHeight="false" outlineLevel="0" collapsed="false">
      <c r="A297" s="3" t="n">
        <v>802</v>
      </c>
      <c r="B297" s="330" t="s">
        <v>215</v>
      </c>
      <c r="C297" s="331" t="s">
        <v>881</v>
      </c>
      <c r="D297" s="330"/>
      <c r="E297" s="332"/>
    </row>
    <row r="298" customFormat="false" ht="25.1" hidden="false" customHeight="false" outlineLevel="0" collapsed="false">
      <c r="A298" s="3" t="n">
        <v>80201</v>
      </c>
      <c r="B298" s="330" t="s">
        <v>215</v>
      </c>
      <c r="C298" s="333" t="s">
        <v>882</v>
      </c>
      <c r="D298" s="330" t="s">
        <v>55</v>
      </c>
      <c r="E298" s="332" t="n">
        <v>631.47</v>
      </c>
    </row>
    <row r="299" customFormat="false" ht="25.1" hidden="false" customHeight="false" outlineLevel="0" collapsed="false">
      <c r="A299" s="3" t="n">
        <v>80202</v>
      </c>
      <c r="B299" s="330" t="s">
        <v>215</v>
      </c>
      <c r="C299" s="333" t="s">
        <v>883</v>
      </c>
      <c r="D299" s="330" t="s">
        <v>55</v>
      </c>
      <c r="E299" s="332" t="n">
        <v>738.53</v>
      </c>
    </row>
    <row r="300" customFormat="false" ht="36.9" hidden="false" customHeight="false" outlineLevel="0" collapsed="false">
      <c r="A300" s="3" t="n">
        <v>80203</v>
      </c>
      <c r="B300" s="330" t="s">
        <v>215</v>
      </c>
      <c r="C300" s="333" t="s">
        <v>884</v>
      </c>
      <c r="D300" s="330" t="s">
        <v>55</v>
      </c>
      <c r="E300" s="332" t="n">
        <v>663.94</v>
      </c>
    </row>
    <row r="301" customFormat="false" ht="13.8" hidden="false" customHeight="false" outlineLevel="0" collapsed="false">
      <c r="A301" s="3" t="n">
        <v>9</v>
      </c>
      <c r="B301" s="330" t="s">
        <v>215</v>
      </c>
      <c r="C301" s="331" t="s">
        <v>885</v>
      </c>
      <c r="D301" s="330"/>
      <c r="E301" s="332"/>
    </row>
    <row r="302" customFormat="false" ht="13.8" hidden="false" customHeight="false" outlineLevel="0" collapsed="false">
      <c r="A302" s="3" t="n">
        <v>901</v>
      </c>
      <c r="B302" s="330" t="s">
        <v>215</v>
      </c>
      <c r="C302" s="331" t="s">
        <v>886</v>
      </c>
      <c r="D302" s="330"/>
      <c r="E302" s="332"/>
    </row>
    <row r="303" customFormat="false" ht="36.9" hidden="false" customHeight="false" outlineLevel="0" collapsed="false">
      <c r="A303" s="3" t="n">
        <v>90101</v>
      </c>
      <c r="B303" s="330" t="s">
        <v>215</v>
      </c>
      <c r="C303" s="333" t="s">
        <v>887</v>
      </c>
      <c r="D303" s="330" t="s">
        <v>55</v>
      </c>
      <c r="E303" s="332" t="n">
        <v>222.17</v>
      </c>
    </row>
    <row r="304" customFormat="false" ht="36.9" hidden="false" customHeight="false" outlineLevel="0" collapsed="false">
      <c r="A304" s="3" t="n">
        <v>90102</v>
      </c>
      <c r="B304" s="330" t="s">
        <v>215</v>
      </c>
      <c r="C304" s="333" t="s">
        <v>888</v>
      </c>
      <c r="D304" s="330" t="s">
        <v>55</v>
      </c>
      <c r="E304" s="332" t="n">
        <v>113.01</v>
      </c>
    </row>
    <row r="305" customFormat="false" ht="25.1" hidden="false" customHeight="false" outlineLevel="0" collapsed="false">
      <c r="A305" s="3" t="n">
        <v>90103</v>
      </c>
      <c r="B305" s="330" t="s">
        <v>215</v>
      </c>
      <c r="C305" s="333" t="s">
        <v>889</v>
      </c>
      <c r="D305" s="330" t="s">
        <v>55</v>
      </c>
      <c r="E305" s="332" t="n">
        <v>100.86</v>
      </c>
    </row>
    <row r="306" customFormat="false" ht="36.9" hidden="false" customHeight="false" outlineLevel="0" collapsed="false">
      <c r="A306" s="3" t="n">
        <v>90104</v>
      </c>
      <c r="B306" s="330" t="s">
        <v>215</v>
      </c>
      <c r="C306" s="333" t="s">
        <v>890</v>
      </c>
      <c r="D306" s="330" t="s">
        <v>55</v>
      </c>
      <c r="E306" s="332" t="n">
        <v>403.68</v>
      </c>
    </row>
    <row r="307" customFormat="false" ht="36.9" hidden="false" customHeight="false" outlineLevel="0" collapsed="false">
      <c r="A307" s="3" t="n">
        <v>90105</v>
      </c>
      <c r="B307" s="330" t="s">
        <v>215</v>
      </c>
      <c r="C307" s="333" t="s">
        <v>891</v>
      </c>
      <c r="D307" s="330" t="s">
        <v>55</v>
      </c>
      <c r="E307" s="332" t="n">
        <v>255.04</v>
      </c>
    </row>
    <row r="308" customFormat="false" ht="13.8" hidden="false" customHeight="false" outlineLevel="0" collapsed="false">
      <c r="A308" s="3" t="n">
        <v>902</v>
      </c>
      <c r="B308" s="330" t="s">
        <v>215</v>
      </c>
      <c r="C308" s="331" t="s">
        <v>892</v>
      </c>
      <c r="D308" s="330"/>
      <c r="E308" s="332"/>
    </row>
    <row r="309" customFormat="false" ht="25.1" hidden="false" customHeight="false" outlineLevel="0" collapsed="false">
      <c r="A309" s="3" t="n">
        <v>90202</v>
      </c>
      <c r="B309" s="330" t="s">
        <v>215</v>
      </c>
      <c r="C309" s="333" t="s">
        <v>893</v>
      </c>
      <c r="D309" s="330" t="s">
        <v>55</v>
      </c>
      <c r="E309" s="332" t="n">
        <v>56.13</v>
      </c>
    </row>
    <row r="310" customFormat="false" ht="25.1" hidden="false" customHeight="false" outlineLevel="0" collapsed="false">
      <c r="A310" s="3" t="n">
        <v>90203</v>
      </c>
      <c r="B310" s="330" t="s">
        <v>215</v>
      </c>
      <c r="C310" s="333" t="s">
        <v>894</v>
      </c>
      <c r="D310" s="330" t="s">
        <v>55</v>
      </c>
      <c r="E310" s="332" t="n">
        <v>84.72</v>
      </c>
    </row>
    <row r="311" customFormat="false" ht="25.1" hidden="false" customHeight="false" outlineLevel="0" collapsed="false">
      <c r="A311" s="3" t="n">
        <v>90206</v>
      </c>
      <c r="B311" s="330" t="s">
        <v>215</v>
      </c>
      <c r="C311" s="333" t="s">
        <v>895</v>
      </c>
      <c r="D311" s="330" t="s">
        <v>55</v>
      </c>
      <c r="E311" s="332" t="n">
        <v>96.62</v>
      </c>
    </row>
    <row r="312" customFormat="false" ht="25.1" hidden="false" customHeight="false" outlineLevel="0" collapsed="false">
      <c r="A312" s="3" t="n">
        <v>90211</v>
      </c>
      <c r="B312" s="330" t="s">
        <v>215</v>
      </c>
      <c r="C312" s="333" t="s">
        <v>896</v>
      </c>
      <c r="D312" s="330" t="s">
        <v>55</v>
      </c>
      <c r="E312" s="332" t="n">
        <v>178.35</v>
      </c>
    </row>
    <row r="313" customFormat="false" ht="25.1" hidden="false" customHeight="false" outlineLevel="0" collapsed="false">
      <c r="A313" s="3" t="n">
        <v>90212</v>
      </c>
      <c r="B313" s="330" t="s">
        <v>215</v>
      </c>
      <c r="C313" s="333" t="s">
        <v>897</v>
      </c>
      <c r="D313" s="330" t="s">
        <v>55</v>
      </c>
      <c r="E313" s="332" t="n">
        <v>128.31</v>
      </c>
    </row>
    <row r="314" customFormat="false" ht="13.8" hidden="false" customHeight="false" outlineLevel="0" collapsed="false">
      <c r="A314" s="3" t="n">
        <v>90215</v>
      </c>
      <c r="B314" s="330" t="s">
        <v>215</v>
      </c>
      <c r="C314" s="333" t="s">
        <v>898</v>
      </c>
      <c r="D314" s="330" t="s">
        <v>111</v>
      </c>
      <c r="E314" s="332" t="n">
        <v>40.61</v>
      </c>
    </row>
    <row r="315" customFormat="false" ht="13.8" hidden="false" customHeight="false" outlineLevel="0" collapsed="false">
      <c r="A315" s="3" t="n">
        <v>90216</v>
      </c>
      <c r="B315" s="330" t="s">
        <v>215</v>
      </c>
      <c r="C315" s="333" t="s">
        <v>899</v>
      </c>
      <c r="D315" s="330" t="s">
        <v>111</v>
      </c>
      <c r="E315" s="332" t="n">
        <v>93.56</v>
      </c>
    </row>
    <row r="316" customFormat="false" ht="13.8" hidden="false" customHeight="false" outlineLevel="0" collapsed="false">
      <c r="A316" s="3" t="n">
        <v>90219</v>
      </c>
      <c r="B316" s="330" t="s">
        <v>215</v>
      </c>
      <c r="C316" s="333" t="s">
        <v>900</v>
      </c>
      <c r="D316" s="330" t="s">
        <v>55</v>
      </c>
      <c r="E316" s="332" t="n">
        <v>95.12</v>
      </c>
    </row>
    <row r="317" customFormat="false" ht="36.9" hidden="false" customHeight="false" outlineLevel="0" collapsed="false">
      <c r="A317" s="3" t="n">
        <v>90228</v>
      </c>
      <c r="B317" s="330" t="s">
        <v>215</v>
      </c>
      <c r="C317" s="333" t="s">
        <v>901</v>
      </c>
      <c r="D317" s="330" t="s">
        <v>55</v>
      </c>
      <c r="E317" s="332" t="n">
        <v>75.77</v>
      </c>
    </row>
    <row r="318" customFormat="false" ht="13.8" hidden="false" customHeight="false" outlineLevel="0" collapsed="false">
      <c r="A318" s="3" t="n">
        <v>903</v>
      </c>
      <c r="B318" s="330" t="s">
        <v>215</v>
      </c>
      <c r="C318" s="331" t="s">
        <v>902</v>
      </c>
      <c r="D318" s="330"/>
      <c r="E318" s="332"/>
    </row>
    <row r="319" customFormat="false" ht="13.8" hidden="false" customHeight="false" outlineLevel="0" collapsed="false">
      <c r="A319" s="3" t="n">
        <v>90301</v>
      </c>
      <c r="B319" s="330" t="s">
        <v>215</v>
      </c>
      <c r="C319" s="333" t="s">
        <v>903</v>
      </c>
      <c r="D319" s="330" t="s">
        <v>111</v>
      </c>
      <c r="E319" s="332" t="n">
        <v>108.46</v>
      </c>
    </row>
    <row r="320" customFormat="false" ht="13.8" hidden="false" customHeight="false" outlineLevel="0" collapsed="false">
      <c r="A320" s="3" t="n">
        <v>90302</v>
      </c>
      <c r="B320" s="330" t="s">
        <v>215</v>
      </c>
      <c r="C320" s="333" t="s">
        <v>904</v>
      </c>
      <c r="D320" s="330" t="s">
        <v>111</v>
      </c>
      <c r="E320" s="332" t="n">
        <v>36.61</v>
      </c>
    </row>
    <row r="321" customFormat="false" ht="25.1" hidden="false" customHeight="false" outlineLevel="0" collapsed="false">
      <c r="A321" s="3" t="n">
        <v>90305</v>
      </c>
      <c r="B321" s="330" t="s">
        <v>215</v>
      </c>
      <c r="C321" s="333" t="s">
        <v>905</v>
      </c>
      <c r="D321" s="330" t="s">
        <v>111</v>
      </c>
      <c r="E321" s="332" t="n">
        <v>259.56</v>
      </c>
    </row>
    <row r="322" customFormat="false" ht="13.8" hidden="false" customHeight="false" outlineLevel="0" collapsed="false">
      <c r="A322" s="3" t="n">
        <v>90312</v>
      </c>
      <c r="B322" s="330" t="s">
        <v>215</v>
      </c>
      <c r="C322" s="333" t="s">
        <v>906</v>
      </c>
      <c r="D322" s="330" t="s">
        <v>111</v>
      </c>
      <c r="E322" s="332" t="n">
        <v>219.75</v>
      </c>
    </row>
    <row r="323" customFormat="false" ht="13.8" hidden="false" customHeight="false" outlineLevel="0" collapsed="false">
      <c r="A323" s="3" t="n">
        <v>90314</v>
      </c>
      <c r="B323" s="330" t="s">
        <v>215</v>
      </c>
      <c r="C323" s="333" t="s">
        <v>907</v>
      </c>
      <c r="D323" s="330" t="s">
        <v>111</v>
      </c>
      <c r="E323" s="332" t="n">
        <v>56.35</v>
      </c>
    </row>
    <row r="324" customFormat="false" ht="13.8" hidden="false" customHeight="false" outlineLevel="0" collapsed="false">
      <c r="A324" s="3" t="n">
        <v>904</v>
      </c>
      <c r="B324" s="330" t="s">
        <v>215</v>
      </c>
      <c r="C324" s="331" t="s">
        <v>908</v>
      </c>
      <c r="D324" s="330"/>
      <c r="E324" s="332"/>
    </row>
    <row r="325" customFormat="false" ht="36.9" hidden="false" customHeight="false" outlineLevel="0" collapsed="false">
      <c r="A325" s="3" t="n">
        <v>90403</v>
      </c>
      <c r="B325" s="330" t="s">
        <v>215</v>
      </c>
      <c r="C325" s="333" t="s">
        <v>909</v>
      </c>
      <c r="D325" s="330" t="s">
        <v>111</v>
      </c>
      <c r="E325" s="332" t="n">
        <v>122.18</v>
      </c>
    </row>
    <row r="326" customFormat="false" ht="13.8" hidden="false" customHeight="false" outlineLevel="0" collapsed="false">
      <c r="A326" s="3" t="n">
        <v>905</v>
      </c>
      <c r="B326" s="330" t="s">
        <v>215</v>
      </c>
      <c r="C326" s="331" t="s">
        <v>841</v>
      </c>
      <c r="D326" s="330"/>
      <c r="E326" s="332"/>
    </row>
    <row r="327" customFormat="false" ht="25.1" hidden="false" customHeight="false" outlineLevel="0" collapsed="false">
      <c r="A327" s="3" t="n">
        <v>90501</v>
      </c>
      <c r="B327" s="330" t="s">
        <v>215</v>
      </c>
      <c r="C327" s="333" t="s">
        <v>910</v>
      </c>
      <c r="D327" s="330" t="s">
        <v>55</v>
      </c>
      <c r="E327" s="332" t="n">
        <v>64.18</v>
      </c>
    </row>
    <row r="328" customFormat="false" ht="36.9" hidden="false" customHeight="false" outlineLevel="0" collapsed="false">
      <c r="A328" s="3" t="n">
        <v>90502</v>
      </c>
      <c r="B328" s="330" t="s">
        <v>215</v>
      </c>
      <c r="C328" s="333" t="s">
        <v>911</v>
      </c>
      <c r="D328" s="330" t="s">
        <v>55</v>
      </c>
      <c r="E328" s="332" t="n">
        <v>22</v>
      </c>
    </row>
    <row r="329" customFormat="false" ht="13.8" hidden="false" customHeight="false" outlineLevel="0" collapsed="false">
      <c r="A329" s="3" t="n">
        <v>90506</v>
      </c>
      <c r="B329" s="330" t="s">
        <v>215</v>
      </c>
      <c r="C329" s="333" t="s">
        <v>912</v>
      </c>
      <c r="D329" s="330" t="s">
        <v>55</v>
      </c>
      <c r="E329" s="332" t="n">
        <v>17.72</v>
      </c>
    </row>
    <row r="330" customFormat="false" ht="13.8" hidden="false" customHeight="false" outlineLevel="0" collapsed="false">
      <c r="A330" s="3" t="n">
        <v>90509</v>
      </c>
      <c r="B330" s="330" t="s">
        <v>215</v>
      </c>
      <c r="C330" s="333" t="s">
        <v>913</v>
      </c>
      <c r="D330" s="330" t="s">
        <v>55</v>
      </c>
      <c r="E330" s="332" t="n">
        <v>90.92</v>
      </c>
    </row>
    <row r="331" customFormat="false" ht="13.8" hidden="false" customHeight="false" outlineLevel="0" collapsed="false">
      <c r="A331" s="3" t="n">
        <v>90511</v>
      </c>
      <c r="B331" s="330" t="s">
        <v>215</v>
      </c>
      <c r="C331" s="333" t="s">
        <v>914</v>
      </c>
      <c r="D331" s="330" t="s">
        <v>55</v>
      </c>
      <c r="E331" s="332" t="n">
        <v>40.93</v>
      </c>
    </row>
    <row r="332" customFormat="false" ht="13.8" hidden="false" customHeight="false" outlineLevel="0" collapsed="false">
      <c r="A332" s="3" t="n">
        <v>90512</v>
      </c>
      <c r="B332" s="330" t="s">
        <v>215</v>
      </c>
      <c r="C332" s="333" t="s">
        <v>915</v>
      </c>
      <c r="D332" s="330" t="s">
        <v>605</v>
      </c>
      <c r="E332" s="332" t="n">
        <v>23.21</v>
      </c>
    </row>
    <row r="333" customFormat="false" ht="13.8" hidden="false" customHeight="false" outlineLevel="0" collapsed="false">
      <c r="A333" s="3" t="n">
        <v>10</v>
      </c>
      <c r="B333" s="330" t="s">
        <v>215</v>
      </c>
      <c r="C333" s="331" t="s">
        <v>916</v>
      </c>
      <c r="D333" s="330"/>
      <c r="E333" s="332"/>
    </row>
    <row r="334" customFormat="false" ht="13.8" hidden="false" customHeight="false" outlineLevel="0" collapsed="false">
      <c r="A334" s="3" t="n">
        <v>1001</v>
      </c>
      <c r="B334" s="330" t="s">
        <v>215</v>
      </c>
      <c r="C334" s="331" t="s">
        <v>917</v>
      </c>
      <c r="D334" s="330"/>
      <c r="E334" s="332"/>
    </row>
    <row r="335" customFormat="false" ht="36.9" hidden="false" customHeight="false" outlineLevel="0" collapsed="false">
      <c r="A335" s="3" t="n">
        <v>100102</v>
      </c>
      <c r="B335" s="330" t="s">
        <v>215</v>
      </c>
      <c r="C335" s="333" t="s">
        <v>918</v>
      </c>
      <c r="D335" s="330" t="s">
        <v>55</v>
      </c>
      <c r="E335" s="332" t="n">
        <v>82.5</v>
      </c>
    </row>
    <row r="336" customFormat="false" ht="36.9" hidden="false" customHeight="false" outlineLevel="0" collapsed="false">
      <c r="A336" s="3" t="n">
        <v>100105</v>
      </c>
      <c r="B336" s="330" t="s">
        <v>215</v>
      </c>
      <c r="C336" s="333" t="s">
        <v>919</v>
      </c>
      <c r="D336" s="330" t="s">
        <v>55</v>
      </c>
      <c r="E336" s="332" t="n">
        <v>297.33</v>
      </c>
    </row>
    <row r="337" customFormat="false" ht="25.1" hidden="false" customHeight="false" outlineLevel="0" collapsed="false">
      <c r="A337" s="3" t="n">
        <v>1002</v>
      </c>
      <c r="B337" s="330" t="s">
        <v>215</v>
      </c>
      <c r="C337" s="331" t="s">
        <v>920</v>
      </c>
      <c r="D337" s="330"/>
      <c r="E337" s="332"/>
    </row>
    <row r="338" customFormat="false" ht="13.8" hidden="false" customHeight="false" outlineLevel="0" collapsed="false">
      <c r="A338" s="3" t="n">
        <v>100202</v>
      </c>
      <c r="B338" s="330" t="s">
        <v>215</v>
      </c>
      <c r="C338" s="333" t="s">
        <v>921</v>
      </c>
      <c r="D338" s="330" t="s">
        <v>55</v>
      </c>
      <c r="E338" s="332" t="n">
        <v>58.13</v>
      </c>
    </row>
    <row r="339" customFormat="false" ht="13.8" hidden="false" customHeight="false" outlineLevel="0" collapsed="false">
      <c r="A339" s="3" t="n">
        <v>100203</v>
      </c>
      <c r="B339" s="330" t="s">
        <v>215</v>
      </c>
      <c r="C339" s="333" t="s">
        <v>922</v>
      </c>
      <c r="D339" s="330" t="s">
        <v>55</v>
      </c>
      <c r="E339" s="332" t="n">
        <v>48.12</v>
      </c>
    </row>
    <row r="340" customFormat="false" ht="35.3" hidden="false" customHeight="false" outlineLevel="0" collapsed="false">
      <c r="A340" s="3" t="n">
        <v>100204</v>
      </c>
      <c r="B340" s="330" t="s">
        <v>215</v>
      </c>
      <c r="C340" s="333" t="s">
        <v>923</v>
      </c>
      <c r="D340" s="330" t="s">
        <v>55</v>
      </c>
      <c r="E340" s="332" t="n">
        <v>45.24</v>
      </c>
    </row>
    <row r="341" customFormat="false" ht="36.9" hidden="false" customHeight="false" outlineLevel="0" collapsed="false">
      <c r="A341" s="3" t="n">
        <v>100208</v>
      </c>
      <c r="B341" s="330" t="s">
        <v>215</v>
      </c>
      <c r="C341" s="333" t="s">
        <v>924</v>
      </c>
      <c r="D341" s="330" t="s">
        <v>55</v>
      </c>
      <c r="E341" s="332" t="n">
        <v>266.9</v>
      </c>
    </row>
    <row r="342" customFormat="false" ht="13.8" hidden="false" customHeight="false" outlineLevel="0" collapsed="false">
      <c r="A342" s="3" t="n">
        <v>1003</v>
      </c>
      <c r="B342" s="330" t="s">
        <v>215</v>
      </c>
      <c r="C342" s="331" t="s">
        <v>925</v>
      </c>
      <c r="D342" s="330"/>
      <c r="E342" s="332"/>
    </row>
    <row r="343" customFormat="false" ht="36.9" hidden="false" customHeight="false" outlineLevel="0" collapsed="false">
      <c r="A343" s="3" t="n">
        <v>100301</v>
      </c>
      <c r="B343" s="330" t="s">
        <v>215</v>
      </c>
      <c r="C343" s="333" t="s">
        <v>926</v>
      </c>
      <c r="D343" s="330" t="s">
        <v>55</v>
      </c>
      <c r="E343" s="332" t="n">
        <v>92.97</v>
      </c>
    </row>
    <row r="344" customFormat="false" ht="13.8" hidden="false" customHeight="false" outlineLevel="0" collapsed="false">
      <c r="A344" s="3" t="n">
        <v>11</v>
      </c>
      <c r="B344" s="330" t="s">
        <v>215</v>
      </c>
      <c r="C344" s="331" t="s">
        <v>175</v>
      </c>
      <c r="D344" s="330"/>
      <c r="E344" s="332"/>
    </row>
    <row r="345" customFormat="false" ht="13.8" hidden="false" customHeight="false" outlineLevel="0" collapsed="false">
      <c r="A345" s="3" t="n">
        <v>1101</v>
      </c>
      <c r="B345" s="330" t="s">
        <v>215</v>
      </c>
      <c r="C345" s="331" t="s">
        <v>927</v>
      </c>
      <c r="D345" s="330"/>
      <c r="E345" s="332"/>
    </row>
    <row r="346" customFormat="false" ht="25.1" hidden="false" customHeight="false" outlineLevel="0" collapsed="false">
      <c r="A346" s="3" t="n">
        <v>110101</v>
      </c>
      <c r="B346" s="330" t="s">
        <v>215</v>
      </c>
      <c r="C346" s="333" t="s">
        <v>928</v>
      </c>
      <c r="D346" s="330" t="s">
        <v>55</v>
      </c>
      <c r="E346" s="332" t="n">
        <v>13.56</v>
      </c>
    </row>
    <row r="347" customFormat="false" ht="13.8" hidden="false" customHeight="false" outlineLevel="0" collapsed="false">
      <c r="A347" s="3" t="n">
        <v>1102</v>
      </c>
      <c r="B347" s="330" t="s">
        <v>215</v>
      </c>
      <c r="C347" s="331" t="s">
        <v>929</v>
      </c>
      <c r="D347" s="330"/>
      <c r="E347" s="332"/>
    </row>
    <row r="348" customFormat="false" ht="13.8" hidden="false" customHeight="false" outlineLevel="0" collapsed="false">
      <c r="A348" s="3" t="n">
        <v>110201</v>
      </c>
      <c r="B348" s="330" t="s">
        <v>215</v>
      </c>
      <c r="C348" s="333" t="s">
        <v>930</v>
      </c>
      <c r="D348" s="330" t="s">
        <v>55</v>
      </c>
      <c r="E348" s="332" t="n">
        <v>53.33</v>
      </c>
    </row>
    <row r="349" customFormat="false" ht="25.1" hidden="false" customHeight="false" outlineLevel="0" collapsed="false">
      <c r="A349" s="3" t="n">
        <v>110210</v>
      </c>
      <c r="B349" s="330" t="s">
        <v>215</v>
      </c>
      <c r="C349" s="333" t="s">
        <v>931</v>
      </c>
      <c r="D349" s="330" t="s">
        <v>55</v>
      </c>
      <c r="E349" s="332" t="n">
        <v>84.73</v>
      </c>
    </row>
    <row r="350" customFormat="false" ht="13.8" hidden="false" customHeight="false" outlineLevel="0" collapsed="false">
      <c r="A350" s="3" t="n">
        <v>1103</v>
      </c>
      <c r="B350" s="330" t="s">
        <v>215</v>
      </c>
      <c r="C350" s="331" t="s">
        <v>932</v>
      </c>
      <c r="D350" s="330"/>
      <c r="E350" s="332"/>
    </row>
    <row r="351" customFormat="false" ht="25.1" hidden="false" customHeight="false" outlineLevel="0" collapsed="false">
      <c r="A351" s="3" t="n">
        <v>110301</v>
      </c>
      <c r="B351" s="330" t="s">
        <v>215</v>
      </c>
      <c r="C351" s="333" t="s">
        <v>933</v>
      </c>
      <c r="D351" s="330" t="s">
        <v>55</v>
      </c>
      <c r="E351" s="332" t="n">
        <v>37.76</v>
      </c>
    </row>
    <row r="352" customFormat="false" ht="25.1" hidden="false" customHeight="false" outlineLevel="0" collapsed="false">
      <c r="A352" s="3" t="n">
        <v>110302</v>
      </c>
      <c r="B352" s="330" t="s">
        <v>215</v>
      </c>
      <c r="C352" s="333" t="s">
        <v>934</v>
      </c>
      <c r="D352" s="330" t="s">
        <v>55</v>
      </c>
      <c r="E352" s="332" t="n">
        <v>64.83</v>
      </c>
    </row>
    <row r="353" customFormat="false" ht="13.8" hidden="false" customHeight="false" outlineLevel="0" collapsed="false">
      <c r="A353" s="3" t="n">
        <v>1104</v>
      </c>
      <c r="B353" s="330" t="s">
        <v>215</v>
      </c>
      <c r="C353" s="331" t="s">
        <v>841</v>
      </c>
      <c r="D353" s="330"/>
      <c r="E353" s="332"/>
    </row>
    <row r="354" customFormat="false" ht="13.8" hidden="false" customHeight="false" outlineLevel="0" collapsed="false">
      <c r="A354" s="3" t="n">
        <v>110401</v>
      </c>
      <c r="B354" s="330" t="s">
        <v>215</v>
      </c>
      <c r="C354" s="333" t="s">
        <v>935</v>
      </c>
      <c r="D354" s="330" t="s">
        <v>55</v>
      </c>
      <c r="E354" s="332" t="n">
        <v>57.37</v>
      </c>
    </row>
    <row r="355" customFormat="false" ht="13.8" hidden="false" customHeight="false" outlineLevel="0" collapsed="false">
      <c r="A355" s="3" t="n">
        <v>12</v>
      </c>
      <c r="B355" s="330" t="s">
        <v>215</v>
      </c>
      <c r="C355" s="331" t="s">
        <v>936</v>
      </c>
      <c r="D355" s="330"/>
      <c r="E355" s="332"/>
    </row>
    <row r="356" customFormat="false" ht="13.8" hidden="false" customHeight="false" outlineLevel="0" collapsed="false">
      <c r="A356" s="3" t="n">
        <v>1201</v>
      </c>
      <c r="B356" s="330" t="s">
        <v>215</v>
      </c>
      <c r="C356" s="331" t="s">
        <v>927</v>
      </c>
      <c r="D356" s="330"/>
      <c r="E356" s="332"/>
    </row>
    <row r="357" customFormat="false" ht="25.1" hidden="false" customHeight="false" outlineLevel="0" collapsed="false">
      <c r="A357" s="3" t="n">
        <v>120101</v>
      </c>
      <c r="B357" s="330" t="s">
        <v>215</v>
      </c>
      <c r="C357" s="333" t="s">
        <v>937</v>
      </c>
      <c r="D357" s="330" t="s">
        <v>55</v>
      </c>
      <c r="E357" s="332" t="n">
        <v>7.02</v>
      </c>
    </row>
    <row r="358" customFormat="false" ht="13.8" hidden="false" customHeight="false" outlineLevel="0" collapsed="false">
      <c r="A358" s="3" t="n">
        <v>1202</v>
      </c>
      <c r="B358" s="330" t="s">
        <v>215</v>
      </c>
      <c r="C358" s="331" t="s">
        <v>938</v>
      </c>
      <c r="D358" s="330"/>
      <c r="E358" s="332"/>
    </row>
    <row r="359" customFormat="false" ht="36.9" hidden="false" customHeight="false" outlineLevel="0" collapsed="false">
      <c r="A359" s="3" t="n">
        <v>120201</v>
      </c>
      <c r="B359" s="330" t="s">
        <v>215</v>
      </c>
      <c r="C359" s="333" t="s">
        <v>939</v>
      </c>
      <c r="D359" s="330" t="s">
        <v>55</v>
      </c>
      <c r="E359" s="332" t="n">
        <v>94.97</v>
      </c>
    </row>
    <row r="360" customFormat="false" ht="25.1" hidden="false" customHeight="false" outlineLevel="0" collapsed="false">
      <c r="A360" s="3" t="n">
        <v>120205</v>
      </c>
      <c r="B360" s="330" t="s">
        <v>215</v>
      </c>
      <c r="C360" s="333" t="s">
        <v>940</v>
      </c>
      <c r="D360" s="330" t="s">
        <v>111</v>
      </c>
      <c r="E360" s="332" t="n">
        <v>56.18</v>
      </c>
    </row>
    <row r="361" customFormat="false" ht="25.1" hidden="false" customHeight="false" outlineLevel="0" collapsed="false">
      <c r="A361" s="3" t="n">
        <v>120207</v>
      </c>
      <c r="B361" s="330" t="s">
        <v>215</v>
      </c>
      <c r="C361" s="333" t="s">
        <v>941</v>
      </c>
      <c r="D361" s="330" t="s">
        <v>111</v>
      </c>
      <c r="E361" s="332" t="n">
        <v>81.16</v>
      </c>
    </row>
    <row r="362" customFormat="false" ht="13.8" hidden="false" customHeight="false" outlineLevel="0" collapsed="false">
      <c r="A362" s="3" t="n">
        <v>120208</v>
      </c>
      <c r="B362" s="330" t="s">
        <v>215</v>
      </c>
      <c r="C362" s="333" t="s">
        <v>942</v>
      </c>
      <c r="D362" s="330" t="s">
        <v>111</v>
      </c>
      <c r="E362" s="332" t="n">
        <v>18.92</v>
      </c>
    </row>
    <row r="363" customFormat="false" ht="13.8" hidden="false" customHeight="false" outlineLevel="0" collapsed="false">
      <c r="A363" s="3" t="n">
        <v>120216</v>
      </c>
      <c r="B363" s="330" t="s">
        <v>215</v>
      </c>
      <c r="C363" s="333" t="s">
        <v>943</v>
      </c>
      <c r="D363" s="330" t="s">
        <v>111</v>
      </c>
      <c r="E363" s="332" t="n">
        <v>17.14</v>
      </c>
    </row>
    <row r="364" customFormat="false" ht="25.1" hidden="false" customHeight="false" outlineLevel="0" collapsed="false">
      <c r="A364" s="3" t="n">
        <v>120220</v>
      </c>
      <c r="B364" s="330" t="s">
        <v>215</v>
      </c>
      <c r="C364" s="333" t="s">
        <v>944</v>
      </c>
      <c r="D364" s="330" t="s">
        <v>55</v>
      </c>
      <c r="E364" s="332" t="n">
        <v>90.83</v>
      </c>
    </row>
    <row r="365" customFormat="false" ht="25.1" hidden="false" customHeight="false" outlineLevel="0" collapsed="false">
      <c r="A365" s="3" t="n">
        <v>120221</v>
      </c>
      <c r="B365" s="330" t="s">
        <v>215</v>
      </c>
      <c r="C365" s="333" t="s">
        <v>945</v>
      </c>
      <c r="D365" s="330" t="s">
        <v>55</v>
      </c>
      <c r="E365" s="332" t="n">
        <v>252.57</v>
      </c>
    </row>
    <row r="366" customFormat="false" ht="25.1" hidden="false" customHeight="false" outlineLevel="0" collapsed="false">
      <c r="A366" s="3" t="n">
        <v>120224</v>
      </c>
      <c r="B366" s="330" t="s">
        <v>215</v>
      </c>
      <c r="C366" s="333" t="s">
        <v>946</v>
      </c>
      <c r="D366" s="330" t="s">
        <v>55</v>
      </c>
      <c r="E366" s="332" t="n">
        <v>15.66</v>
      </c>
    </row>
    <row r="367" customFormat="false" ht="25.1" hidden="false" customHeight="false" outlineLevel="0" collapsed="false">
      <c r="A367" s="3" t="n">
        <v>120227</v>
      </c>
      <c r="B367" s="330" t="s">
        <v>215</v>
      </c>
      <c r="C367" s="333" t="s">
        <v>947</v>
      </c>
      <c r="D367" s="330" t="s">
        <v>111</v>
      </c>
      <c r="E367" s="332" t="n">
        <v>51.77</v>
      </c>
    </row>
    <row r="368" customFormat="false" ht="25.1" hidden="false" customHeight="false" outlineLevel="0" collapsed="false">
      <c r="A368" s="3" t="n">
        <v>120232</v>
      </c>
      <c r="B368" s="330" t="s">
        <v>215</v>
      </c>
      <c r="C368" s="333" t="s">
        <v>948</v>
      </c>
      <c r="D368" s="330" t="s">
        <v>55</v>
      </c>
      <c r="E368" s="332" t="n">
        <v>97.43</v>
      </c>
    </row>
    <row r="369" customFormat="false" ht="13.8" hidden="false" customHeight="false" outlineLevel="0" collapsed="false">
      <c r="A369" s="3" t="n">
        <v>1203</v>
      </c>
      <c r="B369" s="330" t="s">
        <v>215</v>
      </c>
      <c r="C369" s="331" t="s">
        <v>932</v>
      </c>
      <c r="D369" s="330"/>
      <c r="E369" s="332"/>
    </row>
    <row r="370" customFormat="false" ht="25.1" hidden="false" customHeight="false" outlineLevel="0" collapsed="false">
      <c r="A370" s="3" t="n">
        <v>120301</v>
      </c>
      <c r="B370" s="330" t="s">
        <v>215</v>
      </c>
      <c r="C370" s="333" t="s">
        <v>949</v>
      </c>
      <c r="D370" s="330" t="s">
        <v>55</v>
      </c>
      <c r="E370" s="332" t="n">
        <v>33.8</v>
      </c>
    </row>
    <row r="371" customFormat="false" ht="25.1" hidden="false" customHeight="false" outlineLevel="0" collapsed="false">
      <c r="A371" s="3" t="n">
        <v>120302</v>
      </c>
      <c r="B371" s="330" t="s">
        <v>215</v>
      </c>
      <c r="C371" s="333" t="s">
        <v>950</v>
      </c>
      <c r="D371" s="330" t="s">
        <v>55</v>
      </c>
      <c r="E371" s="332" t="n">
        <v>23.66</v>
      </c>
    </row>
    <row r="372" customFormat="false" ht="25.1" hidden="false" customHeight="false" outlineLevel="0" collapsed="false">
      <c r="A372" s="3" t="n">
        <v>120303</v>
      </c>
      <c r="B372" s="330" t="s">
        <v>215</v>
      </c>
      <c r="C372" s="333" t="s">
        <v>951</v>
      </c>
      <c r="D372" s="330" t="s">
        <v>55</v>
      </c>
      <c r="E372" s="332" t="n">
        <v>57.54</v>
      </c>
    </row>
    <row r="373" customFormat="false" ht="36.9" hidden="false" customHeight="false" outlineLevel="0" collapsed="false">
      <c r="A373" s="3" t="n">
        <v>120304</v>
      </c>
      <c r="B373" s="330" t="s">
        <v>215</v>
      </c>
      <c r="C373" s="333" t="s">
        <v>952</v>
      </c>
      <c r="D373" s="330" t="s">
        <v>55</v>
      </c>
      <c r="E373" s="332" t="n">
        <v>63.69</v>
      </c>
    </row>
    <row r="374" customFormat="false" ht="25.1" hidden="false" customHeight="false" outlineLevel="0" collapsed="false">
      <c r="A374" s="3" t="n">
        <v>120308</v>
      </c>
      <c r="B374" s="330" t="s">
        <v>215</v>
      </c>
      <c r="C374" s="333" t="s">
        <v>953</v>
      </c>
      <c r="D374" s="330" t="s">
        <v>55</v>
      </c>
      <c r="E374" s="332" t="n">
        <v>7.93</v>
      </c>
    </row>
    <row r="375" customFormat="false" ht="13.8" hidden="false" customHeight="false" outlineLevel="0" collapsed="false">
      <c r="A375" s="3" t="n">
        <v>13</v>
      </c>
      <c r="B375" s="330" t="s">
        <v>215</v>
      </c>
      <c r="C375" s="331" t="s">
        <v>954</v>
      </c>
      <c r="D375" s="330"/>
      <c r="E375" s="332"/>
    </row>
    <row r="376" customFormat="false" ht="13.8" hidden="false" customHeight="false" outlineLevel="0" collapsed="false">
      <c r="A376" s="3" t="n">
        <v>1301</v>
      </c>
      <c r="B376" s="330" t="s">
        <v>215</v>
      </c>
      <c r="C376" s="331" t="s">
        <v>955</v>
      </c>
      <c r="D376" s="330"/>
      <c r="E376" s="332"/>
    </row>
    <row r="377" customFormat="false" ht="25.1" hidden="false" customHeight="false" outlineLevel="0" collapsed="false">
      <c r="A377" s="3" t="n">
        <v>130103</v>
      </c>
      <c r="B377" s="330" t="s">
        <v>215</v>
      </c>
      <c r="C377" s="333" t="s">
        <v>956</v>
      </c>
      <c r="D377" s="330" t="s">
        <v>55</v>
      </c>
      <c r="E377" s="332" t="n">
        <v>24.76</v>
      </c>
    </row>
    <row r="378" customFormat="false" ht="25.1" hidden="false" customHeight="false" outlineLevel="0" collapsed="false">
      <c r="A378" s="3" t="n">
        <v>130104</v>
      </c>
      <c r="B378" s="330" t="s">
        <v>215</v>
      </c>
      <c r="C378" s="333" t="s">
        <v>957</v>
      </c>
      <c r="D378" s="330" t="s">
        <v>55</v>
      </c>
      <c r="E378" s="332" t="n">
        <v>38.63</v>
      </c>
    </row>
    <row r="379" customFormat="false" ht="25.1" hidden="false" customHeight="false" outlineLevel="0" collapsed="false">
      <c r="A379" s="3" t="n">
        <v>130109</v>
      </c>
      <c r="B379" s="330" t="s">
        <v>215</v>
      </c>
      <c r="C379" s="333" t="s">
        <v>958</v>
      </c>
      <c r="D379" s="330" t="s">
        <v>55</v>
      </c>
      <c r="E379" s="332" t="n">
        <v>80.27</v>
      </c>
    </row>
    <row r="380" customFormat="false" ht="13.8" hidden="false" customHeight="false" outlineLevel="0" collapsed="false">
      <c r="A380" s="3" t="n">
        <v>130110</v>
      </c>
      <c r="B380" s="330" t="s">
        <v>215</v>
      </c>
      <c r="C380" s="333" t="s">
        <v>959</v>
      </c>
      <c r="D380" s="330" t="s">
        <v>55</v>
      </c>
      <c r="E380" s="332" t="n">
        <v>66.93</v>
      </c>
    </row>
    <row r="381" customFormat="false" ht="13.8" hidden="false" customHeight="false" outlineLevel="0" collapsed="false">
      <c r="A381" s="3" t="n">
        <v>130111</v>
      </c>
      <c r="B381" s="330" t="s">
        <v>215</v>
      </c>
      <c r="C381" s="333" t="s">
        <v>960</v>
      </c>
      <c r="D381" s="330" t="s">
        <v>55</v>
      </c>
      <c r="E381" s="332" t="n">
        <v>60.77</v>
      </c>
    </row>
    <row r="382" customFormat="false" ht="13.8" hidden="false" customHeight="false" outlineLevel="0" collapsed="false">
      <c r="A382" s="3" t="n">
        <v>130112</v>
      </c>
      <c r="B382" s="330" t="s">
        <v>215</v>
      </c>
      <c r="C382" s="333" t="s">
        <v>961</v>
      </c>
      <c r="D382" s="330" t="s">
        <v>55</v>
      </c>
      <c r="E382" s="332" t="n">
        <v>50.76</v>
      </c>
    </row>
    <row r="383" customFormat="false" ht="13.8" hidden="false" customHeight="false" outlineLevel="0" collapsed="false">
      <c r="A383" s="3" t="n">
        <v>130113</v>
      </c>
      <c r="B383" s="330" t="s">
        <v>215</v>
      </c>
      <c r="C383" s="333" t="s">
        <v>962</v>
      </c>
      <c r="D383" s="330" t="s">
        <v>55</v>
      </c>
      <c r="E383" s="332" t="n">
        <v>80.83</v>
      </c>
    </row>
    <row r="384" customFormat="false" ht="13.8" hidden="false" customHeight="false" outlineLevel="0" collapsed="false">
      <c r="A384" s="3" t="n">
        <v>1302</v>
      </c>
      <c r="B384" s="330" t="s">
        <v>215</v>
      </c>
      <c r="C384" s="331" t="s">
        <v>938</v>
      </c>
      <c r="D384" s="330"/>
      <c r="E384" s="332"/>
    </row>
    <row r="385" customFormat="false" ht="25.1" hidden="false" customHeight="false" outlineLevel="0" collapsed="false">
      <c r="A385" s="3" t="n">
        <v>130202</v>
      </c>
      <c r="B385" s="330" t="s">
        <v>215</v>
      </c>
      <c r="C385" s="333" t="s">
        <v>963</v>
      </c>
      <c r="D385" s="330" t="s">
        <v>55</v>
      </c>
      <c r="E385" s="332" t="n">
        <v>58.84</v>
      </c>
    </row>
    <row r="386" customFormat="false" ht="25.1" hidden="false" customHeight="false" outlineLevel="0" collapsed="false">
      <c r="A386" s="3" t="n">
        <v>130205</v>
      </c>
      <c r="B386" s="330" t="s">
        <v>215</v>
      </c>
      <c r="C386" s="333" t="s">
        <v>964</v>
      </c>
      <c r="D386" s="330" t="s">
        <v>55</v>
      </c>
      <c r="E386" s="332" t="n">
        <v>442.97</v>
      </c>
    </row>
    <row r="387" customFormat="false" ht="13.8" hidden="false" customHeight="false" outlineLevel="0" collapsed="false">
      <c r="A387" s="3" t="n">
        <v>130208</v>
      </c>
      <c r="B387" s="330" t="s">
        <v>215</v>
      </c>
      <c r="C387" s="333" t="s">
        <v>965</v>
      </c>
      <c r="D387" s="330" t="s">
        <v>111</v>
      </c>
      <c r="E387" s="332" t="n">
        <v>9.74</v>
      </c>
    </row>
    <row r="388" customFormat="false" ht="25.1" hidden="false" customHeight="false" outlineLevel="0" collapsed="false">
      <c r="A388" s="3" t="n">
        <v>130209</v>
      </c>
      <c r="B388" s="330" t="s">
        <v>215</v>
      </c>
      <c r="C388" s="333" t="s">
        <v>966</v>
      </c>
      <c r="D388" s="330" t="s">
        <v>55</v>
      </c>
      <c r="E388" s="332" t="n">
        <v>92.5</v>
      </c>
    </row>
    <row r="389" customFormat="false" ht="36.9" hidden="false" customHeight="false" outlineLevel="0" collapsed="false">
      <c r="A389" s="3" t="n">
        <v>130210</v>
      </c>
      <c r="B389" s="330" t="s">
        <v>215</v>
      </c>
      <c r="C389" s="333" t="s">
        <v>967</v>
      </c>
      <c r="D389" s="330" t="s">
        <v>55</v>
      </c>
      <c r="E389" s="332" t="n">
        <v>69.66</v>
      </c>
    </row>
    <row r="390" customFormat="false" ht="25.1" hidden="false" customHeight="false" outlineLevel="0" collapsed="false">
      <c r="A390" s="3" t="n">
        <v>130211</v>
      </c>
      <c r="B390" s="330" t="s">
        <v>215</v>
      </c>
      <c r="C390" s="333" t="s">
        <v>968</v>
      </c>
      <c r="D390" s="330" t="s">
        <v>55</v>
      </c>
      <c r="E390" s="332" t="n">
        <v>237</v>
      </c>
    </row>
    <row r="391" customFormat="false" ht="25.1" hidden="false" customHeight="false" outlineLevel="0" collapsed="false">
      <c r="A391" s="3" t="n">
        <v>130222</v>
      </c>
      <c r="B391" s="330" t="s">
        <v>215</v>
      </c>
      <c r="C391" s="333" t="s">
        <v>969</v>
      </c>
      <c r="D391" s="330" t="s">
        <v>55</v>
      </c>
      <c r="E391" s="332" t="n">
        <v>177.45</v>
      </c>
    </row>
    <row r="392" customFormat="false" ht="25.1" hidden="false" customHeight="false" outlineLevel="0" collapsed="false">
      <c r="A392" s="3" t="n">
        <v>130223</v>
      </c>
      <c r="B392" s="330" t="s">
        <v>215</v>
      </c>
      <c r="C392" s="333" t="s">
        <v>970</v>
      </c>
      <c r="D392" s="330" t="s">
        <v>55</v>
      </c>
      <c r="E392" s="332" t="n">
        <v>13.96</v>
      </c>
    </row>
    <row r="393" customFormat="false" ht="25.1" hidden="false" customHeight="false" outlineLevel="0" collapsed="false">
      <c r="A393" s="3" t="n">
        <v>130225</v>
      </c>
      <c r="B393" s="330" t="s">
        <v>215</v>
      </c>
      <c r="C393" s="333" t="s">
        <v>971</v>
      </c>
      <c r="D393" s="330" t="s">
        <v>55</v>
      </c>
      <c r="E393" s="332" t="n">
        <v>10.83</v>
      </c>
    </row>
    <row r="394" customFormat="false" ht="13.8" hidden="false" customHeight="false" outlineLevel="0" collapsed="false">
      <c r="A394" s="3" t="n">
        <v>130226</v>
      </c>
      <c r="B394" s="330" t="s">
        <v>215</v>
      </c>
      <c r="C394" s="333" t="s">
        <v>972</v>
      </c>
      <c r="D394" s="330" t="s">
        <v>55</v>
      </c>
      <c r="E394" s="332" t="n">
        <v>15.24</v>
      </c>
    </row>
    <row r="395" customFormat="false" ht="36.9" hidden="false" customHeight="false" outlineLevel="0" collapsed="false">
      <c r="A395" s="3" t="n">
        <v>130228</v>
      </c>
      <c r="B395" s="330" t="s">
        <v>215</v>
      </c>
      <c r="C395" s="333" t="s">
        <v>973</v>
      </c>
      <c r="D395" s="330" t="s">
        <v>55</v>
      </c>
      <c r="E395" s="332" t="n">
        <v>54.3</v>
      </c>
    </row>
    <row r="396" customFormat="false" ht="36.9" hidden="false" customHeight="false" outlineLevel="0" collapsed="false">
      <c r="A396" s="3" t="n">
        <v>130230</v>
      </c>
      <c r="B396" s="330" t="s">
        <v>215</v>
      </c>
      <c r="C396" s="333" t="s">
        <v>974</v>
      </c>
      <c r="D396" s="330" t="s">
        <v>55</v>
      </c>
      <c r="E396" s="332" t="n">
        <v>127.37</v>
      </c>
    </row>
    <row r="397" customFormat="false" ht="36.9" hidden="false" customHeight="false" outlineLevel="0" collapsed="false">
      <c r="A397" s="3" t="n">
        <v>130231</v>
      </c>
      <c r="B397" s="330" t="s">
        <v>215</v>
      </c>
      <c r="C397" s="333" t="s">
        <v>975</v>
      </c>
      <c r="D397" s="330" t="s">
        <v>55</v>
      </c>
      <c r="E397" s="332" t="n">
        <v>140.27</v>
      </c>
    </row>
    <row r="398" customFormat="false" ht="36.9" hidden="false" customHeight="false" outlineLevel="0" collapsed="false">
      <c r="A398" s="3" t="n">
        <v>130233</v>
      </c>
      <c r="B398" s="330" t="s">
        <v>215</v>
      </c>
      <c r="C398" s="333" t="s">
        <v>976</v>
      </c>
      <c r="D398" s="330" t="s">
        <v>55</v>
      </c>
      <c r="E398" s="332" t="n">
        <v>134.5</v>
      </c>
    </row>
    <row r="399" customFormat="false" ht="36.9" hidden="false" customHeight="false" outlineLevel="0" collapsed="false">
      <c r="A399" s="3" t="n">
        <v>130234</v>
      </c>
      <c r="B399" s="330" t="s">
        <v>215</v>
      </c>
      <c r="C399" s="333" t="s">
        <v>977</v>
      </c>
      <c r="D399" s="330" t="s">
        <v>55</v>
      </c>
      <c r="E399" s="332" t="n">
        <v>197.09</v>
      </c>
    </row>
    <row r="400" customFormat="false" ht="36.9" hidden="false" customHeight="false" outlineLevel="0" collapsed="false">
      <c r="A400" s="3" t="n">
        <v>130236</v>
      </c>
      <c r="B400" s="330" t="s">
        <v>215</v>
      </c>
      <c r="C400" s="333" t="s">
        <v>978</v>
      </c>
      <c r="D400" s="330" t="s">
        <v>55</v>
      </c>
      <c r="E400" s="332" t="n">
        <v>75.97</v>
      </c>
    </row>
    <row r="401" customFormat="false" ht="36.9" hidden="false" customHeight="false" outlineLevel="0" collapsed="false">
      <c r="A401" s="3" t="n">
        <v>130237</v>
      </c>
      <c r="B401" s="330" t="s">
        <v>215</v>
      </c>
      <c r="C401" s="333" t="s">
        <v>979</v>
      </c>
      <c r="D401" s="330" t="s">
        <v>55</v>
      </c>
      <c r="E401" s="332" t="n">
        <v>54.3</v>
      </c>
    </row>
    <row r="402" customFormat="false" ht="13.8" hidden="false" customHeight="false" outlineLevel="0" collapsed="false">
      <c r="A402" s="3" t="n">
        <v>1303</v>
      </c>
      <c r="B402" s="330" t="s">
        <v>215</v>
      </c>
      <c r="C402" s="331" t="s">
        <v>980</v>
      </c>
      <c r="D402" s="330"/>
      <c r="E402" s="332"/>
    </row>
    <row r="403" customFormat="false" ht="25.1" hidden="false" customHeight="false" outlineLevel="0" collapsed="false">
      <c r="A403" s="3" t="n">
        <v>130301</v>
      </c>
      <c r="B403" s="330" t="s">
        <v>215</v>
      </c>
      <c r="C403" s="333" t="s">
        <v>981</v>
      </c>
      <c r="D403" s="330" t="s">
        <v>111</v>
      </c>
      <c r="E403" s="332" t="n">
        <v>14.16</v>
      </c>
    </row>
    <row r="404" customFormat="false" ht="25.1" hidden="false" customHeight="false" outlineLevel="0" collapsed="false">
      <c r="A404" s="3" t="n">
        <v>130303</v>
      </c>
      <c r="B404" s="330" t="s">
        <v>215</v>
      </c>
      <c r="C404" s="333" t="s">
        <v>982</v>
      </c>
      <c r="D404" s="330" t="s">
        <v>111</v>
      </c>
      <c r="E404" s="332" t="n">
        <v>16.92</v>
      </c>
    </row>
    <row r="405" customFormat="false" ht="13.8" hidden="false" customHeight="false" outlineLevel="0" collapsed="false">
      <c r="A405" s="3" t="n">
        <v>130304</v>
      </c>
      <c r="B405" s="330" t="s">
        <v>215</v>
      </c>
      <c r="C405" s="333" t="s">
        <v>983</v>
      </c>
      <c r="D405" s="330" t="s">
        <v>111</v>
      </c>
      <c r="E405" s="332" t="n">
        <v>40.39</v>
      </c>
    </row>
    <row r="406" customFormat="false" ht="13.8" hidden="false" customHeight="false" outlineLevel="0" collapsed="false">
      <c r="A406" s="3" t="n">
        <v>130307</v>
      </c>
      <c r="B406" s="330" t="s">
        <v>215</v>
      </c>
      <c r="C406" s="333" t="s">
        <v>984</v>
      </c>
      <c r="D406" s="330" t="s">
        <v>111</v>
      </c>
      <c r="E406" s="332" t="n">
        <v>212.05</v>
      </c>
    </row>
    <row r="407" customFormat="false" ht="13.8" hidden="false" customHeight="false" outlineLevel="0" collapsed="false">
      <c r="A407" s="3" t="n">
        <v>130308</v>
      </c>
      <c r="B407" s="330" t="s">
        <v>215</v>
      </c>
      <c r="C407" s="333" t="s">
        <v>985</v>
      </c>
      <c r="D407" s="330" t="s">
        <v>111</v>
      </c>
      <c r="E407" s="332" t="n">
        <v>54.14</v>
      </c>
    </row>
    <row r="408" customFormat="false" ht="25.1" hidden="false" customHeight="false" outlineLevel="0" collapsed="false">
      <c r="A408" s="3" t="n">
        <v>130311</v>
      </c>
      <c r="B408" s="330" t="s">
        <v>215</v>
      </c>
      <c r="C408" s="333" t="s">
        <v>986</v>
      </c>
      <c r="D408" s="330" t="s">
        <v>111</v>
      </c>
      <c r="E408" s="332" t="n">
        <v>25.77</v>
      </c>
    </row>
    <row r="409" customFormat="false" ht="35.3" hidden="false" customHeight="false" outlineLevel="0" collapsed="false">
      <c r="A409" s="3" t="n">
        <v>130315</v>
      </c>
      <c r="B409" s="330" t="s">
        <v>215</v>
      </c>
      <c r="C409" s="333" t="s">
        <v>987</v>
      </c>
      <c r="D409" s="330" t="s">
        <v>111</v>
      </c>
      <c r="E409" s="332" t="n">
        <v>49.23</v>
      </c>
    </row>
    <row r="410" customFormat="false" ht="13.8" hidden="false" customHeight="false" outlineLevel="0" collapsed="false">
      <c r="A410" s="3" t="n">
        <v>130317</v>
      </c>
      <c r="B410" s="330" t="s">
        <v>215</v>
      </c>
      <c r="C410" s="333" t="s">
        <v>988</v>
      </c>
      <c r="D410" s="330" t="s">
        <v>111</v>
      </c>
      <c r="E410" s="332" t="n">
        <v>92.11</v>
      </c>
    </row>
    <row r="411" customFormat="false" ht="25.1" hidden="false" customHeight="false" outlineLevel="0" collapsed="false">
      <c r="A411" s="3" t="n">
        <v>130320</v>
      </c>
      <c r="B411" s="330" t="s">
        <v>215</v>
      </c>
      <c r="C411" s="333" t="s">
        <v>989</v>
      </c>
      <c r="D411" s="330" t="s">
        <v>111</v>
      </c>
      <c r="E411" s="332" t="n">
        <v>33.74</v>
      </c>
    </row>
    <row r="412" customFormat="false" ht="25.1" hidden="false" customHeight="false" outlineLevel="0" collapsed="false">
      <c r="A412" s="3" t="n">
        <v>130321</v>
      </c>
      <c r="B412" s="330" t="s">
        <v>215</v>
      </c>
      <c r="C412" s="333" t="s">
        <v>990</v>
      </c>
      <c r="D412" s="330" t="s">
        <v>111</v>
      </c>
      <c r="E412" s="332" t="n">
        <v>44.58</v>
      </c>
    </row>
    <row r="413" customFormat="false" ht="36.9" hidden="false" customHeight="false" outlineLevel="0" collapsed="false">
      <c r="A413" s="3" t="n">
        <v>130322</v>
      </c>
      <c r="B413" s="330" t="s">
        <v>215</v>
      </c>
      <c r="C413" s="333" t="s">
        <v>991</v>
      </c>
      <c r="D413" s="330" t="s">
        <v>111</v>
      </c>
      <c r="E413" s="332" t="n">
        <v>28.17</v>
      </c>
    </row>
    <row r="414" customFormat="false" ht="25.1" hidden="false" customHeight="false" outlineLevel="0" collapsed="false">
      <c r="A414" s="3" t="n">
        <v>130323</v>
      </c>
      <c r="B414" s="330" t="s">
        <v>215</v>
      </c>
      <c r="C414" s="333" t="s">
        <v>992</v>
      </c>
      <c r="D414" s="330" t="s">
        <v>111</v>
      </c>
      <c r="E414" s="332" t="n">
        <v>48.85</v>
      </c>
    </row>
    <row r="415" customFormat="false" ht="13.8" hidden="false" customHeight="false" outlineLevel="0" collapsed="false">
      <c r="A415" s="3" t="n">
        <v>1304</v>
      </c>
      <c r="B415" s="330" t="s">
        <v>215</v>
      </c>
      <c r="C415" s="331" t="s">
        <v>841</v>
      </c>
      <c r="D415" s="330"/>
      <c r="E415" s="332"/>
    </row>
    <row r="416" customFormat="false" ht="25.1" hidden="false" customHeight="false" outlineLevel="0" collapsed="false">
      <c r="A416" s="3" t="n">
        <v>130403</v>
      </c>
      <c r="B416" s="330" t="s">
        <v>215</v>
      </c>
      <c r="C416" s="333" t="s">
        <v>993</v>
      </c>
      <c r="D416" s="330" t="s">
        <v>55</v>
      </c>
      <c r="E416" s="332" t="n">
        <v>128.01</v>
      </c>
    </row>
    <row r="417" customFormat="false" ht="13.8" hidden="false" customHeight="false" outlineLevel="0" collapsed="false">
      <c r="A417" s="3" t="n">
        <v>14</v>
      </c>
      <c r="B417" s="330" t="s">
        <v>215</v>
      </c>
      <c r="C417" s="331" t="s">
        <v>994</v>
      </c>
      <c r="D417" s="330"/>
      <c r="E417" s="332"/>
    </row>
    <row r="418" customFormat="false" ht="13.8" hidden="false" customHeight="false" outlineLevel="0" collapsed="false">
      <c r="A418" s="3" t="n">
        <v>1401</v>
      </c>
      <c r="B418" s="330" t="s">
        <v>215</v>
      </c>
      <c r="C418" s="331" t="s">
        <v>995</v>
      </c>
      <c r="D418" s="330"/>
      <c r="E418" s="332"/>
    </row>
    <row r="419" customFormat="false" ht="36.9" hidden="false" customHeight="false" outlineLevel="0" collapsed="false">
      <c r="A419" s="3" t="n">
        <v>140102</v>
      </c>
      <c r="B419" s="330" t="s">
        <v>215</v>
      </c>
      <c r="C419" s="333" t="s">
        <v>996</v>
      </c>
      <c r="D419" s="330" t="s">
        <v>199</v>
      </c>
      <c r="E419" s="334" t="n">
        <v>2495.71</v>
      </c>
    </row>
    <row r="420" customFormat="false" ht="36.9" hidden="false" customHeight="false" outlineLevel="0" collapsed="false">
      <c r="A420" s="3" t="n">
        <v>140103</v>
      </c>
      <c r="B420" s="330" t="s">
        <v>215</v>
      </c>
      <c r="C420" s="333" t="s">
        <v>997</v>
      </c>
      <c r="D420" s="330" t="s">
        <v>199</v>
      </c>
      <c r="E420" s="334" t="n">
        <v>3264.12</v>
      </c>
    </row>
    <row r="421" customFormat="false" ht="36.9" hidden="false" customHeight="false" outlineLevel="0" collapsed="false">
      <c r="A421" s="3" t="n">
        <v>140108</v>
      </c>
      <c r="B421" s="330" t="s">
        <v>215</v>
      </c>
      <c r="C421" s="333" t="s">
        <v>998</v>
      </c>
      <c r="D421" s="330" t="s">
        <v>199</v>
      </c>
      <c r="E421" s="334" t="n">
        <v>6598.15</v>
      </c>
    </row>
    <row r="422" customFormat="false" ht="36.9" hidden="false" customHeight="false" outlineLevel="0" collapsed="false">
      <c r="A422" s="3" t="n">
        <v>140109</v>
      </c>
      <c r="B422" s="330" t="s">
        <v>215</v>
      </c>
      <c r="C422" s="333" t="s">
        <v>999</v>
      </c>
      <c r="D422" s="330" t="s">
        <v>199</v>
      </c>
      <c r="E422" s="334" t="n">
        <v>7276.03</v>
      </c>
    </row>
    <row r="423" customFormat="false" ht="13.8" hidden="false" customHeight="false" outlineLevel="0" collapsed="false">
      <c r="A423" s="3" t="n">
        <v>1402</v>
      </c>
      <c r="B423" s="330" t="s">
        <v>215</v>
      </c>
      <c r="C423" s="331" t="s">
        <v>1000</v>
      </c>
      <c r="D423" s="330"/>
      <c r="E423" s="332"/>
    </row>
    <row r="424" customFormat="false" ht="36.9" hidden="false" customHeight="false" outlineLevel="0" collapsed="false">
      <c r="A424" s="3" t="n">
        <v>140201</v>
      </c>
      <c r="B424" s="330" t="s">
        <v>215</v>
      </c>
      <c r="C424" s="333" t="s">
        <v>1001</v>
      </c>
      <c r="D424" s="330" t="s">
        <v>199</v>
      </c>
      <c r="E424" s="332" t="n">
        <v>395.03</v>
      </c>
    </row>
    <row r="425" customFormat="false" ht="36.9" hidden="false" customHeight="false" outlineLevel="0" collapsed="false">
      <c r="A425" s="3" t="n">
        <v>140207</v>
      </c>
      <c r="B425" s="330" t="s">
        <v>215</v>
      </c>
      <c r="C425" s="333" t="s">
        <v>1002</v>
      </c>
      <c r="D425" s="330" t="s">
        <v>199</v>
      </c>
      <c r="E425" s="332" t="n">
        <v>461.26</v>
      </c>
    </row>
    <row r="426" customFormat="false" ht="36.9" hidden="false" customHeight="false" outlineLevel="0" collapsed="false">
      <c r="A426" s="3" t="n">
        <v>140208</v>
      </c>
      <c r="B426" s="330" t="s">
        <v>215</v>
      </c>
      <c r="C426" s="333" t="s">
        <v>1003</v>
      </c>
      <c r="D426" s="330" t="s">
        <v>199</v>
      </c>
      <c r="E426" s="332" t="n">
        <v>711.25</v>
      </c>
    </row>
    <row r="427" customFormat="false" ht="36.9" hidden="false" customHeight="false" outlineLevel="0" collapsed="false">
      <c r="A427" s="3" t="n">
        <v>140209</v>
      </c>
      <c r="B427" s="330" t="s">
        <v>215</v>
      </c>
      <c r="C427" s="333" t="s">
        <v>1004</v>
      </c>
      <c r="D427" s="330" t="s">
        <v>199</v>
      </c>
      <c r="E427" s="332" t="n">
        <v>275.39</v>
      </c>
    </row>
    <row r="428" customFormat="false" ht="13.8" hidden="false" customHeight="false" outlineLevel="0" collapsed="false">
      <c r="A428" s="3" t="n">
        <v>1407</v>
      </c>
      <c r="B428" s="330" t="s">
        <v>215</v>
      </c>
      <c r="C428" s="331" t="s">
        <v>1005</v>
      </c>
      <c r="D428" s="330"/>
      <c r="E428" s="332"/>
    </row>
    <row r="429" customFormat="false" ht="13.8" hidden="false" customHeight="false" outlineLevel="0" collapsed="false">
      <c r="A429" s="3" t="n">
        <v>140701</v>
      </c>
      <c r="B429" s="330" t="s">
        <v>215</v>
      </c>
      <c r="C429" s="333" t="s">
        <v>1006</v>
      </c>
      <c r="D429" s="330" t="s">
        <v>1007</v>
      </c>
      <c r="E429" s="332" t="n">
        <v>109.12</v>
      </c>
    </row>
    <row r="430" customFormat="false" ht="13.8" hidden="false" customHeight="false" outlineLevel="0" collapsed="false">
      <c r="A430" s="3" t="n">
        <v>140702</v>
      </c>
      <c r="B430" s="330" t="s">
        <v>215</v>
      </c>
      <c r="C430" s="333" t="s">
        <v>1008</v>
      </c>
      <c r="D430" s="330" t="s">
        <v>1007</v>
      </c>
      <c r="E430" s="332" t="n">
        <v>234.64</v>
      </c>
    </row>
    <row r="431" customFormat="false" ht="13.8" hidden="false" customHeight="false" outlineLevel="0" collapsed="false">
      <c r="A431" s="3" t="n">
        <v>140703</v>
      </c>
      <c r="B431" s="330" t="s">
        <v>215</v>
      </c>
      <c r="C431" s="333" t="s">
        <v>1009</v>
      </c>
      <c r="D431" s="330" t="s">
        <v>1007</v>
      </c>
      <c r="E431" s="332" t="n">
        <v>434.52</v>
      </c>
    </row>
    <row r="432" customFormat="false" ht="13.8" hidden="false" customHeight="false" outlineLevel="0" collapsed="false">
      <c r="A432" s="3" t="n">
        <v>140704</v>
      </c>
      <c r="B432" s="330" t="s">
        <v>215</v>
      </c>
      <c r="C432" s="333" t="s">
        <v>1010</v>
      </c>
      <c r="D432" s="330" t="s">
        <v>1007</v>
      </c>
      <c r="E432" s="332" t="n">
        <v>420.33</v>
      </c>
    </row>
    <row r="433" customFormat="false" ht="13.8" hidden="false" customHeight="false" outlineLevel="0" collapsed="false">
      <c r="A433" s="3" t="n">
        <v>140705</v>
      </c>
      <c r="B433" s="330" t="s">
        <v>215</v>
      </c>
      <c r="C433" s="333" t="s">
        <v>1011</v>
      </c>
      <c r="D433" s="330" t="s">
        <v>1007</v>
      </c>
      <c r="E433" s="332" t="n">
        <v>135.33</v>
      </c>
    </row>
    <row r="434" customFormat="false" ht="13.8" hidden="false" customHeight="false" outlineLevel="0" collapsed="false">
      <c r="A434" s="3" t="n">
        <v>140706</v>
      </c>
      <c r="B434" s="330" t="s">
        <v>215</v>
      </c>
      <c r="C434" s="333" t="s">
        <v>1012</v>
      </c>
      <c r="D434" s="330" t="s">
        <v>1007</v>
      </c>
      <c r="E434" s="332" t="n">
        <v>100.49</v>
      </c>
    </row>
    <row r="435" customFormat="false" ht="25.1" hidden="false" customHeight="false" outlineLevel="0" collapsed="false">
      <c r="A435" s="3" t="n">
        <v>140707</v>
      </c>
      <c r="B435" s="330" t="s">
        <v>215</v>
      </c>
      <c r="C435" s="333" t="s">
        <v>1013</v>
      </c>
      <c r="D435" s="330" t="s">
        <v>1007</v>
      </c>
      <c r="E435" s="332" t="n">
        <v>179.19</v>
      </c>
    </row>
    <row r="436" customFormat="false" ht="13.8" hidden="false" customHeight="false" outlineLevel="0" collapsed="false">
      <c r="A436" s="3" t="n">
        <v>140708</v>
      </c>
      <c r="B436" s="330" t="s">
        <v>215</v>
      </c>
      <c r="C436" s="333" t="s">
        <v>1014</v>
      </c>
      <c r="D436" s="330" t="s">
        <v>1007</v>
      </c>
      <c r="E436" s="332" t="n">
        <v>101.21</v>
      </c>
    </row>
    <row r="437" customFormat="false" ht="13.8" hidden="false" customHeight="false" outlineLevel="0" collapsed="false">
      <c r="A437" s="3" t="n">
        <v>140709</v>
      </c>
      <c r="B437" s="330" t="s">
        <v>215</v>
      </c>
      <c r="C437" s="333" t="s">
        <v>1015</v>
      </c>
      <c r="D437" s="330" t="s">
        <v>1007</v>
      </c>
      <c r="E437" s="332" t="n">
        <v>99.26</v>
      </c>
    </row>
    <row r="438" customFormat="false" ht="25.1" hidden="false" customHeight="false" outlineLevel="0" collapsed="false">
      <c r="A438" s="3" t="n">
        <v>140710</v>
      </c>
      <c r="B438" s="330" t="s">
        <v>215</v>
      </c>
      <c r="C438" s="333" t="s">
        <v>1016</v>
      </c>
      <c r="D438" s="330" t="s">
        <v>199</v>
      </c>
      <c r="E438" s="332" t="n">
        <v>224.87</v>
      </c>
    </row>
    <row r="439" customFormat="false" ht="13.8" hidden="false" customHeight="false" outlineLevel="0" collapsed="false">
      <c r="A439" s="3" t="n">
        <v>140711</v>
      </c>
      <c r="B439" s="330" t="s">
        <v>215</v>
      </c>
      <c r="C439" s="333" t="s">
        <v>1017</v>
      </c>
      <c r="D439" s="330" t="s">
        <v>199</v>
      </c>
      <c r="E439" s="332" t="n">
        <v>124.39</v>
      </c>
    </row>
    <row r="440" customFormat="false" ht="25.1" hidden="false" customHeight="false" outlineLevel="0" collapsed="false">
      <c r="A440" s="3" t="n">
        <v>140712</v>
      </c>
      <c r="B440" s="330" t="s">
        <v>215</v>
      </c>
      <c r="C440" s="333" t="s">
        <v>1018</v>
      </c>
      <c r="D440" s="330" t="s">
        <v>199</v>
      </c>
      <c r="E440" s="332" t="n">
        <v>726</v>
      </c>
    </row>
    <row r="441" customFormat="false" ht="36.9" hidden="false" customHeight="false" outlineLevel="0" collapsed="false">
      <c r="A441" s="3" t="n">
        <v>140713</v>
      </c>
      <c r="B441" s="330" t="s">
        <v>215</v>
      </c>
      <c r="C441" s="333" t="s">
        <v>1019</v>
      </c>
      <c r="D441" s="330" t="s">
        <v>199</v>
      </c>
      <c r="E441" s="334" t="n">
        <v>1121.34</v>
      </c>
    </row>
    <row r="442" customFormat="false" ht="36.9" hidden="false" customHeight="false" outlineLevel="0" collapsed="false">
      <c r="A442" s="3" t="n">
        <v>140714</v>
      </c>
      <c r="B442" s="330" t="s">
        <v>215</v>
      </c>
      <c r="C442" s="333" t="s">
        <v>1020</v>
      </c>
      <c r="D442" s="330" t="s">
        <v>199</v>
      </c>
      <c r="E442" s="334" t="n">
        <v>1244.84</v>
      </c>
    </row>
    <row r="443" customFormat="false" ht="13.8" hidden="false" customHeight="false" outlineLevel="0" collapsed="false">
      <c r="A443" s="3" t="n">
        <v>1409</v>
      </c>
      <c r="B443" s="330" t="s">
        <v>215</v>
      </c>
      <c r="C443" s="331" t="s">
        <v>1021</v>
      </c>
      <c r="D443" s="330"/>
      <c r="E443" s="332"/>
    </row>
    <row r="444" customFormat="false" ht="36.9" hidden="false" customHeight="false" outlineLevel="0" collapsed="false">
      <c r="A444" s="3" t="n">
        <v>140901</v>
      </c>
      <c r="B444" s="330" t="s">
        <v>215</v>
      </c>
      <c r="C444" s="333" t="s">
        <v>1022</v>
      </c>
      <c r="D444" s="330" t="s">
        <v>111</v>
      </c>
      <c r="E444" s="332" t="n">
        <v>128.02</v>
      </c>
    </row>
    <row r="445" customFormat="false" ht="36.9" hidden="false" customHeight="false" outlineLevel="0" collapsed="false">
      <c r="A445" s="3" t="n">
        <v>140902</v>
      </c>
      <c r="B445" s="330" t="s">
        <v>215</v>
      </c>
      <c r="C445" s="333" t="s">
        <v>1023</v>
      </c>
      <c r="D445" s="330" t="s">
        <v>111</v>
      </c>
      <c r="E445" s="332" t="n">
        <v>164.95</v>
      </c>
    </row>
    <row r="446" customFormat="false" ht="25.1" hidden="false" customHeight="false" outlineLevel="0" collapsed="false">
      <c r="A446" s="3" t="n">
        <v>140903</v>
      </c>
      <c r="B446" s="330" t="s">
        <v>215</v>
      </c>
      <c r="C446" s="333" t="s">
        <v>1024</v>
      </c>
      <c r="D446" s="330" t="s">
        <v>111</v>
      </c>
      <c r="E446" s="332" t="n">
        <v>69.99</v>
      </c>
    </row>
    <row r="447" customFormat="false" ht="25.1" hidden="false" customHeight="false" outlineLevel="0" collapsed="false">
      <c r="A447" s="3" t="n">
        <v>140904</v>
      </c>
      <c r="B447" s="330" t="s">
        <v>215</v>
      </c>
      <c r="C447" s="333" t="s">
        <v>1025</v>
      </c>
      <c r="D447" s="330" t="s">
        <v>111</v>
      </c>
      <c r="E447" s="332" t="n">
        <v>101.98</v>
      </c>
    </row>
    <row r="448" customFormat="false" ht="25.1" hidden="false" customHeight="false" outlineLevel="0" collapsed="false">
      <c r="A448" s="3" t="n">
        <v>140905</v>
      </c>
      <c r="B448" s="330" t="s">
        <v>215</v>
      </c>
      <c r="C448" s="333" t="s">
        <v>1026</v>
      </c>
      <c r="D448" s="330" t="s">
        <v>111</v>
      </c>
      <c r="E448" s="332" t="n">
        <v>161.61</v>
      </c>
    </row>
    <row r="449" customFormat="false" ht="25.1" hidden="false" customHeight="false" outlineLevel="0" collapsed="false">
      <c r="A449" s="3" t="n">
        <v>140906</v>
      </c>
      <c r="B449" s="330" t="s">
        <v>215</v>
      </c>
      <c r="C449" s="333" t="s">
        <v>1027</v>
      </c>
      <c r="D449" s="330" t="s">
        <v>111</v>
      </c>
      <c r="E449" s="332" t="n">
        <v>61.21</v>
      </c>
    </row>
    <row r="450" customFormat="false" ht="13.8" hidden="false" customHeight="false" outlineLevel="0" collapsed="false">
      <c r="A450" s="3" t="n">
        <v>1411</v>
      </c>
      <c r="B450" s="330" t="s">
        <v>215</v>
      </c>
      <c r="C450" s="331" t="s">
        <v>1028</v>
      </c>
      <c r="D450" s="330"/>
      <c r="E450" s="332"/>
    </row>
    <row r="451" customFormat="false" ht="36.9" hidden="false" customHeight="false" outlineLevel="0" collapsed="false">
      <c r="A451" s="3" t="n">
        <v>141101</v>
      </c>
      <c r="B451" s="330" t="s">
        <v>215</v>
      </c>
      <c r="C451" s="333" t="s">
        <v>1029</v>
      </c>
      <c r="D451" s="330" t="s">
        <v>199</v>
      </c>
      <c r="E451" s="332" t="n">
        <v>573.85</v>
      </c>
    </row>
    <row r="452" customFormat="false" ht="36.9" hidden="false" customHeight="false" outlineLevel="0" collapsed="false">
      <c r="A452" s="3" t="n">
        <v>141102</v>
      </c>
      <c r="B452" s="330" t="s">
        <v>215</v>
      </c>
      <c r="C452" s="333" t="s">
        <v>1030</v>
      </c>
      <c r="D452" s="330" t="s">
        <v>199</v>
      </c>
      <c r="E452" s="332" t="n">
        <v>565.59</v>
      </c>
    </row>
    <row r="453" customFormat="false" ht="36.9" hidden="false" customHeight="false" outlineLevel="0" collapsed="false">
      <c r="A453" s="3" t="n">
        <v>141103</v>
      </c>
      <c r="B453" s="330" t="s">
        <v>215</v>
      </c>
      <c r="C453" s="333" t="s">
        <v>1031</v>
      </c>
      <c r="D453" s="330" t="s">
        <v>199</v>
      </c>
      <c r="E453" s="332" t="n">
        <v>648.26</v>
      </c>
    </row>
    <row r="454" customFormat="false" ht="36.9" hidden="false" customHeight="false" outlineLevel="0" collapsed="false">
      <c r="A454" s="3" t="n">
        <v>141104</v>
      </c>
      <c r="B454" s="330" t="s">
        <v>215</v>
      </c>
      <c r="C454" s="333" t="s">
        <v>1032</v>
      </c>
      <c r="D454" s="330" t="s">
        <v>199</v>
      </c>
      <c r="E454" s="332" t="n">
        <v>610.95</v>
      </c>
    </row>
    <row r="455" customFormat="false" ht="36.9" hidden="false" customHeight="false" outlineLevel="0" collapsed="false">
      <c r="A455" s="3" t="n">
        <v>141105</v>
      </c>
      <c r="B455" s="330" t="s">
        <v>215</v>
      </c>
      <c r="C455" s="333" t="s">
        <v>1033</v>
      </c>
      <c r="D455" s="330" t="s">
        <v>199</v>
      </c>
      <c r="E455" s="332" t="n">
        <v>602.63</v>
      </c>
    </row>
    <row r="456" customFormat="false" ht="36.9" hidden="false" customHeight="false" outlineLevel="0" collapsed="false">
      <c r="A456" s="3" t="n">
        <v>141106</v>
      </c>
      <c r="B456" s="330" t="s">
        <v>215</v>
      </c>
      <c r="C456" s="333" t="s">
        <v>1034</v>
      </c>
      <c r="D456" s="330" t="s">
        <v>199</v>
      </c>
      <c r="E456" s="332" t="n">
        <v>820.26</v>
      </c>
    </row>
    <row r="457" customFormat="false" ht="36.9" hidden="false" customHeight="false" outlineLevel="0" collapsed="false">
      <c r="A457" s="3" t="n">
        <v>141107</v>
      </c>
      <c r="B457" s="330" t="s">
        <v>215</v>
      </c>
      <c r="C457" s="333" t="s">
        <v>1035</v>
      </c>
      <c r="D457" s="330" t="s">
        <v>199</v>
      </c>
      <c r="E457" s="332" t="n">
        <v>802.64</v>
      </c>
    </row>
    <row r="458" customFormat="false" ht="36.9" hidden="false" customHeight="false" outlineLevel="0" collapsed="false">
      <c r="A458" s="3" t="n">
        <v>141108</v>
      </c>
      <c r="B458" s="330" t="s">
        <v>215</v>
      </c>
      <c r="C458" s="333" t="s">
        <v>1036</v>
      </c>
      <c r="D458" s="330" t="s">
        <v>199</v>
      </c>
      <c r="E458" s="334" t="n">
        <v>1155.74</v>
      </c>
    </row>
    <row r="459" customFormat="false" ht="25.1" hidden="false" customHeight="false" outlineLevel="0" collapsed="false">
      <c r="A459" s="3" t="n">
        <v>141109</v>
      </c>
      <c r="B459" s="330" t="s">
        <v>215</v>
      </c>
      <c r="C459" s="333" t="s">
        <v>1037</v>
      </c>
      <c r="D459" s="330" t="s">
        <v>111</v>
      </c>
      <c r="E459" s="332" t="n">
        <v>182.79</v>
      </c>
    </row>
    <row r="460" customFormat="false" ht="36.9" hidden="false" customHeight="false" outlineLevel="0" collapsed="false">
      <c r="A460" s="3" t="n">
        <v>141110</v>
      </c>
      <c r="B460" s="330" t="s">
        <v>215</v>
      </c>
      <c r="C460" s="333" t="s">
        <v>1038</v>
      </c>
      <c r="D460" s="330" t="s">
        <v>199</v>
      </c>
      <c r="E460" s="332" t="n">
        <v>761.63</v>
      </c>
    </row>
    <row r="461" customFormat="false" ht="36.9" hidden="false" customHeight="false" outlineLevel="0" collapsed="false">
      <c r="A461" s="3" t="n">
        <v>141111</v>
      </c>
      <c r="B461" s="330" t="s">
        <v>215</v>
      </c>
      <c r="C461" s="333" t="s">
        <v>1039</v>
      </c>
      <c r="D461" s="330" t="s">
        <v>199</v>
      </c>
      <c r="E461" s="332" t="n">
        <v>753.38</v>
      </c>
    </row>
    <row r="462" customFormat="false" ht="36.9" hidden="false" customHeight="false" outlineLevel="0" collapsed="false">
      <c r="A462" s="3" t="n">
        <v>141112</v>
      </c>
      <c r="B462" s="330" t="s">
        <v>215</v>
      </c>
      <c r="C462" s="333" t="s">
        <v>1040</v>
      </c>
      <c r="D462" s="330" t="s">
        <v>199</v>
      </c>
      <c r="E462" s="332" t="n">
        <v>836.05</v>
      </c>
    </row>
    <row r="463" customFormat="false" ht="36.9" hidden="false" customHeight="false" outlineLevel="0" collapsed="false">
      <c r="A463" s="3" t="n">
        <v>141113</v>
      </c>
      <c r="B463" s="330" t="s">
        <v>215</v>
      </c>
      <c r="C463" s="333" t="s">
        <v>1041</v>
      </c>
      <c r="D463" s="330" t="s">
        <v>199</v>
      </c>
      <c r="E463" s="332" t="n">
        <v>798.73</v>
      </c>
    </row>
    <row r="464" customFormat="false" ht="36.9" hidden="false" customHeight="false" outlineLevel="0" collapsed="false">
      <c r="A464" s="3" t="n">
        <v>141114</v>
      </c>
      <c r="B464" s="330" t="s">
        <v>215</v>
      </c>
      <c r="C464" s="333" t="s">
        <v>1042</v>
      </c>
      <c r="D464" s="330" t="s">
        <v>199</v>
      </c>
      <c r="E464" s="332" t="n">
        <v>776.27</v>
      </c>
    </row>
    <row r="465" customFormat="false" ht="13.8" hidden="false" customHeight="false" outlineLevel="0" collapsed="false">
      <c r="A465" s="3" t="n">
        <v>1412</v>
      </c>
      <c r="B465" s="330" t="s">
        <v>215</v>
      </c>
      <c r="C465" s="331" t="s">
        <v>1043</v>
      </c>
      <c r="D465" s="330"/>
      <c r="E465" s="332"/>
    </row>
    <row r="466" customFormat="false" ht="13.8" hidden="false" customHeight="false" outlineLevel="0" collapsed="false">
      <c r="A466" s="3" t="n">
        <v>141210</v>
      </c>
      <c r="B466" s="330" t="s">
        <v>215</v>
      </c>
      <c r="C466" s="333" t="s">
        <v>1044</v>
      </c>
      <c r="D466" s="330" t="s">
        <v>111</v>
      </c>
      <c r="E466" s="332" t="n">
        <v>61.2</v>
      </c>
    </row>
    <row r="467" customFormat="false" ht="13.8" hidden="false" customHeight="false" outlineLevel="0" collapsed="false">
      <c r="A467" s="3" t="n">
        <v>141211</v>
      </c>
      <c r="B467" s="330" t="s">
        <v>215</v>
      </c>
      <c r="C467" s="333" t="s">
        <v>1045</v>
      </c>
      <c r="D467" s="330" t="s">
        <v>111</v>
      </c>
      <c r="E467" s="332" t="n">
        <v>74.04</v>
      </c>
    </row>
    <row r="468" customFormat="false" ht="13.8" hidden="false" customHeight="false" outlineLevel="0" collapsed="false">
      <c r="A468" s="3" t="n">
        <v>141212</v>
      </c>
      <c r="B468" s="330" t="s">
        <v>215</v>
      </c>
      <c r="C468" s="333" t="s">
        <v>1046</v>
      </c>
      <c r="D468" s="330" t="s">
        <v>111</v>
      </c>
      <c r="E468" s="332" t="n">
        <v>90.72</v>
      </c>
    </row>
    <row r="469" customFormat="false" ht="13.8" hidden="false" customHeight="false" outlineLevel="0" collapsed="false">
      <c r="A469" s="3" t="n">
        <v>141213</v>
      </c>
      <c r="B469" s="330" t="s">
        <v>215</v>
      </c>
      <c r="C469" s="333" t="s">
        <v>1047</v>
      </c>
      <c r="D469" s="330" t="s">
        <v>111</v>
      </c>
      <c r="E469" s="332" t="n">
        <v>107.22</v>
      </c>
    </row>
    <row r="470" customFormat="false" ht="13.8" hidden="false" customHeight="false" outlineLevel="0" collapsed="false">
      <c r="A470" s="3" t="n">
        <v>141214</v>
      </c>
      <c r="B470" s="330" t="s">
        <v>215</v>
      </c>
      <c r="C470" s="333" t="s">
        <v>1048</v>
      </c>
      <c r="D470" s="330" t="s">
        <v>111</v>
      </c>
      <c r="E470" s="332" t="n">
        <v>126.6</v>
      </c>
    </row>
    <row r="471" customFormat="false" ht="13.8" hidden="false" customHeight="false" outlineLevel="0" collapsed="false">
      <c r="A471" s="3" t="n">
        <v>141215</v>
      </c>
      <c r="B471" s="330" t="s">
        <v>215</v>
      </c>
      <c r="C471" s="333" t="s">
        <v>1049</v>
      </c>
      <c r="D471" s="330" t="s">
        <v>111</v>
      </c>
      <c r="E471" s="332" t="n">
        <v>151.5</v>
      </c>
    </row>
    <row r="472" customFormat="false" ht="13.8" hidden="false" customHeight="false" outlineLevel="0" collapsed="false">
      <c r="A472" s="3" t="n">
        <v>141216</v>
      </c>
      <c r="B472" s="330" t="s">
        <v>215</v>
      </c>
      <c r="C472" s="333" t="s">
        <v>1050</v>
      </c>
      <c r="D472" s="330" t="s">
        <v>111</v>
      </c>
      <c r="E472" s="332" t="n">
        <v>191.36</v>
      </c>
    </row>
    <row r="473" customFormat="false" ht="13.8" hidden="false" customHeight="false" outlineLevel="0" collapsed="false">
      <c r="A473" s="3" t="n">
        <v>141217</v>
      </c>
      <c r="B473" s="330" t="s">
        <v>215</v>
      </c>
      <c r="C473" s="333" t="s">
        <v>1051</v>
      </c>
      <c r="D473" s="330" t="s">
        <v>111</v>
      </c>
      <c r="E473" s="332" t="n">
        <v>212.39</v>
      </c>
    </row>
    <row r="474" customFormat="false" ht="13.8" hidden="false" customHeight="false" outlineLevel="0" collapsed="false">
      <c r="A474" s="3" t="n">
        <v>141218</v>
      </c>
      <c r="B474" s="330" t="s">
        <v>215</v>
      </c>
      <c r="C474" s="333" t="s">
        <v>1052</v>
      </c>
      <c r="D474" s="330" t="s">
        <v>111</v>
      </c>
      <c r="E474" s="332" t="n">
        <v>284.05</v>
      </c>
    </row>
    <row r="475" customFormat="false" ht="13.8" hidden="false" customHeight="false" outlineLevel="0" collapsed="false">
      <c r="A475" s="3" t="n">
        <v>1414</v>
      </c>
      <c r="B475" s="330" t="s">
        <v>215</v>
      </c>
      <c r="C475" s="331" t="s">
        <v>1053</v>
      </c>
      <c r="D475" s="330"/>
      <c r="E475" s="332"/>
    </row>
    <row r="476" customFormat="false" ht="13.8" hidden="false" customHeight="false" outlineLevel="0" collapsed="false">
      <c r="A476" s="3" t="n">
        <v>141409</v>
      </c>
      <c r="B476" s="330" t="s">
        <v>215</v>
      </c>
      <c r="C476" s="333" t="s">
        <v>1054</v>
      </c>
      <c r="D476" s="330" t="s">
        <v>111</v>
      </c>
      <c r="E476" s="332" t="n">
        <v>20.22</v>
      </c>
    </row>
    <row r="477" customFormat="false" ht="13.8" hidden="false" customHeight="false" outlineLevel="0" collapsed="false">
      <c r="A477" s="3" t="n">
        <v>141410</v>
      </c>
      <c r="B477" s="330" t="s">
        <v>215</v>
      </c>
      <c r="C477" s="333" t="s">
        <v>1055</v>
      </c>
      <c r="D477" s="330" t="s">
        <v>111</v>
      </c>
      <c r="E477" s="332" t="n">
        <v>23.17</v>
      </c>
    </row>
    <row r="478" customFormat="false" ht="13.8" hidden="false" customHeight="false" outlineLevel="0" collapsed="false">
      <c r="A478" s="3" t="n">
        <v>141411</v>
      </c>
      <c r="B478" s="330" t="s">
        <v>215</v>
      </c>
      <c r="C478" s="333" t="s">
        <v>1056</v>
      </c>
      <c r="D478" s="330" t="s">
        <v>111</v>
      </c>
      <c r="E478" s="332" t="n">
        <v>27.56</v>
      </c>
    </row>
    <row r="479" customFormat="false" ht="13.8" hidden="false" customHeight="false" outlineLevel="0" collapsed="false">
      <c r="A479" s="3" t="n">
        <v>141412</v>
      </c>
      <c r="B479" s="330" t="s">
        <v>215</v>
      </c>
      <c r="C479" s="333" t="s">
        <v>1057</v>
      </c>
      <c r="D479" s="330" t="s">
        <v>111</v>
      </c>
      <c r="E479" s="332" t="n">
        <v>36.09</v>
      </c>
    </row>
    <row r="480" customFormat="false" ht="13.8" hidden="false" customHeight="false" outlineLevel="0" collapsed="false">
      <c r="A480" s="3" t="n">
        <v>141413</v>
      </c>
      <c r="B480" s="330" t="s">
        <v>215</v>
      </c>
      <c r="C480" s="333" t="s">
        <v>1058</v>
      </c>
      <c r="D480" s="330" t="s">
        <v>111</v>
      </c>
      <c r="E480" s="332" t="n">
        <v>49.29</v>
      </c>
    </row>
    <row r="481" customFormat="false" ht="13.8" hidden="false" customHeight="false" outlineLevel="0" collapsed="false">
      <c r="A481" s="3" t="n">
        <v>141414</v>
      </c>
      <c r="B481" s="330" t="s">
        <v>215</v>
      </c>
      <c r="C481" s="333" t="s">
        <v>1059</v>
      </c>
      <c r="D481" s="330" t="s">
        <v>111</v>
      </c>
      <c r="E481" s="332" t="n">
        <v>70.45</v>
      </c>
    </row>
    <row r="482" customFormat="false" ht="13.8" hidden="false" customHeight="false" outlineLevel="0" collapsed="false">
      <c r="A482" s="3" t="n">
        <v>141415</v>
      </c>
      <c r="B482" s="330" t="s">
        <v>215</v>
      </c>
      <c r="C482" s="333" t="s">
        <v>1060</v>
      </c>
      <c r="D482" s="330" t="s">
        <v>111</v>
      </c>
      <c r="E482" s="332" t="n">
        <v>104.73</v>
      </c>
    </row>
    <row r="483" customFormat="false" ht="13.8" hidden="false" customHeight="false" outlineLevel="0" collapsed="false">
      <c r="A483" s="3" t="n">
        <v>141416</v>
      </c>
      <c r="B483" s="330" t="s">
        <v>215</v>
      </c>
      <c r="C483" s="333" t="s">
        <v>1061</v>
      </c>
      <c r="D483" s="330" t="s">
        <v>111</v>
      </c>
      <c r="E483" s="332" t="n">
        <v>129.71</v>
      </c>
    </row>
    <row r="484" customFormat="false" ht="13.8" hidden="false" customHeight="false" outlineLevel="0" collapsed="false">
      <c r="A484" s="3" t="n">
        <v>1415</v>
      </c>
      <c r="B484" s="330" t="s">
        <v>215</v>
      </c>
      <c r="C484" s="331" t="s">
        <v>1062</v>
      </c>
      <c r="D484" s="330"/>
      <c r="E484" s="332"/>
    </row>
    <row r="485" customFormat="false" ht="25.1" hidden="false" customHeight="false" outlineLevel="0" collapsed="false">
      <c r="A485" s="3" t="n">
        <v>141522</v>
      </c>
      <c r="B485" s="330" t="s">
        <v>215</v>
      </c>
      <c r="C485" s="333" t="s">
        <v>1063</v>
      </c>
      <c r="D485" s="330" t="s">
        <v>199</v>
      </c>
      <c r="E485" s="332" t="n">
        <v>21.68</v>
      </c>
    </row>
    <row r="486" customFormat="false" ht="13.8" hidden="false" customHeight="false" outlineLevel="0" collapsed="false">
      <c r="A486" s="3" t="n">
        <v>141523</v>
      </c>
      <c r="B486" s="330" t="s">
        <v>215</v>
      </c>
      <c r="C486" s="333" t="s">
        <v>1064</v>
      </c>
      <c r="D486" s="330" t="s">
        <v>199</v>
      </c>
      <c r="E486" s="332" t="n">
        <v>32.88</v>
      </c>
    </row>
    <row r="487" customFormat="false" ht="25.1" hidden="false" customHeight="false" outlineLevel="0" collapsed="false">
      <c r="A487" s="3" t="n">
        <v>141524</v>
      </c>
      <c r="B487" s="330" t="s">
        <v>215</v>
      </c>
      <c r="C487" s="333" t="s">
        <v>1065</v>
      </c>
      <c r="D487" s="330" t="s">
        <v>199</v>
      </c>
      <c r="E487" s="332" t="n">
        <v>35.49</v>
      </c>
    </row>
    <row r="488" customFormat="false" ht="25.1" hidden="false" customHeight="false" outlineLevel="0" collapsed="false">
      <c r="A488" s="3" t="n">
        <v>141525</v>
      </c>
      <c r="B488" s="330" t="s">
        <v>215</v>
      </c>
      <c r="C488" s="333" t="s">
        <v>1066</v>
      </c>
      <c r="D488" s="330" t="s">
        <v>199</v>
      </c>
      <c r="E488" s="332" t="n">
        <v>40.13</v>
      </c>
    </row>
    <row r="489" customFormat="false" ht="13.8" hidden="false" customHeight="false" outlineLevel="0" collapsed="false">
      <c r="A489" s="3" t="n">
        <v>141526</v>
      </c>
      <c r="B489" s="330" t="s">
        <v>215</v>
      </c>
      <c r="C489" s="333" t="s">
        <v>1067</v>
      </c>
      <c r="D489" s="330" t="s">
        <v>199</v>
      </c>
      <c r="E489" s="332" t="n">
        <v>66.37</v>
      </c>
    </row>
    <row r="490" customFormat="false" ht="25.1" hidden="false" customHeight="false" outlineLevel="0" collapsed="false">
      <c r="A490" s="3" t="n">
        <v>141527</v>
      </c>
      <c r="B490" s="330" t="s">
        <v>215</v>
      </c>
      <c r="C490" s="333" t="s">
        <v>1068</v>
      </c>
      <c r="D490" s="330" t="s">
        <v>199</v>
      </c>
      <c r="E490" s="332" t="n">
        <v>289.36</v>
      </c>
    </row>
    <row r="491" customFormat="false" ht="13.8" hidden="false" customHeight="false" outlineLevel="0" collapsed="false">
      <c r="A491" s="3" t="n">
        <v>141529</v>
      </c>
      <c r="B491" s="330" t="s">
        <v>215</v>
      </c>
      <c r="C491" s="333" t="s">
        <v>1069</v>
      </c>
      <c r="D491" s="330" t="s">
        <v>199</v>
      </c>
      <c r="E491" s="332" t="n">
        <v>7.18</v>
      </c>
    </row>
    <row r="492" customFormat="false" ht="13.8" hidden="false" customHeight="false" outlineLevel="0" collapsed="false">
      <c r="A492" s="3" t="n">
        <v>1419</v>
      </c>
      <c r="B492" s="330" t="s">
        <v>215</v>
      </c>
      <c r="C492" s="331" t="s">
        <v>1070</v>
      </c>
      <c r="D492" s="330"/>
      <c r="E492" s="332"/>
    </row>
    <row r="493" customFormat="false" ht="25.1" hidden="false" customHeight="false" outlineLevel="0" collapsed="false">
      <c r="A493" s="3" t="n">
        <v>141906</v>
      </c>
      <c r="B493" s="330" t="s">
        <v>215</v>
      </c>
      <c r="C493" s="333" t="s">
        <v>1071</v>
      </c>
      <c r="D493" s="330" t="s">
        <v>111</v>
      </c>
      <c r="E493" s="332" t="n">
        <v>30.41</v>
      </c>
    </row>
    <row r="494" customFormat="false" ht="25.1" hidden="false" customHeight="false" outlineLevel="0" collapsed="false">
      <c r="A494" s="3" t="n">
        <v>141907</v>
      </c>
      <c r="B494" s="330" t="s">
        <v>215</v>
      </c>
      <c r="C494" s="333" t="s">
        <v>1072</v>
      </c>
      <c r="D494" s="330" t="s">
        <v>111</v>
      </c>
      <c r="E494" s="332" t="n">
        <v>39.01</v>
      </c>
    </row>
    <row r="495" customFormat="false" ht="25.1" hidden="false" customHeight="false" outlineLevel="0" collapsed="false">
      <c r="A495" s="3" t="n">
        <v>141908</v>
      </c>
      <c r="B495" s="330" t="s">
        <v>215</v>
      </c>
      <c r="C495" s="333" t="s">
        <v>1073</v>
      </c>
      <c r="D495" s="330" t="s">
        <v>111</v>
      </c>
      <c r="E495" s="332" t="n">
        <v>60.18</v>
      </c>
    </row>
    <row r="496" customFormat="false" ht="25.1" hidden="false" customHeight="false" outlineLevel="0" collapsed="false">
      <c r="A496" s="3" t="n">
        <v>141909</v>
      </c>
      <c r="B496" s="330" t="s">
        <v>215</v>
      </c>
      <c r="C496" s="333" t="s">
        <v>1074</v>
      </c>
      <c r="D496" s="330" t="s">
        <v>111</v>
      </c>
      <c r="E496" s="332" t="n">
        <v>74.98</v>
      </c>
    </row>
    <row r="497" customFormat="false" ht="25.1" hidden="false" customHeight="false" outlineLevel="0" collapsed="false">
      <c r="A497" s="3" t="n">
        <v>141910</v>
      </c>
      <c r="B497" s="330" t="s">
        <v>215</v>
      </c>
      <c r="C497" s="333" t="s">
        <v>1075</v>
      </c>
      <c r="D497" s="330" t="s">
        <v>111</v>
      </c>
      <c r="E497" s="332" t="n">
        <v>99.34</v>
      </c>
    </row>
    <row r="498" customFormat="false" ht="13.8" hidden="false" customHeight="false" outlineLevel="0" collapsed="false">
      <c r="A498" s="3" t="n">
        <v>1421</v>
      </c>
      <c r="B498" s="330" t="s">
        <v>215</v>
      </c>
      <c r="C498" s="331" t="s">
        <v>1076</v>
      </c>
      <c r="D498" s="330"/>
      <c r="E498" s="332"/>
    </row>
    <row r="499" customFormat="false" ht="13.8" hidden="false" customHeight="false" outlineLevel="0" collapsed="false">
      <c r="A499" s="3" t="n">
        <v>142103</v>
      </c>
      <c r="B499" s="330" t="s">
        <v>215</v>
      </c>
      <c r="C499" s="333" t="s">
        <v>1077</v>
      </c>
      <c r="D499" s="330" t="s">
        <v>199</v>
      </c>
      <c r="E499" s="332" t="n">
        <v>93.28</v>
      </c>
    </row>
    <row r="500" customFormat="false" ht="13.8" hidden="false" customHeight="false" outlineLevel="0" collapsed="false">
      <c r="A500" s="3" t="n">
        <v>142104</v>
      </c>
      <c r="B500" s="330" t="s">
        <v>215</v>
      </c>
      <c r="C500" s="333" t="s">
        <v>1078</v>
      </c>
      <c r="D500" s="330" t="s">
        <v>199</v>
      </c>
      <c r="E500" s="332" t="n">
        <v>26.41</v>
      </c>
    </row>
    <row r="501" customFormat="false" ht="13.8" hidden="false" customHeight="false" outlineLevel="0" collapsed="false">
      <c r="A501" s="3" t="n">
        <v>142106</v>
      </c>
      <c r="B501" s="330" t="s">
        <v>215</v>
      </c>
      <c r="C501" s="333" t="s">
        <v>1079</v>
      </c>
      <c r="D501" s="330" t="s">
        <v>199</v>
      </c>
      <c r="E501" s="332" t="n">
        <v>29</v>
      </c>
    </row>
    <row r="502" customFormat="false" ht="13.8" hidden="false" customHeight="false" outlineLevel="0" collapsed="false">
      <c r="A502" s="3" t="n">
        <v>142107</v>
      </c>
      <c r="B502" s="330" t="s">
        <v>215</v>
      </c>
      <c r="C502" s="333" t="s">
        <v>1080</v>
      </c>
      <c r="D502" s="330" t="s">
        <v>199</v>
      </c>
      <c r="E502" s="332" t="n">
        <v>63.72</v>
      </c>
    </row>
    <row r="503" customFormat="false" ht="13.8" hidden="false" customHeight="false" outlineLevel="0" collapsed="false">
      <c r="A503" s="3" t="n">
        <v>142109</v>
      </c>
      <c r="B503" s="330" t="s">
        <v>215</v>
      </c>
      <c r="C503" s="333" t="s">
        <v>1081</v>
      </c>
      <c r="D503" s="330" t="s">
        <v>199</v>
      </c>
      <c r="E503" s="332" t="n">
        <v>65.39</v>
      </c>
    </row>
    <row r="504" customFormat="false" ht="25.1" hidden="false" customHeight="false" outlineLevel="0" collapsed="false">
      <c r="A504" s="3" t="n">
        <v>142111</v>
      </c>
      <c r="B504" s="330" t="s">
        <v>215</v>
      </c>
      <c r="C504" s="333" t="s">
        <v>1082</v>
      </c>
      <c r="D504" s="330" t="s">
        <v>199</v>
      </c>
      <c r="E504" s="332" t="n">
        <v>134.12</v>
      </c>
    </row>
    <row r="505" customFormat="false" ht="13.8" hidden="false" customHeight="false" outlineLevel="0" collapsed="false">
      <c r="A505" s="3" t="n">
        <v>142112</v>
      </c>
      <c r="B505" s="330" t="s">
        <v>215</v>
      </c>
      <c r="C505" s="333" t="s">
        <v>1083</v>
      </c>
      <c r="D505" s="330" t="s">
        <v>199</v>
      </c>
      <c r="E505" s="332" t="n">
        <v>76.56</v>
      </c>
    </row>
    <row r="506" customFormat="false" ht="13.8" hidden="false" customHeight="false" outlineLevel="0" collapsed="false">
      <c r="A506" s="3" t="n">
        <v>142114</v>
      </c>
      <c r="B506" s="330" t="s">
        <v>215</v>
      </c>
      <c r="C506" s="333" t="s">
        <v>1084</v>
      </c>
      <c r="D506" s="330" t="s">
        <v>199</v>
      </c>
      <c r="E506" s="332" t="n">
        <v>11.71</v>
      </c>
    </row>
    <row r="507" customFormat="false" ht="13.8" hidden="false" customHeight="false" outlineLevel="0" collapsed="false">
      <c r="A507" s="3" t="n">
        <v>142115</v>
      </c>
      <c r="B507" s="330" t="s">
        <v>215</v>
      </c>
      <c r="C507" s="333" t="s">
        <v>1085</v>
      </c>
      <c r="D507" s="330" t="s">
        <v>199</v>
      </c>
      <c r="E507" s="332" t="n">
        <v>44.97</v>
      </c>
    </row>
    <row r="508" customFormat="false" ht="13.8" hidden="false" customHeight="false" outlineLevel="0" collapsed="false">
      <c r="A508" s="3" t="n">
        <v>142116</v>
      </c>
      <c r="B508" s="330" t="s">
        <v>215</v>
      </c>
      <c r="C508" s="333" t="s">
        <v>1086</v>
      </c>
      <c r="D508" s="330" t="s">
        <v>199</v>
      </c>
      <c r="E508" s="332" t="n">
        <v>9.97</v>
      </c>
    </row>
    <row r="509" customFormat="false" ht="13.8" hidden="false" customHeight="false" outlineLevel="0" collapsed="false">
      <c r="A509" s="3" t="n">
        <v>142117</v>
      </c>
      <c r="B509" s="330" t="s">
        <v>215</v>
      </c>
      <c r="C509" s="333" t="s">
        <v>1087</v>
      </c>
      <c r="D509" s="330" t="s">
        <v>199</v>
      </c>
      <c r="E509" s="332" t="n">
        <v>32.3</v>
      </c>
    </row>
    <row r="510" customFormat="false" ht="13.8" hidden="false" customHeight="false" outlineLevel="0" collapsed="false">
      <c r="A510" s="3" t="n">
        <v>142118</v>
      </c>
      <c r="B510" s="330" t="s">
        <v>215</v>
      </c>
      <c r="C510" s="333" t="s">
        <v>1088</v>
      </c>
      <c r="D510" s="330" t="s">
        <v>199</v>
      </c>
      <c r="E510" s="332" t="n">
        <v>18.92</v>
      </c>
    </row>
    <row r="511" customFormat="false" ht="13.8" hidden="false" customHeight="false" outlineLevel="0" collapsed="false">
      <c r="A511" s="3" t="n">
        <v>142119</v>
      </c>
      <c r="B511" s="330" t="s">
        <v>215</v>
      </c>
      <c r="C511" s="333" t="s">
        <v>1089</v>
      </c>
      <c r="D511" s="330" t="s">
        <v>199</v>
      </c>
      <c r="E511" s="332" t="n">
        <v>110.32</v>
      </c>
    </row>
    <row r="512" customFormat="false" ht="13.8" hidden="false" customHeight="false" outlineLevel="0" collapsed="false">
      <c r="A512" s="3" t="n">
        <v>142120</v>
      </c>
      <c r="B512" s="330" t="s">
        <v>215</v>
      </c>
      <c r="C512" s="333" t="s">
        <v>1090</v>
      </c>
      <c r="D512" s="330" t="s">
        <v>199</v>
      </c>
      <c r="E512" s="332" t="n">
        <v>145.69</v>
      </c>
    </row>
    <row r="513" customFormat="false" ht="13.8" hidden="false" customHeight="false" outlineLevel="0" collapsed="false">
      <c r="A513" s="3" t="n">
        <v>142121</v>
      </c>
      <c r="B513" s="330" t="s">
        <v>215</v>
      </c>
      <c r="C513" s="333" t="s">
        <v>1091</v>
      </c>
      <c r="D513" s="330" t="s">
        <v>199</v>
      </c>
      <c r="E513" s="332" t="n">
        <v>252.56</v>
      </c>
    </row>
    <row r="514" customFormat="false" ht="13.8" hidden="false" customHeight="false" outlineLevel="0" collapsed="false">
      <c r="A514" s="3" t="n">
        <v>142122</v>
      </c>
      <c r="B514" s="330" t="s">
        <v>215</v>
      </c>
      <c r="C514" s="333" t="s">
        <v>1092</v>
      </c>
      <c r="D514" s="330" t="s">
        <v>199</v>
      </c>
      <c r="E514" s="332" t="n">
        <v>91.65</v>
      </c>
    </row>
    <row r="515" customFormat="false" ht="13.8" hidden="false" customHeight="false" outlineLevel="0" collapsed="false">
      <c r="A515" s="3" t="n">
        <v>142123</v>
      </c>
      <c r="B515" s="330" t="s">
        <v>215</v>
      </c>
      <c r="C515" s="333" t="s">
        <v>1093</v>
      </c>
      <c r="D515" s="330" t="s">
        <v>199</v>
      </c>
      <c r="E515" s="332" t="n">
        <v>18.54</v>
      </c>
    </row>
    <row r="516" customFormat="false" ht="25.1" hidden="false" customHeight="false" outlineLevel="0" collapsed="false">
      <c r="A516" s="3" t="n">
        <v>1422</v>
      </c>
      <c r="B516" s="330" t="s">
        <v>215</v>
      </c>
      <c r="C516" s="331" t="s">
        <v>1094</v>
      </c>
      <c r="D516" s="330"/>
      <c r="E516" s="332"/>
    </row>
    <row r="517" customFormat="false" ht="25.1" hidden="false" customHeight="false" outlineLevel="0" collapsed="false">
      <c r="A517" s="3" t="n">
        <v>142201</v>
      </c>
      <c r="B517" s="330" t="s">
        <v>215</v>
      </c>
      <c r="C517" s="333" t="s">
        <v>1095</v>
      </c>
      <c r="D517" s="330" t="s">
        <v>111</v>
      </c>
      <c r="E517" s="332" t="n">
        <v>12.23</v>
      </c>
    </row>
    <row r="518" customFormat="false" ht="25.1" hidden="false" customHeight="false" outlineLevel="0" collapsed="false">
      <c r="A518" s="3" t="n">
        <v>142202</v>
      </c>
      <c r="B518" s="330" t="s">
        <v>215</v>
      </c>
      <c r="C518" s="333" t="s">
        <v>1096</v>
      </c>
      <c r="D518" s="330" t="s">
        <v>111</v>
      </c>
      <c r="E518" s="332" t="n">
        <v>18.34</v>
      </c>
    </row>
    <row r="519" customFormat="false" ht="25.1" hidden="false" customHeight="false" outlineLevel="0" collapsed="false">
      <c r="A519" s="3" t="n">
        <v>142203</v>
      </c>
      <c r="B519" s="330" t="s">
        <v>215</v>
      </c>
      <c r="C519" s="333" t="s">
        <v>1097</v>
      </c>
      <c r="D519" s="330" t="s">
        <v>111</v>
      </c>
      <c r="E519" s="332" t="n">
        <v>27.61</v>
      </c>
    </row>
    <row r="520" customFormat="false" ht="25.1" hidden="false" customHeight="false" outlineLevel="0" collapsed="false">
      <c r="A520" s="3" t="n">
        <v>142204</v>
      </c>
      <c r="B520" s="330" t="s">
        <v>215</v>
      </c>
      <c r="C520" s="333" t="s">
        <v>1098</v>
      </c>
      <c r="D520" s="330" t="s">
        <v>111</v>
      </c>
      <c r="E520" s="332" t="n">
        <v>23.32</v>
      </c>
    </row>
    <row r="521" customFormat="false" ht="25.1" hidden="false" customHeight="false" outlineLevel="0" collapsed="false">
      <c r="A521" s="3" t="n">
        <v>142205</v>
      </c>
      <c r="B521" s="330" t="s">
        <v>215</v>
      </c>
      <c r="C521" s="333" t="s">
        <v>1099</v>
      </c>
      <c r="D521" s="330" t="s">
        <v>111</v>
      </c>
      <c r="E521" s="332" t="n">
        <v>35.54</v>
      </c>
    </row>
    <row r="522" customFormat="false" ht="25.1" hidden="false" customHeight="false" outlineLevel="0" collapsed="false">
      <c r="A522" s="3" t="n">
        <v>142206</v>
      </c>
      <c r="B522" s="330" t="s">
        <v>215</v>
      </c>
      <c r="C522" s="333" t="s">
        <v>1100</v>
      </c>
      <c r="D522" s="330" t="s">
        <v>111</v>
      </c>
      <c r="E522" s="332" t="n">
        <v>51.7</v>
      </c>
    </row>
    <row r="523" customFormat="false" ht="13.8" hidden="false" customHeight="false" outlineLevel="0" collapsed="false">
      <c r="A523" s="3" t="n">
        <v>1423</v>
      </c>
      <c r="B523" s="330" t="s">
        <v>215</v>
      </c>
      <c r="C523" s="331" t="s">
        <v>841</v>
      </c>
      <c r="D523" s="330"/>
      <c r="E523" s="332"/>
    </row>
    <row r="524" customFormat="false" ht="13.8" hidden="false" customHeight="false" outlineLevel="0" collapsed="false">
      <c r="A524" s="3" t="n">
        <v>142301</v>
      </c>
      <c r="B524" s="330" t="s">
        <v>215</v>
      </c>
      <c r="C524" s="333" t="s">
        <v>1101</v>
      </c>
      <c r="D524" s="330" t="s">
        <v>199</v>
      </c>
      <c r="E524" s="332" t="n">
        <v>20.97</v>
      </c>
    </row>
    <row r="525" customFormat="false" ht="13.8" hidden="false" customHeight="false" outlineLevel="0" collapsed="false">
      <c r="A525" s="3" t="n">
        <v>142302</v>
      </c>
      <c r="B525" s="330" t="s">
        <v>215</v>
      </c>
      <c r="C525" s="333" t="s">
        <v>1102</v>
      </c>
      <c r="D525" s="330" t="s">
        <v>199</v>
      </c>
      <c r="E525" s="332" t="n">
        <v>29.35</v>
      </c>
    </row>
    <row r="526" customFormat="false" ht="13.8" hidden="false" customHeight="false" outlineLevel="0" collapsed="false">
      <c r="A526" s="3" t="n">
        <v>142303</v>
      </c>
      <c r="B526" s="330" t="s">
        <v>215</v>
      </c>
      <c r="C526" s="333" t="s">
        <v>1103</v>
      </c>
      <c r="D526" s="330" t="s">
        <v>199</v>
      </c>
      <c r="E526" s="332" t="n">
        <v>20.97</v>
      </c>
    </row>
    <row r="527" customFormat="false" ht="13.8" hidden="false" customHeight="false" outlineLevel="0" collapsed="false">
      <c r="A527" s="3" t="n">
        <v>142304</v>
      </c>
      <c r="B527" s="330" t="s">
        <v>215</v>
      </c>
      <c r="C527" s="333" t="s">
        <v>1104</v>
      </c>
      <c r="D527" s="330" t="s">
        <v>199</v>
      </c>
      <c r="E527" s="332" t="n">
        <v>31.96</v>
      </c>
    </row>
    <row r="528" customFormat="false" ht="13.8" hidden="false" customHeight="false" outlineLevel="0" collapsed="false">
      <c r="A528" s="3" t="n">
        <v>1428</v>
      </c>
      <c r="B528" s="330" t="s">
        <v>215</v>
      </c>
      <c r="C528" s="331" t="s">
        <v>1105</v>
      </c>
      <c r="D528" s="330"/>
      <c r="E528" s="332"/>
    </row>
    <row r="529" customFormat="false" ht="25.1" hidden="false" customHeight="false" outlineLevel="0" collapsed="false">
      <c r="A529" s="3" t="n">
        <v>142801</v>
      </c>
      <c r="B529" s="330" t="s">
        <v>215</v>
      </c>
      <c r="C529" s="333" t="s">
        <v>1106</v>
      </c>
      <c r="D529" s="330" t="s">
        <v>1107</v>
      </c>
      <c r="E529" s="332" t="n">
        <v>3.74</v>
      </c>
    </row>
    <row r="530" customFormat="false" ht="25.1" hidden="false" customHeight="false" outlineLevel="0" collapsed="false">
      <c r="A530" s="3" t="n">
        <v>142802</v>
      </c>
      <c r="B530" s="330" t="s">
        <v>215</v>
      </c>
      <c r="C530" s="333" t="s">
        <v>1108</v>
      </c>
      <c r="D530" s="330" t="s">
        <v>1107</v>
      </c>
      <c r="E530" s="332" t="n">
        <v>5.98</v>
      </c>
    </row>
    <row r="531" customFormat="false" ht="25.1" hidden="false" customHeight="false" outlineLevel="0" collapsed="false">
      <c r="A531" s="3" t="n">
        <v>142803</v>
      </c>
      <c r="B531" s="330" t="s">
        <v>215</v>
      </c>
      <c r="C531" s="333" t="s">
        <v>1109</v>
      </c>
      <c r="D531" s="330" t="s">
        <v>1107</v>
      </c>
      <c r="E531" s="332" t="n">
        <v>7.64</v>
      </c>
    </row>
    <row r="532" customFormat="false" ht="13.8" hidden="false" customHeight="false" outlineLevel="0" collapsed="false">
      <c r="A532" s="3" t="n">
        <v>15</v>
      </c>
      <c r="B532" s="330" t="s">
        <v>215</v>
      </c>
      <c r="C532" s="331" t="s">
        <v>131</v>
      </c>
      <c r="D532" s="330"/>
      <c r="E532" s="332"/>
    </row>
    <row r="533" customFormat="false" ht="13.8" hidden="false" customHeight="false" outlineLevel="0" collapsed="false">
      <c r="A533" s="3" t="n">
        <v>1501</v>
      </c>
      <c r="B533" s="330" t="s">
        <v>215</v>
      </c>
      <c r="C533" s="331" t="s">
        <v>1110</v>
      </c>
      <c r="D533" s="330"/>
      <c r="E533" s="332"/>
    </row>
    <row r="534" customFormat="false" ht="36.9" hidden="false" customHeight="false" outlineLevel="0" collapsed="false">
      <c r="A534" s="3" t="n">
        <v>150122</v>
      </c>
      <c r="B534" s="330" t="s">
        <v>215</v>
      </c>
      <c r="C534" s="333" t="s">
        <v>1111</v>
      </c>
      <c r="D534" s="330" t="s">
        <v>199</v>
      </c>
      <c r="E534" s="334" t="n">
        <v>1408.06</v>
      </c>
    </row>
    <row r="535" customFormat="false" ht="36.9" hidden="false" customHeight="false" outlineLevel="0" collapsed="false">
      <c r="A535" s="3" t="n">
        <v>150123</v>
      </c>
      <c r="B535" s="330" t="s">
        <v>215</v>
      </c>
      <c r="C535" s="333" t="s">
        <v>1112</v>
      </c>
      <c r="D535" s="330" t="s">
        <v>199</v>
      </c>
      <c r="E535" s="334" t="n">
        <v>2610.31</v>
      </c>
    </row>
    <row r="536" customFormat="false" ht="13.8" hidden="false" customHeight="false" outlineLevel="0" collapsed="false">
      <c r="A536" s="3" t="n">
        <v>1503</v>
      </c>
      <c r="B536" s="330" t="s">
        <v>215</v>
      </c>
      <c r="C536" s="331" t="s">
        <v>1113</v>
      </c>
      <c r="D536" s="330"/>
      <c r="E536" s="332"/>
    </row>
    <row r="537" customFormat="false" ht="25.1" hidden="false" customHeight="false" outlineLevel="0" collapsed="false">
      <c r="A537" s="3" t="n">
        <v>150302</v>
      </c>
      <c r="B537" s="330" t="s">
        <v>215</v>
      </c>
      <c r="C537" s="333" t="s">
        <v>1114</v>
      </c>
      <c r="D537" s="330" t="s">
        <v>199</v>
      </c>
      <c r="E537" s="332" t="n">
        <v>227.45</v>
      </c>
    </row>
    <row r="538" customFormat="false" ht="25.1" hidden="false" customHeight="false" outlineLevel="0" collapsed="false">
      <c r="A538" s="3" t="n">
        <v>150306</v>
      </c>
      <c r="B538" s="330" t="s">
        <v>215</v>
      </c>
      <c r="C538" s="333" t="s">
        <v>1115</v>
      </c>
      <c r="D538" s="330" t="s">
        <v>199</v>
      </c>
      <c r="E538" s="332" t="n">
        <v>232.54</v>
      </c>
    </row>
    <row r="539" customFormat="false" ht="25.1" hidden="false" customHeight="false" outlineLevel="0" collapsed="false">
      <c r="A539" s="3" t="n">
        <v>150307</v>
      </c>
      <c r="B539" s="330" t="s">
        <v>215</v>
      </c>
      <c r="C539" s="333" t="s">
        <v>1116</v>
      </c>
      <c r="D539" s="330" t="s">
        <v>199</v>
      </c>
      <c r="E539" s="332" t="n">
        <v>515.99</v>
      </c>
    </row>
    <row r="540" customFormat="false" ht="25.1" hidden="false" customHeight="false" outlineLevel="0" collapsed="false">
      <c r="A540" s="3" t="n">
        <v>150308</v>
      </c>
      <c r="B540" s="330" t="s">
        <v>215</v>
      </c>
      <c r="C540" s="333" t="s">
        <v>1117</v>
      </c>
      <c r="D540" s="330" t="s">
        <v>199</v>
      </c>
      <c r="E540" s="332" t="n">
        <v>532.85</v>
      </c>
    </row>
    <row r="541" customFormat="false" ht="25.1" hidden="false" customHeight="false" outlineLevel="0" collapsed="false">
      <c r="A541" s="3" t="n">
        <v>150309</v>
      </c>
      <c r="B541" s="330" t="s">
        <v>215</v>
      </c>
      <c r="C541" s="333" t="s">
        <v>1118</v>
      </c>
      <c r="D541" s="330" t="s">
        <v>199</v>
      </c>
      <c r="E541" s="332" t="n">
        <v>670.27</v>
      </c>
    </row>
    <row r="542" customFormat="false" ht="13.8" hidden="false" customHeight="false" outlineLevel="0" collapsed="false">
      <c r="A542" s="3" t="n">
        <v>150310</v>
      </c>
      <c r="B542" s="330" t="s">
        <v>215</v>
      </c>
      <c r="C542" s="333" t="s">
        <v>1119</v>
      </c>
      <c r="D542" s="330" t="s">
        <v>199</v>
      </c>
      <c r="E542" s="332" t="n">
        <v>111.05</v>
      </c>
    </row>
    <row r="543" customFormat="false" ht="25.1" hidden="false" customHeight="false" outlineLevel="0" collapsed="false">
      <c r="A543" s="3" t="n">
        <v>150311</v>
      </c>
      <c r="B543" s="330" t="s">
        <v>215</v>
      </c>
      <c r="C543" s="333" t="s">
        <v>1120</v>
      </c>
      <c r="D543" s="330" t="s">
        <v>199</v>
      </c>
      <c r="E543" s="332" t="n">
        <v>159.26</v>
      </c>
    </row>
    <row r="544" customFormat="false" ht="25.1" hidden="false" customHeight="false" outlineLevel="0" collapsed="false">
      <c r="A544" s="3" t="n">
        <v>150312</v>
      </c>
      <c r="B544" s="330" t="s">
        <v>215</v>
      </c>
      <c r="C544" s="333" t="s">
        <v>1121</v>
      </c>
      <c r="D544" s="330" t="s">
        <v>199</v>
      </c>
      <c r="E544" s="332" t="n">
        <v>116.01</v>
      </c>
    </row>
    <row r="545" customFormat="false" ht="25.1" hidden="false" customHeight="false" outlineLevel="0" collapsed="false">
      <c r="A545" s="3" t="n">
        <v>150313</v>
      </c>
      <c r="B545" s="330" t="s">
        <v>215</v>
      </c>
      <c r="C545" s="333" t="s">
        <v>1122</v>
      </c>
      <c r="D545" s="330" t="s">
        <v>199</v>
      </c>
      <c r="E545" s="332" t="n">
        <v>139.61</v>
      </c>
    </row>
    <row r="546" customFormat="false" ht="36.9" hidden="false" customHeight="false" outlineLevel="0" collapsed="false">
      <c r="A546" s="3" t="n">
        <v>150315</v>
      </c>
      <c r="B546" s="330" t="s">
        <v>215</v>
      </c>
      <c r="C546" s="333" t="s">
        <v>1123</v>
      </c>
      <c r="D546" s="330" t="s">
        <v>199</v>
      </c>
      <c r="E546" s="332" t="n">
        <v>973.77</v>
      </c>
    </row>
    <row r="547" customFormat="false" ht="36.9" hidden="false" customHeight="false" outlineLevel="0" collapsed="false">
      <c r="A547" s="3" t="n">
        <v>150316</v>
      </c>
      <c r="B547" s="330" t="s">
        <v>215</v>
      </c>
      <c r="C547" s="333" t="s">
        <v>1124</v>
      </c>
      <c r="D547" s="330" t="s">
        <v>199</v>
      </c>
      <c r="E547" s="334" t="n">
        <v>1625.53</v>
      </c>
    </row>
    <row r="548" customFormat="false" ht="36.9" hidden="false" customHeight="false" outlineLevel="0" collapsed="false">
      <c r="A548" s="3" t="n">
        <v>150317</v>
      </c>
      <c r="B548" s="330" t="s">
        <v>215</v>
      </c>
      <c r="C548" s="333" t="s">
        <v>1125</v>
      </c>
      <c r="D548" s="330" t="s">
        <v>199</v>
      </c>
      <c r="E548" s="334" t="n">
        <v>1538.88</v>
      </c>
    </row>
    <row r="549" customFormat="false" ht="13.8" hidden="false" customHeight="false" outlineLevel="0" collapsed="false">
      <c r="A549" s="3" t="n">
        <v>1506</v>
      </c>
      <c r="B549" s="330" t="s">
        <v>215</v>
      </c>
      <c r="C549" s="331" t="s">
        <v>1126</v>
      </c>
      <c r="D549" s="330"/>
      <c r="E549" s="332"/>
    </row>
    <row r="550" customFormat="false" ht="25.1" hidden="false" customHeight="false" outlineLevel="0" collapsed="false">
      <c r="A550" s="3" t="n">
        <v>150609</v>
      </c>
      <c r="B550" s="330" t="s">
        <v>215</v>
      </c>
      <c r="C550" s="333" t="s">
        <v>1127</v>
      </c>
      <c r="D550" s="330" t="s">
        <v>199</v>
      </c>
      <c r="E550" s="332" t="n">
        <v>338.65</v>
      </c>
    </row>
    <row r="551" customFormat="false" ht="36.9" hidden="false" customHeight="false" outlineLevel="0" collapsed="false">
      <c r="A551" s="3" t="n">
        <v>150610</v>
      </c>
      <c r="B551" s="330" t="s">
        <v>215</v>
      </c>
      <c r="C551" s="333" t="s">
        <v>1128</v>
      </c>
      <c r="D551" s="330" t="s">
        <v>199</v>
      </c>
      <c r="E551" s="332" t="n">
        <v>326.64</v>
      </c>
    </row>
    <row r="552" customFormat="false" ht="13.8" hidden="false" customHeight="false" outlineLevel="0" collapsed="false">
      <c r="A552" s="3" t="n">
        <v>150612</v>
      </c>
      <c r="B552" s="330" t="s">
        <v>215</v>
      </c>
      <c r="C552" s="333" t="s">
        <v>1129</v>
      </c>
      <c r="D552" s="330" t="s">
        <v>199</v>
      </c>
      <c r="E552" s="332" t="n">
        <v>43.29</v>
      </c>
    </row>
    <row r="553" customFormat="false" ht="36.9" hidden="false" customHeight="false" outlineLevel="0" collapsed="false">
      <c r="A553" s="3" t="n">
        <v>150614</v>
      </c>
      <c r="B553" s="330" t="s">
        <v>215</v>
      </c>
      <c r="C553" s="333" t="s">
        <v>1130</v>
      </c>
      <c r="D553" s="330" t="s">
        <v>199</v>
      </c>
      <c r="E553" s="332" t="n">
        <v>146.91</v>
      </c>
    </row>
    <row r="554" customFormat="false" ht="36.9" hidden="false" customHeight="false" outlineLevel="0" collapsed="false">
      <c r="A554" s="3" t="n">
        <v>150615</v>
      </c>
      <c r="B554" s="330" t="s">
        <v>215</v>
      </c>
      <c r="C554" s="333" t="s">
        <v>1131</v>
      </c>
      <c r="D554" s="330" t="s">
        <v>199</v>
      </c>
      <c r="E554" s="332" t="n">
        <v>188.45</v>
      </c>
    </row>
    <row r="555" customFormat="false" ht="36.9" hidden="false" customHeight="false" outlineLevel="0" collapsed="false">
      <c r="A555" s="3" t="n">
        <v>150616</v>
      </c>
      <c r="B555" s="330" t="s">
        <v>215</v>
      </c>
      <c r="C555" s="333" t="s">
        <v>1132</v>
      </c>
      <c r="D555" s="330" t="s">
        <v>199</v>
      </c>
      <c r="E555" s="332" t="n">
        <v>261.56</v>
      </c>
    </row>
    <row r="556" customFormat="false" ht="36.9" hidden="false" customHeight="false" outlineLevel="0" collapsed="false">
      <c r="A556" s="3" t="n">
        <v>150626</v>
      </c>
      <c r="B556" s="330" t="s">
        <v>215</v>
      </c>
      <c r="C556" s="333" t="s">
        <v>1133</v>
      </c>
      <c r="D556" s="330" t="s">
        <v>199</v>
      </c>
      <c r="E556" s="332" t="n">
        <v>200.72</v>
      </c>
    </row>
    <row r="557" customFormat="false" ht="13.8" hidden="false" customHeight="false" outlineLevel="0" collapsed="false">
      <c r="A557" s="3" t="n">
        <v>150628</v>
      </c>
      <c r="B557" s="330" t="s">
        <v>215</v>
      </c>
      <c r="C557" s="333" t="s">
        <v>1134</v>
      </c>
      <c r="D557" s="330" t="s">
        <v>199</v>
      </c>
      <c r="E557" s="332" t="n">
        <v>8.73</v>
      </c>
    </row>
    <row r="558" customFormat="false" ht="13.8" hidden="false" customHeight="false" outlineLevel="0" collapsed="false">
      <c r="A558" s="3" t="n">
        <v>150629</v>
      </c>
      <c r="B558" s="330" t="s">
        <v>215</v>
      </c>
      <c r="C558" s="333" t="s">
        <v>1135</v>
      </c>
      <c r="D558" s="330" t="s">
        <v>199</v>
      </c>
      <c r="E558" s="332" t="n">
        <v>13.94</v>
      </c>
    </row>
    <row r="559" customFormat="false" ht="13.8" hidden="false" customHeight="false" outlineLevel="0" collapsed="false">
      <c r="A559" s="3" t="n">
        <v>150632</v>
      </c>
      <c r="B559" s="330" t="s">
        <v>215</v>
      </c>
      <c r="C559" s="333" t="s">
        <v>1136</v>
      </c>
      <c r="D559" s="330" t="s">
        <v>199</v>
      </c>
      <c r="E559" s="332" t="n">
        <v>66.55</v>
      </c>
    </row>
    <row r="560" customFormat="false" ht="13.8" hidden="false" customHeight="false" outlineLevel="0" collapsed="false">
      <c r="A560" s="3" t="n">
        <v>150633</v>
      </c>
      <c r="B560" s="330" t="s">
        <v>215</v>
      </c>
      <c r="C560" s="333" t="s">
        <v>1137</v>
      </c>
      <c r="D560" s="330" t="s">
        <v>199</v>
      </c>
      <c r="E560" s="332" t="n">
        <v>109.18</v>
      </c>
    </row>
    <row r="561" customFormat="false" ht="13.8" hidden="false" customHeight="false" outlineLevel="0" collapsed="false">
      <c r="A561" s="3" t="n">
        <v>150634</v>
      </c>
      <c r="B561" s="330" t="s">
        <v>215</v>
      </c>
      <c r="C561" s="333" t="s">
        <v>1138</v>
      </c>
      <c r="D561" s="330" t="s">
        <v>199</v>
      </c>
      <c r="E561" s="332" t="n">
        <v>162.06</v>
      </c>
    </row>
    <row r="562" customFormat="false" ht="13.8" hidden="false" customHeight="false" outlineLevel="0" collapsed="false">
      <c r="A562" s="3" t="n">
        <v>150635</v>
      </c>
      <c r="B562" s="330" t="s">
        <v>215</v>
      </c>
      <c r="C562" s="333" t="s">
        <v>1139</v>
      </c>
      <c r="D562" s="330" t="s">
        <v>199</v>
      </c>
      <c r="E562" s="332" t="n">
        <v>243.37</v>
      </c>
    </row>
    <row r="563" customFormat="false" ht="13.8" hidden="false" customHeight="false" outlineLevel="0" collapsed="false">
      <c r="A563" s="3" t="n">
        <v>150636</v>
      </c>
      <c r="B563" s="330" t="s">
        <v>215</v>
      </c>
      <c r="C563" s="333" t="s">
        <v>1140</v>
      </c>
      <c r="D563" s="330" t="s">
        <v>199</v>
      </c>
      <c r="E563" s="332" t="n">
        <v>11.32</v>
      </c>
    </row>
    <row r="564" customFormat="false" ht="13.8" hidden="false" customHeight="false" outlineLevel="0" collapsed="false">
      <c r="A564" s="3" t="n">
        <v>1507</v>
      </c>
      <c r="B564" s="330" t="s">
        <v>215</v>
      </c>
      <c r="C564" s="331" t="s">
        <v>1141</v>
      </c>
      <c r="D564" s="330"/>
      <c r="E564" s="332"/>
    </row>
    <row r="565" customFormat="false" ht="36.9" hidden="false" customHeight="false" outlineLevel="0" collapsed="false">
      <c r="A565" s="3" t="n">
        <v>150701</v>
      </c>
      <c r="B565" s="330" t="s">
        <v>215</v>
      </c>
      <c r="C565" s="333" t="s">
        <v>1142</v>
      </c>
      <c r="D565" s="330" t="s">
        <v>111</v>
      </c>
      <c r="E565" s="332" t="n">
        <v>56.38</v>
      </c>
    </row>
    <row r="566" customFormat="false" ht="36.9" hidden="false" customHeight="false" outlineLevel="0" collapsed="false">
      <c r="A566" s="3" t="n">
        <v>150702</v>
      </c>
      <c r="B566" s="330" t="s">
        <v>215</v>
      </c>
      <c r="C566" s="333" t="s">
        <v>1143</v>
      </c>
      <c r="D566" s="330" t="s">
        <v>111</v>
      </c>
      <c r="E566" s="332" t="n">
        <v>67.65</v>
      </c>
    </row>
    <row r="567" customFormat="false" ht="36.9" hidden="false" customHeight="false" outlineLevel="0" collapsed="false">
      <c r="A567" s="3" t="n">
        <v>150703</v>
      </c>
      <c r="B567" s="330" t="s">
        <v>215</v>
      </c>
      <c r="C567" s="333" t="s">
        <v>1144</v>
      </c>
      <c r="D567" s="330" t="s">
        <v>111</v>
      </c>
      <c r="E567" s="332" t="n">
        <v>176.39</v>
      </c>
    </row>
    <row r="568" customFormat="false" ht="36.9" hidden="false" customHeight="false" outlineLevel="0" collapsed="false">
      <c r="A568" s="3" t="n">
        <v>150704</v>
      </c>
      <c r="B568" s="330" t="s">
        <v>215</v>
      </c>
      <c r="C568" s="333" t="s">
        <v>1145</v>
      </c>
      <c r="D568" s="330" t="s">
        <v>111</v>
      </c>
      <c r="E568" s="332" t="n">
        <v>189.38</v>
      </c>
    </row>
    <row r="569" customFormat="false" ht="13.8" hidden="false" customHeight="false" outlineLevel="0" collapsed="false">
      <c r="A569" s="3" t="n">
        <v>1508</v>
      </c>
      <c r="B569" s="330" t="s">
        <v>215</v>
      </c>
      <c r="C569" s="331" t="s">
        <v>1146</v>
      </c>
      <c r="D569" s="330"/>
      <c r="E569" s="332"/>
    </row>
    <row r="570" customFormat="false" ht="25.1" hidden="false" customHeight="false" outlineLevel="0" collapsed="false">
      <c r="A570" s="3" t="n">
        <v>150801</v>
      </c>
      <c r="B570" s="330" t="s">
        <v>215</v>
      </c>
      <c r="C570" s="333" t="s">
        <v>1147</v>
      </c>
      <c r="D570" s="330" t="s">
        <v>111</v>
      </c>
      <c r="E570" s="332" t="n">
        <v>17.57</v>
      </c>
    </row>
    <row r="571" customFormat="false" ht="25.1" hidden="false" customHeight="false" outlineLevel="0" collapsed="false">
      <c r="A571" s="3" t="n">
        <v>150802</v>
      </c>
      <c r="B571" s="330" t="s">
        <v>215</v>
      </c>
      <c r="C571" s="333" t="s">
        <v>1148</v>
      </c>
      <c r="D571" s="330" t="s">
        <v>199</v>
      </c>
      <c r="E571" s="332" t="n">
        <v>21.73</v>
      </c>
    </row>
    <row r="572" customFormat="false" ht="25.1" hidden="false" customHeight="false" outlineLevel="0" collapsed="false">
      <c r="A572" s="3" t="n">
        <v>150803</v>
      </c>
      <c r="B572" s="330" t="s">
        <v>215</v>
      </c>
      <c r="C572" s="333" t="s">
        <v>1149</v>
      </c>
      <c r="D572" s="330" t="s">
        <v>199</v>
      </c>
      <c r="E572" s="332" t="n">
        <v>28.46</v>
      </c>
    </row>
    <row r="573" customFormat="false" ht="25.1" hidden="false" customHeight="false" outlineLevel="0" collapsed="false">
      <c r="A573" s="3" t="n">
        <v>150804</v>
      </c>
      <c r="B573" s="330" t="s">
        <v>215</v>
      </c>
      <c r="C573" s="333" t="s">
        <v>1150</v>
      </c>
      <c r="D573" s="330" t="s">
        <v>199</v>
      </c>
      <c r="E573" s="332" t="n">
        <v>23.94</v>
      </c>
    </row>
    <row r="574" customFormat="false" ht="25.1" hidden="false" customHeight="false" outlineLevel="0" collapsed="false">
      <c r="A574" s="3" t="n">
        <v>150805</v>
      </c>
      <c r="B574" s="330" t="s">
        <v>215</v>
      </c>
      <c r="C574" s="333" t="s">
        <v>1151</v>
      </c>
      <c r="D574" s="330" t="s">
        <v>199</v>
      </c>
      <c r="E574" s="332" t="n">
        <v>24.95</v>
      </c>
    </row>
    <row r="575" customFormat="false" ht="25.1" hidden="false" customHeight="false" outlineLevel="0" collapsed="false">
      <c r="A575" s="3" t="n">
        <v>150806</v>
      </c>
      <c r="B575" s="330" t="s">
        <v>215</v>
      </c>
      <c r="C575" s="333" t="s">
        <v>1152</v>
      </c>
      <c r="D575" s="330" t="s">
        <v>111</v>
      </c>
      <c r="E575" s="332" t="n">
        <v>27.62</v>
      </c>
    </row>
    <row r="576" customFormat="false" ht="13.8" hidden="false" customHeight="false" outlineLevel="0" collapsed="false">
      <c r="A576" s="3" t="n">
        <v>150807</v>
      </c>
      <c r="B576" s="330" t="s">
        <v>215</v>
      </c>
      <c r="C576" s="333" t="s">
        <v>1153</v>
      </c>
      <c r="D576" s="330" t="s">
        <v>111</v>
      </c>
      <c r="E576" s="332" t="n">
        <v>15.02</v>
      </c>
    </row>
    <row r="577" customFormat="false" ht="13.8" hidden="false" customHeight="false" outlineLevel="0" collapsed="false">
      <c r="A577" s="3" t="n">
        <v>150835</v>
      </c>
      <c r="B577" s="330" t="s">
        <v>215</v>
      </c>
      <c r="C577" s="333" t="s">
        <v>1154</v>
      </c>
      <c r="D577" s="330" t="s">
        <v>111</v>
      </c>
      <c r="E577" s="332" t="n">
        <v>79.4</v>
      </c>
    </row>
    <row r="578" customFormat="false" ht="13.8" hidden="false" customHeight="false" outlineLevel="0" collapsed="false">
      <c r="A578" s="3" t="n">
        <v>150836</v>
      </c>
      <c r="B578" s="330" t="s">
        <v>215</v>
      </c>
      <c r="C578" s="333" t="s">
        <v>1155</v>
      </c>
      <c r="D578" s="330" t="s">
        <v>111</v>
      </c>
      <c r="E578" s="332" t="n">
        <v>116.77</v>
      </c>
    </row>
    <row r="579" customFormat="false" ht="13.8" hidden="false" customHeight="false" outlineLevel="0" collapsed="false">
      <c r="A579" s="3" t="n">
        <v>150837</v>
      </c>
      <c r="B579" s="330" t="s">
        <v>215</v>
      </c>
      <c r="C579" s="333" t="s">
        <v>1156</v>
      </c>
      <c r="D579" s="330" t="s">
        <v>111</v>
      </c>
      <c r="E579" s="332" t="n">
        <v>152.44</v>
      </c>
    </row>
    <row r="580" customFormat="false" ht="13.8" hidden="false" customHeight="false" outlineLevel="0" collapsed="false">
      <c r="A580" s="3" t="n">
        <v>150838</v>
      </c>
      <c r="B580" s="330" t="s">
        <v>215</v>
      </c>
      <c r="C580" s="333" t="s">
        <v>1157</v>
      </c>
      <c r="D580" s="330" t="s">
        <v>111</v>
      </c>
      <c r="E580" s="332" t="n">
        <v>177.18</v>
      </c>
    </row>
    <row r="581" customFormat="false" ht="13.8" hidden="false" customHeight="false" outlineLevel="0" collapsed="false">
      <c r="A581" s="3" t="n">
        <v>150843</v>
      </c>
      <c r="B581" s="330" t="s">
        <v>215</v>
      </c>
      <c r="C581" s="333" t="s">
        <v>1158</v>
      </c>
      <c r="D581" s="330" t="s">
        <v>199</v>
      </c>
      <c r="E581" s="332" t="n">
        <v>72.78</v>
      </c>
    </row>
    <row r="582" customFormat="false" ht="13.8" hidden="false" customHeight="false" outlineLevel="0" collapsed="false">
      <c r="A582" s="3" t="n">
        <v>150844</v>
      </c>
      <c r="B582" s="330" t="s">
        <v>215</v>
      </c>
      <c r="C582" s="333" t="s">
        <v>1159</v>
      </c>
      <c r="D582" s="330" t="s">
        <v>199</v>
      </c>
      <c r="E582" s="332" t="n">
        <v>92.82</v>
      </c>
    </row>
    <row r="583" customFormat="false" ht="13.8" hidden="false" customHeight="false" outlineLevel="0" collapsed="false">
      <c r="A583" s="3" t="n">
        <v>150845</v>
      </c>
      <c r="B583" s="330" t="s">
        <v>215</v>
      </c>
      <c r="C583" s="333" t="s">
        <v>1160</v>
      </c>
      <c r="D583" s="330" t="s">
        <v>199</v>
      </c>
      <c r="E583" s="332" t="n">
        <v>105.3</v>
      </c>
    </row>
    <row r="584" customFormat="false" ht="13.8" hidden="false" customHeight="false" outlineLevel="0" collapsed="false">
      <c r="A584" s="3" t="n">
        <v>150850</v>
      </c>
      <c r="B584" s="330" t="s">
        <v>215</v>
      </c>
      <c r="C584" s="333" t="s">
        <v>1161</v>
      </c>
      <c r="D584" s="330" t="s">
        <v>199</v>
      </c>
      <c r="E584" s="332" t="n">
        <v>10.44</v>
      </c>
    </row>
    <row r="585" customFormat="false" ht="13.8" hidden="false" customHeight="false" outlineLevel="0" collapsed="false">
      <c r="A585" s="3" t="n">
        <v>150851</v>
      </c>
      <c r="B585" s="330" t="s">
        <v>215</v>
      </c>
      <c r="C585" s="333" t="s">
        <v>1162</v>
      </c>
      <c r="D585" s="330" t="s">
        <v>199</v>
      </c>
      <c r="E585" s="332" t="n">
        <v>11.12</v>
      </c>
    </row>
    <row r="586" customFormat="false" ht="13.8" hidden="false" customHeight="false" outlineLevel="0" collapsed="false">
      <c r="A586" s="3" t="n">
        <v>150852</v>
      </c>
      <c r="B586" s="330" t="s">
        <v>215</v>
      </c>
      <c r="C586" s="333" t="s">
        <v>1163</v>
      </c>
      <c r="D586" s="330" t="s">
        <v>199</v>
      </c>
      <c r="E586" s="332" t="n">
        <v>11.9</v>
      </c>
    </row>
    <row r="587" customFormat="false" ht="13.8" hidden="false" customHeight="false" outlineLevel="0" collapsed="false">
      <c r="A587" s="3" t="n">
        <v>150860</v>
      </c>
      <c r="B587" s="330" t="s">
        <v>215</v>
      </c>
      <c r="C587" s="333" t="s">
        <v>1164</v>
      </c>
      <c r="D587" s="330" t="s">
        <v>199</v>
      </c>
      <c r="E587" s="332" t="n">
        <v>43.15</v>
      </c>
    </row>
    <row r="588" customFormat="false" ht="13.8" hidden="false" customHeight="false" outlineLevel="0" collapsed="false">
      <c r="A588" s="3" t="n">
        <v>150861</v>
      </c>
      <c r="B588" s="330" t="s">
        <v>215</v>
      </c>
      <c r="C588" s="333" t="s">
        <v>1165</v>
      </c>
      <c r="D588" s="330" t="s">
        <v>199</v>
      </c>
      <c r="E588" s="332" t="n">
        <v>51</v>
      </c>
    </row>
    <row r="589" customFormat="false" ht="13.8" hidden="false" customHeight="false" outlineLevel="0" collapsed="false">
      <c r="A589" s="3" t="n">
        <v>150862</v>
      </c>
      <c r="B589" s="330" t="s">
        <v>215</v>
      </c>
      <c r="C589" s="333" t="s">
        <v>1166</v>
      </c>
      <c r="D589" s="330" t="s">
        <v>199</v>
      </c>
      <c r="E589" s="332" t="n">
        <v>73.44</v>
      </c>
    </row>
    <row r="590" customFormat="false" ht="13.8" hidden="false" customHeight="false" outlineLevel="0" collapsed="false">
      <c r="A590" s="3" t="n">
        <v>150863</v>
      </c>
      <c r="B590" s="330" t="s">
        <v>215</v>
      </c>
      <c r="C590" s="333" t="s">
        <v>1167</v>
      </c>
      <c r="D590" s="330" t="s">
        <v>199</v>
      </c>
      <c r="E590" s="332" t="n">
        <v>94.16</v>
      </c>
    </row>
    <row r="591" customFormat="false" ht="25.1" hidden="false" customHeight="false" outlineLevel="0" collapsed="false">
      <c r="A591" s="3" t="n">
        <v>150866</v>
      </c>
      <c r="B591" s="330" t="s">
        <v>215</v>
      </c>
      <c r="C591" s="333" t="s">
        <v>1168</v>
      </c>
      <c r="D591" s="330" t="s">
        <v>199</v>
      </c>
      <c r="E591" s="332" t="n">
        <v>12.11</v>
      </c>
    </row>
    <row r="592" customFormat="false" ht="25.1" hidden="false" customHeight="false" outlineLevel="0" collapsed="false">
      <c r="A592" s="3" t="n">
        <v>150867</v>
      </c>
      <c r="B592" s="330" t="s">
        <v>215</v>
      </c>
      <c r="C592" s="333" t="s">
        <v>1169</v>
      </c>
      <c r="D592" s="330" t="s">
        <v>199</v>
      </c>
      <c r="E592" s="332" t="n">
        <v>13.25</v>
      </c>
    </row>
    <row r="593" customFormat="false" ht="25.1" hidden="false" customHeight="false" outlineLevel="0" collapsed="false">
      <c r="A593" s="3" t="n">
        <v>150870</v>
      </c>
      <c r="B593" s="330" t="s">
        <v>215</v>
      </c>
      <c r="C593" s="333" t="s">
        <v>1170</v>
      </c>
      <c r="D593" s="330" t="s">
        <v>199</v>
      </c>
      <c r="E593" s="332" t="n">
        <v>110.5</v>
      </c>
    </row>
    <row r="594" customFormat="false" ht="25.1" hidden="false" customHeight="false" outlineLevel="0" collapsed="false">
      <c r="A594" s="3" t="n">
        <v>150871</v>
      </c>
      <c r="B594" s="330" t="s">
        <v>215</v>
      </c>
      <c r="C594" s="333" t="s">
        <v>1171</v>
      </c>
      <c r="D594" s="330" t="s">
        <v>199</v>
      </c>
      <c r="E594" s="332" t="n">
        <v>141.95</v>
      </c>
    </row>
    <row r="595" customFormat="false" ht="25.1" hidden="false" customHeight="false" outlineLevel="0" collapsed="false">
      <c r="A595" s="3" t="n">
        <v>150875</v>
      </c>
      <c r="B595" s="330" t="s">
        <v>215</v>
      </c>
      <c r="C595" s="333" t="s">
        <v>1172</v>
      </c>
      <c r="D595" s="330" t="s">
        <v>199</v>
      </c>
      <c r="E595" s="332" t="n">
        <v>81.72</v>
      </c>
    </row>
    <row r="596" customFormat="false" ht="25.1" hidden="false" customHeight="false" outlineLevel="0" collapsed="false">
      <c r="A596" s="3" t="n">
        <v>150876</v>
      </c>
      <c r="B596" s="330" t="s">
        <v>215</v>
      </c>
      <c r="C596" s="333" t="s">
        <v>1173</v>
      </c>
      <c r="D596" s="330" t="s">
        <v>199</v>
      </c>
      <c r="E596" s="332" t="n">
        <v>115.87</v>
      </c>
    </row>
    <row r="597" customFormat="false" ht="36.9" hidden="false" customHeight="false" outlineLevel="0" collapsed="false">
      <c r="A597" s="3" t="n">
        <v>150880</v>
      </c>
      <c r="B597" s="330" t="s">
        <v>215</v>
      </c>
      <c r="C597" s="333" t="s">
        <v>1174</v>
      </c>
      <c r="D597" s="330" t="s">
        <v>199</v>
      </c>
      <c r="E597" s="332" t="n">
        <v>29.81</v>
      </c>
    </row>
    <row r="598" customFormat="false" ht="25.1" hidden="false" customHeight="false" outlineLevel="0" collapsed="false">
      <c r="A598" s="3" t="n">
        <v>150881</v>
      </c>
      <c r="B598" s="330" t="s">
        <v>215</v>
      </c>
      <c r="C598" s="333" t="s">
        <v>1175</v>
      </c>
      <c r="D598" s="330" t="s">
        <v>199</v>
      </c>
      <c r="E598" s="332" t="n">
        <v>32.59</v>
      </c>
    </row>
    <row r="599" customFormat="false" ht="25.1" hidden="false" customHeight="false" outlineLevel="0" collapsed="false">
      <c r="A599" s="3" t="n">
        <v>150882</v>
      </c>
      <c r="B599" s="330" t="s">
        <v>215</v>
      </c>
      <c r="C599" s="333" t="s">
        <v>1176</v>
      </c>
      <c r="D599" s="330" t="s">
        <v>199</v>
      </c>
      <c r="E599" s="332" t="n">
        <v>64.38</v>
      </c>
    </row>
    <row r="600" customFormat="false" ht="25.1" hidden="false" customHeight="false" outlineLevel="0" collapsed="false">
      <c r="A600" s="3" t="n">
        <v>150883</v>
      </c>
      <c r="B600" s="330" t="s">
        <v>215</v>
      </c>
      <c r="C600" s="333" t="s">
        <v>1177</v>
      </c>
      <c r="D600" s="330" t="s">
        <v>199</v>
      </c>
      <c r="E600" s="332" t="n">
        <v>71.91</v>
      </c>
    </row>
    <row r="601" customFormat="false" ht="36.9" hidden="false" customHeight="false" outlineLevel="0" collapsed="false">
      <c r="A601" s="3" t="n">
        <v>150884</v>
      </c>
      <c r="B601" s="330" t="s">
        <v>215</v>
      </c>
      <c r="C601" s="333" t="s">
        <v>1178</v>
      </c>
      <c r="D601" s="330" t="s">
        <v>199</v>
      </c>
      <c r="E601" s="332" t="n">
        <v>46.41</v>
      </c>
    </row>
    <row r="602" customFormat="false" ht="36.9" hidden="false" customHeight="false" outlineLevel="0" collapsed="false">
      <c r="A602" s="3" t="n">
        <v>150885</v>
      </c>
      <c r="B602" s="330" t="s">
        <v>215</v>
      </c>
      <c r="C602" s="333" t="s">
        <v>1179</v>
      </c>
      <c r="D602" s="330" t="s">
        <v>199</v>
      </c>
      <c r="E602" s="332" t="n">
        <v>61.39</v>
      </c>
    </row>
    <row r="603" customFormat="false" ht="36.9" hidden="false" customHeight="false" outlineLevel="0" collapsed="false">
      <c r="A603" s="3" t="n">
        <v>150886</v>
      </c>
      <c r="B603" s="330" t="s">
        <v>215</v>
      </c>
      <c r="C603" s="333" t="s">
        <v>1180</v>
      </c>
      <c r="D603" s="330" t="s">
        <v>199</v>
      </c>
      <c r="E603" s="332" t="n">
        <v>63.31</v>
      </c>
    </row>
    <row r="604" customFormat="false" ht="13.8" hidden="false" customHeight="false" outlineLevel="0" collapsed="false">
      <c r="A604" s="3" t="n">
        <v>1509</v>
      </c>
      <c r="B604" s="330" t="s">
        <v>215</v>
      </c>
      <c r="C604" s="331" t="s">
        <v>1181</v>
      </c>
      <c r="D604" s="330"/>
      <c r="E604" s="332"/>
    </row>
    <row r="605" customFormat="false" ht="13.8" hidden="false" customHeight="false" outlineLevel="0" collapsed="false">
      <c r="A605" s="3" t="n">
        <v>150906</v>
      </c>
      <c r="B605" s="330" t="s">
        <v>215</v>
      </c>
      <c r="C605" s="333" t="s">
        <v>1182</v>
      </c>
      <c r="D605" s="330" t="s">
        <v>111</v>
      </c>
      <c r="E605" s="332" t="n">
        <v>2.03</v>
      </c>
    </row>
    <row r="606" customFormat="false" ht="13.8" hidden="false" customHeight="false" outlineLevel="0" collapsed="false">
      <c r="A606" s="3" t="n">
        <v>150910</v>
      </c>
      <c r="B606" s="330" t="s">
        <v>215</v>
      </c>
      <c r="C606" s="333" t="s">
        <v>1183</v>
      </c>
      <c r="D606" s="330" t="s">
        <v>199</v>
      </c>
      <c r="E606" s="332" t="n">
        <v>13.07</v>
      </c>
    </row>
    <row r="607" customFormat="false" ht="25.1" hidden="false" customHeight="false" outlineLevel="0" collapsed="false">
      <c r="A607" s="3" t="n">
        <v>150916</v>
      </c>
      <c r="B607" s="330" t="s">
        <v>215</v>
      </c>
      <c r="C607" s="333" t="s">
        <v>1184</v>
      </c>
      <c r="D607" s="330" t="s">
        <v>199</v>
      </c>
      <c r="E607" s="332" t="n">
        <v>34.41</v>
      </c>
    </row>
    <row r="608" customFormat="false" ht="13.8" hidden="false" customHeight="false" outlineLevel="0" collapsed="false">
      <c r="A608" s="3" t="n">
        <v>150918</v>
      </c>
      <c r="B608" s="330" t="s">
        <v>215</v>
      </c>
      <c r="C608" s="333" t="s">
        <v>1185</v>
      </c>
      <c r="D608" s="330" t="s">
        <v>199</v>
      </c>
      <c r="E608" s="332" t="n">
        <v>33.77</v>
      </c>
    </row>
    <row r="609" customFormat="false" ht="13.8" hidden="false" customHeight="false" outlineLevel="0" collapsed="false">
      <c r="A609" s="3" t="n">
        <v>150932</v>
      </c>
      <c r="B609" s="330" t="s">
        <v>215</v>
      </c>
      <c r="C609" s="333" t="s">
        <v>1186</v>
      </c>
      <c r="D609" s="330" t="s">
        <v>199</v>
      </c>
      <c r="E609" s="332" t="n">
        <v>6.18</v>
      </c>
    </row>
    <row r="610" customFormat="false" ht="13.8" hidden="false" customHeight="false" outlineLevel="0" collapsed="false">
      <c r="A610" s="3" t="n">
        <v>150934</v>
      </c>
      <c r="B610" s="330" t="s">
        <v>215</v>
      </c>
      <c r="C610" s="333" t="s">
        <v>1187</v>
      </c>
      <c r="D610" s="330" t="s">
        <v>199</v>
      </c>
      <c r="E610" s="332" t="n">
        <v>23.46</v>
      </c>
    </row>
    <row r="611" customFormat="false" ht="13.8" hidden="false" customHeight="false" outlineLevel="0" collapsed="false">
      <c r="A611" s="3" t="n">
        <v>150937</v>
      </c>
      <c r="B611" s="330" t="s">
        <v>215</v>
      </c>
      <c r="C611" s="333" t="s">
        <v>1188</v>
      </c>
      <c r="D611" s="330" t="s">
        <v>111</v>
      </c>
      <c r="E611" s="332" t="n">
        <v>4.69</v>
      </c>
    </row>
    <row r="612" customFormat="false" ht="13.8" hidden="false" customHeight="false" outlineLevel="0" collapsed="false">
      <c r="A612" s="3" t="n">
        <v>150964</v>
      </c>
      <c r="B612" s="330" t="s">
        <v>215</v>
      </c>
      <c r="C612" s="333" t="s">
        <v>1189</v>
      </c>
      <c r="D612" s="330" t="s">
        <v>199</v>
      </c>
      <c r="E612" s="332" t="n">
        <v>23.46</v>
      </c>
    </row>
    <row r="613" customFormat="false" ht="13.8" hidden="false" customHeight="false" outlineLevel="0" collapsed="false">
      <c r="A613" s="3" t="n">
        <v>150967</v>
      </c>
      <c r="B613" s="330" t="s">
        <v>215</v>
      </c>
      <c r="C613" s="333" t="s">
        <v>1190</v>
      </c>
      <c r="D613" s="330" t="s">
        <v>199</v>
      </c>
      <c r="E613" s="332" t="n">
        <v>7.32</v>
      </c>
    </row>
    <row r="614" customFormat="false" ht="13.8" hidden="false" customHeight="false" outlineLevel="0" collapsed="false">
      <c r="A614" s="3" t="n">
        <v>1510</v>
      </c>
      <c r="B614" s="330" t="s">
        <v>215</v>
      </c>
      <c r="C614" s="331" t="s">
        <v>1191</v>
      </c>
      <c r="D614" s="330"/>
      <c r="E614" s="332"/>
    </row>
    <row r="615" customFormat="false" ht="36.9" hidden="false" customHeight="false" outlineLevel="0" collapsed="false">
      <c r="A615" s="3" t="n">
        <v>151001</v>
      </c>
      <c r="B615" s="330" t="s">
        <v>215</v>
      </c>
      <c r="C615" s="333" t="s">
        <v>1192</v>
      </c>
      <c r="D615" s="330" t="s">
        <v>199</v>
      </c>
      <c r="E615" s="332" t="n">
        <v>131.22</v>
      </c>
    </row>
    <row r="616" customFormat="false" ht="36.9" hidden="false" customHeight="false" outlineLevel="0" collapsed="false">
      <c r="A616" s="3" t="n">
        <v>151002</v>
      </c>
      <c r="B616" s="330" t="s">
        <v>215</v>
      </c>
      <c r="C616" s="333" t="s">
        <v>1193</v>
      </c>
      <c r="D616" s="330" t="s">
        <v>199</v>
      </c>
      <c r="E616" s="332" t="n">
        <v>295.72</v>
      </c>
    </row>
    <row r="617" customFormat="false" ht="36.9" hidden="false" customHeight="false" outlineLevel="0" collapsed="false">
      <c r="A617" s="3" t="n">
        <v>151003</v>
      </c>
      <c r="B617" s="330" t="s">
        <v>215</v>
      </c>
      <c r="C617" s="333" t="s">
        <v>1194</v>
      </c>
      <c r="D617" s="330" t="s">
        <v>199</v>
      </c>
      <c r="E617" s="332" t="n">
        <v>130.22</v>
      </c>
    </row>
    <row r="618" customFormat="false" ht="36.9" hidden="false" customHeight="false" outlineLevel="0" collapsed="false">
      <c r="A618" s="3" t="n">
        <v>151015</v>
      </c>
      <c r="B618" s="330" t="s">
        <v>215</v>
      </c>
      <c r="C618" s="333" t="s">
        <v>1195</v>
      </c>
      <c r="D618" s="330" t="s">
        <v>199</v>
      </c>
      <c r="E618" s="332" t="n">
        <v>226.32</v>
      </c>
    </row>
    <row r="619" customFormat="false" ht="36.9" hidden="false" customHeight="false" outlineLevel="0" collapsed="false">
      <c r="A619" s="3" t="n">
        <v>151016</v>
      </c>
      <c r="B619" s="330" t="s">
        <v>215</v>
      </c>
      <c r="C619" s="333" t="s">
        <v>1196</v>
      </c>
      <c r="D619" s="330" t="s">
        <v>199</v>
      </c>
      <c r="E619" s="332" t="n">
        <v>685.63</v>
      </c>
    </row>
    <row r="620" customFormat="false" ht="36.9" hidden="false" customHeight="false" outlineLevel="0" collapsed="false">
      <c r="A620" s="3" t="n">
        <v>151017</v>
      </c>
      <c r="B620" s="330" t="s">
        <v>215</v>
      </c>
      <c r="C620" s="333" t="s">
        <v>1197</v>
      </c>
      <c r="D620" s="330" t="s">
        <v>199</v>
      </c>
      <c r="E620" s="334" t="n">
        <v>1041.1</v>
      </c>
    </row>
    <row r="621" customFormat="false" ht="13.8" hidden="false" customHeight="false" outlineLevel="0" collapsed="false">
      <c r="A621" s="3" t="n">
        <v>1511</v>
      </c>
      <c r="B621" s="330" t="s">
        <v>215</v>
      </c>
      <c r="C621" s="331" t="s">
        <v>1198</v>
      </c>
      <c r="D621" s="330"/>
      <c r="E621" s="332"/>
    </row>
    <row r="622" customFormat="false" ht="13.8" hidden="false" customHeight="false" outlineLevel="0" collapsed="false">
      <c r="A622" s="3" t="n">
        <v>151125</v>
      </c>
      <c r="B622" s="330" t="s">
        <v>215</v>
      </c>
      <c r="C622" s="333" t="s">
        <v>1199</v>
      </c>
      <c r="D622" s="330" t="s">
        <v>111</v>
      </c>
      <c r="E622" s="332" t="n">
        <v>15.94</v>
      </c>
    </row>
    <row r="623" customFormat="false" ht="13.8" hidden="false" customHeight="false" outlineLevel="0" collapsed="false">
      <c r="A623" s="3" t="n">
        <v>151126</v>
      </c>
      <c r="B623" s="330" t="s">
        <v>215</v>
      </c>
      <c r="C623" s="333" t="s">
        <v>1200</v>
      </c>
      <c r="D623" s="330" t="s">
        <v>111</v>
      </c>
      <c r="E623" s="332" t="n">
        <v>16.79</v>
      </c>
    </row>
    <row r="624" customFormat="false" ht="13.8" hidden="false" customHeight="false" outlineLevel="0" collapsed="false">
      <c r="A624" s="3" t="n">
        <v>151127</v>
      </c>
      <c r="B624" s="330" t="s">
        <v>215</v>
      </c>
      <c r="C624" s="333" t="s">
        <v>1201</v>
      </c>
      <c r="D624" s="330" t="s">
        <v>111</v>
      </c>
      <c r="E624" s="332" t="n">
        <v>24.48</v>
      </c>
    </row>
    <row r="625" customFormat="false" ht="13.8" hidden="false" customHeight="false" outlineLevel="0" collapsed="false">
      <c r="A625" s="3" t="n">
        <v>151128</v>
      </c>
      <c r="B625" s="330" t="s">
        <v>215</v>
      </c>
      <c r="C625" s="333" t="s">
        <v>1202</v>
      </c>
      <c r="D625" s="330" t="s">
        <v>111</v>
      </c>
      <c r="E625" s="332" t="n">
        <v>30.62</v>
      </c>
    </row>
    <row r="626" customFormat="false" ht="13.8" hidden="false" customHeight="false" outlineLevel="0" collapsed="false">
      <c r="A626" s="3" t="n">
        <v>151129</v>
      </c>
      <c r="B626" s="330" t="s">
        <v>215</v>
      </c>
      <c r="C626" s="333" t="s">
        <v>1203</v>
      </c>
      <c r="D626" s="330" t="s">
        <v>111</v>
      </c>
      <c r="E626" s="332" t="n">
        <v>37.88</v>
      </c>
    </row>
    <row r="627" customFormat="false" ht="13.8" hidden="false" customHeight="false" outlineLevel="0" collapsed="false">
      <c r="A627" s="3" t="n">
        <v>151130</v>
      </c>
      <c r="B627" s="330" t="s">
        <v>215</v>
      </c>
      <c r="C627" s="333" t="s">
        <v>1204</v>
      </c>
      <c r="D627" s="330" t="s">
        <v>111</v>
      </c>
      <c r="E627" s="332" t="n">
        <v>45.64</v>
      </c>
    </row>
    <row r="628" customFormat="false" ht="13.8" hidden="false" customHeight="false" outlineLevel="0" collapsed="false">
      <c r="A628" s="3" t="n">
        <v>151131</v>
      </c>
      <c r="B628" s="330" t="s">
        <v>215</v>
      </c>
      <c r="C628" s="333" t="s">
        <v>1205</v>
      </c>
      <c r="D628" s="330" t="s">
        <v>111</v>
      </c>
      <c r="E628" s="332" t="n">
        <v>77.03</v>
      </c>
    </row>
    <row r="629" customFormat="false" ht="13.8" hidden="false" customHeight="false" outlineLevel="0" collapsed="false">
      <c r="A629" s="3" t="n">
        <v>151132</v>
      </c>
      <c r="B629" s="330" t="s">
        <v>215</v>
      </c>
      <c r="C629" s="333" t="s">
        <v>1206</v>
      </c>
      <c r="D629" s="330" t="s">
        <v>111</v>
      </c>
      <c r="E629" s="332" t="n">
        <v>8.48</v>
      </c>
    </row>
    <row r="630" customFormat="false" ht="13.8" hidden="false" customHeight="false" outlineLevel="0" collapsed="false">
      <c r="A630" s="3" t="n">
        <v>151133</v>
      </c>
      <c r="B630" s="330" t="s">
        <v>215</v>
      </c>
      <c r="C630" s="333" t="s">
        <v>1207</v>
      </c>
      <c r="D630" s="330" t="s">
        <v>111</v>
      </c>
      <c r="E630" s="332" t="n">
        <v>9.65</v>
      </c>
    </row>
    <row r="631" customFormat="false" ht="13.8" hidden="false" customHeight="false" outlineLevel="0" collapsed="false">
      <c r="A631" s="3" t="n">
        <v>151135</v>
      </c>
      <c r="B631" s="330" t="s">
        <v>215</v>
      </c>
      <c r="C631" s="333" t="s">
        <v>1208</v>
      </c>
      <c r="D631" s="330" t="s">
        <v>111</v>
      </c>
      <c r="E631" s="332" t="n">
        <v>101.64</v>
      </c>
    </row>
    <row r="632" customFormat="false" ht="13.8" hidden="false" customHeight="false" outlineLevel="0" collapsed="false">
      <c r="A632" s="3" t="n">
        <v>151136</v>
      </c>
      <c r="B632" s="330" t="s">
        <v>215</v>
      </c>
      <c r="C632" s="333" t="s">
        <v>1209</v>
      </c>
      <c r="D632" s="330" t="s">
        <v>111</v>
      </c>
      <c r="E632" s="332" t="n">
        <v>239.25</v>
      </c>
    </row>
    <row r="633" customFormat="false" ht="13.8" hidden="false" customHeight="false" outlineLevel="0" collapsed="false">
      <c r="A633" s="3" t="n">
        <v>151137</v>
      </c>
      <c r="B633" s="330" t="s">
        <v>215</v>
      </c>
      <c r="C633" s="333" t="s">
        <v>1210</v>
      </c>
      <c r="D633" s="330" t="s">
        <v>111</v>
      </c>
      <c r="E633" s="332" t="n">
        <v>24.84</v>
      </c>
    </row>
    <row r="634" customFormat="false" ht="13.8" hidden="false" customHeight="false" outlineLevel="0" collapsed="false">
      <c r="A634" s="3" t="n">
        <v>151138</v>
      </c>
      <c r="B634" s="330" t="s">
        <v>215</v>
      </c>
      <c r="C634" s="333" t="s">
        <v>1211</v>
      </c>
      <c r="D634" s="330" t="s">
        <v>111</v>
      </c>
      <c r="E634" s="332" t="n">
        <v>21.67</v>
      </c>
    </row>
    <row r="635" customFormat="false" ht="13.8" hidden="false" customHeight="false" outlineLevel="0" collapsed="false">
      <c r="A635" s="3" t="n">
        <v>151139</v>
      </c>
      <c r="B635" s="330" t="s">
        <v>215</v>
      </c>
      <c r="C635" s="333" t="s">
        <v>1212</v>
      </c>
      <c r="D635" s="330" t="s">
        <v>111</v>
      </c>
      <c r="E635" s="332" t="n">
        <v>25.72</v>
      </c>
    </row>
    <row r="636" customFormat="false" ht="13.8" hidden="false" customHeight="false" outlineLevel="0" collapsed="false">
      <c r="A636" s="3" t="n">
        <v>151140</v>
      </c>
      <c r="B636" s="330" t="s">
        <v>215</v>
      </c>
      <c r="C636" s="333" t="s">
        <v>1213</v>
      </c>
      <c r="D636" s="330" t="s">
        <v>111</v>
      </c>
      <c r="E636" s="332" t="n">
        <v>41.29</v>
      </c>
    </row>
    <row r="637" customFormat="false" ht="13.8" hidden="false" customHeight="false" outlineLevel="0" collapsed="false">
      <c r="A637" s="3" t="n">
        <v>151141</v>
      </c>
      <c r="B637" s="330" t="s">
        <v>215</v>
      </c>
      <c r="C637" s="333" t="s">
        <v>1214</v>
      </c>
      <c r="D637" s="330" t="s">
        <v>111</v>
      </c>
      <c r="E637" s="332" t="n">
        <v>57.08</v>
      </c>
    </row>
    <row r="638" customFormat="false" ht="13.8" hidden="false" customHeight="false" outlineLevel="0" collapsed="false">
      <c r="A638" s="3" t="n">
        <v>151142</v>
      </c>
      <c r="B638" s="330" t="s">
        <v>215</v>
      </c>
      <c r="C638" s="333" t="s">
        <v>1215</v>
      </c>
      <c r="D638" s="330" t="s">
        <v>111</v>
      </c>
      <c r="E638" s="332" t="n">
        <v>101.97</v>
      </c>
    </row>
    <row r="639" customFormat="false" ht="13.8" hidden="false" customHeight="false" outlineLevel="0" collapsed="false">
      <c r="A639" s="3" t="n">
        <v>1513</v>
      </c>
      <c r="B639" s="330" t="s">
        <v>215</v>
      </c>
      <c r="C639" s="331" t="s">
        <v>1216</v>
      </c>
      <c r="D639" s="330"/>
      <c r="E639" s="332"/>
    </row>
    <row r="640" customFormat="false" ht="25.1" hidden="false" customHeight="false" outlineLevel="0" collapsed="false">
      <c r="A640" s="3" t="n">
        <v>151301</v>
      </c>
      <c r="B640" s="330" t="s">
        <v>215</v>
      </c>
      <c r="C640" s="333" t="s">
        <v>1217</v>
      </c>
      <c r="D640" s="330" t="s">
        <v>199</v>
      </c>
      <c r="E640" s="332" t="n">
        <v>21.96</v>
      </c>
    </row>
    <row r="641" customFormat="false" ht="25.1" hidden="false" customHeight="false" outlineLevel="0" collapsed="false">
      <c r="A641" s="3" t="n">
        <v>151302</v>
      </c>
      <c r="B641" s="330" t="s">
        <v>215</v>
      </c>
      <c r="C641" s="333" t="s">
        <v>1218</v>
      </c>
      <c r="D641" s="330" t="s">
        <v>199</v>
      </c>
      <c r="E641" s="332" t="n">
        <v>21.96</v>
      </c>
    </row>
    <row r="642" customFormat="false" ht="25.1" hidden="false" customHeight="false" outlineLevel="0" collapsed="false">
      <c r="A642" s="3" t="n">
        <v>151303</v>
      </c>
      <c r="B642" s="330" t="s">
        <v>215</v>
      </c>
      <c r="C642" s="333" t="s">
        <v>1219</v>
      </c>
      <c r="D642" s="330" t="s">
        <v>199</v>
      </c>
      <c r="E642" s="332" t="n">
        <v>21.96</v>
      </c>
    </row>
    <row r="643" customFormat="false" ht="25.1" hidden="false" customHeight="false" outlineLevel="0" collapsed="false">
      <c r="A643" s="3" t="n">
        <v>151304</v>
      </c>
      <c r="B643" s="330" t="s">
        <v>215</v>
      </c>
      <c r="C643" s="333" t="s">
        <v>1220</v>
      </c>
      <c r="D643" s="330" t="s">
        <v>199</v>
      </c>
      <c r="E643" s="332" t="n">
        <v>21.96</v>
      </c>
    </row>
    <row r="644" customFormat="false" ht="25.1" hidden="false" customHeight="false" outlineLevel="0" collapsed="false">
      <c r="A644" s="3" t="n">
        <v>151305</v>
      </c>
      <c r="B644" s="330" t="s">
        <v>215</v>
      </c>
      <c r="C644" s="333" t="s">
        <v>1221</v>
      </c>
      <c r="D644" s="330" t="s">
        <v>199</v>
      </c>
      <c r="E644" s="332" t="n">
        <v>29.7</v>
      </c>
    </row>
    <row r="645" customFormat="false" ht="25.1" hidden="false" customHeight="false" outlineLevel="0" collapsed="false">
      <c r="A645" s="3" t="n">
        <v>151306</v>
      </c>
      <c r="B645" s="330" t="s">
        <v>215</v>
      </c>
      <c r="C645" s="333" t="s">
        <v>1222</v>
      </c>
      <c r="D645" s="330" t="s">
        <v>199</v>
      </c>
      <c r="E645" s="332" t="n">
        <v>63.93</v>
      </c>
    </row>
    <row r="646" customFormat="false" ht="25.1" hidden="false" customHeight="false" outlineLevel="0" collapsed="false">
      <c r="A646" s="3" t="n">
        <v>151307</v>
      </c>
      <c r="B646" s="330" t="s">
        <v>215</v>
      </c>
      <c r="C646" s="333" t="s">
        <v>1223</v>
      </c>
      <c r="D646" s="330" t="s">
        <v>199</v>
      </c>
      <c r="E646" s="332" t="n">
        <v>63.93</v>
      </c>
    </row>
    <row r="647" customFormat="false" ht="25.1" hidden="false" customHeight="false" outlineLevel="0" collapsed="false">
      <c r="A647" s="3" t="n">
        <v>151308</v>
      </c>
      <c r="B647" s="330" t="s">
        <v>215</v>
      </c>
      <c r="C647" s="333" t="s">
        <v>1224</v>
      </c>
      <c r="D647" s="330" t="s">
        <v>199</v>
      </c>
      <c r="E647" s="332" t="n">
        <v>77.54</v>
      </c>
    </row>
    <row r="648" customFormat="false" ht="25.1" hidden="false" customHeight="false" outlineLevel="0" collapsed="false">
      <c r="A648" s="3" t="n">
        <v>151309</v>
      </c>
      <c r="B648" s="330" t="s">
        <v>215</v>
      </c>
      <c r="C648" s="333" t="s">
        <v>1225</v>
      </c>
      <c r="D648" s="330" t="s">
        <v>199</v>
      </c>
      <c r="E648" s="332" t="n">
        <v>86.38</v>
      </c>
    </row>
    <row r="649" customFormat="false" ht="25.1" hidden="false" customHeight="false" outlineLevel="0" collapsed="false">
      <c r="A649" s="3" t="n">
        <v>151310</v>
      </c>
      <c r="B649" s="330" t="s">
        <v>215</v>
      </c>
      <c r="C649" s="333" t="s">
        <v>1226</v>
      </c>
      <c r="D649" s="330" t="s">
        <v>199</v>
      </c>
      <c r="E649" s="332" t="n">
        <v>98.84</v>
      </c>
    </row>
    <row r="650" customFormat="false" ht="25.1" hidden="false" customHeight="false" outlineLevel="0" collapsed="false">
      <c r="A650" s="3" t="n">
        <v>151311</v>
      </c>
      <c r="B650" s="330" t="s">
        <v>215</v>
      </c>
      <c r="C650" s="333" t="s">
        <v>1227</v>
      </c>
      <c r="D650" s="330" t="s">
        <v>199</v>
      </c>
      <c r="E650" s="332" t="n">
        <v>98.84</v>
      </c>
    </row>
    <row r="651" customFormat="false" ht="25.1" hidden="false" customHeight="false" outlineLevel="0" collapsed="false">
      <c r="A651" s="3" t="n">
        <v>151313</v>
      </c>
      <c r="B651" s="330" t="s">
        <v>215</v>
      </c>
      <c r="C651" s="333" t="s">
        <v>1228</v>
      </c>
      <c r="D651" s="330" t="s">
        <v>199</v>
      </c>
      <c r="E651" s="332" t="n">
        <v>210.42</v>
      </c>
    </row>
    <row r="652" customFormat="false" ht="25.1" hidden="false" customHeight="false" outlineLevel="0" collapsed="false">
      <c r="A652" s="3" t="n">
        <v>151314</v>
      </c>
      <c r="B652" s="330" t="s">
        <v>215</v>
      </c>
      <c r="C652" s="333" t="s">
        <v>1229</v>
      </c>
      <c r="D652" s="330" t="s">
        <v>199</v>
      </c>
      <c r="E652" s="332" t="n">
        <v>353.53</v>
      </c>
    </row>
    <row r="653" customFormat="false" ht="25.1" hidden="false" customHeight="false" outlineLevel="0" collapsed="false">
      <c r="A653" s="3" t="n">
        <v>151316</v>
      </c>
      <c r="B653" s="330" t="s">
        <v>215</v>
      </c>
      <c r="C653" s="333" t="s">
        <v>1230</v>
      </c>
      <c r="D653" s="330" t="s">
        <v>199</v>
      </c>
      <c r="E653" s="332" t="n">
        <v>161.38</v>
      </c>
    </row>
    <row r="654" customFormat="false" ht="25.1" hidden="false" customHeight="false" outlineLevel="0" collapsed="false">
      <c r="A654" s="3" t="n">
        <v>151317</v>
      </c>
      <c r="B654" s="330" t="s">
        <v>215</v>
      </c>
      <c r="C654" s="333" t="s">
        <v>1231</v>
      </c>
      <c r="D654" s="330" t="s">
        <v>199</v>
      </c>
      <c r="E654" s="332" t="n">
        <v>30.05</v>
      </c>
    </row>
    <row r="655" customFormat="false" ht="25.1" hidden="false" customHeight="false" outlineLevel="0" collapsed="false">
      <c r="A655" s="3" t="n">
        <v>151318</v>
      </c>
      <c r="B655" s="330" t="s">
        <v>215</v>
      </c>
      <c r="C655" s="333" t="s">
        <v>1232</v>
      </c>
      <c r="D655" s="330" t="s">
        <v>199</v>
      </c>
      <c r="E655" s="332" t="n">
        <v>32.06</v>
      </c>
    </row>
    <row r="656" customFormat="false" ht="25.1" hidden="false" customHeight="false" outlineLevel="0" collapsed="false">
      <c r="A656" s="3" t="n">
        <v>151319</v>
      </c>
      <c r="B656" s="330" t="s">
        <v>215</v>
      </c>
      <c r="C656" s="333" t="s">
        <v>1233</v>
      </c>
      <c r="D656" s="330" t="s">
        <v>199</v>
      </c>
      <c r="E656" s="332" t="n">
        <v>34.24</v>
      </c>
    </row>
    <row r="657" customFormat="false" ht="25.1" hidden="false" customHeight="false" outlineLevel="0" collapsed="false">
      <c r="A657" s="3" t="n">
        <v>151320</v>
      </c>
      <c r="B657" s="330" t="s">
        <v>215</v>
      </c>
      <c r="C657" s="333" t="s">
        <v>1234</v>
      </c>
      <c r="D657" s="330" t="s">
        <v>199</v>
      </c>
      <c r="E657" s="332" t="n">
        <v>53.08</v>
      </c>
    </row>
    <row r="658" customFormat="false" ht="25.1" hidden="false" customHeight="false" outlineLevel="0" collapsed="false">
      <c r="A658" s="3" t="n">
        <v>151321</v>
      </c>
      <c r="B658" s="330" t="s">
        <v>215</v>
      </c>
      <c r="C658" s="333" t="s">
        <v>1235</v>
      </c>
      <c r="D658" s="330" t="s">
        <v>199</v>
      </c>
      <c r="E658" s="332" t="n">
        <v>63.93</v>
      </c>
    </row>
    <row r="659" customFormat="false" ht="25.1" hidden="false" customHeight="false" outlineLevel="0" collapsed="false">
      <c r="A659" s="3" t="n">
        <v>151322</v>
      </c>
      <c r="B659" s="330" t="s">
        <v>215</v>
      </c>
      <c r="C659" s="333" t="s">
        <v>1236</v>
      </c>
      <c r="D659" s="330" t="s">
        <v>199</v>
      </c>
      <c r="E659" s="332" t="n">
        <v>63.93</v>
      </c>
    </row>
    <row r="660" customFormat="false" ht="25.1" hidden="false" customHeight="false" outlineLevel="0" collapsed="false">
      <c r="A660" s="3" t="n">
        <v>151323</v>
      </c>
      <c r="B660" s="330" t="s">
        <v>215</v>
      </c>
      <c r="C660" s="333" t="s">
        <v>1237</v>
      </c>
      <c r="D660" s="330" t="s">
        <v>199</v>
      </c>
      <c r="E660" s="332" t="n">
        <v>72.31</v>
      </c>
    </row>
    <row r="661" customFormat="false" ht="25.1" hidden="false" customHeight="false" outlineLevel="0" collapsed="false">
      <c r="A661" s="3" t="n">
        <v>151324</v>
      </c>
      <c r="B661" s="330" t="s">
        <v>215</v>
      </c>
      <c r="C661" s="333" t="s">
        <v>1238</v>
      </c>
      <c r="D661" s="330" t="s">
        <v>199</v>
      </c>
      <c r="E661" s="332" t="n">
        <v>80.61</v>
      </c>
    </row>
    <row r="662" customFormat="false" ht="25.1" hidden="false" customHeight="false" outlineLevel="0" collapsed="false">
      <c r="A662" s="3" t="n">
        <v>151325</v>
      </c>
      <c r="B662" s="330" t="s">
        <v>215</v>
      </c>
      <c r="C662" s="333" t="s">
        <v>1239</v>
      </c>
      <c r="D662" s="330" t="s">
        <v>199</v>
      </c>
      <c r="E662" s="332" t="n">
        <v>107.23</v>
      </c>
    </row>
    <row r="663" customFormat="false" ht="25.1" hidden="false" customHeight="false" outlineLevel="0" collapsed="false">
      <c r="A663" s="3" t="n">
        <v>151326</v>
      </c>
      <c r="B663" s="330" t="s">
        <v>215</v>
      </c>
      <c r="C663" s="333" t="s">
        <v>1240</v>
      </c>
      <c r="D663" s="330" t="s">
        <v>199</v>
      </c>
      <c r="E663" s="332" t="n">
        <v>130.06</v>
      </c>
    </row>
    <row r="664" customFormat="false" ht="25.1" hidden="false" customHeight="false" outlineLevel="0" collapsed="false">
      <c r="A664" s="3" t="n">
        <v>151327</v>
      </c>
      <c r="B664" s="330" t="s">
        <v>215</v>
      </c>
      <c r="C664" s="333" t="s">
        <v>1241</v>
      </c>
      <c r="D664" s="330" t="s">
        <v>199</v>
      </c>
      <c r="E664" s="332" t="n">
        <v>86.38</v>
      </c>
    </row>
    <row r="665" customFormat="false" ht="25.1" hidden="false" customHeight="false" outlineLevel="0" collapsed="false">
      <c r="A665" s="3" t="n">
        <v>151328</v>
      </c>
      <c r="B665" s="330" t="s">
        <v>215</v>
      </c>
      <c r="C665" s="333" t="s">
        <v>1242</v>
      </c>
      <c r="D665" s="330" t="s">
        <v>199</v>
      </c>
      <c r="E665" s="332" t="n">
        <v>86.38</v>
      </c>
    </row>
    <row r="666" customFormat="false" ht="25.1" hidden="false" customHeight="false" outlineLevel="0" collapsed="false">
      <c r="A666" s="3" t="n">
        <v>151329</v>
      </c>
      <c r="B666" s="330" t="s">
        <v>215</v>
      </c>
      <c r="C666" s="333" t="s">
        <v>1243</v>
      </c>
      <c r="D666" s="330" t="s">
        <v>199</v>
      </c>
      <c r="E666" s="332" t="n">
        <v>86.38</v>
      </c>
    </row>
    <row r="667" customFormat="false" ht="25.1" hidden="false" customHeight="false" outlineLevel="0" collapsed="false">
      <c r="A667" s="3" t="n">
        <v>151330</v>
      </c>
      <c r="B667" s="330" t="s">
        <v>215</v>
      </c>
      <c r="C667" s="333" t="s">
        <v>1244</v>
      </c>
      <c r="D667" s="330" t="s">
        <v>199</v>
      </c>
      <c r="E667" s="332" t="n">
        <v>128.09</v>
      </c>
    </row>
    <row r="668" customFormat="false" ht="25.1" hidden="false" customHeight="false" outlineLevel="0" collapsed="false">
      <c r="A668" s="3" t="n">
        <v>151331</v>
      </c>
      <c r="B668" s="330" t="s">
        <v>215</v>
      </c>
      <c r="C668" s="333" t="s">
        <v>1245</v>
      </c>
      <c r="D668" s="330" t="s">
        <v>199</v>
      </c>
      <c r="E668" s="332" t="n">
        <v>193.09</v>
      </c>
    </row>
    <row r="669" customFormat="false" ht="25.1" hidden="false" customHeight="false" outlineLevel="0" collapsed="false">
      <c r="A669" s="3" t="n">
        <v>151332</v>
      </c>
      <c r="B669" s="330" t="s">
        <v>215</v>
      </c>
      <c r="C669" s="333" t="s">
        <v>1246</v>
      </c>
      <c r="D669" s="330" t="s">
        <v>199</v>
      </c>
      <c r="E669" s="332" t="n">
        <v>384.21</v>
      </c>
    </row>
    <row r="670" customFormat="false" ht="25.1" hidden="false" customHeight="false" outlineLevel="0" collapsed="false">
      <c r="A670" s="3" t="n">
        <v>151333</v>
      </c>
      <c r="B670" s="330" t="s">
        <v>215</v>
      </c>
      <c r="C670" s="333" t="s">
        <v>1247</v>
      </c>
      <c r="D670" s="330" t="s">
        <v>199</v>
      </c>
      <c r="E670" s="332" t="n">
        <v>444.94</v>
      </c>
    </row>
    <row r="671" customFormat="false" ht="35.3" hidden="false" customHeight="false" outlineLevel="0" collapsed="false">
      <c r="A671" s="3" t="n">
        <v>151334</v>
      </c>
      <c r="B671" s="330" t="s">
        <v>215</v>
      </c>
      <c r="C671" s="333" t="s">
        <v>1248</v>
      </c>
      <c r="D671" s="330" t="s">
        <v>199</v>
      </c>
      <c r="E671" s="332" t="n">
        <v>469.15</v>
      </c>
    </row>
    <row r="672" customFormat="false" ht="36.9" hidden="false" customHeight="false" outlineLevel="0" collapsed="false">
      <c r="A672" s="3" t="n">
        <v>151335</v>
      </c>
      <c r="B672" s="330" t="s">
        <v>215</v>
      </c>
      <c r="C672" s="333" t="s">
        <v>1249</v>
      </c>
      <c r="D672" s="330" t="s">
        <v>199</v>
      </c>
      <c r="E672" s="334" t="n">
        <v>1185</v>
      </c>
    </row>
    <row r="673" customFormat="false" ht="25.1" hidden="false" customHeight="false" outlineLevel="0" collapsed="false">
      <c r="A673" s="3" t="n">
        <v>151337</v>
      </c>
      <c r="B673" s="330" t="s">
        <v>215</v>
      </c>
      <c r="C673" s="333" t="s">
        <v>1250</v>
      </c>
      <c r="D673" s="330" t="s">
        <v>199</v>
      </c>
      <c r="E673" s="332" t="n">
        <v>167.96</v>
      </c>
    </row>
    <row r="674" customFormat="false" ht="25.1" hidden="false" customHeight="false" outlineLevel="0" collapsed="false">
      <c r="A674" s="3" t="n">
        <v>151338</v>
      </c>
      <c r="B674" s="330" t="s">
        <v>215</v>
      </c>
      <c r="C674" s="333" t="s">
        <v>1251</v>
      </c>
      <c r="D674" s="330" t="s">
        <v>199</v>
      </c>
      <c r="E674" s="332" t="n">
        <v>21.96</v>
      </c>
    </row>
    <row r="675" customFormat="false" ht="25.1" hidden="false" customHeight="false" outlineLevel="0" collapsed="false">
      <c r="A675" s="3" t="n">
        <v>151339</v>
      </c>
      <c r="B675" s="330" t="s">
        <v>215</v>
      </c>
      <c r="C675" s="333" t="s">
        <v>1252</v>
      </c>
      <c r="D675" s="330" t="s">
        <v>199</v>
      </c>
      <c r="E675" s="332" t="n">
        <v>384.21</v>
      </c>
    </row>
    <row r="676" customFormat="false" ht="13.8" hidden="false" customHeight="false" outlineLevel="0" collapsed="false">
      <c r="A676" s="3" t="n">
        <v>151344</v>
      </c>
      <c r="B676" s="330" t="s">
        <v>215</v>
      </c>
      <c r="C676" s="333" t="s">
        <v>1253</v>
      </c>
      <c r="D676" s="330" t="s">
        <v>199</v>
      </c>
      <c r="E676" s="332" t="n">
        <v>83.24</v>
      </c>
    </row>
    <row r="677" customFormat="false" ht="13.8" hidden="false" customHeight="false" outlineLevel="0" collapsed="false">
      <c r="A677" s="3" t="n">
        <v>151345</v>
      </c>
      <c r="B677" s="330" t="s">
        <v>215</v>
      </c>
      <c r="C677" s="333" t="s">
        <v>1254</v>
      </c>
      <c r="D677" s="330" t="s">
        <v>199</v>
      </c>
      <c r="E677" s="332" t="n">
        <v>83.24</v>
      </c>
    </row>
    <row r="678" customFormat="false" ht="13.8" hidden="false" customHeight="false" outlineLevel="0" collapsed="false">
      <c r="A678" s="3" t="n">
        <v>151346</v>
      </c>
      <c r="B678" s="330" t="s">
        <v>215</v>
      </c>
      <c r="C678" s="333" t="s">
        <v>1255</v>
      </c>
      <c r="D678" s="330" t="s">
        <v>199</v>
      </c>
      <c r="E678" s="332" t="n">
        <v>123.59</v>
      </c>
    </row>
    <row r="679" customFormat="false" ht="13.8" hidden="false" customHeight="false" outlineLevel="0" collapsed="false">
      <c r="A679" s="3" t="n">
        <v>151347</v>
      </c>
      <c r="B679" s="330" t="s">
        <v>215</v>
      </c>
      <c r="C679" s="333" t="s">
        <v>1256</v>
      </c>
      <c r="D679" s="330" t="s">
        <v>199</v>
      </c>
      <c r="E679" s="332" t="n">
        <v>128.97</v>
      </c>
    </row>
    <row r="680" customFormat="false" ht="13.8" hidden="false" customHeight="false" outlineLevel="0" collapsed="false">
      <c r="A680" s="3" t="n">
        <v>151348</v>
      </c>
      <c r="B680" s="330" t="s">
        <v>215</v>
      </c>
      <c r="C680" s="333" t="s">
        <v>1257</v>
      </c>
      <c r="D680" s="330" t="s">
        <v>199</v>
      </c>
      <c r="E680" s="332" t="n">
        <v>128.97</v>
      </c>
    </row>
    <row r="681" customFormat="false" ht="13.8" hidden="false" customHeight="false" outlineLevel="0" collapsed="false">
      <c r="A681" s="3" t="n">
        <v>151349</v>
      </c>
      <c r="B681" s="330" t="s">
        <v>215</v>
      </c>
      <c r="C681" s="333" t="s">
        <v>1258</v>
      </c>
      <c r="D681" s="330" t="s">
        <v>199</v>
      </c>
      <c r="E681" s="332" t="n">
        <v>83.24</v>
      </c>
    </row>
    <row r="682" customFormat="false" ht="13.8" hidden="false" customHeight="false" outlineLevel="0" collapsed="false">
      <c r="A682" s="3" t="n">
        <v>151350</v>
      </c>
      <c r="B682" s="330" t="s">
        <v>215</v>
      </c>
      <c r="C682" s="333" t="s">
        <v>1259</v>
      </c>
      <c r="D682" s="330" t="s">
        <v>199</v>
      </c>
      <c r="E682" s="332" t="n">
        <v>123.97</v>
      </c>
    </row>
    <row r="683" customFormat="false" ht="13.8" hidden="false" customHeight="false" outlineLevel="0" collapsed="false">
      <c r="A683" s="3" t="n">
        <v>151357</v>
      </c>
      <c r="B683" s="330" t="s">
        <v>215</v>
      </c>
      <c r="C683" s="333" t="s">
        <v>1260</v>
      </c>
      <c r="D683" s="330" t="s">
        <v>199</v>
      </c>
      <c r="E683" s="332" t="n">
        <v>128.24</v>
      </c>
    </row>
    <row r="684" customFormat="false" ht="13.8" hidden="false" customHeight="false" outlineLevel="0" collapsed="false">
      <c r="A684" s="3" t="n">
        <v>151359</v>
      </c>
      <c r="B684" s="330" t="s">
        <v>215</v>
      </c>
      <c r="C684" s="333" t="s">
        <v>1261</v>
      </c>
      <c r="D684" s="330" t="s">
        <v>199</v>
      </c>
      <c r="E684" s="332" t="n">
        <v>185.49</v>
      </c>
    </row>
    <row r="685" customFormat="false" ht="13.8" hidden="false" customHeight="false" outlineLevel="0" collapsed="false">
      <c r="A685" s="3" t="n">
        <v>1514</v>
      </c>
      <c r="B685" s="330" t="s">
        <v>215</v>
      </c>
      <c r="C685" s="331" t="s">
        <v>1262</v>
      </c>
      <c r="D685" s="330"/>
      <c r="E685" s="332"/>
    </row>
    <row r="686" customFormat="false" ht="25.1" hidden="false" customHeight="false" outlineLevel="0" collapsed="false">
      <c r="A686" s="3" t="n">
        <v>151401</v>
      </c>
      <c r="B686" s="330" t="s">
        <v>215</v>
      </c>
      <c r="C686" s="333" t="s">
        <v>1263</v>
      </c>
      <c r="D686" s="330" t="s">
        <v>111</v>
      </c>
      <c r="E686" s="332" t="n">
        <v>5.71</v>
      </c>
    </row>
    <row r="687" customFormat="false" ht="25.1" hidden="false" customHeight="false" outlineLevel="0" collapsed="false">
      <c r="A687" s="3" t="n">
        <v>151402</v>
      </c>
      <c r="B687" s="330" t="s">
        <v>215</v>
      </c>
      <c r="C687" s="333" t="s">
        <v>1264</v>
      </c>
      <c r="D687" s="330" t="s">
        <v>111</v>
      </c>
      <c r="E687" s="332" t="n">
        <v>6.77</v>
      </c>
    </row>
    <row r="688" customFormat="false" ht="25.1" hidden="false" customHeight="false" outlineLevel="0" collapsed="false">
      <c r="A688" s="3" t="n">
        <v>151403</v>
      </c>
      <c r="B688" s="330" t="s">
        <v>215</v>
      </c>
      <c r="C688" s="333" t="s">
        <v>1265</v>
      </c>
      <c r="D688" s="330" t="s">
        <v>111</v>
      </c>
      <c r="E688" s="332" t="n">
        <v>8.72</v>
      </c>
    </row>
    <row r="689" customFormat="false" ht="25.1" hidden="false" customHeight="false" outlineLevel="0" collapsed="false">
      <c r="A689" s="3" t="n">
        <v>151404</v>
      </c>
      <c r="B689" s="330" t="s">
        <v>215</v>
      </c>
      <c r="C689" s="333" t="s">
        <v>1266</v>
      </c>
      <c r="D689" s="330" t="s">
        <v>111</v>
      </c>
      <c r="E689" s="332" t="n">
        <v>11.03</v>
      </c>
    </row>
    <row r="690" customFormat="false" ht="25.1" hidden="false" customHeight="false" outlineLevel="0" collapsed="false">
      <c r="A690" s="3" t="n">
        <v>151405</v>
      </c>
      <c r="B690" s="330" t="s">
        <v>215</v>
      </c>
      <c r="C690" s="333" t="s">
        <v>1267</v>
      </c>
      <c r="D690" s="330" t="s">
        <v>111</v>
      </c>
      <c r="E690" s="332" t="n">
        <v>16.31</v>
      </c>
    </row>
    <row r="691" customFormat="false" ht="25.1" hidden="false" customHeight="false" outlineLevel="0" collapsed="false">
      <c r="A691" s="3" t="n">
        <v>151406</v>
      </c>
      <c r="B691" s="330" t="s">
        <v>215</v>
      </c>
      <c r="C691" s="333" t="s">
        <v>1268</v>
      </c>
      <c r="D691" s="330" t="s">
        <v>111</v>
      </c>
      <c r="E691" s="332" t="n">
        <v>21.35</v>
      </c>
    </row>
    <row r="692" customFormat="false" ht="25.1" hidden="false" customHeight="false" outlineLevel="0" collapsed="false">
      <c r="A692" s="3" t="n">
        <v>151407</v>
      </c>
      <c r="B692" s="330" t="s">
        <v>215</v>
      </c>
      <c r="C692" s="333" t="s">
        <v>1269</v>
      </c>
      <c r="D692" s="330" t="s">
        <v>111</v>
      </c>
      <c r="E692" s="332" t="n">
        <v>30.67</v>
      </c>
    </row>
    <row r="693" customFormat="false" ht="13.8" hidden="false" customHeight="false" outlineLevel="0" collapsed="false">
      <c r="A693" s="3" t="n">
        <v>151413</v>
      </c>
      <c r="B693" s="330" t="s">
        <v>215</v>
      </c>
      <c r="C693" s="333" t="s">
        <v>1270</v>
      </c>
      <c r="D693" s="330" t="s">
        <v>111</v>
      </c>
      <c r="E693" s="332" t="n">
        <v>34.7</v>
      </c>
    </row>
    <row r="694" customFormat="false" ht="13.8" hidden="false" customHeight="false" outlineLevel="0" collapsed="false">
      <c r="A694" s="3" t="n">
        <v>151414</v>
      </c>
      <c r="B694" s="330" t="s">
        <v>215</v>
      </c>
      <c r="C694" s="333" t="s">
        <v>1271</v>
      </c>
      <c r="D694" s="330" t="s">
        <v>111</v>
      </c>
      <c r="E694" s="332" t="n">
        <v>17.02</v>
      </c>
    </row>
    <row r="695" customFormat="false" ht="25.1" hidden="false" customHeight="false" outlineLevel="0" collapsed="false">
      <c r="A695" s="3" t="n">
        <v>151417</v>
      </c>
      <c r="B695" s="330" t="s">
        <v>215</v>
      </c>
      <c r="C695" s="333" t="s">
        <v>1272</v>
      </c>
      <c r="D695" s="330" t="s">
        <v>111</v>
      </c>
      <c r="E695" s="332" t="n">
        <v>8.14</v>
      </c>
    </row>
    <row r="696" customFormat="false" ht="25.1" hidden="false" customHeight="false" outlineLevel="0" collapsed="false">
      <c r="A696" s="3" t="n">
        <v>151418</v>
      </c>
      <c r="B696" s="330" t="s">
        <v>215</v>
      </c>
      <c r="C696" s="333" t="s">
        <v>1273</v>
      </c>
      <c r="D696" s="330" t="s">
        <v>111</v>
      </c>
      <c r="E696" s="332" t="n">
        <v>10.24</v>
      </c>
    </row>
    <row r="697" customFormat="false" ht="25.1" hidden="false" customHeight="false" outlineLevel="0" collapsed="false">
      <c r="A697" s="3" t="n">
        <v>151419</v>
      </c>
      <c r="B697" s="330" t="s">
        <v>215</v>
      </c>
      <c r="C697" s="333" t="s">
        <v>1274</v>
      </c>
      <c r="D697" s="330" t="s">
        <v>111</v>
      </c>
      <c r="E697" s="332" t="n">
        <v>12.94</v>
      </c>
    </row>
    <row r="698" customFormat="false" ht="25.1" hidden="false" customHeight="false" outlineLevel="0" collapsed="false">
      <c r="A698" s="3" t="n">
        <v>151420</v>
      </c>
      <c r="B698" s="330" t="s">
        <v>215</v>
      </c>
      <c r="C698" s="333" t="s">
        <v>1275</v>
      </c>
      <c r="D698" s="330" t="s">
        <v>111</v>
      </c>
      <c r="E698" s="332" t="n">
        <v>16.19</v>
      </c>
    </row>
    <row r="699" customFormat="false" ht="25.1" hidden="false" customHeight="false" outlineLevel="0" collapsed="false">
      <c r="A699" s="3" t="n">
        <v>151421</v>
      </c>
      <c r="B699" s="330" t="s">
        <v>215</v>
      </c>
      <c r="C699" s="333" t="s">
        <v>1276</v>
      </c>
      <c r="D699" s="330" t="s">
        <v>111</v>
      </c>
      <c r="E699" s="332" t="n">
        <v>21.52</v>
      </c>
    </row>
    <row r="700" customFormat="false" ht="25.1" hidden="false" customHeight="false" outlineLevel="0" collapsed="false">
      <c r="A700" s="3" t="n">
        <v>151422</v>
      </c>
      <c r="B700" s="330" t="s">
        <v>215</v>
      </c>
      <c r="C700" s="333" t="s">
        <v>1277</v>
      </c>
      <c r="D700" s="330" t="s">
        <v>111</v>
      </c>
      <c r="E700" s="332" t="n">
        <v>34.69</v>
      </c>
    </row>
    <row r="701" customFormat="false" ht="25.1" hidden="false" customHeight="false" outlineLevel="0" collapsed="false">
      <c r="A701" s="3" t="n">
        <v>151423</v>
      </c>
      <c r="B701" s="330" t="s">
        <v>215</v>
      </c>
      <c r="C701" s="333" t="s">
        <v>1278</v>
      </c>
      <c r="D701" s="330" t="s">
        <v>111</v>
      </c>
      <c r="E701" s="332" t="n">
        <v>48.13</v>
      </c>
    </row>
    <row r="702" customFormat="false" ht="25.1" hidden="false" customHeight="false" outlineLevel="0" collapsed="false">
      <c r="A702" s="3" t="n">
        <v>151425</v>
      </c>
      <c r="B702" s="330" t="s">
        <v>215</v>
      </c>
      <c r="C702" s="333" t="s">
        <v>1279</v>
      </c>
      <c r="D702" s="330" t="s">
        <v>111</v>
      </c>
      <c r="E702" s="332" t="n">
        <v>60.77</v>
      </c>
    </row>
    <row r="703" customFormat="false" ht="25.1" hidden="false" customHeight="false" outlineLevel="0" collapsed="false">
      <c r="A703" s="3" t="n">
        <v>151426</v>
      </c>
      <c r="B703" s="330" t="s">
        <v>215</v>
      </c>
      <c r="C703" s="333" t="s">
        <v>1280</v>
      </c>
      <c r="D703" s="330" t="s">
        <v>111</v>
      </c>
      <c r="E703" s="332" t="n">
        <v>120.81</v>
      </c>
    </row>
    <row r="704" customFormat="false" ht="25.1" hidden="false" customHeight="false" outlineLevel="0" collapsed="false">
      <c r="A704" s="3" t="n">
        <v>151427</v>
      </c>
      <c r="B704" s="330" t="s">
        <v>215</v>
      </c>
      <c r="C704" s="333" t="s">
        <v>1281</v>
      </c>
      <c r="D704" s="330" t="s">
        <v>111</v>
      </c>
      <c r="E704" s="332" t="n">
        <v>140.76</v>
      </c>
    </row>
    <row r="705" customFormat="false" ht="25.1" hidden="false" customHeight="false" outlineLevel="0" collapsed="false">
      <c r="A705" s="3" t="n">
        <v>151428</v>
      </c>
      <c r="B705" s="330" t="s">
        <v>215</v>
      </c>
      <c r="C705" s="333" t="s">
        <v>1282</v>
      </c>
      <c r="D705" s="330" t="s">
        <v>111</v>
      </c>
      <c r="E705" s="332" t="n">
        <v>462.32</v>
      </c>
    </row>
    <row r="706" customFormat="false" ht="25.1" hidden="false" customHeight="false" outlineLevel="0" collapsed="false">
      <c r="A706" s="3" t="n">
        <v>151429</v>
      </c>
      <c r="B706" s="330" t="s">
        <v>215</v>
      </c>
      <c r="C706" s="333" t="s">
        <v>1283</v>
      </c>
      <c r="D706" s="330" t="s">
        <v>111</v>
      </c>
      <c r="E706" s="332" t="n">
        <v>84.1</v>
      </c>
    </row>
    <row r="707" customFormat="false" ht="25.1" hidden="false" customHeight="false" outlineLevel="0" collapsed="false">
      <c r="A707" s="3" t="n">
        <v>151430</v>
      </c>
      <c r="B707" s="330" t="s">
        <v>215</v>
      </c>
      <c r="C707" s="333" t="s">
        <v>1284</v>
      </c>
      <c r="D707" s="330" t="s">
        <v>111</v>
      </c>
      <c r="E707" s="332" t="n">
        <v>187.35</v>
      </c>
    </row>
    <row r="708" customFormat="false" ht="25.1" hidden="false" customHeight="false" outlineLevel="0" collapsed="false">
      <c r="A708" s="3" t="n">
        <v>151431</v>
      </c>
      <c r="B708" s="330" t="s">
        <v>215</v>
      </c>
      <c r="C708" s="333" t="s">
        <v>1285</v>
      </c>
      <c r="D708" s="330" t="s">
        <v>111</v>
      </c>
      <c r="E708" s="332" t="n">
        <v>245.05</v>
      </c>
    </row>
    <row r="709" customFormat="false" ht="25.1" hidden="false" customHeight="false" outlineLevel="0" collapsed="false">
      <c r="A709" s="3" t="n">
        <v>151432</v>
      </c>
      <c r="B709" s="330" t="s">
        <v>215</v>
      </c>
      <c r="C709" s="333" t="s">
        <v>1286</v>
      </c>
      <c r="D709" s="330" t="s">
        <v>111</v>
      </c>
      <c r="E709" s="332" t="n">
        <v>302.93</v>
      </c>
    </row>
    <row r="710" customFormat="false" ht="25.1" hidden="false" customHeight="false" outlineLevel="0" collapsed="false">
      <c r="A710" s="3" t="n">
        <v>151433</v>
      </c>
      <c r="B710" s="330" t="s">
        <v>215</v>
      </c>
      <c r="C710" s="333" t="s">
        <v>1287</v>
      </c>
      <c r="D710" s="330" t="s">
        <v>111</v>
      </c>
      <c r="E710" s="332" t="n">
        <v>82.97</v>
      </c>
    </row>
    <row r="711" customFormat="false" ht="25.1" hidden="false" customHeight="false" outlineLevel="0" collapsed="false">
      <c r="A711" s="3" t="n">
        <v>151434</v>
      </c>
      <c r="B711" s="330" t="s">
        <v>215</v>
      </c>
      <c r="C711" s="333" t="s">
        <v>1288</v>
      </c>
      <c r="D711" s="330" t="s">
        <v>111</v>
      </c>
      <c r="E711" s="332" t="n">
        <v>97.68</v>
      </c>
    </row>
    <row r="712" customFormat="false" ht="25.1" hidden="false" customHeight="false" outlineLevel="0" collapsed="false">
      <c r="A712" s="3" t="n">
        <v>151438</v>
      </c>
      <c r="B712" s="330" t="s">
        <v>215</v>
      </c>
      <c r="C712" s="333" t="s">
        <v>1289</v>
      </c>
      <c r="D712" s="330" t="s">
        <v>111</v>
      </c>
      <c r="E712" s="332" t="n">
        <v>12.39</v>
      </c>
    </row>
    <row r="713" customFormat="false" ht="25.1" hidden="false" customHeight="false" outlineLevel="0" collapsed="false">
      <c r="A713" s="3" t="n">
        <v>151439</v>
      </c>
      <c r="B713" s="330" t="s">
        <v>215</v>
      </c>
      <c r="C713" s="333" t="s">
        <v>1290</v>
      </c>
      <c r="D713" s="330" t="s">
        <v>111</v>
      </c>
      <c r="E713" s="332" t="n">
        <v>13.61</v>
      </c>
    </row>
    <row r="714" customFormat="false" ht="25.1" hidden="false" customHeight="false" outlineLevel="0" collapsed="false">
      <c r="A714" s="3" t="n">
        <v>151440</v>
      </c>
      <c r="B714" s="330" t="s">
        <v>215</v>
      </c>
      <c r="C714" s="333" t="s">
        <v>1291</v>
      </c>
      <c r="D714" s="330" t="s">
        <v>111</v>
      </c>
      <c r="E714" s="332" t="n">
        <v>23.01</v>
      </c>
    </row>
    <row r="715" customFormat="false" ht="13.8" hidden="false" customHeight="false" outlineLevel="0" collapsed="false">
      <c r="A715" s="3" t="n">
        <v>1515</v>
      </c>
      <c r="B715" s="330" t="s">
        <v>215</v>
      </c>
      <c r="C715" s="331" t="s">
        <v>1292</v>
      </c>
      <c r="D715" s="330"/>
      <c r="E715" s="332"/>
    </row>
    <row r="716" customFormat="false" ht="13.8" hidden="false" customHeight="false" outlineLevel="0" collapsed="false">
      <c r="A716" s="3" t="n">
        <v>151503</v>
      </c>
      <c r="B716" s="330" t="s">
        <v>215</v>
      </c>
      <c r="C716" s="333" t="s">
        <v>1293</v>
      </c>
      <c r="D716" s="330" t="s">
        <v>199</v>
      </c>
      <c r="E716" s="332" t="n">
        <v>16.6</v>
      </c>
    </row>
    <row r="717" customFormat="false" ht="13.8" hidden="false" customHeight="false" outlineLevel="0" collapsed="false">
      <c r="A717" s="3" t="n">
        <v>151504</v>
      </c>
      <c r="B717" s="330" t="s">
        <v>215</v>
      </c>
      <c r="C717" s="333" t="s">
        <v>1294</v>
      </c>
      <c r="D717" s="330" t="s">
        <v>199</v>
      </c>
      <c r="E717" s="332" t="n">
        <v>17.07</v>
      </c>
    </row>
    <row r="718" customFormat="false" ht="13.8" hidden="false" customHeight="false" outlineLevel="0" collapsed="false">
      <c r="A718" s="3" t="n">
        <v>151506</v>
      </c>
      <c r="B718" s="330" t="s">
        <v>215</v>
      </c>
      <c r="C718" s="333" t="s">
        <v>1295</v>
      </c>
      <c r="D718" s="330" t="s">
        <v>199</v>
      </c>
      <c r="E718" s="332" t="n">
        <v>236.2</v>
      </c>
    </row>
    <row r="719" customFormat="false" ht="13.8" hidden="false" customHeight="false" outlineLevel="0" collapsed="false">
      <c r="A719" s="3" t="n">
        <v>151507</v>
      </c>
      <c r="B719" s="330" t="s">
        <v>215</v>
      </c>
      <c r="C719" s="333" t="s">
        <v>1296</v>
      </c>
      <c r="D719" s="330" t="s">
        <v>199</v>
      </c>
      <c r="E719" s="332" t="n">
        <v>12.55</v>
      </c>
    </row>
    <row r="720" customFormat="false" ht="13.8" hidden="false" customHeight="false" outlineLevel="0" collapsed="false">
      <c r="A720" s="3" t="n">
        <v>151508</v>
      </c>
      <c r="B720" s="330" t="s">
        <v>215</v>
      </c>
      <c r="C720" s="333" t="s">
        <v>1297</v>
      </c>
      <c r="D720" s="330" t="s">
        <v>199</v>
      </c>
      <c r="E720" s="332" t="n">
        <v>2.37</v>
      </c>
    </row>
    <row r="721" customFormat="false" ht="13.8" hidden="false" customHeight="false" outlineLevel="0" collapsed="false">
      <c r="A721" s="3" t="n">
        <v>151509</v>
      </c>
      <c r="B721" s="330" t="s">
        <v>215</v>
      </c>
      <c r="C721" s="333" t="s">
        <v>1298</v>
      </c>
      <c r="D721" s="330" t="s">
        <v>199</v>
      </c>
      <c r="E721" s="332" t="n">
        <v>3.29</v>
      </c>
    </row>
    <row r="722" customFormat="false" ht="13.8" hidden="false" customHeight="false" outlineLevel="0" collapsed="false">
      <c r="A722" s="3" t="n">
        <v>151510</v>
      </c>
      <c r="B722" s="330" t="s">
        <v>215</v>
      </c>
      <c r="C722" s="333" t="s">
        <v>1299</v>
      </c>
      <c r="D722" s="330" t="s">
        <v>199</v>
      </c>
      <c r="E722" s="332" t="n">
        <v>7.13</v>
      </c>
    </row>
    <row r="723" customFormat="false" ht="13.8" hidden="false" customHeight="false" outlineLevel="0" collapsed="false">
      <c r="A723" s="3" t="n">
        <v>151511</v>
      </c>
      <c r="B723" s="330" t="s">
        <v>215</v>
      </c>
      <c r="C723" s="333" t="s">
        <v>1300</v>
      </c>
      <c r="D723" s="330" t="s">
        <v>199</v>
      </c>
      <c r="E723" s="332" t="n">
        <v>26.33</v>
      </c>
    </row>
    <row r="724" customFormat="false" ht="13.8" hidden="false" customHeight="false" outlineLevel="0" collapsed="false">
      <c r="A724" s="3" t="n">
        <v>151512</v>
      </c>
      <c r="B724" s="330" t="s">
        <v>215</v>
      </c>
      <c r="C724" s="333" t="s">
        <v>1301</v>
      </c>
      <c r="D724" s="330" t="s">
        <v>199</v>
      </c>
      <c r="E724" s="332" t="n">
        <v>91.65</v>
      </c>
    </row>
    <row r="725" customFormat="false" ht="13.8" hidden="false" customHeight="false" outlineLevel="0" collapsed="false">
      <c r="A725" s="3" t="n">
        <v>151513</v>
      </c>
      <c r="B725" s="330" t="s">
        <v>215</v>
      </c>
      <c r="C725" s="333" t="s">
        <v>1302</v>
      </c>
      <c r="D725" s="330" t="s">
        <v>199</v>
      </c>
      <c r="E725" s="332" t="n">
        <v>25.05</v>
      </c>
    </row>
    <row r="726" customFormat="false" ht="25.1" hidden="false" customHeight="false" outlineLevel="0" collapsed="false">
      <c r="A726" s="3" t="n">
        <v>1516</v>
      </c>
      <c r="B726" s="330" t="s">
        <v>215</v>
      </c>
      <c r="C726" s="331" t="s">
        <v>1094</v>
      </c>
      <c r="D726" s="330"/>
      <c r="E726" s="332"/>
    </row>
    <row r="727" customFormat="false" ht="25.1" hidden="false" customHeight="false" outlineLevel="0" collapsed="false">
      <c r="A727" s="3" t="n">
        <v>151601</v>
      </c>
      <c r="B727" s="330" t="s">
        <v>215</v>
      </c>
      <c r="C727" s="333" t="s">
        <v>1303</v>
      </c>
      <c r="D727" s="330" t="s">
        <v>111</v>
      </c>
      <c r="E727" s="332" t="n">
        <v>12.25</v>
      </c>
    </row>
    <row r="728" customFormat="false" ht="25.1" hidden="false" customHeight="false" outlineLevel="0" collapsed="false">
      <c r="A728" s="3" t="n">
        <v>151602</v>
      </c>
      <c r="B728" s="330" t="s">
        <v>215</v>
      </c>
      <c r="C728" s="333" t="s">
        <v>1304</v>
      </c>
      <c r="D728" s="330" t="s">
        <v>111</v>
      </c>
      <c r="E728" s="332" t="n">
        <v>18.34</v>
      </c>
    </row>
    <row r="729" customFormat="false" ht="25.1" hidden="false" customHeight="false" outlineLevel="0" collapsed="false">
      <c r="A729" s="3" t="n">
        <v>151603</v>
      </c>
      <c r="B729" s="330" t="s">
        <v>215</v>
      </c>
      <c r="C729" s="333" t="s">
        <v>1305</v>
      </c>
      <c r="D729" s="330" t="s">
        <v>111</v>
      </c>
      <c r="E729" s="332" t="n">
        <v>27.61</v>
      </c>
    </row>
    <row r="730" customFormat="false" ht="25.1" hidden="false" customHeight="false" outlineLevel="0" collapsed="false">
      <c r="A730" s="3" t="n">
        <v>151604</v>
      </c>
      <c r="B730" s="330" t="s">
        <v>215</v>
      </c>
      <c r="C730" s="333" t="s">
        <v>1306</v>
      </c>
      <c r="D730" s="330" t="s">
        <v>111</v>
      </c>
      <c r="E730" s="332" t="n">
        <v>23.34</v>
      </c>
    </row>
    <row r="731" customFormat="false" ht="25.1" hidden="false" customHeight="false" outlineLevel="0" collapsed="false">
      <c r="A731" s="3" t="n">
        <v>151605</v>
      </c>
      <c r="B731" s="330" t="s">
        <v>215</v>
      </c>
      <c r="C731" s="333" t="s">
        <v>1307</v>
      </c>
      <c r="D731" s="330" t="s">
        <v>111</v>
      </c>
      <c r="E731" s="332" t="n">
        <v>35.54</v>
      </c>
    </row>
    <row r="732" customFormat="false" ht="25.1" hidden="false" customHeight="false" outlineLevel="0" collapsed="false">
      <c r="A732" s="3" t="n">
        <v>151606</v>
      </c>
      <c r="B732" s="330" t="s">
        <v>215</v>
      </c>
      <c r="C732" s="333" t="s">
        <v>1308</v>
      </c>
      <c r="D732" s="330" t="s">
        <v>111</v>
      </c>
      <c r="E732" s="332" t="n">
        <v>51.7</v>
      </c>
    </row>
    <row r="733" customFormat="false" ht="13.8" hidden="false" customHeight="false" outlineLevel="0" collapsed="false">
      <c r="A733" s="3" t="n">
        <v>1517</v>
      </c>
      <c r="B733" s="330" t="s">
        <v>215</v>
      </c>
      <c r="C733" s="331" t="s">
        <v>1309</v>
      </c>
      <c r="D733" s="330"/>
      <c r="E733" s="332"/>
    </row>
    <row r="734" customFormat="false" ht="25.1" hidden="false" customHeight="false" outlineLevel="0" collapsed="false">
      <c r="A734" s="3" t="n">
        <v>151701</v>
      </c>
      <c r="B734" s="330" t="s">
        <v>215</v>
      </c>
      <c r="C734" s="333" t="s">
        <v>1310</v>
      </c>
      <c r="D734" s="330" t="s">
        <v>199</v>
      </c>
      <c r="E734" s="334" t="n">
        <v>2164.74</v>
      </c>
    </row>
    <row r="735" customFormat="false" ht="25.1" hidden="false" customHeight="false" outlineLevel="0" collapsed="false">
      <c r="A735" s="3" t="n">
        <v>151702</v>
      </c>
      <c r="B735" s="330" t="s">
        <v>215</v>
      </c>
      <c r="C735" s="333" t="s">
        <v>1311</v>
      </c>
      <c r="D735" s="330" t="s">
        <v>199</v>
      </c>
      <c r="E735" s="334" t="n">
        <v>2867.35</v>
      </c>
    </row>
    <row r="736" customFormat="false" ht="25.1" hidden="false" customHeight="false" outlineLevel="0" collapsed="false">
      <c r="A736" s="3" t="n">
        <v>151703</v>
      </c>
      <c r="B736" s="330" t="s">
        <v>215</v>
      </c>
      <c r="C736" s="333" t="s">
        <v>1312</v>
      </c>
      <c r="D736" s="330" t="s">
        <v>199</v>
      </c>
      <c r="E736" s="334" t="n">
        <v>3117.78</v>
      </c>
    </row>
    <row r="737" customFormat="false" ht="25.1" hidden="false" customHeight="false" outlineLevel="0" collapsed="false">
      <c r="A737" s="3" t="n">
        <v>151704</v>
      </c>
      <c r="B737" s="330" t="s">
        <v>215</v>
      </c>
      <c r="C737" s="333" t="s">
        <v>1313</v>
      </c>
      <c r="D737" s="330" t="s">
        <v>199</v>
      </c>
      <c r="E737" s="334" t="n">
        <v>3465.18</v>
      </c>
    </row>
    <row r="738" customFormat="false" ht="25.1" hidden="false" customHeight="false" outlineLevel="0" collapsed="false">
      <c r="A738" s="3" t="n">
        <v>151705</v>
      </c>
      <c r="B738" s="330" t="s">
        <v>215</v>
      </c>
      <c r="C738" s="333" t="s">
        <v>1314</v>
      </c>
      <c r="D738" s="330" t="s">
        <v>199</v>
      </c>
      <c r="E738" s="334" t="n">
        <v>3715.63</v>
      </c>
    </row>
    <row r="739" customFormat="false" ht="25.1" hidden="false" customHeight="false" outlineLevel="0" collapsed="false">
      <c r="A739" s="3" t="n">
        <v>151706</v>
      </c>
      <c r="B739" s="330" t="s">
        <v>215</v>
      </c>
      <c r="C739" s="333" t="s">
        <v>1315</v>
      </c>
      <c r="D739" s="330" t="s">
        <v>199</v>
      </c>
      <c r="E739" s="334" t="n">
        <v>6484.46</v>
      </c>
    </row>
    <row r="740" customFormat="false" ht="36.9" hidden="false" customHeight="false" outlineLevel="0" collapsed="false">
      <c r="A740" s="3" t="n">
        <v>151707</v>
      </c>
      <c r="B740" s="330" t="s">
        <v>215</v>
      </c>
      <c r="C740" s="333" t="s">
        <v>1316</v>
      </c>
      <c r="D740" s="330" t="s">
        <v>199</v>
      </c>
      <c r="E740" s="334" t="n">
        <v>4718.57</v>
      </c>
    </row>
    <row r="741" customFormat="false" ht="25.1" hidden="false" customHeight="false" outlineLevel="0" collapsed="false">
      <c r="A741" s="3" t="n">
        <v>151710</v>
      </c>
      <c r="B741" s="330" t="s">
        <v>215</v>
      </c>
      <c r="C741" s="333" t="s">
        <v>1317</v>
      </c>
      <c r="D741" s="330" t="s">
        <v>199</v>
      </c>
      <c r="E741" s="334" t="n">
        <v>8327.44</v>
      </c>
    </row>
    <row r="742" customFormat="false" ht="36.9" hidden="false" customHeight="false" outlineLevel="0" collapsed="false">
      <c r="A742" s="3" t="n">
        <v>151711</v>
      </c>
      <c r="B742" s="330" t="s">
        <v>215</v>
      </c>
      <c r="C742" s="333" t="s">
        <v>1318</v>
      </c>
      <c r="D742" s="330" t="s">
        <v>199</v>
      </c>
      <c r="E742" s="334" t="n">
        <v>7023.82</v>
      </c>
    </row>
    <row r="743" customFormat="false" ht="36.9" hidden="false" customHeight="false" outlineLevel="0" collapsed="false">
      <c r="A743" s="3" t="n">
        <v>151712</v>
      </c>
      <c r="B743" s="330" t="s">
        <v>215</v>
      </c>
      <c r="C743" s="333" t="s">
        <v>1319</v>
      </c>
      <c r="D743" s="330" t="s">
        <v>199</v>
      </c>
      <c r="E743" s="334" t="n">
        <v>38210.77</v>
      </c>
    </row>
    <row r="744" customFormat="false" ht="36.9" hidden="false" customHeight="false" outlineLevel="0" collapsed="false">
      <c r="A744" s="3" t="n">
        <v>151713</v>
      </c>
      <c r="B744" s="330" t="s">
        <v>215</v>
      </c>
      <c r="C744" s="333" t="s">
        <v>1320</v>
      </c>
      <c r="D744" s="330" t="s">
        <v>199</v>
      </c>
      <c r="E744" s="334" t="n">
        <v>48438.61</v>
      </c>
    </row>
    <row r="745" customFormat="false" ht="36.9" hidden="false" customHeight="false" outlineLevel="0" collapsed="false">
      <c r="A745" s="3" t="n">
        <v>151714</v>
      </c>
      <c r="B745" s="330" t="s">
        <v>215</v>
      </c>
      <c r="C745" s="333" t="s">
        <v>1321</v>
      </c>
      <c r="D745" s="330" t="s">
        <v>199</v>
      </c>
      <c r="E745" s="334" t="n">
        <v>69776.68</v>
      </c>
    </row>
    <row r="746" customFormat="false" ht="36.9" hidden="false" customHeight="false" outlineLevel="0" collapsed="false">
      <c r="A746" s="3" t="n">
        <v>151715</v>
      </c>
      <c r="B746" s="330" t="s">
        <v>215</v>
      </c>
      <c r="C746" s="333" t="s">
        <v>1322</v>
      </c>
      <c r="D746" s="330" t="s">
        <v>199</v>
      </c>
      <c r="E746" s="334" t="n">
        <v>86424.83</v>
      </c>
    </row>
    <row r="747" customFormat="false" ht="13.8" hidden="false" customHeight="false" outlineLevel="0" collapsed="false">
      <c r="A747" s="3" t="n">
        <v>1518</v>
      </c>
      <c r="B747" s="330" t="s">
        <v>215</v>
      </c>
      <c r="C747" s="331" t="s">
        <v>1323</v>
      </c>
      <c r="D747" s="330"/>
      <c r="E747" s="332"/>
    </row>
    <row r="748" customFormat="false" ht="25.1" hidden="false" customHeight="false" outlineLevel="0" collapsed="false">
      <c r="A748" s="3" t="n">
        <v>151801</v>
      </c>
      <c r="B748" s="330" t="s">
        <v>215</v>
      </c>
      <c r="C748" s="333" t="s">
        <v>1324</v>
      </c>
      <c r="D748" s="330" t="s">
        <v>199</v>
      </c>
      <c r="E748" s="332" t="n">
        <v>206.12</v>
      </c>
    </row>
    <row r="749" customFormat="false" ht="35.3" hidden="false" customHeight="false" outlineLevel="0" collapsed="false">
      <c r="A749" s="3" t="n">
        <v>151802</v>
      </c>
      <c r="B749" s="330" t="s">
        <v>215</v>
      </c>
      <c r="C749" s="333" t="s">
        <v>1325</v>
      </c>
      <c r="D749" s="330" t="s">
        <v>199</v>
      </c>
      <c r="E749" s="332" t="n">
        <v>182.82</v>
      </c>
    </row>
    <row r="750" customFormat="false" ht="36.9" hidden="false" customHeight="false" outlineLevel="0" collapsed="false">
      <c r="A750" s="3" t="n">
        <v>151803</v>
      </c>
      <c r="B750" s="330" t="s">
        <v>215</v>
      </c>
      <c r="C750" s="333" t="s">
        <v>1326</v>
      </c>
      <c r="D750" s="330" t="s">
        <v>199</v>
      </c>
      <c r="E750" s="332" t="n">
        <v>209.22</v>
      </c>
    </row>
    <row r="751" customFormat="false" ht="36.9" hidden="false" customHeight="false" outlineLevel="0" collapsed="false">
      <c r="A751" s="3" t="n">
        <v>151805</v>
      </c>
      <c r="B751" s="330" t="s">
        <v>215</v>
      </c>
      <c r="C751" s="333" t="s">
        <v>1327</v>
      </c>
      <c r="D751" s="330" t="s">
        <v>199</v>
      </c>
      <c r="E751" s="332" t="n">
        <v>523.08</v>
      </c>
    </row>
    <row r="752" customFormat="false" ht="36.9" hidden="false" customHeight="false" outlineLevel="0" collapsed="false">
      <c r="A752" s="3" t="n">
        <v>151806</v>
      </c>
      <c r="B752" s="330" t="s">
        <v>215</v>
      </c>
      <c r="C752" s="333" t="s">
        <v>1328</v>
      </c>
      <c r="D752" s="330" t="s">
        <v>199</v>
      </c>
      <c r="E752" s="332" t="n">
        <v>309.26</v>
      </c>
    </row>
    <row r="753" customFormat="false" ht="36.9" hidden="false" customHeight="false" outlineLevel="0" collapsed="false">
      <c r="A753" s="3" t="n">
        <v>151807</v>
      </c>
      <c r="B753" s="330" t="s">
        <v>215</v>
      </c>
      <c r="C753" s="333" t="s">
        <v>1329</v>
      </c>
      <c r="D753" s="330" t="s">
        <v>199</v>
      </c>
      <c r="E753" s="332" t="n">
        <v>242.7</v>
      </c>
    </row>
    <row r="754" customFormat="false" ht="36.9" hidden="false" customHeight="false" outlineLevel="0" collapsed="false">
      <c r="A754" s="3" t="n">
        <v>151809</v>
      </c>
      <c r="B754" s="330" t="s">
        <v>215</v>
      </c>
      <c r="C754" s="333" t="s">
        <v>1330</v>
      </c>
      <c r="D754" s="330" t="s">
        <v>199</v>
      </c>
      <c r="E754" s="332" t="n">
        <v>185.41</v>
      </c>
    </row>
    <row r="755" customFormat="false" ht="36.9" hidden="false" customHeight="false" outlineLevel="0" collapsed="false">
      <c r="A755" s="3" t="n">
        <v>151810</v>
      </c>
      <c r="B755" s="330" t="s">
        <v>215</v>
      </c>
      <c r="C755" s="333" t="s">
        <v>1331</v>
      </c>
      <c r="D755" s="330" t="s">
        <v>199</v>
      </c>
      <c r="E755" s="332" t="n">
        <v>351.31</v>
      </c>
    </row>
    <row r="756" customFormat="false" ht="36.9" hidden="false" customHeight="false" outlineLevel="0" collapsed="false">
      <c r="A756" s="3" t="n">
        <v>151811</v>
      </c>
      <c r="B756" s="330" t="s">
        <v>215</v>
      </c>
      <c r="C756" s="333" t="s">
        <v>1332</v>
      </c>
      <c r="D756" s="330" t="s">
        <v>199</v>
      </c>
      <c r="E756" s="332" t="n">
        <v>220.12</v>
      </c>
    </row>
    <row r="757" customFormat="false" ht="36.9" hidden="false" customHeight="false" outlineLevel="0" collapsed="false">
      <c r="A757" s="3" t="n">
        <v>151812</v>
      </c>
      <c r="B757" s="330" t="s">
        <v>215</v>
      </c>
      <c r="C757" s="333" t="s">
        <v>1333</v>
      </c>
      <c r="D757" s="330" t="s">
        <v>199</v>
      </c>
      <c r="E757" s="332" t="n">
        <v>243.84</v>
      </c>
    </row>
    <row r="758" customFormat="false" ht="25.1" hidden="false" customHeight="false" outlineLevel="0" collapsed="false">
      <c r="A758" s="3" t="n">
        <v>151813</v>
      </c>
      <c r="B758" s="330" t="s">
        <v>215</v>
      </c>
      <c r="C758" s="333" t="s">
        <v>1334</v>
      </c>
      <c r="D758" s="330" t="s">
        <v>199</v>
      </c>
      <c r="E758" s="332" t="n">
        <v>189.2</v>
      </c>
    </row>
    <row r="759" customFormat="false" ht="25.1" hidden="false" customHeight="false" outlineLevel="0" collapsed="false">
      <c r="A759" s="3" t="n">
        <v>151814</v>
      </c>
      <c r="B759" s="330" t="s">
        <v>215</v>
      </c>
      <c r="C759" s="333" t="s">
        <v>1335</v>
      </c>
      <c r="D759" s="330" t="s">
        <v>199</v>
      </c>
      <c r="E759" s="332" t="n">
        <v>305.57</v>
      </c>
    </row>
    <row r="760" customFormat="false" ht="36.9" hidden="false" customHeight="false" outlineLevel="0" collapsed="false">
      <c r="A760" s="3" t="n">
        <v>151815</v>
      </c>
      <c r="B760" s="330" t="s">
        <v>215</v>
      </c>
      <c r="C760" s="333" t="s">
        <v>1336</v>
      </c>
      <c r="D760" s="330" t="s">
        <v>199</v>
      </c>
      <c r="E760" s="332" t="n">
        <v>150.18</v>
      </c>
    </row>
    <row r="761" customFormat="false" ht="36.9" hidden="false" customHeight="false" outlineLevel="0" collapsed="false">
      <c r="A761" s="3" t="n">
        <v>151816</v>
      </c>
      <c r="B761" s="330" t="s">
        <v>215</v>
      </c>
      <c r="C761" s="333" t="s">
        <v>1337</v>
      </c>
      <c r="D761" s="330" t="s">
        <v>199</v>
      </c>
      <c r="E761" s="332" t="n">
        <v>263.82</v>
      </c>
    </row>
    <row r="762" customFormat="false" ht="36.9" hidden="false" customHeight="false" outlineLevel="0" collapsed="false">
      <c r="A762" s="3" t="n">
        <v>151817</v>
      </c>
      <c r="B762" s="330" t="s">
        <v>215</v>
      </c>
      <c r="C762" s="333" t="s">
        <v>1338</v>
      </c>
      <c r="D762" s="330" t="s">
        <v>199</v>
      </c>
      <c r="E762" s="332" t="n">
        <v>245.89</v>
      </c>
    </row>
    <row r="763" customFormat="false" ht="25.1" hidden="false" customHeight="false" outlineLevel="0" collapsed="false">
      <c r="A763" s="3" t="n">
        <v>151819</v>
      </c>
      <c r="B763" s="330" t="s">
        <v>215</v>
      </c>
      <c r="C763" s="333" t="s">
        <v>1339</v>
      </c>
      <c r="D763" s="330" t="s">
        <v>199</v>
      </c>
      <c r="E763" s="332" t="n">
        <v>101.55</v>
      </c>
    </row>
    <row r="764" customFormat="false" ht="36.9" hidden="false" customHeight="false" outlineLevel="0" collapsed="false">
      <c r="A764" s="3" t="n">
        <v>151820</v>
      </c>
      <c r="B764" s="330" t="s">
        <v>215</v>
      </c>
      <c r="C764" s="333" t="s">
        <v>1340</v>
      </c>
      <c r="D764" s="330" t="s">
        <v>199</v>
      </c>
      <c r="E764" s="332" t="n">
        <v>175.92</v>
      </c>
    </row>
    <row r="765" customFormat="false" ht="13.8" hidden="false" customHeight="false" outlineLevel="0" collapsed="false">
      <c r="A765" s="3" t="n">
        <v>1519</v>
      </c>
      <c r="B765" s="330" t="s">
        <v>215</v>
      </c>
      <c r="C765" s="331" t="s">
        <v>1341</v>
      </c>
      <c r="D765" s="330"/>
      <c r="E765" s="332"/>
    </row>
    <row r="766" customFormat="false" ht="36.9" hidden="false" customHeight="false" outlineLevel="0" collapsed="false">
      <c r="A766" s="3" t="n">
        <v>151901</v>
      </c>
      <c r="B766" s="330" t="s">
        <v>215</v>
      </c>
      <c r="C766" s="333" t="s">
        <v>1342</v>
      </c>
      <c r="D766" s="330" t="s">
        <v>199</v>
      </c>
      <c r="E766" s="332" t="n">
        <v>515.99</v>
      </c>
    </row>
    <row r="767" customFormat="false" ht="36.9" hidden="false" customHeight="false" outlineLevel="0" collapsed="false">
      <c r="A767" s="3" t="n">
        <v>151902</v>
      </c>
      <c r="B767" s="330" t="s">
        <v>215</v>
      </c>
      <c r="C767" s="333" t="s">
        <v>1343</v>
      </c>
      <c r="D767" s="330" t="s">
        <v>199</v>
      </c>
      <c r="E767" s="332" t="n">
        <v>567.62</v>
      </c>
    </row>
    <row r="768" customFormat="false" ht="36.9" hidden="false" customHeight="false" outlineLevel="0" collapsed="false">
      <c r="A768" s="3" t="n">
        <v>151903</v>
      </c>
      <c r="B768" s="330" t="s">
        <v>215</v>
      </c>
      <c r="C768" s="333" t="s">
        <v>1344</v>
      </c>
      <c r="D768" s="330" t="s">
        <v>199</v>
      </c>
      <c r="E768" s="332" t="n">
        <v>670.27</v>
      </c>
    </row>
    <row r="769" customFormat="false" ht="36.9" hidden="false" customHeight="false" outlineLevel="0" collapsed="false">
      <c r="A769" s="3" t="n">
        <v>151904</v>
      </c>
      <c r="B769" s="330" t="s">
        <v>215</v>
      </c>
      <c r="C769" s="333" t="s">
        <v>1345</v>
      </c>
      <c r="D769" s="330" t="s">
        <v>199</v>
      </c>
      <c r="E769" s="332" t="n">
        <v>840.85</v>
      </c>
    </row>
    <row r="770" customFormat="false" ht="36.9" hidden="false" customHeight="false" outlineLevel="0" collapsed="false">
      <c r="A770" s="3" t="n">
        <v>151905</v>
      </c>
      <c r="B770" s="330" t="s">
        <v>215</v>
      </c>
      <c r="C770" s="333" t="s">
        <v>1346</v>
      </c>
      <c r="D770" s="330" t="s">
        <v>199</v>
      </c>
      <c r="E770" s="334" t="n">
        <v>1272.64</v>
      </c>
    </row>
    <row r="771" customFormat="false" ht="13.8" hidden="false" customHeight="false" outlineLevel="0" collapsed="false">
      <c r="A771" s="3" t="n">
        <v>1520</v>
      </c>
      <c r="B771" s="330" t="s">
        <v>215</v>
      </c>
      <c r="C771" s="331" t="s">
        <v>1347</v>
      </c>
      <c r="D771" s="330"/>
      <c r="E771" s="332"/>
    </row>
    <row r="772" customFormat="false" ht="13.8" hidden="false" customHeight="false" outlineLevel="0" collapsed="false">
      <c r="A772" s="3" t="n">
        <v>152001</v>
      </c>
      <c r="B772" s="330" t="s">
        <v>215</v>
      </c>
      <c r="C772" s="333" t="s">
        <v>1348</v>
      </c>
      <c r="D772" s="330" t="s">
        <v>199</v>
      </c>
      <c r="E772" s="332" t="n">
        <v>12.91</v>
      </c>
    </row>
    <row r="773" customFormat="false" ht="13.8" hidden="false" customHeight="false" outlineLevel="0" collapsed="false">
      <c r="A773" s="3" t="n">
        <v>152002</v>
      </c>
      <c r="B773" s="330" t="s">
        <v>215</v>
      </c>
      <c r="C773" s="333" t="s">
        <v>1349</v>
      </c>
      <c r="D773" s="330" t="s">
        <v>199</v>
      </c>
      <c r="E773" s="332" t="n">
        <v>16.7</v>
      </c>
    </row>
    <row r="774" customFormat="false" ht="13.8" hidden="false" customHeight="false" outlineLevel="0" collapsed="false">
      <c r="A774" s="3" t="n">
        <v>152003</v>
      </c>
      <c r="B774" s="330" t="s">
        <v>215</v>
      </c>
      <c r="C774" s="333" t="s">
        <v>1350</v>
      </c>
      <c r="D774" s="330" t="s">
        <v>199</v>
      </c>
      <c r="E774" s="332" t="n">
        <v>24.6</v>
      </c>
    </row>
    <row r="775" customFormat="false" ht="13.8" hidden="false" customHeight="false" outlineLevel="0" collapsed="false">
      <c r="A775" s="3" t="n">
        <v>152004</v>
      </c>
      <c r="B775" s="330" t="s">
        <v>215</v>
      </c>
      <c r="C775" s="333" t="s">
        <v>1351</v>
      </c>
      <c r="D775" s="330" t="s">
        <v>199</v>
      </c>
      <c r="E775" s="332" t="n">
        <v>24.95</v>
      </c>
    </row>
    <row r="776" customFormat="false" ht="13.8" hidden="false" customHeight="false" outlineLevel="0" collapsed="false">
      <c r="A776" s="3" t="n">
        <v>152005</v>
      </c>
      <c r="B776" s="330" t="s">
        <v>215</v>
      </c>
      <c r="C776" s="333" t="s">
        <v>1352</v>
      </c>
      <c r="D776" s="330" t="s">
        <v>199</v>
      </c>
      <c r="E776" s="332" t="n">
        <v>26.68</v>
      </c>
    </row>
    <row r="777" customFormat="false" ht="13.8" hidden="false" customHeight="false" outlineLevel="0" collapsed="false">
      <c r="A777" s="3" t="n">
        <v>152006</v>
      </c>
      <c r="B777" s="330" t="s">
        <v>215</v>
      </c>
      <c r="C777" s="333" t="s">
        <v>1353</v>
      </c>
      <c r="D777" s="330" t="s">
        <v>199</v>
      </c>
      <c r="E777" s="332" t="n">
        <v>30.02</v>
      </c>
    </row>
    <row r="778" customFormat="false" ht="13.8" hidden="false" customHeight="false" outlineLevel="0" collapsed="false">
      <c r="A778" s="3" t="n">
        <v>152007</v>
      </c>
      <c r="B778" s="330" t="s">
        <v>215</v>
      </c>
      <c r="C778" s="333" t="s">
        <v>1354</v>
      </c>
      <c r="D778" s="330" t="s">
        <v>199</v>
      </c>
      <c r="E778" s="332" t="n">
        <v>44.63</v>
      </c>
    </row>
    <row r="779" customFormat="false" ht="13.8" hidden="false" customHeight="false" outlineLevel="0" collapsed="false">
      <c r="A779" s="3" t="n">
        <v>152010</v>
      </c>
      <c r="B779" s="330" t="s">
        <v>215</v>
      </c>
      <c r="C779" s="333" t="s">
        <v>1355</v>
      </c>
      <c r="D779" s="330" t="s">
        <v>199</v>
      </c>
      <c r="E779" s="332" t="n">
        <v>45.82</v>
      </c>
    </row>
    <row r="780" customFormat="false" ht="13.8" hidden="false" customHeight="false" outlineLevel="0" collapsed="false">
      <c r="A780" s="3" t="n">
        <v>152011</v>
      </c>
      <c r="B780" s="330" t="s">
        <v>215</v>
      </c>
      <c r="C780" s="333" t="s">
        <v>1356</v>
      </c>
      <c r="D780" s="330" t="s">
        <v>199</v>
      </c>
      <c r="E780" s="332" t="n">
        <v>55.07</v>
      </c>
    </row>
    <row r="781" customFormat="false" ht="13.8" hidden="false" customHeight="false" outlineLevel="0" collapsed="false">
      <c r="A781" s="3" t="n">
        <v>152012</v>
      </c>
      <c r="B781" s="330" t="s">
        <v>215</v>
      </c>
      <c r="C781" s="333" t="s">
        <v>1357</v>
      </c>
      <c r="D781" s="330" t="s">
        <v>199</v>
      </c>
      <c r="E781" s="332" t="n">
        <v>74.51</v>
      </c>
    </row>
    <row r="782" customFormat="false" ht="13.8" hidden="false" customHeight="false" outlineLevel="0" collapsed="false">
      <c r="A782" s="3" t="n">
        <v>152013</v>
      </c>
      <c r="B782" s="330" t="s">
        <v>215</v>
      </c>
      <c r="C782" s="333" t="s">
        <v>1358</v>
      </c>
      <c r="D782" s="330" t="s">
        <v>199</v>
      </c>
      <c r="E782" s="332" t="n">
        <v>78.8</v>
      </c>
    </row>
    <row r="783" customFormat="false" ht="13.8" hidden="false" customHeight="false" outlineLevel="0" collapsed="false">
      <c r="A783" s="3" t="n">
        <v>152014</v>
      </c>
      <c r="B783" s="330" t="s">
        <v>215</v>
      </c>
      <c r="C783" s="333" t="s">
        <v>1359</v>
      </c>
      <c r="D783" s="330" t="s">
        <v>199</v>
      </c>
      <c r="E783" s="332" t="n">
        <v>87.06</v>
      </c>
    </row>
    <row r="784" customFormat="false" ht="13.8" hidden="false" customHeight="false" outlineLevel="0" collapsed="false">
      <c r="A784" s="3" t="n">
        <v>152015</v>
      </c>
      <c r="B784" s="330" t="s">
        <v>215</v>
      </c>
      <c r="C784" s="333" t="s">
        <v>1360</v>
      </c>
      <c r="D784" s="330" t="s">
        <v>199</v>
      </c>
      <c r="E784" s="332" t="n">
        <v>93.98</v>
      </c>
    </row>
    <row r="785" customFormat="false" ht="13.8" hidden="false" customHeight="false" outlineLevel="0" collapsed="false">
      <c r="A785" s="3" t="n">
        <v>152016</v>
      </c>
      <c r="B785" s="330" t="s">
        <v>215</v>
      </c>
      <c r="C785" s="333" t="s">
        <v>1361</v>
      </c>
      <c r="D785" s="330" t="s">
        <v>199</v>
      </c>
      <c r="E785" s="332" t="n">
        <v>98.28</v>
      </c>
    </row>
    <row r="786" customFormat="false" ht="13.8" hidden="false" customHeight="false" outlineLevel="0" collapsed="false">
      <c r="A786" s="3" t="n">
        <v>152025</v>
      </c>
      <c r="B786" s="330" t="s">
        <v>215</v>
      </c>
      <c r="C786" s="333" t="s">
        <v>1362</v>
      </c>
      <c r="D786" s="330" t="s">
        <v>199</v>
      </c>
      <c r="E786" s="332" t="n">
        <v>338.45</v>
      </c>
    </row>
    <row r="787" customFormat="false" ht="13.8" hidden="false" customHeight="false" outlineLevel="0" collapsed="false">
      <c r="A787" s="3" t="n">
        <v>152026</v>
      </c>
      <c r="B787" s="330" t="s">
        <v>215</v>
      </c>
      <c r="C787" s="333" t="s">
        <v>1363</v>
      </c>
      <c r="D787" s="330" t="s">
        <v>199</v>
      </c>
      <c r="E787" s="332" t="n">
        <v>362.3</v>
      </c>
    </row>
    <row r="788" customFormat="false" ht="13.8" hidden="false" customHeight="false" outlineLevel="0" collapsed="false">
      <c r="A788" s="3" t="n">
        <v>152027</v>
      </c>
      <c r="B788" s="330" t="s">
        <v>215</v>
      </c>
      <c r="C788" s="333" t="s">
        <v>1364</v>
      </c>
      <c r="D788" s="330" t="s">
        <v>199</v>
      </c>
      <c r="E788" s="332" t="n">
        <v>392.82</v>
      </c>
    </row>
    <row r="789" customFormat="false" ht="13.8" hidden="false" customHeight="false" outlineLevel="0" collapsed="false">
      <c r="A789" s="3" t="n">
        <v>152030</v>
      </c>
      <c r="B789" s="330" t="s">
        <v>215</v>
      </c>
      <c r="C789" s="333" t="s">
        <v>1365</v>
      </c>
      <c r="D789" s="330" t="s">
        <v>199</v>
      </c>
      <c r="E789" s="332" t="n">
        <v>14.27</v>
      </c>
    </row>
    <row r="790" customFormat="false" ht="13.8" hidden="false" customHeight="false" outlineLevel="0" collapsed="false">
      <c r="A790" s="3" t="n">
        <v>152031</v>
      </c>
      <c r="B790" s="330" t="s">
        <v>215</v>
      </c>
      <c r="C790" s="333" t="s">
        <v>1366</v>
      </c>
      <c r="D790" s="330" t="s">
        <v>199</v>
      </c>
      <c r="E790" s="332" t="n">
        <v>24.15</v>
      </c>
    </row>
    <row r="791" customFormat="false" ht="13.8" hidden="false" customHeight="false" outlineLevel="0" collapsed="false">
      <c r="A791" s="3" t="n">
        <v>152033</v>
      </c>
      <c r="B791" s="330" t="s">
        <v>215</v>
      </c>
      <c r="C791" s="333" t="s">
        <v>1367</v>
      </c>
      <c r="D791" s="330" t="s">
        <v>199</v>
      </c>
      <c r="E791" s="332" t="n">
        <v>14.52</v>
      </c>
    </row>
    <row r="792" customFormat="false" ht="13.8" hidden="false" customHeight="false" outlineLevel="0" collapsed="false">
      <c r="A792" s="3" t="n">
        <v>152034</v>
      </c>
      <c r="B792" s="330" t="s">
        <v>215</v>
      </c>
      <c r="C792" s="333" t="s">
        <v>1368</v>
      </c>
      <c r="D792" s="330" t="s">
        <v>199</v>
      </c>
      <c r="E792" s="332" t="n">
        <v>14.52</v>
      </c>
    </row>
    <row r="793" customFormat="false" ht="13.8" hidden="false" customHeight="false" outlineLevel="0" collapsed="false">
      <c r="A793" s="3" t="n">
        <v>152035</v>
      </c>
      <c r="B793" s="330" t="s">
        <v>215</v>
      </c>
      <c r="C793" s="333" t="s">
        <v>1369</v>
      </c>
      <c r="D793" s="330" t="s">
        <v>199</v>
      </c>
      <c r="E793" s="332" t="n">
        <v>14.66</v>
      </c>
    </row>
    <row r="794" customFormat="false" ht="13.8" hidden="false" customHeight="false" outlineLevel="0" collapsed="false">
      <c r="A794" s="3" t="n">
        <v>152040</v>
      </c>
      <c r="B794" s="330" t="s">
        <v>215</v>
      </c>
      <c r="C794" s="333" t="s">
        <v>1370</v>
      </c>
      <c r="D794" s="330" t="s">
        <v>199</v>
      </c>
      <c r="E794" s="332" t="n">
        <v>29.2</v>
      </c>
    </row>
    <row r="795" customFormat="false" ht="13.8" hidden="false" customHeight="false" outlineLevel="0" collapsed="false">
      <c r="A795" s="3" t="n">
        <v>152041</v>
      </c>
      <c r="B795" s="330" t="s">
        <v>215</v>
      </c>
      <c r="C795" s="333" t="s">
        <v>1371</v>
      </c>
      <c r="D795" s="330" t="s">
        <v>199</v>
      </c>
      <c r="E795" s="332" t="n">
        <v>31.86</v>
      </c>
    </row>
    <row r="796" customFormat="false" ht="13.8" hidden="false" customHeight="false" outlineLevel="0" collapsed="false">
      <c r="A796" s="3" t="n">
        <v>152042</v>
      </c>
      <c r="B796" s="330" t="s">
        <v>215</v>
      </c>
      <c r="C796" s="333" t="s">
        <v>1372</v>
      </c>
      <c r="D796" s="330" t="s">
        <v>199</v>
      </c>
      <c r="E796" s="332" t="n">
        <v>36.24</v>
      </c>
    </row>
    <row r="797" customFormat="false" ht="25.1" hidden="false" customHeight="false" outlineLevel="0" collapsed="false">
      <c r="A797" s="3" t="n">
        <v>1522</v>
      </c>
      <c r="B797" s="330" t="s">
        <v>215</v>
      </c>
      <c r="C797" s="331" t="s">
        <v>1373</v>
      </c>
      <c r="D797" s="330"/>
      <c r="E797" s="332"/>
    </row>
    <row r="798" customFormat="false" ht="25.1" hidden="false" customHeight="false" outlineLevel="0" collapsed="false">
      <c r="A798" s="3" t="n">
        <v>152201</v>
      </c>
      <c r="B798" s="330" t="s">
        <v>215</v>
      </c>
      <c r="C798" s="333" t="s">
        <v>1374</v>
      </c>
      <c r="D798" s="330" t="s">
        <v>199</v>
      </c>
      <c r="E798" s="332" t="n">
        <v>83.86</v>
      </c>
    </row>
    <row r="799" customFormat="false" ht="25.1" hidden="false" customHeight="false" outlineLevel="0" collapsed="false">
      <c r="A799" s="3" t="n">
        <v>152202</v>
      </c>
      <c r="B799" s="330" t="s">
        <v>215</v>
      </c>
      <c r="C799" s="333" t="s">
        <v>1375</v>
      </c>
      <c r="D799" s="330" t="s">
        <v>199</v>
      </c>
      <c r="E799" s="332" t="n">
        <v>125.79</v>
      </c>
    </row>
    <row r="800" customFormat="false" ht="25.1" hidden="false" customHeight="false" outlineLevel="0" collapsed="false">
      <c r="A800" s="3" t="n">
        <v>152203</v>
      </c>
      <c r="B800" s="330" t="s">
        <v>215</v>
      </c>
      <c r="C800" s="333" t="s">
        <v>1376</v>
      </c>
      <c r="D800" s="330" t="s">
        <v>199</v>
      </c>
      <c r="E800" s="332" t="n">
        <v>209.65</v>
      </c>
    </row>
    <row r="801" customFormat="false" ht="25.1" hidden="false" customHeight="false" outlineLevel="0" collapsed="false">
      <c r="A801" s="3" t="n">
        <v>152204</v>
      </c>
      <c r="B801" s="330" t="s">
        <v>215</v>
      </c>
      <c r="C801" s="333" t="s">
        <v>1377</v>
      </c>
      <c r="D801" s="330" t="s">
        <v>111</v>
      </c>
      <c r="E801" s="332" t="n">
        <v>28.09</v>
      </c>
    </row>
    <row r="802" customFormat="false" ht="25.1" hidden="false" customHeight="false" outlineLevel="0" collapsed="false">
      <c r="A802" s="3" t="n">
        <v>152205</v>
      </c>
      <c r="B802" s="330" t="s">
        <v>215</v>
      </c>
      <c r="C802" s="333" t="s">
        <v>1378</v>
      </c>
      <c r="D802" s="330" t="s">
        <v>111</v>
      </c>
      <c r="E802" s="332" t="n">
        <v>41.93</v>
      </c>
    </row>
    <row r="803" customFormat="false" ht="13.8" hidden="false" customHeight="false" outlineLevel="0" collapsed="false">
      <c r="A803" s="3" t="n">
        <v>152206</v>
      </c>
      <c r="B803" s="330" t="s">
        <v>215</v>
      </c>
      <c r="C803" s="333" t="s">
        <v>1379</v>
      </c>
      <c r="D803" s="330" t="s">
        <v>199</v>
      </c>
      <c r="E803" s="332" t="n">
        <v>33.54</v>
      </c>
    </row>
    <row r="804" customFormat="false" ht="13.8" hidden="false" customHeight="false" outlineLevel="0" collapsed="false">
      <c r="A804" s="3" t="n">
        <v>152207</v>
      </c>
      <c r="B804" s="330" t="s">
        <v>215</v>
      </c>
      <c r="C804" s="333" t="s">
        <v>1380</v>
      </c>
      <c r="D804" s="330" t="s">
        <v>111</v>
      </c>
      <c r="E804" s="332" t="n">
        <v>20.97</v>
      </c>
    </row>
    <row r="805" customFormat="false" ht="13.8" hidden="false" customHeight="false" outlineLevel="0" collapsed="false">
      <c r="A805" s="3" t="n">
        <v>152208</v>
      </c>
      <c r="B805" s="330" t="s">
        <v>215</v>
      </c>
      <c r="C805" s="333" t="s">
        <v>1381</v>
      </c>
      <c r="D805" s="330" t="s">
        <v>199</v>
      </c>
      <c r="E805" s="332" t="n">
        <v>37.74</v>
      </c>
    </row>
    <row r="806" customFormat="false" ht="13.8" hidden="false" customHeight="false" outlineLevel="0" collapsed="false">
      <c r="A806" s="3" t="n">
        <v>152209</v>
      </c>
      <c r="B806" s="330" t="s">
        <v>215</v>
      </c>
      <c r="C806" s="333" t="s">
        <v>1382</v>
      </c>
      <c r="D806" s="330" t="s">
        <v>199</v>
      </c>
      <c r="E806" s="332" t="n">
        <v>83.86</v>
      </c>
    </row>
    <row r="807" customFormat="false" ht="25.1" hidden="false" customHeight="false" outlineLevel="0" collapsed="false">
      <c r="A807" s="3" t="n">
        <v>152210</v>
      </c>
      <c r="B807" s="330" t="s">
        <v>215</v>
      </c>
      <c r="C807" s="333" t="s">
        <v>1383</v>
      </c>
      <c r="D807" s="330" t="s">
        <v>199</v>
      </c>
      <c r="E807" s="332" t="n">
        <v>167.72</v>
      </c>
    </row>
    <row r="808" customFormat="false" ht="25.1" hidden="false" customHeight="false" outlineLevel="0" collapsed="false">
      <c r="A808" s="3" t="n">
        <v>152211</v>
      </c>
      <c r="B808" s="330" t="s">
        <v>215</v>
      </c>
      <c r="C808" s="333" t="s">
        <v>1384</v>
      </c>
      <c r="D808" s="330" t="s">
        <v>199</v>
      </c>
      <c r="E808" s="332" t="n">
        <v>209.65</v>
      </c>
    </row>
    <row r="809" customFormat="false" ht="25.1" hidden="false" customHeight="false" outlineLevel="0" collapsed="false">
      <c r="A809" s="3" t="n">
        <v>152212</v>
      </c>
      <c r="B809" s="330" t="s">
        <v>215</v>
      </c>
      <c r="C809" s="333" t="s">
        <v>1385</v>
      </c>
      <c r="D809" s="330" t="s">
        <v>199</v>
      </c>
      <c r="E809" s="332" t="n">
        <v>335.44</v>
      </c>
    </row>
    <row r="810" customFormat="false" ht="25.1" hidden="false" customHeight="false" outlineLevel="0" collapsed="false">
      <c r="A810" s="3" t="n">
        <v>152213</v>
      </c>
      <c r="B810" s="330" t="s">
        <v>215</v>
      </c>
      <c r="C810" s="333" t="s">
        <v>1386</v>
      </c>
      <c r="D810" s="330" t="s">
        <v>199</v>
      </c>
      <c r="E810" s="332" t="n">
        <v>16.77</v>
      </c>
    </row>
    <row r="811" customFormat="false" ht="25.1" hidden="false" customHeight="false" outlineLevel="0" collapsed="false">
      <c r="A811" s="3" t="n">
        <v>152214</v>
      </c>
      <c r="B811" s="330" t="s">
        <v>215</v>
      </c>
      <c r="C811" s="333" t="s">
        <v>1387</v>
      </c>
      <c r="D811" s="330" t="s">
        <v>199</v>
      </c>
      <c r="E811" s="332" t="n">
        <v>25.16</v>
      </c>
    </row>
    <row r="812" customFormat="false" ht="25.1" hidden="false" customHeight="false" outlineLevel="0" collapsed="false">
      <c r="A812" s="3" t="n">
        <v>152215</v>
      </c>
      <c r="B812" s="330" t="s">
        <v>215</v>
      </c>
      <c r="C812" s="333" t="s">
        <v>1388</v>
      </c>
      <c r="D812" s="330" t="s">
        <v>199</v>
      </c>
      <c r="E812" s="332" t="n">
        <v>12.58</v>
      </c>
    </row>
    <row r="813" customFormat="false" ht="25.1" hidden="false" customHeight="false" outlineLevel="0" collapsed="false">
      <c r="A813" s="3" t="n">
        <v>152216</v>
      </c>
      <c r="B813" s="330" t="s">
        <v>215</v>
      </c>
      <c r="C813" s="333" t="s">
        <v>1389</v>
      </c>
      <c r="D813" s="330" t="s">
        <v>199</v>
      </c>
      <c r="E813" s="332" t="n">
        <v>18.87</v>
      </c>
    </row>
    <row r="814" customFormat="false" ht="25.1" hidden="false" customHeight="false" outlineLevel="0" collapsed="false">
      <c r="A814" s="3" t="n">
        <v>152217</v>
      </c>
      <c r="B814" s="330" t="s">
        <v>215</v>
      </c>
      <c r="C814" s="333" t="s">
        <v>1390</v>
      </c>
      <c r="D814" s="330" t="s">
        <v>199</v>
      </c>
      <c r="E814" s="332" t="n">
        <v>20.97</v>
      </c>
    </row>
    <row r="815" customFormat="false" ht="25.1" hidden="false" customHeight="false" outlineLevel="0" collapsed="false">
      <c r="A815" s="3" t="n">
        <v>152218</v>
      </c>
      <c r="B815" s="330" t="s">
        <v>215</v>
      </c>
      <c r="C815" s="333" t="s">
        <v>1391</v>
      </c>
      <c r="D815" s="330" t="s">
        <v>199</v>
      </c>
      <c r="E815" s="332" t="n">
        <v>25.16</v>
      </c>
    </row>
    <row r="816" customFormat="false" ht="25.1" hidden="false" customHeight="false" outlineLevel="0" collapsed="false">
      <c r="A816" s="3" t="n">
        <v>152219</v>
      </c>
      <c r="B816" s="330" t="s">
        <v>215</v>
      </c>
      <c r="C816" s="333" t="s">
        <v>1392</v>
      </c>
      <c r="D816" s="330" t="s">
        <v>199</v>
      </c>
      <c r="E816" s="332" t="n">
        <v>29.35</v>
      </c>
    </row>
    <row r="817" customFormat="false" ht="25.1" hidden="false" customHeight="false" outlineLevel="0" collapsed="false">
      <c r="A817" s="3" t="n">
        <v>152220</v>
      </c>
      <c r="B817" s="330" t="s">
        <v>215</v>
      </c>
      <c r="C817" s="333" t="s">
        <v>1393</v>
      </c>
      <c r="D817" s="330" t="s">
        <v>199</v>
      </c>
      <c r="E817" s="332" t="n">
        <v>33.54</v>
      </c>
    </row>
    <row r="818" customFormat="false" ht="25.1" hidden="false" customHeight="false" outlineLevel="0" collapsed="false">
      <c r="A818" s="3" t="n">
        <v>152221</v>
      </c>
      <c r="B818" s="330" t="s">
        <v>215</v>
      </c>
      <c r="C818" s="333" t="s">
        <v>1394</v>
      </c>
      <c r="D818" s="330" t="s">
        <v>199</v>
      </c>
      <c r="E818" s="332" t="n">
        <v>37.74</v>
      </c>
    </row>
    <row r="819" customFormat="false" ht="13.8" hidden="false" customHeight="false" outlineLevel="0" collapsed="false">
      <c r="A819" s="3" t="n">
        <v>152222</v>
      </c>
      <c r="B819" s="330" t="s">
        <v>215</v>
      </c>
      <c r="C819" s="333" t="s">
        <v>1395</v>
      </c>
      <c r="D819" s="330" t="s">
        <v>199</v>
      </c>
      <c r="E819" s="332" t="n">
        <v>18.87</v>
      </c>
    </row>
    <row r="820" customFormat="false" ht="13.8" hidden="false" customHeight="false" outlineLevel="0" collapsed="false">
      <c r="A820" s="3" t="n">
        <v>152223</v>
      </c>
      <c r="B820" s="330" t="s">
        <v>215</v>
      </c>
      <c r="C820" s="333" t="s">
        <v>1396</v>
      </c>
      <c r="D820" s="330" t="s">
        <v>199</v>
      </c>
      <c r="E820" s="332" t="n">
        <v>10.48</v>
      </c>
    </row>
    <row r="821" customFormat="false" ht="13.8" hidden="false" customHeight="false" outlineLevel="0" collapsed="false">
      <c r="A821" s="3" t="n">
        <v>152224</v>
      </c>
      <c r="B821" s="330" t="s">
        <v>215</v>
      </c>
      <c r="C821" s="333" t="s">
        <v>1397</v>
      </c>
      <c r="D821" s="330" t="s">
        <v>199</v>
      </c>
      <c r="E821" s="332" t="n">
        <v>37.74</v>
      </c>
    </row>
    <row r="822" customFormat="false" ht="13.8" hidden="false" customHeight="false" outlineLevel="0" collapsed="false">
      <c r="A822" s="3" t="n">
        <v>152225</v>
      </c>
      <c r="B822" s="330" t="s">
        <v>215</v>
      </c>
      <c r="C822" s="333" t="s">
        <v>1398</v>
      </c>
      <c r="D822" s="330" t="s">
        <v>199</v>
      </c>
      <c r="E822" s="332" t="n">
        <v>37.74</v>
      </c>
    </row>
    <row r="823" customFormat="false" ht="13.8" hidden="false" customHeight="false" outlineLevel="0" collapsed="false">
      <c r="A823" s="3" t="n">
        <v>152226</v>
      </c>
      <c r="B823" s="330" t="s">
        <v>215</v>
      </c>
      <c r="C823" s="333" t="s">
        <v>1399</v>
      </c>
      <c r="D823" s="330" t="s">
        <v>199</v>
      </c>
      <c r="E823" s="332" t="n">
        <v>18.87</v>
      </c>
    </row>
    <row r="824" customFormat="false" ht="13.8" hidden="false" customHeight="false" outlineLevel="0" collapsed="false">
      <c r="A824" s="3" t="n">
        <v>152227</v>
      </c>
      <c r="B824" s="330" t="s">
        <v>215</v>
      </c>
      <c r="C824" s="333" t="s">
        <v>1400</v>
      </c>
      <c r="D824" s="330" t="s">
        <v>199</v>
      </c>
      <c r="E824" s="332" t="n">
        <v>18.87</v>
      </c>
    </row>
    <row r="825" customFormat="false" ht="13.8" hidden="false" customHeight="false" outlineLevel="0" collapsed="false">
      <c r="A825" s="3" t="n">
        <v>152228</v>
      </c>
      <c r="B825" s="330" t="s">
        <v>215</v>
      </c>
      <c r="C825" s="333" t="s">
        <v>1401</v>
      </c>
      <c r="D825" s="330" t="s">
        <v>199</v>
      </c>
      <c r="E825" s="332" t="n">
        <v>6.82</v>
      </c>
    </row>
    <row r="826" customFormat="false" ht="13.8" hidden="false" customHeight="false" outlineLevel="0" collapsed="false">
      <c r="A826" s="3" t="n">
        <v>152229</v>
      </c>
      <c r="B826" s="330" t="s">
        <v>215</v>
      </c>
      <c r="C826" s="333" t="s">
        <v>1402</v>
      </c>
      <c r="D826" s="330" t="s">
        <v>199</v>
      </c>
      <c r="E826" s="332" t="n">
        <v>1.59</v>
      </c>
    </row>
    <row r="827" customFormat="false" ht="13.8" hidden="false" customHeight="false" outlineLevel="0" collapsed="false">
      <c r="A827" s="3" t="n">
        <v>152230</v>
      </c>
      <c r="B827" s="330" t="s">
        <v>215</v>
      </c>
      <c r="C827" s="333" t="s">
        <v>1403</v>
      </c>
      <c r="D827" s="330" t="s">
        <v>199</v>
      </c>
      <c r="E827" s="332" t="n">
        <v>11.37</v>
      </c>
    </row>
    <row r="828" customFormat="false" ht="13.8" hidden="false" customHeight="false" outlineLevel="0" collapsed="false">
      <c r="A828" s="3" t="n">
        <v>152231</v>
      </c>
      <c r="B828" s="330" t="s">
        <v>215</v>
      </c>
      <c r="C828" s="333" t="s">
        <v>1404</v>
      </c>
      <c r="D828" s="330" t="s">
        <v>199</v>
      </c>
      <c r="E828" s="332" t="n">
        <v>22.74</v>
      </c>
    </row>
    <row r="829" customFormat="false" ht="13.8" hidden="false" customHeight="false" outlineLevel="0" collapsed="false">
      <c r="A829" s="3" t="n">
        <v>152232</v>
      </c>
      <c r="B829" s="330" t="s">
        <v>215</v>
      </c>
      <c r="C829" s="333" t="s">
        <v>1405</v>
      </c>
      <c r="D829" s="330" t="s">
        <v>199</v>
      </c>
      <c r="E829" s="332" t="n">
        <v>45.48</v>
      </c>
    </row>
    <row r="830" customFormat="false" ht="25.1" hidden="false" customHeight="false" outlineLevel="0" collapsed="false">
      <c r="A830" s="3" t="n">
        <v>152233</v>
      </c>
      <c r="B830" s="330" t="s">
        <v>215</v>
      </c>
      <c r="C830" s="333" t="s">
        <v>1406</v>
      </c>
      <c r="D830" s="330" t="s">
        <v>199</v>
      </c>
      <c r="E830" s="332" t="n">
        <v>337.88</v>
      </c>
    </row>
    <row r="831" customFormat="false" ht="25.1" hidden="false" customHeight="false" outlineLevel="0" collapsed="false">
      <c r="A831" s="3" t="n">
        <v>152234</v>
      </c>
      <c r="B831" s="330" t="s">
        <v>215</v>
      </c>
      <c r="C831" s="333" t="s">
        <v>1407</v>
      </c>
      <c r="D831" s="330" t="s">
        <v>199</v>
      </c>
      <c r="E831" s="332" t="n">
        <v>520.38</v>
      </c>
    </row>
    <row r="832" customFormat="false" ht="25.1" hidden="false" customHeight="false" outlineLevel="0" collapsed="false">
      <c r="A832" s="3" t="n">
        <v>152235</v>
      </c>
      <c r="B832" s="330" t="s">
        <v>215</v>
      </c>
      <c r="C832" s="333" t="s">
        <v>1408</v>
      </c>
      <c r="D832" s="330" t="s">
        <v>199</v>
      </c>
      <c r="E832" s="334" t="n">
        <v>1113.94</v>
      </c>
    </row>
    <row r="833" customFormat="false" ht="13.8" hidden="false" customHeight="false" outlineLevel="0" collapsed="false">
      <c r="A833" s="3" t="n">
        <v>152236</v>
      </c>
      <c r="B833" s="330" t="s">
        <v>215</v>
      </c>
      <c r="C833" s="333" t="s">
        <v>1409</v>
      </c>
      <c r="D833" s="330" t="s">
        <v>111</v>
      </c>
      <c r="E833" s="332" t="n">
        <v>2.1</v>
      </c>
    </row>
    <row r="834" customFormat="false" ht="25.1" hidden="false" customHeight="false" outlineLevel="0" collapsed="false">
      <c r="A834" s="3" t="n">
        <v>152238</v>
      </c>
      <c r="B834" s="330" t="s">
        <v>215</v>
      </c>
      <c r="C834" s="333" t="s">
        <v>1410</v>
      </c>
      <c r="D834" s="330" t="s">
        <v>199</v>
      </c>
      <c r="E834" s="332" t="n">
        <v>8.39</v>
      </c>
    </row>
    <row r="835" customFormat="false" ht="13.8" hidden="false" customHeight="false" outlineLevel="0" collapsed="false">
      <c r="A835" s="3" t="n">
        <v>16</v>
      </c>
      <c r="B835" s="330" t="s">
        <v>215</v>
      </c>
      <c r="C835" s="331" t="s">
        <v>1411</v>
      </c>
      <c r="D835" s="330"/>
      <c r="E835" s="332"/>
    </row>
    <row r="836" customFormat="false" ht="13.8" hidden="false" customHeight="false" outlineLevel="0" collapsed="false">
      <c r="A836" s="3" t="n">
        <v>1601</v>
      </c>
      <c r="B836" s="330" t="s">
        <v>215</v>
      </c>
      <c r="C836" s="331" t="s">
        <v>1412</v>
      </c>
      <c r="D836" s="330"/>
      <c r="E836" s="332"/>
    </row>
    <row r="837" customFormat="false" ht="25.1" hidden="false" customHeight="false" outlineLevel="0" collapsed="false">
      <c r="A837" s="3" t="n">
        <v>160105</v>
      </c>
      <c r="B837" s="330" t="s">
        <v>215</v>
      </c>
      <c r="C837" s="333" t="s">
        <v>1413</v>
      </c>
      <c r="D837" s="330" t="s">
        <v>199</v>
      </c>
      <c r="E837" s="334" t="n">
        <v>1640.22</v>
      </c>
    </row>
    <row r="838" customFormat="false" ht="25.1" hidden="false" customHeight="false" outlineLevel="0" collapsed="false">
      <c r="A838" s="3" t="n">
        <v>160106</v>
      </c>
      <c r="B838" s="330" t="s">
        <v>215</v>
      </c>
      <c r="C838" s="333" t="s">
        <v>1414</v>
      </c>
      <c r="D838" s="330" t="s">
        <v>199</v>
      </c>
      <c r="E838" s="332" t="n">
        <v>500.48</v>
      </c>
    </row>
    <row r="839" customFormat="false" ht="13.8" hidden="false" customHeight="false" outlineLevel="0" collapsed="false">
      <c r="A839" s="3" t="n">
        <v>160108</v>
      </c>
      <c r="B839" s="330" t="s">
        <v>215</v>
      </c>
      <c r="C839" s="333" t="s">
        <v>1415</v>
      </c>
      <c r="D839" s="330" t="s">
        <v>199</v>
      </c>
      <c r="E839" s="332" t="n">
        <v>140.48</v>
      </c>
    </row>
    <row r="840" customFormat="false" ht="13.8" hidden="false" customHeight="false" outlineLevel="0" collapsed="false">
      <c r="A840" s="3" t="n">
        <v>160110</v>
      </c>
      <c r="B840" s="330" t="s">
        <v>215</v>
      </c>
      <c r="C840" s="333" t="s">
        <v>1416</v>
      </c>
      <c r="D840" s="330" t="s">
        <v>199</v>
      </c>
      <c r="E840" s="332" t="n">
        <v>452.79</v>
      </c>
    </row>
    <row r="841" customFormat="false" ht="25.1" hidden="false" customHeight="false" outlineLevel="0" collapsed="false">
      <c r="A841" s="3" t="n">
        <v>160111</v>
      </c>
      <c r="B841" s="330" t="s">
        <v>215</v>
      </c>
      <c r="C841" s="333" t="s">
        <v>1417</v>
      </c>
      <c r="D841" s="330" t="s">
        <v>199</v>
      </c>
      <c r="E841" s="334" t="n">
        <v>1171.86</v>
      </c>
    </row>
    <row r="842" customFormat="false" ht="13.8" hidden="false" customHeight="false" outlineLevel="0" collapsed="false">
      <c r="A842" s="3" t="n">
        <v>160115</v>
      </c>
      <c r="B842" s="330" t="s">
        <v>215</v>
      </c>
      <c r="C842" s="333" t="s">
        <v>1418</v>
      </c>
      <c r="D842" s="330" t="s">
        <v>111</v>
      </c>
      <c r="E842" s="332" t="n">
        <v>24.86</v>
      </c>
    </row>
    <row r="843" customFormat="false" ht="13.8" hidden="false" customHeight="false" outlineLevel="0" collapsed="false">
      <c r="A843" s="3" t="n">
        <v>160120</v>
      </c>
      <c r="B843" s="330" t="s">
        <v>215</v>
      </c>
      <c r="C843" s="333" t="s">
        <v>1419</v>
      </c>
      <c r="D843" s="330" t="s">
        <v>199</v>
      </c>
      <c r="E843" s="332" t="n">
        <v>75.18</v>
      </c>
    </row>
    <row r="844" customFormat="false" ht="13.8" hidden="false" customHeight="false" outlineLevel="0" collapsed="false">
      <c r="A844" s="3" t="n">
        <v>160121</v>
      </c>
      <c r="B844" s="330" t="s">
        <v>215</v>
      </c>
      <c r="C844" s="333" t="s">
        <v>1420</v>
      </c>
      <c r="D844" s="330" t="s">
        <v>199</v>
      </c>
      <c r="E844" s="332" t="n">
        <v>783.59</v>
      </c>
    </row>
    <row r="845" customFormat="false" ht="25.1" hidden="false" customHeight="false" outlineLevel="0" collapsed="false">
      <c r="A845" s="3" t="n">
        <v>160122</v>
      </c>
      <c r="B845" s="330" t="s">
        <v>215</v>
      </c>
      <c r="C845" s="333" t="s">
        <v>1421</v>
      </c>
      <c r="D845" s="330" t="s">
        <v>199</v>
      </c>
      <c r="E845" s="334" t="n">
        <v>1713.6</v>
      </c>
    </row>
    <row r="846" customFormat="false" ht="25.1" hidden="false" customHeight="false" outlineLevel="0" collapsed="false">
      <c r="A846" s="3" t="n">
        <v>160123</v>
      </c>
      <c r="B846" s="330" t="s">
        <v>215</v>
      </c>
      <c r="C846" s="333" t="s">
        <v>1422</v>
      </c>
      <c r="D846" s="330" t="s">
        <v>199</v>
      </c>
      <c r="E846" s="334" t="n">
        <v>2291.4</v>
      </c>
    </row>
    <row r="847" customFormat="false" ht="13.8" hidden="false" customHeight="false" outlineLevel="0" collapsed="false">
      <c r="A847" s="3" t="n">
        <v>160124</v>
      </c>
      <c r="B847" s="330" t="s">
        <v>215</v>
      </c>
      <c r="C847" s="333" t="s">
        <v>1423</v>
      </c>
      <c r="D847" s="330" t="s">
        <v>111</v>
      </c>
      <c r="E847" s="332" t="n">
        <v>19.32</v>
      </c>
    </row>
    <row r="848" customFormat="false" ht="13.8" hidden="false" customHeight="false" outlineLevel="0" collapsed="false">
      <c r="A848" s="3" t="n">
        <v>160125</v>
      </c>
      <c r="B848" s="330" t="s">
        <v>215</v>
      </c>
      <c r="C848" s="333" t="s">
        <v>1424</v>
      </c>
      <c r="D848" s="330" t="s">
        <v>111</v>
      </c>
      <c r="E848" s="332" t="n">
        <v>92.78</v>
      </c>
    </row>
    <row r="849" customFormat="false" ht="13.8" hidden="false" customHeight="false" outlineLevel="0" collapsed="false">
      <c r="A849" s="3" t="n">
        <v>160126</v>
      </c>
      <c r="B849" s="330" t="s">
        <v>215</v>
      </c>
      <c r="C849" s="333" t="s">
        <v>1425</v>
      </c>
      <c r="D849" s="330" t="s">
        <v>111</v>
      </c>
      <c r="E849" s="332" t="n">
        <v>39.67</v>
      </c>
    </row>
    <row r="850" customFormat="false" ht="13.8" hidden="false" customHeight="false" outlineLevel="0" collapsed="false">
      <c r="A850" s="3" t="n">
        <v>1602</v>
      </c>
      <c r="B850" s="330" t="s">
        <v>215</v>
      </c>
      <c r="C850" s="331" t="s">
        <v>1426</v>
      </c>
      <c r="D850" s="330"/>
      <c r="E850" s="332"/>
    </row>
    <row r="851" customFormat="false" ht="36.9" hidden="false" customHeight="false" outlineLevel="0" collapsed="false">
      <c r="A851" s="3" t="n">
        <v>160207</v>
      </c>
      <c r="B851" s="330" t="s">
        <v>215</v>
      </c>
      <c r="C851" s="333" t="s">
        <v>1427</v>
      </c>
      <c r="D851" s="330" t="s">
        <v>199</v>
      </c>
      <c r="E851" s="334" t="n">
        <v>8500.1</v>
      </c>
    </row>
    <row r="852" customFormat="false" ht="36.9" hidden="false" customHeight="false" outlineLevel="0" collapsed="false">
      <c r="A852" s="3" t="n">
        <v>160208</v>
      </c>
      <c r="B852" s="330" t="s">
        <v>215</v>
      </c>
      <c r="C852" s="333" t="s">
        <v>1428</v>
      </c>
      <c r="D852" s="330" t="s">
        <v>199</v>
      </c>
      <c r="E852" s="334" t="n">
        <v>15323.96</v>
      </c>
    </row>
    <row r="853" customFormat="false" ht="13.8" hidden="false" customHeight="false" outlineLevel="0" collapsed="false">
      <c r="A853" s="3" t="n">
        <v>1603</v>
      </c>
      <c r="B853" s="330" t="s">
        <v>215</v>
      </c>
      <c r="C853" s="331" t="s">
        <v>1429</v>
      </c>
      <c r="D853" s="330"/>
      <c r="E853" s="332"/>
    </row>
    <row r="854" customFormat="false" ht="25.1" hidden="false" customHeight="false" outlineLevel="0" collapsed="false">
      <c r="A854" s="3" t="n">
        <v>160303</v>
      </c>
      <c r="B854" s="330" t="s">
        <v>215</v>
      </c>
      <c r="C854" s="333" t="s">
        <v>1430</v>
      </c>
      <c r="D854" s="330" t="s">
        <v>199</v>
      </c>
      <c r="E854" s="332" t="n">
        <v>466.94</v>
      </c>
    </row>
    <row r="855" customFormat="false" ht="36.9" hidden="false" customHeight="false" outlineLevel="0" collapsed="false">
      <c r="A855" s="3" t="n">
        <v>160304</v>
      </c>
      <c r="B855" s="330" t="s">
        <v>215</v>
      </c>
      <c r="C855" s="333" t="s">
        <v>1431</v>
      </c>
      <c r="D855" s="330" t="s">
        <v>199</v>
      </c>
      <c r="E855" s="332" t="n">
        <v>938.93</v>
      </c>
    </row>
    <row r="856" customFormat="false" ht="25.1" hidden="false" customHeight="false" outlineLevel="0" collapsed="false">
      <c r="A856" s="3" t="n">
        <v>160305</v>
      </c>
      <c r="B856" s="330" t="s">
        <v>215</v>
      </c>
      <c r="C856" s="333" t="s">
        <v>1432</v>
      </c>
      <c r="D856" s="330" t="s">
        <v>111</v>
      </c>
      <c r="E856" s="332" t="n">
        <v>91.84</v>
      </c>
    </row>
    <row r="857" customFormat="false" ht="25.1" hidden="false" customHeight="false" outlineLevel="0" collapsed="false">
      <c r="A857" s="3" t="n">
        <v>160308</v>
      </c>
      <c r="B857" s="330" t="s">
        <v>215</v>
      </c>
      <c r="C857" s="333" t="s">
        <v>1433</v>
      </c>
      <c r="D857" s="330" t="s">
        <v>111</v>
      </c>
      <c r="E857" s="332" t="n">
        <v>70.29</v>
      </c>
    </row>
    <row r="858" customFormat="false" ht="36.9" hidden="false" customHeight="false" outlineLevel="0" collapsed="false">
      <c r="A858" s="3" t="n">
        <v>160309</v>
      </c>
      <c r="B858" s="330" t="s">
        <v>215</v>
      </c>
      <c r="C858" s="333" t="s">
        <v>1434</v>
      </c>
      <c r="D858" s="330" t="s">
        <v>199</v>
      </c>
      <c r="E858" s="332" t="n">
        <v>128.46</v>
      </c>
    </row>
    <row r="859" customFormat="false" ht="25.1" hidden="false" customHeight="false" outlineLevel="0" collapsed="false">
      <c r="A859" s="3" t="n">
        <v>160310</v>
      </c>
      <c r="B859" s="330" t="s">
        <v>215</v>
      </c>
      <c r="C859" s="333" t="s">
        <v>1435</v>
      </c>
      <c r="D859" s="330" t="s">
        <v>199</v>
      </c>
      <c r="E859" s="332" t="n">
        <v>66.22</v>
      </c>
    </row>
    <row r="860" customFormat="false" ht="13.8" hidden="false" customHeight="false" outlineLevel="0" collapsed="false">
      <c r="A860" s="3" t="n">
        <v>160311</v>
      </c>
      <c r="B860" s="330" t="s">
        <v>215</v>
      </c>
      <c r="C860" s="333" t="s">
        <v>1295</v>
      </c>
      <c r="D860" s="330" t="s">
        <v>199</v>
      </c>
      <c r="E860" s="332" t="n">
        <v>236.2</v>
      </c>
    </row>
    <row r="861" customFormat="false" ht="36.9" hidden="false" customHeight="false" outlineLevel="0" collapsed="false">
      <c r="A861" s="3" t="n">
        <v>160312</v>
      </c>
      <c r="B861" s="330" t="s">
        <v>215</v>
      </c>
      <c r="C861" s="333" t="s">
        <v>1436</v>
      </c>
      <c r="D861" s="330" t="s">
        <v>199</v>
      </c>
      <c r="E861" s="332" t="n">
        <v>50.67</v>
      </c>
    </row>
    <row r="862" customFormat="false" ht="36.9" hidden="false" customHeight="false" outlineLevel="0" collapsed="false">
      <c r="A862" s="3" t="n">
        <v>160313</v>
      </c>
      <c r="B862" s="330" t="s">
        <v>215</v>
      </c>
      <c r="C862" s="333" t="s">
        <v>1437</v>
      </c>
      <c r="D862" s="330" t="s">
        <v>199</v>
      </c>
      <c r="E862" s="332" t="n">
        <v>60.2</v>
      </c>
    </row>
    <row r="863" customFormat="false" ht="36.9" hidden="false" customHeight="false" outlineLevel="0" collapsed="false">
      <c r="A863" s="3" t="n">
        <v>160314</v>
      </c>
      <c r="B863" s="330" t="s">
        <v>215</v>
      </c>
      <c r="C863" s="333" t="s">
        <v>1438</v>
      </c>
      <c r="D863" s="330" t="s">
        <v>199</v>
      </c>
      <c r="E863" s="332" t="n">
        <v>937.1</v>
      </c>
    </row>
    <row r="864" customFormat="false" ht="36.9" hidden="false" customHeight="false" outlineLevel="0" collapsed="false">
      <c r="A864" s="3" t="n">
        <v>160315</v>
      </c>
      <c r="B864" s="330" t="s">
        <v>215</v>
      </c>
      <c r="C864" s="333" t="s">
        <v>1439</v>
      </c>
      <c r="D864" s="330" t="s">
        <v>199</v>
      </c>
      <c r="E864" s="334" t="n">
        <v>1272.37</v>
      </c>
    </row>
    <row r="865" customFormat="false" ht="25.1" hidden="false" customHeight="false" outlineLevel="0" collapsed="false">
      <c r="A865" s="3" t="n">
        <v>160316</v>
      </c>
      <c r="B865" s="330" t="s">
        <v>215</v>
      </c>
      <c r="C865" s="333" t="s">
        <v>1440</v>
      </c>
      <c r="D865" s="330" t="s">
        <v>199</v>
      </c>
      <c r="E865" s="332" t="n">
        <v>92.94</v>
      </c>
    </row>
    <row r="866" customFormat="false" ht="25.1" hidden="false" customHeight="false" outlineLevel="0" collapsed="false">
      <c r="A866" s="3" t="n">
        <v>160317</v>
      </c>
      <c r="B866" s="330" t="s">
        <v>215</v>
      </c>
      <c r="C866" s="333" t="s">
        <v>1441</v>
      </c>
      <c r="D866" s="330" t="s">
        <v>111</v>
      </c>
      <c r="E866" s="332" t="n">
        <v>70.29</v>
      </c>
    </row>
    <row r="867" customFormat="false" ht="25.1" hidden="false" customHeight="false" outlineLevel="0" collapsed="false">
      <c r="A867" s="3" t="n">
        <v>160318</v>
      </c>
      <c r="B867" s="330" t="s">
        <v>215</v>
      </c>
      <c r="C867" s="333" t="s">
        <v>1442</v>
      </c>
      <c r="D867" s="330" t="s">
        <v>111</v>
      </c>
      <c r="E867" s="332" t="n">
        <v>43.77</v>
      </c>
    </row>
    <row r="868" customFormat="false" ht="36.9" hidden="false" customHeight="false" outlineLevel="0" collapsed="false">
      <c r="A868" s="3" t="n">
        <v>160319</v>
      </c>
      <c r="B868" s="330" t="s">
        <v>215</v>
      </c>
      <c r="C868" s="333" t="s">
        <v>1443</v>
      </c>
      <c r="D868" s="330" t="s">
        <v>199</v>
      </c>
      <c r="E868" s="332" t="n">
        <v>11.05</v>
      </c>
    </row>
    <row r="869" customFormat="false" ht="25.1" hidden="false" customHeight="false" outlineLevel="0" collapsed="false">
      <c r="A869" s="3" t="n">
        <v>160321</v>
      </c>
      <c r="B869" s="330" t="s">
        <v>215</v>
      </c>
      <c r="C869" s="333" t="s">
        <v>1444</v>
      </c>
      <c r="D869" s="330" t="s">
        <v>199</v>
      </c>
      <c r="E869" s="332" t="n">
        <v>146.33</v>
      </c>
    </row>
    <row r="870" customFormat="false" ht="25.1" hidden="false" customHeight="false" outlineLevel="0" collapsed="false">
      <c r="A870" s="3" t="n">
        <v>160322</v>
      </c>
      <c r="B870" s="330" t="s">
        <v>215</v>
      </c>
      <c r="C870" s="333" t="s">
        <v>1445</v>
      </c>
      <c r="D870" s="330" t="s">
        <v>199</v>
      </c>
      <c r="E870" s="332" t="n">
        <v>6.38</v>
      </c>
    </row>
    <row r="871" customFormat="false" ht="25.1" hidden="false" customHeight="false" outlineLevel="0" collapsed="false">
      <c r="A871" s="3" t="n">
        <v>160323</v>
      </c>
      <c r="B871" s="330" t="s">
        <v>215</v>
      </c>
      <c r="C871" s="333" t="s">
        <v>1446</v>
      </c>
      <c r="D871" s="330" t="s">
        <v>199</v>
      </c>
      <c r="E871" s="332" t="n">
        <v>12.09</v>
      </c>
    </row>
    <row r="872" customFormat="false" ht="36.9" hidden="false" customHeight="false" outlineLevel="0" collapsed="false">
      <c r="A872" s="3" t="n">
        <v>160324</v>
      </c>
      <c r="B872" s="330" t="s">
        <v>215</v>
      </c>
      <c r="C872" s="333" t="s">
        <v>1447</v>
      </c>
      <c r="D872" s="330" t="s">
        <v>199</v>
      </c>
      <c r="E872" s="332" t="n">
        <v>266.8</v>
      </c>
    </row>
    <row r="873" customFormat="false" ht="36.9" hidden="false" customHeight="false" outlineLevel="0" collapsed="false">
      <c r="A873" s="3" t="n">
        <v>160325</v>
      </c>
      <c r="B873" s="330" t="s">
        <v>215</v>
      </c>
      <c r="C873" s="333" t="s">
        <v>1448</v>
      </c>
      <c r="D873" s="330" t="s">
        <v>199</v>
      </c>
      <c r="E873" s="332" t="n">
        <v>630.91</v>
      </c>
    </row>
    <row r="874" customFormat="false" ht="25.1" hidden="false" customHeight="false" outlineLevel="0" collapsed="false">
      <c r="A874" s="3" t="n">
        <v>160326</v>
      </c>
      <c r="B874" s="330" t="s">
        <v>215</v>
      </c>
      <c r="C874" s="333" t="s">
        <v>1449</v>
      </c>
      <c r="D874" s="330" t="s">
        <v>111</v>
      </c>
      <c r="E874" s="332" t="n">
        <v>39.87</v>
      </c>
    </row>
    <row r="875" customFormat="false" ht="25.1" hidden="false" customHeight="false" outlineLevel="0" collapsed="false">
      <c r="A875" s="3" t="n">
        <v>160327</v>
      </c>
      <c r="B875" s="330" t="s">
        <v>215</v>
      </c>
      <c r="C875" s="333" t="s">
        <v>1450</v>
      </c>
      <c r="D875" s="330" t="s">
        <v>111</v>
      </c>
      <c r="E875" s="332" t="n">
        <v>43.81</v>
      </c>
    </row>
    <row r="876" customFormat="false" ht="25.1" hidden="false" customHeight="false" outlineLevel="0" collapsed="false">
      <c r="A876" s="3" t="n">
        <v>160328</v>
      </c>
      <c r="B876" s="330" t="s">
        <v>215</v>
      </c>
      <c r="C876" s="333" t="s">
        <v>1451</v>
      </c>
      <c r="D876" s="330" t="s">
        <v>199</v>
      </c>
      <c r="E876" s="332" t="n">
        <v>26.78</v>
      </c>
    </row>
    <row r="877" customFormat="false" ht="25.1" hidden="false" customHeight="false" outlineLevel="0" collapsed="false">
      <c r="A877" s="3" t="n">
        <v>160329</v>
      </c>
      <c r="B877" s="330" t="s">
        <v>215</v>
      </c>
      <c r="C877" s="333" t="s">
        <v>1452</v>
      </c>
      <c r="D877" s="330" t="s">
        <v>199</v>
      </c>
      <c r="E877" s="332" t="n">
        <v>20.6</v>
      </c>
    </row>
    <row r="878" customFormat="false" ht="36.9" hidden="false" customHeight="false" outlineLevel="0" collapsed="false">
      <c r="A878" s="3" t="n">
        <v>160330</v>
      </c>
      <c r="B878" s="330" t="s">
        <v>215</v>
      </c>
      <c r="C878" s="333" t="s">
        <v>1453</v>
      </c>
      <c r="D878" s="330" t="s">
        <v>199</v>
      </c>
      <c r="E878" s="332" t="n">
        <v>12.75</v>
      </c>
    </row>
    <row r="879" customFormat="false" ht="25.1" hidden="false" customHeight="false" outlineLevel="0" collapsed="false">
      <c r="A879" s="3" t="n">
        <v>160331</v>
      </c>
      <c r="B879" s="330" t="s">
        <v>215</v>
      </c>
      <c r="C879" s="333" t="s">
        <v>1454</v>
      </c>
      <c r="D879" s="330" t="s">
        <v>199</v>
      </c>
      <c r="E879" s="332" t="n">
        <v>41.62</v>
      </c>
    </row>
    <row r="880" customFormat="false" ht="25.1" hidden="false" customHeight="false" outlineLevel="0" collapsed="false">
      <c r="A880" s="3" t="n">
        <v>160332</v>
      </c>
      <c r="B880" s="330" t="s">
        <v>215</v>
      </c>
      <c r="C880" s="333" t="s">
        <v>1455</v>
      </c>
      <c r="D880" s="330" t="s">
        <v>111</v>
      </c>
      <c r="E880" s="332" t="n">
        <v>35.83</v>
      </c>
    </row>
    <row r="881" customFormat="false" ht="25.1" hidden="false" customHeight="false" outlineLevel="0" collapsed="false">
      <c r="A881" s="3" t="n">
        <v>160333</v>
      </c>
      <c r="B881" s="330" t="s">
        <v>215</v>
      </c>
      <c r="C881" s="333" t="s">
        <v>1456</v>
      </c>
      <c r="D881" s="330" t="s">
        <v>111</v>
      </c>
      <c r="E881" s="332" t="n">
        <v>83.22</v>
      </c>
    </row>
    <row r="882" customFormat="false" ht="25.1" hidden="false" customHeight="false" outlineLevel="0" collapsed="false">
      <c r="A882" s="3" t="n">
        <v>160334</v>
      </c>
      <c r="B882" s="330" t="s">
        <v>215</v>
      </c>
      <c r="C882" s="333" t="s">
        <v>1457</v>
      </c>
      <c r="D882" s="330" t="s">
        <v>199</v>
      </c>
      <c r="E882" s="332" t="n">
        <v>42.48</v>
      </c>
    </row>
    <row r="883" customFormat="false" ht="25.1" hidden="false" customHeight="false" outlineLevel="0" collapsed="false">
      <c r="A883" s="3" t="n">
        <v>160335</v>
      </c>
      <c r="B883" s="330" t="s">
        <v>215</v>
      </c>
      <c r="C883" s="333" t="s">
        <v>1458</v>
      </c>
      <c r="D883" s="330" t="s">
        <v>111</v>
      </c>
      <c r="E883" s="332" t="n">
        <v>59.19</v>
      </c>
    </row>
    <row r="884" customFormat="false" ht="13.8" hidden="false" customHeight="false" outlineLevel="0" collapsed="false">
      <c r="A884" s="3" t="n">
        <v>1606</v>
      </c>
      <c r="B884" s="330" t="s">
        <v>215</v>
      </c>
      <c r="C884" s="331" t="s">
        <v>1459</v>
      </c>
      <c r="D884" s="330"/>
      <c r="E884" s="332"/>
    </row>
    <row r="885" customFormat="false" ht="36.9" hidden="false" customHeight="false" outlineLevel="0" collapsed="false">
      <c r="A885" s="3" t="n">
        <v>160602</v>
      </c>
      <c r="B885" s="330" t="s">
        <v>215</v>
      </c>
      <c r="C885" s="333" t="s">
        <v>1460</v>
      </c>
      <c r="D885" s="330" t="s">
        <v>199</v>
      </c>
      <c r="E885" s="334" t="n">
        <v>1951.11</v>
      </c>
    </row>
    <row r="886" customFormat="false" ht="25.1" hidden="false" customHeight="false" outlineLevel="0" collapsed="false">
      <c r="A886" s="3" t="n">
        <v>160603</v>
      </c>
      <c r="B886" s="330" t="s">
        <v>215</v>
      </c>
      <c r="C886" s="333" t="s">
        <v>1461</v>
      </c>
      <c r="D886" s="330" t="s">
        <v>199</v>
      </c>
      <c r="E886" s="332" t="n">
        <v>801.05</v>
      </c>
    </row>
    <row r="887" customFormat="false" ht="25.1" hidden="false" customHeight="false" outlineLevel="0" collapsed="false">
      <c r="A887" s="3" t="n">
        <v>160604</v>
      </c>
      <c r="B887" s="330" t="s">
        <v>215</v>
      </c>
      <c r="C887" s="333" t="s">
        <v>1462</v>
      </c>
      <c r="D887" s="330" t="s">
        <v>199</v>
      </c>
      <c r="E887" s="332" t="n">
        <v>219.52</v>
      </c>
    </row>
    <row r="888" customFormat="false" ht="36.9" hidden="false" customHeight="false" outlineLevel="0" collapsed="false">
      <c r="A888" s="3" t="n">
        <v>160605</v>
      </c>
      <c r="B888" s="330" t="s">
        <v>215</v>
      </c>
      <c r="C888" s="333" t="s">
        <v>1463</v>
      </c>
      <c r="D888" s="330" t="s">
        <v>199</v>
      </c>
      <c r="E888" s="332" t="n">
        <v>218</v>
      </c>
    </row>
    <row r="889" customFormat="false" ht="25.1" hidden="false" customHeight="false" outlineLevel="0" collapsed="false">
      <c r="A889" s="3" t="n">
        <v>160606</v>
      </c>
      <c r="B889" s="330" t="s">
        <v>215</v>
      </c>
      <c r="C889" s="333" t="s">
        <v>1464</v>
      </c>
      <c r="D889" s="330" t="s">
        <v>199</v>
      </c>
      <c r="E889" s="332" t="n">
        <v>712.69</v>
      </c>
    </row>
    <row r="890" customFormat="false" ht="36.9" hidden="false" customHeight="false" outlineLevel="0" collapsed="false">
      <c r="A890" s="3" t="n">
        <v>160607</v>
      </c>
      <c r="B890" s="330" t="s">
        <v>215</v>
      </c>
      <c r="C890" s="333" t="s">
        <v>1465</v>
      </c>
      <c r="D890" s="330" t="s">
        <v>199</v>
      </c>
      <c r="E890" s="332" t="n">
        <v>199.86</v>
      </c>
    </row>
    <row r="891" customFormat="false" ht="36.9" hidden="false" customHeight="false" outlineLevel="0" collapsed="false">
      <c r="A891" s="3" t="n">
        <v>160608</v>
      </c>
      <c r="B891" s="330" t="s">
        <v>215</v>
      </c>
      <c r="C891" s="333" t="s">
        <v>1466</v>
      </c>
      <c r="D891" s="330" t="s">
        <v>199</v>
      </c>
      <c r="E891" s="332" t="n">
        <v>337.51</v>
      </c>
    </row>
    <row r="892" customFormat="false" ht="25.1" hidden="false" customHeight="false" outlineLevel="0" collapsed="false">
      <c r="A892" s="3" t="n">
        <v>160612</v>
      </c>
      <c r="B892" s="330" t="s">
        <v>215</v>
      </c>
      <c r="C892" s="333" t="s">
        <v>1467</v>
      </c>
      <c r="D892" s="330" t="s">
        <v>199</v>
      </c>
      <c r="E892" s="332" t="n">
        <v>27.27</v>
      </c>
    </row>
    <row r="893" customFormat="false" ht="25.1" hidden="false" customHeight="false" outlineLevel="0" collapsed="false">
      <c r="A893" s="3" t="n">
        <v>160613</v>
      </c>
      <c r="B893" s="330" t="s">
        <v>215</v>
      </c>
      <c r="C893" s="333" t="s">
        <v>1468</v>
      </c>
      <c r="D893" s="330" t="s">
        <v>199</v>
      </c>
      <c r="E893" s="332" t="n">
        <v>242.05</v>
      </c>
    </row>
    <row r="894" customFormat="false" ht="36.9" hidden="false" customHeight="false" outlineLevel="0" collapsed="false">
      <c r="A894" s="3" t="n">
        <v>160625</v>
      </c>
      <c r="B894" s="330" t="s">
        <v>215</v>
      </c>
      <c r="C894" s="333" t="s">
        <v>1469</v>
      </c>
      <c r="D894" s="330" t="s">
        <v>199</v>
      </c>
      <c r="E894" s="332" t="n">
        <v>824.24</v>
      </c>
    </row>
    <row r="895" customFormat="false" ht="36.9" hidden="false" customHeight="false" outlineLevel="0" collapsed="false">
      <c r="A895" s="3" t="n">
        <v>160626</v>
      </c>
      <c r="B895" s="330" t="s">
        <v>215</v>
      </c>
      <c r="C895" s="333" t="s">
        <v>1470</v>
      </c>
      <c r="D895" s="330" t="s">
        <v>199</v>
      </c>
      <c r="E895" s="334" t="n">
        <v>1525.15</v>
      </c>
    </row>
    <row r="896" customFormat="false" ht="36.9" hidden="false" customHeight="false" outlineLevel="0" collapsed="false">
      <c r="A896" s="3" t="n">
        <v>160627</v>
      </c>
      <c r="B896" s="330" t="s">
        <v>215</v>
      </c>
      <c r="C896" s="333" t="s">
        <v>1471</v>
      </c>
      <c r="D896" s="330" t="s">
        <v>199</v>
      </c>
      <c r="E896" s="334" t="n">
        <v>1530.37</v>
      </c>
    </row>
    <row r="897" customFormat="false" ht="36.9" hidden="false" customHeight="false" outlineLevel="0" collapsed="false">
      <c r="A897" s="3" t="n">
        <v>160628</v>
      </c>
      <c r="B897" s="330" t="s">
        <v>215</v>
      </c>
      <c r="C897" s="333" t="s">
        <v>1472</v>
      </c>
      <c r="D897" s="330" t="s">
        <v>199</v>
      </c>
      <c r="E897" s="334" t="n">
        <v>1799.48</v>
      </c>
    </row>
    <row r="898" customFormat="false" ht="13.8" hidden="false" customHeight="false" outlineLevel="0" collapsed="false">
      <c r="A898" s="3" t="n">
        <v>160629</v>
      </c>
      <c r="B898" s="330" t="s">
        <v>215</v>
      </c>
      <c r="C898" s="333" t="s">
        <v>1473</v>
      </c>
      <c r="D898" s="330" t="s">
        <v>111</v>
      </c>
      <c r="E898" s="332" t="n">
        <v>114.78</v>
      </c>
    </row>
    <row r="899" customFormat="false" ht="13.8" hidden="false" customHeight="false" outlineLevel="0" collapsed="false">
      <c r="A899" s="3" t="n">
        <v>160630</v>
      </c>
      <c r="B899" s="330" t="s">
        <v>215</v>
      </c>
      <c r="C899" s="333" t="s">
        <v>1474</v>
      </c>
      <c r="D899" s="330" t="s">
        <v>111</v>
      </c>
      <c r="E899" s="332" t="n">
        <v>132.58</v>
      </c>
    </row>
    <row r="900" customFormat="false" ht="13.8" hidden="false" customHeight="false" outlineLevel="0" collapsed="false">
      <c r="A900" s="3" t="n">
        <v>160631</v>
      </c>
      <c r="B900" s="330" t="s">
        <v>215</v>
      </c>
      <c r="C900" s="333" t="s">
        <v>1475</v>
      </c>
      <c r="D900" s="330" t="s">
        <v>111</v>
      </c>
      <c r="E900" s="332" t="n">
        <v>159.68</v>
      </c>
    </row>
    <row r="901" customFormat="false" ht="13.8" hidden="false" customHeight="false" outlineLevel="0" collapsed="false">
      <c r="A901" s="3" t="n">
        <v>160632</v>
      </c>
      <c r="B901" s="330" t="s">
        <v>215</v>
      </c>
      <c r="C901" s="333" t="s">
        <v>1476</v>
      </c>
      <c r="D901" s="330" t="s">
        <v>111</v>
      </c>
      <c r="E901" s="332" t="n">
        <v>253.51</v>
      </c>
    </row>
    <row r="902" customFormat="false" ht="13.8" hidden="false" customHeight="false" outlineLevel="0" collapsed="false">
      <c r="A902" s="3" t="n">
        <v>160633</v>
      </c>
      <c r="B902" s="330" t="s">
        <v>215</v>
      </c>
      <c r="C902" s="333" t="s">
        <v>1477</v>
      </c>
      <c r="D902" s="330" t="s">
        <v>199</v>
      </c>
      <c r="E902" s="332" t="n">
        <v>223.7</v>
      </c>
    </row>
    <row r="903" customFormat="false" ht="13.8" hidden="false" customHeight="false" outlineLevel="0" collapsed="false">
      <c r="A903" s="3" t="n">
        <v>160634</v>
      </c>
      <c r="B903" s="330" t="s">
        <v>215</v>
      </c>
      <c r="C903" s="333" t="s">
        <v>1478</v>
      </c>
      <c r="D903" s="330" t="s">
        <v>199</v>
      </c>
      <c r="E903" s="332" t="n">
        <v>423.28</v>
      </c>
    </row>
    <row r="904" customFormat="false" ht="13.8" hidden="false" customHeight="false" outlineLevel="0" collapsed="false">
      <c r="A904" s="3" t="n">
        <v>160635</v>
      </c>
      <c r="B904" s="330" t="s">
        <v>215</v>
      </c>
      <c r="C904" s="333" t="s">
        <v>1479</v>
      </c>
      <c r="D904" s="330" t="s">
        <v>199</v>
      </c>
      <c r="E904" s="332" t="n">
        <v>603.93</v>
      </c>
    </row>
    <row r="905" customFormat="false" ht="13.8" hidden="false" customHeight="false" outlineLevel="0" collapsed="false">
      <c r="A905" s="3" t="n">
        <v>160636</v>
      </c>
      <c r="B905" s="330" t="s">
        <v>215</v>
      </c>
      <c r="C905" s="333" t="s">
        <v>1480</v>
      </c>
      <c r="D905" s="330" t="s">
        <v>199</v>
      </c>
      <c r="E905" s="332" t="n">
        <v>928.8</v>
      </c>
    </row>
    <row r="906" customFormat="false" ht="13.8" hidden="false" customHeight="false" outlineLevel="0" collapsed="false">
      <c r="A906" s="3" t="n">
        <v>160637</v>
      </c>
      <c r="B906" s="330" t="s">
        <v>215</v>
      </c>
      <c r="C906" s="333" t="s">
        <v>1481</v>
      </c>
      <c r="D906" s="330" t="s">
        <v>199</v>
      </c>
      <c r="E906" s="332" t="n">
        <v>86.54</v>
      </c>
    </row>
    <row r="907" customFormat="false" ht="13.8" hidden="false" customHeight="false" outlineLevel="0" collapsed="false">
      <c r="A907" s="3" t="n">
        <v>160638</v>
      </c>
      <c r="B907" s="330" t="s">
        <v>215</v>
      </c>
      <c r="C907" s="333" t="s">
        <v>1482</v>
      </c>
      <c r="D907" s="330" t="s">
        <v>199</v>
      </c>
      <c r="E907" s="332" t="n">
        <v>125.9</v>
      </c>
    </row>
    <row r="908" customFormat="false" ht="13.8" hidden="false" customHeight="false" outlineLevel="0" collapsed="false">
      <c r="A908" s="3" t="n">
        <v>160639</v>
      </c>
      <c r="B908" s="330" t="s">
        <v>215</v>
      </c>
      <c r="C908" s="333" t="s">
        <v>1483</v>
      </c>
      <c r="D908" s="330" t="s">
        <v>199</v>
      </c>
      <c r="E908" s="332" t="n">
        <v>196.86</v>
      </c>
    </row>
    <row r="909" customFormat="false" ht="13.8" hidden="false" customHeight="false" outlineLevel="0" collapsed="false">
      <c r="A909" s="3" t="n">
        <v>160640</v>
      </c>
      <c r="B909" s="330" t="s">
        <v>215</v>
      </c>
      <c r="C909" s="333" t="s">
        <v>1484</v>
      </c>
      <c r="D909" s="330" t="s">
        <v>199</v>
      </c>
      <c r="E909" s="332" t="n">
        <v>347.44</v>
      </c>
    </row>
    <row r="910" customFormat="false" ht="13.8" hidden="false" customHeight="false" outlineLevel="0" collapsed="false">
      <c r="A910" s="3" t="n">
        <v>160641</v>
      </c>
      <c r="B910" s="330" t="s">
        <v>215</v>
      </c>
      <c r="C910" s="333" t="s">
        <v>1485</v>
      </c>
      <c r="D910" s="330" t="s">
        <v>199</v>
      </c>
      <c r="E910" s="332" t="n">
        <v>68.31</v>
      </c>
    </row>
    <row r="911" customFormat="false" ht="13.8" hidden="false" customHeight="false" outlineLevel="0" collapsed="false">
      <c r="A911" s="3" t="n">
        <v>160642</v>
      </c>
      <c r="B911" s="330" t="s">
        <v>215</v>
      </c>
      <c r="C911" s="333" t="s">
        <v>1486</v>
      </c>
      <c r="D911" s="330" t="s">
        <v>199</v>
      </c>
      <c r="E911" s="332" t="n">
        <v>99.84</v>
      </c>
    </row>
    <row r="912" customFormat="false" ht="13.8" hidden="false" customHeight="false" outlineLevel="0" collapsed="false">
      <c r="A912" s="3" t="n">
        <v>160643</v>
      </c>
      <c r="B912" s="330" t="s">
        <v>215</v>
      </c>
      <c r="C912" s="333" t="s">
        <v>1487</v>
      </c>
      <c r="D912" s="330" t="s">
        <v>199</v>
      </c>
      <c r="E912" s="332" t="n">
        <v>159.77</v>
      </c>
    </row>
    <row r="913" customFormat="false" ht="13.8" hidden="false" customHeight="false" outlineLevel="0" collapsed="false">
      <c r="A913" s="3" t="n">
        <v>160644</v>
      </c>
      <c r="B913" s="330" t="s">
        <v>215</v>
      </c>
      <c r="C913" s="333" t="s">
        <v>1488</v>
      </c>
      <c r="D913" s="330" t="s">
        <v>199</v>
      </c>
      <c r="E913" s="332" t="n">
        <v>269.82</v>
      </c>
    </row>
    <row r="914" customFormat="false" ht="13.8" hidden="false" customHeight="false" outlineLevel="0" collapsed="false">
      <c r="A914" s="3" t="n">
        <v>160645</v>
      </c>
      <c r="B914" s="330" t="s">
        <v>215</v>
      </c>
      <c r="C914" s="333" t="s">
        <v>1489</v>
      </c>
      <c r="D914" s="330" t="s">
        <v>199</v>
      </c>
      <c r="E914" s="332" t="n">
        <v>69.18</v>
      </c>
    </row>
    <row r="915" customFormat="false" ht="13.8" hidden="false" customHeight="false" outlineLevel="0" collapsed="false">
      <c r="A915" s="3" t="n">
        <v>160646</v>
      </c>
      <c r="B915" s="330" t="s">
        <v>215</v>
      </c>
      <c r="C915" s="333" t="s">
        <v>1490</v>
      </c>
      <c r="D915" s="330" t="s">
        <v>199</v>
      </c>
      <c r="E915" s="332" t="n">
        <v>106.11</v>
      </c>
    </row>
    <row r="916" customFormat="false" ht="13.8" hidden="false" customHeight="false" outlineLevel="0" collapsed="false">
      <c r="A916" s="3" t="n">
        <v>160647</v>
      </c>
      <c r="B916" s="330" t="s">
        <v>215</v>
      </c>
      <c r="C916" s="333" t="s">
        <v>1491</v>
      </c>
      <c r="D916" s="330" t="s">
        <v>199</v>
      </c>
      <c r="E916" s="332" t="n">
        <v>168.55</v>
      </c>
    </row>
    <row r="917" customFormat="false" ht="13.8" hidden="false" customHeight="false" outlineLevel="0" collapsed="false">
      <c r="A917" s="3" t="n">
        <v>160648</v>
      </c>
      <c r="B917" s="330" t="s">
        <v>215</v>
      </c>
      <c r="C917" s="333" t="s">
        <v>1492</v>
      </c>
      <c r="D917" s="330" t="s">
        <v>199</v>
      </c>
      <c r="E917" s="332" t="n">
        <v>277.69</v>
      </c>
    </row>
    <row r="918" customFormat="false" ht="13.8" hidden="false" customHeight="false" outlineLevel="0" collapsed="false">
      <c r="A918" s="3" t="n">
        <v>160649</v>
      </c>
      <c r="B918" s="330" t="s">
        <v>215</v>
      </c>
      <c r="C918" s="333" t="s">
        <v>1493</v>
      </c>
      <c r="D918" s="330" t="s">
        <v>199</v>
      </c>
      <c r="E918" s="332" t="n">
        <v>418.84</v>
      </c>
    </row>
    <row r="919" customFormat="false" ht="13.8" hidden="false" customHeight="false" outlineLevel="0" collapsed="false">
      <c r="A919" s="3" t="n">
        <v>160650</v>
      </c>
      <c r="B919" s="330" t="s">
        <v>215</v>
      </c>
      <c r="C919" s="333" t="s">
        <v>1494</v>
      </c>
      <c r="D919" s="330" t="s">
        <v>199</v>
      </c>
      <c r="E919" s="332" t="n">
        <v>712.4</v>
      </c>
    </row>
    <row r="920" customFormat="false" ht="13.8" hidden="false" customHeight="false" outlineLevel="0" collapsed="false">
      <c r="A920" s="3" t="n">
        <v>160651</v>
      </c>
      <c r="B920" s="330" t="s">
        <v>215</v>
      </c>
      <c r="C920" s="333" t="s">
        <v>1495</v>
      </c>
      <c r="D920" s="330" t="s">
        <v>199</v>
      </c>
      <c r="E920" s="332" t="n">
        <v>967.88</v>
      </c>
    </row>
    <row r="921" customFormat="false" ht="13.8" hidden="false" customHeight="false" outlineLevel="0" collapsed="false">
      <c r="A921" s="3" t="n">
        <v>160652</v>
      </c>
      <c r="B921" s="330" t="s">
        <v>215</v>
      </c>
      <c r="C921" s="333" t="s">
        <v>1496</v>
      </c>
      <c r="D921" s="330" t="s">
        <v>199</v>
      </c>
      <c r="E921" s="334" t="n">
        <v>1393.44</v>
      </c>
    </row>
    <row r="922" customFormat="false" ht="13.8" hidden="false" customHeight="false" outlineLevel="0" collapsed="false">
      <c r="A922" s="3" t="n">
        <v>160653</v>
      </c>
      <c r="B922" s="330" t="s">
        <v>215</v>
      </c>
      <c r="C922" s="333" t="s">
        <v>1497</v>
      </c>
      <c r="D922" s="330" t="s">
        <v>199</v>
      </c>
      <c r="E922" s="332" t="n">
        <v>267.3</v>
      </c>
    </row>
    <row r="923" customFormat="false" ht="13.8" hidden="false" customHeight="false" outlineLevel="0" collapsed="false">
      <c r="A923" s="3" t="n">
        <v>160654</v>
      </c>
      <c r="B923" s="330" t="s">
        <v>215</v>
      </c>
      <c r="C923" s="333" t="s">
        <v>1498</v>
      </c>
      <c r="D923" s="330" t="s">
        <v>199</v>
      </c>
      <c r="E923" s="332" t="n">
        <v>454.87</v>
      </c>
    </row>
    <row r="924" customFormat="false" ht="13.8" hidden="false" customHeight="false" outlineLevel="0" collapsed="false">
      <c r="A924" s="3" t="n">
        <v>160655</v>
      </c>
      <c r="B924" s="330" t="s">
        <v>215</v>
      </c>
      <c r="C924" s="333" t="s">
        <v>1499</v>
      </c>
      <c r="D924" s="330" t="s">
        <v>199</v>
      </c>
      <c r="E924" s="332" t="n">
        <v>593.83</v>
      </c>
    </row>
    <row r="925" customFormat="false" ht="13.8" hidden="false" customHeight="false" outlineLevel="0" collapsed="false">
      <c r="A925" s="3" t="n">
        <v>160656</v>
      </c>
      <c r="B925" s="330" t="s">
        <v>215</v>
      </c>
      <c r="C925" s="333" t="s">
        <v>1500</v>
      </c>
      <c r="D925" s="330" t="s">
        <v>199</v>
      </c>
      <c r="E925" s="332" t="n">
        <v>979.59</v>
      </c>
    </row>
    <row r="926" customFormat="false" ht="25.1" hidden="false" customHeight="false" outlineLevel="0" collapsed="false">
      <c r="A926" s="3" t="n">
        <v>160657</v>
      </c>
      <c r="B926" s="330" t="s">
        <v>215</v>
      </c>
      <c r="C926" s="333" t="s">
        <v>1501</v>
      </c>
      <c r="D926" s="330" t="s">
        <v>199</v>
      </c>
      <c r="E926" s="332" t="n">
        <v>161.94</v>
      </c>
    </row>
    <row r="927" customFormat="false" ht="25.1" hidden="false" customHeight="false" outlineLevel="0" collapsed="false">
      <c r="A927" s="3" t="n">
        <v>160658</v>
      </c>
      <c r="B927" s="330" t="s">
        <v>215</v>
      </c>
      <c r="C927" s="333" t="s">
        <v>1502</v>
      </c>
      <c r="D927" s="330" t="s">
        <v>199</v>
      </c>
      <c r="E927" s="332" t="n">
        <v>179.02</v>
      </c>
    </row>
    <row r="928" customFormat="false" ht="25.1" hidden="false" customHeight="false" outlineLevel="0" collapsed="false">
      <c r="A928" s="3" t="n">
        <v>160659</v>
      </c>
      <c r="B928" s="330" t="s">
        <v>215</v>
      </c>
      <c r="C928" s="333" t="s">
        <v>1503</v>
      </c>
      <c r="D928" s="330" t="s">
        <v>199</v>
      </c>
      <c r="E928" s="332" t="n">
        <v>183.82</v>
      </c>
    </row>
    <row r="929" customFormat="false" ht="25.1" hidden="false" customHeight="false" outlineLevel="0" collapsed="false">
      <c r="A929" s="3" t="n">
        <v>160660</v>
      </c>
      <c r="B929" s="330" t="s">
        <v>215</v>
      </c>
      <c r="C929" s="333" t="s">
        <v>1504</v>
      </c>
      <c r="D929" s="330" t="s">
        <v>199</v>
      </c>
      <c r="E929" s="332" t="n">
        <v>135.05</v>
      </c>
    </row>
    <row r="930" customFormat="false" ht="25.1" hidden="false" customHeight="false" outlineLevel="0" collapsed="false">
      <c r="A930" s="3" t="n">
        <v>160661</v>
      </c>
      <c r="B930" s="330" t="s">
        <v>215</v>
      </c>
      <c r="C930" s="333" t="s">
        <v>1505</v>
      </c>
      <c r="D930" s="330" t="s">
        <v>199</v>
      </c>
      <c r="E930" s="332" t="n">
        <v>139.83</v>
      </c>
    </row>
    <row r="931" customFormat="false" ht="13.8" hidden="false" customHeight="false" outlineLevel="0" collapsed="false">
      <c r="A931" s="3" t="n">
        <v>160662</v>
      </c>
      <c r="B931" s="330" t="s">
        <v>215</v>
      </c>
      <c r="C931" s="333" t="s">
        <v>1506</v>
      </c>
      <c r="D931" s="330" t="s">
        <v>199</v>
      </c>
      <c r="E931" s="332" t="n">
        <v>809.85</v>
      </c>
    </row>
    <row r="932" customFormat="false" ht="25.1" hidden="false" customHeight="false" outlineLevel="0" collapsed="false">
      <c r="A932" s="3" t="n">
        <v>160663</v>
      </c>
      <c r="B932" s="330" t="s">
        <v>215</v>
      </c>
      <c r="C932" s="333" t="s">
        <v>1507</v>
      </c>
      <c r="D932" s="330" t="s">
        <v>199</v>
      </c>
      <c r="E932" s="332" t="n">
        <v>542.39</v>
      </c>
    </row>
    <row r="933" customFormat="false" ht="36.9" hidden="false" customHeight="false" outlineLevel="0" collapsed="false">
      <c r="A933" s="3" t="n">
        <v>160665</v>
      </c>
      <c r="B933" s="330" t="s">
        <v>215</v>
      </c>
      <c r="C933" s="333" t="s">
        <v>1508</v>
      </c>
      <c r="D933" s="330" t="s">
        <v>199</v>
      </c>
      <c r="E933" s="334" t="n">
        <v>2541.64</v>
      </c>
    </row>
    <row r="934" customFormat="false" ht="36.9" hidden="false" customHeight="false" outlineLevel="0" collapsed="false">
      <c r="A934" s="3" t="n">
        <v>160671</v>
      </c>
      <c r="B934" s="330" t="s">
        <v>215</v>
      </c>
      <c r="C934" s="333" t="s">
        <v>1509</v>
      </c>
      <c r="D934" s="330" t="s">
        <v>199</v>
      </c>
      <c r="E934" s="334" t="n">
        <v>2487.86</v>
      </c>
    </row>
    <row r="935" customFormat="false" ht="36.9" hidden="false" customHeight="false" outlineLevel="0" collapsed="false">
      <c r="A935" s="3" t="n">
        <v>160673</v>
      </c>
      <c r="B935" s="330" t="s">
        <v>215</v>
      </c>
      <c r="C935" s="333" t="s">
        <v>1510</v>
      </c>
      <c r="D935" s="330" t="s">
        <v>199</v>
      </c>
      <c r="E935" s="334" t="n">
        <v>2122.55</v>
      </c>
    </row>
    <row r="936" customFormat="false" ht="25.1" hidden="false" customHeight="false" outlineLevel="0" collapsed="false">
      <c r="A936" s="3" t="n">
        <v>160674</v>
      </c>
      <c r="B936" s="330" t="s">
        <v>215</v>
      </c>
      <c r="C936" s="333" t="s">
        <v>1511</v>
      </c>
      <c r="D936" s="330" t="s">
        <v>199</v>
      </c>
      <c r="E936" s="332" t="n">
        <v>119.63</v>
      </c>
    </row>
    <row r="937" customFormat="false" ht="25.1" hidden="false" customHeight="false" outlineLevel="0" collapsed="false">
      <c r="A937" s="3" t="n">
        <v>160675</v>
      </c>
      <c r="B937" s="330" t="s">
        <v>215</v>
      </c>
      <c r="C937" s="333" t="s">
        <v>1512</v>
      </c>
      <c r="D937" s="330" t="s">
        <v>199</v>
      </c>
      <c r="E937" s="332" t="n">
        <v>155.47</v>
      </c>
    </row>
    <row r="938" customFormat="false" ht="13.8" hidden="false" customHeight="false" outlineLevel="0" collapsed="false">
      <c r="A938" s="3" t="n">
        <v>160676</v>
      </c>
      <c r="B938" s="330" t="s">
        <v>215</v>
      </c>
      <c r="C938" s="333" t="s">
        <v>1513</v>
      </c>
      <c r="D938" s="330" t="s">
        <v>199</v>
      </c>
      <c r="E938" s="332" t="n">
        <v>114.6</v>
      </c>
    </row>
    <row r="939" customFormat="false" ht="13.8" hidden="false" customHeight="false" outlineLevel="0" collapsed="false">
      <c r="A939" s="3" t="n">
        <v>1607</v>
      </c>
      <c r="B939" s="330" t="s">
        <v>215</v>
      </c>
      <c r="C939" s="331" t="s">
        <v>1514</v>
      </c>
      <c r="D939" s="330"/>
      <c r="E939" s="332"/>
    </row>
    <row r="940" customFormat="false" ht="25.1" hidden="false" customHeight="false" outlineLevel="0" collapsed="false">
      <c r="A940" s="3" t="n">
        <v>160702</v>
      </c>
      <c r="B940" s="330" t="s">
        <v>215</v>
      </c>
      <c r="C940" s="333" t="s">
        <v>1515</v>
      </c>
      <c r="D940" s="330" t="s">
        <v>55</v>
      </c>
      <c r="E940" s="332" t="n">
        <v>7.02</v>
      </c>
    </row>
    <row r="941" customFormat="false" ht="25.1" hidden="false" customHeight="false" outlineLevel="0" collapsed="false">
      <c r="A941" s="3" t="n">
        <v>160704</v>
      </c>
      <c r="B941" s="330" t="s">
        <v>215</v>
      </c>
      <c r="C941" s="333" t="s">
        <v>1516</v>
      </c>
      <c r="D941" s="330" t="s">
        <v>605</v>
      </c>
      <c r="E941" s="334" t="n">
        <v>2518.83</v>
      </c>
    </row>
    <row r="942" customFormat="false" ht="25.1" hidden="false" customHeight="false" outlineLevel="0" collapsed="false">
      <c r="A942" s="3" t="n">
        <v>160707</v>
      </c>
      <c r="B942" s="330" t="s">
        <v>215</v>
      </c>
      <c r="C942" s="333" t="s">
        <v>1517</v>
      </c>
      <c r="D942" s="330" t="s">
        <v>55</v>
      </c>
      <c r="E942" s="332" t="n">
        <v>27.12</v>
      </c>
    </row>
    <row r="943" customFormat="false" ht="25.1" hidden="false" customHeight="false" outlineLevel="0" collapsed="false">
      <c r="A943" s="3" t="n">
        <v>160708</v>
      </c>
      <c r="B943" s="330" t="s">
        <v>215</v>
      </c>
      <c r="C943" s="333" t="s">
        <v>1518</v>
      </c>
      <c r="D943" s="330" t="s">
        <v>55</v>
      </c>
      <c r="E943" s="332" t="n">
        <v>27.17</v>
      </c>
    </row>
    <row r="944" customFormat="false" ht="13.8" hidden="false" customHeight="false" outlineLevel="0" collapsed="false">
      <c r="A944" s="3" t="n">
        <v>160709</v>
      </c>
      <c r="B944" s="330" t="s">
        <v>215</v>
      </c>
      <c r="C944" s="333" t="s">
        <v>1519</v>
      </c>
      <c r="D944" s="330" t="s">
        <v>55</v>
      </c>
      <c r="E944" s="334" t="n">
        <v>1614.56</v>
      </c>
    </row>
    <row r="945" customFormat="false" ht="36.9" hidden="false" customHeight="false" outlineLevel="0" collapsed="false">
      <c r="A945" s="3" t="n">
        <v>160710</v>
      </c>
      <c r="B945" s="330" t="s">
        <v>215</v>
      </c>
      <c r="C945" s="333" t="s">
        <v>1520</v>
      </c>
      <c r="D945" s="330" t="s">
        <v>55</v>
      </c>
      <c r="E945" s="332" t="n">
        <v>68.88</v>
      </c>
    </row>
    <row r="946" customFormat="false" ht="25.1" hidden="false" customHeight="false" outlineLevel="0" collapsed="false">
      <c r="A946" s="3" t="n">
        <v>160711</v>
      </c>
      <c r="B946" s="330" t="s">
        <v>215</v>
      </c>
      <c r="C946" s="333" t="s">
        <v>1521</v>
      </c>
      <c r="D946" s="330" t="s">
        <v>55</v>
      </c>
      <c r="E946" s="332" t="n">
        <v>57.54</v>
      </c>
    </row>
    <row r="947" customFormat="false" ht="25.1" hidden="false" customHeight="false" outlineLevel="0" collapsed="false">
      <c r="A947" s="3" t="n">
        <v>160712</v>
      </c>
      <c r="B947" s="330" t="s">
        <v>215</v>
      </c>
      <c r="C947" s="333" t="s">
        <v>1522</v>
      </c>
      <c r="D947" s="330" t="s">
        <v>55</v>
      </c>
      <c r="E947" s="332" t="n">
        <v>213.83</v>
      </c>
    </row>
    <row r="948" customFormat="false" ht="25.1" hidden="false" customHeight="false" outlineLevel="0" collapsed="false">
      <c r="A948" s="3" t="n">
        <v>160713</v>
      </c>
      <c r="B948" s="330" t="s">
        <v>215</v>
      </c>
      <c r="C948" s="333" t="s">
        <v>1523</v>
      </c>
      <c r="D948" s="330" t="s">
        <v>55</v>
      </c>
      <c r="E948" s="332" t="n">
        <v>466.9</v>
      </c>
    </row>
    <row r="949" customFormat="false" ht="13.8" hidden="false" customHeight="false" outlineLevel="0" collapsed="false">
      <c r="A949" s="3" t="n">
        <v>160714</v>
      </c>
      <c r="B949" s="330" t="s">
        <v>215</v>
      </c>
      <c r="C949" s="333" t="s">
        <v>1524</v>
      </c>
      <c r="D949" s="330" t="s">
        <v>55</v>
      </c>
      <c r="E949" s="332" t="n">
        <v>80.27</v>
      </c>
    </row>
    <row r="950" customFormat="false" ht="36.9" hidden="false" customHeight="false" outlineLevel="0" collapsed="false">
      <c r="A950" s="3" t="n">
        <v>160715</v>
      </c>
      <c r="B950" s="330" t="s">
        <v>215</v>
      </c>
      <c r="C950" s="333" t="s">
        <v>1525</v>
      </c>
      <c r="D950" s="330" t="s">
        <v>55</v>
      </c>
      <c r="E950" s="332" t="n">
        <v>266.9</v>
      </c>
    </row>
    <row r="951" customFormat="false" ht="25.1" hidden="false" customHeight="false" outlineLevel="0" collapsed="false">
      <c r="A951" s="3" t="n">
        <v>160716</v>
      </c>
      <c r="B951" s="330" t="s">
        <v>215</v>
      </c>
      <c r="C951" s="333" t="s">
        <v>1526</v>
      </c>
      <c r="D951" s="330" t="s">
        <v>605</v>
      </c>
      <c r="E951" s="332" t="n">
        <v>667.29</v>
      </c>
    </row>
    <row r="952" customFormat="false" ht="25.1" hidden="false" customHeight="false" outlineLevel="0" collapsed="false">
      <c r="A952" s="3" t="n">
        <v>160718</v>
      </c>
      <c r="B952" s="330" t="s">
        <v>215</v>
      </c>
      <c r="C952" s="333" t="s">
        <v>1527</v>
      </c>
      <c r="D952" s="330" t="s">
        <v>55</v>
      </c>
      <c r="E952" s="332" t="n">
        <v>25.52</v>
      </c>
    </row>
    <row r="953" customFormat="false" ht="13.8" hidden="false" customHeight="false" outlineLevel="0" collapsed="false">
      <c r="A953" s="3" t="n">
        <v>1608</v>
      </c>
      <c r="B953" s="330" t="s">
        <v>215</v>
      </c>
      <c r="C953" s="331" t="s">
        <v>1528</v>
      </c>
      <c r="D953" s="330"/>
      <c r="E953" s="332"/>
    </row>
    <row r="954" customFormat="false" ht="13.8" hidden="false" customHeight="false" outlineLevel="0" collapsed="false">
      <c r="A954" s="3" t="n">
        <v>160806</v>
      </c>
      <c r="B954" s="330" t="s">
        <v>215</v>
      </c>
      <c r="C954" s="333" t="s">
        <v>1529</v>
      </c>
      <c r="D954" s="330" t="s">
        <v>199</v>
      </c>
      <c r="E954" s="332" t="n">
        <v>21.16</v>
      </c>
    </row>
    <row r="955" customFormat="false" ht="13.8" hidden="false" customHeight="false" outlineLevel="0" collapsed="false">
      <c r="A955" s="3" t="n">
        <v>160807</v>
      </c>
      <c r="B955" s="330" t="s">
        <v>215</v>
      </c>
      <c r="C955" s="333" t="s">
        <v>1530</v>
      </c>
      <c r="D955" s="330" t="s">
        <v>199</v>
      </c>
      <c r="E955" s="332" t="n">
        <v>11.34</v>
      </c>
    </row>
    <row r="956" customFormat="false" ht="13.8" hidden="false" customHeight="false" outlineLevel="0" collapsed="false">
      <c r="A956" s="3" t="n">
        <v>160808</v>
      </c>
      <c r="B956" s="330" t="s">
        <v>215</v>
      </c>
      <c r="C956" s="333" t="s">
        <v>1531</v>
      </c>
      <c r="D956" s="330" t="s">
        <v>111</v>
      </c>
      <c r="E956" s="332" t="n">
        <v>3.98</v>
      </c>
    </row>
    <row r="957" customFormat="false" ht="13.8" hidden="false" customHeight="false" outlineLevel="0" collapsed="false">
      <c r="A957" s="3" t="n">
        <v>160809</v>
      </c>
      <c r="B957" s="330" t="s">
        <v>215</v>
      </c>
      <c r="C957" s="333" t="s">
        <v>1532</v>
      </c>
      <c r="D957" s="330" t="s">
        <v>199</v>
      </c>
      <c r="E957" s="332" t="n">
        <v>518.83</v>
      </c>
    </row>
    <row r="958" customFormat="false" ht="13.8" hidden="false" customHeight="false" outlineLevel="0" collapsed="false">
      <c r="A958" s="3" t="n">
        <v>160810</v>
      </c>
      <c r="B958" s="330" t="s">
        <v>215</v>
      </c>
      <c r="C958" s="333" t="s">
        <v>1533</v>
      </c>
      <c r="D958" s="330" t="s">
        <v>199</v>
      </c>
      <c r="E958" s="332" t="n">
        <v>576.74</v>
      </c>
    </row>
    <row r="959" customFormat="false" ht="13.8" hidden="false" customHeight="false" outlineLevel="0" collapsed="false">
      <c r="A959" s="3" t="n">
        <v>160811</v>
      </c>
      <c r="B959" s="330" t="s">
        <v>215</v>
      </c>
      <c r="C959" s="333" t="s">
        <v>1534</v>
      </c>
      <c r="D959" s="330" t="s">
        <v>199</v>
      </c>
      <c r="E959" s="332" t="n">
        <v>744.18</v>
      </c>
    </row>
    <row r="960" customFormat="false" ht="13.8" hidden="false" customHeight="false" outlineLevel="0" collapsed="false">
      <c r="A960" s="3" t="n">
        <v>160812</v>
      </c>
      <c r="B960" s="330" t="s">
        <v>215</v>
      </c>
      <c r="C960" s="333" t="s">
        <v>1535</v>
      </c>
      <c r="D960" s="330" t="s">
        <v>199</v>
      </c>
      <c r="E960" s="332" t="n">
        <v>818.64</v>
      </c>
    </row>
    <row r="961" customFormat="false" ht="13.8" hidden="false" customHeight="false" outlineLevel="0" collapsed="false">
      <c r="A961" s="3" t="n">
        <v>160813</v>
      </c>
      <c r="B961" s="330" t="s">
        <v>215</v>
      </c>
      <c r="C961" s="333" t="s">
        <v>1536</v>
      </c>
      <c r="D961" s="330" t="s">
        <v>199</v>
      </c>
      <c r="E961" s="334" t="n">
        <v>1773.83</v>
      </c>
    </row>
    <row r="962" customFormat="false" ht="13.8" hidden="false" customHeight="false" outlineLevel="0" collapsed="false">
      <c r="A962" s="3" t="n">
        <v>160814</v>
      </c>
      <c r="B962" s="330" t="s">
        <v>215</v>
      </c>
      <c r="C962" s="333" t="s">
        <v>1537</v>
      </c>
      <c r="D962" s="330" t="s">
        <v>199</v>
      </c>
      <c r="E962" s="334" t="n">
        <v>2061.69</v>
      </c>
    </row>
    <row r="963" customFormat="false" ht="13.8" hidden="false" customHeight="false" outlineLevel="0" collapsed="false">
      <c r="A963" s="3" t="n">
        <v>160815</v>
      </c>
      <c r="B963" s="330" t="s">
        <v>215</v>
      </c>
      <c r="C963" s="333" t="s">
        <v>1538</v>
      </c>
      <c r="D963" s="330" t="s">
        <v>199</v>
      </c>
      <c r="E963" s="334" t="n">
        <v>2227.95</v>
      </c>
    </row>
    <row r="964" customFormat="false" ht="13.8" hidden="false" customHeight="false" outlineLevel="0" collapsed="false">
      <c r="A964" s="3" t="n">
        <v>160816</v>
      </c>
      <c r="B964" s="330" t="s">
        <v>215</v>
      </c>
      <c r="C964" s="333" t="s">
        <v>1539</v>
      </c>
      <c r="D964" s="330" t="s">
        <v>199</v>
      </c>
      <c r="E964" s="334" t="n">
        <v>2502.6</v>
      </c>
    </row>
    <row r="965" customFormat="false" ht="25.1" hidden="false" customHeight="false" outlineLevel="0" collapsed="false">
      <c r="A965" s="3" t="n">
        <v>160822</v>
      </c>
      <c r="B965" s="330" t="s">
        <v>215</v>
      </c>
      <c r="C965" s="333" t="s">
        <v>1540</v>
      </c>
      <c r="D965" s="330" t="s">
        <v>199</v>
      </c>
      <c r="E965" s="332" t="n">
        <v>96.85</v>
      </c>
    </row>
    <row r="966" customFormat="false" ht="25.1" hidden="false" customHeight="false" outlineLevel="0" collapsed="false">
      <c r="A966" s="3" t="n">
        <v>160823</v>
      </c>
      <c r="B966" s="330" t="s">
        <v>215</v>
      </c>
      <c r="C966" s="333" t="s">
        <v>1541</v>
      </c>
      <c r="D966" s="330" t="s">
        <v>199</v>
      </c>
      <c r="E966" s="332" t="n">
        <v>106.35</v>
      </c>
    </row>
    <row r="967" customFormat="false" ht="13.8" hidden="false" customHeight="false" outlineLevel="0" collapsed="false">
      <c r="A967" s="3" t="n">
        <v>160825</v>
      </c>
      <c r="B967" s="330" t="s">
        <v>215</v>
      </c>
      <c r="C967" s="333" t="s">
        <v>1542</v>
      </c>
      <c r="D967" s="330" t="s">
        <v>199</v>
      </c>
      <c r="E967" s="332" t="n">
        <v>30.98</v>
      </c>
    </row>
    <row r="968" customFormat="false" ht="13.8" hidden="false" customHeight="false" outlineLevel="0" collapsed="false">
      <c r="A968" s="3" t="n">
        <v>160826</v>
      </c>
      <c r="B968" s="330" t="s">
        <v>215</v>
      </c>
      <c r="C968" s="333" t="s">
        <v>1543</v>
      </c>
      <c r="D968" s="330" t="s">
        <v>199</v>
      </c>
      <c r="E968" s="332" t="n">
        <v>44.78</v>
      </c>
    </row>
    <row r="969" customFormat="false" ht="13.8" hidden="false" customHeight="false" outlineLevel="0" collapsed="false">
      <c r="A969" s="3" t="n">
        <v>160827</v>
      </c>
      <c r="B969" s="330" t="s">
        <v>215</v>
      </c>
      <c r="C969" s="333" t="s">
        <v>1544</v>
      </c>
      <c r="D969" s="330" t="s">
        <v>199</v>
      </c>
      <c r="E969" s="332" t="n">
        <v>209.16</v>
      </c>
    </row>
    <row r="970" customFormat="false" ht="13.8" hidden="false" customHeight="false" outlineLevel="0" collapsed="false">
      <c r="A970" s="3" t="n">
        <v>160828</v>
      </c>
      <c r="B970" s="330" t="s">
        <v>215</v>
      </c>
      <c r="C970" s="333" t="s">
        <v>1545</v>
      </c>
      <c r="D970" s="330" t="s">
        <v>199</v>
      </c>
      <c r="E970" s="332" t="n">
        <v>250.64</v>
      </c>
    </row>
    <row r="971" customFormat="false" ht="13.8" hidden="false" customHeight="false" outlineLevel="0" collapsed="false">
      <c r="A971" s="3" t="n">
        <v>160829</v>
      </c>
      <c r="B971" s="330" t="s">
        <v>215</v>
      </c>
      <c r="C971" s="333" t="s">
        <v>1546</v>
      </c>
      <c r="D971" s="330" t="s">
        <v>199</v>
      </c>
      <c r="E971" s="332" t="n">
        <v>15.42</v>
      </c>
    </row>
    <row r="972" customFormat="false" ht="13.8" hidden="false" customHeight="false" outlineLevel="0" collapsed="false">
      <c r="A972" s="3" t="n">
        <v>160830</v>
      </c>
      <c r="B972" s="330" t="s">
        <v>215</v>
      </c>
      <c r="C972" s="333" t="s">
        <v>1547</v>
      </c>
      <c r="D972" s="330" t="s">
        <v>199</v>
      </c>
      <c r="E972" s="332" t="n">
        <v>23.14</v>
      </c>
    </row>
    <row r="973" customFormat="false" ht="13.8" hidden="false" customHeight="false" outlineLevel="0" collapsed="false">
      <c r="A973" s="3" t="n">
        <v>160831</v>
      </c>
      <c r="B973" s="330" t="s">
        <v>215</v>
      </c>
      <c r="C973" s="333" t="s">
        <v>1548</v>
      </c>
      <c r="D973" s="330" t="s">
        <v>199</v>
      </c>
      <c r="E973" s="332" t="n">
        <v>60.96</v>
      </c>
    </row>
    <row r="974" customFormat="false" ht="25.1" hidden="false" customHeight="false" outlineLevel="0" collapsed="false">
      <c r="A974" s="3" t="n">
        <v>160832</v>
      </c>
      <c r="B974" s="330" t="s">
        <v>215</v>
      </c>
      <c r="C974" s="333" t="s">
        <v>1549</v>
      </c>
      <c r="D974" s="330" t="s">
        <v>199</v>
      </c>
      <c r="E974" s="332" t="n">
        <v>75.51</v>
      </c>
    </row>
    <row r="975" customFormat="false" ht="25.1" hidden="false" customHeight="false" outlineLevel="0" collapsed="false">
      <c r="A975" s="3" t="n">
        <v>160833</v>
      </c>
      <c r="B975" s="330" t="s">
        <v>215</v>
      </c>
      <c r="C975" s="333" t="s">
        <v>1550</v>
      </c>
      <c r="D975" s="330" t="s">
        <v>199</v>
      </c>
      <c r="E975" s="332" t="n">
        <v>111.83</v>
      </c>
    </row>
    <row r="976" customFormat="false" ht="13.8" hidden="false" customHeight="false" outlineLevel="0" collapsed="false">
      <c r="A976" s="3" t="n">
        <v>160834</v>
      </c>
      <c r="B976" s="330" t="s">
        <v>215</v>
      </c>
      <c r="C976" s="333" t="s">
        <v>1551</v>
      </c>
      <c r="D976" s="330" t="s">
        <v>199</v>
      </c>
      <c r="E976" s="332" t="n">
        <v>201.28</v>
      </c>
    </row>
    <row r="977" customFormat="false" ht="13.8" hidden="false" customHeight="false" outlineLevel="0" collapsed="false">
      <c r="A977" s="3" t="n">
        <v>160835</v>
      </c>
      <c r="B977" s="330" t="s">
        <v>215</v>
      </c>
      <c r="C977" s="333" t="s">
        <v>1552</v>
      </c>
      <c r="D977" s="330" t="s">
        <v>199</v>
      </c>
      <c r="E977" s="332" t="n">
        <v>287.07</v>
      </c>
    </row>
    <row r="978" customFormat="false" ht="13.8" hidden="false" customHeight="false" outlineLevel="0" collapsed="false">
      <c r="A978" s="3" t="n">
        <v>160836</v>
      </c>
      <c r="B978" s="330" t="s">
        <v>215</v>
      </c>
      <c r="C978" s="333" t="s">
        <v>1553</v>
      </c>
      <c r="D978" s="330" t="s">
        <v>199</v>
      </c>
      <c r="E978" s="332" t="n">
        <v>476.75</v>
      </c>
    </row>
    <row r="979" customFormat="false" ht="13.8" hidden="false" customHeight="false" outlineLevel="0" collapsed="false">
      <c r="A979" s="3" t="n">
        <v>160837</v>
      </c>
      <c r="B979" s="330" t="s">
        <v>215</v>
      </c>
      <c r="C979" s="333" t="s">
        <v>1554</v>
      </c>
      <c r="D979" s="330" t="s">
        <v>199</v>
      </c>
      <c r="E979" s="332" t="n">
        <v>310.21</v>
      </c>
    </row>
    <row r="980" customFormat="false" ht="13.8" hidden="false" customHeight="false" outlineLevel="0" collapsed="false">
      <c r="A980" s="3" t="n">
        <v>160838</v>
      </c>
      <c r="B980" s="330" t="s">
        <v>215</v>
      </c>
      <c r="C980" s="333" t="s">
        <v>1555</v>
      </c>
      <c r="D980" s="330" t="s">
        <v>199</v>
      </c>
      <c r="E980" s="332" t="n">
        <v>90.12</v>
      </c>
    </row>
    <row r="981" customFormat="false" ht="13.8" hidden="false" customHeight="false" outlineLevel="0" collapsed="false">
      <c r="A981" s="3" t="n">
        <v>160839</v>
      </c>
      <c r="B981" s="330" t="s">
        <v>215</v>
      </c>
      <c r="C981" s="333" t="s">
        <v>1556</v>
      </c>
      <c r="D981" s="330" t="s">
        <v>111</v>
      </c>
      <c r="E981" s="332" t="n">
        <v>5.32</v>
      </c>
    </row>
    <row r="982" customFormat="false" ht="13.8" hidden="false" customHeight="false" outlineLevel="0" collapsed="false">
      <c r="A982" s="3" t="n">
        <v>160840</v>
      </c>
      <c r="B982" s="330" t="s">
        <v>215</v>
      </c>
      <c r="C982" s="333" t="s">
        <v>1557</v>
      </c>
      <c r="D982" s="330" t="s">
        <v>199</v>
      </c>
      <c r="E982" s="332" t="n">
        <v>345.81</v>
      </c>
    </row>
    <row r="983" customFormat="false" ht="13.8" hidden="false" customHeight="false" outlineLevel="0" collapsed="false">
      <c r="A983" s="3" t="n">
        <v>160841</v>
      </c>
      <c r="B983" s="330" t="s">
        <v>215</v>
      </c>
      <c r="C983" s="333" t="s">
        <v>1558</v>
      </c>
      <c r="D983" s="330" t="s">
        <v>199</v>
      </c>
      <c r="E983" s="332" t="n">
        <v>345.81</v>
      </c>
    </row>
    <row r="984" customFormat="false" ht="13.8" hidden="false" customHeight="false" outlineLevel="0" collapsed="false">
      <c r="A984" s="3" t="n">
        <v>160842</v>
      </c>
      <c r="B984" s="330" t="s">
        <v>215</v>
      </c>
      <c r="C984" s="333" t="s">
        <v>1559</v>
      </c>
      <c r="D984" s="330" t="s">
        <v>199</v>
      </c>
      <c r="E984" s="332" t="n">
        <v>619.39</v>
      </c>
    </row>
    <row r="985" customFormat="false" ht="13.8" hidden="false" customHeight="false" outlineLevel="0" collapsed="false">
      <c r="A985" s="3" t="n">
        <v>160844</v>
      </c>
      <c r="B985" s="330" t="s">
        <v>215</v>
      </c>
      <c r="C985" s="333" t="s">
        <v>1560</v>
      </c>
      <c r="D985" s="330" t="s">
        <v>199</v>
      </c>
      <c r="E985" s="332" t="n">
        <v>645.55</v>
      </c>
    </row>
    <row r="986" customFormat="false" ht="13.8" hidden="false" customHeight="false" outlineLevel="0" collapsed="false">
      <c r="A986" s="3" t="n">
        <v>160845</v>
      </c>
      <c r="B986" s="330" t="s">
        <v>215</v>
      </c>
      <c r="C986" s="333" t="s">
        <v>1561</v>
      </c>
      <c r="D986" s="330" t="s">
        <v>199</v>
      </c>
      <c r="E986" s="332" t="n">
        <v>25.12</v>
      </c>
    </row>
    <row r="987" customFormat="false" ht="13.8" hidden="false" customHeight="false" outlineLevel="0" collapsed="false">
      <c r="A987" s="3" t="n">
        <v>160846</v>
      </c>
      <c r="B987" s="330" t="s">
        <v>215</v>
      </c>
      <c r="C987" s="333" t="s">
        <v>1562</v>
      </c>
      <c r="D987" s="330" t="s">
        <v>199</v>
      </c>
      <c r="E987" s="332" t="n">
        <v>44.71</v>
      </c>
    </row>
    <row r="988" customFormat="false" ht="13.8" hidden="false" customHeight="false" outlineLevel="0" collapsed="false">
      <c r="A988" s="3" t="n">
        <v>160847</v>
      </c>
      <c r="B988" s="330" t="s">
        <v>215</v>
      </c>
      <c r="C988" s="333" t="s">
        <v>1563</v>
      </c>
      <c r="D988" s="330" t="s">
        <v>199</v>
      </c>
      <c r="E988" s="332" t="n">
        <v>38.32</v>
      </c>
    </row>
    <row r="989" customFormat="false" ht="13.8" hidden="false" customHeight="false" outlineLevel="0" collapsed="false">
      <c r="A989" s="3" t="n">
        <v>160848</v>
      </c>
      <c r="B989" s="330" t="s">
        <v>215</v>
      </c>
      <c r="C989" s="333" t="s">
        <v>1564</v>
      </c>
      <c r="D989" s="330" t="s">
        <v>199</v>
      </c>
      <c r="E989" s="332" t="n">
        <v>48.71</v>
      </c>
    </row>
    <row r="990" customFormat="false" ht="13.8" hidden="false" customHeight="false" outlineLevel="0" collapsed="false">
      <c r="A990" s="3" t="n">
        <v>160851</v>
      </c>
      <c r="B990" s="330" t="s">
        <v>215</v>
      </c>
      <c r="C990" s="333" t="s">
        <v>1565</v>
      </c>
      <c r="D990" s="330" t="s">
        <v>111</v>
      </c>
      <c r="E990" s="332" t="n">
        <v>5.25</v>
      </c>
    </row>
    <row r="991" customFormat="false" ht="13.8" hidden="false" customHeight="false" outlineLevel="0" collapsed="false">
      <c r="A991" s="3" t="n">
        <v>160864</v>
      </c>
      <c r="B991" s="330" t="s">
        <v>215</v>
      </c>
      <c r="C991" s="333" t="s">
        <v>1566</v>
      </c>
      <c r="D991" s="330" t="s">
        <v>199</v>
      </c>
      <c r="E991" s="334" t="n">
        <v>1015.81</v>
      </c>
    </row>
    <row r="992" customFormat="false" ht="13.8" hidden="false" customHeight="false" outlineLevel="0" collapsed="false">
      <c r="A992" s="3" t="n">
        <v>160865</v>
      </c>
      <c r="B992" s="330" t="s">
        <v>215</v>
      </c>
      <c r="C992" s="333" t="s">
        <v>1567</v>
      </c>
      <c r="D992" s="330" t="s">
        <v>199</v>
      </c>
      <c r="E992" s="334" t="n">
        <v>3825.36</v>
      </c>
    </row>
    <row r="993" customFormat="false" ht="25.1" hidden="false" customHeight="false" outlineLevel="0" collapsed="false">
      <c r="A993" s="3" t="n">
        <v>160866</v>
      </c>
      <c r="B993" s="330" t="s">
        <v>215</v>
      </c>
      <c r="C993" s="333" t="s">
        <v>1568</v>
      </c>
      <c r="D993" s="330" t="s">
        <v>199</v>
      </c>
      <c r="E993" s="334" t="n">
        <v>2472.05</v>
      </c>
    </row>
    <row r="994" customFormat="false" ht="25.1" hidden="false" customHeight="false" outlineLevel="0" collapsed="false">
      <c r="A994" s="3" t="n">
        <v>160867</v>
      </c>
      <c r="B994" s="330" t="s">
        <v>215</v>
      </c>
      <c r="C994" s="333" t="s">
        <v>1569</v>
      </c>
      <c r="D994" s="330" t="s">
        <v>199</v>
      </c>
      <c r="E994" s="334" t="n">
        <v>4987.93</v>
      </c>
    </row>
    <row r="995" customFormat="false" ht="25.1" hidden="false" customHeight="false" outlineLevel="0" collapsed="false">
      <c r="A995" s="3" t="n">
        <v>160869</v>
      </c>
      <c r="B995" s="330" t="s">
        <v>215</v>
      </c>
      <c r="C995" s="333" t="s">
        <v>1570</v>
      </c>
      <c r="D995" s="330" t="s">
        <v>199</v>
      </c>
      <c r="E995" s="332" t="n">
        <v>40.93</v>
      </c>
    </row>
    <row r="996" customFormat="false" ht="25.1" hidden="false" customHeight="false" outlineLevel="0" collapsed="false">
      <c r="A996" s="3" t="n">
        <v>160870</v>
      </c>
      <c r="B996" s="330" t="s">
        <v>215</v>
      </c>
      <c r="C996" s="333" t="s">
        <v>1571</v>
      </c>
      <c r="D996" s="330" t="s">
        <v>199</v>
      </c>
      <c r="E996" s="332" t="n">
        <v>27.29</v>
      </c>
    </row>
    <row r="997" customFormat="false" ht="13.8" hidden="false" customHeight="false" outlineLevel="0" collapsed="false">
      <c r="A997" s="3" t="n">
        <v>160871</v>
      </c>
      <c r="B997" s="330" t="s">
        <v>215</v>
      </c>
      <c r="C997" s="333" t="s">
        <v>1572</v>
      </c>
      <c r="D997" s="330" t="s">
        <v>199</v>
      </c>
      <c r="E997" s="332" t="n">
        <v>29.86</v>
      </c>
    </row>
    <row r="998" customFormat="false" ht="13.8" hidden="false" customHeight="false" outlineLevel="0" collapsed="false">
      <c r="A998" s="3" t="n">
        <v>160872</v>
      </c>
      <c r="B998" s="330" t="s">
        <v>215</v>
      </c>
      <c r="C998" s="333" t="s">
        <v>1573</v>
      </c>
      <c r="D998" s="330" t="s">
        <v>199</v>
      </c>
      <c r="E998" s="332" t="n">
        <v>22.78</v>
      </c>
    </row>
    <row r="999" customFormat="false" ht="13.8" hidden="false" customHeight="false" outlineLevel="0" collapsed="false">
      <c r="A999" s="3" t="n">
        <v>160873</v>
      </c>
      <c r="B999" s="330" t="s">
        <v>215</v>
      </c>
      <c r="C999" s="333" t="s">
        <v>1574</v>
      </c>
      <c r="D999" s="330" t="s">
        <v>199</v>
      </c>
      <c r="E999" s="332" t="n">
        <v>35.81</v>
      </c>
    </row>
    <row r="1000" customFormat="false" ht="13.8" hidden="false" customHeight="false" outlineLevel="0" collapsed="false">
      <c r="A1000" s="3" t="n">
        <v>160874</v>
      </c>
      <c r="B1000" s="330" t="s">
        <v>215</v>
      </c>
      <c r="C1000" s="333" t="s">
        <v>1575</v>
      </c>
      <c r="D1000" s="330" t="s">
        <v>199</v>
      </c>
      <c r="E1000" s="332" t="n">
        <v>713.48</v>
      </c>
    </row>
    <row r="1001" customFormat="false" ht="13.8" hidden="false" customHeight="false" outlineLevel="0" collapsed="false">
      <c r="A1001" s="3" t="n">
        <v>1610</v>
      </c>
      <c r="B1001" s="330" t="s">
        <v>215</v>
      </c>
      <c r="C1001" s="331" t="s">
        <v>1576</v>
      </c>
      <c r="D1001" s="330"/>
      <c r="E1001" s="332"/>
    </row>
    <row r="1002" customFormat="false" ht="13.8" hidden="false" customHeight="false" outlineLevel="0" collapsed="false">
      <c r="A1002" s="3" t="n">
        <v>161001</v>
      </c>
      <c r="B1002" s="330" t="s">
        <v>215</v>
      </c>
      <c r="C1002" s="333" t="s">
        <v>1577</v>
      </c>
      <c r="D1002" s="330" t="s">
        <v>111</v>
      </c>
      <c r="E1002" s="332" t="n">
        <v>24.01</v>
      </c>
    </row>
    <row r="1003" customFormat="false" ht="13.8" hidden="false" customHeight="false" outlineLevel="0" collapsed="false">
      <c r="A1003" s="3" t="n">
        <v>161002</v>
      </c>
      <c r="B1003" s="330" t="s">
        <v>215</v>
      </c>
      <c r="C1003" s="333" t="s">
        <v>1578</v>
      </c>
      <c r="D1003" s="330" t="s">
        <v>111</v>
      </c>
      <c r="E1003" s="332" t="n">
        <v>33.4</v>
      </c>
    </row>
    <row r="1004" customFormat="false" ht="13.8" hidden="false" customHeight="false" outlineLevel="0" collapsed="false">
      <c r="A1004" s="3" t="n">
        <v>161003</v>
      </c>
      <c r="B1004" s="330" t="s">
        <v>215</v>
      </c>
      <c r="C1004" s="333" t="s">
        <v>1579</v>
      </c>
      <c r="D1004" s="330" t="s">
        <v>111</v>
      </c>
      <c r="E1004" s="332" t="n">
        <v>42.86</v>
      </c>
    </row>
    <row r="1005" customFormat="false" ht="13.8" hidden="false" customHeight="false" outlineLevel="0" collapsed="false">
      <c r="A1005" s="3" t="n">
        <v>161004</v>
      </c>
      <c r="B1005" s="330" t="s">
        <v>215</v>
      </c>
      <c r="C1005" s="333" t="s">
        <v>1580</v>
      </c>
      <c r="D1005" s="330" t="s">
        <v>111</v>
      </c>
      <c r="E1005" s="332" t="n">
        <v>51.94</v>
      </c>
    </row>
    <row r="1006" customFormat="false" ht="13.8" hidden="false" customHeight="false" outlineLevel="0" collapsed="false">
      <c r="A1006" s="3" t="n">
        <v>161005</v>
      </c>
      <c r="B1006" s="330" t="s">
        <v>215</v>
      </c>
      <c r="C1006" s="333" t="s">
        <v>1581</v>
      </c>
      <c r="D1006" s="330" t="s">
        <v>111</v>
      </c>
      <c r="E1006" s="332" t="n">
        <v>62.29</v>
      </c>
    </row>
    <row r="1007" customFormat="false" ht="13.8" hidden="false" customHeight="false" outlineLevel="0" collapsed="false">
      <c r="A1007" s="3" t="n">
        <v>161006</v>
      </c>
      <c r="B1007" s="330" t="s">
        <v>215</v>
      </c>
      <c r="C1007" s="333" t="s">
        <v>1582</v>
      </c>
      <c r="D1007" s="330" t="s">
        <v>111</v>
      </c>
      <c r="E1007" s="332" t="n">
        <v>90.33</v>
      </c>
    </row>
    <row r="1008" customFormat="false" ht="13.8" hidden="false" customHeight="false" outlineLevel="0" collapsed="false">
      <c r="A1008" s="3" t="n">
        <v>161007</v>
      </c>
      <c r="B1008" s="330" t="s">
        <v>215</v>
      </c>
      <c r="C1008" s="333" t="s">
        <v>1583</v>
      </c>
      <c r="D1008" s="330" t="s">
        <v>111</v>
      </c>
      <c r="E1008" s="332" t="n">
        <v>93.62</v>
      </c>
    </row>
    <row r="1009" customFormat="false" ht="13.8" hidden="false" customHeight="false" outlineLevel="0" collapsed="false">
      <c r="A1009" s="3" t="n">
        <v>161008</v>
      </c>
      <c r="B1009" s="330" t="s">
        <v>215</v>
      </c>
      <c r="C1009" s="333" t="s">
        <v>1584</v>
      </c>
      <c r="D1009" s="330" t="s">
        <v>111</v>
      </c>
      <c r="E1009" s="332" t="n">
        <v>114.95</v>
      </c>
    </row>
    <row r="1010" customFormat="false" ht="13.8" hidden="false" customHeight="false" outlineLevel="0" collapsed="false">
      <c r="A1010" s="3" t="n">
        <v>161009</v>
      </c>
      <c r="B1010" s="330" t="s">
        <v>215</v>
      </c>
      <c r="C1010" s="333" t="s">
        <v>1585</v>
      </c>
      <c r="D1010" s="330" t="s">
        <v>111</v>
      </c>
      <c r="E1010" s="332" t="n">
        <v>146.69</v>
      </c>
    </row>
    <row r="1011" customFormat="false" ht="13.8" hidden="false" customHeight="false" outlineLevel="0" collapsed="false">
      <c r="A1011" s="3" t="n">
        <v>161010</v>
      </c>
      <c r="B1011" s="330" t="s">
        <v>215</v>
      </c>
      <c r="C1011" s="333" t="s">
        <v>1586</v>
      </c>
      <c r="D1011" s="330" t="s">
        <v>199</v>
      </c>
      <c r="E1011" s="332" t="n">
        <v>18.2</v>
      </c>
    </row>
    <row r="1012" customFormat="false" ht="13.8" hidden="false" customHeight="false" outlineLevel="0" collapsed="false">
      <c r="A1012" s="3" t="n">
        <v>161011</v>
      </c>
      <c r="B1012" s="330" t="s">
        <v>215</v>
      </c>
      <c r="C1012" s="333" t="s">
        <v>1587</v>
      </c>
      <c r="D1012" s="330" t="s">
        <v>199</v>
      </c>
      <c r="E1012" s="332" t="n">
        <v>30.26</v>
      </c>
    </row>
    <row r="1013" customFormat="false" ht="13.8" hidden="false" customHeight="false" outlineLevel="0" collapsed="false">
      <c r="A1013" s="3" t="n">
        <v>161012</v>
      </c>
      <c r="B1013" s="330" t="s">
        <v>215</v>
      </c>
      <c r="C1013" s="333" t="s">
        <v>1588</v>
      </c>
      <c r="D1013" s="330" t="s">
        <v>199</v>
      </c>
      <c r="E1013" s="332" t="n">
        <v>51.85</v>
      </c>
    </row>
    <row r="1014" customFormat="false" ht="13.8" hidden="false" customHeight="false" outlineLevel="0" collapsed="false">
      <c r="A1014" s="3" t="n">
        <v>161013</v>
      </c>
      <c r="B1014" s="330" t="s">
        <v>215</v>
      </c>
      <c r="C1014" s="333" t="s">
        <v>1589</v>
      </c>
      <c r="D1014" s="330" t="s">
        <v>742</v>
      </c>
      <c r="E1014" s="332" t="n">
        <v>61.92</v>
      </c>
    </row>
    <row r="1015" customFormat="false" ht="13.8" hidden="false" customHeight="false" outlineLevel="0" collapsed="false">
      <c r="A1015" s="3" t="n">
        <v>161014</v>
      </c>
      <c r="B1015" s="330" t="s">
        <v>215</v>
      </c>
      <c r="C1015" s="333" t="s">
        <v>1590</v>
      </c>
      <c r="D1015" s="330" t="s">
        <v>742</v>
      </c>
      <c r="E1015" s="332" t="n">
        <v>73.98</v>
      </c>
    </row>
    <row r="1016" customFormat="false" ht="13.8" hidden="false" customHeight="false" outlineLevel="0" collapsed="false">
      <c r="A1016" s="3" t="n">
        <v>161015</v>
      </c>
      <c r="B1016" s="330" t="s">
        <v>215</v>
      </c>
      <c r="C1016" s="333" t="s">
        <v>1591</v>
      </c>
      <c r="D1016" s="330" t="s">
        <v>742</v>
      </c>
      <c r="E1016" s="332" t="n">
        <v>72.6</v>
      </c>
    </row>
    <row r="1017" customFormat="false" ht="36.9" hidden="false" customHeight="false" outlineLevel="0" collapsed="false">
      <c r="A1017" s="3" t="n">
        <v>161016</v>
      </c>
      <c r="B1017" s="330" t="s">
        <v>215</v>
      </c>
      <c r="C1017" s="333" t="s">
        <v>1592</v>
      </c>
      <c r="D1017" s="330" t="s">
        <v>111</v>
      </c>
      <c r="E1017" s="332" t="n">
        <v>110.08</v>
      </c>
    </row>
    <row r="1018" customFormat="false" ht="13.8" hidden="false" customHeight="false" outlineLevel="0" collapsed="false">
      <c r="A1018" s="3" t="n">
        <v>161017</v>
      </c>
      <c r="B1018" s="330" t="s">
        <v>215</v>
      </c>
      <c r="C1018" s="333" t="s">
        <v>1593</v>
      </c>
      <c r="D1018" s="330" t="s">
        <v>55</v>
      </c>
      <c r="E1018" s="332" t="n">
        <v>258.44</v>
      </c>
    </row>
    <row r="1019" customFormat="false" ht="13.8" hidden="false" customHeight="false" outlineLevel="0" collapsed="false">
      <c r="A1019" s="3" t="n">
        <v>161018</v>
      </c>
      <c r="B1019" s="330" t="s">
        <v>215</v>
      </c>
      <c r="C1019" s="333" t="s">
        <v>1594</v>
      </c>
      <c r="D1019" s="330" t="s">
        <v>55</v>
      </c>
      <c r="E1019" s="332" t="n">
        <v>216.77</v>
      </c>
    </row>
    <row r="1020" customFormat="false" ht="13.8" hidden="false" customHeight="false" outlineLevel="0" collapsed="false">
      <c r="A1020" s="3" t="n">
        <v>161019</v>
      </c>
      <c r="B1020" s="330" t="s">
        <v>215</v>
      </c>
      <c r="C1020" s="333" t="s">
        <v>1595</v>
      </c>
      <c r="D1020" s="330" t="s">
        <v>55</v>
      </c>
      <c r="E1020" s="332" t="n">
        <v>176.06</v>
      </c>
    </row>
    <row r="1021" customFormat="false" ht="13.8" hidden="false" customHeight="false" outlineLevel="0" collapsed="false">
      <c r="A1021" s="3" t="n">
        <v>17</v>
      </c>
      <c r="B1021" s="330" t="s">
        <v>215</v>
      </c>
      <c r="C1021" s="331" t="s">
        <v>1596</v>
      </c>
      <c r="D1021" s="330"/>
      <c r="E1021" s="332"/>
    </row>
    <row r="1022" customFormat="false" ht="13.8" hidden="false" customHeight="false" outlineLevel="0" collapsed="false">
      <c r="A1022" s="3" t="n">
        <v>1701</v>
      </c>
      <c r="B1022" s="330" t="s">
        <v>215</v>
      </c>
      <c r="C1022" s="331" t="s">
        <v>1597</v>
      </c>
      <c r="D1022" s="330"/>
      <c r="E1022" s="332"/>
    </row>
    <row r="1023" customFormat="false" ht="25.1" hidden="false" customHeight="false" outlineLevel="0" collapsed="false">
      <c r="A1023" s="3" t="n">
        <v>170101</v>
      </c>
      <c r="B1023" s="330" t="s">
        <v>215</v>
      </c>
      <c r="C1023" s="333" t="s">
        <v>1598</v>
      </c>
      <c r="D1023" s="330" t="s">
        <v>199</v>
      </c>
      <c r="E1023" s="332" t="n">
        <v>616.17</v>
      </c>
    </row>
    <row r="1024" customFormat="false" ht="25.1" hidden="false" customHeight="false" outlineLevel="0" collapsed="false">
      <c r="A1024" s="3" t="n">
        <v>170107</v>
      </c>
      <c r="B1024" s="330" t="s">
        <v>215</v>
      </c>
      <c r="C1024" s="333" t="s">
        <v>1599</v>
      </c>
      <c r="D1024" s="330" t="s">
        <v>199</v>
      </c>
      <c r="E1024" s="332" t="n">
        <v>604.23</v>
      </c>
    </row>
    <row r="1025" customFormat="false" ht="25.1" hidden="false" customHeight="false" outlineLevel="0" collapsed="false">
      <c r="A1025" s="3" t="n">
        <v>170110</v>
      </c>
      <c r="B1025" s="330" t="s">
        <v>215</v>
      </c>
      <c r="C1025" s="333" t="s">
        <v>1600</v>
      </c>
      <c r="D1025" s="330" t="s">
        <v>199</v>
      </c>
      <c r="E1025" s="332" t="n">
        <v>77.65</v>
      </c>
    </row>
    <row r="1026" customFormat="false" ht="25.1" hidden="false" customHeight="false" outlineLevel="0" collapsed="false">
      <c r="A1026" s="3" t="n">
        <v>170114</v>
      </c>
      <c r="B1026" s="330" t="s">
        <v>215</v>
      </c>
      <c r="C1026" s="333" t="s">
        <v>1601</v>
      </c>
      <c r="D1026" s="330" t="s">
        <v>199</v>
      </c>
      <c r="E1026" s="334" t="n">
        <v>1087.45</v>
      </c>
    </row>
    <row r="1027" customFormat="false" ht="25.1" hidden="false" customHeight="false" outlineLevel="0" collapsed="false">
      <c r="A1027" s="3" t="n">
        <v>170115</v>
      </c>
      <c r="B1027" s="330" t="s">
        <v>215</v>
      </c>
      <c r="C1027" s="333" t="s">
        <v>1602</v>
      </c>
      <c r="D1027" s="330" t="s">
        <v>199</v>
      </c>
      <c r="E1027" s="332" t="n">
        <v>337.43</v>
      </c>
    </row>
    <row r="1028" customFormat="false" ht="25.1" hidden="false" customHeight="false" outlineLevel="0" collapsed="false">
      <c r="A1028" s="3" t="n">
        <v>170116</v>
      </c>
      <c r="B1028" s="330" t="s">
        <v>215</v>
      </c>
      <c r="C1028" s="333" t="s">
        <v>1603</v>
      </c>
      <c r="D1028" s="330" t="s">
        <v>199</v>
      </c>
      <c r="E1028" s="332" t="n">
        <v>573.4</v>
      </c>
    </row>
    <row r="1029" customFormat="false" ht="25.1" hidden="false" customHeight="false" outlineLevel="0" collapsed="false">
      <c r="A1029" s="3" t="n">
        <v>170117</v>
      </c>
      <c r="B1029" s="330" t="s">
        <v>215</v>
      </c>
      <c r="C1029" s="333" t="s">
        <v>1604</v>
      </c>
      <c r="D1029" s="330" t="s">
        <v>199</v>
      </c>
      <c r="E1029" s="332" t="n">
        <v>254.81</v>
      </c>
    </row>
    <row r="1030" customFormat="false" ht="25.1" hidden="false" customHeight="false" outlineLevel="0" collapsed="false">
      <c r="A1030" s="3" t="n">
        <v>170119</v>
      </c>
      <c r="B1030" s="330" t="s">
        <v>215</v>
      </c>
      <c r="C1030" s="333" t="s">
        <v>1605</v>
      </c>
      <c r="D1030" s="330" t="s">
        <v>199</v>
      </c>
      <c r="E1030" s="332" t="n">
        <v>67.6</v>
      </c>
    </row>
    <row r="1031" customFormat="false" ht="25.1" hidden="false" customHeight="false" outlineLevel="0" collapsed="false">
      <c r="A1031" s="3" t="n">
        <v>170120</v>
      </c>
      <c r="B1031" s="330" t="s">
        <v>215</v>
      </c>
      <c r="C1031" s="333" t="s">
        <v>1606</v>
      </c>
      <c r="D1031" s="330" t="s">
        <v>199</v>
      </c>
      <c r="E1031" s="332" t="n">
        <v>381.53</v>
      </c>
    </row>
    <row r="1032" customFormat="false" ht="36.9" hidden="false" customHeight="false" outlineLevel="0" collapsed="false">
      <c r="A1032" s="3" t="n">
        <v>170121</v>
      </c>
      <c r="B1032" s="330" t="s">
        <v>215</v>
      </c>
      <c r="C1032" s="333" t="s">
        <v>1607</v>
      </c>
      <c r="D1032" s="330" t="s">
        <v>199</v>
      </c>
      <c r="E1032" s="332" t="n">
        <v>325.38</v>
      </c>
    </row>
    <row r="1033" customFormat="false" ht="25.1" hidden="false" customHeight="false" outlineLevel="0" collapsed="false">
      <c r="A1033" s="3" t="n">
        <v>170122</v>
      </c>
      <c r="B1033" s="330" t="s">
        <v>215</v>
      </c>
      <c r="C1033" s="333" t="s">
        <v>1608</v>
      </c>
      <c r="D1033" s="330" t="s">
        <v>199</v>
      </c>
      <c r="E1033" s="332" t="n">
        <v>355.29</v>
      </c>
    </row>
    <row r="1034" customFormat="false" ht="25.1" hidden="false" customHeight="false" outlineLevel="0" collapsed="false">
      <c r="A1034" s="3" t="n">
        <v>170123</v>
      </c>
      <c r="B1034" s="330" t="s">
        <v>215</v>
      </c>
      <c r="C1034" s="333" t="s">
        <v>1609</v>
      </c>
      <c r="D1034" s="330" t="s">
        <v>199</v>
      </c>
      <c r="E1034" s="332" t="n">
        <v>155.79</v>
      </c>
    </row>
    <row r="1035" customFormat="false" ht="25.1" hidden="false" customHeight="false" outlineLevel="0" collapsed="false">
      <c r="A1035" s="3" t="n">
        <v>170124</v>
      </c>
      <c r="B1035" s="330" t="s">
        <v>215</v>
      </c>
      <c r="C1035" s="333" t="s">
        <v>1610</v>
      </c>
      <c r="D1035" s="330" t="s">
        <v>199</v>
      </c>
      <c r="E1035" s="332" t="n">
        <v>587.14</v>
      </c>
    </row>
    <row r="1036" customFormat="false" ht="36.9" hidden="false" customHeight="false" outlineLevel="0" collapsed="false">
      <c r="A1036" s="3" t="n">
        <v>170126</v>
      </c>
      <c r="B1036" s="330" t="s">
        <v>215</v>
      </c>
      <c r="C1036" s="333" t="s">
        <v>1611</v>
      </c>
      <c r="D1036" s="330" t="s">
        <v>199</v>
      </c>
      <c r="E1036" s="334" t="n">
        <v>3333.66</v>
      </c>
    </row>
    <row r="1037" customFormat="false" ht="36.9" hidden="false" customHeight="false" outlineLevel="0" collapsed="false">
      <c r="A1037" s="3" t="n">
        <v>170128</v>
      </c>
      <c r="B1037" s="330" t="s">
        <v>215</v>
      </c>
      <c r="C1037" s="333" t="s">
        <v>1612</v>
      </c>
      <c r="D1037" s="330" t="s">
        <v>199</v>
      </c>
      <c r="E1037" s="334" t="n">
        <v>1413.8</v>
      </c>
    </row>
    <row r="1038" customFormat="false" ht="13.8" hidden="false" customHeight="false" outlineLevel="0" collapsed="false">
      <c r="A1038" s="3" t="n">
        <v>170129</v>
      </c>
      <c r="B1038" s="330" t="s">
        <v>215</v>
      </c>
      <c r="C1038" s="333" t="s">
        <v>1613</v>
      </c>
      <c r="D1038" s="330" t="s">
        <v>199</v>
      </c>
      <c r="E1038" s="332" t="n">
        <v>640.48</v>
      </c>
    </row>
    <row r="1039" customFormat="false" ht="25.1" hidden="false" customHeight="false" outlineLevel="0" collapsed="false">
      <c r="A1039" s="3" t="n">
        <v>170130</v>
      </c>
      <c r="B1039" s="330" t="s">
        <v>215</v>
      </c>
      <c r="C1039" s="333" t="s">
        <v>1614</v>
      </c>
      <c r="D1039" s="330" t="s">
        <v>199</v>
      </c>
      <c r="E1039" s="332" t="n">
        <v>781.86</v>
      </c>
    </row>
    <row r="1040" customFormat="false" ht="25.1" hidden="false" customHeight="false" outlineLevel="0" collapsed="false">
      <c r="A1040" s="3" t="n">
        <v>170131</v>
      </c>
      <c r="B1040" s="330" t="s">
        <v>215</v>
      </c>
      <c r="C1040" s="333" t="s">
        <v>1615</v>
      </c>
      <c r="D1040" s="330" t="s">
        <v>199</v>
      </c>
      <c r="E1040" s="334" t="n">
        <v>1413.84</v>
      </c>
    </row>
    <row r="1041" customFormat="false" ht="25.1" hidden="false" customHeight="false" outlineLevel="0" collapsed="false">
      <c r="A1041" s="3" t="n">
        <v>170132</v>
      </c>
      <c r="B1041" s="330" t="s">
        <v>215</v>
      </c>
      <c r="C1041" s="333" t="s">
        <v>1616</v>
      </c>
      <c r="D1041" s="330" t="s">
        <v>199</v>
      </c>
      <c r="E1041" s="334" t="n">
        <v>2039.97</v>
      </c>
    </row>
    <row r="1042" customFormat="false" ht="25.1" hidden="false" customHeight="false" outlineLevel="0" collapsed="false">
      <c r="A1042" s="3" t="n">
        <v>170133</v>
      </c>
      <c r="B1042" s="330" t="s">
        <v>215</v>
      </c>
      <c r="C1042" s="333" t="s">
        <v>1617</v>
      </c>
      <c r="D1042" s="330" t="s">
        <v>199</v>
      </c>
      <c r="E1042" s="332" t="n">
        <v>352.83</v>
      </c>
    </row>
    <row r="1043" customFormat="false" ht="25.1" hidden="false" customHeight="false" outlineLevel="0" collapsed="false">
      <c r="A1043" s="3" t="n">
        <v>170134</v>
      </c>
      <c r="B1043" s="330" t="s">
        <v>215</v>
      </c>
      <c r="C1043" s="333" t="s">
        <v>1618</v>
      </c>
      <c r="D1043" s="330" t="s">
        <v>199</v>
      </c>
      <c r="E1043" s="332" t="n">
        <v>672.29</v>
      </c>
    </row>
    <row r="1044" customFormat="false" ht="36.9" hidden="false" customHeight="false" outlineLevel="0" collapsed="false">
      <c r="A1044" s="3" t="n">
        <v>170135</v>
      </c>
      <c r="B1044" s="330" t="s">
        <v>215</v>
      </c>
      <c r="C1044" s="333" t="s">
        <v>1619</v>
      </c>
      <c r="D1044" s="330" t="s">
        <v>199</v>
      </c>
      <c r="E1044" s="334" t="n">
        <v>3334.17</v>
      </c>
    </row>
    <row r="1045" customFormat="false" ht="36.9" hidden="false" customHeight="false" outlineLevel="0" collapsed="false">
      <c r="A1045" s="3" t="n">
        <v>170136</v>
      </c>
      <c r="B1045" s="330" t="s">
        <v>215</v>
      </c>
      <c r="C1045" s="333" t="s">
        <v>1620</v>
      </c>
      <c r="D1045" s="330" t="s">
        <v>199</v>
      </c>
      <c r="E1045" s="334" t="n">
        <v>1091.51</v>
      </c>
    </row>
    <row r="1046" customFormat="false" ht="13.8" hidden="false" customHeight="false" outlineLevel="0" collapsed="false">
      <c r="A1046" s="3" t="n">
        <v>1702</v>
      </c>
      <c r="B1046" s="330" t="s">
        <v>215</v>
      </c>
      <c r="C1046" s="331" t="s">
        <v>1621</v>
      </c>
      <c r="D1046" s="330"/>
      <c r="E1046" s="332"/>
    </row>
    <row r="1047" customFormat="false" ht="13.8" hidden="false" customHeight="false" outlineLevel="0" collapsed="false">
      <c r="A1047" s="3" t="n">
        <v>170205</v>
      </c>
      <c r="B1047" s="330" t="s">
        <v>215</v>
      </c>
      <c r="C1047" s="333" t="s">
        <v>1622</v>
      </c>
      <c r="D1047" s="330" t="s">
        <v>55</v>
      </c>
      <c r="E1047" s="332" t="n">
        <v>519.97</v>
      </c>
    </row>
    <row r="1048" customFormat="false" ht="13.8" hidden="false" customHeight="false" outlineLevel="0" collapsed="false">
      <c r="A1048" s="3" t="n">
        <v>170220</v>
      </c>
      <c r="B1048" s="330" t="s">
        <v>215</v>
      </c>
      <c r="C1048" s="333" t="s">
        <v>1623</v>
      </c>
      <c r="D1048" s="330" t="s">
        <v>55</v>
      </c>
      <c r="E1048" s="332" t="n">
        <v>383.05</v>
      </c>
    </row>
    <row r="1049" customFormat="false" ht="13.8" hidden="false" customHeight="false" outlineLevel="0" collapsed="false">
      <c r="A1049" s="3" t="n">
        <v>170221</v>
      </c>
      <c r="B1049" s="330" t="s">
        <v>215</v>
      </c>
      <c r="C1049" s="333" t="s">
        <v>1624</v>
      </c>
      <c r="D1049" s="330" t="s">
        <v>55</v>
      </c>
      <c r="E1049" s="332" t="n">
        <v>22.82</v>
      </c>
    </row>
    <row r="1050" customFormat="false" ht="36.9" hidden="false" customHeight="false" outlineLevel="0" collapsed="false">
      <c r="A1050" s="3" t="n">
        <v>170222</v>
      </c>
      <c r="B1050" s="330" t="s">
        <v>215</v>
      </c>
      <c r="C1050" s="333" t="s">
        <v>1625</v>
      </c>
      <c r="D1050" s="330" t="s">
        <v>199</v>
      </c>
      <c r="E1050" s="334" t="n">
        <v>1879.89</v>
      </c>
    </row>
    <row r="1051" customFormat="false" ht="13.8" hidden="false" customHeight="false" outlineLevel="0" collapsed="false">
      <c r="A1051" s="3" t="n">
        <v>1703</v>
      </c>
      <c r="B1051" s="330" t="s">
        <v>215</v>
      </c>
      <c r="C1051" s="331" t="s">
        <v>1626</v>
      </c>
      <c r="D1051" s="330"/>
      <c r="E1051" s="332"/>
    </row>
    <row r="1052" customFormat="false" ht="25.1" hidden="false" customHeight="false" outlineLevel="0" collapsed="false">
      <c r="A1052" s="3" t="n">
        <v>170304</v>
      </c>
      <c r="B1052" s="330" t="s">
        <v>215</v>
      </c>
      <c r="C1052" s="333" t="s">
        <v>1627</v>
      </c>
      <c r="D1052" s="330" t="s">
        <v>199</v>
      </c>
      <c r="E1052" s="332" t="n">
        <v>176.69</v>
      </c>
    </row>
    <row r="1053" customFormat="false" ht="13.8" hidden="false" customHeight="false" outlineLevel="0" collapsed="false">
      <c r="A1053" s="3" t="n">
        <v>170306</v>
      </c>
      <c r="B1053" s="330" t="s">
        <v>215</v>
      </c>
      <c r="C1053" s="333" t="s">
        <v>1628</v>
      </c>
      <c r="D1053" s="330" t="s">
        <v>199</v>
      </c>
      <c r="E1053" s="332" t="n">
        <v>217.98</v>
      </c>
    </row>
    <row r="1054" customFormat="false" ht="13.8" hidden="false" customHeight="false" outlineLevel="0" collapsed="false">
      <c r="A1054" s="3" t="n">
        <v>170309</v>
      </c>
      <c r="B1054" s="330" t="s">
        <v>215</v>
      </c>
      <c r="C1054" s="333" t="s">
        <v>1629</v>
      </c>
      <c r="D1054" s="330" t="s">
        <v>199</v>
      </c>
      <c r="E1054" s="332" t="n">
        <v>115.98</v>
      </c>
    </row>
    <row r="1055" customFormat="false" ht="25.1" hidden="false" customHeight="false" outlineLevel="0" collapsed="false">
      <c r="A1055" s="3" t="n">
        <v>170310</v>
      </c>
      <c r="B1055" s="330" t="s">
        <v>215</v>
      </c>
      <c r="C1055" s="333" t="s">
        <v>1630</v>
      </c>
      <c r="D1055" s="330" t="s">
        <v>199</v>
      </c>
      <c r="E1055" s="332" t="n">
        <v>161.99</v>
      </c>
    </row>
    <row r="1056" customFormat="false" ht="25.1" hidden="false" customHeight="false" outlineLevel="0" collapsed="false">
      <c r="A1056" s="3" t="n">
        <v>170311</v>
      </c>
      <c r="B1056" s="330" t="s">
        <v>215</v>
      </c>
      <c r="C1056" s="333" t="s">
        <v>1631</v>
      </c>
      <c r="D1056" s="330" t="s">
        <v>199</v>
      </c>
      <c r="E1056" s="332" t="n">
        <v>55.5</v>
      </c>
    </row>
    <row r="1057" customFormat="false" ht="25.1" hidden="false" customHeight="false" outlineLevel="0" collapsed="false">
      <c r="A1057" s="3" t="n">
        <v>170313</v>
      </c>
      <c r="B1057" s="330" t="s">
        <v>215</v>
      </c>
      <c r="C1057" s="333" t="s">
        <v>1632</v>
      </c>
      <c r="D1057" s="330" t="s">
        <v>199</v>
      </c>
      <c r="E1057" s="332" t="n">
        <v>217.98</v>
      </c>
    </row>
    <row r="1058" customFormat="false" ht="25.1" hidden="false" customHeight="false" outlineLevel="0" collapsed="false">
      <c r="A1058" s="3" t="n">
        <v>170315</v>
      </c>
      <c r="B1058" s="330" t="s">
        <v>215</v>
      </c>
      <c r="C1058" s="333" t="s">
        <v>1633</v>
      </c>
      <c r="D1058" s="330" t="s">
        <v>199</v>
      </c>
      <c r="E1058" s="332" t="n">
        <v>228.44</v>
      </c>
    </row>
    <row r="1059" customFormat="false" ht="25.1" hidden="false" customHeight="false" outlineLevel="0" collapsed="false">
      <c r="A1059" s="3" t="n">
        <v>170316</v>
      </c>
      <c r="B1059" s="330" t="s">
        <v>215</v>
      </c>
      <c r="C1059" s="333" t="s">
        <v>1634</v>
      </c>
      <c r="D1059" s="330" t="s">
        <v>199</v>
      </c>
      <c r="E1059" s="332" t="n">
        <v>114.05</v>
      </c>
    </row>
    <row r="1060" customFormat="false" ht="25.1" hidden="false" customHeight="false" outlineLevel="0" collapsed="false">
      <c r="A1060" s="3" t="n">
        <v>170317</v>
      </c>
      <c r="B1060" s="330" t="s">
        <v>215</v>
      </c>
      <c r="C1060" s="333" t="s">
        <v>1635</v>
      </c>
      <c r="D1060" s="330" t="s">
        <v>199</v>
      </c>
      <c r="E1060" s="332" t="n">
        <v>127.13</v>
      </c>
    </row>
    <row r="1061" customFormat="false" ht="13.8" hidden="false" customHeight="false" outlineLevel="0" collapsed="false">
      <c r="A1061" s="3" t="n">
        <v>170318</v>
      </c>
      <c r="B1061" s="330" t="s">
        <v>215</v>
      </c>
      <c r="C1061" s="333" t="s">
        <v>1636</v>
      </c>
      <c r="D1061" s="330" t="s">
        <v>199</v>
      </c>
      <c r="E1061" s="332" t="n">
        <v>63.58</v>
      </c>
    </row>
    <row r="1062" customFormat="false" ht="13.8" hidden="false" customHeight="false" outlineLevel="0" collapsed="false">
      <c r="A1062" s="3" t="n">
        <v>170319</v>
      </c>
      <c r="B1062" s="330" t="s">
        <v>215</v>
      </c>
      <c r="C1062" s="333" t="s">
        <v>1637</v>
      </c>
      <c r="D1062" s="330" t="s">
        <v>199</v>
      </c>
      <c r="E1062" s="332" t="n">
        <v>55.11</v>
      </c>
    </row>
    <row r="1063" customFormat="false" ht="13.8" hidden="false" customHeight="false" outlineLevel="0" collapsed="false">
      <c r="A1063" s="3" t="n">
        <v>170320</v>
      </c>
      <c r="B1063" s="330" t="s">
        <v>215</v>
      </c>
      <c r="C1063" s="333" t="s">
        <v>1638</v>
      </c>
      <c r="D1063" s="330" t="s">
        <v>199</v>
      </c>
      <c r="E1063" s="332" t="n">
        <v>64.81</v>
      </c>
    </row>
    <row r="1064" customFormat="false" ht="13.8" hidden="false" customHeight="false" outlineLevel="0" collapsed="false">
      <c r="A1064" s="3" t="n">
        <v>170321</v>
      </c>
      <c r="B1064" s="330" t="s">
        <v>215</v>
      </c>
      <c r="C1064" s="333" t="s">
        <v>1639</v>
      </c>
      <c r="D1064" s="330" t="s">
        <v>199</v>
      </c>
      <c r="E1064" s="332" t="n">
        <v>84.42</v>
      </c>
    </row>
    <row r="1065" customFormat="false" ht="13.8" hidden="false" customHeight="false" outlineLevel="0" collapsed="false">
      <c r="A1065" s="3" t="n">
        <v>170322</v>
      </c>
      <c r="B1065" s="330" t="s">
        <v>215</v>
      </c>
      <c r="C1065" s="333" t="s">
        <v>1640</v>
      </c>
      <c r="D1065" s="330" t="s">
        <v>199</v>
      </c>
      <c r="E1065" s="332" t="n">
        <v>123.83</v>
      </c>
    </row>
    <row r="1066" customFormat="false" ht="13.8" hidden="false" customHeight="false" outlineLevel="0" collapsed="false">
      <c r="A1066" s="3" t="n">
        <v>170323</v>
      </c>
      <c r="B1066" s="330" t="s">
        <v>215</v>
      </c>
      <c r="C1066" s="333" t="s">
        <v>1641</v>
      </c>
      <c r="D1066" s="330" t="s">
        <v>199</v>
      </c>
      <c r="E1066" s="332" t="n">
        <v>149.38</v>
      </c>
    </row>
    <row r="1067" customFormat="false" ht="13.8" hidden="false" customHeight="false" outlineLevel="0" collapsed="false">
      <c r="A1067" s="3" t="n">
        <v>170324</v>
      </c>
      <c r="B1067" s="330" t="s">
        <v>215</v>
      </c>
      <c r="C1067" s="333" t="s">
        <v>1642</v>
      </c>
      <c r="D1067" s="330" t="s">
        <v>199</v>
      </c>
      <c r="E1067" s="332" t="n">
        <v>220.93</v>
      </c>
    </row>
    <row r="1068" customFormat="false" ht="13.8" hidden="false" customHeight="false" outlineLevel="0" collapsed="false">
      <c r="A1068" s="3" t="n">
        <v>170325</v>
      </c>
      <c r="B1068" s="330" t="s">
        <v>215</v>
      </c>
      <c r="C1068" s="333" t="s">
        <v>1643</v>
      </c>
      <c r="D1068" s="330" t="s">
        <v>199</v>
      </c>
      <c r="E1068" s="332" t="n">
        <v>417.74</v>
      </c>
    </row>
    <row r="1069" customFormat="false" ht="13.8" hidden="false" customHeight="false" outlineLevel="0" collapsed="false">
      <c r="A1069" s="3" t="n">
        <v>170326</v>
      </c>
      <c r="B1069" s="330" t="s">
        <v>215</v>
      </c>
      <c r="C1069" s="333" t="s">
        <v>1644</v>
      </c>
      <c r="D1069" s="330" t="s">
        <v>199</v>
      </c>
      <c r="E1069" s="332" t="n">
        <v>595.72</v>
      </c>
    </row>
    <row r="1070" customFormat="false" ht="25.1" hidden="false" customHeight="false" outlineLevel="0" collapsed="false">
      <c r="A1070" s="3" t="n">
        <v>170327</v>
      </c>
      <c r="B1070" s="330" t="s">
        <v>215</v>
      </c>
      <c r="C1070" s="333" t="s">
        <v>1645</v>
      </c>
      <c r="D1070" s="330" t="s">
        <v>199</v>
      </c>
      <c r="E1070" s="332" t="n">
        <v>113.29</v>
      </c>
    </row>
    <row r="1071" customFormat="false" ht="25.1" hidden="false" customHeight="false" outlineLevel="0" collapsed="false">
      <c r="A1071" s="3" t="n">
        <v>170328</v>
      </c>
      <c r="B1071" s="330" t="s">
        <v>215</v>
      </c>
      <c r="C1071" s="333" t="s">
        <v>1646</v>
      </c>
      <c r="D1071" s="330" t="s">
        <v>199</v>
      </c>
      <c r="E1071" s="332" t="n">
        <v>121.03</v>
      </c>
    </row>
    <row r="1072" customFormat="false" ht="25.1" hidden="false" customHeight="false" outlineLevel="0" collapsed="false">
      <c r="A1072" s="3" t="n">
        <v>170329</v>
      </c>
      <c r="B1072" s="330" t="s">
        <v>215</v>
      </c>
      <c r="C1072" s="333" t="s">
        <v>1647</v>
      </c>
      <c r="D1072" s="330" t="s">
        <v>199</v>
      </c>
      <c r="E1072" s="332" t="n">
        <v>163.21</v>
      </c>
    </row>
    <row r="1073" customFormat="false" ht="25.1" hidden="false" customHeight="false" outlineLevel="0" collapsed="false">
      <c r="A1073" s="3" t="n">
        <v>170330</v>
      </c>
      <c r="B1073" s="330" t="s">
        <v>215</v>
      </c>
      <c r="C1073" s="333" t="s">
        <v>1648</v>
      </c>
      <c r="D1073" s="330" t="s">
        <v>199</v>
      </c>
      <c r="E1073" s="332" t="n">
        <v>220.15</v>
      </c>
    </row>
    <row r="1074" customFormat="false" ht="25.1" hidden="false" customHeight="false" outlineLevel="0" collapsed="false">
      <c r="A1074" s="3" t="n">
        <v>170331</v>
      </c>
      <c r="B1074" s="330" t="s">
        <v>215</v>
      </c>
      <c r="C1074" s="333" t="s">
        <v>1649</v>
      </c>
      <c r="D1074" s="330" t="s">
        <v>199</v>
      </c>
      <c r="E1074" s="332" t="n">
        <v>241.79</v>
      </c>
    </row>
    <row r="1075" customFormat="false" ht="13.8" hidden="false" customHeight="false" outlineLevel="0" collapsed="false">
      <c r="A1075" s="3" t="n">
        <v>170332</v>
      </c>
      <c r="B1075" s="330" t="s">
        <v>215</v>
      </c>
      <c r="C1075" s="333" t="s">
        <v>1650</v>
      </c>
      <c r="D1075" s="330" t="s">
        <v>199</v>
      </c>
      <c r="E1075" s="332" t="n">
        <v>98.05</v>
      </c>
    </row>
    <row r="1076" customFormat="false" ht="13.8" hidden="false" customHeight="false" outlineLevel="0" collapsed="false">
      <c r="A1076" s="3" t="n">
        <v>170333</v>
      </c>
      <c r="B1076" s="330" t="s">
        <v>215</v>
      </c>
      <c r="C1076" s="333" t="s">
        <v>1651</v>
      </c>
      <c r="D1076" s="330" t="s">
        <v>199</v>
      </c>
      <c r="E1076" s="332" t="n">
        <v>115.58</v>
      </c>
    </row>
    <row r="1077" customFormat="false" ht="13.8" hidden="false" customHeight="false" outlineLevel="0" collapsed="false">
      <c r="A1077" s="3" t="n">
        <v>170334</v>
      </c>
      <c r="B1077" s="330" t="s">
        <v>215</v>
      </c>
      <c r="C1077" s="333" t="s">
        <v>1652</v>
      </c>
      <c r="D1077" s="330" t="s">
        <v>199</v>
      </c>
      <c r="E1077" s="332" t="n">
        <v>130.82</v>
      </c>
    </row>
    <row r="1078" customFormat="false" ht="13.8" hidden="false" customHeight="false" outlineLevel="0" collapsed="false">
      <c r="A1078" s="3" t="n">
        <v>170335</v>
      </c>
      <c r="B1078" s="330" t="s">
        <v>215</v>
      </c>
      <c r="C1078" s="333" t="s">
        <v>1653</v>
      </c>
      <c r="D1078" s="330" t="s">
        <v>199</v>
      </c>
      <c r="E1078" s="332" t="n">
        <v>218.44</v>
      </c>
    </row>
    <row r="1079" customFormat="false" ht="13.8" hidden="false" customHeight="false" outlineLevel="0" collapsed="false">
      <c r="A1079" s="3" t="n">
        <v>170336</v>
      </c>
      <c r="B1079" s="330" t="s">
        <v>215</v>
      </c>
      <c r="C1079" s="333" t="s">
        <v>1654</v>
      </c>
      <c r="D1079" s="330" t="s">
        <v>199</v>
      </c>
      <c r="E1079" s="332" t="n">
        <v>250.63</v>
      </c>
    </row>
    <row r="1080" customFormat="false" ht="13.8" hidden="false" customHeight="false" outlineLevel="0" collapsed="false">
      <c r="A1080" s="3" t="n">
        <v>170337</v>
      </c>
      <c r="B1080" s="330" t="s">
        <v>215</v>
      </c>
      <c r="C1080" s="333" t="s">
        <v>1655</v>
      </c>
      <c r="D1080" s="330" t="s">
        <v>199</v>
      </c>
      <c r="E1080" s="332" t="n">
        <v>343.07</v>
      </c>
    </row>
    <row r="1081" customFormat="false" ht="13.8" hidden="false" customHeight="false" outlineLevel="0" collapsed="false">
      <c r="A1081" s="3" t="n">
        <v>170338</v>
      </c>
      <c r="B1081" s="330" t="s">
        <v>215</v>
      </c>
      <c r="C1081" s="333" t="s">
        <v>1656</v>
      </c>
      <c r="D1081" s="330" t="s">
        <v>199</v>
      </c>
      <c r="E1081" s="332" t="n">
        <v>583.64</v>
      </c>
    </row>
    <row r="1082" customFormat="false" ht="13.8" hidden="false" customHeight="false" outlineLevel="0" collapsed="false">
      <c r="A1082" s="3" t="n">
        <v>170339</v>
      </c>
      <c r="B1082" s="330" t="s">
        <v>215</v>
      </c>
      <c r="C1082" s="333" t="s">
        <v>1657</v>
      </c>
      <c r="D1082" s="330" t="s">
        <v>199</v>
      </c>
      <c r="E1082" s="332" t="n">
        <v>780.86</v>
      </c>
    </row>
    <row r="1083" customFormat="false" ht="25.1" hidden="false" customHeight="false" outlineLevel="0" collapsed="false">
      <c r="A1083" s="3" t="n">
        <v>170345</v>
      </c>
      <c r="B1083" s="330" t="s">
        <v>215</v>
      </c>
      <c r="C1083" s="333" t="s">
        <v>1658</v>
      </c>
      <c r="D1083" s="330" t="s">
        <v>199</v>
      </c>
      <c r="E1083" s="332" t="n">
        <v>394.86</v>
      </c>
    </row>
    <row r="1084" customFormat="false" ht="25.1" hidden="false" customHeight="false" outlineLevel="0" collapsed="false">
      <c r="A1084" s="3" t="n">
        <v>170346</v>
      </c>
      <c r="B1084" s="330" t="s">
        <v>215</v>
      </c>
      <c r="C1084" s="333" t="s">
        <v>1659</v>
      </c>
      <c r="D1084" s="330" t="s">
        <v>199</v>
      </c>
      <c r="E1084" s="332" t="n">
        <v>394.86</v>
      </c>
    </row>
    <row r="1085" customFormat="false" ht="13.8" hidden="false" customHeight="false" outlineLevel="0" collapsed="false">
      <c r="A1085" s="3" t="n">
        <v>170347</v>
      </c>
      <c r="B1085" s="330" t="s">
        <v>215</v>
      </c>
      <c r="C1085" s="333" t="s">
        <v>1660</v>
      </c>
      <c r="D1085" s="330" t="s">
        <v>199</v>
      </c>
      <c r="E1085" s="332" t="n">
        <v>16.45</v>
      </c>
    </row>
    <row r="1086" customFormat="false" ht="13.8" hidden="false" customHeight="false" outlineLevel="0" collapsed="false">
      <c r="A1086" s="3" t="n">
        <v>170348</v>
      </c>
      <c r="B1086" s="330" t="s">
        <v>215</v>
      </c>
      <c r="C1086" s="333" t="s">
        <v>1661</v>
      </c>
      <c r="D1086" s="330" t="s">
        <v>199</v>
      </c>
      <c r="E1086" s="332" t="n">
        <v>18.19</v>
      </c>
    </row>
    <row r="1087" customFormat="false" ht="13.8" hidden="false" customHeight="false" outlineLevel="0" collapsed="false">
      <c r="A1087" s="3" t="n">
        <v>170349</v>
      </c>
      <c r="B1087" s="330" t="s">
        <v>215</v>
      </c>
      <c r="C1087" s="333" t="s">
        <v>1662</v>
      </c>
      <c r="D1087" s="330" t="s">
        <v>199</v>
      </c>
      <c r="E1087" s="332" t="n">
        <v>66.69</v>
      </c>
    </row>
    <row r="1088" customFormat="false" ht="13.8" hidden="false" customHeight="false" outlineLevel="0" collapsed="false">
      <c r="A1088" s="3" t="n">
        <v>170350</v>
      </c>
      <c r="B1088" s="330" t="s">
        <v>215</v>
      </c>
      <c r="C1088" s="333" t="s">
        <v>1663</v>
      </c>
      <c r="D1088" s="330" t="s">
        <v>199</v>
      </c>
      <c r="E1088" s="332" t="n">
        <v>22.47</v>
      </c>
    </row>
    <row r="1089" customFormat="false" ht="25.1" hidden="false" customHeight="false" outlineLevel="0" collapsed="false">
      <c r="A1089" s="3" t="n">
        <v>170351</v>
      </c>
      <c r="B1089" s="330" t="s">
        <v>215</v>
      </c>
      <c r="C1089" s="333" t="s">
        <v>1664</v>
      </c>
      <c r="D1089" s="330" t="s">
        <v>199</v>
      </c>
      <c r="E1089" s="332" t="n">
        <v>420.77</v>
      </c>
    </row>
    <row r="1090" customFormat="false" ht="25.1" hidden="false" customHeight="false" outlineLevel="0" collapsed="false">
      <c r="A1090" s="3" t="n">
        <v>170352</v>
      </c>
      <c r="B1090" s="330" t="s">
        <v>215</v>
      </c>
      <c r="C1090" s="333" t="s">
        <v>1665</v>
      </c>
      <c r="D1090" s="330" t="s">
        <v>199</v>
      </c>
      <c r="E1090" s="332" t="n">
        <v>555.81</v>
      </c>
    </row>
    <row r="1091" customFormat="false" ht="25.1" hidden="false" customHeight="false" outlineLevel="0" collapsed="false">
      <c r="A1091" s="3" t="n">
        <v>170353</v>
      </c>
      <c r="B1091" s="330" t="s">
        <v>215</v>
      </c>
      <c r="C1091" s="333" t="s">
        <v>1666</v>
      </c>
      <c r="D1091" s="330" t="s">
        <v>199</v>
      </c>
      <c r="E1091" s="332" t="n">
        <v>540.22</v>
      </c>
    </row>
    <row r="1092" customFormat="false" ht="25.1" hidden="false" customHeight="false" outlineLevel="0" collapsed="false">
      <c r="A1092" s="3" t="n">
        <v>170354</v>
      </c>
      <c r="B1092" s="330" t="s">
        <v>215</v>
      </c>
      <c r="C1092" s="333" t="s">
        <v>1667</v>
      </c>
      <c r="D1092" s="330" t="s">
        <v>199</v>
      </c>
      <c r="E1092" s="334" t="n">
        <v>1316.42</v>
      </c>
    </row>
    <row r="1093" customFormat="false" ht="25.1" hidden="false" customHeight="false" outlineLevel="0" collapsed="false">
      <c r="A1093" s="3" t="n">
        <v>170357</v>
      </c>
      <c r="B1093" s="330" t="s">
        <v>215</v>
      </c>
      <c r="C1093" s="333" t="s">
        <v>1668</v>
      </c>
      <c r="D1093" s="330" t="s">
        <v>199</v>
      </c>
      <c r="E1093" s="334" t="n">
        <v>1156.66</v>
      </c>
    </row>
    <row r="1094" customFormat="false" ht="13.8" hidden="false" customHeight="false" outlineLevel="0" collapsed="false">
      <c r="A1094" s="3" t="n">
        <v>1705</v>
      </c>
      <c r="B1094" s="330" t="s">
        <v>215</v>
      </c>
      <c r="C1094" s="331" t="s">
        <v>1669</v>
      </c>
      <c r="D1094" s="330"/>
      <c r="E1094" s="332"/>
    </row>
    <row r="1095" customFormat="false" ht="13.8" hidden="false" customHeight="false" outlineLevel="0" collapsed="false">
      <c r="A1095" s="3" t="n">
        <v>170502</v>
      </c>
      <c r="B1095" s="330" t="s">
        <v>215</v>
      </c>
      <c r="C1095" s="333" t="s">
        <v>1670</v>
      </c>
      <c r="D1095" s="330" t="s">
        <v>199</v>
      </c>
      <c r="E1095" s="332" t="n">
        <v>181.66</v>
      </c>
    </row>
    <row r="1096" customFormat="false" ht="25.1" hidden="false" customHeight="false" outlineLevel="0" collapsed="false">
      <c r="A1096" s="3" t="n">
        <v>170506</v>
      </c>
      <c r="B1096" s="330" t="s">
        <v>215</v>
      </c>
      <c r="C1096" s="333" t="s">
        <v>1671</v>
      </c>
      <c r="D1096" s="330" t="s">
        <v>199</v>
      </c>
      <c r="E1096" s="332" t="n">
        <v>705.81</v>
      </c>
    </row>
    <row r="1097" customFormat="false" ht="36.9" hidden="false" customHeight="false" outlineLevel="0" collapsed="false">
      <c r="A1097" s="3" t="n">
        <v>170507</v>
      </c>
      <c r="B1097" s="330" t="s">
        <v>215</v>
      </c>
      <c r="C1097" s="333" t="s">
        <v>1672</v>
      </c>
      <c r="D1097" s="330" t="s">
        <v>111</v>
      </c>
      <c r="E1097" s="334" t="n">
        <v>1508.96</v>
      </c>
    </row>
    <row r="1098" customFormat="false" ht="36.9" hidden="false" customHeight="false" outlineLevel="0" collapsed="false">
      <c r="A1098" s="3" t="n">
        <v>170508</v>
      </c>
      <c r="B1098" s="330" t="s">
        <v>215</v>
      </c>
      <c r="C1098" s="333" t="s">
        <v>1673</v>
      </c>
      <c r="D1098" s="330" t="s">
        <v>111</v>
      </c>
      <c r="E1098" s="334" t="n">
        <v>1508.96</v>
      </c>
    </row>
    <row r="1099" customFormat="false" ht="25.1" hidden="false" customHeight="false" outlineLevel="0" collapsed="false">
      <c r="A1099" s="3" t="n">
        <v>170509</v>
      </c>
      <c r="B1099" s="330" t="s">
        <v>215</v>
      </c>
      <c r="C1099" s="333" t="s">
        <v>1674</v>
      </c>
      <c r="D1099" s="330" t="s">
        <v>199</v>
      </c>
      <c r="E1099" s="334" t="n">
        <v>1835.78</v>
      </c>
    </row>
    <row r="1100" customFormat="false" ht="36.9" hidden="false" customHeight="false" outlineLevel="0" collapsed="false">
      <c r="A1100" s="3" t="n">
        <v>170510</v>
      </c>
      <c r="B1100" s="330" t="s">
        <v>215</v>
      </c>
      <c r="C1100" s="333" t="s">
        <v>1675</v>
      </c>
      <c r="D1100" s="330" t="s">
        <v>199</v>
      </c>
      <c r="E1100" s="334" t="n">
        <v>5430</v>
      </c>
    </row>
    <row r="1101" customFormat="false" ht="25.1" hidden="false" customHeight="false" outlineLevel="0" collapsed="false">
      <c r="A1101" s="3" t="n">
        <v>170511</v>
      </c>
      <c r="B1101" s="330" t="s">
        <v>215</v>
      </c>
      <c r="C1101" s="333" t="s">
        <v>1676</v>
      </c>
      <c r="D1101" s="330" t="s">
        <v>199</v>
      </c>
      <c r="E1101" s="334" t="n">
        <v>2412.37</v>
      </c>
    </row>
    <row r="1102" customFormat="false" ht="25.1" hidden="false" customHeight="false" outlineLevel="0" collapsed="false">
      <c r="A1102" s="3" t="n">
        <v>170512</v>
      </c>
      <c r="B1102" s="330" t="s">
        <v>215</v>
      </c>
      <c r="C1102" s="333" t="s">
        <v>1677</v>
      </c>
      <c r="D1102" s="330" t="s">
        <v>199</v>
      </c>
      <c r="E1102" s="332" t="n">
        <v>660.66</v>
      </c>
    </row>
    <row r="1103" customFormat="false" ht="36.9" hidden="false" customHeight="false" outlineLevel="0" collapsed="false">
      <c r="A1103" s="3" t="n">
        <v>170514</v>
      </c>
      <c r="B1103" s="330" t="s">
        <v>215</v>
      </c>
      <c r="C1103" s="333" t="s">
        <v>1678</v>
      </c>
      <c r="D1103" s="330" t="s">
        <v>199</v>
      </c>
      <c r="E1103" s="334" t="n">
        <v>1493.23</v>
      </c>
    </row>
    <row r="1104" customFormat="false" ht="25.1" hidden="false" customHeight="false" outlineLevel="0" collapsed="false">
      <c r="A1104" s="3" t="n">
        <v>170515</v>
      </c>
      <c r="B1104" s="330" t="s">
        <v>215</v>
      </c>
      <c r="C1104" s="333" t="s">
        <v>1679</v>
      </c>
      <c r="D1104" s="330" t="s">
        <v>199</v>
      </c>
      <c r="E1104" s="334" t="n">
        <v>1720.45</v>
      </c>
    </row>
    <row r="1105" customFormat="false" ht="36.9" hidden="false" customHeight="false" outlineLevel="0" collapsed="false">
      <c r="A1105" s="3" t="n">
        <v>170516</v>
      </c>
      <c r="B1105" s="330" t="s">
        <v>215</v>
      </c>
      <c r="C1105" s="333" t="s">
        <v>1680</v>
      </c>
      <c r="D1105" s="330" t="s">
        <v>199</v>
      </c>
      <c r="E1105" s="334" t="n">
        <v>2840.43</v>
      </c>
    </row>
    <row r="1106" customFormat="false" ht="25.1" hidden="false" customHeight="false" outlineLevel="0" collapsed="false">
      <c r="A1106" s="3" t="n">
        <v>170519</v>
      </c>
      <c r="B1106" s="330" t="s">
        <v>215</v>
      </c>
      <c r="C1106" s="333" t="s">
        <v>1681</v>
      </c>
      <c r="D1106" s="330" t="s">
        <v>199</v>
      </c>
      <c r="E1106" s="332" t="n">
        <v>310.5</v>
      </c>
    </row>
    <row r="1107" customFormat="false" ht="25.1" hidden="false" customHeight="false" outlineLevel="0" collapsed="false">
      <c r="A1107" s="3" t="n">
        <v>170524</v>
      </c>
      <c r="B1107" s="330" t="s">
        <v>215</v>
      </c>
      <c r="C1107" s="333" t="s">
        <v>1682</v>
      </c>
      <c r="D1107" s="330" t="s">
        <v>199</v>
      </c>
      <c r="E1107" s="332" t="n">
        <v>70.17</v>
      </c>
    </row>
    <row r="1108" customFormat="false" ht="25.1" hidden="false" customHeight="false" outlineLevel="0" collapsed="false">
      <c r="A1108" s="3" t="n">
        <v>170528</v>
      </c>
      <c r="B1108" s="330" t="s">
        <v>215</v>
      </c>
      <c r="C1108" s="333" t="s">
        <v>1683</v>
      </c>
      <c r="D1108" s="330" t="s">
        <v>199</v>
      </c>
      <c r="E1108" s="334" t="n">
        <v>3728.83</v>
      </c>
    </row>
    <row r="1109" customFormat="false" ht="35.3" hidden="false" customHeight="false" outlineLevel="0" collapsed="false">
      <c r="A1109" s="3" t="n">
        <v>170530</v>
      </c>
      <c r="B1109" s="330" t="s">
        <v>215</v>
      </c>
      <c r="C1109" s="333" t="s">
        <v>1684</v>
      </c>
      <c r="D1109" s="330" t="s">
        <v>199</v>
      </c>
      <c r="E1109" s="332" t="n">
        <v>600.59</v>
      </c>
    </row>
    <row r="1110" customFormat="false" ht="25.1" hidden="false" customHeight="false" outlineLevel="0" collapsed="false">
      <c r="A1110" s="3" t="n">
        <v>170533</v>
      </c>
      <c r="B1110" s="330" t="s">
        <v>215</v>
      </c>
      <c r="C1110" s="333" t="s">
        <v>1685</v>
      </c>
      <c r="D1110" s="330" t="s">
        <v>199</v>
      </c>
      <c r="E1110" s="334" t="n">
        <v>1675.82</v>
      </c>
    </row>
    <row r="1111" customFormat="false" ht="25.1" hidden="false" customHeight="false" outlineLevel="0" collapsed="false">
      <c r="A1111" s="3" t="n">
        <v>170534</v>
      </c>
      <c r="B1111" s="330" t="s">
        <v>215</v>
      </c>
      <c r="C1111" s="333" t="s">
        <v>1686</v>
      </c>
      <c r="D1111" s="330" t="s">
        <v>199</v>
      </c>
      <c r="E1111" s="334" t="n">
        <v>2878.19</v>
      </c>
    </row>
    <row r="1112" customFormat="false" ht="25.1" hidden="false" customHeight="false" outlineLevel="0" collapsed="false">
      <c r="A1112" s="3" t="n">
        <v>170535</v>
      </c>
      <c r="B1112" s="330" t="s">
        <v>215</v>
      </c>
      <c r="C1112" s="333" t="s">
        <v>1687</v>
      </c>
      <c r="D1112" s="330" t="s">
        <v>199</v>
      </c>
      <c r="E1112" s="334" t="n">
        <v>1951.11</v>
      </c>
    </row>
    <row r="1113" customFormat="false" ht="25.1" hidden="false" customHeight="false" outlineLevel="0" collapsed="false">
      <c r="A1113" s="3" t="n">
        <v>170536</v>
      </c>
      <c r="B1113" s="330" t="s">
        <v>215</v>
      </c>
      <c r="C1113" s="333" t="s">
        <v>1688</v>
      </c>
      <c r="D1113" s="330" t="s">
        <v>199</v>
      </c>
      <c r="E1113" s="334" t="n">
        <v>2624.35</v>
      </c>
    </row>
    <row r="1114" customFormat="false" ht="25.1" hidden="false" customHeight="false" outlineLevel="0" collapsed="false">
      <c r="A1114" s="3" t="n">
        <v>170537</v>
      </c>
      <c r="B1114" s="330" t="s">
        <v>215</v>
      </c>
      <c r="C1114" s="333" t="s">
        <v>1689</v>
      </c>
      <c r="D1114" s="330" t="s">
        <v>199</v>
      </c>
      <c r="E1114" s="332" t="n">
        <v>55.19</v>
      </c>
    </row>
    <row r="1115" customFormat="false" ht="13.8" hidden="false" customHeight="false" outlineLevel="0" collapsed="false">
      <c r="A1115" s="3" t="n">
        <v>170538</v>
      </c>
      <c r="B1115" s="330" t="s">
        <v>215</v>
      </c>
      <c r="C1115" s="333" t="s">
        <v>1690</v>
      </c>
      <c r="D1115" s="330" t="s">
        <v>199</v>
      </c>
      <c r="E1115" s="332" t="n">
        <v>27.74</v>
      </c>
    </row>
    <row r="1116" customFormat="false" ht="25.1" hidden="false" customHeight="false" outlineLevel="0" collapsed="false">
      <c r="A1116" s="3" t="n">
        <v>170539</v>
      </c>
      <c r="B1116" s="330" t="s">
        <v>215</v>
      </c>
      <c r="C1116" s="333" t="s">
        <v>1691</v>
      </c>
      <c r="D1116" s="330" t="s">
        <v>199</v>
      </c>
      <c r="E1116" s="332" t="n">
        <v>646.34</v>
      </c>
    </row>
    <row r="1117" customFormat="false" ht="25.1" hidden="false" customHeight="false" outlineLevel="0" collapsed="false">
      <c r="A1117" s="3" t="n">
        <v>170540</v>
      </c>
      <c r="B1117" s="330" t="s">
        <v>215</v>
      </c>
      <c r="C1117" s="333" t="s">
        <v>1692</v>
      </c>
      <c r="D1117" s="330" t="s">
        <v>199</v>
      </c>
      <c r="E1117" s="332" t="n">
        <v>770.18</v>
      </c>
    </row>
    <row r="1118" customFormat="false" ht="13.8" hidden="false" customHeight="false" outlineLevel="0" collapsed="false">
      <c r="A1118" s="3" t="n">
        <v>170541</v>
      </c>
      <c r="B1118" s="330" t="s">
        <v>215</v>
      </c>
      <c r="C1118" s="333" t="s">
        <v>1693</v>
      </c>
      <c r="D1118" s="330" t="s">
        <v>199</v>
      </c>
      <c r="E1118" s="332" t="n">
        <v>203.96</v>
      </c>
    </row>
    <row r="1119" customFormat="false" ht="36.9" hidden="false" customHeight="false" outlineLevel="0" collapsed="false">
      <c r="A1119" s="3" t="n">
        <v>170545</v>
      </c>
      <c r="B1119" s="330" t="s">
        <v>215</v>
      </c>
      <c r="C1119" s="333" t="s">
        <v>1694</v>
      </c>
      <c r="D1119" s="330" t="s">
        <v>111</v>
      </c>
      <c r="E1119" s="334" t="n">
        <v>1556.86</v>
      </c>
    </row>
    <row r="1120" customFormat="false" ht="13.8" hidden="false" customHeight="false" outlineLevel="0" collapsed="false">
      <c r="A1120" s="3" t="n">
        <v>170546</v>
      </c>
      <c r="B1120" s="330" t="s">
        <v>215</v>
      </c>
      <c r="C1120" s="333" t="s">
        <v>1695</v>
      </c>
      <c r="D1120" s="330" t="s">
        <v>199</v>
      </c>
      <c r="E1120" s="332" t="n">
        <v>377.76</v>
      </c>
    </row>
    <row r="1121" customFormat="false" ht="25.1" hidden="false" customHeight="false" outlineLevel="0" collapsed="false">
      <c r="A1121" s="3" t="n">
        <v>170547</v>
      </c>
      <c r="B1121" s="330" t="s">
        <v>215</v>
      </c>
      <c r="C1121" s="333" t="s">
        <v>1696</v>
      </c>
      <c r="D1121" s="330" t="s">
        <v>199</v>
      </c>
      <c r="E1121" s="332" t="n">
        <v>591.68</v>
      </c>
    </row>
    <row r="1122" customFormat="false" ht="25.1" hidden="false" customHeight="false" outlineLevel="0" collapsed="false">
      <c r="A1122" s="3" t="n">
        <v>170548</v>
      </c>
      <c r="B1122" s="330" t="s">
        <v>215</v>
      </c>
      <c r="C1122" s="333" t="s">
        <v>1697</v>
      </c>
      <c r="D1122" s="330" t="s">
        <v>199</v>
      </c>
      <c r="E1122" s="334" t="n">
        <v>1586.36</v>
      </c>
    </row>
    <row r="1123" customFormat="false" ht="25.1" hidden="false" customHeight="false" outlineLevel="0" collapsed="false">
      <c r="A1123" s="3" t="n">
        <v>170549</v>
      </c>
      <c r="B1123" s="330" t="s">
        <v>215</v>
      </c>
      <c r="C1123" s="333" t="s">
        <v>1698</v>
      </c>
      <c r="D1123" s="330" t="s">
        <v>199</v>
      </c>
      <c r="E1123" s="334" t="n">
        <v>2326.75</v>
      </c>
    </row>
    <row r="1124" customFormat="false" ht="25.1" hidden="false" customHeight="false" outlineLevel="0" collapsed="false">
      <c r="A1124" s="3" t="n">
        <v>170550</v>
      </c>
      <c r="B1124" s="330" t="s">
        <v>215</v>
      </c>
      <c r="C1124" s="333" t="s">
        <v>1699</v>
      </c>
      <c r="D1124" s="330" t="s">
        <v>199</v>
      </c>
      <c r="E1124" s="334" t="n">
        <v>1682.14</v>
      </c>
    </row>
    <row r="1125" customFormat="false" ht="13.8" hidden="false" customHeight="false" outlineLevel="0" collapsed="false">
      <c r="A1125" s="3" t="n">
        <v>170555</v>
      </c>
      <c r="B1125" s="330" t="s">
        <v>215</v>
      </c>
      <c r="C1125" s="333" t="s">
        <v>1700</v>
      </c>
      <c r="D1125" s="330" t="s">
        <v>199</v>
      </c>
      <c r="E1125" s="332" t="n">
        <v>258.38</v>
      </c>
    </row>
    <row r="1126" customFormat="false" ht="36.9" hidden="false" customHeight="false" outlineLevel="0" collapsed="false">
      <c r="A1126" s="3" t="n">
        <v>170557</v>
      </c>
      <c r="B1126" s="330" t="s">
        <v>215</v>
      </c>
      <c r="C1126" s="333" t="s">
        <v>1701</v>
      </c>
      <c r="D1126" s="330" t="s">
        <v>111</v>
      </c>
      <c r="E1126" s="334" t="n">
        <v>1886.87</v>
      </c>
    </row>
    <row r="1127" customFormat="false" ht="25.1" hidden="false" customHeight="false" outlineLevel="0" collapsed="false">
      <c r="A1127" s="3" t="n">
        <v>170561</v>
      </c>
      <c r="B1127" s="330" t="s">
        <v>215</v>
      </c>
      <c r="C1127" s="333" t="s">
        <v>1702</v>
      </c>
      <c r="D1127" s="330" t="s">
        <v>199</v>
      </c>
      <c r="E1127" s="334" t="n">
        <v>11491.62</v>
      </c>
    </row>
    <row r="1128" customFormat="false" ht="25.1" hidden="false" customHeight="false" outlineLevel="0" collapsed="false">
      <c r="A1128" s="3" t="n">
        <v>170562</v>
      </c>
      <c r="B1128" s="330" t="s">
        <v>215</v>
      </c>
      <c r="C1128" s="333" t="s">
        <v>1703</v>
      </c>
      <c r="D1128" s="330" t="s">
        <v>199</v>
      </c>
      <c r="E1128" s="334" t="n">
        <v>3619.47</v>
      </c>
    </row>
    <row r="1129" customFormat="false" ht="48.7" hidden="false" customHeight="false" outlineLevel="0" collapsed="false">
      <c r="A1129" s="3" t="n">
        <v>170563</v>
      </c>
      <c r="B1129" s="330" t="s">
        <v>215</v>
      </c>
      <c r="C1129" s="333" t="s">
        <v>1704</v>
      </c>
      <c r="D1129" s="330" t="s">
        <v>199</v>
      </c>
      <c r="E1129" s="334" t="n">
        <v>15778.61</v>
      </c>
    </row>
    <row r="1130" customFormat="false" ht="13.8" hidden="false" customHeight="false" outlineLevel="0" collapsed="false">
      <c r="A1130" s="3" t="n">
        <v>1706</v>
      </c>
      <c r="B1130" s="330" t="s">
        <v>215</v>
      </c>
      <c r="C1130" s="331" t="s">
        <v>1705</v>
      </c>
      <c r="D1130" s="330"/>
      <c r="E1130" s="332"/>
    </row>
    <row r="1131" customFormat="false" ht="25.1" hidden="false" customHeight="false" outlineLevel="0" collapsed="false">
      <c r="A1131" s="3" t="n">
        <v>170601</v>
      </c>
      <c r="B1131" s="330" t="s">
        <v>215</v>
      </c>
      <c r="C1131" s="333" t="s">
        <v>1706</v>
      </c>
      <c r="D1131" s="330" t="s">
        <v>199</v>
      </c>
      <c r="E1131" s="332" t="n">
        <v>122.05</v>
      </c>
    </row>
    <row r="1132" customFormat="false" ht="25.1" hidden="false" customHeight="false" outlineLevel="0" collapsed="false">
      <c r="A1132" s="3" t="n">
        <v>170602</v>
      </c>
      <c r="B1132" s="330" t="s">
        <v>215</v>
      </c>
      <c r="C1132" s="333" t="s">
        <v>1707</v>
      </c>
      <c r="D1132" s="330" t="s">
        <v>199</v>
      </c>
      <c r="E1132" s="332" t="n">
        <v>142.99</v>
      </c>
    </row>
    <row r="1133" customFormat="false" ht="25.1" hidden="false" customHeight="false" outlineLevel="0" collapsed="false">
      <c r="A1133" s="3" t="n">
        <v>170603</v>
      </c>
      <c r="B1133" s="330" t="s">
        <v>215</v>
      </c>
      <c r="C1133" s="333" t="s">
        <v>1708</v>
      </c>
      <c r="D1133" s="330" t="s">
        <v>199</v>
      </c>
      <c r="E1133" s="332" t="n">
        <v>169.95</v>
      </c>
    </row>
    <row r="1134" customFormat="false" ht="25.1" hidden="false" customHeight="false" outlineLevel="0" collapsed="false">
      <c r="A1134" s="3" t="n">
        <v>170604</v>
      </c>
      <c r="B1134" s="330" t="s">
        <v>215</v>
      </c>
      <c r="C1134" s="333" t="s">
        <v>1709</v>
      </c>
      <c r="D1134" s="330" t="s">
        <v>199</v>
      </c>
      <c r="E1134" s="332" t="n">
        <v>176.51</v>
      </c>
    </row>
    <row r="1135" customFormat="false" ht="25.1" hidden="false" customHeight="false" outlineLevel="0" collapsed="false">
      <c r="A1135" s="3" t="n">
        <v>170607</v>
      </c>
      <c r="B1135" s="330" t="s">
        <v>215</v>
      </c>
      <c r="C1135" s="333" t="s">
        <v>1710</v>
      </c>
      <c r="D1135" s="330" t="s">
        <v>199</v>
      </c>
      <c r="E1135" s="332" t="n">
        <v>383.26</v>
      </c>
    </row>
    <row r="1136" customFormat="false" ht="36.9" hidden="false" customHeight="false" outlineLevel="0" collapsed="false">
      <c r="A1136" s="3" t="n">
        <v>170608</v>
      </c>
      <c r="B1136" s="330" t="s">
        <v>215</v>
      </c>
      <c r="C1136" s="333" t="s">
        <v>1711</v>
      </c>
      <c r="D1136" s="330" t="s">
        <v>199</v>
      </c>
      <c r="E1136" s="334" t="n">
        <v>1610.18</v>
      </c>
    </row>
    <row r="1137" customFormat="false" ht="36.9" hidden="false" customHeight="false" outlineLevel="0" collapsed="false">
      <c r="A1137" s="3" t="n">
        <v>170609</v>
      </c>
      <c r="B1137" s="330" t="s">
        <v>215</v>
      </c>
      <c r="C1137" s="333" t="s">
        <v>1712</v>
      </c>
      <c r="D1137" s="330" t="s">
        <v>199</v>
      </c>
      <c r="E1137" s="334" t="n">
        <v>1610.18</v>
      </c>
    </row>
    <row r="1138" customFormat="false" ht="25.1" hidden="false" customHeight="false" outlineLevel="0" collapsed="false">
      <c r="A1138" s="3" t="n">
        <v>170610</v>
      </c>
      <c r="B1138" s="330" t="s">
        <v>215</v>
      </c>
      <c r="C1138" s="333" t="s">
        <v>1713</v>
      </c>
      <c r="D1138" s="330" t="s">
        <v>199</v>
      </c>
      <c r="E1138" s="334" t="n">
        <v>1736.21</v>
      </c>
    </row>
    <row r="1139" customFormat="false" ht="25.1" hidden="false" customHeight="false" outlineLevel="0" collapsed="false">
      <c r="A1139" s="3" t="n">
        <v>170611</v>
      </c>
      <c r="B1139" s="330" t="s">
        <v>215</v>
      </c>
      <c r="C1139" s="333" t="s">
        <v>1714</v>
      </c>
      <c r="D1139" s="330" t="s">
        <v>199</v>
      </c>
      <c r="E1139" s="334" t="n">
        <v>1756.96</v>
      </c>
    </row>
    <row r="1140" customFormat="false" ht="36.9" hidden="false" customHeight="false" outlineLevel="0" collapsed="false">
      <c r="A1140" s="3" t="n">
        <v>170612</v>
      </c>
      <c r="B1140" s="330" t="s">
        <v>215</v>
      </c>
      <c r="C1140" s="333" t="s">
        <v>1715</v>
      </c>
      <c r="D1140" s="330" t="s">
        <v>199</v>
      </c>
      <c r="E1140" s="334" t="n">
        <v>1413.8</v>
      </c>
    </row>
    <row r="1141" customFormat="false" ht="36.9" hidden="false" customHeight="false" outlineLevel="0" collapsed="false">
      <c r="A1141" s="3" t="n">
        <v>170613</v>
      </c>
      <c r="B1141" s="330" t="s">
        <v>215</v>
      </c>
      <c r="C1141" s="333" t="s">
        <v>1716</v>
      </c>
      <c r="D1141" s="330" t="s">
        <v>199</v>
      </c>
      <c r="E1141" s="334" t="n">
        <v>2039.97</v>
      </c>
    </row>
    <row r="1142" customFormat="false" ht="36.9" hidden="false" customHeight="false" outlineLevel="0" collapsed="false">
      <c r="A1142" s="3" t="n">
        <v>170614</v>
      </c>
      <c r="B1142" s="330" t="s">
        <v>215</v>
      </c>
      <c r="C1142" s="333" t="s">
        <v>1717</v>
      </c>
      <c r="D1142" s="330" t="s">
        <v>199</v>
      </c>
      <c r="E1142" s="332" t="n">
        <v>226.5</v>
      </c>
    </row>
    <row r="1143" customFormat="false" ht="25.1" hidden="false" customHeight="false" outlineLevel="0" collapsed="false">
      <c r="A1143" s="3" t="n">
        <v>170615</v>
      </c>
      <c r="B1143" s="330" t="s">
        <v>215</v>
      </c>
      <c r="C1143" s="333" t="s">
        <v>1718</v>
      </c>
      <c r="D1143" s="330" t="s">
        <v>199</v>
      </c>
      <c r="E1143" s="332" t="n">
        <v>159.01</v>
      </c>
    </row>
    <row r="1144" customFormat="false" ht="13.8" hidden="false" customHeight="false" outlineLevel="0" collapsed="false">
      <c r="A1144" s="3" t="n">
        <v>18</v>
      </c>
      <c r="B1144" s="330" t="s">
        <v>215</v>
      </c>
      <c r="C1144" s="331" t="s">
        <v>1719</v>
      </c>
      <c r="D1144" s="330"/>
      <c r="E1144" s="332"/>
    </row>
    <row r="1145" customFormat="false" ht="13.8" hidden="false" customHeight="false" outlineLevel="0" collapsed="false">
      <c r="A1145" s="3" t="n">
        <v>1801</v>
      </c>
      <c r="B1145" s="330" t="s">
        <v>215</v>
      </c>
      <c r="C1145" s="331" t="s">
        <v>1720</v>
      </c>
      <c r="D1145" s="330"/>
      <c r="E1145" s="332"/>
    </row>
    <row r="1146" customFormat="false" ht="25.1" hidden="false" customHeight="false" outlineLevel="0" collapsed="false">
      <c r="A1146" s="3" t="n">
        <v>180107</v>
      </c>
      <c r="B1146" s="330" t="s">
        <v>215</v>
      </c>
      <c r="C1146" s="333" t="s">
        <v>1721</v>
      </c>
      <c r="D1146" s="330" t="s">
        <v>199</v>
      </c>
      <c r="E1146" s="332" t="n">
        <v>531.03</v>
      </c>
    </row>
    <row r="1147" customFormat="false" ht="13.8" hidden="false" customHeight="false" outlineLevel="0" collapsed="false">
      <c r="A1147" s="3" t="n">
        <v>180110</v>
      </c>
      <c r="B1147" s="330" t="s">
        <v>215</v>
      </c>
      <c r="C1147" s="333" t="s">
        <v>1722</v>
      </c>
      <c r="D1147" s="330" t="s">
        <v>199</v>
      </c>
      <c r="E1147" s="332" t="n">
        <v>109.23</v>
      </c>
    </row>
    <row r="1148" customFormat="false" ht="13.8" hidden="false" customHeight="false" outlineLevel="0" collapsed="false">
      <c r="A1148" s="3" t="n">
        <v>180115</v>
      </c>
      <c r="B1148" s="330" t="s">
        <v>215</v>
      </c>
      <c r="C1148" s="333" t="s">
        <v>1723</v>
      </c>
      <c r="D1148" s="330" t="s">
        <v>199</v>
      </c>
      <c r="E1148" s="332" t="n">
        <v>72.09</v>
      </c>
    </row>
    <row r="1149" customFormat="false" ht="13.8" hidden="false" customHeight="false" outlineLevel="0" collapsed="false">
      <c r="A1149" s="3" t="n">
        <v>1802</v>
      </c>
      <c r="B1149" s="330" t="s">
        <v>215</v>
      </c>
      <c r="C1149" s="331" t="s">
        <v>1724</v>
      </c>
      <c r="D1149" s="330"/>
      <c r="E1149" s="332"/>
    </row>
    <row r="1150" customFormat="false" ht="25.1" hidden="false" customHeight="false" outlineLevel="0" collapsed="false">
      <c r="A1150" s="3" t="n">
        <v>180201</v>
      </c>
      <c r="B1150" s="330" t="s">
        <v>215</v>
      </c>
      <c r="C1150" s="333" t="s">
        <v>1725</v>
      </c>
      <c r="D1150" s="330" t="s">
        <v>199</v>
      </c>
      <c r="E1150" s="332" t="n">
        <v>37.08</v>
      </c>
    </row>
    <row r="1151" customFormat="false" ht="25.1" hidden="false" customHeight="false" outlineLevel="0" collapsed="false">
      <c r="A1151" s="3" t="n">
        <v>180202</v>
      </c>
      <c r="B1151" s="330" t="s">
        <v>215</v>
      </c>
      <c r="C1151" s="333" t="s">
        <v>1726</v>
      </c>
      <c r="D1151" s="330" t="s">
        <v>199</v>
      </c>
      <c r="E1151" s="332" t="n">
        <v>42.53</v>
      </c>
    </row>
    <row r="1152" customFormat="false" ht="13.8" hidden="false" customHeight="false" outlineLevel="0" collapsed="false">
      <c r="A1152" s="3" t="n">
        <v>180204</v>
      </c>
      <c r="B1152" s="330" t="s">
        <v>215</v>
      </c>
      <c r="C1152" s="333" t="s">
        <v>1727</v>
      </c>
      <c r="D1152" s="330" t="s">
        <v>199</v>
      </c>
      <c r="E1152" s="332" t="n">
        <v>33.22</v>
      </c>
    </row>
    <row r="1153" customFormat="false" ht="13.8" hidden="false" customHeight="false" outlineLevel="0" collapsed="false">
      <c r="A1153" s="3" t="n">
        <v>180205</v>
      </c>
      <c r="B1153" s="330" t="s">
        <v>215</v>
      </c>
      <c r="C1153" s="333" t="s">
        <v>1728</v>
      </c>
      <c r="D1153" s="330" t="s">
        <v>199</v>
      </c>
      <c r="E1153" s="332" t="n">
        <v>55.45</v>
      </c>
    </row>
    <row r="1154" customFormat="false" ht="13.8" hidden="false" customHeight="false" outlineLevel="0" collapsed="false">
      <c r="A1154" s="3" t="n">
        <v>180206</v>
      </c>
      <c r="B1154" s="330" t="s">
        <v>215</v>
      </c>
      <c r="C1154" s="333" t="s">
        <v>1729</v>
      </c>
      <c r="D1154" s="330" t="s">
        <v>199</v>
      </c>
      <c r="E1154" s="332" t="n">
        <v>41.16</v>
      </c>
    </row>
    <row r="1155" customFormat="false" ht="25.1" hidden="false" customHeight="false" outlineLevel="0" collapsed="false">
      <c r="A1155" s="3" t="n">
        <v>180207</v>
      </c>
      <c r="B1155" s="330" t="s">
        <v>215</v>
      </c>
      <c r="C1155" s="333" t="s">
        <v>1730</v>
      </c>
      <c r="D1155" s="330" t="s">
        <v>199</v>
      </c>
      <c r="E1155" s="332" t="n">
        <v>59.31</v>
      </c>
    </row>
    <row r="1156" customFormat="false" ht="25.1" hidden="false" customHeight="false" outlineLevel="0" collapsed="false">
      <c r="A1156" s="3" t="n">
        <v>180208</v>
      </c>
      <c r="B1156" s="330" t="s">
        <v>215</v>
      </c>
      <c r="C1156" s="333" t="s">
        <v>1731</v>
      </c>
      <c r="D1156" s="330" t="s">
        <v>199</v>
      </c>
      <c r="E1156" s="332" t="n">
        <v>81.54</v>
      </c>
    </row>
    <row r="1157" customFormat="false" ht="13.8" hidden="false" customHeight="false" outlineLevel="0" collapsed="false">
      <c r="A1157" s="3" t="n">
        <v>180209</v>
      </c>
      <c r="B1157" s="330" t="s">
        <v>215</v>
      </c>
      <c r="C1157" s="333" t="s">
        <v>1732</v>
      </c>
      <c r="D1157" s="330" t="s">
        <v>199</v>
      </c>
      <c r="E1157" s="332" t="n">
        <v>35.3</v>
      </c>
    </row>
    <row r="1158" customFormat="false" ht="13.8" hidden="false" customHeight="false" outlineLevel="0" collapsed="false">
      <c r="A1158" s="3" t="n">
        <v>180210</v>
      </c>
      <c r="B1158" s="330" t="s">
        <v>215</v>
      </c>
      <c r="C1158" s="333" t="s">
        <v>1733</v>
      </c>
      <c r="D1158" s="330" t="s">
        <v>199</v>
      </c>
      <c r="E1158" s="332" t="n">
        <v>42.62</v>
      </c>
    </row>
    <row r="1159" customFormat="false" ht="25.1" hidden="false" customHeight="false" outlineLevel="0" collapsed="false">
      <c r="A1159" s="3" t="n">
        <v>180211</v>
      </c>
      <c r="B1159" s="330" t="s">
        <v>215</v>
      </c>
      <c r="C1159" s="333" t="s">
        <v>1734</v>
      </c>
      <c r="D1159" s="330" t="s">
        <v>199</v>
      </c>
      <c r="E1159" s="332" t="n">
        <v>133.72</v>
      </c>
    </row>
    <row r="1160" customFormat="false" ht="13.8" hidden="false" customHeight="false" outlineLevel="0" collapsed="false">
      <c r="A1160" s="3" t="n">
        <v>180212</v>
      </c>
      <c r="B1160" s="330" t="s">
        <v>215</v>
      </c>
      <c r="C1160" s="333" t="s">
        <v>1735</v>
      </c>
      <c r="D1160" s="330" t="s">
        <v>199</v>
      </c>
      <c r="E1160" s="332" t="n">
        <v>77.68</v>
      </c>
    </row>
    <row r="1161" customFormat="false" ht="13.8" hidden="false" customHeight="false" outlineLevel="0" collapsed="false">
      <c r="A1161" s="3" t="n">
        <v>180217</v>
      </c>
      <c r="B1161" s="330" t="s">
        <v>215</v>
      </c>
      <c r="C1161" s="333" t="s">
        <v>1736</v>
      </c>
      <c r="D1161" s="330" t="s">
        <v>199</v>
      </c>
      <c r="E1161" s="332" t="n">
        <v>8.9</v>
      </c>
    </row>
    <row r="1162" customFormat="false" ht="13.8" hidden="false" customHeight="false" outlineLevel="0" collapsed="false">
      <c r="A1162" s="3" t="n">
        <v>180218</v>
      </c>
      <c r="B1162" s="330" t="s">
        <v>215</v>
      </c>
      <c r="C1162" s="333" t="s">
        <v>1737</v>
      </c>
      <c r="D1162" s="330" t="s">
        <v>199</v>
      </c>
      <c r="E1162" s="332" t="n">
        <v>18.39</v>
      </c>
    </row>
    <row r="1163" customFormat="false" ht="13.8" hidden="false" customHeight="false" outlineLevel="0" collapsed="false">
      <c r="A1163" s="3" t="n">
        <v>180220</v>
      </c>
      <c r="B1163" s="330" t="s">
        <v>215</v>
      </c>
      <c r="C1163" s="333" t="s">
        <v>1738</v>
      </c>
      <c r="D1163" s="330" t="s">
        <v>199</v>
      </c>
      <c r="E1163" s="332" t="n">
        <v>47.01</v>
      </c>
    </row>
    <row r="1164" customFormat="false" ht="13.8" hidden="false" customHeight="false" outlineLevel="0" collapsed="false">
      <c r="A1164" s="3" t="n">
        <v>1803</v>
      </c>
      <c r="B1164" s="330" t="s">
        <v>215</v>
      </c>
      <c r="C1164" s="331" t="s">
        <v>1739</v>
      </c>
      <c r="D1164" s="330"/>
      <c r="E1164" s="332"/>
    </row>
    <row r="1165" customFormat="false" ht="13.8" hidden="false" customHeight="false" outlineLevel="0" collapsed="false">
      <c r="A1165" s="3" t="n">
        <v>180301</v>
      </c>
      <c r="B1165" s="330" t="s">
        <v>215</v>
      </c>
      <c r="C1165" s="333" t="s">
        <v>1740</v>
      </c>
      <c r="D1165" s="330" t="s">
        <v>199</v>
      </c>
      <c r="E1165" s="334" t="n">
        <v>4660.19</v>
      </c>
    </row>
    <row r="1166" customFormat="false" ht="13.8" hidden="false" customHeight="false" outlineLevel="0" collapsed="false">
      <c r="A1166" s="3" t="n">
        <v>180302</v>
      </c>
      <c r="B1166" s="330" t="s">
        <v>215</v>
      </c>
      <c r="C1166" s="333" t="s">
        <v>1741</v>
      </c>
      <c r="D1166" s="330" t="s">
        <v>199</v>
      </c>
      <c r="E1166" s="334" t="n">
        <v>1161.67</v>
      </c>
    </row>
    <row r="1167" customFormat="false" ht="13.8" hidden="false" customHeight="false" outlineLevel="0" collapsed="false">
      <c r="A1167" s="3" t="n">
        <v>180303</v>
      </c>
      <c r="B1167" s="330" t="s">
        <v>215</v>
      </c>
      <c r="C1167" s="333" t="s">
        <v>1742</v>
      </c>
      <c r="D1167" s="330" t="s">
        <v>199</v>
      </c>
      <c r="E1167" s="334" t="n">
        <v>1634.32</v>
      </c>
    </row>
    <row r="1168" customFormat="false" ht="13.8" hidden="false" customHeight="false" outlineLevel="0" collapsed="false">
      <c r="A1168" s="3" t="n">
        <v>180304</v>
      </c>
      <c r="B1168" s="330" t="s">
        <v>215</v>
      </c>
      <c r="C1168" s="333" t="s">
        <v>1743</v>
      </c>
      <c r="D1168" s="330" t="s">
        <v>199</v>
      </c>
      <c r="E1168" s="334" t="n">
        <v>1865.22</v>
      </c>
    </row>
    <row r="1169" customFormat="false" ht="13.8" hidden="false" customHeight="false" outlineLevel="0" collapsed="false">
      <c r="A1169" s="3" t="n">
        <v>180305</v>
      </c>
      <c r="B1169" s="330" t="s">
        <v>215</v>
      </c>
      <c r="C1169" s="333" t="s">
        <v>1744</v>
      </c>
      <c r="D1169" s="330" t="s">
        <v>199</v>
      </c>
      <c r="E1169" s="334" t="n">
        <v>1729.19</v>
      </c>
    </row>
    <row r="1170" customFormat="false" ht="13.8" hidden="false" customHeight="false" outlineLevel="0" collapsed="false">
      <c r="A1170" s="3" t="n">
        <v>1804</v>
      </c>
      <c r="B1170" s="330" t="s">
        <v>215</v>
      </c>
      <c r="C1170" s="331" t="s">
        <v>1745</v>
      </c>
      <c r="D1170" s="330"/>
      <c r="E1170" s="332"/>
    </row>
    <row r="1171" customFormat="false" ht="36.9" hidden="false" customHeight="false" outlineLevel="0" collapsed="false">
      <c r="A1171" s="3" t="n">
        <v>180405</v>
      </c>
      <c r="B1171" s="330" t="s">
        <v>215</v>
      </c>
      <c r="C1171" s="333" t="s">
        <v>1746</v>
      </c>
      <c r="D1171" s="330" t="s">
        <v>199</v>
      </c>
      <c r="E1171" s="334" t="n">
        <v>5034.43</v>
      </c>
    </row>
    <row r="1172" customFormat="false" ht="13.8" hidden="false" customHeight="false" outlineLevel="0" collapsed="false">
      <c r="A1172" s="3" t="n">
        <v>1806</v>
      </c>
      <c r="B1172" s="330" t="s">
        <v>215</v>
      </c>
      <c r="C1172" s="331" t="s">
        <v>1747</v>
      </c>
      <c r="D1172" s="330"/>
      <c r="E1172" s="332"/>
    </row>
    <row r="1173" customFormat="false" ht="36.9" hidden="false" customHeight="false" outlineLevel="0" collapsed="false">
      <c r="A1173" s="3" t="n">
        <v>180602</v>
      </c>
      <c r="B1173" s="330" t="s">
        <v>215</v>
      </c>
      <c r="C1173" s="333" t="s">
        <v>1748</v>
      </c>
      <c r="D1173" s="330" t="s">
        <v>199</v>
      </c>
      <c r="E1173" s="334" t="n">
        <v>2316.05</v>
      </c>
    </row>
    <row r="1174" customFormat="false" ht="36.9" hidden="false" customHeight="false" outlineLevel="0" collapsed="false">
      <c r="A1174" s="3" t="n">
        <v>180603</v>
      </c>
      <c r="B1174" s="330" t="s">
        <v>215</v>
      </c>
      <c r="C1174" s="333" t="s">
        <v>1749</v>
      </c>
      <c r="D1174" s="330" t="s">
        <v>199</v>
      </c>
      <c r="E1174" s="334" t="n">
        <v>2615.54</v>
      </c>
    </row>
    <row r="1175" customFormat="false" ht="36.9" hidden="false" customHeight="false" outlineLevel="0" collapsed="false">
      <c r="A1175" s="3" t="n">
        <v>180604</v>
      </c>
      <c r="B1175" s="330" t="s">
        <v>215</v>
      </c>
      <c r="C1175" s="333" t="s">
        <v>1750</v>
      </c>
      <c r="D1175" s="330" t="s">
        <v>199</v>
      </c>
      <c r="E1175" s="334" t="n">
        <v>3663.08</v>
      </c>
    </row>
    <row r="1176" customFormat="false" ht="36.9" hidden="false" customHeight="false" outlineLevel="0" collapsed="false">
      <c r="A1176" s="3" t="n">
        <v>180605</v>
      </c>
      <c r="B1176" s="330" t="s">
        <v>215</v>
      </c>
      <c r="C1176" s="333" t="s">
        <v>1751</v>
      </c>
      <c r="D1176" s="330" t="s">
        <v>199</v>
      </c>
      <c r="E1176" s="334" t="n">
        <v>4240.14</v>
      </c>
    </row>
    <row r="1177" customFormat="false" ht="36.9" hidden="false" customHeight="false" outlineLevel="0" collapsed="false">
      <c r="A1177" s="3" t="n">
        <v>180606</v>
      </c>
      <c r="B1177" s="330" t="s">
        <v>215</v>
      </c>
      <c r="C1177" s="333" t="s">
        <v>1752</v>
      </c>
      <c r="D1177" s="330" t="s">
        <v>199</v>
      </c>
      <c r="E1177" s="334" t="n">
        <v>4719.59</v>
      </c>
    </row>
    <row r="1178" customFormat="false" ht="36.9" hidden="false" customHeight="false" outlineLevel="0" collapsed="false">
      <c r="A1178" s="3" t="n">
        <v>180607</v>
      </c>
      <c r="B1178" s="330" t="s">
        <v>215</v>
      </c>
      <c r="C1178" s="333" t="s">
        <v>1753</v>
      </c>
      <c r="D1178" s="330" t="s">
        <v>199</v>
      </c>
      <c r="E1178" s="334" t="n">
        <v>6324.58</v>
      </c>
    </row>
    <row r="1179" customFormat="false" ht="36.9" hidden="false" customHeight="false" outlineLevel="0" collapsed="false">
      <c r="A1179" s="3" t="n">
        <v>180608</v>
      </c>
      <c r="B1179" s="330" t="s">
        <v>215</v>
      </c>
      <c r="C1179" s="333" t="s">
        <v>1754</v>
      </c>
      <c r="D1179" s="330" t="s">
        <v>199</v>
      </c>
      <c r="E1179" s="334" t="n">
        <v>10156.68</v>
      </c>
    </row>
    <row r="1180" customFormat="false" ht="48.7" hidden="false" customHeight="false" outlineLevel="0" collapsed="false">
      <c r="A1180" s="3" t="n">
        <v>180609</v>
      </c>
      <c r="B1180" s="330" t="s">
        <v>215</v>
      </c>
      <c r="C1180" s="333" t="s">
        <v>1755</v>
      </c>
      <c r="D1180" s="330" t="s">
        <v>199</v>
      </c>
      <c r="E1180" s="334" t="n">
        <v>12516.91</v>
      </c>
    </row>
    <row r="1181" customFormat="false" ht="13.8" hidden="false" customHeight="false" outlineLevel="0" collapsed="false">
      <c r="A1181" s="3" t="n">
        <v>1807</v>
      </c>
      <c r="B1181" s="330" t="s">
        <v>215</v>
      </c>
      <c r="C1181" s="331" t="s">
        <v>1756</v>
      </c>
      <c r="D1181" s="330"/>
      <c r="E1181" s="332"/>
    </row>
    <row r="1182" customFormat="false" ht="36.9" hidden="false" customHeight="false" outlineLevel="0" collapsed="false">
      <c r="A1182" s="3" t="n">
        <v>180702</v>
      </c>
      <c r="B1182" s="330" t="s">
        <v>215</v>
      </c>
      <c r="C1182" s="333" t="s">
        <v>1757</v>
      </c>
      <c r="D1182" s="330" t="s">
        <v>199</v>
      </c>
      <c r="E1182" s="332" t="n">
        <v>311.05</v>
      </c>
    </row>
    <row r="1183" customFormat="false" ht="13.8" hidden="false" customHeight="false" outlineLevel="0" collapsed="false">
      <c r="A1183" s="3" t="n">
        <v>1808</v>
      </c>
      <c r="B1183" s="330" t="s">
        <v>215</v>
      </c>
      <c r="C1183" s="331" t="s">
        <v>1669</v>
      </c>
      <c r="D1183" s="330"/>
      <c r="E1183" s="332"/>
    </row>
    <row r="1184" customFormat="false" ht="13.8" hidden="false" customHeight="false" outlineLevel="0" collapsed="false">
      <c r="A1184" s="3" t="n">
        <v>180803</v>
      </c>
      <c r="B1184" s="330" t="s">
        <v>215</v>
      </c>
      <c r="C1184" s="333" t="s">
        <v>1758</v>
      </c>
      <c r="D1184" s="330" t="s">
        <v>199</v>
      </c>
      <c r="E1184" s="332" t="n">
        <v>168.49</v>
      </c>
    </row>
    <row r="1185" customFormat="false" ht="13.8" hidden="false" customHeight="false" outlineLevel="0" collapsed="false">
      <c r="A1185" s="3" t="n">
        <v>180804</v>
      </c>
      <c r="B1185" s="330" t="s">
        <v>215</v>
      </c>
      <c r="C1185" s="333" t="s">
        <v>1759</v>
      </c>
      <c r="D1185" s="330" t="s">
        <v>199</v>
      </c>
      <c r="E1185" s="332" t="n">
        <v>876.22</v>
      </c>
    </row>
    <row r="1186" customFormat="false" ht="13.8" hidden="false" customHeight="false" outlineLevel="0" collapsed="false">
      <c r="A1186" s="3" t="n">
        <v>180809</v>
      </c>
      <c r="B1186" s="330" t="s">
        <v>215</v>
      </c>
      <c r="C1186" s="333" t="s">
        <v>1760</v>
      </c>
      <c r="D1186" s="330" t="s">
        <v>199</v>
      </c>
      <c r="E1186" s="332" t="n">
        <v>100.14</v>
      </c>
    </row>
    <row r="1187" customFormat="false" ht="13.8" hidden="false" customHeight="false" outlineLevel="0" collapsed="false">
      <c r="A1187" s="3" t="n">
        <v>1810</v>
      </c>
      <c r="B1187" s="330" t="s">
        <v>215</v>
      </c>
      <c r="C1187" s="331" t="s">
        <v>1761</v>
      </c>
      <c r="D1187" s="330"/>
      <c r="E1187" s="332"/>
    </row>
    <row r="1188" customFormat="false" ht="36.9" hidden="false" customHeight="false" outlineLevel="0" collapsed="false">
      <c r="A1188" s="3" t="n">
        <v>181001</v>
      </c>
      <c r="B1188" s="330" t="s">
        <v>215</v>
      </c>
      <c r="C1188" s="333" t="s">
        <v>1762</v>
      </c>
      <c r="D1188" s="330" t="s">
        <v>199</v>
      </c>
      <c r="E1188" s="332" t="n">
        <v>175.8</v>
      </c>
    </row>
    <row r="1189" customFormat="false" ht="36.9" hidden="false" customHeight="false" outlineLevel="0" collapsed="false">
      <c r="A1189" s="3" t="n">
        <v>181002</v>
      </c>
      <c r="B1189" s="330" t="s">
        <v>215</v>
      </c>
      <c r="C1189" s="333" t="s">
        <v>1763</v>
      </c>
      <c r="D1189" s="330" t="s">
        <v>199</v>
      </c>
      <c r="E1189" s="332" t="n">
        <v>225.51</v>
      </c>
    </row>
    <row r="1190" customFormat="false" ht="36.9" hidden="false" customHeight="false" outlineLevel="0" collapsed="false">
      <c r="A1190" s="3" t="n">
        <v>181003</v>
      </c>
      <c r="B1190" s="330" t="s">
        <v>215</v>
      </c>
      <c r="C1190" s="333" t="s">
        <v>1764</v>
      </c>
      <c r="D1190" s="330" t="s">
        <v>199</v>
      </c>
      <c r="E1190" s="332" t="n">
        <v>155.91</v>
      </c>
    </row>
    <row r="1191" customFormat="false" ht="48.7" hidden="false" customHeight="false" outlineLevel="0" collapsed="false">
      <c r="A1191" s="3" t="n">
        <v>181004</v>
      </c>
      <c r="B1191" s="330" t="s">
        <v>215</v>
      </c>
      <c r="C1191" s="333" t="s">
        <v>1765</v>
      </c>
      <c r="D1191" s="330" t="s">
        <v>199</v>
      </c>
      <c r="E1191" s="332" t="n">
        <v>217.31</v>
      </c>
    </row>
    <row r="1192" customFormat="false" ht="36.9" hidden="false" customHeight="false" outlineLevel="0" collapsed="false">
      <c r="A1192" s="3" t="n">
        <v>181005</v>
      </c>
      <c r="B1192" s="330" t="s">
        <v>215</v>
      </c>
      <c r="C1192" s="333" t="s">
        <v>1766</v>
      </c>
      <c r="D1192" s="330" t="s">
        <v>199</v>
      </c>
      <c r="E1192" s="332" t="n">
        <v>299.43</v>
      </c>
    </row>
    <row r="1193" customFormat="false" ht="36.9" hidden="false" customHeight="false" outlineLevel="0" collapsed="false">
      <c r="A1193" s="3" t="n">
        <v>181007</v>
      </c>
      <c r="B1193" s="330" t="s">
        <v>215</v>
      </c>
      <c r="C1193" s="333" t="s">
        <v>1767</v>
      </c>
      <c r="D1193" s="330" t="s">
        <v>199</v>
      </c>
      <c r="E1193" s="332" t="n">
        <v>293.22</v>
      </c>
    </row>
    <row r="1194" customFormat="false" ht="13.8" hidden="false" customHeight="false" outlineLevel="0" collapsed="false">
      <c r="A1194" s="3" t="n">
        <v>19</v>
      </c>
      <c r="B1194" s="330" t="s">
        <v>215</v>
      </c>
      <c r="C1194" s="331" t="s">
        <v>162</v>
      </c>
      <c r="D1194" s="330"/>
      <c r="E1194" s="332"/>
    </row>
    <row r="1195" customFormat="false" ht="13.8" hidden="false" customHeight="false" outlineLevel="0" collapsed="false">
      <c r="A1195" s="3" t="n">
        <v>1901</v>
      </c>
      <c r="B1195" s="330" t="s">
        <v>215</v>
      </c>
      <c r="C1195" s="331" t="s">
        <v>164</v>
      </c>
      <c r="D1195" s="330"/>
      <c r="E1195" s="332"/>
    </row>
    <row r="1196" customFormat="false" ht="36.9" hidden="false" customHeight="false" outlineLevel="0" collapsed="false">
      <c r="A1196" s="3" t="n">
        <v>190101</v>
      </c>
      <c r="B1196" s="330" t="s">
        <v>215</v>
      </c>
      <c r="C1196" s="333" t="s">
        <v>1768</v>
      </c>
      <c r="D1196" s="330" t="s">
        <v>55</v>
      </c>
      <c r="E1196" s="332" t="n">
        <v>17.5</v>
      </c>
    </row>
    <row r="1197" customFormat="false" ht="25.1" hidden="false" customHeight="false" outlineLevel="0" collapsed="false">
      <c r="A1197" s="3" t="n">
        <v>190102</v>
      </c>
      <c r="B1197" s="330" t="s">
        <v>215</v>
      </c>
      <c r="C1197" s="333" t="s">
        <v>1769</v>
      </c>
      <c r="D1197" s="330" t="s">
        <v>55</v>
      </c>
      <c r="E1197" s="332" t="n">
        <v>23.5</v>
      </c>
    </row>
    <row r="1198" customFormat="false" ht="25.1" hidden="false" customHeight="false" outlineLevel="0" collapsed="false">
      <c r="A1198" s="3" t="n">
        <v>190103</v>
      </c>
      <c r="B1198" s="330" t="s">
        <v>215</v>
      </c>
      <c r="C1198" s="333" t="s">
        <v>1770</v>
      </c>
      <c r="D1198" s="330" t="s">
        <v>55</v>
      </c>
      <c r="E1198" s="332" t="n">
        <v>19.48</v>
      </c>
    </row>
    <row r="1199" customFormat="false" ht="36.9" hidden="false" customHeight="false" outlineLevel="0" collapsed="false">
      <c r="A1199" s="3" t="n">
        <v>190104</v>
      </c>
      <c r="B1199" s="330" t="s">
        <v>215</v>
      </c>
      <c r="C1199" s="333" t="s">
        <v>1771</v>
      </c>
      <c r="D1199" s="330" t="s">
        <v>55</v>
      </c>
      <c r="E1199" s="332" t="n">
        <v>27.11</v>
      </c>
    </row>
    <row r="1200" customFormat="false" ht="48.7" hidden="false" customHeight="false" outlineLevel="0" collapsed="false">
      <c r="A1200" s="3" t="n">
        <v>190105</v>
      </c>
      <c r="B1200" s="330" t="s">
        <v>215</v>
      </c>
      <c r="C1200" s="333" t="s">
        <v>1772</v>
      </c>
      <c r="D1200" s="330" t="s">
        <v>55</v>
      </c>
      <c r="E1200" s="332" t="n">
        <v>32.55</v>
      </c>
    </row>
    <row r="1201" customFormat="false" ht="36.9" hidden="false" customHeight="false" outlineLevel="0" collapsed="false">
      <c r="A1201" s="3" t="n">
        <v>190106</v>
      </c>
      <c r="B1201" s="330" t="s">
        <v>215</v>
      </c>
      <c r="C1201" s="333" t="s">
        <v>1773</v>
      </c>
      <c r="D1201" s="330" t="s">
        <v>55</v>
      </c>
      <c r="E1201" s="332" t="n">
        <v>27.17</v>
      </c>
    </row>
    <row r="1202" customFormat="false" ht="13.8" hidden="false" customHeight="false" outlineLevel="0" collapsed="false">
      <c r="A1202" s="3" t="n">
        <v>190107</v>
      </c>
      <c r="B1202" s="330" t="s">
        <v>215</v>
      </c>
      <c r="C1202" s="333" t="s">
        <v>1774</v>
      </c>
      <c r="D1202" s="330" t="s">
        <v>55</v>
      </c>
      <c r="E1202" s="332" t="n">
        <v>3.97</v>
      </c>
    </row>
    <row r="1203" customFormat="false" ht="13.8" hidden="false" customHeight="false" outlineLevel="0" collapsed="false">
      <c r="A1203" s="3" t="n">
        <v>190108</v>
      </c>
      <c r="B1203" s="330" t="s">
        <v>215</v>
      </c>
      <c r="C1203" s="333" t="s">
        <v>1775</v>
      </c>
      <c r="D1203" s="330" t="s">
        <v>55</v>
      </c>
      <c r="E1203" s="332" t="n">
        <v>11.55</v>
      </c>
    </row>
    <row r="1204" customFormat="false" ht="25.1" hidden="false" customHeight="false" outlineLevel="0" collapsed="false">
      <c r="A1204" s="3" t="n">
        <v>190109</v>
      </c>
      <c r="B1204" s="330" t="s">
        <v>215</v>
      </c>
      <c r="C1204" s="333" t="s">
        <v>1776</v>
      </c>
      <c r="D1204" s="330" t="s">
        <v>199</v>
      </c>
      <c r="E1204" s="332" t="n">
        <v>100.37</v>
      </c>
    </row>
    <row r="1205" customFormat="false" ht="25.1" hidden="false" customHeight="false" outlineLevel="0" collapsed="false">
      <c r="A1205" s="3" t="n">
        <v>190114</v>
      </c>
      <c r="B1205" s="330" t="s">
        <v>215</v>
      </c>
      <c r="C1205" s="333" t="s">
        <v>1777</v>
      </c>
      <c r="D1205" s="330" t="s">
        <v>55</v>
      </c>
      <c r="E1205" s="332" t="n">
        <v>2.65</v>
      </c>
    </row>
    <row r="1206" customFormat="false" ht="36.9" hidden="false" customHeight="false" outlineLevel="0" collapsed="false">
      <c r="A1206" s="3" t="n">
        <v>190115</v>
      </c>
      <c r="B1206" s="330" t="s">
        <v>215</v>
      </c>
      <c r="C1206" s="333" t="s">
        <v>1778</v>
      </c>
      <c r="D1206" s="330" t="s">
        <v>55</v>
      </c>
      <c r="E1206" s="332" t="n">
        <v>21.92</v>
      </c>
    </row>
    <row r="1207" customFormat="false" ht="36.9" hidden="false" customHeight="false" outlineLevel="0" collapsed="false">
      <c r="A1207" s="3" t="n">
        <v>190116</v>
      </c>
      <c r="B1207" s="330" t="s">
        <v>215</v>
      </c>
      <c r="C1207" s="333" t="s">
        <v>1779</v>
      </c>
      <c r="D1207" s="330" t="s">
        <v>55</v>
      </c>
      <c r="E1207" s="332" t="n">
        <v>25.73</v>
      </c>
    </row>
    <row r="1208" customFormat="false" ht="36.9" hidden="false" customHeight="false" outlineLevel="0" collapsed="false">
      <c r="A1208" s="3" t="n">
        <v>190117</v>
      </c>
      <c r="B1208" s="330" t="s">
        <v>215</v>
      </c>
      <c r="C1208" s="333" t="s">
        <v>1780</v>
      </c>
      <c r="D1208" s="330" t="s">
        <v>55</v>
      </c>
      <c r="E1208" s="332" t="n">
        <v>21.78</v>
      </c>
    </row>
    <row r="1209" customFormat="false" ht="25.1" hidden="false" customHeight="false" outlineLevel="0" collapsed="false">
      <c r="A1209" s="3" t="n">
        <v>190121</v>
      </c>
      <c r="B1209" s="330" t="s">
        <v>215</v>
      </c>
      <c r="C1209" s="333" t="s">
        <v>1781</v>
      </c>
      <c r="D1209" s="330" t="s">
        <v>55</v>
      </c>
      <c r="E1209" s="332" t="n">
        <v>2.82</v>
      </c>
    </row>
    <row r="1210" customFormat="false" ht="13.8" hidden="false" customHeight="false" outlineLevel="0" collapsed="false">
      <c r="A1210" s="3" t="n">
        <v>1902</v>
      </c>
      <c r="B1210" s="330" t="s">
        <v>215</v>
      </c>
      <c r="C1210" s="331" t="s">
        <v>1782</v>
      </c>
      <c r="D1210" s="330"/>
      <c r="E1210" s="332"/>
    </row>
    <row r="1211" customFormat="false" ht="36.9" hidden="false" customHeight="false" outlineLevel="0" collapsed="false">
      <c r="A1211" s="3" t="n">
        <v>190201</v>
      </c>
      <c r="B1211" s="330" t="s">
        <v>215</v>
      </c>
      <c r="C1211" s="333" t="s">
        <v>1783</v>
      </c>
      <c r="D1211" s="330" t="s">
        <v>55</v>
      </c>
      <c r="E1211" s="332" t="n">
        <v>15.75</v>
      </c>
    </row>
    <row r="1212" customFormat="false" ht="25.1" hidden="false" customHeight="false" outlineLevel="0" collapsed="false">
      <c r="A1212" s="3" t="n">
        <v>190202</v>
      </c>
      <c r="B1212" s="330" t="s">
        <v>215</v>
      </c>
      <c r="C1212" s="333" t="s">
        <v>1784</v>
      </c>
      <c r="D1212" s="330" t="s">
        <v>55</v>
      </c>
      <c r="E1212" s="332" t="n">
        <v>19.82</v>
      </c>
    </row>
    <row r="1213" customFormat="false" ht="48.7" hidden="false" customHeight="false" outlineLevel="0" collapsed="false">
      <c r="A1213" s="3" t="n">
        <v>190203</v>
      </c>
      <c r="B1213" s="330" t="s">
        <v>215</v>
      </c>
      <c r="C1213" s="333" t="s">
        <v>1785</v>
      </c>
      <c r="D1213" s="330" t="s">
        <v>55</v>
      </c>
      <c r="E1213" s="332" t="n">
        <v>25.93</v>
      </c>
    </row>
    <row r="1214" customFormat="false" ht="36.9" hidden="false" customHeight="false" outlineLevel="0" collapsed="false">
      <c r="A1214" s="3" t="n">
        <v>190204</v>
      </c>
      <c r="B1214" s="330" t="s">
        <v>215</v>
      </c>
      <c r="C1214" s="333" t="s">
        <v>1786</v>
      </c>
      <c r="D1214" s="330" t="s">
        <v>55</v>
      </c>
      <c r="E1214" s="332" t="n">
        <v>32.44</v>
      </c>
    </row>
    <row r="1215" customFormat="false" ht="13.8" hidden="false" customHeight="false" outlineLevel="0" collapsed="false">
      <c r="A1215" s="3" t="n">
        <v>190205</v>
      </c>
      <c r="B1215" s="330" t="s">
        <v>215</v>
      </c>
      <c r="C1215" s="333" t="s">
        <v>1787</v>
      </c>
      <c r="D1215" s="330" t="s">
        <v>55</v>
      </c>
      <c r="E1215" s="332" t="n">
        <v>11.67</v>
      </c>
    </row>
    <row r="1216" customFormat="false" ht="36.9" hidden="false" customHeight="false" outlineLevel="0" collapsed="false">
      <c r="A1216" s="3" t="n">
        <v>190211</v>
      </c>
      <c r="B1216" s="330" t="s">
        <v>215</v>
      </c>
      <c r="C1216" s="333" t="s">
        <v>1788</v>
      </c>
      <c r="D1216" s="330" t="s">
        <v>55</v>
      </c>
      <c r="E1216" s="332" t="n">
        <v>21.92</v>
      </c>
    </row>
    <row r="1217" customFormat="false" ht="13.8" hidden="false" customHeight="false" outlineLevel="0" collapsed="false">
      <c r="A1217" s="3" t="n">
        <v>1903</v>
      </c>
      <c r="B1217" s="330" t="s">
        <v>215</v>
      </c>
      <c r="C1217" s="331" t="s">
        <v>170</v>
      </c>
      <c r="D1217" s="330"/>
      <c r="E1217" s="332"/>
    </row>
    <row r="1218" customFormat="false" ht="48.7" hidden="false" customHeight="false" outlineLevel="0" collapsed="false">
      <c r="A1218" s="3" t="n">
        <v>190301</v>
      </c>
      <c r="B1218" s="330" t="s">
        <v>215</v>
      </c>
      <c r="C1218" s="333" t="s">
        <v>1789</v>
      </c>
      <c r="D1218" s="330" t="s">
        <v>55</v>
      </c>
      <c r="E1218" s="332" t="n">
        <v>50.59</v>
      </c>
    </row>
    <row r="1219" customFormat="false" ht="36.9" hidden="false" customHeight="false" outlineLevel="0" collapsed="false">
      <c r="A1219" s="3" t="n">
        <v>190302</v>
      </c>
      <c r="B1219" s="330" t="s">
        <v>215</v>
      </c>
      <c r="C1219" s="333" t="s">
        <v>1790</v>
      </c>
      <c r="D1219" s="330" t="s">
        <v>55</v>
      </c>
      <c r="E1219" s="332" t="n">
        <v>45.99</v>
      </c>
    </row>
    <row r="1220" customFormat="false" ht="36.9" hidden="false" customHeight="false" outlineLevel="0" collapsed="false">
      <c r="A1220" s="3" t="n">
        <v>190303</v>
      </c>
      <c r="B1220" s="330" t="s">
        <v>215</v>
      </c>
      <c r="C1220" s="333" t="s">
        <v>1791</v>
      </c>
      <c r="D1220" s="330" t="s">
        <v>55</v>
      </c>
      <c r="E1220" s="332" t="n">
        <v>28.53</v>
      </c>
    </row>
    <row r="1221" customFormat="false" ht="36.9" hidden="false" customHeight="false" outlineLevel="0" collapsed="false">
      <c r="A1221" s="3" t="n">
        <v>190306</v>
      </c>
      <c r="B1221" s="330" t="s">
        <v>215</v>
      </c>
      <c r="C1221" s="333" t="s">
        <v>1792</v>
      </c>
      <c r="D1221" s="330" t="s">
        <v>55</v>
      </c>
      <c r="E1221" s="332" t="n">
        <v>24.79</v>
      </c>
    </row>
    <row r="1222" customFormat="false" ht="25.1" hidden="false" customHeight="false" outlineLevel="0" collapsed="false">
      <c r="A1222" s="3" t="n">
        <v>190307</v>
      </c>
      <c r="B1222" s="330" t="s">
        <v>215</v>
      </c>
      <c r="C1222" s="333" t="s">
        <v>1793</v>
      </c>
      <c r="D1222" s="330" t="s">
        <v>55</v>
      </c>
      <c r="E1222" s="332" t="n">
        <v>28.44</v>
      </c>
    </row>
    <row r="1223" customFormat="false" ht="13.8" hidden="false" customHeight="false" outlineLevel="0" collapsed="false">
      <c r="A1223" s="3" t="n">
        <v>1904</v>
      </c>
      <c r="B1223" s="330" t="s">
        <v>215</v>
      </c>
      <c r="C1223" s="331" t="s">
        <v>1794</v>
      </c>
      <c r="D1223" s="330"/>
      <c r="E1223" s="332"/>
    </row>
    <row r="1224" customFormat="false" ht="25.1" hidden="false" customHeight="false" outlineLevel="0" collapsed="false">
      <c r="A1224" s="3" t="n">
        <v>190417</v>
      </c>
      <c r="B1224" s="330" t="s">
        <v>215</v>
      </c>
      <c r="C1224" s="333" t="s">
        <v>1795</v>
      </c>
      <c r="D1224" s="330" t="s">
        <v>55</v>
      </c>
      <c r="E1224" s="332" t="n">
        <v>46.48</v>
      </c>
    </row>
    <row r="1225" customFormat="false" ht="25.1" hidden="false" customHeight="false" outlineLevel="0" collapsed="false">
      <c r="A1225" s="3" t="n">
        <v>190418</v>
      </c>
      <c r="B1225" s="330" t="s">
        <v>215</v>
      </c>
      <c r="C1225" s="333" t="s">
        <v>1796</v>
      </c>
      <c r="D1225" s="330" t="s">
        <v>55</v>
      </c>
      <c r="E1225" s="332" t="n">
        <v>44.34</v>
      </c>
    </row>
    <row r="1226" customFormat="false" ht="13.8" hidden="false" customHeight="false" outlineLevel="0" collapsed="false">
      <c r="A1226" s="3" t="n">
        <v>1905</v>
      </c>
      <c r="B1226" s="330" t="s">
        <v>215</v>
      </c>
      <c r="C1226" s="331" t="s">
        <v>1797</v>
      </c>
      <c r="D1226" s="330"/>
      <c r="E1226" s="332"/>
    </row>
    <row r="1227" customFormat="false" ht="36.9" hidden="false" customHeight="false" outlineLevel="0" collapsed="false">
      <c r="A1227" s="3" t="n">
        <v>190501</v>
      </c>
      <c r="B1227" s="330" t="s">
        <v>215</v>
      </c>
      <c r="C1227" s="333" t="s">
        <v>1798</v>
      </c>
      <c r="D1227" s="330" t="s">
        <v>199</v>
      </c>
      <c r="E1227" s="332" t="n">
        <v>5.58</v>
      </c>
    </row>
    <row r="1228" customFormat="false" ht="13.8" hidden="false" customHeight="false" outlineLevel="0" collapsed="false">
      <c r="A1228" s="3" t="n">
        <v>1906</v>
      </c>
      <c r="B1228" s="330" t="s">
        <v>215</v>
      </c>
      <c r="C1228" s="331" t="s">
        <v>1799</v>
      </c>
      <c r="D1228" s="330"/>
      <c r="E1228" s="332"/>
    </row>
    <row r="1229" customFormat="false" ht="36.9" hidden="false" customHeight="false" outlineLevel="0" collapsed="false">
      <c r="A1229" s="3" t="n">
        <v>190601</v>
      </c>
      <c r="B1229" s="330" t="s">
        <v>215</v>
      </c>
      <c r="C1229" s="333" t="s">
        <v>1800</v>
      </c>
      <c r="D1229" s="330" t="s">
        <v>111</v>
      </c>
      <c r="E1229" s="332" t="n">
        <v>9.44</v>
      </c>
    </row>
    <row r="1230" customFormat="false" ht="36.9" hidden="false" customHeight="false" outlineLevel="0" collapsed="false">
      <c r="A1230" s="3" t="n">
        <v>190602</v>
      </c>
      <c r="B1230" s="330" t="s">
        <v>215</v>
      </c>
      <c r="C1230" s="333" t="s">
        <v>1801</v>
      </c>
      <c r="D1230" s="330" t="s">
        <v>55</v>
      </c>
      <c r="E1230" s="332" t="n">
        <v>18.93</v>
      </c>
    </row>
    <row r="1231" customFormat="false" ht="25.1" hidden="false" customHeight="false" outlineLevel="0" collapsed="false">
      <c r="A1231" s="3" t="n">
        <v>190603</v>
      </c>
      <c r="B1231" s="330" t="s">
        <v>215</v>
      </c>
      <c r="C1231" s="333" t="s">
        <v>1802</v>
      </c>
      <c r="D1231" s="330" t="s">
        <v>55</v>
      </c>
      <c r="E1231" s="332" t="n">
        <v>21.65</v>
      </c>
    </row>
    <row r="1232" customFormat="false" ht="36.9" hidden="false" customHeight="false" outlineLevel="0" collapsed="false">
      <c r="A1232" s="3" t="n">
        <v>190604</v>
      </c>
      <c r="B1232" s="330" t="s">
        <v>215</v>
      </c>
      <c r="C1232" s="333" t="s">
        <v>1803</v>
      </c>
      <c r="D1232" s="330" t="s">
        <v>111</v>
      </c>
      <c r="E1232" s="332" t="n">
        <v>10.55</v>
      </c>
    </row>
    <row r="1233" customFormat="false" ht="36.9" hidden="false" customHeight="false" outlineLevel="0" collapsed="false">
      <c r="A1233" s="3" t="n">
        <v>190605</v>
      </c>
      <c r="B1233" s="330" t="s">
        <v>215</v>
      </c>
      <c r="C1233" s="333" t="s">
        <v>1804</v>
      </c>
      <c r="D1233" s="330" t="s">
        <v>55</v>
      </c>
      <c r="E1233" s="332" t="n">
        <v>63.1</v>
      </c>
    </row>
    <row r="1234" customFormat="false" ht="13.8" hidden="false" customHeight="false" outlineLevel="0" collapsed="false">
      <c r="A1234" s="3" t="n">
        <v>20</v>
      </c>
      <c r="B1234" s="330" t="s">
        <v>215</v>
      </c>
      <c r="C1234" s="331" t="s">
        <v>1805</v>
      </c>
      <c r="D1234" s="330"/>
      <c r="E1234" s="332"/>
    </row>
    <row r="1235" customFormat="false" ht="13.8" hidden="false" customHeight="false" outlineLevel="0" collapsed="false">
      <c r="A1235" s="3" t="n">
        <v>2001</v>
      </c>
      <c r="B1235" s="330" t="s">
        <v>215</v>
      </c>
      <c r="C1235" s="331" t="s">
        <v>1806</v>
      </c>
      <c r="D1235" s="330"/>
      <c r="E1235" s="332"/>
    </row>
    <row r="1236" customFormat="false" ht="36.9" hidden="false" customHeight="false" outlineLevel="0" collapsed="false">
      <c r="A1236" s="3" t="n">
        <v>200101</v>
      </c>
      <c r="B1236" s="330" t="s">
        <v>215</v>
      </c>
      <c r="C1236" s="333" t="s">
        <v>1807</v>
      </c>
      <c r="D1236" s="330" t="s">
        <v>55</v>
      </c>
      <c r="E1236" s="332" t="n">
        <v>217.07</v>
      </c>
    </row>
    <row r="1237" customFormat="false" ht="25.1" hidden="false" customHeight="false" outlineLevel="0" collapsed="false">
      <c r="A1237" s="3" t="n">
        <v>200104</v>
      </c>
      <c r="B1237" s="330" t="s">
        <v>215</v>
      </c>
      <c r="C1237" s="333" t="s">
        <v>1808</v>
      </c>
      <c r="D1237" s="330" t="s">
        <v>111</v>
      </c>
      <c r="E1237" s="332" t="n">
        <v>327.81</v>
      </c>
    </row>
    <row r="1238" customFormat="false" ht="36.9" hidden="false" customHeight="false" outlineLevel="0" collapsed="false">
      <c r="A1238" s="3" t="n">
        <v>200105</v>
      </c>
      <c r="B1238" s="330" t="s">
        <v>215</v>
      </c>
      <c r="C1238" s="333" t="s">
        <v>1809</v>
      </c>
      <c r="D1238" s="330" t="s">
        <v>111</v>
      </c>
      <c r="E1238" s="332" t="n">
        <v>246.06</v>
      </c>
    </row>
    <row r="1239" customFormat="false" ht="25.1" hidden="false" customHeight="false" outlineLevel="0" collapsed="false">
      <c r="A1239" s="3" t="n">
        <v>200107</v>
      </c>
      <c r="B1239" s="330" t="s">
        <v>215</v>
      </c>
      <c r="C1239" s="333" t="s">
        <v>1810</v>
      </c>
      <c r="D1239" s="330" t="s">
        <v>111</v>
      </c>
      <c r="E1239" s="332" t="n">
        <v>136.53</v>
      </c>
    </row>
    <row r="1240" customFormat="false" ht="25.1" hidden="false" customHeight="false" outlineLevel="0" collapsed="false">
      <c r="A1240" s="3" t="n">
        <v>200108</v>
      </c>
      <c r="B1240" s="330" t="s">
        <v>215</v>
      </c>
      <c r="C1240" s="333" t="s">
        <v>1811</v>
      </c>
      <c r="D1240" s="330" t="s">
        <v>605</v>
      </c>
      <c r="E1240" s="334" t="n">
        <v>1072.38</v>
      </c>
    </row>
    <row r="1241" customFormat="false" ht="36.9" hidden="false" customHeight="false" outlineLevel="0" collapsed="false">
      <c r="A1241" s="3" t="n">
        <v>200120</v>
      </c>
      <c r="B1241" s="330" t="s">
        <v>215</v>
      </c>
      <c r="C1241" s="333" t="s">
        <v>1812</v>
      </c>
      <c r="D1241" s="330" t="s">
        <v>111</v>
      </c>
      <c r="E1241" s="332" t="n">
        <v>227.92</v>
      </c>
    </row>
    <row r="1242" customFormat="false" ht="36.9" hidden="false" customHeight="false" outlineLevel="0" collapsed="false">
      <c r="A1242" s="3" t="n">
        <v>200124</v>
      </c>
      <c r="B1242" s="330" t="s">
        <v>215</v>
      </c>
      <c r="C1242" s="333" t="s">
        <v>1813</v>
      </c>
      <c r="D1242" s="330" t="s">
        <v>111</v>
      </c>
      <c r="E1242" s="332" t="n">
        <v>918.8</v>
      </c>
    </row>
    <row r="1243" customFormat="false" ht="36.9" hidden="false" customHeight="false" outlineLevel="0" collapsed="false">
      <c r="A1243" s="3" t="n">
        <v>200128</v>
      </c>
      <c r="B1243" s="330" t="s">
        <v>215</v>
      </c>
      <c r="C1243" s="333" t="s">
        <v>1814</v>
      </c>
      <c r="D1243" s="330" t="s">
        <v>55</v>
      </c>
      <c r="E1243" s="332" t="n">
        <v>250.26</v>
      </c>
    </row>
    <row r="1244" customFormat="false" ht="25.1" hidden="false" customHeight="false" outlineLevel="0" collapsed="false">
      <c r="A1244" s="3" t="n">
        <v>200129</v>
      </c>
      <c r="B1244" s="330" t="s">
        <v>215</v>
      </c>
      <c r="C1244" s="333" t="s">
        <v>1815</v>
      </c>
      <c r="D1244" s="330" t="s">
        <v>111</v>
      </c>
      <c r="E1244" s="332" t="n">
        <v>116.71</v>
      </c>
    </row>
    <row r="1245" customFormat="false" ht="25.1" hidden="false" customHeight="false" outlineLevel="0" collapsed="false">
      <c r="A1245" s="3" t="n">
        <v>200130</v>
      </c>
      <c r="B1245" s="330" t="s">
        <v>215</v>
      </c>
      <c r="C1245" s="333" t="s">
        <v>1816</v>
      </c>
      <c r="D1245" s="330" t="s">
        <v>111</v>
      </c>
      <c r="E1245" s="332" t="n">
        <v>900.91</v>
      </c>
    </row>
    <row r="1246" customFormat="false" ht="25.1" hidden="false" customHeight="false" outlineLevel="0" collapsed="false">
      <c r="A1246" s="3" t="n">
        <v>200131</v>
      </c>
      <c r="B1246" s="330" t="s">
        <v>215</v>
      </c>
      <c r="C1246" s="333" t="s">
        <v>1817</v>
      </c>
      <c r="D1246" s="330" t="s">
        <v>111</v>
      </c>
      <c r="E1246" s="334" t="n">
        <v>1693.82</v>
      </c>
    </row>
    <row r="1247" customFormat="false" ht="36.9" hidden="false" customHeight="false" outlineLevel="0" collapsed="false">
      <c r="A1247" s="3" t="n">
        <v>200132</v>
      </c>
      <c r="B1247" s="330" t="s">
        <v>215</v>
      </c>
      <c r="C1247" s="333" t="s">
        <v>1818</v>
      </c>
      <c r="D1247" s="330" t="s">
        <v>199</v>
      </c>
      <c r="E1247" s="334" t="n">
        <v>7454.88</v>
      </c>
    </row>
    <row r="1248" customFormat="false" ht="36.9" hidden="false" customHeight="false" outlineLevel="0" collapsed="false">
      <c r="A1248" s="3" t="n">
        <v>200133</v>
      </c>
      <c r="B1248" s="330" t="s">
        <v>215</v>
      </c>
      <c r="C1248" s="333" t="s">
        <v>1819</v>
      </c>
      <c r="D1248" s="330" t="s">
        <v>199</v>
      </c>
      <c r="E1248" s="334" t="n">
        <v>2961.81</v>
      </c>
    </row>
    <row r="1249" customFormat="false" ht="36.9" hidden="false" customHeight="false" outlineLevel="0" collapsed="false">
      <c r="A1249" s="3" t="n">
        <v>200134</v>
      </c>
      <c r="B1249" s="330" t="s">
        <v>215</v>
      </c>
      <c r="C1249" s="333" t="s">
        <v>1820</v>
      </c>
      <c r="D1249" s="330" t="s">
        <v>55</v>
      </c>
      <c r="E1249" s="332" t="n">
        <v>416.38</v>
      </c>
    </row>
    <row r="1250" customFormat="false" ht="13.8" hidden="false" customHeight="false" outlineLevel="0" collapsed="false">
      <c r="A1250" s="3" t="n">
        <v>2002</v>
      </c>
      <c r="B1250" s="330" t="s">
        <v>215</v>
      </c>
      <c r="C1250" s="331" t="s">
        <v>1821</v>
      </c>
      <c r="D1250" s="330"/>
      <c r="E1250" s="332"/>
    </row>
    <row r="1251" customFormat="false" ht="25.1" hidden="false" customHeight="false" outlineLevel="0" collapsed="false">
      <c r="A1251" s="3" t="n">
        <v>200202</v>
      </c>
      <c r="B1251" s="330" t="s">
        <v>215</v>
      </c>
      <c r="C1251" s="333" t="s">
        <v>1822</v>
      </c>
      <c r="D1251" s="330" t="s">
        <v>111</v>
      </c>
      <c r="E1251" s="332" t="n">
        <v>62.08</v>
      </c>
    </row>
    <row r="1252" customFormat="false" ht="36.9" hidden="false" customHeight="false" outlineLevel="0" collapsed="false">
      <c r="A1252" s="3" t="n">
        <v>200206</v>
      </c>
      <c r="B1252" s="330" t="s">
        <v>215</v>
      </c>
      <c r="C1252" s="333" t="s">
        <v>1823</v>
      </c>
      <c r="D1252" s="330" t="s">
        <v>55</v>
      </c>
      <c r="E1252" s="332" t="n">
        <v>98.81</v>
      </c>
    </row>
    <row r="1253" customFormat="false" ht="25.1" hidden="false" customHeight="false" outlineLevel="0" collapsed="false">
      <c r="A1253" s="3" t="n">
        <v>200209</v>
      </c>
      <c r="B1253" s="330" t="s">
        <v>215</v>
      </c>
      <c r="C1253" s="333" t="s">
        <v>1824</v>
      </c>
      <c r="D1253" s="330" t="s">
        <v>55</v>
      </c>
      <c r="E1253" s="332" t="n">
        <v>151.99</v>
      </c>
    </row>
    <row r="1254" customFormat="false" ht="36.9" hidden="false" customHeight="false" outlineLevel="0" collapsed="false">
      <c r="A1254" s="3" t="n">
        <v>200214</v>
      </c>
      <c r="B1254" s="330" t="s">
        <v>215</v>
      </c>
      <c r="C1254" s="333" t="s">
        <v>1825</v>
      </c>
      <c r="D1254" s="330" t="s">
        <v>55</v>
      </c>
      <c r="E1254" s="332" t="n">
        <v>122.15</v>
      </c>
    </row>
    <row r="1255" customFormat="false" ht="13.8" hidden="false" customHeight="false" outlineLevel="0" collapsed="false">
      <c r="A1255" s="3" t="n">
        <v>200223</v>
      </c>
      <c r="B1255" s="330" t="s">
        <v>215</v>
      </c>
      <c r="C1255" s="333" t="s">
        <v>1826</v>
      </c>
      <c r="D1255" s="330" t="s">
        <v>605</v>
      </c>
      <c r="E1255" s="332" t="n">
        <v>266.67</v>
      </c>
    </row>
    <row r="1256" customFormat="false" ht="25.1" hidden="false" customHeight="false" outlineLevel="0" collapsed="false">
      <c r="A1256" s="3" t="n">
        <v>200229</v>
      </c>
      <c r="B1256" s="330" t="s">
        <v>215</v>
      </c>
      <c r="C1256" s="333" t="s">
        <v>1827</v>
      </c>
      <c r="D1256" s="330" t="s">
        <v>111</v>
      </c>
      <c r="E1256" s="332" t="n">
        <v>81.66</v>
      </c>
    </row>
    <row r="1257" customFormat="false" ht="36.9" hidden="false" customHeight="false" outlineLevel="0" collapsed="false">
      <c r="A1257" s="3" t="n">
        <v>200237</v>
      </c>
      <c r="B1257" s="330" t="s">
        <v>215</v>
      </c>
      <c r="C1257" s="333" t="s">
        <v>1828</v>
      </c>
      <c r="D1257" s="330" t="s">
        <v>55</v>
      </c>
      <c r="E1257" s="332" t="n">
        <v>85.67</v>
      </c>
    </row>
    <row r="1258" customFormat="false" ht="36.9" hidden="false" customHeight="false" outlineLevel="0" collapsed="false">
      <c r="A1258" s="3" t="n">
        <v>200243</v>
      </c>
      <c r="B1258" s="330" t="s">
        <v>215</v>
      </c>
      <c r="C1258" s="333" t="s">
        <v>1829</v>
      </c>
      <c r="D1258" s="330" t="s">
        <v>111</v>
      </c>
      <c r="E1258" s="332" t="n">
        <v>258.64</v>
      </c>
    </row>
    <row r="1259" customFormat="false" ht="36.9" hidden="false" customHeight="false" outlineLevel="0" collapsed="false">
      <c r="A1259" s="3" t="n">
        <v>200253</v>
      </c>
      <c r="B1259" s="330" t="s">
        <v>215</v>
      </c>
      <c r="C1259" s="333" t="s">
        <v>1830</v>
      </c>
      <c r="D1259" s="330" t="s">
        <v>55</v>
      </c>
      <c r="E1259" s="332" t="n">
        <v>85.9</v>
      </c>
    </row>
    <row r="1260" customFormat="false" ht="36.9" hidden="false" customHeight="false" outlineLevel="0" collapsed="false">
      <c r="A1260" s="3" t="n">
        <v>200254</v>
      </c>
      <c r="B1260" s="330" t="s">
        <v>215</v>
      </c>
      <c r="C1260" s="333" t="s">
        <v>1831</v>
      </c>
      <c r="D1260" s="330" t="s">
        <v>55</v>
      </c>
      <c r="E1260" s="332" t="n">
        <v>85.9</v>
      </c>
    </row>
    <row r="1261" customFormat="false" ht="13.8" hidden="false" customHeight="false" outlineLevel="0" collapsed="false">
      <c r="A1261" s="3" t="n">
        <v>2003</v>
      </c>
      <c r="B1261" s="330" t="s">
        <v>215</v>
      </c>
      <c r="C1261" s="331" t="s">
        <v>1832</v>
      </c>
      <c r="D1261" s="330"/>
      <c r="E1261" s="332"/>
    </row>
    <row r="1262" customFormat="false" ht="25.1" hidden="false" customHeight="false" outlineLevel="0" collapsed="false">
      <c r="A1262" s="3" t="n">
        <v>200303</v>
      </c>
      <c r="B1262" s="330" t="s">
        <v>215</v>
      </c>
      <c r="C1262" s="333" t="s">
        <v>1833</v>
      </c>
      <c r="D1262" s="330" t="s">
        <v>55</v>
      </c>
      <c r="E1262" s="332" t="n">
        <v>14.9</v>
      </c>
    </row>
    <row r="1263" customFormat="false" ht="13.8" hidden="false" customHeight="false" outlineLevel="0" collapsed="false">
      <c r="A1263" s="3" t="n">
        <v>200305</v>
      </c>
      <c r="B1263" s="330" t="s">
        <v>215</v>
      </c>
      <c r="C1263" s="333" t="s">
        <v>1834</v>
      </c>
      <c r="D1263" s="330" t="s">
        <v>605</v>
      </c>
      <c r="E1263" s="332" t="n">
        <v>204.75</v>
      </c>
    </row>
    <row r="1264" customFormat="false" ht="13.8" hidden="false" customHeight="false" outlineLevel="0" collapsed="false">
      <c r="A1264" s="3" t="n">
        <v>200306</v>
      </c>
      <c r="B1264" s="330" t="s">
        <v>215</v>
      </c>
      <c r="C1264" s="333" t="s">
        <v>1835</v>
      </c>
      <c r="D1264" s="330" t="s">
        <v>605</v>
      </c>
      <c r="E1264" s="332" t="n">
        <v>214.15</v>
      </c>
    </row>
    <row r="1265" customFormat="false" ht="13.8" hidden="false" customHeight="false" outlineLevel="0" collapsed="false">
      <c r="A1265" s="3" t="n">
        <v>200307</v>
      </c>
      <c r="B1265" s="330" t="s">
        <v>215</v>
      </c>
      <c r="C1265" s="333" t="s">
        <v>1836</v>
      </c>
      <c r="D1265" s="330" t="s">
        <v>605</v>
      </c>
      <c r="E1265" s="332" t="n">
        <v>246.8</v>
      </c>
    </row>
    <row r="1266" customFormat="false" ht="13.8" hidden="false" customHeight="false" outlineLevel="0" collapsed="false">
      <c r="A1266" s="3" t="n">
        <v>200323</v>
      </c>
      <c r="B1266" s="330" t="s">
        <v>215</v>
      </c>
      <c r="C1266" s="333" t="s">
        <v>1837</v>
      </c>
      <c r="D1266" s="330" t="s">
        <v>605</v>
      </c>
      <c r="E1266" s="332" t="n">
        <v>187.02</v>
      </c>
    </row>
    <row r="1267" customFormat="false" ht="25.1" hidden="false" customHeight="false" outlineLevel="0" collapsed="false">
      <c r="A1267" s="3" t="n">
        <v>200326</v>
      </c>
      <c r="B1267" s="330" t="s">
        <v>215</v>
      </c>
      <c r="C1267" s="333" t="s">
        <v>1838</v>
      </c>
      <c r="D1267" s="330" t="s">
        <v>55</v>
      </c>
      <c r="E1267" s="332" t="n">
        <v>30.94</v>
      </c>
    </row>
    <row r="1268" customFormat="false" ht="13.8" hidden="false" customHeight="false" outlineLevel="0" collapsed="false">
      <c r="A1268" s="3" t="n">
        <v>2004</v>
      </c>
      <c r="B1268" s="330" t="s">
        <v>215</v>
      </c>
      <c r="C1268" s="331" t="s">
        <v>1839</v>
      </c>
      <c r="D1268" s="330"/>
      <c r="E1268" s="332"/>
    </row>
    <row r="1269" customFormat="false" ht="13.8" hidden="false" customHeight="false" outlineLevel="0" collapsed="false">
      <c r="A1269" s="3" t="n">
        <v>200401</v>
      </c>
      <c r="B1269" s="330" t="s">
        <v>215</v>
      </c>
      <c r="C1269" s="333" t="s">
        <v>1840</v>
      </c>
      <c r="D1269" s="330" t="s">
        <v>55</v>
      </c>
      <c r="E1269" s="332" t="n">
        <v>11.82</v>
      </c>
    </row>
    <row r="1270" customFormat="false" ht="13.8" hidden="false" customHeight="false" outlineLevel="0" collapsed="false">
      <c r="A1270" s="3" t="n">
        <v>200402</v>
      </c>
      <c r="B1270" s="330" t="s">
        <v>215</v>
      </c>
      <c r="C1270" s="333" t="s">
        <v>1841</v>
      </c>
      <c r="D1270" s="330" t="s">
        <v>55</v>
      </c>
      <c r="E1270" s="332" t="n">
        <v>1.18</v>
      </c>
    </row>
    <row r="1271" customFormat="false" ht="13.8" hidden="false" customHeight="false" outlineLevel="0" collapsed="false">
      <c r="A1271" s="3" t="n">
        <v>200404</v>
      </c>
      <c r="B1271" s="330" t="s">
        <v>215</v>
      </c>
      <c r="C1271" s="333" t="s">
        <v>1842</v>
      </c>
      <c r="D1271" s="330" t="s">
        <v>55</v>
      </c>
      <c r="E1271" s="332" t="n">
        <v>23.99</v>
      </c>
    </row>
    <row r="1272" customFormat="false" ht="13.8" hidden="false" customHeight="false" outlineLevel="0" collapsed="false">
      <c r="A1272" s="3" t="n">
        <v>2005</v>
      </c>
      <c r="B1272" s="330" t="s">
        <v>215</v>
      </c>
      <c r="C1272" s="331" t="s">
        <v>1843</v>
      </c>
      <c r="D1272" s="330"/>
      <c r="E1272" s="332"/>
    </row>
    <row r="1273" customFormat="false" ht="25.1" hidden="false" customHeight="false" outlineLevel="0" collapsed="false">
      <c r="A1273" s="3" t="n">
        <v>200511</v>
      </c>
      <c r="B1273" s="330" t="s">
        <v>215</v>
      </c>
      <c r="C1273" s="333" t="s">
        <v>1844</v>
      </c>
      <c r="D1273" s="330" t="s">
        <v>199</v>
      </c>
      <c r="E1273" s="332" t="n">
        <v>152.26</v>
      </c>
    </row>
    <row r="1274" customFormat="false" ht="36.9" hidden="false" customHeight="false" outlineLevel="0" collapsed="false">
      <c r="A1274" s="3" t="n">
        <v>200512</v>
      </c>
      <c r="B1274" s="330" t="s">
        <v>215</v>
      </c>
      <c r="C1274" s="333" t="s">
        <v>1845</v>
      </c>
      <c r="D1274" s="330" t="s">
        <v>199</v>
      </c>
      <c r="E1274" s="332" t="n">
        <v>452.22</v>
      </c>
    </row>
    <row r="1275" customFormat="false" ht="25.1" hidden="false" customHeight="false" outlineLevel="0" collapsed="false">
      <c r="A1275" s="3" t="n">
        <v>200513</v>
      </c>
      <c r="B1275" s="330" t="s">
        <v>215</v>
      </c>
      <c r="C1275" s="333" t="s">
        <v>1846</v>
      </c>
      <c r="D1275" s="330" t="s">
        <v>199</v>
      </c>
      <c r="E1275" s="334" t="n">
        <v>1603.58</v>
      </c>
    </row>
    <row r="1276" customFormat="false" ht="13.8" hidden="false" customHeight="false" outlineLevel="0" collapsed="false">
      <c r="A1276" s="3" t="n">
        <v>200562</v>
      </c>
      <c r="B1276" s="330" t="s">
        <v>215</v>
      </c>
      <c r="C1276" s="333" t="s">
        <v>1847</v>
      </c>
      <c r="D1276" s="330" t="s">
        <v>199</v>
      </c>
      <c r="E1276" s="332" t="n">
        <v>446.27</v>
      </c>
    </row>
    <row r="1277" customFormat="false" ht="25.1" hidden="false" customHeight="false" outlineLevel="0" collapsed="false">
      <c r="A1277" s="3" t="n">
        <v>200563</v>
      </c>
      <c r="B1277" s="330" t="s">
        <v>215</v>
      </c>
      <c r="C1277" s="333" t="s">
        <v>1848</v>
      </c>
      <c r="D1277" s="330" t="s">
        <v>111</v>
      </c>
      <c r="E1277" s="332" t="n">
        <v>162.86</v>
      </c>
    </row>
    <row r="1278" customFormat="false" ht="13.8" hidden="false" customHeight="false" outlineLevel="0" collapsed="false">
      <c r="A1278" s="3" t="n">
        <v>200572</v>
      </c>
      <c r="B1278" s="330" t="s">
        <v>215</v>
      </c>
      <c r="C1278" s="333" t="s">
        <v>1849</v>
      </c>
      <c r="D1278" s="330" t="s">
        <v>199</v>
      </c>
      <c r="E1278" s="334" t="n">
        <v>3059.1</v>
      </c>
    </row>
    <row r="1279" customFormat="false" ht="25.1" hidden="false" customHeight="false" outlineLevel="0" collapsed="false">
      <c r="A1279" s="3" t="n">
        <v>200573</v>
      </c>
      <c r="B1279" s="330" t="s">
        <v>215</v>
      </c>
      <c r="C1279" s="333" t="s">
        <v>1850</v>
      </c>
      <c r="D1279" s="330" t="s">
        <v>111</v>
      </c>
      <c r="E1279" s="332" t="n">
        <v>222.89</v>
      </c>
    </row>
    <row r="1280" customFormat="false" ht="25.1" hidden="false" customHeight="false" outlineLevel="0" collapsed="false">
      <c r="A1280" s="3" t="n">
        <v>200576</v>
      </c>
      <c r="B1280" s="330" t="s">
        <v>215</v>
      </c>
      <c r="C1280" s="333" t="s">
        <v>1851</v>
      </c>
      <c r="D1280" s="330" t="s">
        <v>199</v>
      </c>
      <c r="E1280" s="332" t="n">
        <v>585.34</v>
      </c>
    </row>
    <row r="1281" customFormat="false" ht="25.1" hidden="false" customHeight="false" outlineLevel="0" collapsed="false">
      <c r="A1281" s="3" t="n">
        <v>200581</v>
      </c>
      <c r="B1281" s="330" t="s">
        <v>215</v>
      </c>
      <c r="C1281" s="333" t="s">
        <v>1852</v>
      </c>
      <c r="D1281" s="330" t="s">
        <v>199</v>
      </c>
      <c r="E1281" s="332" t="n">
        <v>186.59</v>
      </c>
    </row>
    <row r="1282" customFormat="false" ht="25.1" hidden="false" customHeight="false" outlineLevel="0" collapsed="false">
      <c r="A1282" s="3" t="n">
        <v>200582</v>
      </c>
      <c r="B1282" s="330" t="s">
        <v>215</v>
      </c>
      <c r="C1282" s="333" t="s">
        <v>1853</v>
      </c>
      <c r="D1282" s="330" t="s">
        <v>199</v>
      </c>
      <c r="E1282" s="332" t="n">
        <v>277.01</v>
      </c>
    </row>
    <row r="1283" customFormat="false" ht="13.8" hidden="false" customHeight="false" outlineLevel="0" collapsed="false">
      <c r="A1283" s="3" t="n">
        <v>2007</v>
      </c>
      <c r="B1283" s="330" t="s">
        <v>215</v>
      </c>
      <c r="C1283" s="331" t="s">
        <v>1854</v>
      </c>
      <c r="D1283" s="330"/>
      <c r="E1283" s="332"/>
    </row>
    <row r="1284" customFormat="false" ht="36.9" hidden="false" customHeight="false" outlineLevel="0" collapsed="false">
      <c r="A1284" s="3" t="n">
        <v>200702</v>
      </c>
      <c r="B1284" s="330" t="s">
        <v>215</v>
      </c>
      <c r="C1284" s="333" t="s">
        <v>1855</v>
      </c>
      <c r="D1284" s="330" t="s">
        <v>55</v>
      </c>
      <c r="E1284" s="332" t="n">
        <v>133.96</v>
      </c>
    </row>
    <row r="1285" customFormat="false" ht="25.1" hidden="false" customHeight="false" outlineLevel="0" collapsed="false">
      <c r="A1285" s="3" t="n">
        <v>200703</v>
      </c>
      <c r="B1285" s="330" t="s">
        <v>215</v>
      </c>
      <c r="C1285" s="333" t="s">
        <v>1856</v>
      </c>
      <c r="D1285" s="330" t="s">
        <v>111</v>
      </c>
      <c r="E1285" s="332" t="n">
        <v>35.61</v>
      </c>
    </row>
    <row r="1286" customFormat="false" ht="25.1" hidden="false" customHeight="false" outlineLevel="0" collapsed="false">
      <c r="A1286" s="3" t="n">
        <v>200704</v>
      </c>
      <c r="B1286" s="330" t="s">
        <v>215</v>
      </c>
      <c r="C1286" s="333" t="s">
        <v>1857</v>
      </c>
      <c r="D1286" s="330" t="s">
        <v>55</v>
      </c>
      <c r="E1286" s="332" t="n">
        <v>38.26</v>
      </c>
    </row>
    <row r="1287" customFormat="false" ht="13.8" hidden="false" customHeight="false" outlineLevel="0" collapsed="false">
      <c r="A1287" s="3" t="n">
        <v>200705</v>
      </c>
      <c r="B1287" s="330" t="s">
        <v>215</v>
      </c>
      <c r="C1287" s="333" t="s">
        <v>1858</v>
      </c>
      <c r="D1287" s="330" t="s">
        <v>199</v>
      </c>
      <c r="E1287" s="332" t="n">
        <v>207.32</v>
      </c>
    </row>
    <row r="1288" customFormat="false" ht="25.1" hidden="false" customHeight="false" outlineLevel="0" collapsed="false">
      <c r="A1288" s="3" t="n">
        <v>200706</v>
      </c>
      <c r="B1288" s="330" t="s">
        <v>215</v>
      </c>
      <c r="C1288" s="333" t="s">
        <v>1859</v>
      </c>
      <c r="D1288" s="330" t="s">
        <v>199</v>
      </c>
      <c r="E1288" s="334" t="n">
        <v>3509.05</v>
      </c>
    </row>
    <row r="1289" customFormat="false" ht="25.1" hidden="false" customHeight="false" outlineLevel="0" collapsed="false">
      <c r="A1289" s="3" t="n">
        <v>200707</v>
      </c>
      <c r="B1289" s="330" t="s">
        <v>215</v>
      </c>
      <c r="C1289" s="333" t="s">
        <v>1860</v>
      </c>
      <c r="D1289" s="330" t="s">
        <v>199</v>
      </c>
      <c r="E1289" s="334" t="n">
        <v>1739.17</v>
      </c>
    </row>
    <row r="1290" customFormat="false" ht="35.3" hidden="false" customHeight="false" outlineLevel="0" collapsed="false">
      <c r="A1290" s="3" t="n">
        <v>200708</v>
      </c>
      <c r="B1290" s="330" t="s">
        <v>215</v>
      </c>
      <c r="C1290" s="333" t="s">
        <v>1861</v>
      </c>
      <c r="D1290" s="330" t="s">
        <v>199</v>
      </c>
      <c r="E1290" s="334" t="n">
        <v>1605.69</v>
      </c>
    </row>
    <row r="1291" customFormat="false" ht="13.8" hidden="false" customHeight="false" outlineLevel="0" collapsed="false">
      <c r="A1291" s="3" t="n">
        <v>200709</v>
      </c>
      <c r="B1291" s="330" t="s">
        <v>215</v>
      </c>
      <c r="C1291" s="333" t="s">
        <v>1862</v>
      </c>
      <c r="D1291" s="330" t="s">
        <v>199</v>
      </c>
      <c r="E1291" s="332" t="n">
        <v>990.56</v>
      </c>
    </row>
    <row r="1292" customFormat="false" ht="36.9" hidden="false" customHeight="false" outlineLevel="0" collapsed="false">
      <c r="A1292" s="3" t="n">
        <v>200711</v>
      </c>
      <c r="B1292" s="330" t="s">
        <v>215</v>
      </c>
      <c r="C1292" s="333" t="s">
        <v>1863</v>
      </c>
      <c r="D1292" s="330" t="s">
        <v>55</v>
      </c>
      <c r="E1292" s="332" t="n">
        <v>283.17</v>
      </c>
    </row>
    <row r="1293" customFormat="false" ht="13.8" hidden="false" customHeight="false" outlineLevel="0" collapsed="false">
      <c r="A1293" s="3" t="n">
        <v>200713</v>
      </c>
      <c r="B1293" s="330" t="s">
        <v>215</v>
      </c>
      <c r="C1293" s="333" t="s">
        <v>1864</v>
      </c>
      <c r="D1293" s="330" t="s">
        <v>199</v>
      </c>
      <c r="E1293" s="332" t="n">
        <v>153.71</v>
      </c>
    </row>
    <row r="1294" customFormat="false" ht="25.1" hidden="false" customHeight="false" outlineLevel="0" collapsed="false">
      <c r="A1294" s="3" t="n">
        <v>200714</v>
      </c>
      <c r="B1294" s="330" t="s">
        <v>215</v>
      </c>
      <c r="C1294" s="333" t="s">
        <v>1865</v>
      </c>
      <c r="D1294" s="330" t="s">
        <v>55</v>
      </c>
      <c r="E1294" s="332" t="n">
        <v>16.74</v>
      </c>
    </row>
    <row r="1295" customFormat="false" ht="36.9" hidden="false" customHeight="false" outlineLevel="0" collapsed="false">
      <c r="A1295" s="3" t="n">
        <v>200715</v>
      </c>
      <c r="B1295" s="330" t="s">
        <v>215</v>
      </c>
      <c r="C1295" s="333" t="s">
        <v>1866</v>
      </c>
      <c r="D1295" s="330" t="s">
        <v>55</v>
      </c>
      <c r="E1295" s="332" t="n">
        <v>179.12</v>
      </c>
    </row>
    <row r="1296" customFormat="false" ht="36.9" hidden="false" customHeight="false" outlineLevel="0" collapsed="false">
      <c r="A1296" s="3" t="n">
        <v>200716</v>
      </c>
      <c r="B1296" s="330" t="s">
        <v>215</v>
      </c>
      <c r="C1296" s="333" t="s">
        <v>1867</v>
      </c>
      <c r="D1296" s="330" t="s">
        <v>55</v>
      </c>
      <c r="E1296" s="332" t="n">
        <v>148.7</v>
      </c>
    </row>
    <row r="1297" customFormat="false" ht="13.8" hidden="false" customHeight="false" outlineLevel="0" collapsed="false">
      <c r="A1297" s="3" t="n">
        <v>200717</v>
      </c>
      <c r="B1297" s="330" t="s">
        <v>215</v>
      </c>
      <c r="C1297" s="333" t="s">
        <v>1868</v>
      </c>
      <c r="D1297" s="330" t="s">
        <v>111</v>
      </c>
      <c r="E1297" s="332" t="n">
        <v>5.65</v>
      </c>
    </row>
    <row r="1298" customFormat="false" ht="36.9" hidden="false" customHeight="false" outlineLevel="0" collapsed="false">
      <c r="A1298" s="3" t="n">
        <v>200720</v>
      </c>
      <c r="B1298" s="330" t="s">
        <v>215</v>
      </c>
      <c r="C1298" s="333" t="s">
        <v>1869</v>
      </c>
      <c r="D1298" s="330" t="s">
        <v>55</v>
      </c>
      <c r="E1298" s="332" t="n">
        <v>55.25</v>
      </c>
    </row>
    <row r="1299" customFormat="false" ht="13.8" hidden="false" customHeight="false" outlineLevel="0" collapsed="false">
      <c r="A1299" s="3" t="n">
        <v>200721</v>
      </c>
      <c r="B1299" s="330" t="s">
        <v>215</v>
      </c>
      <c r="C1299" s="333" t="s">
        <v>1870</v>
      </c>
      <c r="D1299" s="330" t="s">
        <v>55</v>
      </c>
      <c r="E1299" s="332" t="n">
        <v>18.54</v>
      </c>
    </row>
    <row r="1300" customFormat="false" ht="25.1" hidden="false" customHeight="false" outlineLevel="0" collapsed="false">
      <c r="A1300" s="3" t="n">
        <v>200725</v>
      </c>
      <c r="B1300" s="330" t="s">
        <v>215</v>
      </c>
      <c r="C1300" s="333" t="s">
        <v>1871</v>
      </c>
      <c r="D1300" s="330" t="s">
        <v>111</v>
      </c>
      <c r="E1300" s="332" t="n">
        <v>56.97</v>
      </c>
    </row>
    <row r="1301" customFormat="false" ht="25.1" hidden="false" customHeight="false" outlineLevel="0" collapsed="false">
      <c r="A1301" s="3" t="n">
        <v>200726</v>
      </c>
      <c r="B1301" s="330" t="s">
        <v>215</v>
      </c>
      <c r="C1301" s="333" t="s">
        <v>1872</v>
      </c>
      <c r="D1301" s="330" t="s">
        <v>55</v>
      </c>
      <c r="E1301" s="332" t="n">
        <v>163.76</v>
      </c>
    </row>
    <row r="1302" customFormat="false" ht="36.9" hidden="false" customHeight="false" outlineLevel="0" collapsed="false">
      <c r="A1302" s="3" t="n">
        <v>200728</v>
      </c>
      <c r="B1302" s="330" t="s">
        <v>215</v>
      </c>
      <c r="C1302" s="333" t="s">
        <v>1873</v>
      </c>
      <c r="D1302" s="330" t="s">
        <v>55</v>
      </c>
      <c r="E1302" s="332" t="n">
        <v>195.2</v>
      </c>
    </row>
    <row r="1303" customFormat="false" ht="36.9" hidden="false" customHeight="false" outlineLevel="0" collapsed="false">
      <c r="A1303" s="3" t="n">
        <v>200738</v>
      </c>
      <c r="B1303" s="330" t="s">
        <v>215</v>
      </c>
      <c r="C1303" s="333" t="s">
        <v>1874</v>
      </c>
      <c r="D1303" s="330" t="s">
        <v>742</v>
      </c>
      <c r="E1303" s="332" t="n">
        <v>34.68</v>
      </c>
    </row>
    <row r="1304" customFormat="false" ht="13.8" hidden="false" customHeight="false" outlineLevel="0" collapsed="false">
      <c r="A1304" s="3" t="n">
        <v>21</v>
      </c>
      <c r="B1304" s="330" t="s">
        <v>215</v>
      </c>
      <c r="C1304" s="331" t="s">
        <v>1875</v>
      </c>
      <c r="D1304" s="330"/>
      <c r="E1304" s="332"/>
    </row>
    <row r="1305" customFormat="false" ht="13.8" hidden="false" customHeight="false" outlineLevel="0" collapsed="false">
      <c r="A1305" s="3" t="n">
        <v>2101</v>
      </c>
      <c r="B1305" s="330" t="s">
        <v>215</v>
      </c>
      <c r="C1305" s="331" t="s">
        <v>1876</v>
      </c>
      <c r="D1305" s="330"/>
      <c r="E1305" s="332"/>
    </row>
    <row r="1306" customFormat="false" ht="13.8" hidden="false" customHeight="false" outlineLevel="0" collapsed="false">
      <c r="A1306" s="3" t="n">
        <v>210105</v>
      </c>
      <c r="B1306" s="330" t="s">
        <v>215</v>
      </c>
      <c r="C1306" s="333" t="s">
        <v>1877</v>
      </c>
      <c r="D1306" s="330" t="s">
        <v>55</v>
      </c>
      <c r="E1306" s="332" t="n">
        <v>139.51</v>
      </c>
    </row>
    <row r="1307" customFormat="false" ht="25.1" hidden="false" customHeight="false" outlineLevel="0" collapsed="false">
      <c r="A1307" s="3" t="n">
        <v>210109</v>
      </c>
      <c r="B1307" s="330" t="s">
        <v>215</v>
      </c>
      <c r="C1307" s="333" t="s">
        <v>1878</v>
      </c>
      <c r="D1307" s="330" t="s">
        <v>199</v>
      </c>
      <c r="E1307" s="332" t="n">
        <v>564.45</v>
      </c>
    </row>
    <row r="1308" customFormat="false" ht="36.9" hidden="false" customHeight="false" outlineLevel="0" collapsed="false">
      <c r="A1308" s="3" t="n">
        <v>210114</v>
      </c>
      <c r="B1308" s="330" t="s">
        <v>215</v>
      </c>
      <c r="C1308" s="333" t="s">
        <v>1879</v>
      </c>
      <c r="D1308" s="330" t="s">
        <v>199</v>
      </c>
      <c r="E1308" s="334" t="n">
        <v>5782.16</v>
      </c>
    </row>
    <row r="1309" customFormat="false" ht="13.8" hidden="false" customHeight="false" outlineLevel="0" collapsed="false">
      <c r="A1309" s="3" t="n">
        <v>2102</v>
      </c>
      <c r="B1309" s="330" t="s">
        <v>215</v>
      </c>
      <c r="C1309" s="331" t="s">
        <v>1880</v>
      </c>
      <c r="D1309" s="330"/>
      <c r="E1309" s="332"/>
    </row>
    <row r="1310" customFormat="false" ht="13.8" hidden="false" customHeight="false" outlineLevel="0" collapsed="false">
      <c r="A1310" s="3" t="n">
        <v>210210</v>
      </c>
      <c r="B1310" s="330" t="s">
        <v>215</v>
      </c>
      <c r="C1310" s="333" t="s">
        <v>1881</v>
      </c>
      <c r="D1310" s="330" t="s">
        <v>55</v>
      </c>
      <c r="E1310" s="332" t="n">
        <v>408.65</v>
      </c>
    </row>
    <row r="1311" customFormat="false" ht="13.8" hidden="false" customHeight="false" outlineLevel="0" collapsed="false">
      <c r="A1311" s="3" t="n">
        <v>2103</v>
      </c>
      <c r="B1311" s="330" t="s">
        <v>215</v>
      </c>
      <c r="C1311" s="331" t="s">
        <v>1882</v>
      </c>
      <c r="D1311" s="330"/>
      <c r="E1311" s="332"/>
    </row>
    <row r="1312" customFormat="false" ht="25.1" hidden="false" customHeight="false" outlineLevel="0" collapsed="false">
      <c r="A1312" s="3" t="n">
        <v>210301</v>
      </c>
      <c r="B1312" s="330" t="s">
        <v>215</v>
      </c>
      <c r="C1312" s="333" t="s">
        <v>1883</v>
      </c>
      <c r="D1312" s="330" t="s">
        <v>111</v>
      </c>
      <c r="E1312" s="332" t="n">
        <v>347.02</v>
      </c>
    </row>
    <row r="1313" customFormat="false" ht="25.1" hidden="false" customHeight="false" outlineLevel="0" collapsed="false">
      <c r="A1313" s="3" t="n">
        <v>210302</v>
      </c>
      <c r="B1313" s="330" t="s">
        <v>215</v>
      </c>
      <c r="C1313" s="333" t="s">
        <v>1884</v>
      </c>
      <c r="D1313" s="330" t="s">
        <v>111</v>
      </c>
      <c r="E1313" s="332" t="n">
        <v>251.92</v>
      </c>
    </row>
    <row r="1314" customFormat="false" ht="25.1" hidden="false" customHeight="false" outlineLevel="0" collapsed="false">
      <c r="A1314" s="3" t="n">
        <v>210304</v>
      </c>
      <c r="B1314" s="330" t="s">
        <v>215</v>
      </c>
      <c r="C1314" s="333" t="s">
        <v>1885</v>
      </c>
      <c r="D1314" s="330" t="s">
        <v>111</v>
      </c>
      <c r="E1314" s="332" t="n">
        <v>211.95</v>
      </c>
    </row>
    <row r="1315" customFormat="false" ht="25.1" hidden="false" customHeight="false" outlineLevel="0" collapsed="false">
      <c r="A1315" s="3" t="n">
        <v>210316</v>
      </c>
      <c r="B1315" s="330" t="s">
        <v>215</v>
      </c>
      <c r="C1315" s="333" t="s">
        <v>1886</v>
      </c>
      <c r="D1315" s="330" t="s">
        <v>199</v>
      </c>
      <c r="E1315" s="332" t="n">
        <v>698.56</v>
      </c>
    </row>
    <row r="1316" customFormat="false" ht="25.1" hidden="false" customHeight="false" outlineLevel="0" collapsed="false">
      <c r="A1316" s="3" t="n">
        <v>210321</v>
      </c>
      <c r="B1316" s="330" t="s">
        <v>215</v>
      </c>
      <c r="C1316" s="333" t="s">
        <v>1887</v>
      </c>
      <c r="D1316" s="330" t="s">
        <v>199</v>
      </c>
      <c r="E1316" s="332" t="n">
        <v>171.05</v>
      </c>
    </row>
    <row r="1317" customFormat="false" ht="13.8" hidden="false" customHeight="false" outlineLevel="0" collapsed="false">
      <c r="A1317" s="3" t="n">
        <v>210322</v>
      </c>
      <c r="B1317" s="330" t="s">
        <v>215</v>
      </c>
      <c r="C1317" s="333" t="s">
        <v>1888</v>
      </c>
      <c r="D1317" s="330" t="s">
        <v>111</v>
      </c>
      <c r="E1317" s="332" t="n">
        <v>144.54</v>
      </c>
    </row>
    <row r="1318" customFormat="false" ht="13.8" hidden="false" customHeight="false" outlineLevel="0" collapsed="false">
      <c r="A1318" s="3" t="n">
        <v>22</v>
      </c>
      <c r="B1318" s="330" t="s">
        <v>215</v>
      </c>
      <c r="C1318" s="331" t="s">
        <v>1889</v>
      </c>
      <c r="D1318" s="330"/>
      <c r="E1318" s="332"/>
    </row>
    <row r="1319" customFormat="false" ht="25.1" hidden="false" customHeight="false" outlineLevel="0" collapsed="false">
      <c r="A1319" s="3" t="n">
        <v>2208</v>
      </c>
      <c r="B1319" s="330" t="s">
        <v>215</v>
      </c>
      <c r="C1319" s="331" t="s">
        <v>1890</v>
      </c>
      <c r="D1319" s="330"/>
      <c r="E1319" s="332"/>
    </row>
    <row r="1320" customFormat="false" ht="36.9" hidden="false" customHeight="false" outlineLevel="0" collapsed="false">
      <c r="A1320" s="3" t="n">
        <v>220803</v>
      </c>
      <c r="B1320" s="330" t="s">
        <v>215</v>
      </c>
      <c r="C1320" s="333" t="s">
        <v>1891</v>
      </c>
      <c r="D1320" s="330" t="s">
        <v>665</v>
      </c>
      <c r="E1320" s="334" t="n">
        <v>4088.33</v>
      </c>
    </row>
    <row r="1321" customFormat="false" ht="13.8" hidden="false" customHeight="false" outlineLevel="0" collapsed="false">
      <c r="A1321" s="3" t="n">
        <v>31</v>
      </c>
      <c r="B1321" s="330" t="s">
        <v>215</v>
      </c>
      <c r="C1321" s="331" t="s">
        <v>1892</v>
      </c>
      <c r="D1321" s="330"/>
      <c r="E1321" s="332"/>
    </row>
    <row r="1322" customFormat="false" ht="13.8" hidden="false" customHeight="false" outlineLevel="0" collapsed="false">
      <c r="A1322" s="3" t="n">
        <v>3106</v>
      </c>
      <c r="B1322" s="330" t="s">
        <v>215</v>
      </c>
      <c r="C1322" s="331" t="s">
        <v>1893</v>
      </c>
      <c r="D1322" s="330"/>
      <c r="E1322" s="332"/>
    </row>
    <row r="1323" customFormat="false" ht="13.8" hidden="false" customHeight="false" outlineLevel="0" collapsed="false">
      <c r="A1323" s="3" t="n">
        <v>310601</v>
      </c>
      <c r="B1323" s="330" t="s">
        <v>215</v>
      </c>
      <c r="C1323" s="333" t="s">
        <v>1894</v>
      </c>
      <c r="D1323" s="330" t="s">
        <v>1895</v>
      </c>
      <c r="E1323" s="334" t="n">
        <v>1308.51</v>
      </c>
    </row>
    <row r="1324" customFormat="false" ht="13.8" hidden="false" customHeight="false" outlineLevel="0" collapsed="false">
      <c r="A1324" s="3" t="n">
        <v>3108</v>
      </c>
      <c r="B1324" s="330" t="s">
        <v>215</v>
      </c>
      <c r="C1324" s="331" t="s">
        <v>1896</v>
      </c>
      <c r="D1324" s="330"/>
      <c r="E1324" s="332"/>
    </row>
    <row r="1325" customFormat="false" ht="13.8" hidden="false" customHeight="false" outlineLevel="0" collapsed="false">
      <c r="A1325" s="3" t="n">
        <v>310801</v>
      </c>
      <c r="B1325" s="330" t="s">
        <v>215</v>
      </c>
      <c r="C1325" s="333" t="s">
        <v>1897</v>
      </c>
      <c r="D1325" s="330" t="s">
        <v>199</v>
      </c>
      <c r="E1325" s="332" t="n">
        <v>12.67</v>
      </c>
    </row>
    <row r="1326" customFormat="false" ht="13.8" hidden="false" customHeight="false" outlineLevel="0" collapsed="false">
      <c r="A1326" s="3" t="n">
        <v>310802</v>
      </c>
      <c r="B1326" s="330" t="s">
        <v>215</v>
      </c>
      <c r="C1326" s="333" t="s">
        <v>1898</v>
      </c>
      <c r="D1326" s="330" t="s">
        <v>199</v>
      </c>
      <c r="E1326" s="332" t="n">
        <v>140.68</v>
      </c>
    </row>
    <row r="1327" customFormat="false" ht="13.8" hidden="false" customHeight="false" outlineLevel="0" collapsed="false">
      <c r="A1327" s="3" t="n">
        <v>310803</v>
      </c>
      <c r="B1327" s="330" t="s">
        <v>215</v>
      </c>
      <c r="C1327" s="333" t="s">
        <v>1899</v>
      </c>
      <c r="D1327" s="330" t="s">
        <v>199</v>
      </c>
      <c r="E1327" s="332" t="n">
        <v>29.05</v>
      </c>
    </row>
    <row r="1328" customFormat="false" ht="13.8" hidden="false" customHeight="false" outlineLevel="0" collapsed="false">
      <c r="A1328" s="3" t="n">
        <v>310804</v>
      </c>
      <c r="B1328" s="330" t="s">
        <v>215</v>
      </c>
      <c r="C1328" s="333" t="s">
        <v>1900</v>
      </c>
      <c r="D1328" s="330" t="s">
        <v>199</v>
      </c>
      <c r="E1328" s="332" t="n">
        <v>62.09</v>
      </c>
    </row>
    <row r="1329" customFormat="false" ht="13.8" hidden="false" customHeight="false" outlineLevel="0" collapsed="false">
      <c r="A1329" s="3" t="n">
        <v>310805</v>
      </c>
      <c r="B1329" s="330" t="s">
        <v>215</v>
      </c>
      <c r="C1329" s="333" t="s">
        <v>1901</v>
      </c>
      <c r="D1329" s="330" t="s">
        <v>199</v>
      </c>
      <c r="E1329" s="332" t="n">
        <v>4.54</v>
      </c>
    </row>
    <row r="1330" customFormat="false" ht="13.8" hidden="false" customHeight="false" outlineLevel="0" collapsed="false">
      <c r="A1330" s="3" t="n">
        <v>310806</v>
      </c>
      <c r="B1330" s="330" t="s">
        <v>215</v>
      </c>
      <c r="C1330" s="333" t="s">
        <v>1902</v>
      </c>
      <c r="D1330" s="330" t="s">
        <v>199</v>
      </c>
      <c r="E1330" s="332" t="n">
        <v>14.01</v>
      </c>
    </row>
    <row r="1331" customFormat="false" ht="13.8" hidden="false" customHeight="false" outlineLevel="0" collapsed="false">
      <c r="A1331" s="3" t="n">
        <v>310807</v>
      </c>
      <c r="B1331" s="330" t="s">
        <v>215</v>
      </c>
      <c r="C1331" s="333" t="s">
        <v>1903</v>
      </c>
      <c r="D1331" s="330" t="s">
        <v>199</v>
      </c>
      <c r="E1331" s="332" t="n">
        <v>26.79</v>
      </c>
    </row>
    <row r="1332" customFormat="false" ht="13.8" hidden="false" customHeight="false" outlineLevel="0" collapsed="false">
      <c r="A1332" s="3" t="n">
        <v>310808</v>
      </c>
      <c r="B1332" s="330" t="s">
        <v>215</v>
      </c>
      <c r="C1332" s="333" t="s">
        <v>1904</v>
      </c>
      <c r="D1332" s="330" t="s">
        <v>199</v>
      </c>
      <c r="E1332" s="332" t="n">
        <v>2.32</v>
      </c>
    </row>
    <row r="1333" customFormat="false" ht="13.8" hidden="false" customHeight="false" outlineLevel="0" collapsed="false">
      <c r="A1333" s="3" t="n">
        <v>310809</v>
      </c>
      <c r="B1333" s="330" t="s">
        <v>215</v>
      </c>
      <c r="C1333" s="333" t="s">
        <v>1905</v>
      </c>
      <c r="D1333" s="330" t="s">
        <v>199</v>
      </c>
      <c r="E1333" s="332" t="n">
        <v>129.86</v>
      </c>
    </row>
    <row r="1334" customFormat="false" ht="13.8" hidden="false" customHeight="false" outlineLevel="0" collapsed="false">
      <c r="A1334" s="3" t="n">
        <v>3109</v>
      </c>
      <c r="B1334" s="330" t="s">
        <v>215</v>
      </c>
      <c r="C1334" s="331" t="s">
        <v>1906</v>
      </c>
      <c r="D1334" s="330"/>
      <c r="E1334" s="332"/>
    </row>
    <row r="1335" customFormat="false" ht="13.8" hidden="false" customHeight="false" outlineLevel="0" collapsed="false">
      <c r="A1335" s="3" t="n">
        <v>310901</v>
      </c>
      <c r="B1335" s="330" t="s">
        <v>215</v>
      </c>
      <c r="C1335" s="333" t="s">
        <v>1907</v>
      </c>
      <c r="D1335" s="330" t="s">
        <v>199</v>
      </c>
      <c r="E1335" s="332" t="n">
        <v>115.45</v>
      </c>
    </row>
    <row r="1336" customFormat="false" ht="13.8" hidden="false" customHeight="false" outlineLevel="0" collapsed="false">
      <c r="A1336" s="3" t="n">
        <v>310902</v>
      </c>
      <c r="B1336" s="330" t="s">
        <v>215</v>
      </c>
      <c r="C1336" s="333" t="s">
        <v>1908</v>
      </c>
      <c r="D1336" s="330" t="s">
        <v>199</v>
      </c>
      <c r="E1336" s="332" t="n">
        <v>49.01</v>
      </c>
    </row>
    <row r="1337" customFormat="false" ht="13.8" hidden="false" customHeight="false" outlineLevel="0" collapsed="false">
      <c r="A1337" s="3" t="n">
        <v>310903</v>
      </c>
      <c r="B1337" s="330" t="s">
        <v>215</v>
      </c>
      <c r="C1337" s="333" t="s">
        <v>1909</v>
      </c>
      <c r="D1337" s="330" t="s">
        <v>199</v>
      </c>
      <c r="E1337" s="332" t="n">
        <v>53.76</v>
      </c>
    </row>
    <row r="1338" customFormat="false" ht="13.8" hidden="false" customHeight="false" outlineLevel="0" collapsed="false">
      <c r="A1338" s="3" t="n">
        <v>310904</v>
      </c>
      <c r="B1338" s="330" t="s">
        <v>215</v>
      </c>
      <c r="C1338" s="333" t="s">
        <v>1910</v>
      </c>
      <c r="D1338" s="330" t="s">
        <v>199</v>
      </c>
      <c r="E1338" s="332" t="n">
        <v>83.17</v>
      </c>
    </row>
    <row r="1339" customFormat="false" ht="13.8" hidden="false" customHeight="false" outlineLevel="0" collapsed="false">
      <c r="A1339" s="3" t="n">
        <v>310905</v>
      </c>
      <c r="B1339" s="330" t="s">
        <v>215</v>
      </c>
      <c r="C1339" s="333" t="s">
        <v>1911</v>
      </c>
      <c r="D1339" s="330" t="s">
        <v>199</v>
      </c>
      <c r="E1339" s="332" t="n">
        <v>39.17</v>
      </c>
    </row>
    <row r="1340" customFormat="false" ht="13.8" hidden="false" customHeight="false" outlineLevel="0" collapsed="false">
      <c r="A1340" s="3" t="n">
        <v>310906</v>
      </c>
      <c r="B1340" s="330" t="s">
        <v>215</v>
      </c>
      <c r="C1340" s="333" t="s">
        <v>1912</v>
      </c>
      <c r="D1340" s="330" t="s">
        <v>199</v>
      </c>
      <c r="E1340" s="332" t="n">
        <v>41.57</v>
      </c>
    </row>
    <row r="1341" customFormat="false" ht="13.8" hidden="false" customHeight="false" outlineLevel="0" collapsed="false">
      <c r="A1341" s="3" t="n">
        <v>310907</v>
      </c>
      <c r="B1341" s="330" t="s">
        <v>215</v>
      </c>
      <c r="C1341" s="333" t="s">
        <v>1913</v>
      </c>
      <c r="D1341" s="330" t="s">
        <v>199</v>
      </c>
      <c r="E1341" s="332" t="n">
        <v>43.71</v>
      </c>
    </row>
    <row r="1342" customFormat="false" ht="13.8" hidden="false" customHeight="false" outlineLevel="0" collapsed="false">
      <c r="A1342" s="3" t="n">
        <v>310908</v>
      </c>
      <c r="B1342" s="330" t="s">
        <v>215</v>
      </c>
      <c r="C1342" s="333" t="s">
        <v>1914</v>
      </c>
      <c r="D1342" s="330" t="s">
        <v>199</v>
      </c>
      <c r="E1342" s="332" t="n">
        <v>163.52</v>
      </c>
    </row>
    <row r="1343" customFormat="false" ht="13.8" hidden="false" customHeight="false" outlineLevel="0" collapsed="false">
      <c r="A1343" s="3" t="n">
        <v>310909</v>
      </c>
      <c r="B1343" s="330" t="s">
        <v>215</v>
      </c>
      <c r="C1343" s="333" t="s">
        <v>1915</v>
      </c>
      <c r="D1343" s="330" t="s">
        <v>199</v>
      </c>
      <c r="E1343" s="332" t="n">
        <v>66.94</v>
      </c>
    </row>
    <row r="1344" customFormat="false" ht="13.8" hidden="false" customHeight="false" outlineLevel="0" collapsed="false">
      <c r="A1344" s="3" t="n">
        <v>310910</v>
      </c>
      <c r="B1344" s="330" t="s">
        <v>215</v>
      </c>
      <c r="C1344" s="333" t="s">
        <v>1916</v>
      </c>
      <c r="D1344" s="330" t="s">
        <v>199</v>
      </c>
      <c r="E1344" s="332" t="n">
        <v>48.61</v>
      </c>
    </row>
    <row r="1345" customFormat="false" ht="13.8" hidden="false" customHeight="false" outlineLevel="0" collapsed="false">
      <c r="A1345" s="3" t="n">
        <v>310911</v>
      </c>
      <c r="B1345" s="330" t="s">
        <v>215</v>
      </c>
      <c r="C1345" s="333" t="s">
        <v>1917</v>
      </c>
      <c r="D1345" s="330" t="s">
        <v>199</v>
      </c>
      <c r="E1345" s="332" t="n">
        <v>71</v>
      </c>
    </row>
    <row r="1346" customFormat="false" ht="13.8" hidden="false" customHeight="false" outlineLevel="0" collapsed="false">
      <c r="A1346" s="3" t="n">
        <v>310912</v>
      </c>
      <c r="B1346" s="330" t="s">
        <v>215</v>
      </c>
      <c r="C1346" s="333" t="s">
        <v>1918</v>
      </c>
      <c r="D1346" s="330" t="s">
        <v>199</v>
      </c>
      <c r="E1346" s="332" t="n">
        <v>504.27</v>
      </c>
    </row>
    <row r="1347" customFormat="false" ht="13.8" hidden="false" customHeight="false" outlineLevel="0" collapsed="false">
      <c r="A1347" s="3" t="n">
        <v>310913</v>
      </c>
      <c r="B1347" s="330" t="s">
        <v>215</v>
      </c>
      <c r="C1347" s="333" t="s">
        <v>1919</v>
      </c>
      <c r="D1347" s="330" t="s">
        <v>199</v>
      </c>
      <c r="E1347" s="332" t="n">
        <v>763.2</v>
      </c>
    </row>
    <row r="1348" customFormat="false" ht="13.8" hidden="false" customHeight="false" outlineLevel="0" collapsed="false">
      <c r="A1348" s="3" t="n">
        <v>310914</v>
      </c>
      <c r="B1348" s="330" t="s">
        <v>215</v>
      </c>
      <c r="C1348" s="333" t="s">
        <v>1920</v>
      </c>
      <c r="D1348" s="330" t="s">
        <v>199</v>
      </c>
      <c r="E1348" s="332" t="n">
        <v>252.5</v>
      </c>
    </row>
    <row r="1349" customFormat="false" ht="13.8" hidden="false" customHeight="false" outlineLevel="0" collapsed="false">
      <c r="A1349" s="3" t="n">
        <v>3130</v>
      </c>
      <c r="B1349" s="330" t="s">
        <v>215</v>
      </c>
      <c r="C1349" s="331" t="s">
        <v>1921</v>
      </c>
      <c r="D1349" s="330"/>
      <c r="E1349" s="332"/>
    </row>
    <row r="1350" customFormat="false" ht="13.8" hidden="false" customHeight="false" outlineLevel="0" collapsed="false">
      <c r="A1350" s="3" t="n">
        <v>313001</v>
      </c>
      <c r="B1350" s="330" t="s">
        <v>215</v>
      </c>
      <c r="C1350" s="333" t="s">
        <v>1922</v>
      </c>
      <c r="D1350" s="330" t="s">
        <v>1923</v>
      </c>
      <c r="E1350" s="334" t="n">
        <v>10793.15</v>
      </c>
    </row>
    <row r="1351" customFormat="false" ht="13.8" hidden="false" customHeight="false" outlineLevel="0" collapsed="false">
      <c r="A1351" s="3" t="n">
        <v>313002</v>
      </c>
      <c r="B1351" s="330" t="s">
        <v>215</v>
      </c>
      <c r="C1351" s="333" t="s">
        <v>1924</v>
      </c>
      <c r="D1351" s="330" t="s">
        <v>1923</v>
      </c>
      <c r="E1351" s="334" t="n">
        <v>28277.23</v>
      </c>
    </row>
    <row r="1352" customFormat="false" ht="13.8" hidden="false" customHeight="false" outlineLevel="0" collapsed="false">
      <c r="A1352" s="3" t="n">
        <v>313003</v>
      </c>
      <c r="B1352" s="330" t="s">
        <v>215</v>
      </c>
      <c r="C1352" s="333" t="s">
        <v>1925</v>
      </c>
      <c r="D1352" s="330" t="s">
        <v>1923</v>
      </c>
      <c r="E1352" s="334" t="n">
        <v>11752.7</v>
      </c>
    </row>
    <row r="1353" customFormat="false" ht="13.8" hidden="false" customHeight="false" outlineLevel="0" collapsed="false">
      <c r="A1353" s="3" t="n">
        <v>313004</v>
      </c>
      <c r="B1353" s="330" t="s">
        <v>215</v>
      </c>
      <c r="C1353" s="333" t="s">
        <v>1926</v>
      </c>
      <c r="D1353" s="330" t="s">
        <v>1923</v>
      </c>
      <c r="E1353" s="334" t="n">
        <v>3589.66</v>
      </c>
    </row>
    <row r="1354" customFormat="false" ht="13.8" hidden="false" customHeight="false" outlineLevel="0" collapsed="false">
      <c r="A1354" s="3" t="n">
        <v>313005</v>
      </c>
      <c r="B1354" s="330" t="s">
        <v>215</v>
      </c>
      <c r="C1354" s="333" t="s">
        <v>1927</v>
      </c>
      <c r="D1354" s="330" t="s">
        <v>1923</v>
      </c>
      <c r="E1354" s="334" t="n">
        <v>20222.92</v>
      </c>
    </row>
    <row r="1355" customFormat="false" ht="13.8" hidden="false" customHeight="false" outlineLevel="0" collapsed="false">
      <c r="A1355" s="3" t="n">
        <v>313006</v>
      </c>
      <c r="B1355" s="330" t="s">
        <v>215</v>
      </c>
      <c r="C1355" s="333" t="s">
        <v>1928</v>
      </c>
      <c r="D1355" s="330" t="s">
        <v>1923</v>
      </c>
      <c r="E1355" s="334" t="n">
        <v>8634.73</v>
      </c>
    </row>
    <row r="1356" customFormat="false" ht="13.8" hidden="false" customHeight="false" outlineLevel="0" collapsed="false">
      <c r="A1356" s="3" t="n">
        <v>313007</v>
      </c>
      <c r="B1356" s="330" t="s">
        <v>215</v>
      </c>
      <c r="C1356" s="333" t="s">
        <v>1929</v>
      </c>
      <c r="D1356" s="330" t="s">
        <v>1923</v>
      </c>
      <c r="E1356" s="334" t="n">
        <v>6906.65</v>
      </c>
    </row>
    <row r="1357" customFormat="false" ht="13.8" hidden="false" customHeight="false" outlineLevel="0" collapsed="false">
      <c r="A1357" s="3" t="n">
        <v>313008</v>
      </c>
      <c r="B1357" s="330" t="s">
        <v>215</v>
      </c>
      <c r="C1357" s="333" t="s">
        <v>1930</v>
      </c>
      <c r="D1357" s="330" t="s">
        <v>1923</v>
      </c>
      <c r="E1357" s="334" t="n">
        <v>16153.49</v>
      </c>
    </row>
    <row r="1358" customFormat="false" ht="13.8" hidden="false" customHeight="false" outlineLevel="0" collapsed="false">
      <c r="A1358" s="3" t="n">
        <v>313009</v>
      </c>
      <c r="B1358" s="330" t="s">
        <v>215</v>
      </c>
      <c r="C1358" s="333" t="s">
        <v>1931</v>
      </c>
      <c r="D1358" s="330" t="s">
        <v>1923</v>
      </c>
      <c r="E1358" s="334" t="n">
        <v>13374.95</v>
      </c>
    </row>
    <row r="1359" customFormat="false" ht="13.8" hidden="false" customHeight="false" outlineLevel="0" collapsed="false">
      <c r="A1359" s="3" t="n">
        <v>313010</v>
      </c>
      <c r="B1359" s="330" t="s">
        <v>215</v>
      </c>
      <c r="C1359" s="333" t="s">
        <v>1932</v>
      </c>
      <c r="D1359" s="330" t="s">
        <v>1923</v>
      </c>
      <c r="E1359" s="334" t="n">
        <v>13374.95</v>
      </c>
    </row>
    <row r="1360" customFormat="false" ht="13.8" hidden="false" customHeight="false" outlineLevel="0" collapsed="false">
      <c r="A1360" s="3" t="n">
        <v>313011</v>
      </c>
      <c r="B1360" s="330" t="s">
        <v>215</v>
      </c>
      <c r="C1360" s="333" t="s">
        <v>1933</v>
      </c>
      <c r="D1360" s="330" t="s">
        <v>1923</v>
      </c>
      <c r="E1360" s="334" t="n">
        <v>12391.24</v>
      </c>
    </row>
    <row r="1361" customFormat="false" ht="13.8" hidden="false" customHeight="false" outlineLevel="0" collapsed="false">
      <c r="A1361" s="3" t="n">
        <v>313012</v>
      </c>
      <c r="B1361" s="330" t="s">
        <v>215</v>
      </c>
      <c r="C1361" s="333" t="s">
        <v>1934</v>
      </c>
      <c r="D1361" s="330" t="s">
        <v>1923</v>
      </c>
      <c r="E1361" s="334" t="n">
        <v>12520.68</v>
      </c>
    </row>
    <row r="1362" customFormat="false" ht="13.8" hidden="false" customHeight="false" outlineLevel="0" collapsed="false">
      <c r="A1362" s="3" t="n">
        <v>313013</v>
      </c>
      <c r="B1362" s="330" t="s">
        <v>215</v>
      </c>
      <c r="C1362" s="333" t="s">
        <v>1935</v>
      </c>
      <c r="D1362" s="330" t="s">
        <v>1923</v>
      </c>
      <c r="E1362" s="334" t="n">
        <v>13374.95</v>
      </c>
    </row>
    <row r="1363" customFormat="false" ht="13.8" hidden="false" customHeight="false" outlineLevel="0" collapsed="false">
      <c r="A1363" s="3" t="n">
        <v>313014</v>
      </c>
      <c r="B1363" s="330" t="s">
        <v>215</v>
      </c>
      <c r="C1363" s="333" t="s">
        <v>1936</v>
      </c>
      <c r="D1363" s="330" t="s">
        <v>1923</v>
      </c>
      <c r="E1363" s="334" t="n">
        <v>28950.3</v>
      </c>
    </row>
    <row r="1364" customFormat="false" ht="13.8" hidden="false" customHeight="false" outlineLevel="0" collapsed="false">
      <c r="A1364" s="3" t="n">
        <v>313015</v>
      </c>
      <c r="B1364" s="330" t="s">
        <v>215</v>
      </c>
      <c r="C1364" s="333" t="s">
        <v>1937</v>
      </c>
      <c r="D1364" s="330" t="s">
        <v>1923</v>
      </c>
      <c r="E1364" s="334" t="n">
        <v>7179.33</v>
      </c>
    </row>
    <row r="1365" customFormat="false" ht="13.8" hidden="false" customHeight="false" outlineLevel="0" collapsed="false">
      <c r="A1365" s="3" t="n">
        <v>313016</v>
      </c>
      <c r="B1365" s="330" t="s">
        <v>215</v>
      </c>
      <c r="C1365" s="333" t="s">
        <v>1938</v>
      </c>
      <c r="D1365" s="330" t="s">
        <v>1923</v>
      </c>
      <c r="E1365" s="334" t="n">
        <v>16153.49</v>
      </c>
    </row>
    <row r="1366" customFormat="false" ht="13.8" hidden="false" customHeight="false" outlineLevel="0" collapsed="false">
      <c r="A1366" s="3" t="n">
        <v>313017</v>
      </c>
      <c r="B1366" s="330" t="s">
        <v>215</v>
      </c>
      <c r="C1366" s="333" t="s">
        <v>1939</v>
      </c>
      <c r="D1366" s="330" t="s">
        <v>1923</v>
      </c>
      <c r="E1366" s="334" t="n">
        <v>24219.88</v>
      </c>
    </row>
    <row r="1367" customFormat="false" ht="13.8" hidden="false" customHeight="false" outlineLevel="0" collapsed="false">
      <c r="A1367" s="3" t="n">
        <v>313018</v>
      </c>
      <c r="B1367" s="330" t="s">
        <v>215</v>
      </c>
      <c r="C1367" s="333" t="s">
        <v>1940</v>
      </c>
      <c r="D1367" s="330" t="s">
        <v>1923</v>
      </c>
      <c r="E1367" s="334" t="n">
        <v>3356.34</v>
      </c>
    </row>
    <row r="1368" customFormat="false" ht="13.8" hidden="false" customHeight="false" outlineLevel="0" collapsed="false">
      <c r="A1368" s="3" t="n">
        <v>313019</v>
      </c>
      <c r="B1368" s="330" t="s">
        <v>215</v>
      </c>
      <c r="C1368" s="333" t="s">
        <v>1941</v>
      </c>
      <c r="D1368" s="330" t="s">
        <v>1923</v>
      </c>
      <c r="E1368" s="334" t="n">
        <v>6071.02</v>
      </c>
    </row>
    <row r="1369" customFormat="false" ht="13.8" hidden="false" customHeight="false" outlineLevel="0" collapsed="false">
      <c r="A1369" s="3" t="n">
        <v>313020</v>
      </c>
      <c r="B1369" s="330" t="s">
        <v>215</v>
      </c>
      <c r="C1369" s="333" t="s">
        <v>1942</v>
      </c>
      <c r="D1369" s="330" t="s">
        <v>1923</v>
      </c>
      <c r="E1369" s="334" t="n">
        <v>2490.67</v>
      </c>
    </row>
    <row r="1370" customFormat="false" ht="13.8" hidden="false" customHeight="false" outlineLevel="0" collapsed="false">
      <c r="A1370" s="3" t="n">
        <v>313021</v>
      </c>
      <c r="B1370" s="330" t="s">
        <v>215</v>
      </c>
      <c r="C1370" s="333" t="s">
        <v>1943</v>
      </c>
      <c r="D1370" s="330" t="s">
        <v>1923</v>
      </c>
      <c r="E1370" s="334" t="n">
        <v>2490.67</v>
      </c>
    </row>
    <row r="1371" customFormat="false" ht="13.8" hidden="false" customHeight="false" outlineLevel="0" collapsed="false">
      <c r="A1371" s="3" t="n">
        <v>3131</v>
      </c>
      <c r="B1371" s="330" t="s">
        <v>215</v>
      </c>
      <c r="C1371" s="331" t="s">
        <v>1944</v>
      </c>
      <c r="D1371" s="330"/>
      <c r="E1371" s="332"/>
    </row>
    <row r="1372" customFormat="false" ht="13.8" hidden="false" customHeight="false" outlineLevel="0" collapsed="false">
      <c r="A1372" s="3" t="n">
        <v>313101</v>
      </c>
      <c r="B1372" s="330" t="s">
        <v>215</v>
      </c>
      <c r="C1372" s="333" t="s">
        <v>1945</v>
      </c>
      <c r="D1372" s="330" t="s">
        <v>1923</v>
      </c>
      <c r="E1372" s="334" t="n">
        <v>9310.33</v>
      </c>
    </row>
    <row r="1373" customFormat="false" ht="13.8" hidden="false" customHeight="false" outlineLevel="0" collapsed="false">
      <c r="A1373" s="3" t="n">
        <v>313102</v>
      </c>
      <c r="B1373" s="330" t="s">
        <v>215</v>
      </c>
      <c r="C1373" s="333" t="s">
        <v>1946</v>
      </c>
      <c r="D1373" s="330" t="s">
        <v>1923</v>
      </c>
      <c r="E1373" s="334" t="n">
        <v>24392.35</v>
      </c>
    </row>
    <row r="1374" customFormat="false" ht="13.8" hidden="false" customHeight="false" outlineLevel="0" collapsed="false">
      <c r="A1374" s="3" t="n">
        <v>313103</v>
      </c>
      <c r="B1374" s="330" t="s">
        <v>215</v>
      </c>
      <c r="C1374" s="333" t="s">
        <v>1947</v>
      </c>
      <c r="D1374" s="330" t="s">
        <v>1923</v>
      </c>
      <c r="E1374" s="334" t="n">
        <v>10138.05</v>
      </c>
    </row>
    <row r="1375" customFormat="false" ht="13.8" hidden="false" customHeight="false" outlineLevel="0" collapsed="false">
      <c r="A1375" s="3" t="n">
        <v>313104</v>
      </c>
      <c r="B1375" s="330" t="s">
        <v>215</v>
      </c>
      <c r="C1375" s="333" t="s">
        <v>1948</v>
      </c>
      <c r="D1375" s="330" t="s">
        <v>1923</v>
      </c>
      <c r="E1375" s="334" t="n">
        <v>3096.5</v>
      </c>
    </row>
    <row r="1376" customFormat="false" ht="13.8" hidden="false" customHeight="false" outlineLevel="0" collapsed="false">
      <c r="A1376" s="3" t="n">
        <v>313105</v>
      </c>
      <c r="B1376" s="330" t="s">
        <v>215</v>
      </c>
      <c r="C1376" s="333" t="s">
        <v>1949</v>
      </c>
      <c r="D1376" s="330" t="s">
        <v>1923</v>
      </c>
      <c r="E1376" s="334" t="n">
        <v>17444.59</v>
      </c>
    </row>
    <row r="1377" customFormat="false" ht="13.8" hidden="false" customHeight="false" outlineLevel="0" collapsed="false">
      <c r="A1377" s="3" t="n">
        <v>313106</v>
      </c>
      <c r="B1377" s="330" t="s">
        <v>215</v>
      </c>
      <c r="C1377" s="333" t="s">
        <v>1950</v>
      </c>
      <c r="D1377" s="330" t="s">
        <v>1923</v>
      </c>
      <c r="E1377" s="334" t="n">
        <v>7448.44</v>
      </c>
    </row>
    <row r="1378" customFormat="false" ht="13.8" hidden="false" customHeight="false" outlineLevel="0" collapsed="false">
      <c r="A1378" s="3" t="n">
        <v>313107</v>
      </c>
      <c r="B1378" s="330" t="s">
        <v>215</v>
      </c>
      <c r="C1378" s="333" t="s">
        <v>1951</v>
      </c>
      <c r="D1378" s="330" t="s">
        <v>1923</v>
      </c>
      <c r="E1378" s="334" t="n">
        <v>5957.78</v>
      </c>
    </row>
    <row r="1379" customFormat="false" ht="13.8" hidden="false" customHeight="false" outlineLevel="0" collapsed="false">
      <c r="A1379" s="3" t="n">
        <v>313108</v>
      </c>
      <c r="B1379" s="330" t="s">
        <v>215</v>
      </c>
      <c r="C1379" s="333" t="s">
        <v>1952</v>
      </c>
      <c r="D1379" s="330" t="s">
        <v>1923</v>
      </c>
      <c r="E1379" s="334" t="n">
        <v>13934.23</v>
      </c>
    </row>
    <row r="1380" customFormat="false" ht="13.8" hidden="false" customHeight="false" outlineLevel="0" collapsed="false">
      <c r="A1380" s="3" t="n">
        <v>313109</v>
      </c>
      <c r="B1380" s="330" t="s">
        <v>215</v>
      </c>
      <c r="C1380" s="333" t="s">
        <v>1953</v>
      </c>
      <c r="D1380" s="330" t="s">
        <v>1923</v>
      </c>
      <c r="E1380" s="334" t="n">
        <v>11537.43</v>
      </c>
    </row>
    <row r="1381" customFormat="false" ht="13.8" hidden="false" customHeight="false" outlineLevel="0" collapsed="false">
      <c r="A1381" s="3" t="n">
        <v>313110</v>
      </c>
      <c r="B1381" s="330" t="s">
        <v>215</v>
      </c>
      <c r="C1381" s="333" t="s">
        <v>1954</v>
      </c>
      <c r="D1381" s="330" t="s">
        <v>1923</v>
      </c>
      <c r="E1381" s="334" t="n">
        <v>11537.43</v>
      </c>
    </row>
    <row r="1382" customFormat="false" ht="13.8" hidden="false" customHeight="false" outlineLevel="0" collapsed="false">
      <c r="A1382" s="3" t="n">
        <v>313111</v>
      </c>
      <c r="B1382" s="330" t="s">
        <v>215</v>
      </c>
      <c r="C1382" s="333" t="s">
        <v>1955</v>
      </c>
      <c r="D1382" s="330" t="s">
        <v>1923</v>
      </c>
      <c r="E1382" s="334" t="n">
        <v>10688.87</v>
      </c>
    </row>
    <row r="1383" customFormat="false" ht="13.8" hidden="false" customHeight="false" outlineLevel="0" collapsed="false">
      <c r="A1383" s="3" t="n">
        <v>313112</v>
      </c>
      <c r="B1383" s="330" t="s">
        <v>215</v>
      </c>
      <c r="C1383" s="333" t="s">
        <v>1956</v>
      </c>
      <c r="D1383" s="330" t="s">
        <v>1923</v>
      </c>
      <c r="E1383" s="334" t="n">
        <v>10800.52</v>
      </c>
    </row>
    <row r="1384" customFormat="false" ht="13.8" hidden="false" customHeight="false" outlineLevel="0" collapsed="false">
      <c r="A1384" s="3" t="n">
        <v>313113</v>
      </c>
      <c r="B1384" s="330" t="s">
        <v>215</v>
      </c>
      <c r="C1384" s="333" t="s">
        <v>1957</v>
      </c>
      <c r="D1384" s="330" t="s">
        <v>1923</v>
      </c>
      <c r="E1384" s="334" t="n">
        <v>11537.43</v>
      </c>
    </row>
    <row r="1385" customFormat="false" ht="13.8" hidden="false" customHeight="false" outlineLevel="0" collapsed="false">
      <c r="A1385" s="3" t="n">
        <v>313114</v>
      </c>
      <c r="B1385" s="330" t="s">
        <v>215</v>
      </c>
      <c r="C1385" s="333" t="s">
        <v>1958</v>
      </c>
      <c r="D1385" s="330" t="s">
        <v>1923</v>
      </c>
      <c r="E1385" s="334" t="n">
        <v>24972.94</v>
      </c>
    </row>
    <row r="1386" customFormat="false" ht="13.8" hidden="false" customHeight="false" outlineLevel="0" collapsed="false">
      <c r="A1386" s="3" t="n">
        <v>313115</v>
      </c>
      <c r="B1386" s="330" t="s">
        <v>215</v>
      </c>
      <c r="C1386" s="333" t="s">
        <v>1959</v>
      </c>
      <c r="D1386" s="330" t="s">
        <v>1923</v>
      </c>
      <c r="E1386" s="334" t="n">
        <v>6192.99</v>
      </c>
    </row>
    <row r="1387" customFormat="false" ht="13.8" hidden="false" customHeight="false" outlineLevel="0" collapsed="false">
      <c r="A1387" s="3" t="n">
        <v>313116</v>
      </c>
      <c r="B1387" s="330" t="s">
        <v>215</v>
      </c>
      <c r="C1387" s="333" t="s">
        <v>1960</v>
      </c>
      <c r="D1387" s="330" t="s">
        <v>1923</v>
      </c>
      <c r="E1387" s="334" t="n">
        <v>13934.23</v>
      </c>
    </row>
    <row r="1388" customFormat="false" ht="13.8" hidden="false" customHeight="false" outlineLevel="0" collapsed="false">
      <c r="A1388" s="3" t="n">
        <v>313117</v>
      </c>
      <c r="B1388" s="330" t="s">
        <v>215</v>
      </c>
      <c r="C1388" s="333" t="s">
        <v>1961</v>
      </c>
      <c r="D1388" s="330" t="s">
        <v>1923</v>
      </c>
      <c r="E1388" s="334" t="n">
        <v>20892.42</v>
      </c>
    </row>
    <row r="1389" customFormat="false" ht="13.8" hidden="false" customHeight="false" outlineLevel="0" collapsed="false">
      <c r="A1389" s="3" t="n">
        <v>313118</v>
      </c>
      <c r="B1389" s="330" t="s">
        <v>215</v>
      </c>
      <c r="C1389" s="333" t="s">
        <v>1962</v>
      </c>
      <c r="D1389" s="330" t="s">
        <v>1923</v>
      </c>
      <c r="E1389" s="334" t="n">
        <v>2895.22</v>
      </c>
    </row>
    <row r="1390" customFormat="false" ht="13.8" hidden="false" customHeight="false" outlineLevel="0" collapsed="false">
      <c r="A1390" s="3" t="n">
        <v>313119</v>
      </c>
      <c r="B1390" s="330" t="s">
        <v>215</v>
      </c>
      <c r="C1390" s="333" t="s">
        <v>1963</v>
      </c>
      <c r="D1390" s="330" t="s">
        <v>1923</v>
      </c>
      <c r="E1390" s="334" t="n">
        <v>5236.95</v>
      </c>
    </row>
    <row r="1391" customFormat="false" ht="13.8" hidden="false" customHeight="false" outlineLevel="0" collapsed="false">
      <c r="A1391" s="3" t="n">
        <v>313120</v>
      </c>
      <c r="B1391" s="330" t="s">
        <v>215</v>
      </c>
      <c r="C1391" s="333" t="s">
        <v>1964</v>
      </c>
      <c r="D1391" s="330" t="s">
        <v>1923</v>
      </c>
      <c r="E1391" s="334" t="n">
        <v>2148.49</v>
      </c>
    </row>
    <row r="1392" customFormat="false" ht="13.8" hidden="false" customHeight="false" outlineLevel="0" collapsed="false">
      <c r="A1392" s="3" t="n">
        <v>313121</v>
      </c>
      <c r="B1392" s="330" t="s">
        <v>215</v>
      </c>
      <c r="C1392" s="333" t="s">
        <v>1965</v>
      </c>
      <c r="D1392" s="330" t="s">
        <v>1923</v>
      </c>
      <c r="E1392" s="334" t="n">
        <v>2148.49</v>
      </c>
    </row>
    <row r="1393" customFormat="false" ht="13.8" hidden="false" customHeight="false" outlineLevel="0" collapsed="false">
      <c r="A1393" s="3" t="n">
        <v>313122</v>
      </c>
      <c r="B1393" s="330" t="s">
        <v>215</v>
      </c>
      <c r="C1393" s="333" t="s">
        <v>1966</v>
      </c>
      <c r="D1393" s="330" t="s">
        <v>1923</v>
      </c>
      <c r="E1393" s="334" t="n">
        <v>4028.42</v>
      </c>
    </row>
    <row r="1394" customFormat="false" ht="13.8" hidden="false" customHeight="false" outlineLevel="0" collapsed="false">
      <c r="A1394" s="3" t="n">
        <v>97141</v>
      </c>
      <c r="B1394" s="335" t="s">
        <v>1967</v>
      </c>
      <c r="C1394" s="335" t="s">
        <v>1968</v>
      </c>
      <c r="D1394" s="335" t="s">
        <v>1969</v>
      </c>
      <c r="E1394" s="336" t="s">
        <v>1970</v>
      </c>
    </row>
    <row r="1395" customFormat="false" ht="13.8" hidden="false" customHeight="false" outlineLevel="0" collapsed="false">
      <c r="A1395" s="3" t="n">
        <v>97142</v>
      </c>
      <c r="B1395" s="335" t="s">
        <v>1967</v>
      </c>
      <c r="C1395" s="335" t="s">
        <v>1971</v>
      </c>
      <c r="D1395" s="335" t="s">
        <v>1969</v>
      </c>
      <c r="E1395" s="336" t="s">
        <v>1972</v>
      </c>
    </row>
    <row r="1396" customFormat="false" ht="13.8" hidden="false" customHeight="false" outlineLevel="0" collapsed="false">
      <c r="A1396" s="3" t="n">
        <v>97143</v>
      </c>
      <c r="B1396" s="335" t="s">
        <v>1967</v>
      </c>
      <c r="C1396" s="335" t="s">
        <v>1973</v>
      </c>
      <c r="D1396" s="335" t="s">
        <v>1969</v>
      </c>
      <c r="E1396" s="336" t="s">
        <v>1974</v>
      </c>
    </row>
    <row r="1397" customFormat="false" ht="13.8" hidden="false" customHeight="false" outlineLevel="0" collapsed="false">
      <c r="A1397" s="3" t="n">
        <v>97144</v>
      </c>
      <c r="B1397" s="335" t="s">
        <v>1967</v>
      </c>
      <c r="C1397" s="335" t="s">
        <v>1975</v>
      </c>
      <c r="D1397" s="335" t="s">
        <v>1969</v>
      </c>
      <c r="E1397" s="336" t="s">
        <v>1976</v>
      </c>
    </row>
    <row r="1398" customFormat="false" ht="13.8" hidden="false" customHeight="false" outlineLevel="0" collapsed="false">
      <c r="A1398" s="3" t="n">
        <v>97145</v>
      </c>
      <c r="B1398" s="335" t="s">
        <v>1967</v>
      </c>
      <c r="C1398" s="335" t="s">
        <v>1977</v>
      </c>
      <c r="D1398" s="335" t="s">
        <v>1969</v>
      </c>
      <c r="E1398" s="336" t="s">
        <v>1978</v>
      </c>
    </row>
    <row r="1399" customFormat="false" ht="13.8" hidden="false" customHeight="false" outlineLevel="0" collapsed="false">
      <c r="A1399" s="3" t="n">
        <v>97146</v>
      </c>
      <c r="B1399" s="335" t="s">
        <v>1967</v>
      </c>
      <c r="C1399" s="335" t="s">
        <v>1979</v>
      </c>
      <c r="D1399" s="335" t="s">
        <v>1969</v>
      </c>
      <c r="E1399" s="336" t="s">
        <v>1980</v>
      </c>
    </row>
    <row r="1400" customFormat="false" ht="13.8" hidden="false" customHeight="false" outlineLevel="0" collapsed="false">
      <c r="A1400" s="3" t="n">
        <v>97147</v>
      </c>
      <c r="B1400" s="335" t="s">
        <v>1967</v>
      </c>
      <c r="C1400" s="335" t="s">
        <v>1981</v>
      </c>
      <c r="D1400" s="335" t="s">
        <v>1969</v>
      </c>
      <c r="E1400" s="336" t="s">
        <v>1982</v>
      </c>
    </row>
    <row r="1401" customFormat="false" ht="13.8" hidden="false" customHeight="false" outlineLevel="0" collapsed="false">
      <c r="A1401" s="3" t="n">
        <v>97148</v>
      </c>
      <c r="B1401" s="335" t="s">
        <v>1967</v>
      </c>
      <c r="C1401" s="335" t="s">
        <v>1983</v>
      </c>
      <c r="D1401" s="335" t="s">
        <v>1969</v>
      </c>
      <c r="E1401" s="336" t="s">
        <v>1984</v>
      </c>
    </row>
    <row r="1402" customFormat="false" ht="13.8" hidden="false" customHeight="false" outlineLevel="0" collapsed="false">
      <c r="A1402" s="3" t="n">
        <v>97149</v>
      </c>
      <c r="B1402" s="335" t="s">
        <v>1967</v>
      </c>
      <c r="C1402" s="335" t="s">
        <v>1985</v>
      </c>
      <c r="D1402" s="335" t="s">
        <v>1969</v>
      </c>
      <c r="E1402" s="336" t="s">
        <v>1986</v>
      </c>
    </row>
    <row r="1403" customFormat="false" ht="13.8" hidden="false" customHeight="false" outlineLevel="0" collapsed="false">
      <c r="A1403" s="3" t="n">
        <v>97150</v>
      </c>
      <c r="B1403" s="335" t="s">
        <v>1967</v>
      </c>
      <c r="C1403" s="335" t="s">
        <v>1987</v>
      </c>
      <c r="D1403" s="335" t="s">
        <v>1969</v>
      </c>
      <c r="E1403" s="336" t="s">
        <v>1988</v>
      </c>
    </row>
    <row r="1404" customFormat="false" ht="13.8" hidden="false" customHeight="false" outlineLevel="0" collapsed="false">
      <c r="A1404" s="3" t="n">
        <v>97151</v>
      </c>
      <c r="B1404" s="335" t="s">
        <v>1967</v>
      </c>
      <c r="C1404" s="335" t="s">
        <v>1989</v>
      </c>
      <c r="D1404" s="335" t="s">
        <v>1969</v>
      </c>
      <c r="E1404" s="336" t="s">
        <v>1990</v>
      </c>
    </row>
    <row r="1405" customFormat="false" ht="13.8" hidden="false" customHeight="false" outlineLevel="0" collapsed="false">
      <c r="A1405" s="3" t="n">
        <v>97152</v>
      </c>
      <c r="B1405" s="335" t="s">
        <v>1967</v>
      </c>
      <c r="C1405" s="335" t="s">
        <v>1991</v>
      </c>
      <c r="D1405" s="335" t="s">
        <v>1969</v>
      </c>
      <c r="E1405" s="336" t="s">
        <v>1992</v>
      </c>
    </row>
    <row r="1406" customFormat="false" ht="13.8" hidden="false" customHeight="false" outlineLevel="0" collapsed="false">
      <c r="A1406" s="3" t="n">
        <v>97153</v>
      </c>
      <c r="B1406" s="335" t="s">
        <v>1967</v>
      </c>
      <c r="C1406" s="335" t="s">
        <v>1993</v>
      </c>
      <c r="D1406" s="335" t="s">
        <v>1969</v>
      </c>
      <c r="E1406" s="336" t="s">
        <v>1994</v>
      </c>
    </row>
    <row r="1407" customFormat="false" ht="13.8" hidden="false" customHeight="false" outlineLevel="0" collapsed="false">
      <c r="A1407" s="3" t="n">
        <v>97154</v>
      </c>
      <c r="B1407" s="335" t="s">
        <v>1967</v>
      </c>
      <c r="C1407" s="335" t="s">
        <v>1995</v>
      </c>
      <c r="D1407" s="335" t="s">
        <v>1969</v>
      </c>
      <c r="E1407" s="336" t="s">
        <v>1996</v>
      </c>
    </row>
    <row r="1408" customFormat="false" ht="13.8" hidden="false" customHeight="false" outlineLevel="0" collapsed="false">
      <c r="A1408" s="3" t="n">
        <v>97155</v>
      </c>
      <c r="B1408" s="335" t="s">
        <v>1967</v>
      </c>
      <c r="C1408" s="335" t="s">
        <v>1997</v>
      </c>
      <c r="D1408" s="335" t="s">
        <v>1969</v>
      </c>
      <c r="E1408" s="336" t="s">
        <v>1998</v>
      </c>
    </row>
    <row r="1409" customFormat="false" ht="13.8" hidden="false" customHeight="false" outlineLevel="0" collapsed="false">
      <c r="A1409" s="3" t="n">
        <v>97156</v>
      </c>
      <c r="B1409" s="335" t="s">
        <v>1967</v>
      </c>
      <c r="C1409" s="335" t="s">
        <v>1999</v>
      </c>
      <c r="D1409" s="335" t="s">
        <v>1969</v>
      </c>
      <c r="E1409" s="336" t="s">
        <v>2000</v>
      </c>
    </row>
    <row r="1410" customFormat="false" ht="13.8" hidden="false" customHeight="false" outlineLevel="0" collapsed="false">
      <c r="A1410" s="3" t="n">
        <v>97157</v>
      </c>
      <c r="B1410" s="335" t="s">
        <v>1967</v>
      </c>
      <c r="C1410" s="335" t="s">
        <v>2001</v>
      </c>
      <c r="D1410" s="335" t="s">
        <v>1969</v>
      </c>
      <c r="E1410" s="336" t="s">
        <v>2002</v>
      </c>
    </row>
    <row r="1411" customFormat="false" ht="13.8" hidden="false" customHeight="false" outlineLevel="0" collapsed="false">
      <c r="A1411" s="3" t="n">
        <v>97158</v>
      </c>
      <c r="B1411" s="335" t="s">
        <v>1967</v>
      </c>
      <c r="C1411" s="335" t="s">
        <v>2003</v>
      </c>
      <c r="D1411" s="335" t="s">
        <v>1969</v>
      </c>
      <c r="E1411" s="336" t="s">
        <v>2004</v>
      </c>
    </row>
    <row r="1412" customFormat="false" ht="13.8" hidden="false" customHeight="false" outlineLevel="0" collapsed="false">
      <c r="A1412" s="3" t="n">
        <v>97159</v>
      </c>
      <c r="B1412" s="335" t="s">
        <v>1967</v>
      </c>
      <c r="C1412" s="335" t="s">
        <v>2005</v>
      </c>
      <c r="D1412" s="335" t="s">
        <v>1969</v>
      </c>
      <c r="E1412" s="336" t="s">
        <v>2006</v>
      </c>
    </row>
    <row r="1413" customFormat="false" ht="13.8" hidden="false" customHeight="false" outlineLevel="0" collapsed="false">
      <c r="A1413" s="3" t="n">
        <v>97160</v>
      </c>
      <c r="B1413" s="335" t="s">
        <v>1967</v>
      </c>
      <c r="C1413" s="335" t="s">
        <v>2007</v>
      </c>
      <c r="D1413" s="335" t="s">
        <v>1969</v>
      </c>
      <c r="E1413" s="336" t="s">
        <v>2008</v>
      </c>
    </row>
    <row r="1414" customFormat="false" ht="13.8" hidden="false" customHeight="false" outlineLevel="0" collapsed="false">
      <c r="A1414" s="3" t="n">
        <v>97161</v>
      </c>
      <c r="B1414" s="335" t="s">
        <v>1967</v>
      </c>
      <c r="C1414" s="335" t="s">
        <v>2009</v>
      </c>
      <c r="D1414" s="335" t="s">
        <v>1969</v>
      </c>
      <c r="E1414" s="336" t="s">
        <v>2010</v>
      </c>
    </row>
    <row r="1415" customFormat="false" ht="13.8" hidden="false" customHeight="false" outlineLevel="0" collapsed="false">
      <c r="A1415" s="3" t="n">
        <v>97162</v>
      </c>
      <c r="B1415" s="335" t="s">
        <v>1967</v>
      </c>
      <c r="C1415" s="335" t="s">
        <v>2011</v>
      </c>
      <c r="D1415" s="335" t="s">
        <v>1969</v>
      </c>
      <c r="E1415" s="336" t="s">
        <v>2012</v>
      </c>
    </row>
    <row r="1416" customFormat="false" ht="13.8" hidden="false" customHeight="false" outlineLevel="0" collapsed="false">
      <c r="A1416" s="3" t="n">
        <v>97163</v>
      </c>
      <c r="B1416" s="335" t="s">
        <v>1967</v>
      </c>
      <c r="C1416" s="335" t="s">
        <v>2013</v>
      </c>
      <c r="D1416" s="335" t="s">
        <v>1969</v>
      </c>
      <c r="E1416" s="336" t="s">
        <v>2014</v>
      </c>
    </row>
    <row r="1417" customFormat="false" ht="13.8" hidden="false" customHeight="false" outlineLevel="0" collapsed="false">
      <c r="A1417" s="3" t="n">
        <v>97164</v>
      </c>
      <c r="B1417" s="335" t="s">
        <v>1967</v>
      </c>
      <c r="C1417" s="335" t="s">
        <v>2015</v>
      </c>
      <c r="D1417" s="335" t="s">
        <v>1969</v>
      </c>
      <c r="E1417" s="336" t="s">
        <v>2016</v>
      </c>
    </row>
    <row r="1418" customFormat="false" ht="13.8" hidden="false" customHeight="false" outlineLevel="0" collapsed="false">
      <c r="A1418" s="3" t="n">
        <v>97165</v>
      </c>
      <c r="B1418" s="335" t="s">
        <v>1967</v>
      </c>
      <c r="C1418" s="335" t="s">
        <v>2017</v>
      </c>
      <c r="D1418" s="335" t="s">
        <v>1969</v>
      </c>
      <c r="E1418" s="336" t="s">
        <v>2018</v>
      </c>
    </row>
    <row r="1419" customFormat="false" ht="13.8" hidden="false" customHeight="false" outlineLevel="0" collapsed="false">
      <c r="A1419" s="3" t="n">
        <v>97166</v>
      </c>
      <c r="B1419" s="335" t="s">
        <v>1967</v>
      </c>
      <c r="C1419" s="335" t="s">
        <v>2019</v>
      </c>
      <c r="D1419" s="335" t="s">
        <v>1969</v>
      </c>
      <c r="E1419" s="336" t="s">
        <v>2020</v>
      </c>
    </row>
    <row r="1420" customFormat="false" ht="13.8" hidden="false" customHeight="false" outlineLevel="0" collapsed="false">
      <c r="A1420" s="3" t="n">
        <v>97167</v>
      </c>
      <c r="B1420" s="335" t="s">
        <v>1967</v>
      </c>
      <c r="C1420" s="335" t="s">
        <v>2021</v>
      </c>
      <c r="D1420" s="335" t="s">
        <v>1969</v>
      </c>
      <c r="E1420" s="336" t="s">
        <v>2022</v>
      </c>
    </row>
    <row r="1421" customFormat="false" ht="13.8" hidden="false" customHeight="false" outlineLevel="0" collapsed="false">
      <c r="A1421" s="3" t="n">
        <v>97168</v>
      </c>
      <c r="B1421" s="335" t="s">
        <v>1967</v>
      </c>
      <c r="C1421" s="335" t="s">
        <v>2023</v>
      </c>
      <c r="D1421" s="335" t="s">
        <v>1969</v>
      </c>
      <c r="E1421" s="336" t="s">
        <v>2024</v>
      </c>
    </row>
    <row r="1422" customFormat="false" ht="13.8" hidden="false" customHeight="false" outlineLevel="0" collapsed="false">
      <c r="A1422" s="3" t="n">
        <v>97169</v>
      </c>
      <c r="B1422" s="335" t="s">
        <v>1967</v>
      </c>
      <c r="C1422" s="335" t="s">
        <v>2025</v>
      </c>
      <c r="D1422" s="335" t="s">
        <v>1969</v>
      </c>
      <c r="E1422" s="336" t="s">
        <v>2026</v>
      </c>
    </row>
    <row r="1423" customFormat="false" ht="13.8" hidden="false" customHeight="false" outlineLevel="0" collapsed="false">
      <c r="A1423" s="3" t="n">
        <v>97170</v>
      </c>
      <c r="B1423" s="335" t="s">
        <v>1967</v>
      </c>
      <c r="C1423" s="335" t="s">
        <v>2027</v>
      </c>
      <c r="D1423" s="335" t="s">
        <v>1969</v>
      </c>
      <c r="E1423" s="336" t="s">
        <v>2028</v>
      </c>
    </row>
    <row r="1424" customFormat="false" ht="13.8" hidden="false" customHeight="false" outlineLevel="0" collapsed="false">
      <c r="A1424" s="3" t="n">
        <v>97171</v>
      </c>
      <c r="B1424" s="335" t="s">
        <v>1967</v>
      </c>
      <c r="C1424" s="335" t="s">
        <v>2029</v>
      </c>
      <c r="D1424" s="335" t="s">
        <v>1969</v>
      </c>
      <c r="E1424" s="336" t="s">
        <v>2030</v>
      </c>
    </row>
    <row r="1425" customFormat="false" ht="13.8" hidden="false" customHeight="false" outlineLevel="0" collapsed="false">
      <c r="A1425" s="3" t="n">
        <v>97172</v>
      </c>
      <c r="B1425" s="335" t="s">
        <v>1967</v>
      </c>
      <c r="C1425" s="335" t="s">
        <v>2031</v>
      </c>
      <c r="D1425" s="335" t="s">
        <v>1969</v>
      </c>
      <c r="E1425" s="336" t="s">
        <v>2032</v>
      </c>
    </row>
    <row r="1426" customFormat="false" ht="13.8" hidden="false" customHeight="false" outlineLevel="0" collapsed="false">
      <c r="A1426" s="3" t="n">
        <v>97173</v>
      </c>
      <c r="B1426" s="335" t="s">
        <v>1967</v>
      </c>
      <c r="C1426" s="335" t="s">
        <v>2033</v>
      </c>
      <c r="D1426" s="335" t="s">
        <v>1969</v>
      </c>
      <c r="E1426" s="336" t="s">
        <v>2034</v>
      </c>
    </row>
    <row r="1427" customFormat="false" ht="13.8" hidden="false" customHeight="false" outlineLevel="0" collapsed="false">
      <c r="A1427" s="3" t="n">
        <v>97174</v>
      </c>
      <c r="B1427" s="335" t="s">
        <v>1967</v>
      </c>
      <c r="C1427" s="335" t="s">
        <v>2035</v>
      </c>
      <c r="D1427" s="335" t="s">
        <v>1969</v>
      </c>
      <c r="E1427" s="336" t="s">
        <v>2036</v>
      </c>
    </row>
    <row r="1428" customFormat="false" ht="13.8" hidden="false" customHeight="false" outlineLevel="0" collapsed="false">
      <c r="A1428" s="3" t="n">
        <v>97175</v>
      </c>
      <c r="B1428" s="335" t="s">
        <v>1967</v>
      </c>
      <c r="C1428" s="335" t="s">
        <v>2037</v>
      </c>
      <c r="D1428" s="335" t="s">
        <v>1969</v>
      </c>
      <c r="E1428" s="336" t="s">
        <v>2038</v>
      </c>
    </row>
    <row r="1429" customFormat="false" ht="13.8" hidden="false" customHeight="false" outlineLevel="0" collapsed="false">
      <c r="A1429" s="3" t="n">
        <v>97176</v>
      </c>
      <c r="B1429" s="335" t="s">
        <v>1967</v>
      </c>
      <c r="C1429" s="335" t="s">
        <v>2039</v>
      </c>
      <c r="D1429" s="335" t="s">
        <v>1969</v>
      </c>
      <c r="E1429" s="336" t="s">
        <v>2040</v>
      </c>
    </row>
    <row r="1430" customFormat="false" ht="13.8" hidden="false" customHeight="false" outlineLevel="0" collapsed="false">
      <c r="A1430" s="3" t="n">
        <v>97177</v>
      </c>
      <c r="B1430" s="335" t="s">
        <v>1967</v>
      </c>
      <c r="C1430" s="335" t="s">
        <v>2041</v>
      </c>
      <c r="D1430" s="335" t="s">
        <v>1969</v>
      </c>
      <c r="E1430" s="336" t="s">
        <v>2042</v>
      </c>
    </row>
    <row r="1431" customFormat="false" ht="13.8" hidden="false" customHeight="false" outlineLevel="0" collapsed="false">
      <c r="A1431" s="3" t="n">
        <v>97178</v>
      </c>
      <c r="B1431" s="335" t="s">
        <v>1967</v>
      </c>
      <c r="C1431" s="335" t="s">
        <v>2043</v>
      </c>
      <c r="D1431" s="335" t="s">
        <v>1969</v>
      </c>
      <c r="E1431" s="336" t="s">
        <v>2044</v>
      </c>
    </row>
    <row r="1432" customFormat="false" ht="13.8" hidden="false" customHeight="false" outlineLevel="0" collapsed="false">
      <c r="A1432" s="3" t="n">
        <v>97179</v>
      </c>
      <c r="B1432" s="335" t="s">
        <v>1967</v>
      </c>
      <c r="C1432" s="335" t="s">
        <v>2045</v>
      </c>
      <c r="D1432" s="335" t="s">
        <v>1969</v>
      </c>
      <c r="E1432" s="336" t="s">
        <v>2046</v>
      </c>
    </row>
    <row r="1433" customFormat="false" ht="13.8" hidden="false" customHeight="false" outlineLevel="0" collapsed="false">
      <c r="A1433" s="3" t="n">
        <v>97180</v>
      </c>
      <c r="B1433" s="335" t="s">
        <v>1967</v>
      </c>
      <c r="C1433" s="335" t="s">
        <v>2047</v>
      </c>
      <c r="D1433" s="335" t="s">
        <v>1969</v>
      </c>
      <c r="E1433" s="336" t="s">
        <v>2048</v>
      </c>
    </row>
    <row r="1434" customFormat="false" ht="13.8" hidden="false" customHeight="false" outlineLevel="0" collapsed="false">
      <c r="A1434" s="3" t="n">
        <v>97181</v>
      </c>
      <c r="B1434" s="335" t="s">
        <v>1967</v>
      </c>
      <c r="C1434" s="335" t="s">
        <v>2049</v>
      </c>
      <c r="D1434" s="335" t="s">
        <v>1969</v>
      </c>
      <c r="E1434" s="336" t="s">
        <v>2050</v>
      </c>
    </row>
    <row r="1435" customFormat="false" ht="13.8" hidden="false" customHeight="false" outlineLevel="0" collapsed="false">
      <c r="A1435" s="3" t="n">
        <v>97182</v>
      </c>
      <c r="B1435" s="335" t="s">
        <v>1967</v>
      </c>
      <c r="C1435" s="335" t="s">
        <v>2051</v>
      </c>
      <c r="D1435" s="335" t="s">
        <v>1969</v>
      </c>
      <c r="E1435" s="336" t="s">
        <v>2052</v>
      </c>
    </row>
    <row r="1436" customFormat="false" ht="13.8" hidden="false" customHeight="false" outlineLevel="0" collapsed="false">
      <c r="A1436" s="3" t="n">
        <v>97183</v>
      </c>
      <c r="B1436" s="335" t="s">
        <v>1967</v>
      </c>
      <c r="C1436" s="335" t="s">
        <v>2053</v>
      </c>
      <c r="D1436" s="335" t="s">
        <v>1969</v>
      </c>
      <c r="E1436" s="336" t="s">
        <v>2054</v>
      </c>
    </row>
    <row r="1437" customFormat="false" ht="13.8" hidden="false" customHeight="false" outlineLevel="0" collapsed="false">
      <c r="A1437" s="3" t="n">
        <v>97184</v>
      </c>
      <c r="B1437" s="335" t="s">
        <v>1967</v>
      </c>
      <c r="C1437" s="335" t="s">
        <v>2055</v>
      </c>
      <c r="D1437" s="335" t="s">
        <v>1969</v>
      </c>
      <c r="E1437" s="336" t="s">
        <v>2056</v>
      </c>
    </row>
    <row r="1438" customFormat="false" ht="13.8" hidden="false" customHeight="false" outlineLevel="0" collapsed="false">
      <c r="A1438" s="3" t="n">
        <v>97185</v>
      </c>
      <c r="B1438" s="335" t="s">
        <v>1967</v>
      </c>
      <c r="C1438" s="335" t="s">
        <v>2057</v>
      </c>
      <c r="D1438" s="335" t="s">
        <v>1969</v>
      </c>
      <c r="E1438" s="336" t="s">
        <v>2058</v>
      </c>
    </row>
    <row r="1439" customFormat="false" ht="13.8" hidden="false" customHeight="false" outlineLevel="0" collapsed="false">
      <c r="A1439" s="3" t="n">
        <v>97186</v>
      </c>
      <c r="B1439" s="335" t="s">
        <v>1967</v>
      </c>
      <c r="C1439" s="335" t="s">
        <v>2059</v>
      </c>
      <c r="D1439" s="335" t="s">
        <v>1969</v>
      </c>
      <c r="E1439" s="336" t="s">
        <v>2060</v>
      </c>
    </row>
    <row r="1440" customFormat="false" ht="13.8" hidden="false" customHeight="false" outlineLevel="0" collapsed="false">
      <c r="A1440" s="3" t="n">
        <v>97187</v>
      </c>
      <c r="B1440" s="335" t="s">
        <v>1967</v>
      </c>
      <c r="C1440" s="335" t="s">
        <v>2061</v>
      </c>
      <c r="D1440" s="335" t="s">
        <v>1969</v>
      </c>
      <c r="E1440" s="336" t="s">
        <v>2062</v>
      </c>
    </row>
    <row r="1441" customFormat="false" ht="13.8" hidden="false" customHeight="false" outlineLevel="0" collapsed="false">
      <c r="A1441" s="3" t="n">
        <v>97188</v>
      </c>
      <c r="B1441" s="335" t="s">
        <v>1967</v>
      </c>
      <c r="C1441" s="335" t="s">
        <v>2063</v>
      </c>
      <c r="D1441" s="335" t="s">
        <v>1969</v>
      </c>
      <c r="E1441" s="336" t="s">
        <v>2064</v>
      </c>
    </row>
    <row r="1442" customFormat="false" ht="13.8" hidden="false" customHeight="false" outlineLevel="0" collapsed="false">
      <c r="A1442" s="3" t="n">
        <v>97189</v>
      </c>
      <c r="B1442" s="335" t="s">
        <v>1967</v>
      </c>
      <c r="C1442" s="335" t="s">
        <v>2065</v>
      </c>
      <c r="D1442" s="335" t="s">
        <v>1969</v>
      </c>
      <c r="E1442" s="336" t="s">
        <v>2066</v>
      </c>
    </row>
    <row r="1443" customFormat="false" ht="13.8" hidden="false" customHeight="false" outlineLevel="0" collapsed="false">
      <c r="A1443" s="3" t="n">
        <v>97190</v>
      </c>
      <c r="B1443" s="335" t="s">
        <v>1967</v>
      </c>
      <c r="C1443" s="335" t="s">
        <v>2067</v>
      </c>
      <c r="D1443" s="335" t="s">
        <v>1969</v>
      </c>
      <c r="E1443" s="336" t="s">
        <v>2068</v>
      </c>
    </row>
    <row r="1444" customFormat="false" ht="13.8" hidden="false" customHeight="false" outlineLevel="0" collapsed="false">
      <c r="A1444" s="3" t="n">
        <v>97191</v>
      </c>
      <c r="B1444" s="335" t="s">
        <v>1967</v>
      </c>
      <c r="C1444" s="335" t="s">
        <v>2069</v>
      </c>
      <c r="D1444" s="335" t="s">
        <v>1969</v>
      </c>
      <c r="E1444" s="336" t="s">
        <v>2070</v>
      </c>
    </row>
    <row r="1445" customFormat="false" ht="13.8" hidden="false" customHeight="false" outlineLevel="0" collapsed="false">
      <c r="A1445" s="3" t="n">
        <v>97192</v>
      </c>
      <c r="B1445" s="335" t="s">
        <v>1967</v>
      </c>
      <c r="C1445" s="335" t="s">
        <v>2071</v>
      </c>
      <c r="D1445" s="335" t="s">
        <v>1969</v>
      </c>
      <c r="E1445" s="336" t="s">
        <v>2072</v>
      </c>
    </row>
    <row r="1446" customFormat="false" ht="13.8" hidden="false" customHeight="false" outlineLevel="0" collapsed="false">
      <c r="A1446" s="3" t="n">
        <v>90694</v>
      </c>
      <c r="B1446" s="335" t="s">
        <v>1967</v>
      </c>
      <c r="C1446" s="335" t="s">
        <v>2073</v>
      </c>
      <c r="D1446" s="335" t="s">
        <v>1969</v>
      </c>
      <c r="E1446" s="336" t="s">
        <v>2074</v>
      </c>
    </row>
    <row r="1447" customFormat="false" ht="13.8" hidden="false" customHeight="false" outlineLevel="0" collapsed="false">
      <c r="A1447" s="3" t="n">
        <v>90695</v>
      </c>
      <c r="B1447" s="335" t="s">
        <v>1967</v>
      </c>
      <c r="C1447" s="335" t="s">
        <v>2075</v>
      </c>
      <c r="D1447" s="335" t="s">
        <v>1969</v>
      </c>
      <c r="E1447" s="336" t="s">
        <v>2076</v>
      </c>
    </row>
    <row r="1448" customFormat="false" ht="13.8" hidden="false" customHeight="false" outlineLevel="0" collapsed="false">
      <c r="A1448" s="3" t="n">
        <v>90696</v>
      </c>
      <c r="B1448" s="335" t="s">
        <v>1967</v>
      </c>
      <c r="C1448" s="335" t="s">
        <v>2077</v>
      </c>
      <c r="D1448" s="335" t="s">
        <v>1969</v>
      </c>
      <c r="E1448" s="336" t="s">
        <v>2078</v>
      </c>
    </row>
    <row r="1449" customFormat="false" ht="13.8" hidden="false" customHeight="false" outlineLevel="0" collapsed="false">
      <c r="A1449" s="3" t="n">
        <v>90697</v>
      </c>
      <c r="B1449" s="335" t="s">
        <v>1967</v>
      </c>
      <c r="C1449" s="335" t="s">
        <v>2079</v>
      </c>
      <c r="D1449" s="335" t="s">
        <v>1969</v>
      </c>
      <c r="E1449" s="336" t="s">
        <v>2080</v>
      </c>
    </row>
    <row r="1450" customFormat="false" ht="13.8" hidden="false" customHeight="false" outlineLevel="0" collapsed="false">
      <c r="A1450" s="3" t="n">
        <v>90698</v>
      </c>
      <c r="B1450" s="335" t="s">
        <v>1967</v>
      </c>
      <c r="C1450" s="335" t="s">
        <v>2081</v>
      </c>
      <c r="D1450" s="335" t="s">
        <v>1969</v>
      </c>
      <c r="E1450" s="336" t="s">
        <v>2082</v>
      </c>
    </row>
    <row r="1451" customFormat="false" ht="13.8" hidden="false" customHeight="false" outlineLevel="0" collapsed="false">
      <c r="A1451" s="3" t="n">
        <v>90699</v>
      </c>
      <c r="B1451" s="335" t="s">
        <v>1967</v>
      </c>
      <c r="C1451" s="335" t="s">
        <v>2083</v>
      </c>
      <c r="D1451" s="335" t="s">
        <v>1969</v>
      </c>
      <c r="E1451" s="336" t="s">
        <v>2084</v>
      </c>
    </row>
    <row r="1452" customFormat="false" ht="13.8" hidden="false" customHeight="false" outlineLevel="0" collapsed="false">
      <c r="A1452" s="3" t="n">
        <v>90700</v>
      </c>
      <c r="B1452" s="335" t="s">
        <v>1967</v>
      </c>
      <c r="C1452" s="335" t="s">
        <v>2085</v>
      </c>
      <c r="D1452" s="335" t="s">
        <v>1969</v>
      </c>
      <c r="E1452" s="336" t="s">
        <v>2086</v>
      </c>
    </row>
    <row r="1453" customFormat="false" ht="13.8" hidden="false" customHeight="false" outlineLevel="0" collapsed="false">
      <c r="A1453" s="3" t="n">
        <v>90701</v>
      </c>
      <c r="B1453" s="335" t="s">
        <v>1967</v>
      </c>
      <c r="C1453" s="335" t="s">
        <v>2087</v>
      </c>
      <c r="D1453" s="335" t="s">
        <v>1969</v>
      </c>
      <c r="E1453" s="336" t="s">
        <v>2088</v>
      </c>
    </row>
    <row r="1454" customFormat="false" ht="13.8" hidden="false" customHeight="false" outlineLevel="0" collapsed="false">
      <c r="A1454" s="3" t="n">
        <v>90702</v>
      </c>
      <c r="B1454" s="335" t="s">
        <v>1967</v>
      </c>
      <c r="C1454" s="335" t="s">
        <v>2089</v>
      </c>
      <c r="D1454" s="335" t="s">
        <v>1969</v>
      </c>
      <c r="E1454" s="336" t="s">
        <v>2090</v>
      </c>
    </row>
    <row r="1455" customFormat="false" ht="13.8" hidden="false" customHeight="false" outlineLevel="0" collapsed="false">
      <c r="A1455" s="3" t="n">
        <v>90703</v>
      </c>
      <c r="B1455" s="335" t="s">
        <v>1967</v>
      </c>
      <c r="C1455" s="335" t="s">
        <v>2091</v>
      </c>
      <c r="D1455" s="335" t="s">
        <v>1969</v>
      </c>
      <c r="E1455" s="336" t="s">
        <v>2092</v>
      </c>
    </row>
    <row r="1456" customFormat="false" ht="13.8" hidden="false" customHeight="false" outlineLevel="0" collapsed="false">
      <c r="A1456" s="3" t="n">
        <v>90704</v>
      </c>
      <c r="B1456" s="335" t="s">
        <v>1967</v>
      </c>
      <c r="C1456" s="335" t="s">
        <v>2093</v>
      </c>
      <c r="D1456" s="335" t="s">
        <v>1969</v>
      </c>
      <c r="E1456" s="336" t="s">
        <v>2094</v>
      </c>
    </row>
    <row r="1457" customFormat="false" ht="13.8" hidden="false" customHeight="false" outlineLevel="0" collapsed="false">
      <c r="A1457" s="3" t="n">
        <v>90705</v>
      </c>
      <c r="B1457" s="335" t="s">
        <v>1967</v>
      </c>
      <c r="C1457" s="335" t="s">
        <v>2095</v>
      </c>
      <c r="D1457" s="335" t="s">
        <v>1969</v>
      </c>
      <c r="E1457" s="336" t="s">
        <v>2096</v>
      </c>
    </row>
    <row r="1458" customFormat="false" ht="13.8" hidden="false" customHeight="false" outlineLevel="0" collapsed="false">
      <c r="A1458" s="3" t="n">
        <v>90706</v>
      </c>
      <c r="B1458" s="335" t="s">
        <v>1967</v>
      </c>
      <c r="C1458" s="335" t="s">
        <v>2097</v>
      </c>
      <c r="D1458" s="335" t="s">
        <v>1969</v>
      </c>
      <c r="E1458" s="336" t="s">
        <v>2098</v>
      </c>
    </row>
    <row r="1459" customFormat="false" ht="13.8" hidden="false" customHeight="false" outlineLevel="0" collapsed="false">
      <c r="A1459" s="3" t="n">
        <v>90708</v>
      </c>
      <c r="B1459" s="335" t="s">
        <v>1967</v>
      </c>
      <c r="C1459" s="335" t="s">
        <v>2099</v>
      </c>
      <c r="D1459" s="335" t="s">
        <v>1969</v>
      </c>
      <c r="E1459" s="336" t="s">
        <v>2100</v>
      </c>
    </row>
    <row r="1460" customFormat="false" ht="13.8" hidden="false" customHeight="false" outlineLevel="0" collapsed="false">
      <c r="A1460" s="3" t="n">
        <v>90724</v>
      </c>
      <c r="B1460" s="335" t="s">
        <v>1967</v>
      </c>
      <c r="C1460" s="335" t="s">
        <v>2101</v>
      </c>
      <c r="D1460" s="335" t="s">
        <v>2102</v>
      </c>
      <c r="E1460" s="336" t="s">
        <v>2103</v>
      </c>
    </row>
    <row r="1461" customFormat="false" ht="13.8" hidden="false" customHeight="false" outlineLevel="0" collapsed="false">
      <c r="A1461" s="3" t="n">
        <v>90725</v>
      </c>
      <c r="B1461" s="335" t="s">
        <v>1967</v>
      </c>
      <c r="C1461" s="335" t="s">
        <v>2104</v>
      </c>
      <c r="D1461" s="335" t="s">
        <v>2102</v>
      </c>
      <c r="E1461" s="336" t="s">
        <v>2105</v>
      </c>
    </row>
    <row r="1462" customFormat="false" ht="13.8" hidden="false" customHeight="false" outlineLevel="0" collapsed="false">
      <c r="A1462" s="3" t="n">
        <v>90726</v>
      </c>
      <c r="B1462" s="335" t="s">
        <v>1967</v>
      </c>
      <c r="C1462" s="335" t="s">
        <v>2106</v>
      </c>
      <c r="D1462" s="335" t="s">
        <v>2102</v>
      </c>
      <c r="E1462" s="336" t="s">
        <v>2107</v>
      </c>
    </row>
    <row r="1463" customFormat="false" ht="13.8" hidden="false" customHeight="false" outlineLevel="0" collapsed="false">
      <c r="A1463" s="3" t="n">
        <v>90727</v>
      </c>
      <c r="B1463" s="335" t="s">
        <v>1967</v>
      </c>
      <c r="C1463" s="335" t="s">
        <v>2108</v>
      </c>
      <c r="D1463" s="335" t="s">
        <v>2102</v>
      </c>
      <c r="E1463" s="336" t="s">
        <v>2109</v>
      </c>
    </row>
    <row r="1464" customFormat="false" ht="13.8" hidden="false" customHeight="false" outlineLevel="0" collapsed="false">
      <c r="A1464" s="3" t="n">
        <v>90728</v>
      </c>
      <c r="B1464" s="335" t="s">
        <v>1967</v>
      </c>
      <c r="C1464" s="335" t="s">
        <v>2110</v>
      </c>
      <c r="D1464" s="335" t="s">
        <v>2102</v>
      </c>
      <c r="E1464" s="336" t="s">
        <v>2111</v>
      </c>
    </row>
    <row r="1465" customFormat="false" ht="13.8" hidden="false" customHeight="false" outlineLevel="0" collapsed="false">
      <c r="A1465" s="3" t="n">
        <v>90729</v>
      </c>
      <c r="B1465" s="335" t="s">
        <v>1967</v>
      </c>
      <c r="C1465" s="335" t="s">
        <v>2112</v>
      </c>
      <c r="D1465" s="335" t="s">
        <v>2102</v>
      </c>
      <c r="E1465" s="336" t="s">
        <v>2113</v>
      </c>
    </row>
    <row r="1466" customFormat="false" ht="13.8" hidden="false" customHeight="false" outlineLevel="0" collapsed="false">
      <c r="A1466" s="3" t="n">
        <v>90730</v>
      </c>
      <c r="B1466" s="335" t="s">
        <v>1967</v>
      </c>
      <c r="C1466" s="335" t="s">
        <v>2114</v>
      </c>
      <c r="D1466" s="335" t="s">
        <v>2102</v>
      </c>
      <c r="E1466" s="336" t="s">
        <v>2115</v>
      </c>
    </row>
    <row r="1467" customFormat="false" ht="13.8" hidden="false" customHeight="false" outlineLevel="0" collapsed="false">
      <c r="A1467" s="3" t="n">
        <v>90731</v>
      </c>
      <c r="B1467" s="335" t="s">
        <v>1967</v>
      </c>
      <c r="C1467" s="335" t="s">
        <v>2116</v>
      </c>
      <c r="D1467" s="335" t="s">
        <v>2102</v>
      </c>
      <c r="E1467" s="336" t="s">
        <v>2117</v>
      </c>
    </row>
    <row r="1468" customFormat="false" ht="13.8" hidden="false" customHeight="false" outlineLevel="0" collapsed="false">
      <c r="A1468" s="3" t="n">
        <v>90732</v>
      </c>
      <c r="B1468" s="335" t="s">
        <v>1967</v>
      </c>
      <c r="C1468" s="335" t="s">
        <v>2118</v>
      </c>
      <c r="D1468" s="335" t="s">
        <v>2102</v>
      </c>
      <c r="E1468" s="336" t="s">
        <v>2119</v>
      </c>
    </row>
    <row r="1469" customFormat="false" ht="13.8" hidden="false" customHeight="false" outlineLevel="0" collapsed="false">
      <c r="A1469" s="3" t="n">
        <v>90733</v>
      </c>
      <c r="B1469" s="335" t="s">
        <v>1967</v>
      </c>
      <c r="C1469" s="335" t="s">
        <v>2120</v>
      </c>
      <c r="D1469" s="335" t="s">
        <v>1969</v>
      </c>
      <c r="E1469" s="336" t="s">
        <v>2121</v>
      </c>
    </row>
    <row r="1470" customFormat="false" ht="13.8" hidden="false" customHeight="false" outlineLevel="0" collapsed="false">
      <c r="A1470" s="3" t="n">
        <v>90734</v>
      </c>
      <c r="B1470" s="335" t="s">
        <v>1967</v>
      </c>
      <c r="C1470" s="335" t="s">
        <v>2122</v>
      </c>
      <c r="D1470" s="335" t="s">
        <v>1969</v>
      </c>
      <c r="E1470" s="336" t="s">
        <v>2123</v>
      </c>
    </row>
    <row r="1471" customFormat="false" ht="13.8" hidden="false" customHeight="false" outlineLevel="0" collapsed="false">
      <c r="A1471" s="3" t="n">
        <v>90735</v>
      </c>
      <c r="B1471" s="335" t="s">
        <v>1967</v>
      </c>
      <c r="C1471" s="335" t="s">
        <v>2124</v>
      </c>
      <c r="D1471" s="335" t="s">
        <v>1969</v>
      </c>
      <c r="E1471" s="336" t="s">
        <v>2125</v>
      </c>
    </row>
    <row r="1472" customFormat="false" ht="13.8" hidden="false" customHeight="false" outlineLevel="0" collapsed="false">
      <c r="A1472" s="3" t="n">
        <v>90736</v>
      </c>
      <c r="B1472" s="335" t="s">
        <v>1967</v>
      </c>
      <c r="C1472" s="335" t="s">
        <v>2126</v>
      </c>
      <c r="D1472" s="335" t="s">
        <v>1969</v>
      </c>
      <c r="E1472" s="336" t="s">
        <v>2127</v>
      </c>
    </row>
    <row r="1473" customFormat="false" ht="13.8" hidden="false" customHeight="false" outlineLevel="0" collapsed="false">
      <c r="A1473" s="3" t="n">
        <v>90737</v>
      </c>
      <c r="B1473" s="335" t="s">
        <v>1967</v>
      </c>
      <c r="C1473" s="335" t="s">
        <v>2128</v>
      </c>
      <c r="D1473" s="335" t="s">
        <v>1969</v>
      </c>
      <c r="E1473" s="336" t="s">
        <v>2129</v>
      </c>
    </row>
    <row r="1474" customFormat="false" ht="13.8" hidden="false" customHeight="false" outlineLevel="0" collapsed="false">
      <c r="A1474" s="3" t="n">
        <v>90738</v>
      </c>
      <c r="B1474" s="335" t="s">
        <v>1967</v>
      </c>
      <c r="C1474" s="335" t="s">
        <v>2130</v>
      </c>
      <c r="D1474" s="335" t="s">
        <v>1969</v>
      </c>
      <c r="E1474" s="336" t="s">
        <v>2131</v>
      </c>
    </row>
    <row r="1475" customFormat="false" ht="13.8" hidden="false" customHeight="false" outlineLevel="0" collapsed="false">
      <c r="A1475" s="3" t="n">
        <v>90739</v>
      </c>
      <c r="B1475" s="335" t="s">
        <v>1967</v>
      </c>
      <c r="C1475" s="335" t="s">
        <v>2132</v>
      </c>
      <c r="D1475" s="335" t="s">
        <v>1969</v>
      </c>
      <c r="E1475" s="336" t="s">
        <v>2133</v>
      </c>
    </row>
    <row r="1476" customFormat="false" ht="13.8" hidden="false" customHeight="false" outlineLevel="0" collapsed="false">
      <c r="A1476" s="3" t="n">
        <v>90740</v>
      </c>
      <c r="B1476" s="335" t="s">
        <v>1967</v>
      </c>
      <c r="C1476" s="335" t="s">
        <v>2134</v>
      </c>
      <c r="D1476" s="335" t="s">
        <v>1969</v>
      </c>
      <c r="E1476" s="336" t="s">
        <v>2135</v>
      </c>
    </row>
    <row r="1477" customFormat="false" ht="13.8" hidden="false" customHeight="false" outlineLevel="0" collapsed="false">
      <c r="A1477" s="3" t="n">
        <v>90741</v>
      </c>
      <c r="B1477" s="335" t="s">
        <v>1967</v>
      </c>
      <c r="C1477" s="335" t="s">
        <v>2136</v>
      </c>
      <c r="D1477" s="335" t="s">
        <v>1969</v>
      </c>
      <c r="E1477" s="336" t="s">
        <v>2137</v>
      </c>
    </row>
    <row r="1478" customFormat="false" ht="13.8" hidden="false" customHeight="false" outlineLevel="0" collapsed="false">
      <c r="A1478" s="3" t="n">
        <v>90742</v>
      </c>
      <c r="B1478" s="335" t="s">
        <v>1967</v>
      </c>
      <c r="C1478" s="335" t="s">
        <v>2138</v>
      </c>
      <c r="D1478" s="335" t="s">
        <v>1969</v>
      </c>
      <c r="E1478" s="336" t="s">
        <v>2139</v>
      </c>
    </row>
    <row r="1479" customFormat="false" ht="13.8" hidden="false" customHeight="false" outlineLevel="0" collapsed="false">
      <c r="A1479" s="3" t="n">
        <v>90743</v>
      </c>
      <c r="B1479" s="335" t="s">
        <v>1967</v>
      </c>
      <c r="C1479" s="335" t="s">
        <v>2140</v>
      </c>
      <c r="D1479" s="335" t="s">
        <v>1969</v>
      </c>
      <c r="E1479" s="336" t="s">
        <v>2141</v>
      </c>
    </row>
    <row r="1480" customFormat="false" ht="13.8" hidden="false" customHeight="false" outlineLevel="0" collapsed="false">
      <c r="A1480" s="3" t="n">
        <v>90744</v>
      </c>
      <c r="B1480" s="335" t="s">
        <v>1967</v>
      </c>
      <c r="C1480" s="335" t="s">
        <v>2142</v>
      </c>
      <c r="D1480" s="335" t="s">
        <v>1969</v>
      </c>
      <c r="E1480" s="336" t="s">
        <v>2143</v>
      </c>
    </row>
    <row r="1481" customFormat="false" ht="13.8" hidden="false" customHeight="false" outlineLevel="0" collapsed="false">
      <c r="A1481" s="3" t="n">
        <v>90745</v>
      </c>
      <c r="B1481" s="335" t="s">
        <v>1967</v>
      </c>
      <c r="C1481" s="335" t="s">
        <v>2144</v>
      </c>
      <c r="D1481" s="335" t="s">
        <v>1969</v>
      </c>
      <c r="E1481" s="336" t="s">
        <v>2145</v>
      </c>
    </row>
    <row r="1482" customFormat="false" ht="13.8" hidden="false" customHeight="false" outlineLevel="0" collapsed="false">
      <c r="A1482" s="3" t="n">
        <v>90746</v>
      </c>
      <c r="B1482" s="335" t="s">
        <v>1967</v>
      </c>
      <c r="C1482" s="335" t="s">
        <v>2146</v>
      </c>
      <c r="D1482" s="335" t="s">
        <v>1969</v>
      </c>
      <c r="E1482" s="336" t="s">
        <v>2147</v>
      </c>
    </row>
    <row r="1483" customFormat="false" ht="13.8" hidden="false" customHeight="false" outlineLevel="0" collapsed="false">
      <c r="A1483" s="3" t="n">
        <v>90747</v>
      </c>
      <c r="B1483" s="335" t="s">
        <v>1967</v>
      </c>
      <c r="C1483" s="335" t="s">
        <v>2148</v>
      </c>
      <c r="D1483" s="335" t="s">
        <v>1969</v>
      </c>
      <c r="E1483" s="336" t="s">
        <v>2149</v>
      </c>
    </row>
    <row r="1484" customFormat="false" ht="13.8" hidden="false" customHeight="false" outlineLevel="0" collapsed="false">
      <c r="A1484" s="3" t="n">
        <v>94869</v>
      </c>
      <c r="B1484" s="335" t="s">
        <v>1967</v>
      </c>
      <c r="C1484" s="335" t="s">
        <v>2150</v>
      </c>
      <c r="D1484" s="335" t="s">
        <v>1969</v>
      </c>
      <c r="E1484" s="336" t="s">
        <v>2151</v>
      </c>
    </row>
    <row r="1485" customFormat="false" ht="13.8" hidden="false" customHeight="false" outlineLevel="0" collapsed="false">
      <c r="A1485" s="3" t="n">
        <v>94870</v>
      </c>
      <c r="B1485" s="335" t="s">
        <v>1967</v>
      </c>
      <c r="C1485" s="335" t="s">
        <v>2152</v>
      </c>
      <c r="D1485" s="335" t="s">
        <v>1969</v>
      </c>
      <c r="E1485" s="336" t="s">
        <v>2153</v>
      </c>
    </row>
    <row r="1486" customFormat="false" ht="13.8" hidden="false" customHeight="false" outlineLevel="0" collapsed="false">
      <c r="A1486" s="3" t="n">
        <v>94871</v>
      </c>
      <c r="B1486" s="335" t="s">
        <v>1967</v>
      </c>
      <c r="C1486" s="335" t="s">
        <v>2154</v>
      </c>
      <c r="D1486" s="335" t="s">
        <v>1969</v>
      </c>
      <c r="E1486" s="336" t="s">
        <v>2155</v>
      </c>
    </row>
    <row r="1487" customFormat="false" ht="13.8" hidden="false" customHeight="false" outlineLevel="0" collapsed="false">
      <c r="A1487" s="3" t="n">
        <v>94872</v>
      </c>
      <c r="B1487" s="335" t="s">
        <v>1967</v>
      </c>
      <c r="C1487" s="335" t="s">
        <v>2156</v>
      </c>
      <c r="D1487" s="335" t="s">
        <v>1969</v>
      </c>
      <c r="E1487" s="336" t="s">
        <v>2157</v>
      </c>
    </row>
    <row r="1488" customFormat="false" ht="13.8" hidden="false" customHeight="false" outlineLevel="0" collapsed="false">
      <c r="A1488" s="3" t="n">
        <v>94875</v>
      </c>
      <c r="B1488" s="335" t="s">
        <v>1967</v>
      </c>
      <c r="C1488" s="335" t="s">
        <v>2158</v>
      </c>
      <c r="D1488" s="335" t="s">
        <v>1969</v>
      </c>
      <c r="E1488" s="336" t="s">
        <v>2159</v>
      </c>
    </row>
    <row r="1489" customFormat="false" ht="13.8" hidden="false" customHeight="false" outlineLevel="0" collapsed="false">
      <c r="A1489" s="3" t="n">
        <v>94876</v>
      </c>
      <c r="B1489" s="335" t="s">
        <v>1967</v>
      </c>
      <c r="C1489" s="335" t="s">
        <v>2160</v>
      </c>
      <c r="D1489" s="335" t="s">
        <v>1969</v>
      </c>
      <c r="E1489" s="336" t="s">
        <v>2161</v>
      </c>
    </row>
    <row r="1490" customFormat="false" ht="13.8" hidden="false" customHeight="false" outlineLevel="0" collapsed="false">
      <c r="A1490" s="3" t="n">
        <v>94878</v>
      </c>
      <c r="B1490" s="335" t="s">
        <v>1967</v>
      </c>
      <c r="C1490" s="335" t="s">
        <v>2162</v>
      </c>
      <c r="D1490" s="335" t="s">
        <v>1969</v>
      </c>
      <c r="E1490" s="336" t="s">
        <v>2163</v>
      </c>
    </row>
    <row r="1491" customFormat="false" ht="13.8" hidden="false" customHeight="false" outlineLevel="0" collapsed="false">
      <c r="A1491" s="3" t="n">
        <v>94879</v>
      </c>
      <c r="B1491" s="335" t="s">
        <v>1967</v>
      </c>
      <c r="C1491" s="335" t="s">
        <v>2164</v>
      </c>
      <c r="D1491" s="335" t="s">
        <v>1969</v>
      </c>
      <c r="E1491" s="336" t="s">
        <v>2165</v>
      </c>
    </row>
    <row r="1492" customFormat="false" ht="13.8" hidden="false" customHeight="false" outlineLevel="0" collapsed="false">
      <c r="A1492" s="3" t="n">
        <v>94880</v>
      </c>
      <c r="B1492" s="335" t="s">
        <v>1967</v>
      </c>
      <c r="C1492" s="335" t="s">
        <v>2166</v>
      </c>
      <c r="D1492" s="335" t="s">
        <v>1969</v>
      </c>
      <c r="E1492" s="336" t="s">
        <v>2167</v>
      </c>
    </row>
    <row r="1493" customFormat="false" ht="13.8" hidden="false" customHeight="false" outlineLevel="0" collapsed="false">
      <c r="A1493" s="3" t="n">
        <v>94881</v>
      </c>
      <c r="B1493" s="335" t="s">
        <v>1967</v>
      </c>
      <c r="C1493" s="335" t="s">
        <v>2168</v>
      </c>
      <c r="D1493" s="335" t="s">
        <v>1969</v>
      </c>
      <c r="E1493" s="336" t="s">
        <v>2169</v>
      </c>
    </row>
    <row r="1494" customFormat="false" ht="13.8" hidden="false" customHeight="false" outlineLevel="0" collapsed="false">
      <c r="A1494" s="3" t="n">
        <v>94882</v>
      </c>
      <c r="B1494" s="335" t="s">
        <v>1967</v>
      </c>
      <c r="C1494" s="335" t="s">
        <v>2170</v>
      </c>
      <c r="D1494" s="335" t="s">
        <v>1969</v>
      </c>
      <c r="E1494" s="336" t="s">
        <v>2171</v>
      </c>
    </row>
    <row r="1495" customFormat="false" ht="13.8" hidden="false" customHeight="false" outlineLevel="0" collapsed="false">
      <c r="A1495" s="3" t="n">
        <v>94884</v>
      </c>
      <c r="B1495" s="335" t="s">
        <v>1967</v>
      </c>
      <c r="C1495" s="335" t="s">
        <v>2172</v>
      </c>
      <c r="D1495" s="335" t="s">
        <v>1969</v>
      </c>
      <c r="E1495" s="336" t="s">
        <v>2173</v>
      </c>
    </row>
    <row r="1496" customFormat="false" ht="13.8" hidden="false" customHeight="false" outlineLevel="0" collapsed="false">
      <c r="A1496" s="3" t="n">
        <v>97121</v>
      </c>
      <c r="B1496" s="335" t="s">
        <v>1967</v>
      </c>
      <c r="C1496" s="335" t="s">
        <v>2174</v>
      </c>
      <c r="D1496" s="335" t="s">
        <v>1969</v>
      </c>
      <c r="E1496" s="336" t="s">
        <v>2175</v>
      </c>
    </row>
    <row r="1497" customFormat="false" ht="13.8" hidden="false" customHeight="false" outlineLevel="0" collapsed="false">
      <c r="A1497" s="3" t="n">
        <v>97122</v>
      </c>
      <c r="B1497" s="335" t="s">
        <v>1967</v>
      </c>
      <c r="C1497" s="335" t="s">
        <v>2176</v>
      </c>
      <c r="D1497" s="335" t="s">
        <v>1969</v>
      </c>
      <c r="E1497" s="336" t="s">
        <v>2177</v>
      </c>
    </row>
    <row r="1498" customFormat="false" ht="13.8" hidden="false" customHeight="false" outlineLevel="0" collapsed="false">
      <c r="A1498" s="3" t="n">
        <v>97123</v>
      </c>
      <c r="B1498" s="335" t="s">
        <v>1967</v>
      </c>
      <c r="C1498" s="335" t="s">
        <v>2178</v>
      </c>
      <c r="D1498" s="335" t="s">
        <v>1969</v>
      </c>
      <c r="E1498" s="336" t="s">
        <v>2179</v>
      </c>
    </row>
    <row r="1499" customFormat="false" ht="13.8" hidden="false" customHeight="false" outlineLevel="0" collapsed="false">
      <c r="A1499" s="3" t="n">
        <v>97124</v>
      </c>
      <c r="B1499" s="335" t="s">
        <v>1967</v>
      </c>
      <c r="C1499" s="335" t="s">
        <v>2180</v>
      </c>
      <c r="D1499" s="335" t="s">
        <v>1969</v>
      </c>
      <c r="E1499" s="336" t="s">
        <v>2181</v>
      </c>
    </row>
    <row r="1500" customFormat="false" ht="13.8" hidden="false" customHeight="false" outlineLevel="0" collapsed="false">
      <c r="A1500" s="3" t="n">
        <v>97125</v>
      </c>
      <c r="B1500" s="335" t="s">
        <v>1967</v>
      </c>
      <c r="C1500" s="335" t="s">
        <v>2182</v>
      </c>
      <c r="D1500" s="335" t="s">
        <v>1969</v>
      </c>
      <c r="E1500" s="336" t="s">
        <v>2183</v>
      </c>
    </row>
    <row r="1501" customFormat="false" ht="13.8" hidden="false" customHeight="false" outlineLevel="0" collapsed="false">
      <c r="A1501" s="3" t="n">
        <v>97126</v>
      </c>
      <c r="B1501" s="335" t="s">
        <v>1967</v>
      </c>
      <c r="C1501" s="335" t="s">
        <v>2184</v>
      </c>
      <c r="D1501" s="335" t="s">
        <v>1969</v>
      </c>
      <c r="E1501" s="336" t="s">
        <v>2185</v>
      </c>
    </row>
    <row r="1502" customFormat="false" ht="13.8" hidden="false" customHeight="false" outlineLevel="0" collapsed="false">
      <c r="A1502" s="3" t="n">
        <v>102264</v>
      </c>
      <c r="B1502" s="335" t="s">
        <v>1967</v>
      </c>
      <c r="C1502" s="335" t="s">
        <v>2186</v>
      </c>
      <c r="D1502" s="335" t="s">
        <v>1969</v>
      </c>
      <c r="E1502" s="336" t="s">
        <v>2187</v>
      </c>
    </row>
    <row r="1503" customFormat="false" ht="13.8" hidden="false" customHeight="false" outlineLevel="0" collapsed="false">
      <c r="A1503" s="3" t="n">
        <v>102265</v>
      </c>
      <c r="B1503" s="335" t="s">
        <v>1967</v>
      </c>
      <c r="C1503" s="335" t="s">
        <v>2188</v>
      </c>
      <c r="D1503" s="335" t="s">
        <v>2102</v>
      </c>
      <c r="E1503" s="336" t="s">
        <v>2189</v>
      </c>
    </row>
    <row r="1504" customFormat="false" ht="13.8" hidden="false" customHeight="false" outlineLevel="0" collapsed="false">
      <c r="A1504" s="3" t="n">
        <v>102266</v>
      </c>
      <c r="B1504" s="335" t="s">
        <v>1967</v>
      </c>
      <c r="C1504" s="335" t="s">
        <v>2190</v>
      </c>
      <c r="D1504" s="335" t="s">
        <v>2102</v>
      </c>
      <c r="E1504" s="336" t="s">
        <v>2191</v>
      </c>
    </row>
    <row r="1505" customFormat="false" ht="13.8" hidden="false" customHeight="false" outlineLevel="0" collapsed="false">
      <c r="A1505" s="3" t="n">
        <v>102267</v>
      </c>
      <c r="B1505" s="335" t="s">
        <v>1967</v>
      </c>
      <c r="C1505" s="335" t="s">
        <v>2192</v>
      </c>
      <c r="D1505" s="335" t="s">
        <v>2102</v>
      </c>
      <c r="E1505" s="336" t="s">
        <v>2193</v>
      </c>
    </row>
    <row r="1506" customFormat="false" ht="13.8" hidden="false" customHeight="false" outlineLevel="0" collapsed="false">
      <c r="A1506" s="3" t="n">
        <v>102268</v>
      </c>
      <c r="B1506" s="335" t="s">
        <v>1967</v>
      </c>
      <c r="C1506" s="335" t="s">
        <v>2194</v>
      </c>
      <c r="D1506" s="335" t="s">
        <v>2102</v>
      </c>
      <c r="E1506" s="336" t="s">
        <v>2195</v>
      </c>
    </row>
    <row r="1507" customFormat="false" ht="13.8" hidden="false" customHeight="false" outlineLevel="0" collapsed="false">
      <c r="A1507" s="3" t="n">
        <v>102269</v>
      </c>
      <c r="B1507" s="335" t="s">
        <v>1967</v>
      </c>
      <c r="C1507" s="335" t="s">
        <v>2196</v>
      </c>
      <c r="D1507" s="335" t="s">
        <v>2102</v>
      </c>
      <c r="E1507" s="336" t="s">
        <v>2197</v>
      </c>
    </row>
    <row r="1508" customFormat="false" ht="13.8" hidden="false" customHeight="false" outlineLevel="0" collapsed="false">
      <c r="A1508" s="3" t="n">
        <v>92833</v>
      </c>
      <c r="B1508" s="335" t="s">
        <v>1967</v>
      </c>
      <c r="C1508" s="335" t="s">
        <v>2198</v>
      </c>
      <c r="D1508" s="335" t="s">
        <v>1969</v>
      </c>
      <c r="E1508" s="336" t="s">
        <v>2199</v>
      </c>
    </row>
    <row r="1509" customFormat="false" ht="13.8" hidden="false" customHeight="false" outlineLevel="0" collapsed="false">
      <c r="A1509" s="3" t="n">
        <v>92834</v>
      </c>
      <c r="B1509" s="335" t="s">
        <v>1967</v>
      </c>
      <c r="C1509" s="335" t="s">
        <v>2200</v>
      </c>
      <c r="D1509" s="335" t="s">
        <v>1969</v>
      </c>
      <c r="E1509" s="336" t="s">
        <v>2201</v>
      </c>
    </row>
    <row r="1510" customFormat="false" ht="13.8" hidden="false" customHeight="false" outlineLevel="0" collapsed="false">
      <c r="A1510" s="3" t="n">
        <v>92835</v>
      </c>
      <c r="B1510" s="335" t="s">
        <v>1967</v>
      </c>
      <c r="C1510" s="335" t="s">
        <v>2202</v>
      </c>
      <c r="D1510" s="335" t="s">
        <v>1969</v>
      </c>
      <c r="E1510" s="336" t="s">
        <v>2203</v>
      </c>
    </row>
    <row r="1511" customFormat="false" ht="13.8" hidden="false" customHeight="false" outlineLevel="0" collapsed="false">
      <c r="A1511" s="3" t="n">
        <v>92836</v>
      </c>
      <c r="B1511" s="335" t="s">
        <v>1967</v>
      </c>
      <c r="C1511" s="335" t="s">
        <v>2204</v>
      </c>
      <c r="D1511" s="335" t="s">
        <v>1969</v>
      </c>
      <c r="E1511" s="336" t="s">
        <v>2205</v>
      </c>
    </row>
    <row r="1512" customFormat="false" ht="13.8" hidden="false" customHeight="false" outlineLevel="0" collapsed="false">
      <c r="A1512" s="3" t="n">
        <v>92837</v>
      </c>
      <c r="B1512" s="335" t="s">
        <v>1967</v>
      </c>
      <c r="C1512" s="335" t="s">
        <v>2206</v>
      </c>
      <c r="D1512" s="335" t="s">
        <v>1969</v>
      </c>
      <c r="E1512" s="336" t="s">
        <v>2207</v>
      </c>
    </row>
    <row r="1513" customFormat="false" ht="13.8" hidden="false" customHeight="false" outlineLevel="0" collapsed="false">
      <c r="A1513" s="3" t="n">
        <v>92838</v>
      </c>
      <c r="B1513" s="335" t="s">
        <v>1967</v>
      </c>
      <c r="C1513" s="335" t="s">
        <v>2208</v>
      </c>
      <c r="D1513" s="335" t="s">
        <v>1969</v>
      </c>
      <c r="E1513" s="336" t="s">
        <v>2209</v>
      </c>
    </row>
    <row r="1514" customFormat="false" ht="13.8" hidden="false" customHeight="false" outlineLevel="0" collapsed="false">
      <c r="A1514" s="3" t="n">
        <v>92839</v>
      </c>
      <c r="B1514" s="335" t="s">
        <v>1967</v>
      </c>
      <c r="C1514" s="335" t="s">
        <v>2210</v>
      </c>
      <c r="D1514" s="335" t="s">
        <v>1969</v>
      </c>
      <c r="E1514" s="336" t="s">
        <v>2211</v>
      </c>
    </row>
    <row r="1515" customFormat="false" ht="13.8" hidden="false" customHeight="false" outlineLevel="0" collapsed="false">
      <c r="A1515" s="3" t="n">
        <v>92840</v>
      </c>
      <c r="B1515" s="335" t="s">
        <v>1967</v>
      </c>
      <c r="C1515" s="335" t="s">
        <v>2212</v>
      </c>
      <c r="D1515" s="335" t="s">
        <v>1969</v>
      </c>
      <c r="E1515" s="336" t="s">
        <v>2213</v>
      </c>
    </row>
    <row r="1516" customFormat="false" ht="13.8" hidden="false" customHeight="false" outlineLevel="0" collapsed="false">
      <c r="A1516" s="3" t="n">
        <v>92841</v>
      </c>
      <c r="B1516" s="335" t="s">
        <v>1967</v>
      </c>
      <c r="C1516" s="335" t="s">
        <v>2214</v>
      </c>
      <c r="D1516" s="335" t="s">
        <v>1969</v>
      </c>
      <c r="E1516" s="336" t="s">
        <v>2215</v>
      </c>
    </row>
    <row r="1517" customFormat="false" ht="13.8" hidden="false" customHeight="false" outlineLevel="0" collapsed="false">
      <c r="A1517" s="3" t="n">
        <v>92842</v>
      </c>
      <c r="B1517" s="335" t="s">
        <v>1967</v>
      </c>
      <c r="C1517" s="335" t="s">
        <v>2216</v>
      </c>
      <c r="D1517" s="335" t="s">
        <v>1969</v>
      </c>
      <c r="E1517" s="336" t="s">
        <v>2217</v>
      </c>
    </row>
    <row r="1518" customFormat="false" ht="13.8" hidden="false" customHeight="false" outlineLevel="0" collapsed="false">
      <c r="A1518" s="3" t="n">
        <v>92843</v>
      </c>
      <c r="B1518" s="335" t="s">
        <v>1967</v>
      </c>
      <c r="C1518" s="335" t="s">
        <v>2218</v>
      </c>
      <c r="D1518" s="335" t="s">
        <v>1969</v>
      </c>
      <c r="E1518" s="336" t="s">
        <v>2219</v>
      </c>
    </row>
    <row r="1519" customFormat="false" ht="13.8" hidden="false" customHeight="false" outlineLevel="0" collapsed="false">
      <c r="A1519" s="3" t="n">
        <v>92844</v>
      </c>
      <c r="B1519" s="335" t="s">
        <v>1967</v>
      </c>
      <c r="C1519" s="335" t="s">
        <v>2220</v>
      </c>
      <c r="D1519" s="335" t="s">
        <v>1969</v>
      </c>
      <c r="E1519" s="336" t="s">
        <v>2221</v>
      </c>
    </row>
    <row r="1520" customFormat="false" ht="13.8" hidden="false" customHeight="false" outlineLevel="0" collapsed="false">
      <c r="A1520" s="3" t="n">
        <v>92845</v>
      </c>
      <c r="B1520" s="335" t="s">
        <v>1967</v>
      </c>
      <c r="C1520" s="335" t="s">
        <v>2222</v>
      </c>
      <c r="D1520" s="335" t="s">
        <v>1969</v>
      </c>
      <c r="E1520" s="336" t="s">
        <v>2223</v>
      </c>
    </row>
    <row r="1521" customFormat="false" ht="13.8" hidden="false" customHeight="false" outlineLevel="0" collapsed="false">
      <c r="A1521" s="3" t="n">
        <v>92846</v>
      </c>
      <c r="B1521" s="335" t="s">
        <v>1967</v>
      </c>
      <c r="C1521" s="335" t="s">
        <v>2224</v>
      </c>
      <c r="D1521" s="335" t="s">
        <v>1969</v>
      </c>
      <c r="E1521" s="336" t="s">
        <v>2225</v>
      </c>
    </row>
    <row r="1522" customFormat="false" ht="13.8" hidden="false" customHeight="false" outlineLevel="0" collapsed="false">
      <c r="A1522" s="3" t="n">
        <v>92847</v>
      </c>
      <c r="B1522" s="335" t="s">
        <v>1967</v>
      </c>
      <c r="C1522" s="335" t="s">
        <v>2226</v>
      </c>
      <c r="D1522" s="335" t="s">
        <v>1969</v>
      </c>
      <c r="E1522" s="336" t="s">
        <v>2227</v>
      </c>
    </row>
    <row r="1523" customFormat="false" ht="13.8" hidden="false" customHeight="false" outlineLevel="0" collapsed="false">
      <c r="A1523" s="3" t="n">
        <v>92848</v>
      </c>
      <c r="B1523" s="335" t="s">
        <v>1967</v>
      </c>
      <c r="C1523" s="335" t="s">
        <v>2228</v>
      </c>
      <c r="D1523" s="335" t="s">
        <v>1969</v>
      </c>
      <c r="E1523" s="336" t="s">
        <v>2229</v>
      </c>
    </row>
    <row r="1524" customFormat="false" ht="13.8" hidden="false" customHeight="false" outlineLevel="0" collapsed="false">
      <c r="A1524" s="3" t="n">
        <v>92849</v>
      </c>
      <c r="B1524" s="335" t="s">
        <v>1967</v>
      </c>
      <c r="C1524" s="335" t="s">
        <v>2230</v>
      </c>
      <c r="D1524" s="335" t="s">
        <v>1969</v>
      </c>
      <c r="E1524" s="336" t="s">
        <v>2231</v>
      </c>
    </row>
    <row r="1525" customFormat="false" ht="13.8" hidden="false" customHeight="false" outlineLevel="0" collapsed="false">
      <c r="A1525" s="3" t="n">
        <v>92850</v>
      </c>
      <c r="B1525" s="335" t="s">
        <v>1967</v>
      </c>
      <c r="C1525" s="335" t="s">
        <v>2232</v>
      </c>
      <c r="D1525" s="335" t="s">
        <v>1969</v>
      </c>
      <c r="E1525" s="336" t="s">
        <v>2233</v>
      </c>
    </row>
    <row r="1526" customFormat="false" ht="13.8" hidden="false" customHeight="false" outlineLevel="0" collapsed="false">
      <c r="A1526" s="3" t="n">
        <v>92851</v>
      </c>
      <c r="B1526" s="335" t="s">
        <v>1967</v>
      </c>
      <c r="C1526" s="335" t="s">
        <v>2234</v>
      </c>
      <c r="D1526" s="335" t="s">
        <v>1969</v>
      </c>
      <c r="E1526" s="336" t="s">
        <v>2235</v>
      </c>
    </row>
    <row r="1527" customFormat="false" ht="13.8" hidden="false" customHeight="false" outlineLevel="0" collapsed="false">
      <c r="A1527" s="3" t="n">
        <v>92852</v>
      </c>
      <c r="B1527" s="335" t="s">
        <v>1967</v>
      </c>
      <c r="C1527" s="335" t="s">
        <v>2236</v>
      </c>
      <c r="D1527" s="335" t="s">
        <v>1969</v>
      </c>
      <c r="E1527" s="336" t="s">
        <v>2237</v>
      </c>
    </row>
    <row r="1528" customFormat="false" ht="13.8" hidden="false" customHeight="false" outlineLevel="0" collapsed="false">
      <c r="A1528" s="3" t="n">
        <v>92853</v>
      </c>
      <c r="B1528" s="335" t="s">
        <v>1967</v>
      </c>
      <c r="C1528" s="335" t="s">
        <v>2238</v>
      </c>
      <c r="D1528" s="335" t="s">
        <v>1969</v>
      </c>
      <c r="E1528" s="336" t="s">
        <v>2239</v>
      </c>
    </row>
    <row r="1529" customFormat="false" ht="13.8" hidden="false" customHeight="false" outlineLevel="0" collapsed="false">
      <c r="A1529" s="3" t="n">
        <v>92854</v>
      </c>
      <c r="B1529" s="335" t="s">
        <v>1967</v>
      </c>
      <c r="C1529" s="335" t="s">
        <v>2240</v>
      </c>
      <c r="D1529" s="335" t="s">
        <v>1969</v>
      </c>
      <c r="E1529" s="336" t="s">
        <v>2241</v>
      </c>
    </row>
    <row r="1530" customFormat="false" ht="13.8" hidden="false" customHeight="false" outlineLevel="0" collapsed="false">
      <c r="A1530" s="3" t="n">
        <v>92855</v>
      </c>
      <c r="B1530" s="335" t="s">
        <v>1967</v>
      </c>
      <c r="C1530" s="335" t="s">
        <v>2242</v>
      </c>
      <c r="D1530" s="335" t="s">
        <v>1969</v>
      </c>
      <c r="E1530" s="336" t="s">
        <v>2243</v>
      </c>
    </row>
    <row r="1531" customFormat="false" ht="13.8" hidden="false" customHeight="false" outlineLevel="0" collapsed="false">
      <c r="A1531" s="3" t="n">
        <v>92856</v>
      </c>
      <c r="B1531" s="335" t="s">
        <v>1967</v>
      </c>
      <c r="C1531" s="335" t="s">
        <v>2244</v>
      </c>
      <c r="D1531" s="335" t="s">
        <v>1969</v>
      </c>
      <c r="E1531" s="336" t="s">
        <v>2245</v>
      </c>
    </row>
    <row r="1532" customFormat="false" ht="13.8" hidden="false" customHeight="false" outlineLevel="0" collapsed="false">
      <c r="A1532" s="3" t="n">
        <v>92857</v>
      </c>
      <c r="B1532" s="335" t="s">
        <v>1967</v>
      </c>
      <c r="C1532" s="335" t="s">
        <v>2246</v>
      </c>
      <c r="D1532" s="335" t="s">
        <v>1969</v>
      </c>
      <c r="E1532" s="336" t="s">
        <v>2247</v>
      </c>
    </row>
    <row r="1533" customFormat="false" ht="13.8" hidden="false" customHeight="false" outlineLevel="0" collapsed="false">
      <c r="A1533" s="3" t="n">
        <v>92858</v>
      </c>
      <c r="B1533" s="335" t="s">
        <v>1967</v>
      </c>
      <c r="C1533" s="335" t="s">
        <v>2248</v>
      </c>
      <c r="D1533" s="335" t="s">
        <v>1969</v>
      </c>
      <c r="E1533" s="336" t="s">
        <v>2249</v>
      </c>
    </row>
    <row r="1534" customFormat="false" ht="13.8" hidden="false" customHeight="false" outlineLevel="0" collapsed="false">
      <c r="A1534" s="3" t="n">
        <v>92859</v>
      </c>
      <c r="B1534" s="335" t="s">
        <v>1967</v>
      </c>
      <c r="C1534" s="335" t="s">
        <v>2250</v>
      </c>
      <c r="D1534" s="335" t="s">
        <v>1969</v>
      </c>
      <c r="E1534" s="336" t="s">
        <v>2251</v>
      </c>
    </row>
    <row r="1535" customFormat="false" ht="13.8" hidden="false" customHeight="false" outlineLevel="0" collapsed="false">
      <c r="A1535" s="3" t="n">
        <v>92860</v>
      </c>
      <c r="B1535" s="335" t="s">
        <v>1967</v>
      </c>
      <c r="C1535" s="335" t="s">
        <v>2252</v>
      </c>
      <c r="D1535" s="335" t="s">
        <v>1969</v>
      </c>
      <c r="E1535" s="336" t="s">
        <v>2253</v>
      </c>
    </row>
    <row r="1536" customFormat="false" ht="13.8" hidden="false" customHeight="false" outlineLevel="0" collapsed="false">
      <c r="A1536" s="3" t="n">
        <v>92861</v>
      </c>
      <c r="B1536" s="335" t="s">
        <v>1967</v>
      </c>
      <c r="C1536" s="335" t="s">
        <v>2254</v>
      </c>
      <c r="D1536" s="335" t="s">
        <v>1969</v>
      </c>
      <c r="E1536" s="336" t="s">
        <v>2255</v>
      </c>
    </row>
    <row r="1537" customFormat="false" ht="13.8" hidden="false" customHeight="false" outlineLevel="0" collapsed="false">
      <c r="A1537" s="3" t="n">
        <v>92862</v>
      </c>
      <c r="B1537" s="335" t="s">
        <v>1967</v>
      </c>
      <c r="C1537" s="335" t="s">
        <v>2256</v>
      </c>
      <c r="D1537" s="335" t="s">
        <v>1969</v>
      </c>
      <c r="E1537" s="336" t="s">
        <v>2257</v>
      </c>
    </row>
    <row r="1538" customFormat="false" ht="13.8" hidden="false" customHeight="false" outlineLevel="0" collapsed="false">
      <c r="A1538" s="3" t="n">
        <v>92863</v>
      </c>
      <c r="B1538" s="335" t="s">
        <v>1967</v>
      </c>
      <c r="C1538" s="335" t="s">
        <v>2258</v>
      </c>
      <c r="D1538" s="335" t="s">
        <v>1969</v>
      </c>
      <c r="E1538" s="336" t="s">
        <v>2259</v>
      </c>
    </row>
    <row r="1539" customFormat="false" ht="13.8" hidden="false" customHeight="false" outlineLevel="0" collapsed="false">
      <c r="A1539" s="3" t="n">
        <v>92864</v>
      </c>
      <c r="B1539" s="335" t="s">
        <v>1967</v>
      </c>
      <c r="C1539" s="335" t="s">
        <v>2260</v>
      </c>
      <c r="D1539" s="335" t="s">
        <v>1969</v>
      </c>
      <c r="E1539" s="336" t="s">
        <v>2261</v>
      </c>
    </row>
    <row r="1540" customFormat="false" ht="13.8" hidden="false" customHeight="false" outlineLevel="0" collapsed="false">
      <c r="A1540" s="3" t="n">
        <v>92210</v>
      </c>
      <c r="B1540" s="335" t="s">
        <v>1967</v>
      </c>
      <c r="C1540" s="335" t="s">
        <v>2262</v>
      </c>
      <c r="D1540" s="335" t="s">
        <v>1969</v>
      </c>
      <c r="E1540" s="336" t="s">
        <v>2263</v>
      </c>
    </row>
    <row r="1541" customFormat="false" ht="13.8" hidden="false" customHeight="false" outlineLevel="0" collapsed="false">
      <c r="A1541" s="3" t="n">
        <v>92211</v>
      </c>
      <c r="B1541" s="335" t="s">
        <v>1967</v>
      </c>
      <c r="C1541" s="335" t="s">
        <v>2264</v>
      </c>
      <c r="D1541" s="335" t="s">
        <v>1969</v>
      </c>
      <c r="E1541" s="336" t="s">
        <v>2265</v>
      </c>
    </row>
    <row r="1542" customFormat="false" ht="13.8" hidden="false" customHeight="false" outlineLevel="0" collapsed="false">
      <c r="A1542" s="3" t="n">
        <v>92212</v>
      </c>
      <c r="B1542" s="335" t="s">
        <v>1967</v>
      </c>
      <c r="C1542" s="335" t="s">
        <v>2266</v>
      </c>
      <c r="D1542" s="335" t="s">
        <v>1969</v>
      </c>
      <c r="E1542" s="336" t="s">
        <v>2267</v>
      </c>
    </row>
    <row r="1543" customFormat="false" ht="13.8" hidden="false" customHeight="false" outlineLevel="0" collapsed="false">
      <c r="A1543" s="3" t="n">
        <v>92213</v>
      </c>
      <c r="B1543" s="335" t="s">
        <v>1967</v>
      </c>
      <c r="C1543" s="335" t="s">
        <v>2268</v>
      </c>
      <c r="D1543" s="335" t="s">
        <v>1969</v>
      </c>
      <c r="E1543" s="336" t="s">
        <v>2269</v>
      </c>
    </row>
    <row r="1544" customFormat="false" ht="13.8" hidden="false" customHeight="false" outlineLevel="0" collapsed="false">
      <c r="A1544" s="3" t="n">
        <v>92214</v>
      </c>
      <c r="B1544" s="335" t="s">
        <v>1967</v>
      </c>
      <c r="C1544" s="335" t="s">
        <v>2270</v>
      </c>
      <c r="D1544" s="335" t="s">
        <v>1969</v>
      </c>
      <c r="E1544" s="336" t="s">
        <v>2271</v>
      </c>
    </row>
    <row r="1545" customFormat="false" ht="13.8" hidden="false" customHeight="false" outlineLevel="0" collapsed="false">
      <c r="A1545" s="3" t="n">
        <v>92215</v>
      </c>
      <c r="B1545" s="335" t="s">
        <v>1967</v>
      </c>
      <c r="C1545" s="335" t="s">
        <v>2272</v>
      </c>
      <c r="D1545" s="335" t="s">
        <v>1969</v>
      </c>
      <c r="E1545" s="336" t="s">
        <v>2273</v>
      </c>
    </row>
    <row r="1546" customFormat="false" ht="13.8" hidden="false" customHeight="false" outlineLevel="0" collapsed="false">
      <c r="A1546" s="3" t="n">
        <v>92216</v>
      </c>
      <c r="B1546" s="335" t="s">
        <v>1967</v>
      </c>
      <c r="C1546" s="335" t="s">
        <v>2274</v>
      </c>
      <c r="D1546" s="335" t="s">
        <v>1969</v>
      </c>
      <c r="E1546" s="336" t="s">
        <v>2275</v>
      </c>
    </row>
    <row r="1547" customFormat="false" ht="13.8" hidden="false" customHeight="false" outlineLevel="0" collapsed="false">
      <c r="A1547" s="3" t="n">
        <v>92219</v>
      </c>
      <c r="B1547" s="335" t="s">
        <v>1967</v>
      </c>
      <c r="C1547" s="335" t="s">
        <v>2276</v>
      </c>
      <c r="D1547" s="335" t="s">
        <v>1969</v>
      </c>
      <c r="E1547" s="336" t="s">
        <v>2277</v>
      </c>
    </row>
    <row r="1548" customFormat="false" ht="13.8" hidden="false" customHeight="false" outlineLevel="0" collapsed="false">
      <c r="A1548" s="3" t="n">
        <v>92220</v>
      </c>
      <c r="B1548" s="335" t="s">
        <v>1967</v>
      </c>
      <c r="C1548" s="335" t="s">
        <v>2278</v>
      </c>
      <c r="D1548" s="335" t="s">
        <v>1969</v>
      </c>
      <c r="E1548" s="336" t="s">
        <v>2279</v>
      </c>
    </row>
    <row r="1549" customFormat="false" ht="13.8" hidden="false" customHeight="false" outlineLevel="0" collapsed="false">
      <c r="A1549" s="3" t="n">
        <v>92221</v>
      </c>
      <c r="B1549" s="335" t="s">
        <v>1967</v>
      </c>
      <c r="C1549" s="335" t="s">
        <v>2280</v>
      </c>
      <c r="D1549" s="335" t="s">
        <v>1969</v>
      </c>
      <c r="E1549" s="336" t="s">
        <v>2281</v>
      </c>
    </row>
    <row r="1550" customFormat="false" ht="13.8" hidden="false" customHeight="false" outlineLevel="0" collapsed="false">
      <c r="A1550" s="3" t="n">
        <v>92222</v>
      </c>
      <c r="B1550" s="335" t="s">
        <v>1967</v>
      </c>
      <c r="C1550" s="335" t="s">
        <v>2282</v>
      </c>
      <c r="D1550" s="335" t="s">
        <v>1969</v>
      </c>
      <c r="E1550" s="336" t="s">
        <v>2283</v>
      </c>
    </row>
    <row r="1551" customFormat="false" ht="13.8" hidden="false" customHeight="false" outlineLevel="0" collapsed="false">
      <c r="A1551" s="3" t="n">
        <v>92223</v>
      </c>
      <c r="B1551" s="335" t="s">
        <v>1967</v>
      </c>
      <c r="C1551" s="335" t="s">
        <v>2284</v>
      </c>
      <c r="D1551" s="335" t="s">
        <v>1969</v>
      </c>
      <c r="E1551" s="336" t="s">
        <v>2285</v>
      </c>
    </row>
    <row r="1552" customFormat="false" ht="13.8" hidden="false" customHeight="false" outlineLevel="0" collapsed="false">
      <c r="A1552" s="3" t="n">
        <v>92224</v>
      </c>
      <c r="B1552" s="335" t="s">
        <v>1967</v>
      </c>
      <c r="C1552" s="335" t="s">
        <v>2286</v>
      </c>
      <c r="D1552" s="335" t="s">
        <v>1969</v>
      </c>
      <c r="E1552" s="336" t="s">
        <v>2287</v>
      </c>
    </row>
    <row r="1553" customFormat="false" ht="13.8" hidden="false" customHeight="false" outlineLevel="0" collapsed="false">
      <c r="A1553" s="3" t="n">
        <v>92226</v>
      </c>
      <c r="B1553" s="335" t="s">
        <v>1967</v>
      </c>
      <c r="C1553" s="335" t="s">
        <v>2288</v>
      </c>
      <c r="D1553" s="335" t="s">
        <v>1969</v>
      </c>
      <c r="E1553" s="336" t="s">
        <v>2289</v>
      </c>
    </row>
    <row r="1554" customFormat="false" ht="13.8" hidden="false" customHeight="false" outlineLevel="0" collapsed="false">
      <c r="A1554" s="3" t="n">
        <v>92808</v>
      </c>
      <c r="B1554" s="335" t="s">
        <v>1967</v>
      </c>
      <c r="C1554" s="335" t="s">
        <v>2290</v>
      </c>
      <c r="D1554" s="335" t="s">
        <v>1969</v>
      </c>
      <c r="E1554" s="336" t="s">
        <v>2291</v>
      </c>
    </row>
    <row r="1555" customFormat="false" ht="13.8" hidden="false" customHeight="false" outlineLevel="0" collapsed="false">
      <c r="A1555" s="3" t="n">
        <v>92809</v>
      </c>
      <c r="B1555" s="335" t="s">
        <v>1967</v>
      </c>
      <c r="C1555" s="335" t="s">
        <v>2292</v>
      </c>
      <c r="D1555" s="335" t="s">
        <v>1969</v>
      </c>
      <c r="E1555" s="336" t="s">
        <v>2293</v>
      </c>
    </row>
    <row r="1556" customFormat="false" ht="13.8" hidden="false" customHeight="false" outlineLevel="0" collapsed="false">
      <c r="A1556" s="3" t="n">
        <v>92810</v>
      </c>
      <c r="B1556" s="335" t="s">
        <v>1967</v>
      </c>
      <c r="C1556" s="335" t="s">
        <v>2294</v>
      </c>
      <c r="D1556" s="335" t="s">
        <v>1969</v>
      </c>
      <c r="E1556" s="336" t="s">
        <v>2295</v>
      </c>
    </row>
    <row r="1557" customFormat="false" ht="13.8" hidden="false" customHeight="false" outlineLevel="0" collapsed="false">
      <c r="A1557" s="3" t="n">
        <v>92811</v>
      </c>
      <c r="B1557" s="335" t="s">
        <v>1967</v>
      </c>
      <c r="C1557" s="335" t="s">
        <v>2296</v>
      </c>
      <c r="D1557" s="335" t="s">
        <v>1969</v>
      </c>
      <c r="E1557" s="336" t="s">
        <v>2297</v>
      </c>
    </row>
    <row r="1558" customFormat="false" ht="13.8" hidden="false" customHeight="false" outlineLevel="0" collapsed="false">
      <c r="A1558" s="3" t="n">
        <v>92812</v>
      </c>
      <c r="B1558" s="335" t="s">
        <v>1967</v>
      </c>
      <c r="C1558" s="335" t="s">
        <v>2298</v>
      </c>
      <c r="D1558" s="335" t="s">
        <v>1969</v>
      </c>
      <c r="E1558" s="336" t="s">
        <v>2299</v>
      </c>
    </row>
    <row r="1559" customFormat="false" ht="13.8" hidden="false" customHeight="false" outlineLevel="0" collapsed="false">
      <c r="A1559" s="3" t="n">
        <v>92813</v>
      </c>
      <c r="B1559" s="335" t="s">
        <v>1967</v>
      </c>
      <c r="C1559" s="335" t="s">
        <v>2300</v>
      </c>
      <c r="D1559" s="335" t="s">
        <v>1969</v>
      </c>
      <c r="E1559" s="336" t="s">
        <v>2301</v>
      </c>
    </row>
    <row r="1560" customFormat="false" ht="13.8" hidden="false" customHeight="false" outlineLevel="0" collapsed="false">
      <c r="A1560" s="3" t="n">
        <v>92814</v>
      </c>
      <c r="B1560" s="335" t="s">
        <v>1967</v>
      </c>
      <c r="C1560" s="335" t="s">
        <v>2302</v>
      </c>
      <c r="D1560" s="335" t="s">
        <v>1969</v>
      </c>
      <c r="E1560" s="336" t="s">
        <v>2303</v>
      </c>
    </row>
    <row r="1561" customFormat="false" ht="13.8" hidden="false" customHeight="false" outlineLevel="0" collapsed="false">
      <c r="A1561" s="3" t="n">
        <v>92815</v>
      </c>
      <c r="B1561" s="335" t="s">
        <v>1967</v>
      </c>
      <c r="C1561" s="335" t="s">
        <v>2304</v>
      </c>
      <c r="D1561" s="335" t="s">
        <v>1969</v>
      </c>
      <c r="E1561" s="336" t="s">
        <v>2305</v>
      </c>
    </row>
    <row r="1562" customFormat="false" ht="13.8" hidden="false" customHeight="false" outlineLevel="0" collapsed="false">
      <c r="A1562" s="3" t="n">
        <v>92816</v>
      </c>
      <c r="B1562" s="335" t="s">
        <v>1967</v>
      </c>
      <c r="C1562" s="335" t="s">
        <v>2306</v>
      </c>
      <c r="D1562" s="335" t="s">
        <v>1969</v>
      </c>
      <c r="E1562" s="336" t="s">
        <v>2307</v>
      </c>
    </row>
    <row r="1563" customFormat="false" ht="13.8" hidden="false" customHeight="false" outlineLevel="0" collapsed="false">
      <c r="A1563" s="3" t="n">
        <v>92817</v>
      </c>
      <c r="B1563" s="335" t="s">
        <v>1967</v>
      </c>
      <c r="C1563" s="335" t="s">
        <v>2308</v>
      </c>
      <c r="D1563" s="335" t="s">
        <v>1969</v>
      </c>
      <c r="E1563" s="336" t="s">
        <v>2309</v>
      </c>
    </row>
    <row r="1564" customFormat="false" ht="13.8" hidden="false" customHeight="false" outlineLevel="0" collapsed="false">
      <c r="A1564" s="3" t="n">
        <v>92818</v>
      </c>
      <c r="B1564" s="335" t="s">
        <v>1967</v>
      </c>
      <c r="C1564" s="335" t="s">
        <v>2310</v>
      </c>
      <c r="D1564" s="335" t="s">
        <v>1969</v>
      </c>
      <c r="E1564" s="336" t="s">
        <v>2311</v>
      </c>
    </row>
    <row r="1565" customFormat="false" ht="13.8" hidden="false" customHeight="false" outlineLevel="0" collapsed="false">
      <c r="A1565" s="3" t="n">
        <v>92819</v>
      </c>
      <c r="B1565" s="335" t="s">
        <v>1967</v>
      </c>
      <c r="C1565" s="335" t="s">
        <v>2312</v>
      </c>
      <c r="D1565" s="335" t="s">
        <v>1969</v>
      </c>
      <c r="E1565" s="336" t="s">
        <v>2313</v>
      </c>
    </row>
    <row r="1566" customFormat="false" ht="13.8" hidden="false" customHeight="false" outlineLevel="0" collapsed="false">
      <c r="A1566" s="3" t="n">
        <v>92820</v>
      </c>
      <c r="B1566" s="335" t="s">
        <v>1967</v>
      </c>
      <c r="C1566" s="335" t="s">
        <v>2314</v>
      </c>
      <c r="D1566" s="335" t="s">
        <v>1969</v>
      </c>
      <c r="E1566" s="336" t="s">
        <v>2315</v>
      </c>
    </row>
    <row r="1567" customFormat="false" ht="13.8" hidden="false" customHeight="false" outlineLevel="0" collapsed="false">
      <c r="A1567" s="3" t="n">
        <v>92821</v>
      </c>
      <c r="B1567" s="335" t="s">
        <v>1967</v>
      </c>
      <c r="C1567" s="335" t="s">
        <v>2316</v>
      </c>
      <c r="D1567" s="335" t="s">
        <v>1969</v>
      </c>
      <c r="E1567" s="336" t="s">
        <v>2317</v>
      </c>
    </row>
    <row r="1568" customFormat="false" ht="13.8" hidden="false" customHeight="false" outlineLevel="0" collapsed="false">
      <c r="A1568" s="3" t="n">
        <v>92822</v>
      </c>
      <c r="B1568" s="335" t="s">
        <v>1967</v>
      </c>
      <c r="C1568" s="335" t="s">
        <v>2318</v>
      </c>
      <c r="D1568" s="335" t="s">
        <v>1969</v>
      </c>
      <c r="E1568" s="336" t="s">
        <v>2319</v>
      </c>
    </row>
    <row r="1569" customFormat="false" ht="13.8" hidden="false" customHeight="false" outlineLevel="0" collapsed="false">
      <c r="A1569" s="3" t="n">
        <v>92824</v>
      </c>
      <c r="B1569" s="335" t="s">
        <v>1967</v>
      </c>
      <c r="C1569" s="335" t="s">
        <v>2320</v>
      </c>
      <c r="D1569" s="335" t="s">
        <v>1969</v>
      </c>
      <c r="E1569" s="336" t="s">
        <v>2321</v>
      </c>
    </row>
    <row r="1570" customFormat="false" ht="13.8" hidden="false" customHeight="false" outlineLevel="0" collapsed="false">
      <c r="A1570" s="3" t="n">
        <v>92825</v>
      </c>
      <c r="B1570" s="335" t="s">
        <v>1967</v>
      </c>
      <c r="C1570" s="335" t="s">
        <v>2322</v>
      </c>
      <c r="D1570" s="335" t="s">
        <v>1969</v>
      </c>
      <c r="E1570" s="336" t="s">
        <v>2323</v>
      </c>
    </row>
    <row r="1571" customFormat="false" ht="13.8" hidden="false" customHeight="false" outlineLevel="0" collapsed="false">
      <c r="A1571" s="3" t="n">
        <v>92826</v>
      </c>
      <c r="B1571" s="335" t="s">
        <v>1967</v>
      </c>
      <c r="C1571" s="335" t="s">
        <v>2324</v>
      </c>
      <c r="D1571" s="335" t="s">
        <v>1969</v>
      </c>
      <c r="E1571" s="336" t="s">
        <v>2325</v>
      </c>
    </row>
    <row r="1572" customFormat="false" ht="13.8" hidden="false" customHeight="false" outlineLevel="0" collapsed="false">
      <c r="A1572" s="3" t="n">
        <v>92827</v>
      </c>
      <c r="B1572" s="335" t="s">
        <v>1967</v>
      </c>
      <c r="C1572" s="335" t="s">
        <v>2326</v>
      </c>
      <c r="D1572" s="335" t="s">
        <v>1969</v>
      </c>
      <c r="E1572" s="336" t="s">
        <v>2327</v>
      </c>
    </row>
    <row r="1573" customFormat="false" ht="13.8" hidden="false" customHeight="false" outlineLevel="0" collapsed="false">
      <c r="A1573" s="3" t="n">
        <v>92828</v>
      </c>
      <c r="B1573" s="335" t="s">
        <v>1967</v>
      </c>
      <c r="C1573" s="335" t="s">
        <v>2328</v>
      </c>
      <c r="D1573" s="335" t="s">
        <v>1969</v>
      </c>
      <c r="E1573" s="336" t="s">
        <v>2329</v>
      </c>
    </row>
    <row r="1574" customFormat="false" ht="13.8" hidden="false" customHeight="false" outlineLevel="0" collapsed="false">
      <c r="A1574" s="3" t="n">
        <v>92829</v>
      </c>
      <c r="B1574" s="335" t="s">
        <v>1967</v>
      </c>
      <c r="C1574" s="335" t="s">
        <v>2330</v>
      </c>
      <c r="D1574" s="335" t="s">
        <v>1969</v>
      </c>
      <c r="E1574" s="336" t="s">
        <v>2331</v>
      </c>
    </row>
    <row r="1575" customFormat="false" ht="13.8" hidden="false" customHeight="false" outlineLevel="0" collapsed="false">
      <c r="A1575" s="3" t="n">
        <v>92830</v>
      </c>
      <c r="B1575" s="335" t="s">
        <v>1967</v>
      </c>
      <c r="C1575" s="335" t="s">
        <v>2332</v>
      </c>
      <c r="D1575" s="335" t="s">
        <v>1969</v>
      </c>
      <c r="E1575" s="336" t="s">
        <v>2333</v>
      </c>
    </row>
    <row r="1576" customFormat="false" ht="13.8" hidden="false" customHeight="false" outlineLevel="0" collapsed="false">
      <c r="A1576" s="3" t="n">
        <v>92831</v>
      </c>
      <c r="B1576" s="335" t="s">
        <v>1967</v>
      </c>
      <c r="C1576" s="335" t="s">
        <v>2334</v>
      </c>
      <c r="D1576" s="335" t="s">
        <v>1969</v>
      </c>
      <c r="E1576" s="336" t="s">
        <v>2335</v>
      </c>
    </row>
    <row r="1577" customFormat="false" ht="13.8" hidden="false" customHeight="false" outlineLevel="0" collapsed="false">
      <c r="A1577" s="3" t="n">
        <v>92832</v>
      </c>
      <c r="B1577" s="335" t="s">
        <v>1967</v>
      </c>
      <c r="C1577" s="335" t="s">
        <v>2336</v>
      </c>
      <c r="D1577" s="335" t="s">
        <v>1969</v>
      </c>
      <c r="E1577" s="336" t="s">
        <v>2337</v>
      </c>
    </row>
    <row r="1578" customFormat="false" ht="13.8" hidden="false" customHeight="false" outlineLevel="0" collapsed="false">
      <c r="A1578" s="3" t="n">
        <v>95565</v>
      </c>
      <c r="B1578" s="335" t="s">
        <v>1967</v>
      </c>
      <c r="C1578" s="335" t="s">
        <v>2338</v>
      </c>
      <c r="D1578" s="335" t="s">
        <v>1969</v>
      </c>
      <c r="E1578" s="336" t="s">
        <v>2339</v>
      </c>
    </row>
    <row r="1579" customFormat="false" ht="13.8" hidden="false" customHeight="false" outlineLevel="0" collapsed="false">
      <c r="A1579" s="3" t="n">
        <v>95566</v>
      </c>
      <c r="B1579" s="335" t="s">
        <v>1967</v>
      </c>
      <c r="C1579" s="335" t="s">
        <v>2340</v>
      </c>
      <c r="D1579" s="335" t="s">
        <v>1969</v>
      </c>
      <c r="E1579" s="336" t="s">
        <v>2341</v>
      </c>
    </row>
    <row r="1580" customFormat="false" ht="13.8" hidden="false" customHeight="false" outlineLevel="0" collapsed="false">
      <c r="A1580" s="3" t="n">
        <v>95567</v>
      </c>
      <c r="B1580" s="335" t="s">
        <v>1967</v>
      </c>
      <c r="C1580" s="335" t="s">
        <v>2342</v>
      </c>
      <c r="D1580" s="335" t="s">
        <v>1969</v>
      </c>
      <c r="E1580" s="336" t="s">
        <v>2343</v>
      </c>
    </row>
    <row r="1581" customFormat="false" ht="13.8" hidden="false" customHeight="false" outlineLevel="0" collapsed="false">
      <c r="A1581" s="3" t="n">
        <v>95568</v>
      </c>
      <c r="B1581" s="335" t="s">
        <v>1967</v>
      </c>
      <c r="C1581" s="335" t="s">
        <v>2344</v>
      </c>
      <c r="D1581" s="335" t="s">
        <v>1969</v>
      </c>
      <c r="E1581" s="336" t="s">
        <v>2345</v>
      </c>
    </row>
    <row r="1582" customFormat="false" ht="13.8" hidden="false" customHeight="false" outlineLevel="0" collapsed="false">
      <c r="A1582" s="3" t="n">
        <v>95569</v>
      </c>
      <c r="B1582" s="335" t="s">
        <v>1967</v>
      </c>
      <c r="C1582" s="335" t="s">
        <v>2346</v>
      </c>
      <c r="D1582" s="335" t="s">
        <v>1969</v>
      </c>
      <c r="E1582" s="336" t="s">
        <v>2347</v>
      </c>
    </row>
    <row r="1583" customFormat="false" ht="13.8" hidden="false" customHeight="false" outlineLevel="0" collapsed="false">
      <c r="A1583" s="3" t="n">
        <v>95570</v>
      </c>
      <c r="B1583" s="335" t="s">
        <v>1967</v>
      </c>
      <c r="C1583" s="335" t="s">
        <v>2348</v>
      </c>
      <c r="D1583" s="335" t="s">
        <v>1969</v>
      </c>
      <c r="E1583" s="336" t="s">
        <v>2349</v>
      </c>
    </row>
    <row r="1584" customFormat="false" ht="13.8" hidden="false" customHeight="false" outlineLevel="0" collapsed="false">
      <c r="A1584" s="3" t="n">
        <v>95571</v>
      </c>
      <c r="B1584" s="335" t="s">
        <v>1967</v>
      </c>
      <c r="C1584" s="335" t="s">
        <v>2350</v>
      </c>
      <c r="D1584" s="335" t="s">
        <v>1969</v>
      </c>
      <c r="E1584" s="336" t="s">
        <v>2351</v>
      </c>
    </row>
    <row r="1585" customFormat="false" ht="13.8" hidden="false" customHeight="false" outlineLevel="0" collapsed="false">
      <c r="A1585" s="3" t="n">
        <v>95572</v>
      </c>
      <c r="B1585" s="335" t="s">
        <v>1967</v>
      </c>
      <c r="C1585" s="335" t="s">
        <v>2352</v>
      </c>
      <c r="D1585" s="335" t="s">
        <v>1969</v>
      </c>
      <c r="E1585" s="336" t="s">
        <v>2353</v>
      </c>
    </row>
    <row r="1586" customFormat="false" ht="13.8" hidden="false" customHeight="false" outlineLevel="0" collapsed="false">
      <c r="A1586" s="3" t="n">
        <v>97127</v>
      </c>
      <c r="B1586" s="335" t="s">
        <v>1967</v>
      </c>
      <c r="C1586" s="335" t="s">
        <v>2354</v>
      </c>
      <c r="D1586" s="335" t="s">
        <v>1969</v>
      </c>
      <c r="E1586" s="336" t="s">
        <v>2355</v>
      </c>
    </row>
    <row r="1587" customFormat="false" ht="13.8" hidden="false" customHeight="false" outlineLevel="0" collapsed="false">
      <c r="A1587" s="3" t="n">
        <v>97128</v>
      </c>
      <c r="B1587" s="335" t="s">
        <v>1967</v>
      </c>
      <c r="C1587" s="335" t="s">
        <v>2356</v>
      </c>
      <c r="D1587" s="335" t="s">
        <v>1969</v>
      </c>
      <c r="E1587" s="336" t="s">
        <v>2357</v>
      </c>
    </row>
    <row r="1588" customFormat="false" ht="13.8" hidden="false" customHeight="false" outlineLevel="0" collapsed="false">
      <c r="A1588" s="3" t="n">
        <v>97129</v>
      </c>
      <c r="B1588" s="335" t="s">
        <v>1967</v>
      </c>
      <c r="C1588" s="335" t="s">
        <v>2358</v>
      </c>
      <c r="D1588" s="335" t="s">
        <v>1969</v>
      </c>
      <c r="E1588" s="336" t="s">
        <v>2359</v>
      </c>
    </row>
    <row r="1589" customFormat="false" ht="13.8" hidden="false" customHeight="false" outlineLevel="0" collapsed="false">
      <c r="A1589" s="3" t="n">
        <v>97130</v>
      </c>
      <c r="B1589" s="335" t="s">
        <v>1967</v>
      </c>
      <c r="C1589" s="335" t="s">
        <v>2360</v>
      </c>
      <c r="D1589" s="335" t="s">
        <v>1969</v>
      </c>
      <c r="E1589" s="336" t="s">
        <v>2361</v>
      </c>
    </row>
    <row r="1590" customFormat="false" ht="13.8" hidden="false" customHeight="false" outlineLevel="0" collapsed="false">
      <c r="A1590" s="3" t="n">
        <v>97131</v>
      </c>
      <c r="B1590" s="335" t="s">
        <v>1967</v>
      </c>
      <c r="C1590" s="335" t="s">
        <v>2362</v>
      </c>
      <c r="D1590" s="335" t="s">
        <v>1969</v>
      </c>
      <c r="E1590" s="336" t="s">
        <v>2363</v>
      </c>
    </row>
    <row r="1591" customFormat="false" ht="13.8" hidden="false" customHeight="false" outlineLevel="0" collapsed="false">
      <c r="A1591" s="3" t="n">
        <v>97132</v>
      </c>
      <c r="B1591" s="335" t="s">
        <v>1967</v>
      </c>
      <c r="C1591" s="335" t="s">
        <v>2364</v>
      </c>
      <c r="D1591" s="335" t="s">
        <v>1969</v>
      </c>
      <c r="E1591" s="336" t="s">
        <v>2365</v>
      </c>
    </row>
    <row r="1592" customFormat="false" ht="13.8" hidden="false" customHeight="false" outlineLevel="0" collapsed="false">
      <c r="A1592" s="3" t="n">
        <v>97133</v>
      </c>
      <c r="B1592" s="335" t="s">
        <v>1967</v>
      </c>
      <c r="C1592" s="335" t="s">
        <v>2366</v>
      </c>
      <c r="D1592" s="335" t="s">
        <v>1969</v>
      </c>
      <c r="E1592" s="336" t="s">
        <v>2367</v>
      </c>
    </row>
    <row r="1593" customFormat="false" ht="13.8" hidden="false" customHeight="false" outlineLevel="0" collapsed="false">
      <c r="A1593" s="3" t="n">
        <v>97134</v>
      </c>
      <c r="B1593" s="335" t="s">
        <v>1967</v>
      </c>
      <c r="C1593" s="335" t="s">
        <v>2368</v>
      </c>
      <c r="D1593" s="335" t="s">
        <v>1969</v>
      </c>
      <c r="E1593" s="336" t="s">
        <v>2369</v>
      </c>
    </row>
    <row r="1594" customFormat="false" ht="13.8" hidden="false" customHeight="false" outlineLevel="0" collapsed="false">
      <c r="A1594" s="3" t="n">
        <v>97135</v>
      </c>
      <c r="B1594" s="335" t="s">
        <v>1967</v>
      </c>
      <c r="C1594" s="335" t="s">
        <v>2370</v>
      </c>
      <c r="D1594" s="335" t="s">
        <v>1969</v>
      </c>
      <c r="E1594" s="336" t="s">
        <v>2371</v>
      </c>
    </row>
    <row r="1595" customFormat="false" ht="13.8" hidden="false" customHeight="false" outlineLevel="0" collapsed="false">
      <c r="A1595" s="3" t="n">
        <v>97136</v>
      </c>
      <c r="B1595" s="335" t="s">
        <v>1967</v>
      </c>
      <c r="C1595" s="335" t="s">
        <v>2372</v>
      </c>
      <c r="D1595" s="335" t="s">
        <v>1969</v>
      </c>
      <c r="E1595" s="336" t="s">
        <v>2373</v>
      </c>
    </row>
    <row r="1596" customFormat="false" ht="13.8" hidden="false" customHeight="false" outlineLevel="0" collapsed="false">
      <c r="A1596" s="3" t="n">
        <v>97137</v>
      </c>
      <c r="B1596" s="335" t="s">
        <v>1967</v>
      </c>
      <c r="C1596" s="335" t="s">
        <v>2374</v>
      </c>
      <c r="D1596" s="335" t="s">
        <v>1969</v>
      </c>
      <c r="E1596" s="336" t="s">
        <v>2375</v>
      </c>
    </row>
    <row r="1597" customFormat="false" ht="13.8" hidden="false" customHeight="false" outlineLevel="0" collapsed="false">
      <c r="A1597" s="3" t="n">
        <v>97138</v>
      </c>
      <c r="B1597" s="335" t="s">
        <v>1967</v>
      </c>
      <c r="C1597" s="335" t="s">
        <v>2376</v>
      </c>
      <c r="D1597" s="335" t="s">
        <v>1969</v>
      </c>
      <c r="E1597" s="336" t="s">
        <v>2377</v>
      </c>
    </row>
    <row r="1598" customFormat="false" ht="13.8" hidden="false" customHeight="false" outlineLevel="0" collapsed="false">
      <c r="A1598" s="3" t="n">
        <v>97139</v>
      </c>
      <c r="B1598" s="335" t="s">
        <v>1967</v>
      </c>
      <c r="C1598" s="335" t="s">
        <v>2378</v>
      </c>
      <c r="D1598" s="335" t="s">
        <v>1969</v>
      </c>
      <c r="E1598" s="336" t="s">
        <v>2010</v>
      </c>
    </row>
    <row r="1599" customFormat="false" ht="13.8" hidden="false" customHeight="false" outlineLevel="0" collapsed="false">
      <c r="A1599" s="3" t="n">
        <v>97140</v>
      </c>
      <c r="B1599" s="335" t="s">
        <v>1967</v>
      </c>
      <c r="C1599" s="335" t="s">
        <v>2379</v>
      </c>
      <c r="D1599" s="335" t="s">
        <v>1969</v>
      </c>
      <c r="E1599" s="336" t="s">
        <v>2380</v>
      </c>
    </row>
    <row r="1600" customFormat="false" ht="13.8" hidden="false" customHeight="false" outlineLevel="0" collapsed="false">
      <c r="A1600" s="3" t="n">
        <v>103089</v>
      </c>
      <c r="B1600" s="335" t="s">
        <v>1967</v>
      </c>
      <c r="C1600" s="335" t="s">
        <v>2381</v>
      </c>
      <c r="D1600" s="335" t="s">
        <v>1969</v>
      </c>
      <c r="E1600" s="336" t="s">
        <v>2382</v>
      </c>
    </row>
    <row r="1601" customFormat="false" ht="13.8" hidden="false" customHeight="false" outlineLevel="0" collapsed="false">
      <c r="A1601" s="3" t="n">
        <v>103090</v>
      </c>
      <c r="B1601" s="335" t="s">
        <v>1967</v>
      </c>
      <c r="C1601" s="335" t="s">
        <v>2383</v>
      </c>
      <c r="D1601" s="335" t="s">
        <v>1969</v>
      </c>
      <c r="E1601" s="336" t="s">
        <v>2384</v>
      </c>
    </row>
    <row r="1602" customFormat="false" ht="13.8" hidden="false" customHeight="false" outlineLevel="0" collapsed="false">
      <c r="A1602" s="3" t="n">
        <v>103091</v>
      </c>
      <c r="B1602" s="335" t="s">
        <v>1967</v>
      </c>
      <c r="C1602" s="335" t="s">
        <v>2385</v>
      </c>
      <c r="D1602" s="335" t="s">
        <v>1969</v>
      </c>
      <c r="E1602" s="336" t="s">
        <v>2386</v>
      </c>
    </row>
    <row r="1603" customFormat="false" ht="13.8" hidden="false" customHeight="false" outlineLevel="0" collapsed="false">
      <c r="A1603" s="3" t="n">
        <v>103092</v>
      </c>
      <c r="B1603" s="335" t="s">
        <v>1967</v>
      </c>
      <c r="C1603" s="335" t="s">
        <v>2387</v>
      </c>
      <c r="D1603" s="335" t="s">
        <v>1969</v>
      </c>
      <c r="E1603" s="336" t="s">
        <v>2388</v>
      </c>
    </row>
    <row r="1604" customFormat="false" ht="13.8" hidden="false" customHeight="false" outlineLevel="0" collapsed="false">
      <c r="A1604" s="3" t="n">
        <v>103093</v>
      </c>
      <c r="B1604" s="335" t="s">
        <v>1967</v>
      </c>
      <c r="C1604" s="335" t="s">
        <v>2389</v>
      </c>
      <c r="D1604" s="335" t="s">
        <v>1969</v>
      </c>
      <c r="E1604" s="336" t="s">
        <v>2390</v>
      </c>
    </row>
    <row r="1605" customFormat="false" ht="13.8" hidden="false" customHeight="false" outlineLevel="0" collapsed="false">
      <c r="A1605" s="3" t="n">
        <v>103094</v>
      </c>
      <c r="B1605" s="335" t="s">
        <v>1967</v>
      </c>
      <c r="C1605" s="335" t="s">
        <v>2391</v>
      </c>
      <c r="D1605" s="335" t="s">
        <v>1969</v>
      </c>
      <c r="E1605" s="336" t="s">
        <v>2392</v>
      </c>
    </row>
    <row r="1606" customFormat="false" ht="13.8" hidden="false" customHeight="false" outlineLevel="0" collapsed="false">
      <c r="A1606" s="3" t="n">
        <v>103095</v>
      </c>
      <c r="B1606" s="335" t="s">
        <v>1967</v>
      </c>
      <c r="C1606" s="335" t="s">
        <v>2393</v>
      </c>
      <c r="D1606" s="335" t="s">
        <v>1969</v>
      </c>
      <c r="E1606" s="336" t="s">
        <v>2394</v>
      </c>
    </row>
    <row r="1607" customFormat="false" ht="13.8" hidden="false" customHeight="false" outlineLevel="0" collapsed="false">
      <c r="A1607" s="3" t="n">
        <v>103096</v>
      </c>
      <c r="B1607" s="335" t="s">
        <v>1967</v>
      </c>
      <c r="C1607" s="335" t="s">
        <v>2395</v>
      </c>
      <c r="D1607" s="335" t="s">
        <v>1969</v>
      </c>
      <c r="E1607" s="336" t="s">
        <v>2396</v>
      </c>
    </row>
    <row r="1608" customFormat="false" ht="13.8" hidden="false" customHeight="false" outlineLevel="0" collapsed="false">
      <c r="A1608" s="3" t="n">
        <v>103097</v>
      </c>
      <c r="B1608" s="335" t="s">
        <v>1967</v>
      </c>
      <c r="C1608" s="335" t="s">
        <v>2397</v>
      </c>
      <c r="D1608" s="335" t="s">
        <v>1969</v>
      </c>
      <c r="E1608" s="336" t="s">
        <v>2398</v>
      </c>
    </row>
    <row r="1609" customFormat="false" ht="13.8" hidden="false" customHeight="false" outlineLevel="0" collapsed="false">
      <c r="A1609" s="3" t="n">
        <v>103098</v>
      </c>
      <c r="B1609" s="335" t="s">
        <v>1967</v>
      </c>
      <c r="C1609" s="335" t="s">
        <v>2399</v>
      </c>
      <c r="D1609" s="335" t="s">
        <v>1969</v>
      </c>
      <c r="E1609" s="336" t="s">
        <v>2400</v>
      </c>
    </row>
    <row r="1610" customFormat="false" ht="13.8" hidden="false" customHeight="false" outlineLevel="0" collapsed="false">
      <c r="A1610" s="3" t="n">
        <v>103099</v>
      </c>
      <c r="B1610" s="335" t="s">
        <v>1967</v>
      </c>
      <c r="C1610" s="335" t="s">
        <v>2401</v>
      </c>
      <c r="D1610" s="335" t="s">
        <v>1969</v>
      </c>
      <c r="E1610" s="336" t="s">
        <v>2402</v>
      </c>
    </row>
    <row r="1611" customFormat="false" ht="13.8" hidden="false" customHeight="false" outlineLevel="0" collapsed="false">
      <c r="A1611" s="3" t="n">
        <v>103100</v>
      </c>
      <c r="B1611" s="335" t="s">
        <v>1967</v>
      </c>
      <c r="C1611" s="335" t="s">
        <v>2403</v>
      </c>
      <c r="D1611" s="335" t="s">
        <v>1969</v>
      </c>
      <c r="E1611" s="336" t="s">
        <v>2404</v>
      </c>
    </row>
    <row r="1612" customFormat="false" ht="13.8" hidden="false" customHeight="false" outlineLevel="0" collapsed="false">
      <c r="A1612" s="3" t="n">
        <v>103101</v>
      </c>
      <c r="B1612" s="335" t="s">
        <v>1967</v>
      </c>
      <c r="C1612" s="335" t="s">
        <v>2405</v>
      </c>
      <c r="D1612" s="335" t="s">
        <v>1969</v>
      </c>
      <c r="E1612" s="336" t="s">
        <v>2406</v>
      </c>
    </row>
    <row r="1613" customFormat="false" ht="13.8" hidden="false" customHeight="false" outlineLevel="0" collapsed="false">
      <c r="A1613" s="3" t="n">
        <v>103102</v>
      </c>
      <c r="B1613" s="335" t="s">
        <v>1967</v>
      </c>
      <c r="C1613" s="335" t="s">
        <v>2407</v>
      </c>
      <c r="D1613" s="335" t="s">
        <v>1969</v>
      </c>
      <c r="E1613" s="336" t="s">
        <v>2408</v>
      </c>
    </row>
    <row r="1614" customFormat="false" ht="13.8" hidden="false" customHeight="false" outlineLevel="0" collapsed="false">
      <c r="A1614" s="3" t="n">
        <v>103103</v>
      </c>
      <c r="B1614" s="335" t="s">
        <v>1967</v>
      </c>
      <c r="C1614" s="335" t="s">
        <v>2409</v>
      </c>
      <c r="D1614" s="335" t="s">
        <v>1969</v>
      </c>
      <c r="E1614" s="336" t="s">
        <v>2410</v>
      </c>
    </row>
    <row r="1615" customFormat="false" ht="13.8" hidden="false" customHeight="false" outlineLevel="0" collapsed="false">
      <c r="A1615" s="3" t="n">
        <v>103104</v>
      </c>
      <c r="B1615" s="335" t="s">
        <v>1967</v>
      </c>
      <c r="C1615" s="335" t="s">
        <v>2411</v>
      </c>
      <c r="D1615" s="335" t="s">
        <v>1969</v>
      </c>
      <c r="E1615" s="336" t="s">
        <v>2412</v>
      </c>
    </row>
    <row r="1616" customFormat="false" ht="13.8" hidden="false" customHeight="false" outlineLevel="0" collapsed="false">
      <c r="A1616" s="3" t="n">
        <v>103105</v>
      </c>
      <c r="B1616" s="335" t="s">
        <v>1967</v>
      </c>
      <c r="C1616" s="335" t="s">
        <v>2413</v>
      </c>
      <c r="D1616" s="335" t="s">
        <v>2102</v>
      </c>
      <c r="E1616" s="336" t="s">
        <v>2414</v>
      </c>
    </row>
    <row r="1617" customFormat="false" ht="13.8" hidden="false" customHeight="false" outlineLevel="0" collapsed="false">
      <c r="A1617" s="3" t="n">
        <v>103106</v>
      </c>
      <c r="B1617" s="335" t="s">
        <v>1967</v>
      </c>
      <c r="C1617" s="335" t="s">
        <v>2415</v>
      </c>
      <c r="D1617" s="335" t="s">
        <v>2102</v>
      </c>
      <c r="E1617" s="336" t="s">
        <v>2416</v>
      </c>
    </row>
    <row r="1618" customFormat="false" ht="13.8" hidden="false" customHeight="false" outlineLevel="0" collapsed="false">
      <c r="A1618" s="3" t="n">
        <v>103107</v>
      </c>
      <c r="B1618" s="335" t="s">
        <v>1967</v>
      </c>
      <c r="C1618" s="335" t="s">
        <v>2417</v>
      </c>
      <c r="D1618" s="335" t="s">
        <v>2102</v>
      </c>
      <c r="E1618" s="336" t="s">
        <v>2418</v>
      </c>
    </row>
    <row r="1619" customFormat="false" ht="13.8" hidden="false" customHeight="false" outlineLevel="0" collapsed="false">
      <c r="A1619" s="3" t="n">
        <v>103108</v>
      </c>
      <c r="B1619" s="335" t="s">
        <v>1967</v>
      </c>
      <c r="C1619" s="335" t="s">
        <v>2419</v>
      </c>
      <c r="D1619" s="335" t="s">
        <v>2102</v>
      </c>
      <c r="E1619" s="336" t="s">
        <v>2420</v>
      </c>
    </row>
    <row r="1620" customFormat="false" ht="13.8" hidden="false" customHeight="false" outlineLevel="0" collapsed="false">
      <c r="A1620" s="3" t="n">
        <v>103109</v>
      </c>
      <c r="B1620" s="335" t="s">
        <v>1967</v>
      </c>
      <c r="C1620" s="335" t="s">
        <v>2421</v>
      </c>
      <c r="D1620" s="335" t="s">
        <v>2102</v>
      </c>
      <c r="E1620" s="336" t="s">
        <v>2422</v>
      </c>
    </row>
    <row r="1621" customFormat="false" ht="13.8" hidden="false" customHeight="false" outlineLevel="0" collapsed="false">
      <c r="A1621" s="3" t="n">
        <v>103110</v>
      </c>
      <c r="B1621" s="335" t="s">
        <v>1967</v>
      </c>
      <c r="C1621" s="335" t="s">
        <v>2423</v>
      </c>
      <c r="D1621" s="335" t="s">
        <v>2102</v>
      </c>
      <c r="E1621" s="336" t="s">
        <v>2424</v>
      </c>
    </row>
    <row r="1622" customFormat="false" ht="13.8" hidden="false" customHeight="false" outlineLevel="0" collapsed="false">
      <c r="A1622" s="3" t="n">
        <v>103111</v>
      </c>
      <c r="B1622" s="335" t="s">
        <v>1967</v>
      </c>
      <c r="C1622" s="335" t="s">
        <v>2425</v>
      </c>
      <c r="D1622" s="335" t="s">
        <v>2102</v>
      </c>
      <c r="E1622" s="336" t="s">
        <v>2426</v>
      </c>
    </row>
    <row r="1623" customFormat="false" ht="13.8" hidden="false" customHeight="false" outlineLevel="0" collapsed="false">
      <c r="A1623" s="3" t="n">
        <v>103112</v>
      </c>
      <c r="B1623" s="335" t="s">
        <v>1967</v>
      </c>
      <c r="C1623" s="335" t="s">
        <v>2427</v>
      </c>
      <c r="D1623" s="335" t="s">
        <v>2102</v>
      </c>
      <c r="E1623" s="336" t="s">
        <v>2428</v>
      </c>
    </row>
    <row r="1624" customFormat="false" ht="13.8" hidden="false" customHeight="false" outlineLevel="0" collapsed="false">
      <c r="A1624" s="3" t="n">
        <v>103113</v>
      </c>
      <c r="B1624" s="335" t="s">
        <v>1967</v>
      </c>
      <c r="C1624" s="335" t="s">
        <v>2429</v>
      </c>
      <c r="D1624" s="335" t="s">
        <v>2102</v>
      </c>
      <c r="E1624" s="336" t="s">
        <v>2430</v>
      </c>
    </row>
    <row r="1625" customFormat="false" ht="13.8" hidden="false" customHeight="false" outlineLevel="0" collapsed="false">
      <c r="A1625" s="3" t="n">
        <v>103114</v>
      </c>
      <c r="B1625" s="335" t="s">
        <v>1967</v>
      </c>
      <c r="C1625" s="335" t="s">
        <v>2431</v>
      </c>
      <c r="D1625" s="335" t="s">
        <v>2102</v>
      </c>
      <c r="E1625" s="336" t="s">
        <v>2432</v>
      </c>
    </row>
    <row r="1626" customFormat="false" ht="13.8" hidden="false" customHeight="false" outlineLevel="0" collapsed="false">
      <c r="A1626" s="3" t="n">
        <v>103115</v>
      </c>
      <c r="B1626" s="335" t="s">
        <v>1967</v>
      </c>
      <c r="C1626" s="335" t="s">
        <v>2433</v>
      </c>
      <c r="D1626" s="335" t="s">
        <v>2102</v>
      </c>
      <c r="E1626" s="336" t="s">
        <v>2434</v>
      </c>
    </row>
    <row r="1627" customFormat="false" ht="13.8" hidden="false" customHeight="false" outlineLevel="0" collapsed="false">
      <c r="A1627" s="3" t="n">
        <v>103116</v>
      </c>
      <c r="B1627" s="335" t="s">
        <v>1967</v>
      </c>
      <c r="C1627" s="335" t="s">
        <v>2435</v>
      </c>
      <c r="D1627" s="335" t="s">
        <v>2102</v>
      </c>
      <c r="E1627" s="336" t="s">
        <v>2436</v>
      </c>
    </row>
    <row r="1628" customFormat="false" ht="13.8" hidden="false" customHeight="false" outlineLevel="0" collapsed="false">
      <c r="A1628" s="3" t="n">
        <v>103117</v>
      </c>
      <c r="B1628" s="335" t="s">
        <v>1967</v>
      </c>
      <c r="C1628" s="335" t="s">
        <v>2437</v>
      </c>
      <c r="D1628" s="335" t="s">
        <v>2102</v>
      </c>
      <c r="E1628" s="336" t="s">
        <v>2438</v>
      </c>
    </row>
    <row r="1629" customFormat="false" ht="13.8" hidden="false" customHeight="false" outlineLevel="0" collapsed="false">
      <c r="A1629" s="3" t="n">
        <v>103118</v>
      </c>
      <c r="B1629" s="335" t="s">
        <v>1967</v>
      </c>
      <c r="C1629" s="335" t="s">
        <v>2439</v>
      </c>
      <c r="D1629" s="335" t="s">
        <v>2102</v>
      </c>
      <c r="E1629" s="336" t="s">
        <v>2440</v>
      </c>
    </row>
    <row r="1630" customFormat="false" ht="13.8" hidden="false" customHeight="false" outlineLevel="0" collapsed="false">
      <c r="A1630" s="3" t="n">
        <v>103119</v>
      </c>
      <c r="B1630" s="335" t="s">
        <v>1967</v>
      </c>
      <c r="C1630" s="335" t="s">
        <v>2441</v>
      </c>
      <c r="D1630" s="335" t="s">
        <v>2102</v>
      </c>
      <c r="E1630" s="336" t="s">
        <v>2442</v>
      </c>
    </row>
    <row r="1631" customFormat="false" ht="13.8" hidden="false" customHeight="false" outlineLevel="0" collapsed="false">
      <c r="A1631" s="3" t="n">
        <v>103120</v>
      </c>
      <c r="B1631" s="335" t="s">
        <v>1967</v>
      </c>
      <c r="C1631" s="335" t="s">
        <v>2443</v>
      </c>
      <c r="D1631" s="335" t="s">
        <v>2102</v>
      </c>
      <c r="E1631" s="336" t="s">
        <v>2444</v>
      </c>
    </row>
    <row r="1632" customFormat="false" ht="13.8" hidden="false" customHeight="false" outlineLevel="0" collapsed="false">
      <c r="A1632" s="3" t="n">
        <v>103121</v>
      </c>
      <c r="B1632" s="335" t="s">
        <v>1967</v>
      </c>
      <c r="C1632" s="335" t="s">
        <v>2445</v>
      </c>
      <c r="D1632" s="335" t="s">
        <v>2102</v>
      </c>
      <c r="E1632" s="336" t="s">
        <v>2446</v>
      </c>
    </row>
    <row r="1633" customFormat="false" ht="13.8" hidden="false" customHeight="false" outlineLevel="0" collapsed="false">
      <c r="A1633" s="3" t="n">
        <v>103122</v>
      </c>
      <c r="B1633" s="335" t="s">
        <v>1967</v>
      </c>
      <c r="C1633" s="335" t="s">
        <v>2447</v>
      </c>
      <c r="D1633" s="335" t="s">
        <v>2102</v>
      </c>
      <c r="E1633" s="336" t="s">
        <v>2448</v>
      </c>
    </row>
    <row r="1634" customFormat="false" ht="13.8" hidden="false" customHeight="false" outlineLevel="0" collapsed="false">
      <c r="A1634" s="3" t="n">
        <v>103123</v>
      </c>
      <c r="B1634" s="335" t="s">
        <v>1967</v>
      </c>
      <c r="C1634" s="335" t="s">
        <v>2449</v>
      </c>
      <c r="D1634" s="335" t="s">
        <v>2102</v>
      </c>
      <c r="E1634" s="336" t="s">
        <v>2450</v>
      </c>
    </row>
    <row r="1635" customFormat="false" ht="13.8" hidden="false" customHeight="false" outlineLevel="0" collapsed="false">
      <c r="A1635" s="3" t="n">
        <v>103124</v>
      </c>
      <c r="B1635" s="335" t="s">
        <v>1967</v>
      </c>
      <c r="C1635" s="335" t="s">
        <v>2451</v>
      </c>
      <c r="D1635" s="335" t="s">
        <v>2102</v>
      </c>
      <c r="E1635" s="336" t="s">
        <v>2452</v>
      </c>
    </row>
    <row r="1636" customFormat="false" ht="13.8" hidden="false" customHeight="false" outlineLevel="0" collapsed="false">
      <c r="A1636" s="3" t="n">
        <v>103125</v>
      </c>
      <c r="B1636" s="335" t="s">
        <v>1967</v>
      </c>
      <c r="C1636" s="335" t="s">
        <v>2453</v>
      </c>
      <c r="D1636" s="335" t="s">
        <v>2102</v>
      </c>
      <c r="E1636" s="336" t="s">
        <v>2454</v>
      </c>
    </row>
    <row r="1637" customFormat="false" ht="13.8" hidden="false" customHeight="false" outlineLevel="0" collapsed="false">
      <c r="A1637" s="3" t="n">
        <v>103126</v>
      </c>
      <c r="B1637" s="335" t="s">
        <v>1967</v>
      </c>
      <c r="C1637" s="335" t="s">
        <v>2455</v>
      </c>
      <c r="D1637" s="335" t="s">
        <v>2102</v>
      </c>
      <c r="E1637" s="336" t="s">
        <v>2456</v>
      </c>
    </row>
    <row r="1638" customFormat="false" ht="13.8" hidden="false" customHeight="false" outlineLevel="0" collapsed="false">
      <c r="A1638" s="3" t="n">
        <v>103127</v>
      </c>
      <c r="B1638" s="335" t="s">
        <v>1967</v>
      </c>
      <c r="C1638" s="335" t="s">
        <v>2457</v>
      </c>
      <c r="D1638" s="335" t="s">
        <v>2102</v>
      </c>
      <c r="E1638" s="336" t="s">
        <v>2458</v>
      </c>
    </row>
    <row r="1639" customFormat="false" ht="13.8" hidden="false" customHeight="false" outlineLevel="0" collapsed="false">
      <c r="A1639" s="3" t="n">
        <v>103128</v>
      </c>
      <c r="B1639" s="335" t="s">
        <v>1967</v>
      </c>
      <c r="C1639" s="335" t="s">
        <v>2459</v>
      </c>
      <c r="D1639" s="335" t="s">
        <v>2102</v>
      </c>
      <c r="E1639" s="336" t="s">
        <v>2460</v>
      </c>
    </row>
    <row r="1640" customFormat="false" ht="13.8" hidden="false" customHeight="false" outlineLevel="0" collapsed="false">
      <c r="A1640" s="3" t="n">
        <v>103129</v>
      </c>
      <c r="B1640" s="335" t="s">
        <v>1967</v>
      </c>
      <c r="C1640" s="335" t="s">
        <v>2461</v>
      </c>
      <c r="D1640" s="335" t="s">
        <v>2102</v>
      </c>
      <c r="E1640" s="336" t="s">
        <v>2462</v>
      </c>
    </row>
    <row r="1641" customFormat="false" ht="13.8" hidden="false" customHeight="false" outlineLevel="0" collapsed="false">
      <c r="A1641" s="3" t="n">
        <v>103130</v>
      </c>
      <c r="B1641" s="335" t="s">
        <v>1967</v>
      </c>
      <c r="C1641" s="335" t="s">
        <v>2463</v>
      </c>
      <c r="D1641" s="335" t="s">
        <v>2102</v>
      </c>
      <c r="E1641" s="336" t="s">
        <v>2464</v>
      </c>
    </row>
    <row r="1642" customFormat="false" ht="13.8" hidden="false" customHeight="false" outlineLevel="0" collapsed="false">
      <c r="A1642" s="3" t="n">
        <v>103131</v>
      </c>
      <c r="B1642" s="335" t="s">
        <v>1967</v>
      </c>
      <c r="C1642" s="335" t="s">
        <v>2465</v>
      </c>
      <c r="D1642" s="335" t="s">
        <v>2102</v>
      </c>
      <c r="E1642" s="336" t="s">
        <v>2466</v>
      </c>
    </row>
    <row r="1643" customFormat="false" ht="13.8" hidden="false" customHeight="false" outlineLevel="0" collapsed="false">
      <c r="A1643" s="3" t="n">
        <v>103132</v>
      </c>
      <c r="B1643" s="335" t="s">
        <v>1967</v>
      </c>
      <c r="C1643" s="335" t="s">
        <v>2467</v>
      </c>
      <c r="D1643" s="335" t="s">
        <v>2102</v>
      </c>
      <c r="E1643" s="336" t="s">
        <v>2468</v>
      </c>
    </row>
    <row r="1644" customFormat="false" ht="13.8" hidden="false" customHeight="false" outlineLevel="0" collapsed="false">
      <c r="A1644" s="3" t="n">
        <v>103133</v>
      </c>
      <c r="B1644" s="335" t="s">
        <v>1967</v>
      </c>
      <c r="C1644" s="335" t="s">
        <v>2469</v>
      </c>
      <c r="D1644" s="335" t="s">
        <v>2102</v>
      </c>
      <c r="E1644" s="336" t="s">
        <v>2470</v>
      </c>
    </row>
    <row r="1645" customFormat="false" ht="13.8" hidden="false" customHeight="false" outlineLevel="0" collapsed="false">
      <c r="A1645" s="3" t="n">
        <v>103134</v>
      </c>
      <c r="B1645" s="335" t="s">
        <v>1967</v>
      </c>
      <c r="C1645" s="335" t="s">
        <v>2471</v>
      </c>
      <c r="D1645" s="335" t="s">
        <v>2102</v>
      </c>
      <c r="E1645" s="336" t="s">
        <v>2472</v>
      </c>
    </row>
    <row r="1646" customFormat="false" ht="13.8" hidden="false" customHeight="false" outlineLevel="0" collapsed="false">
      <c r="A1646" s="3" t="n">
        <v>103135</v>
      </c>
      <c r="B1646" s="335" t="s">
        <v>1967</v>
      </c>
      <c r="C1646" s="335" t="s">
        <v>2473</v>
      </c>
      <c r="D1646" s="335" t="s">
        <v>2102</v>
      </c>
      <c r="E1646" s="336" t="s">
        <v>2474</v>
      </c>
    </row>
    <row r="1647" customFormat="false" ht="13.8" hidden="false" customHeight="false" outlineLevel="0" collapsed="false">
      <c r="A1647" s="3" t="n">
        <v>103136</v>
      </c>
      <c r="B1647" s="335" t="s">
        <v>1967</v>
      </c>
      <c r="C1647" s="335" t="s">
        <v>2475</v>
      </c>
      <c r="D1647" s="335" t="s">
        <v>2102</v>
      </c>
      <c r="E1647" s="336" t="s">
        <v>2476</v>
      </c>
    </row>
    <row r="1648" customFormat="false" ht="13.8" hidden="false" customHeight="false" outlineLevel="0" collapsed="false">
      <c r="A1648" s="3" t="n">
        <v>103137</v>
      </c>
      <c r="B1648" s="335" t="s">
        <v>1967</v>
      </c>
      <c r="C1648" s="335" t="s">
        <v>2477</v>
      </c>
      <c r="D1648" s="335" t="s">
        <v>2102</v>
      </c>
      <c r="E1648" s="336" t="s">
        <v>2478</v>
      </c>
    </row>
    <row r="1649" customFormat="false" ht="13.8" hidden="false" customHeight="false" outlineLevel="0" collapsed="false">
      <c r="A1649" s="3" t="n">
        <v>103138</v>
      </c>
      <c r="B1649" s="335" t="s">
        <v>1967</v>
      </c>
      <c r="C1649" s="335" t="s">
        <v>2479</v>
      </c>
      <c r="D1649" s="335" t="s">
        <v>2102</v>
      </c>
      <c r="E1649" s="336" t="s">
        <v>2480</v>
      </c>
    </row>
    <row r="1650" customFormat="false" ht="13.8" hidden="false" customHeight="false" outlineLevel="0" collapsed="false">
      <c r="A1650" s="3" t="n">
        <v>103139</v>
      </c>
      <c r="B1650" s="335" t="s">
        <v>1967</v>
      </c>
      <c r="C1650" s="335" t="s">
        <v>2481</v>
      </c>
      <c r="D1650" s="335" t="s">
        <v>2102</v>
      </c>
      <c r="E1650" s="336" t="s">
        <v>2482</v>
      </c>
    </row>
    <row r="1651" customFormat="false" ht="13.8" hidden="false" customHeight="false" outlineLevel="0" collapsed="false">
      <c r="A1651" s="3" t="n">
        <v>103140</v>
      </c>
      <c r="B1651" s="335" t="s">
        <v>1967</v>
      </c>
      <c r="C1651" s="335" t="s">
        <v>2483</v>
      </c>
      <c r="D1651" s="335" t="s">
        <v>2102</v>
      </c>
      <c r="E1651" s="336" t="s">
        <v>2484</v>
      </c>
    </row>
    <row r="1652" customFormat="false" ht="13.8" hidden="false" customHeight="false" outlineLevel="0" collapsed="false">
      <c r="A1652" s="3" t="n">
        <v>103141</v>
      </c>
      <c r="B1652" s="335" t="s">
        <v>1967</v>
      </c>
      <c r="C1652" s="335" t="s">
        <v>2485</v>
      </c>
      <c r="D1652" s="335" t="s">
        <v>2102</v>
      </c>
      <c r="E1652" s="336" t="s">
        <v>2486</v>
      </c>
    </row>
    <row r="1653" customFormat="false" ht="13.8" hidden="false" customHeight="false" outlineLevel="0" collapsed="false">
      <c r="A1653" s="3" t="n">
        <v>103142</v>
      </c>
      <c r="B1653" s="335" t="s">
        <v>1967</v>
      </c>
      <c r="C1653" s="335" t="s">
        <v>2487</v>
      </c>
      <c r="D1653" s="335" t="s">
        <v>2102</v>
      </c>
      <c r="E1653" s="336" t="s">
        <v>2488</v>
      </c>
    </row>
    <row r="1654" customFormat="false" ht="13.8" hidden="false" customHeight="false" outlineLevel="0" collapsed="false">
      <c r="A1654" s="3" t="n">
        <v>103143</v>
      </c>
      <c r="B1654" s="335" t="s">
        <v>1967</v>
      </c>
      <c r="C1654" s="335" t="s">
        <v>2489</v>
      </c>
      <c r="D1654" s="335" t="s">
        <v>2102</v>
      </c>
      <c r="E1654" s="336" t="s">
        <v>2490</v>
      </c>
    </row>
    <row r="1655" customFormat="false" ht="13.8" hidden="false" customHeight="false" outlineLevel="0" collapsed="false">
      <c r="A1655" s="3" t="n">
        <v>103144</v>
      </c>
      <c r="B1655" s="335" t="s">
        <v>1967</v>
      </c>
      <c r="C1655" s="335" t="s">
        <v>2491</v>
      </c>
      <c r="D1655" s="335" t="s">
        <v>2102</v>
      </c>
      <c r="E1655" s="336" t="s">
        <v>2492</v>
      </c>
    </row>
    <row r="1656" customFormat="false" ht="13.8" hidden="false" customHeight="false" outlineLevel="0" collapsed="false">
      <c r="A1656" s="3" t="n">
        <v>103145</v>
      </c>
      <c r="B1656" s="335" t="s">
        <v>1967</v>
      </c>
      <c r="C1656" s="335" t="s">
        <v>2493</v>
      </c>
      <c r="D1656" s="335" t="s">
        <v>2102</v>
      </c>
      <c r="E1656" s="336" t="s">
        <v>2494</v>
      </c>
    </row>
    <row r="1657" customFormat="false" ht="13.8" hidden="false" customHeight="false" outlineLevel="0" collapsed="false">
      <c r="A1657" s="3" t="n">
        <v>103146</v>
      </c>
      <c r="B1657" s="335" t="s">
        <v>1967</v>
      </c>
      <c r="C1657" s="335" t="s">
        <v>2495</v>
      </c>
      <c r="D1657" s="335" t="s">
        <v>2102</v>
      </c>
      <c r="E1657" s="336" t="s">
        <v>2496</v>
      </c>
    </row>
    <row r="1658" customFormat="false" ht="13.8" hidden="false" customHeight="false" outlineLevel="0" collapsed="false">
      <c r="A1658" s="3" t="n">
        <v>103147</v>
      </c>
      <c r="B1658" s="335" t="s">
        <v>1967</v>
      </c>
      <c r="C1658" s="335" t="s">
        <v>2497</v>
      </c>
      <c r="D1658" s="335" t="s">
        <v>2102</v>
      </c>
      <c r="E1658" s="336" t="s">
        <v>2498</v>
      </c>
    </row>
    <row r="1659" customFormat="false" ht="13.8" hidden="false" customHeight="false" outlineLevel="0" collapsed="false">
      <c r="A1659" s="3" t="n">
        <v>103148</v>
      </c>
      <c r="B1659" s="335" t="s">
        <v>1967</v>
      </c>
      <c r="C1659" s="335" t="s">
        <v>2499</v>
      </c>
      <c r="D1659" s="335" t="s">
        <v>2102</v>
      </c>
      <c r="E1659" s="336" t="s">
        <v>2500</v>
      </c>
    </row>
    <row r="1660" customFormat="false" ht="13.8" hidden="false" customHeight="false" outlineLevel="0" collapsed="false">
      <c r="A1660" s="3" t="n">
        <v>103149</v>
      </c>
      <c r="B1660" s="335" t="s">
        <v>1967</v>
      </c>
      <c r="C1660" s="335" t="s">
        <v>2501</v>
      </c>
      <c r="D1660" s="335" t="s">
        <v>2102</v>
      </c>
      <c r="E1660" s="336" t="s">
        <v>2502</v>
      </c>
    </row>
    <row r="1661" customFormat="false" ht="13.8" hidden="false" customHeight="false" outlineLevel="0" collapsed="false">
      <c r="A1661" s="3" t="n">
        <v>103150</v>
      </c>
      <c r="B1661" s="335" t="s">
        <v>1967</v>
      </c>
      <c r="C1661" s="335" t="s">
        <v>2503</v>
      </c>
      <c r="D1661" s="335" t="s">
        <v>2102</v>
      </c>
      <c r="E1661" s="336" t="s">
        <v>2504</v>
      </c>
    </row>
    <row r="1662" customFormat="false" ht="13.8" hidden="false" customHeight="false" outlineLevel="0" collapsed="false">
      <c r="A1662" s="3" t="n">
        <v>103151</v>
      </c>
      <c r="B1662" s="335" t="s">
        <v>1967</v>
      </c>
      <c r="C1662" s="335" t="s">
        <v>2505</v>
      </c>
      <c r="D1662" s="335" t="s">
        <v>2102</v>
      </c>
      <c r="E1662" s="336" t="s">
        <v>2506</v>
      </c>
    </row>
    <row r="1663" customFormat="false" ht="13.8" hidden="false" customHeight="false" outlineLevel="0" collapsed="false">
      <c r="A1663" s="3" t="n">
        <v>103152</v>
      </c>
      <c r="B1663" s="335" t="s">
        <v>1967</v>
      </c>
      <c r="C1663" s="335" t="s">
        <v>2507</v>
      </c>
      <c r="D1663" s="335" t="s">
        <v>2102</v>
      </c>
      <c r="E1663" s="336" t="s">
        <v>2508</v>
      </c>
    </row>
    <row r="1664" customFormat="false" ht="13.8" hidden="false" customHeight="false" outlineLevel="0" collapsed="false">
      <c r="A1664" s="3" t="n">
        <v>103372</v>
      </c>
      <c r="B1664" s="335" t="s">
        <v>1967</v>
      </c>
      <c r="C1664" s="335" t="s">
        <v>2509</v>
      </c>
      <c r="D1664" s="335" t="s">
        <v>1969</v>
      </c>
      <c r="E1664" s="336" t="s">
        <v>2510</v>
      </c>
    </row>
    <row r="1665" customFormat="false" ht="13.8" hidden="false" customHeight="false" outlineLevel="0" collapsed="false">
      <c r="A1665" s="3" t="n">
        <v>103373</v>
      </c>
      <c r="B1665" s="335" t="s">
        <v>1967</v>
      </c>
      <c r="C1665" s="335" t="s">
        <v>2511</v>
      </c>
      <c r="D1665" s="335" t="s">
        <v>1969</v>
      </c>
      <c r="E1665" s="336" t="s">
        <v>2512</v>
      </c>
    </row>
    <row r="1666" customFormat="false" ht="13.8" hidden="false" customHeight="false" outlineLevel="0" collapsed="false">
      <c r="A1666" s="3" t="n">
        <v>103376</v>
      </c>
      <c r="B1666" s="335" t="s">
        <v>1967</v>
      </c>
      <c r="C1666" s="335" t="s">
        <v>2513</v>
      </c>
      <c r="D1666" s="335" t="s">
        <v>1969</v>
      </c>
      <c r="E1666" s="336" t="s">
        <v>2514</v>
      </c>
    </row>
    <row r="1667" customFormat="false" ht="13.8" hidden="false" customHeight="false" outlineLevel="0" collapsed="false">
      <c r="A1667" s="3" t="n">
        <v>103377</v>
      </c>
      <c r="B1667" s="335" t="s">
        <v>1967</v>
      </c>
      <c r="C1667" s="335" t="s">
        <v>2515</v>
      </c>
      <c r="D1667" s="335" t="s">
        <v>1969</v>
      </c>
      <c r="E1667" s="336" t="s">
        <v>2516</v>
      </c>
    </row>
    <row r="1668" customFormat="false" ht="13.8" hidden="false" customHeight="false" outlineLevel="0" collapsed="false">
      <c r="A1668" s="3" t="n">
        <v>103379</v>
      </c>
      <c r="B1668" s="335" t="s">
        <v>1967</v>
      </c>
      <c r="C1668" s="335" t="s">
        <v>2517</v>
      </c>
      <c r="D1668" s="335" t="s">
        <v>1969</v>
      </c>
      <c r="E1668" s="336" t="s">
        <v>2518</v>
      </c>
    </row>
    <row r="1669" customFormat="false" ht="13.8" hidden="false" customHeight="false" outlineLevel="0" collapsed="false">
      <c r="A1669" s="3" t="n">
        <v>103383</v>
      </c>
      <c r="B1669" s="335" t="s">
        <v>1967</v>
      </c>
      <c r="C1669" s="335" t="s">
        <v>2519</v>
      </c>
      <c r="D1669" s="335" t="s">
        <v>1969</v>
      </c>
      <c r="E1669" s="336" t="s">
        <v>2520</v>
      </c>
    </row>
    <row r="1670" customFormat="false" ht="13.8" hidden="false" customHeight="false" outlineLevel="0" collapsed="false">
      <c r="A1670" s="3" t="n">
        <v>103385</v>
      </c>
      <c r="B1670" s="335" t="s">
        <v>1967</v>
      </c>
      <c r="C1670" s="335" t="s">
        <v>2521</v>
      </c>
      <c r="D1670" s="335" t="s">
        <v>1969</v>
      </c>
      <c r="E1670" s="336" t="s">
        <v>2522</v>
      </c>
    </row>
    <row r="1671" customFormat="false" ht="13.8" hidden="false" customHeight="false" outlineLevel="0" collapsed="false">
      <c r="A1671" s="3" t="n">
        <v>103387</v>
      </c>
      <c r="B1671" s="335" t="s">
        <v>1967</v>
      </c>
      <c r="C1671" s="335" t="s">
        <v>2523</v>
      </c>
      <c r="D1671" s="335" t="s">
        <v>1969</v>
      </c>
      <c r="E1671" s="336" t="s">
        <v>2524</v>
      </c>
    </row>
    <row r="1672" customFormat="false" ht="13.8" hidden="false" customHeight="false" outlineLevel="0" collapsed="false">
      <c r="A1672" s="3" t="n">
        <v>103389</v>
      </c>
      <c r="B1672" s="335" t="s">
        <v>1967</v>
      </c>
      <c r="C1672" s="335" t="s">
        <v>2525</v>
      </c>
      <c r="D1672" s="335" t="s">
        <v>1969</v>
      </c>
      <c r="E1672" s="336" t="s">
        <v>2526</v>
      </c>
    </row>
    <row r="1673" customFormat="false" ht="13.8" hidden="false" customHeight="false" outlineLevel="0" collapsed="false">
      <c r="A1673" s="3" t="n">
        <v>103391</v>
      </c>
      <c r="B1673" s="335" t="s">
        <v>1967</v>
      </c>
      <c r="C1673" s="335" t="s">
        <v>2527</v>
      </c>
      <c r="D1673" s="335" t="s">
        <v>1969</v>
      </c>
      <c r="E1673" s="336" t="s">
        <v>2528</v>
      </c>
    </row>
    <row r="1674" customFormat="false" ht="13.8" hidden="false" customHeight="false" outlineLevel="0" collapsed="false">
      <c r="A1674" s="3" t="n">
        <v>103392</v>
      </c>
      <c r="B1674" s="335" t="s">
        <v>1967</v>
      </c>
      <c r="C1674" s="335" t="s">
        <v>2529</v>
      </c>
      <c r="D1674" s="335" t="s">
        <v>1969</v>
      </c>
      <c r="E1674" s="336" t="s">
        <v>2530</v>
      </c>
    </row>
    <row r="1675" customFormat="false" ht="13.8" hidden="false" customHeight="false" outlineLevel="0" collapsed="false">
      <c r="A1675" s="3" t="n">
        <v>103393</v>
      </c>
      <c r="B1675" s="335" t="s">
        <v>1967</v>
      </c>
      <c r="C1675" s="335" t="s">
        <v>2531</v>
      </c>
      <c r="D1675" s="335" t="s">
        <v>1969</v>
      </c>
      <c r="E1675" s="336" t="s">
        <v>2532</v>
      </c>
    </row>
    <row r="1676" customFormat="false" ht="13.8" hidden="false" customHeight="false" outlineLevel="0" collapsed="false">
      <c r="A1676" s="3" t="n">
        <v>103397</v>
      </c>
      <c r="B1676" s="335" t="s">
        <v>1967</v>
      </c>
      <c r="C1676" s="335" t="s">
        <v>2533</v>
      </c>
      <c r="D1676" s="335" t="s">
        <v>2102</v>
      </c>
      <c r="E1676" s="336" t="s">
        <v>2534</v>
      </c>
    </row>
    <row r="1677" customFormat="false" ht="13.8" hidden="false" customHeight="false" outlineLevel="0" collapsed="false">
      <c r="A1677" s="3" t="n">
        <v>103398</v>
      </c>
      <c r="B1677" s="335" t="s">
        <v>1967</v>
      </c>
      <c r="C1677" s="335" t="s">
        <v>2535</v>
      </c>
      <c r="D1677" s="335" t="s">
        <v>2102</v>
      </c>
      <c r="E1677" s="336" t="s">
        <v>2536</v>
      </c>
    </row>
    <row r="1678" customFormat="false" ht="13.8" hidden="false" customHeight="false" outlineLevel="0" collapsed="false">
      <c r="A1678" s="3" t="n">
        <v>103399</v>
      </c>
      <c r="B1678" s="335" t="s">
        <v>1967</v>
      </c>
      <c r="C1678" s="335" t="s">
        <v>2537</v>
      </c>
      <c r="D1678" s="335" t="s">
        <v>2102</v>
      </c>
      <c r="E1678" s="336" t="s">
        <v>2538</v>
      </c>
    </row>
    <row r="1679" customFormat="false" ht="13.8" hidden="false" customHeight="false" outlineLevel="0" collapsed="false">
      <c r="A1679" s="3" t="n">
        <v>103400</v>
      </c>
      <c r="B1679" s="335" t="s">
        <v>1967</v>
      </c>
      <c r="C1679" s="335" t="s">
        <v>2539</v>
      </c>
      <c r="D1679" s="335" t="s">
        <v>2102</v>
      </c>
      <c r="E1679" s="336" t="s">
        <v>2540</v>
      </c>
    </row>
    <row r="1680" customFormat="false" ht="13.8" hidden="false" customHeight="false" outlineLevel="0" collapsed="false">
      <c r="A1680" s="3" t="n">
        <v>103401</v>
      </c>
      <c r="B1680" s="335" t="s">
        <v>1967</v>
      </c>
      <c r="C1680" s="335" t="s">
        <v>2541</v>
      </c>
      <c r="D1680" s="335" t="s">
        <v>2102</v>
      </c>
      <c r="E1680" s="336" t="s">
        <v>2542</v>
      </c>
    </row>
    <row r="1681" customFormat="false" ht="13.8" hidden="false" customHeight="false" outlineLevel="0" collapsed="false">
      <c r="A1681" s="3" t="n">
        <v>103402</v>
      </c>
      <c r="B1681" s="335" t="s">
        <v>1967</v>
      </c>
      <c r="C1681" s="335" t="s">
        <v>2543</v>
      </c>
      <c r="D1681" s="335" t="s">
        <v>2102</v>
      </c>
      <c r="E1681" s="336" t="s">
        <v>2544</v>
      </c>
    </row>
    <row r="1682" customFormat="false" ht="13.8" hidden="false" customHeight="false" outlineLevel="0" collapsed="false">
      <c r="A1682" s="3" t="n">
        <v>103403</v>
      </c>
      <c r="B1682" s="335" t="s">
        <v>1967</v>
      </c>
      <c r="C1682" s="335" t="s">
        <v>2545</v>
      </c>
      <c r="D1682" s="335" t="s">
        <v>2102</v>
      </c>
      <c r="E1682" s="336" t="s">
        <v>2546</v>
      </c>
    </row>
    <row r="1683" customFormat="false" ht="13.8" hidden="false" customHeight="false" outlineLevel="0" collapsed="false">
      <c r="A1683" s="3" t="n">
        <v>103404</v>
      </c>
      <c r="B1683" s="335" t="s">
        <v>1967</v>
      </c>
      <c r="C1683" s="335" t="s">
        <v>2547</v>
      </c>
      <c r="D1683" s="335" t="s">
        <v>2102</v>
      </c>
      <c r="E1683" s="336" t="s">
        <v>2548</v>
      </c>
    </row>
    <row r="1684" customFormat="false" ht="13.8" hidden="false" customHeight="false" outlineLevel="0" collapsed="false">
      <c r="A1684" s="3" t="n">
        <v>103405</v>
      </c>
      <c r="B1684" s="335" t="s">
        <v>1967</v>
      </c>
      <c r="C1684" s="335" t="s">
        <v>2549</v>
      </c>
      <c r="D1684" s="335" t="s">
        <v>2102</v>
      </c>
      <c r="E1684" s="336" t="s">
        <v>2550</v>
      </c>
    </row>
    <row r="1685" customFormat="false" ht="13.8" hidden="false" customHeight="false" outlineLevel="0" collapsed="false">
      <c r="A1685" s="3" t="n">
        <v>103406</v>
      </c>
      <c r="B1685" s="335" t="s">
        <v>1967</v>
      </c>
      <c r="C1685" s="335" t="s">
        <v>2551</v>
      </c>
      <c r="D1685" s="335" t="s">
        <v>2102</v>
      </c>
      <c r="E1685" s="336" t="s">
        <v>2552</v>
      </c>
    </row>
    <row r="1686" customFormat="false" ht="13.8" hidden="false" customHeight="false" outlineLevel="0" collapsed="false">
      <c r="A1686" s="3" t="n">
        <v>103407</v>
      </c>
      <c r="B1686" s="335" t="s">
        <v>1967</v>
      </c>
      <c r="C1686" s="335" t="s">
        <v>2553</v>
      </c>
      <c r="D1686" s="335" t="s">
        <v>2102</v>
      </c>
      <c r="E1686" s="336" t="s">
        <v>2554</v>
      </c>
    </row>
    <row r="1687" customFormat="false" ht="13.8" hidden="false" customHeight="false" outlineLevel="0" collapsed="false">
      <c r="A1687" s="3" t="n">
        <v>103408</v>
      </c>
      <c r="B1687" s="335" t="s">
        <v>1967</v>
      </c>
      <c r="C1687" s="335" t="s">
        <v>2555</v>
      </c>
      <c r="D1687" s="335" t="s">
        <v>2102</v>
      </c>
      <c r="E1687" s="336" t="s">
        <v>2556</v>
      </c>
    </row>
    <row r="1688" customFormat="false" ht="13.8" hidden="false" customHeight="false" outlineLevel="0" collapsed="false">
      <c r="A1688" s="3" t="n">
        <v>103409</v>
      </c>
      <c r="B1688" s="335" t="s">
        <v>1967</v>
      </c>
      <c r="C1688" s="335" t="s">
        <v>2557</v>
      </c>
      <c r="D1688" s="335" t="s">
        <v>2102</v>
      </c>
      <c r="E1688" s="336" t="s">
        <v>2558</v>
      </c>
    </row>
    <row r="1689" customFormat="false" ht="13.8" hidden="false" customHeight="false" outlineLevel="0" collapsed="false">
      <c r="A1689" s="3" t="n">
        <v>103410</v>
      </c>
      <c r="B1689" s="335" t="s">
        <v>1967</v>
      </c>
      <c r="C1689" s="335" t="s">
        <v>2559</v>
      </c>
      <c r="D1689" s="335" t="s">
        <v>2102</v>
      </c>
      <c r="E1689" s="336" t="s">
        <v>2560</v>
      </c>
    </row>
    <row r="1690" customFormat="false" ht="13.8" hidden="false" customHeight="false" outlineLevel="0" collapsed="false">
      <c r="A1690" s="3" t="n">
        <v>103411</v>
      </c>
      <c r="B1690" s="335" t="s">
        <v>1967</v>
      </c>
      <c r="C1690" s="335" t="s">
        <v>2561</v>
      </c>
      <c r="D1690" s="335" t="s">
        <v>2102</v>
      </c>
      <c r="E1690" s="336" t="s">
        <v>2562</v>
      </c>
    </row>
    <row r="1691" customFormat="false" ht="13.8" hidden="false" customHeight="false" outlineLevel="0" collapsed="false">
      <c r="A1691" s="3" t="n">
        <v>103412</v>
      </c>
      <c r="B1691" s="335" t="s">
        <v>1967</v>
      </c>
      <c r="C1691" s="335" t="s">
        <v>2563</v>
      </c>
      <c r="D1691" s="335" t="s">
        <v>2102</v>
      </c>
      <c r="E1691" s="336" t="s">
        <v>2564</v>
      </c>
    </row>
    <row r="1692" customFormat="false" ht="13.8" hidden="false" customHeight="false" outlineLevel="0" collapsed="false">
      <c r="A1692" s="3" t="n">
        <v>103413</v>
      </c>
      <c r="B1692" s="335" t="s">
        <v>1967</v>
      </c>
      <c r="C1692" s="335" t="s">
        <v>2565</v>
      </c>
      <c r="D1692" s="335" t="s">
        <v>2102</v>
      </c>
      <c r="E1692" s="336" t="s">
        <v>2566</v>
      </c>
    </row>
    <row r="1693" customFormat="false" ht="13.8" hidden="false" customHeight="false" outlineLevel="0" collapsed="false">
      <c r="A1693" s="3" t="n">
        <v>103414</v>
      </c>
      <c r="B1693" s="335" t="s">
        <v>1967</v>
      </c>
      <c r="C1693" s="335" t="s">
        <v>2567</v>
      </c>
      <c r="D1693" s="335" t="s">
        <v>2102</v>
      </c>
      <c r="E1693" s="336" t="s">
        <v>2546</v>
      </c>
    </row>
    <row r="1694" customFormat="false" ht="13.8" hidden="false" customHeight="false" outlineLevel="0" collapsed="false">
      <c r="A1694" s="3" t="n">
        <v>103415</v>
      </c>
      <c r="B1694" s="335" t="s">
        <v>1967</v>
      </c>
      <c r="C1694" s="335" t="s">
        <v>2568</v>
      </c>
      <c r="D1694" s="335" t="s">
        <v>2102</v>
      </c>
      <c r="E1694" s="336" t="s">
        <v>2569</v>
      </c>
    </row>
    <row r="1695" customFormat="false" ht="13.8" hidden="false" customHeight="false" outlineLevel="0" collapsed="false">
      <c r="A1695" s="3" t="n">
        <v>103416</v>
      </c>
      <c r="B1695" s="335" t="s">
        <v>1967</v>
      </c>
      <c r="C1695" s="335" t="s">
        <v>2570</v>
      </c>
      <c r="D1695" s="335" t="s">
        <v>2102</v>
      </c>
      <c r="E1695" s="336" t="s">
        <v>2571</v>
      </c>
    </row>
    <row r="1696" customFormat="false" ht="13.8" hidden="false" customHeight="false" outlineLevel="0" collapsed="false">
      <c r="A1696" s="3" t="n">
        <v>103417</v>
      </c>
      <c r="B1696" s="335" t="s">
        <v>1967</v>
      </c>
      <c r="C1696" s="335" t="s">
        <v>2572</v>
      </c>
      <c r="D1696" s="335" t="s">
        <v>2102</v>
      </c>
      <c r="E1696" s="336" t="s">
        <v>2573</v>
      </c>
    </row>
    <row r="1697" customFormat="false" ht="13.8" hidden="false" customHeight="false" outlineLevel="0" collapsed="false">
      <c r="A1697" s="3" t="n">
        <v>103418</v>
      </c>
      <c r="B1697" s="335" t="s">
        <v>1967</v>
      </c>
      <c r="C1697" s="335" t="s">
        <v>2574</v>
      </c>
      <c r="D1697" s="335" t="s">
        <v>2102</v>
      </c>
      <c r="E1697" s="336" t="s">
        <v>2560</v>
      </c>
    </row>
    <row r="1698" customFormat="false" ht="13.8" hidden="false" customHeight="false" outlineLevel="0" collapsed="false">
      <c r="A1698" s="3" t="n">
        <v>103419</v>
      </c>
      <c r="B1698" s="335" t="s">
        <v>1967</v>
      </c>
      <c r="C1698" s="335" t="s">
        <v>2575</v>
      </c>
      <c r="D1698" s="335" t="s">
        <v>2102</v>
      </c>
      <c r="E1698" s="336" t="s">
        <v>2576</v>
      </c>
    </row>
    <row r="1699" customFormat="false" ht="13.8" hidden="false" customHeight="false" outlineLevel="0" collapsed="false">
      <c r="A1699" s="3" t="n">
        <v>103420</v>
      </c>
      <c r="B1699" s="335" t="s">
        <v>1967</v>
      </c>
      <c r="C1699" s="335" t="s">
        <v>2577</v>
      </c>
      <c r="D1699" s="335" t="s">
        <v>2102</v>
      </c>
      <c r="E1699" s="336" t="s">
        <v>2578</v>
      </c>
    </row>
    <row r="1700" customFormat="false" ht="13.8" hidden="false" customHeight="false" outlineLevel="0" collapsed="false">
      <c r="A1700" s="3" t="n">
        <v>103421</v>
      </c>
      <c r="B1700" s="335" t="s">
        <v>1967</v>
      </c>
      <c r="C1700" s="335" t="s">
        <v>2579</v>
      </c>
      <c r="D1700" s="335" t="s">
        <v>2102</v>
      </c>
      <c r="E1700" s="336" t="s">
        <v>2580</v>
      </c>
    </row>
    <row r="1701" customFormat="false" ht="13.8" hidden="false" customHeight="false" outlineLevel="0" collapsed="false">
      <c r="A1701" s="3" t="n">
        <v>103422</v>
      </c>
      <c r="B1701" s="335" t="s">
        <v>1967</v>
      </c>
      <c r="C1701" s="335" t="s">
        <v>2581</v>
      </c>
      <c r="D1701" s="335" t="s">
        <v>2102</v>
      </c>
      <c r="E1701" s="336" t="s">
        <v>2582</v>
      </c>
    </row>
    <row r="1702" customFormat="false" ht="13.8" hidden="false" customHeight="false" outlineLevel="0" collapsed="false">
      <c r="A1702" s="3" t="n">
        <v>103423</v>
      </c>
      <c r="B1702" s="335" t="s">
        <v>1967</v>
      </c>
      <c r="C1702" s="335" t="s">
        <v>2583</v>
      </c>
      <c r="D1702" s="335" t="s">
        <v>2102</v>
      </c>
      <c r="E1702" s="336" t="s">
        <v>2584</v>
      </c>
    </row>
    <row r="1703" customFormat="false" ht="13.8" hidden="false" customHeight="false" outlineLevel="0" collapsed="false">
      <c r="A1703" s="3" t="n">
        <v>103424</v>
      </c>
      <c r="B1703" s="335" t="s">
        <v>1967</v>
      </c>
      <c r="C1703" s="335" t="s">
        <v>2585</v>
      </c>
      <c r="D1703" s="335" t="s">
        <v>2102</v>
      </c>
      <c r="E1703" s="336" t="s">
        <v>2586</v>
      </c>
    </row>
    <row r="1704" customFormat="false" ht="13.8" hidden="false" customHeight="false" outlineLevel="0" collapsed="false">
      <c r="A1704" s="3" t="n">
        <v>103425</v>
      </c>
      <c r="B1704" s="335" t="s">
        <v>1967</v>
      </c>
      <c r="C1704" s="335" t="s">
        <v>2587</v>
      </c>
      <c r="D1704" s="335" t="s">
        <v>2102</v>
      </c>
      <c r="E1704" s="336" t="s">
        <v>2588</v>
      </c>
    </row>
    <row r="1705" customFormat="false" ht="13.8" hidden="false" customHeight="false" outlineLevel="0" collapsed="false">
      <c r="A1705" s="3" t="n">
        <v>103426</v>
      </c>
      <c r="B1705" s="335" t="s">
        <v>1967</v>
      </c>
      <c r="C1705" s="335" t="s">
        <v>2589</v>
      </c>
      <c r="D1705" s="335" t="s">
        <v>2102</v>
      </c>
      <c r="E1705" s="336" t="s">
        <v>2590</v>
      </c>
    </row>
    <row r="1706" customFormat="false" ht="13.8" hidden="false" customHeight="false" outlineLevel="0" collapsed="false">
      <c r="A1706" s="3" t="n">
        <v>103427</v>
      </c>
      <c r="B1706" s="335" t="s">
        <v>1967</v>
      </c>
      <c r="C1706" s="335" t="s">
        <v>2591</v>
      </c>
      <c r="D1706" s="335" t="s">
        <v>2102</v>
      </c>
      <c r="E1706" s="336" t="s">
        <v>2592</v>
      </c>
    </row>
    <row r="1707" customFormat="false" ht="13.8" hidden="false" customHeight="false" outlineLevel="0" collapsed="false">
      <c r="A1707" s="3" t="n">
        <v>103428</v>
      </c>
      <c r="B1707" s="335" t="s">
        <v>1967</v>
      </c>
      <c r="C1707" s="335" t="s">
        <v>2593</v>
      </c>
      <c r="D1707" s="335" t="s">
        <v>2102</v>
      </c>
      <c r="E1707" s="336" t="s">
        <v>2594</v>
      </c>
    </row>
    <row r="1708" customFormat="false" ht="13.8" hidden="false" customHeight="false" outlineLevel="0" collapsed="false">
      <c r="A1708" s="3" t="n">
        <v>103429</v>
      </c>
      <c r="B1708" s="335" t="s">
        <v>1967</v>
      </c>
      <c r="C1708" s="335" t="s">
        <v>2595</v>
      </c>
      <c r="D1708" s="335" t="s">
        <v>2102</v>
      </c>
      <c r="E1708" s="336" t="s">
        <v>2596</v>
      </c>
    </row>
    <row r="1709" customFormat="false" ht="13.8" hidden="false" customHeight="false" outlineLevel="0" collapsed="false">
      <c r="A1709" s="3" t="n">
        <v>103430</v>
      </c>
      <c r="B1709" s="335" t="s">
        <v>1967</v>
      </c>
      <c r="C1709" s="335" t="s">
        <v>2597</v>
      </c>
      <c r="D1709" s="335" t="s">
        <v>2102</v>
      </c>
      <c r="E1709" s="336" t="s">
        <v>2598</v>
      </c>
    </row>
    <row r="1710" customFormat="false" ht="13.8" hidden="false" customHeight="false" outlineLevel="0" collapsed="false">
      <c r="A1710" s="3" t="n">
        <v>103431</v>
      </c>
      <c r="B1710" s="335" t="s">
        <v>1967</v>
      </c>
      <c r="C1710" s="335" t="s">
        <v>2599</v>
      </c>
      <c r="D1710" s="335" t="s">
        <v>2102</v>
      </c>
      <c r="E1710" s="336" t="s">
        <v>2600</v>
      </c>
    </row>
    <row r="1711" customFormat="false" ht="13.8" hidden="false" customHeight="false" outlineLevel="0" collapsed="false">
      <c r="A1711" s="3" t="n">
        <v>103432</v>
      </c>
      <c r="B1711" s="335" t="s">
        <v>1967</v>
      </c>
      <c r="C1711" s="335" t="s">
        <v>2601</v>
      </c>
      <c r="D1711" s="335" t="s">
        <v>2102</v>
      </c>
      <c r="E1711" s="336" t="s">
        <v>2602</v>
      </c>
    </row>
    <row r="1712" customFormat="false" ht="13.8" hidden="false" customHeight="false" outlineLevel="0" collapsed="false">
      <c r="A1712" s="3" t="n">
        <v>103433</v>
      </c>
      <c r="B1712" s="335" t="s">
        <v>1967</v>
      </c>
      <c r="C1712" s="335" t="s">
        <v>2603</v>
      </c>
      <c r="D1712" s="335" t="s">
        <v>2102</v>
      </c>
      <c r="E1712" s="336" t="s">
        <v>2604</v>
      </c>
    </row>
    <row r="1713" customFormat="false" ht="13.8" hidden="false" customHeight="false" outlineLevel="0" collapsed="false">
      <c r="A1713" s="3" t="n">
        <v>103434</v>
      </c>
      <c r="B1713" s="335" t="s">
        <v>1967</v>
      </c>
      <c r="C1713" s="335" t="s">
        <v>2605</v>
      </c>
      <c r="D1713" s="335" t="s">
        <v>2102</v>
      </c>
      <c r="E1713" s="336" t="s">
        <v>2036</v>
      </c>
    </row>
    <row r="1714" customFormat="false" ht="13.8" hidden="false" customHeight="false" outlineLevel="0" collapsed="false">
      <c r="A1714" s="3" t="n">
        <v>103435</v>
      </c>
      <c r="B1714" s="335" t="s">
        <v>1967</v>
      </c>
      <c r="C1714" s="335" t="s">
        <v>2606</v>
      </c>
      <c r="D1714" s="335" t="s">
        <v>2102</v>
      </c>
      <c r="E1714" s="336" t="s">
        <v>2607</v>
      </c>
    </row>
    <row r="1715" customFormat="false" ht="13.8" hidden="false" customHeight="false" outlineLevel="0" collapsed="false">
      <c r="A1715" s="3" t="n">
        <v>103436</v>
      </c>
      <c r="B1715" s="335" t="s">
        <v>1967</v>
      </c>
      <c r="C1715" s="335" t="s">
        <v>2608</v>
      </c>
      <c r="D1715" s="335" t="s">
        <v>2102</v>
      </c>
      <c r="E1715" s="336" t="s">
        <v>2609</v>
      </c>
    </row>
    <row r="1716" customFormat="false" ht="13.8" hidden="false" customHeight="false" outlineLevel="0" collapsed="false">
      <c r="A1716" s="3" t="n">
        <v>103437</v>
      </c>
      <c r="B1716" s="335" t="s">
        <v>1967</v>
      </c>
      <c r="C1716" s="335" t="s">
        <v>2610</v>
      </c>
      <c r="D1716" s="335" t="s">
        <v>2102</v>
      </c>
      <c r="E1716" s="336" t="s">
        <v>2611</v>
      </c>
    </row>
    <row r="1717" customFormat="false" ht="13.8" hidden="false" customHeight="false" outlineLevel="0" collapsed="false">
      <c r="A1717" s="3" t="n">
        <v>103438</v>
      </c>
      <c r="B1717" s="335" t="s">
        <v>1967</v>
      </c>
      <c r="C1717" s="335" t="s">
        <v>2612</v>
      </c>
      <c r="D1717" s="335" t="s">
        <v>2102</v>
      </c>
      <c r="E1717" s="336" t="s">
        <v>2611</v>
      </c>
    </row>
    <row r="1718" customFormat="false" ht="13.8" hidden="false" customHeight="false" outlineLevel="0" collapsed="false">
      <c r="A1718" s="3" t="n">
        <v>103439</v>
      </c>
      <c r="B1718" s="335" t="s">
        <v>1967</v>
      </c>
      <c r="C1718" s="335" t="s">
        <v>2613</v>
      </c>
      <c r="D1718" s="335" t="s">
        <v>2102</v>
      </c>
      <c r="E1718" s="336" t="s">
        <v>2614</v>
      </c>
    </row>
    <row r="1719" customFormat="false" ht="13.8" hidden="false" customHeight="false" outlineLevel="0" collapsed="false">
      <c r="A1719" s="3" t="n">
        <v>103440</v>
      </c>
      <c r="B1719" s="335" t="s">
        <v>1967</v>
      </c>
      <c r="C1719" s="335" t="s">
        <v>2615</v>
      </c>
      <c r="D1719" s="335" t="s">
        <v>2102</v>
      </c>
      <c r="E1719" s="336" t="s">
        <v>2616</v>
      </c>
    </row>
    <row r="1720" customFormat="false" ht="13.8" hidden="false" customHeight="false" outlineLevel="0" collapsed="false">
      <c r="A1720" s="3" t="n">
        <v>103441</v>
      </c>
      <c r="B1720" s="335" t="s">
        <v>1967</v>
      </c>
      <c r="C1720" s="335" t="s">
        <v>2617</v>
      </c>
      <c r="D1720" s="335" t="s">
        <v>2102</v>
      </c>
      <c r="E1720" s="336" t="s">
        <v>2618</v>
      </c>
    </row>
    <row r="1721" customFormat="false" ht="13.8" hidden="false" customHeight="false" outlineLevel="0" collapsed="false">
      <c r="A1721" s="3" t="n">
        <v>103442</v>
      </c>
      <c r="B1721" s="335" t="s">
        <v>1967</v>
      </c>
      <c r="C1721" s="335" t="s">
        <v>2619</v>
      </c>
      <c r="D1721" s="335" t="s">
        <v>2102</v>
      </c>
      <c r="E1721" s="336" t="s">
        <v>2620</v>
      </c>
    </row>
    <row r="1722" customFormat="false" ht="13.8" hidden="false" customHeight="false" outlineLevel="0" collapsed="false">
      <c r="A1722" s="3" t="n">
        <v>93206</v>
      </c>
      <c r="B1722" s="335" t="s">
        <v>1967</v>
      </c>
      <c r="C1722" s="335" t="s">
        <v>2621</v>
      </c>
      <c r="D1722" s="335" t="s">
        <v>2622</v>
      </c>
      <c r="E1722" s="336" t="s">
        <v>2623</v>
      </c>
    </row>
    <row r="1723" customFormat="false" ht="13.8" hidden="false" customHeight="false" outlineLevel="0" collapsed="false">
      <c r="A1723" s="3" t="n">
        <v>93207</v>
      </c>
      <c r="B1723" s="335" t="s">
        <v>1967</v>
      </c>
      <c r="C1723" s="335" t="s">
        <v>2624</v>
      </c>
      <c r="D1723" s="335" t="s">
        <v>2622</v>
      </c>
      <c r="E1723" s="336" t="s">
        <v>2625</v>
      </c>
    </row>
    <row r="1724" customFormat="false" ht="13.8" hidden="false" customHeight="false" outlineLevel="0" collapsed="false">
      <c r="A1724" s="3" t="n">
        <v>93208</v>
      </c>
      <c r="B1724" s="335" t="s">
        <v>1967</v>
      </c>
      <c r="C1724" s="335" t="s">
        <v>2626</v>
      </c>
      <c r="D1724" s="335" t="s">
        <v>2622</v>
      </c>
      <c r="E1724" s="336" t="s">
        <v>2627</v>
      </c>
    </row>
    <row r="1725" customFormat="false" ht="13.8" hidden="false" customHeight="false" outlineLevel="0" collapsed="false">
      <c r="A1725" s="3" t="n">
        <v>93209</v>
      </c>
      <c r="B1725" s="335" t="s">
        <v>1967</v>
      </c>
      <c r="C1725" s="335" t="s">
        <v>2628</v>
      </c>
      <c r="D1725" s="335" t="s">
        <v>2622</v>
      </c>
      <c r="E1725" s="336" t="s">
        <v>2629</v>
      </c>
    </row>
    <row r="1726" customFormat="false" ht="13.8" hidden="false" customHeight="false" outlineLevel="0" collapsed="false">
      <c r="A1726" s="3" t="n">
        <v>93210</v>
      </c>
      <c r="B1726" s="335" t="s">
        <v>1967</v>
      </c>
      <c r="C1726" s="335" t="s">
        <v>2630</v>
      </c>
      <c r="D1726" s="335" t="s">
        <v>2622</v>
      </c>
      <c r="E1726" s="336" t="s">
        <v>2631</v>
      </c>
    </row>
    <row r="1727" customFormat="false" ht="13.8" hidden="false" customHeight="false" outlineLevel="0" collapsed="false">
      <c r="A1727" s="3" t="n">
        <v>93211</v>
      </c>
      <c r="B1727" s="335" t="s">
        <v>1967</v>
      </c>
      <c r="C1727" s="335" t="s">
        <v>2632</v>
      </c>
      <c r="D1727" s="335" t="s">
        <v>2622</v>
      </c>
      <c r="E1727" s="336" t="s">
        <v>2633</v>
      </c>
    </row>
    <row r="1728" customFormat="false" ht="13.8" hidden="false" customHeight="false" outlineLevel="0" collapsed="false">
      <c r="A1728" s="3" t="n">
        <v>93212</v>
      </c>
      <c r="B1728" s="335" t="s">
        <v>1967</v>
      </c>
      <c r="C1728" s="335" t="s">
        <v>2634</v>
      </c>
      <c r="D1728" s="335" t="s">
        <v>2622</v>
      </c>
      <c r="E1728" s="336" t="s">
        <v>2635</v>
      </c>
    </row>
    <row r="1729" customFormat="false" ht="13.8" hidden="false" customHeight="false" outlineLevel="0" collapsed="false">
      <c r="A1729" s="3" t="n">
        <v>93213</v>
      </c>
      <c r="B1729" s="335" t="s">
        <v>1967</v>
      </c>
      <c r="C1729" s="335" t="s">
        <v>2636</v>
      </c>
      <c r="D1729" s="335" t="s">
        <v>2622</v>
      </c>
      <c r="E1729" s="336" t="s">
        <v>2637</v>
      </c>
    </row>
    <row r="1730" customFormat="false" ht="13.8" hidden="false" customHeight="false" outlineLevel="0" collapsed="false">
      <c r="A1730" s="3" t="n">
        <v>93214</v>
      </c>
      <c r="B1730" s="335" t="s">
        <v>1967</v>
      </c>
      <c r="C1730" s="335" t="s">
        <v>2638</v>
      </c>
      <c r="D1730" s="335" t="s">
        <v>2102</v>
      </c>
      <c r="E1730" s="336" t="s">
        <v>2639</v>
      </c>
    </row>
    <row r="1731" customFormat="false" ht="13.8" hidden="false" customHeight="false" outlineLevel="0" collapsed="false">
      <c r="A1731" s="3" t="n">
        <v>93243</v>
      </c>
      <c r="B1731" s="335" t="s">
        <v>1967</v>
      </c>
      <c r="C1731" s="335" t="s">
        <v>2640</v>
      </c>
      <c r="D1731" s="335" t="s">
        <v>2102</v>
      </c>
      <c r="E1731" s="336" t="s">
        <v>2641</v>
      </c>
    </row>
    <row r="1732" customFormat="false" ht="13.8" hidden="false" customHeight="false" outlineLevel="0" collapsed="false">
      <c r="A1732" s="3" t="n">
        <v>93582</v>
      </c>
      <c r="B1732" s="335" t="s">
        <v>1967</v>
      </c>
      <c r="C1732" s="335" t="s">
        <v>2642</v>
      </c>
      <c r="D1732" s="335" t="s">
        <v>2622</v>
      </c>
      <c r="E1732" s="336" t="s">
        <v>2643</v>
      </c>
    </row>
    <row r="1733" customFormat="false" ht="13.8" hidden="false" customHeight="false" outlineLevel="0" collapsed="false">
      <c r="A1733" s="3" t="n">
        <v>93583</v>
      </c>
      <c r="B1733" s="335" t="s">
        <v>1967</v>
      </c>
      <c r="C1733" s="335" t="s">
        <v>2644</v>
      </c>
      <c r="D1733" s="335" t="s">
        <v>2622</v>
      </c>
      <c r="E1733" s="336" t="s">
        <v>2645</v>
      </c>
    </row>
    <row r="1734" customFormat="false" ht="13.8" hidden="false" customHeight="false" outlineLevel="0" collapsed="false">
      <c r="A1734" s="3" t="n">
        <v>93584</v>
      </c>
      <c r="B1734" s="335" t="s">
        <v>1967</v>
      </c>
      <c r="C1734" s="335" t="s">
        <v>2646</v>
      </c>
      <c r="D1734" s="335" t="s">
        <v>2622</v>
      </c>
      <c r="E1734" s="336" t="s">
        <v>2647</v>
      </c>
    </row>
    <row r="1735" customFormat="false" ht="13.8" hidden="false" customHeight="false" outlineLevel="0" collapsed="false">
      <c r="A1735" s="3" t="n">
        <v>93585</v>
      </c>
      <c r="B1735" s="335" t="s">
        <v>1967</v>
      </c>
      <c r="C1735" s="335" t="s">
        <v>2648</v>
      </c>
      <c r="D1735" s="335" t="s">
        <v>2622</v>
      </c>
      <c r="E1735" s="336" t="s">
        <v>2649</v>
      </c>
    </row>
    <row r="1736" customFormat="false" ht="13.8" hidden="false" customHeight="false" outlineLevel="0" collapsed="false">
      <c r="A1736" s="3" t="n">
        <v>98441</v>
      </c>
      <c r="B1736" s="335" t="s">
        <v>1967</v>
      </c>
      <c r="C1736" s="335" t="s">
        <v>2650</v>
      </c>
      <c r="D1736" s="335" t="s">
        <v>2622</v>
      </c>
      <c r="E1736" s="336" t="s">
        <v>2651</v>
      </c>
    </row>
    <row r="1737" customFormat="false" ht="13.8" hidden="false" customHeight="false" outlineLevel="0" collapsed="false">
      <c r="A1737" s="3" t="n">
        <v>98442</v>
      </c>
      <c r="B1737" s="335" t="s">
        <v>1967</v>
      </c>
      <c r="C1737" s="335" t="s">
        <v>2652</v>
      </c>
      <c r="D1737" s="335" t="s">
        <v>2622</v>
      </c>
      <c r="E1737" s="336" t="s">
        <v>2653</v>
      </c>
    </row>
    <row r="1738" customFormat="false" ht="13.8" hidden="false" customHeight="false" outlineLevel="0" collapsed="false">
      <c r="A1738" s="3" t="n">
        <v>98443</v>
      </c>
      <c r="B1738" s="335" t="s">
        <v>1967</v>
      </c>
      <c r="C1738" s="335" t="s">
        <v>2654</v>
      </c>
      <c r="D1738" s="335" t="s">
        <v>2622</v>
      </c>
      <c r="E1738" s="336" t="s">
        <v>2655</v>
      </c>
    </row>
    <row r="1739" customFormat="false" ht="13.8" hidden="false" customHeight="false" outlineLevel="0" collapsed="false">
      <c r="A1739" s="3" t="n">
        <v>98444</v>
      </c>
      <c r="B1739" s="335" t="s">
        <v>1967</v>
      </c>
      <c r="C1739" s="335" t="s">
        <v>2656</v>
      </c>
      <c r="D1739" s="335" t="s">
        <v>2622</v>
      </c>
      <c r="E1739" s="336" t="s">
        <v>2657</v>
      </c>
    </row>
    <row r="1740" customFormat="false" ht="13.8" hidden="false" customHeight="false" outlineLevel="0" collapsed="false">
      <c r="A1740" s="3" t="n">
        <v>98445</v>
      </c>
      <c r="B1740" s="335" t="s">
        <v>1967</v>
      </c>
      <c r="C1740" s="335" t="s">
        <v>2658</v>
      </c>
      <c r="D1740" s="335" t="s">
        <v>2622</v>
      </c>
      <c r="E1740" s="336" t="s">
        <v>2659</v>
      </c>
    </row>
    <row r="1741" customFormat="false" ht="13.8" hidden="false" customHeight="false" outlineLevel="0" collapsed="false">
      <c r="A1741" s="3" t="n">
        <v>98446</v>
      </c>
      <c r="B1741" s="335" t="s">
        <v>1967</v>
      </c>
      <c r="C1741" s="335" t="s">
        <v>2660</v>
      </c>
      <c r="D1741" s="335" t="s">
        <v>2622</v>
      </c>
      <c r="E1741" s="336" t="s">
        <v>2661</v>
      </c>
    </row>
    <row r="1742" customFormat="false" ht="13.8" hidden="false" customHeight="false" outlineLevel="0" collapsed="false">
      <c r="A1742" s="3" t="n">
        <v>98447</v>
      </c>
      <c r="B1742" s="335" t="s">
        <v>1967</v>
      </c>
      <c r="C1742" s="335" t="s">
        <v>2662</v>
      </c>
      <c r="D1742" s="335" t="s">
        <v>2622</v>
      </c>
      <c r="E1742" s="336" t="s">
        <v>2663</v>
      </c>
    </row>
    <row r="1743" customFormat="false" ht="13.8" hidden="false" customHeight="false" outlineLevel="0" collapsed="false">
      <c r="A1743" s="3" t="n">
        <v>98448</v>
      </c>
      <c r="B1743" s="335" t="s">
        <v>1967</v>
      </c>
      <c r="C1743" s="335" t="s">
        <v>2664</v>
      </c>
      <c r="D1743" s="335" t="s">
        <v>2622</v>
      </c>
      <c r="E1743" s="336" t="s">
        <v>2665</v>
      </c>
    </row>
    <row r="1744" customFormat="false" ht="13.8" hidden="false" customHeight="false" outlineLevel="0" collapsed="false">
      <c r="A1744" s="3" t="n">
        <v>98449</v>
      </c>
      <c r="B1744" s="335" t="s">
        <v>1967</v>
      </c>
      <c r="C1744" s="335" t="s">
        <v>2666</v>
      </c>
      <c r="D1744" s="335" t="s">
        <v>2622</v>
      </c>
      <c r="E1744" s="336" t="s">
        <v>2667</v>
      </c>
    </row>
    <row r="1745" customFormat="false" ht="13.8" hidden="false" customHeight="false" outlineLevel="0" collapsed="false">
      <c r="A1745" s="3" t="n">
        <v>98450</v>
      </c>
      <c r="B1745" s="335" t="s">
        <v>1967</v>
      </c>
      <c r="C1745" s="335" t="s">
        <v>2668</v>
      </c>
      <c r="D1745" s="335" t="s">
        <v>2622</v>
      </c>
      <c r="E1745" s="336" t="s">
        <v>2669</v>
      </c>
    </row>
    <row r="1746" customFormat="false" ht="13.8" hidden="false" customHeight="false" outlineLevel="0" collapsed="false">
      <c r="A1746" s="3" t="n">
        <v>98451</v>
      </c>
      <c r="B1746" s="335" t="s">
        <v>1967</v>
      </c>
      <c r="C1746" s="335" t="s">
        <v>2670</v>
      </c>
      <c r="D1746" s="335" t="s">
        <v>2622</v>
      </c>
      <c r="E1746" s="336" t="s">
        <v>2671</v>
      </c>
    </row>
    <row r="1747" customFormat="false" ht="13.8" hidden="false" customHeight="false" outlineLevel="0" collapsed="false">
      <c r="A1747" s="3" t="n">
        <v>98452</v>
      </c>
      <c r="B1747" s="335" t="s">
        <v>1967</v>
      </c>
      <c r="C1747" s="335" t="s">
        <v>2672</v>
      </c>
      <c r="D1747" s="335" t="s">
        <v>2622</v>
      </c>
      <c r="E1747" s="336" t="s">
        <v>2673</v>
      </c>
    </row>
    <row r="1748" customFormat="false" ht="13.8" hidden="false" customHeight="false" outlineLevel="0" collapsed="false">
      <c r="A1748" s="3" t="n">
        <v>98453</v>
      </c>
      <c r="B1748" s="335" t="s">
        <v>1967</v>
      </c>
      <c r="C1748" s="335" t="s">
        <v>2674</v>
      </c>
      <c r="D1748" s="335" t="s">
        <v>2622</v>
      </c>
      <c r="E1748" s="336" t="s">
        <v>2675</v>
      </c>
    </row>
    <row r="1749" customFormat="false" ht="13.8" hidden="false" customHeight="false" outlineLevel="0" collapsed="false">
      <c r="A1749" s="3" t="n">
        <v>98454</v>
      </c>
      <c r="B1749" s="335" t="s">
        <v>1967</v>
      </c>
      <c r="C1749" s="335" t="s">
        <v>2676</v>
      </c>
      <c r="D1749" s="335" t="s">
        <v>2622</v>
      </c>
      <c r="E1749" s="336" t="s">
        <v>2677</v>
      </c>
    </row>
    <row r="1750" customFormat="false" ht="13.8" hidden="false" customHeight="false" outlineLevel="0" collapsed="false">
      <c r="A1750" s="3" t="n">
        <v>98455</v>
      </c>
      <c r="B1750" s="335" t="s">
        <v>1967</v>
      </c>
      <c r="C1750" s="335" t="s">
        <v>2678</v>
      </c>
      <c r="D1750" s="335" t="s">
        <v>2622</v>
      </c>
      <c r="E1750" s="336" t="s">
        <v>2679</v>
      </c>
    </row>
    <row r="1751" customFormat="false" ht="13.8" hidden="false" customHeight="false" outlineLevel="0" collapsed="false">
      <c r="A1751" s="3" t="n">
        <v>98456</v>
      </c>
      <c r="B1751" s="335" t="s">
        <v>1967</v>
      </c>
      <c r="C1751" s="335" t="s">
        <v>2680</v>
      </c>
      <c r="D1751" s="335" t="s">
        <v>2622</v>
      </c>
      <c r="E1751" s="336" t="s">
        <v>2681</v>
      </c>
    </row>
    <row r="1752" customFormat="false" ht="13.8" hidden="false" customHeight="false" outlineLevel="0" collapsed="false">
      <c r="A1752" s="3" t="n">
        <v>98458</v>
      </c>
      <c r="B1752" s="335" t="s">
        <v>1967</v>
      </c>
      <c r="C1752" s="335" t="s">
        <v>2682</v>
      </c>
      <c r="D1752" s="335" t="s">
        <v>2622</v>
      </c>
      <c r="E1752" s="336" t="s">
        <v>2683</v>
      </c>
    </row>
    <row r="1753" customFormat="false" ht="13.8" hidden="false" customHeight="false" outlineLevel="0" collapsed="false">
      <c r="A1753" s="3" t="n">
        <v>98459</v>
      </c>
      <c r="B1753" s="335" t="s">
        <v>1967</v>
      </c>
      <c r="C1753" s="335" t="s">
        <v>2684</v>
      </c>
      <c r="D1753" s="335" t="s">
        <v>2622</v>
      </c>
      <c r="E1753" s="336" t="s">
        <v>2685</v>
      </c>
    </row>
    <row r="1754" customFormat="false" ht="13.8" hidden="false" customHeight="false" outlineLevel="0" collapsed="false">
      <c r="A1754" s="3" t="n">
        <v>98460</v>
      </c>
      <c r="B1754" s="335" t="s">
        <v>1967</v>
      </c>
      <c r="C1754" s="335" t="s">
        <v>2686</v>
      </c>
      <c r="D1754" s="335" t="s">
        <v>2622</v>
      </c>
      <c r="E1754" s="336" t="s">
        <v>2687</v>
      </c>
    </row>
    <row r="1755" customFormat="false" ht="13.8" hidden="false" customHeight="false" outlineLevel="0" collapsed="false">
      <c r="A1755" s="3" t="n">
        <v>98461</v>
      </c>
      <c r="B1755" s="335" t="s">
        <v>1967</v>
      </c>
      <c r="C1755" s="335" t="s">
        <v>2688</v>
      </c>
      <c r="D1755" s="335" t="s">
        <v>2102</v>
      </c>
      <c r="E1755" s="336" t="s">
        <v>2689</v>
      </c>
    </row>
    <row r="1756" customFormat="false" ht="13.8" hidden="false" customHeight="false" outlineLevel="0" collapsed="false">
      <c r="A1756" s="3" t="n">
        <v>98462</v>
      </c>
      <c r="B1756" s="335" t="s">
        <v>1967</v>
      </c>
      <c r="C1756" s="335" t="s">
        <v>2690</v>
      </c>
      <c r="D1756" s="335" t="s">
        <v>2102</v>
      </c>
      <c r="E1756" s="336" t="s">
        <v>2691</v>
      </c>
    </row>
    <row r="1757" customFormat="false" ht="13.8" hidden="false" customHeight="false" outlineLevel="0" collapsed="false">
      <c r="A1757" s="3" t="n">
        <v>5631</v>
      </c>
      <c r="B1757" s="335" t="s">
        <v>1967</v>
      </c>
      <c r="C1757" s="335" t="s">
        <v>2692</v>
      </c>
      <c r="D1757" s="335" t="s">
        <v>2693</v>
      </c>
      <c r="E1757" s="336" t="s">
        <v>2694</v>
      </c>
    </row>
    <row r="1758" customFormat="false" ht="13.8" hidden="false" customHeight="false" outlineLevel="0" collapsed="false">
      <c r="A1758" s="3" t="n">
        <v>5678</v>
      </c>
      <c r="B1758" s="335" t="s">
        <v>1967</v>
      </c>
      <c r="C1758" s="335" t="s">
        <v>2695</v>
      </c>
      <c r="D1758" s="335" t="s">
        <v>2693</v>
      </c>
      <c r="E1758" s="336" t="s">
        <v>2696</v>
      </c>
    </row>
    <row r="1759" customFormat="false" ht="13.8" hidden="false" customHeight="false" outlineLevel="0" collapsed="false">
      <c r="A1759" s="3" t="n">
        <v>5680</v>
      </c>
      <c r="B1759" s="335" t="s">
        <v>1967</v>
      </c>
      <c r="C1759" s="335" t="s">
        <v>2697</v>
      </c>
      <c r="D1759" s="335" t="s">
        <v>2693</v>
      </c>
      <c r="E1759" s="336" t="s">
        <v>2698</v>
      </c>
    </row>
    <row r="1760" customFormat="false" ht="13.8" hidden="false" customHeight="false" outlineLevel="0" collapsed="false">
      <c r="A1760" s="3" t="n">
        <v>5684</v>
      </c>
      <c r="B1760" s="335" t="s">
        <v>1967</v>
      </c>
      <c r="C1760" s="335" t="s">
        <v>2699</v>
      </c>
      <c r="D1760" s="335" t="s">
        <v>2693</v>
      </c>
      <c r="E1760" s="336" t="s">
        <v>2700</v>
      </c>
    </row>
    <row r="1761" customFormat="false" ht="13.8" hidden="false" customHeight="false" outlineLevel="0" collapsed="false">
      <c r="A1761" s="3" t="n">
        <v>5689</v>
      </c>
      <c r="B1761" s="335" t="s">
        <v>1967</v>
      </c>
      <c r="C1761" s="335" t="s">
        <v>2701</v>
      </c>
      <c r="D1761" s="335" t="s">
        <v>2693</v>
      </c>
      <c r="E1761" s="336" t="s">
        <v>2702</v>
      </c>
    </row>
    <row r="1762" customFormat="false" ht="13.8" hidden="false" customHeight="false" outlineLevel="0" collapsed="false">
      <c r="A1762" s="3" t="n">
        <v>5795</v>
      </c>
      <c r="B1762" s="335" t="s">
        <v>1967</v>
      </c>
      <c r="C1762" s="335" t="s">
        <v>2703</v>
      </c>
      <c r="D1762" s="335" t="s">
        <v>2693</v>
      </c>
      <c r="E1762" s="336" t="s">
        <v>2704</v>
      </c>
    </row>
    <row r="1763" customFormat="false" ht="13.8" hidden="false" customHeight="false" outlineLevel="0" collapsed="false">
      <c r="A1763" s="3" t="n">
        <v>5811</v>
      </c>
      <c r="B1763" s="335" t="s">
        <v>1967</v>
      </c>
      <c r="C1763" s="335" t="s">
        <v>2705</v>
      </c>
      <c r="D1763" s="335" t="s">
        <v>2693</v>
      </c>
      <c r="E1763" s="336" t="s">
        <v>2706</v>
      </c>
    </row>
    <row r="1764" customFormat="false" ht="13.8" hidden="false" customHeight="false" outlineLevel="0" collapsed="false">
      <c r="A1764" s="3" t="n">
        <v>5823</v>
      </c>
      <c r="B1764" s="335" t="s">
        <v>1967</v>
      </c>
      <c r="C1764" s="335" t="s">
        <v>2707</v>
      </c>
      <c r="D1764" s="335" t="s">
        <v>2693</v>
      </c>
      <c r="E1764" s="336" t="s">
        <v>2708</v>
      </c>
    </row>
    <row r="1765" customFormat="false" ht="13.8" hidden="false" customHeight="false" outlineLevel="0" collapsed="false">
      <c r="A1765" s="3" t="n">
        <v>5824</v>
      </c>
      <c r="B1765" s="335" t="s">
        <v>1967</v>
      </c>
      <c r="C1765" s="335" t="s">
        <v>2709</v>
      </c>
      <c r="D1765" s="335" t="s">
        <v>2693</v>
      </c>
      <c r="E1765" s="336" t="s">
        <v>2710</v>
      </c>
    </row>
    <row r="1766" customFormat="false" ht="13.8" hidden="false" customHeight="false" outlineLevel="0" collapsed="false">
      <c r="A1766" s="3" t="n">
        <v>5835</v>
      </c>
      <c r="B1766" s="335" t="s">
        <v>1967</v>
      </c>
      <c r="C1766" s="335" t="s">
        <v>2711</v>
      </c>
      <c r="D1766" s="335" t="s">
        <v>2693</v>
      </c>
      <c r="E1766" s="336" t="s">
        <v>2712</v>
      </c>
    </row>
    <row r="1767" customFormat="false" ht="13.8" hidden="false" customHeight="false" outlineLevel="0" collapsed="false">
      <c r="A1767" s="3" t="n">
        <v>5839</v>
      </c>
      <c r="B1767" s="335" t="s">
        <v>1967</v>
      </c>
      <c r="C1767" s="335" t="s">
        <v>2713</v>
      </c>
      <c r="D1767" s="335" t="s">
        <v>2693</v>
      </c>
      <c r="E1767" s="336" t="s">
        <v>2714</v>
      </c>
    </row>
    <row r="1768" customFormat="false" ht="13.8" hidden="false" customHeight="false" outlineLevel="0" collapsed="false">
      <c r="A1768" s="3" t="n">
        <v>5843</v>
      </c>
      <c r="B1768" s="335" t="s">
        <v>1967</v>
      </c>
      <c r="C1768" s="335" t="s">
        <v>2715</v>
      </c>
      <c r="D1768" s="335" t="s">
        <v>2693</v>
      </c>
      <c r="E1768" s="336" t="s">
        <v>2716</v>
      </c>
    </row>
    <row r="1769" customFormat="false" ht="13.8" hidden="false" customHeight="false" outlineLevel="0" collapsed="false">
      <c r="A1769" s="3" t="n">
        <v>5847</v>
      </c>
      <c r="B1769" s="335" t="s">
        <v>1967</v>
      </c>
      <c r="C1769" s="335" t="s">
        <v>2717</v>
      </c>
      <c r="D1769" s="335" t="s">
        <v>2693</v>
      </c>
      <c r="E1769" s="336" t="s">
        <v>2718</v>
      </c>
    </row>
    <row r="1770" customFormat="false" ht="13.8" hidden="false" customHeight="false" outlineLevel="0" collapsed="false">
      <c r="A1770" s="3" t="n">
        <v>5851</v>
      </c>
      <c r="B1770" s="335" t="s">
        <v>1967</v>
      </c>
      <c r="C1770" s="335" t="s">
        <v>2719</v>
      </c>
      <c r="D1770" s="335" t="s">
        <v>2693</v>
      </c>
      <c r="E1770" s="336" t="s">
        <v>2720</v>
      </c>
    </row>
    <row r="1771" customFormat="false" ht="13.8" hidden="false" customHeight="false" outlineLevel="0" collapsed="false">
      <c r="A1771" s="3" t="n">
        <v>5855</v>
      </c>
      <c r="B1771" s="335" t="s">
        <v>1967</v>
      </c>
      <c r="C1771" s="335" t="s">
        <v>2721</v>
      </c>
      <c r="D1771" s="335" t="s">
        <v>2693</v>
      </c>
      <c r="E1771" s="336" t="s">
        <v>2722</v>
      </c>
    </row>
    <row r="1772" customFormat="false" ht="13.8" hidden="false" customHeight="false" outlineLevel="0" collapsed="false">
      <c r="A1772" s="3" t="n">
        <v>5863</v>
      </c>
      <c r="B1772" s="335" t="s">
        <v>1967</v>
      </c>
      <c r="C1772" s="335" t="s">
        <v>2723</v>
      </c>
      <c r="D1772" s="335" t="s">
        <v>2693</v>
      </c>
      <c r="E1772" s="336" t="s">
        <v>2724</v>
      </c>
    </row>
    <row r="1773" customFormat="false" ht="13.8" hidden="false" customHeight="false" outlineLevel="0" collapsed="false">
      <c r="A1773" s="3" t="n">
        <v>5867</v>
      </c>
      <c r="B1773" s="335" t="s">
        <v>1967</v>
      </c>
      <c r="C1773" s="335" t="s">
        <v>2725</v>
      </c>
      <c r="D1773" s="335" t="s">
        <v>2693</v>
      </c>
      <c r="E1773" s="336" t="s">
        <v>2726</v>
      </c>
    </row>
    <row r="1774" customFormat="false" ht="13.8" hidden="false" customHeight="false" outlineLevel="0" collapsed="false">
      <c r="A1774" s="3" t="n">
        <v>5875</v>
      </c>
      <c r="B1774" s="335" t="s">
        <v>1967</v>
      </c>
      <c r="C1774" s="335" t="s">
        <v>2727</v>
      </c>
      <c r="D1774" s="335" t="s">
        <v>2693</v>
      </c>
      <c r="E1774" s="336" t="s">
        <v>2728</v>
      </c>
    </row>
    <row r="1775" customFormat="false" ht="13.8" hidden="false" customHeight="false" outlineLevel="0" collapsed="false">
      <c r="A1775" s="3" t="n">
        <v>5879</v>
      </c>
      <c r="B1775" s="335" t="s">
        <v>1967</v>
      </c>
      <c r="C1775" s="335" t="s">
        <v>2729</v>
      </c>
      <c r="D1775" s="335" t="s">
        <v>2693</v>
      </c>
      <c r="E1775" s="336" t="s">
        <v>2730</v>
      </c>
    </row>
    <row r="1776" customFormat="false" ht="13.8" hidden="false" customHeight="false" outlineLevel="0" collapsed="false">
      <c r="A1776" s="3" t="n">
        <v>5882</v>
      </c>
      <c r="B1776" s="335" t="s">
        <v>1967</v>
      </c>
      <c r="C1776" s="335" t="s">
        <v>2731</v>
      </c>
      <c r="D1776" s="335" t="s">
        <v>2693</v>
      </c>
      <c r="E1776" s="336" t="s">
        <v>2732</v>
      </c>
    </row>
    <row r="1777" customFormat="false" ht="13.8" hidden="false" customHeight="false" outlineLevel="0" collapsed="false">
      <c r="A1777" s="3" t="n">
        <v>5890</v>
      </c>
      <c r="B1777" s="335" t="s">
        <v>1967</v>
      </c>
      <c r="C1777" s="335" t="s">
        <v>2733</v>
      </c>
      <c r="D1777" s="335" t="s">
        <v>2693</v>
      </c>
      <c r="E1777" s="336" t="s">
        <v>2734</v>
      </c>
    </row>
    <row r="1778" customFormat="false" ht="13.8" hidden="false" customHeight="false" outlineLevel="0" collapsed="false">
      <c r="A1778" s="3" t="n">
        <v>5894</v>
      </c>
      <c r="B1778" s="335" t="s">
        <v>1967</v>
      </c>
      <c r="C1778" s="335" t="s">
        <v>2735</v>
      </c>
      <c r="D1778" s="335" t="s">
        <v>2693</v>
      </c>
      <c r="E1778" s="336" t="s">
        <v>2736</v>
      </c>
    </row>
    <row r="1779" customFormat="false" ht="13.8" hidden="false" customHeight="false" outlineLevel="0" collapsed="false">
      <c r="A1779" s="3" t="n">
        <v>5901</v>
      </c>
      <c r="B1779" s="335" t="s">
        <v>1967</v>
      </c>
      <c r="C1779" s="335" t="s">
        <v>2737</v>
      </c>
      <c r="D1779" s="335" t="s">
        <v>2693</v>
      </c>
      <c r="E1779" s="336" t="s">
        <v>2738</v>
      </c>
    </row>
    <row r="1780" customFormat="false" ht="13.8" hidden="false" customHeight="false" outlineLevel="0" collapsed="false">
      <c r="A1780" s="3" t="n">
        <v>5909</v>
      </c>
      <c r="B1780" s="335" t="s">
        <v>1967</v>
      </c>
      <c r="C1780" s="335" t="s">
        <v>2739</v>
      </c>
      <c r="D1780" s="335" t="s">
        <v>2693</v>
      </c>
      <c r="E1780" s="336" t="s">
        <v>2740</v>
      </c>
    </row>
    <row r="1781" customFormat="false" ht="13.8" hidden="false" customHeight="false" outlineLevel="0" collapsed="false">
      <c r="A1781" s="3" t="n">
        <v>5921</v>
      </c>
      <c r="B1781" s="335" t="s">
        <v>1967</v>
      </c>
      <c r="C1781" s="335" t="s">
        <v>2741</v>
      </c>
      <c r="D1781" s="335" t="s">
        <v>2693</v>
      </c>
      <c r="E1781" s="336" t="s">
        <v>2742</v>
      </c>
    </row>
    <row r="1782" customFormat="false" ht="13.8" hidden="false" customHeight="false" outlineLevel="0" collapsed="false">
      <c r="A1782" s="3" t="n">
        <v>5928</v>
      </c>
      <c r="B1782" s="335" t="s">
        <v>1967</v>
      </c>
      <c r="C1782" s="335" t="s">
        <v>2743</v>
      </c>
      <c r="D1782" s="335" t="s">
        <v>2693</v>
      </c>
      <c r="E1782" s="336" t="s">
        <v>2744</v>
      </c>
    </row>
    <row r="1783" customFormat="false" ht="13.8" hidden="false" customHeight="false" outlineLevel="0" collapsed="false">
      <c r="A1783" s="3" t="n">
        <v>5932</v>
      </c>
      <c r="B1783" s="335" t="s">
        <v>1967</v>
      </c>
      <c r="C1783" s="335" t="s">
        <v>2745</v>
      </c>
      <c r="D1783" s="335" t="s">
        <v>2693</v>
      </c>
      <c r="E1783" s="336" t="s">
        <v>2746</v>
      </c>
    </row>
    <row r="1784" customFormat="false" ht="13.8" hidden="false" customHeight="false" outlineLevel="0" collapsed="false">
      <c r="A1784" s="3" t="n">
        <v>5940</v>
      </c>
      <c r="B1784" s="335" t="s">
        <v>1967</v>
      </c>
      <c r="C1784" s="335" t="s">
        <v>2747</v>
      </c>
      <c r="D1784" s="335" t="s">
        <v>2693</v>
      </c>
      <c r="E1784" s="336" t="s">
        <v>2748</v>
      </c>
    </row>
    <row r="1785" customFormat="false" ht="13.8" hidden="false" customHeight="false" outlineLevel="0" collapsed="false">
      <c r="A1785" s="3" t="n">
        <v>5944</v>
      </c>
      <c r="B1785" s="335" t="s">
        <v>1967</v>
      </c>
      <c r="C1785" s="335" t="s">
        <v>2749</v>
      </c>
      <c r="D1785" s="335" t="s">
        <v>2693</v>
      </c>
      <c r="E1785" s="336" t="s">
        <v>2750</v>
      </c>
    </row>
    <row r="1786" customFormat="false" ht="13.8" hidden="false" customHeight="false" outlineLevel="0" collapsed="false">
      <c r="A1786" s="3" t="n">
        <v>5953</v>
      </c>
      <c r="B1786" s="335" t="s">
        <v>1967</v>
      </c>
      <c r="C1786" s="335" t="s">
        <v>2751</v>
      </c>
      <c r="D1786" s="335" t="s">
        <v>2693</v>
      </c>
      <c r="E1786" s="336" t="s">
        <v>2752</v>
      </c>
    </row>
    <row r="1787" customFormat="false" ht="13.8" hidden="false" customHeight="false" outlineLevel="0" collapsed="false">
      <c r="A1787" s="3" t="n">
        <v>6259</v>
      </c>
      <c r="B1787" s="335" t="s">
        <v>1967</v>
      </c>
      <c r="C1787" s="335" t="s">
        <v>2753</v>
      </c>
      <c r="D1787" s="335" t="s">
        <v>2693</v>
      </c>
      <c r="E1787" s="336" t="s">
        <v>2754</v>
      </c>
    </row>
    <row r="1788" customFormat="false" ht="13.8" hidden="false" customHeight="false" outlineLevel="0" collapsed="false">
      <c r="A1788" s="3" t="n">
        <v>6879</v>
      </c>
      <c r="B1788" s="335" t="s">
        <v>1967</v>
      </c>
      <c r="C1788" s="335" t="s">
        <v>2755</v>
      </c>
      <c r="D1788" s="335" t="s">
        <v>2693</v>
      </c>
      <c r="E1788" s="336" t="s">
        <v>2756</v>
      </c>
    </row>
    <row r="1789" customFormat="false" ht="13.8" hidden="false" customHeight="false" outlineLevel="0" collapsed="false">
      <c r="A1789" s="3" t="n">
        <v>7030</v>
      </c>
      <c r="B1789" s="335" t="s">
        <v>1967</v>
      </c>
      <c r="C1789" s="335" t="s">
        <v>2757</v>
      </c>
      <c r="D1789" s="335" t="s">
        <v>2693</v>
      </c>
      <c r="E1789" s="336" t="s">
        <v>2758</v>
      </c>
    </row>
    <row r="1790" customFormat="false" ht="13.8" hidden="false" customHeight="false" outlineLevel="0" collapsed="false">
      <c r="A1790" s="3" t="n">
        <v>7042</v>
      </c>
      <c r="B1790" s="335" t="s">
        <v>1967</v>
      </c>
      <c r="C1790" s="335" t="s">
        <v>2759</v>
      </c>
      <c r="D1790" s="335" t="s">
        <v>2693</v>
      </c>
      <c r="E1790" s="336" t="s">
        <v>2760</v>
      </c>
    </row>
    <row r="1791" customFormat="false" ht="13.8" hidden="false" customHeight="false" outlineLevel="0" collapsed="false">
      <c r="A1791" s="3" t="n">
        <v>7049</v>
      </c>
      <c r="B1791" s="335" t="s">
        <v>1967</v>
      </c>
      <c r="C1791" s="335" t="s">
        <v>2761</v>
      </c>
      <c r="D1791" s="335" t="s">
        <v>2693</v>
      </c>
      <c r="E1791" s="336" t="s">
        <v>2762</v>
      </c>
    </row>
    <row r="1792" customFormat="false" ht="13.8" hidden="false" customHeight="false" outlineLevel="0" collapsed="false">
      <c r="A1792" s="3" t="n">
        <v>67826</v>
      </c>
      <c r="B1792" s="335" t="s">
        <v>1967</v>
      </c>
      <c r="C1792" s="335" t="s">
        <v>2763</v>
      </c>
      <c r="D1792" s="335" t="s">
        <v>2693</v>
      </c>
      <c r="E1792" s="336" t="s">
        <v>2764</v>
      </c>
    </row>
    <row r="1793" customFormat="false" ht="13.8" hidden="false" customHeight="false" outlineLevel="0" collapsed="false">
      <c r="A1793" s="3" t="n">
        <v>73417</v>
      </c>
      <c r="B1793" s="335" t="s">
        <v>1967</v>
      </c>
      <c r="C1793" s="335" t="s">
        <v>2765</v>
      </c>
      <c r="D1793" s="335" t="s">
        <v>2693</v>
      </c>
      <c r="E1793" s="336" t="s">
        <v>2766</v>
      </c>
    </row>
    <row r="1794" customFormat="false" ht="13.8" hidden="false" customHeight="false" outlineLevel="0" collapsed="false">
      <c r="A1794" s="3" t="n">
        <v>73436</v>
      </c>
      <c r="B1794" s="335" t="s">
        <v>1967</v>
      </c>
      <c r="C1794" s="335" t="s">
        <v>2767</v>
      </c>
      <c r="D1794" s="335" t="s">
        <v>2693</v>
      </c>
      <c r="E1794" s="336" t="s">
        <v>2768</v>
      </c>
    </row>
    <row r="1795" customFormat="false" ht="13.8" hidden="false" customHeight="false" outlineLevel="0" collapsed="false">
      <c r="A1795" s="3" t="n">
        <v>73467</v>
      </c>
      <c r="B1795" s="335" t="s">
        <v>1967</v>
      </c>
      <c r="C1795" s="335" t="s">
        <v>2769</v>
      </c>
      <c r="D1795" s="335" t="s">
        <v>2693</v>
      </c>
      <c r="E1795" s="336" t="s">
        <v>2770</v>
      </c>
    </row>
    <row r="1796" customFormat="false" ht="13.8" hidden="false" customHeight="false" outlineLevel="0" collapsed="false">
      <c r="A1796" s="3" t="n">
        <v>73536</v>
      </c>
      <c r="B1796" s="335" t="s">
        <v>1967</v>
      </c>
      <c r="C1796" s="335" t="s">
        <v>2771</v>
      </c>
      <c r="D1796" s="335" t="s">
        <v>2693</v>
      </c>
      <c r="E1796" s="336" t="s">
        <v>2772</v>
      </c>
    </row>
    <row r="1797" customFormat="false" ht="13.8" hidden="false" customHeight="false" outlineLevel="0" collapsed="false">
      <c r="A1797" s="3" t="n">
        <v>83362</v>
      </c>
      <c r="B1797" s="335" t="s">
        <v>1967</v>
      </c>
      <c r="C1797" s="335" t="s">
        <v>2773</v>
      </c>
      <c r="D1797" s="335" t="s">
        <v>2693</v>
      </c>
      <c r="E1797" s="336" t="s">
        <v>2774</v>
      </c>
    </row>
    <row r="1798" customFormat="false" ht="13.8" hidden="false" customHeight="false" outlineLevel="0" collapsed="false">
      <c r="A1798" s="3" t="n">
        <v>83765</v>
      </c>
      <c r="B1798" s="335" t="s">
        <v>1967</v>
      </c>
      <c r="C1798" s="335" t="s">
        <v>2775</v>
      </c>
      <c r="D1798" s="335" t="s">
        <v>2693</v>
      </c>
      <c r="E1798" s="336" t="s">
        <v>2776</v>
      </c>
    </row>
    <row r="1799" customFormat="false" ht="13.8" hidden="false" customHeight="false" outlineLevel="0" collapsed="false">
      <c r="A1799" s="3" t="n">
        <v>87445</v>
      </c>
      <c r="B1799" s="335" t="s">
        <v>1967</v>
      </c>
      <c r="C1799" s="335" t="s">
        <v>2777</v>
      </c>
      <c r="D1799" s="335" t="s">
        <v>2693</v>
      </c>
      <c r="E1799" s="336" t="s">
        <v>2742</v>
      </c>
    </row>
    <row r="1800" customFormat="false" ht="13.8" hidden="false" customHeight="false" outlineLevel="0" collapsed="false">
      <c r="A1800" s="3" t="n">
        <v>88386</v>
      </c>
      <c r="B1800" s="335" t="s">
        <v>1967</v>
      </c>
      <c r="C1800" s="335" t="s">
        <v>2778</v>
      </c>
      <c r="D1800" s="335" t="s">
        <v>2693</v>
      </c>
      <c r="E1800" s="336" t="s">
        <v>2779</v>
      </c>
    </row>
    <row r="1801" customFormat="false" ht="13.8" hidden="false" customHeight="false" outlineLevel="0" collapsed="false">
      <c r="A1801" s="3" t="n">
        <v>88393</v>
      </c>
      <c r="B1801" s="335" t="s">
        <v>1967</v>
      </c>
      <c r="C1801" s="335" t="s">
        <v>2780</v>
      </c>
      <c r="D1801" s="335" t="s">
        <v>2693</v>
      </c>
      <c r="E1801" s="336" t="s">
        <v>2781</v>
      </c>
    </row>
    <row r="1802" customFormat="false" ht="13.8" hidden="false" customHeight="false" outlineLevel="0" collapsed="false">
      <c r="A1802" s="3" t="n">
        <v>88399</v>
      </c>
      <c r="B1802" s="335" t="s">
        <v>1967</v>
      </c>
      <c r="C1802" s="335" t="s">
        <v>2782</v>
      </c>
      <c r="D1802" s="335" t="s">
        <v>2693</v>
      </c>
      <c r="E1802" s="336" t="s">
        <v>2783</v>
      </c>
    </row>
    <row r="1803" customFormat="false" ht="13.8" hidden="false" customHeight="false" outlineLevel="0" collapsed="false">
      <c r="A1803" s="3" t="n">
        <v>88418</v>
      </c>
      <c r="B1803" s="335" t="s">
        <v>1967</v>
      </c>
      <c r="C1803" s="335" t="s">
        <v>2784</v>
      </c>
      <c r="D1803" s="335" t="s">
        <v>2693</v>
      </c>
      <c r="E1803" s="336" t="s">
        <v>2785</v>
      </c>
    </row>
    <row r="1804" customFormat="false" ht="13.8" hidden="false" customHeight="false" outlineLevel="0" collapsed="false">
      <c r="A1804" s="3" t="n">
        <v>88433</v>
      </c>
      <c r="B1804" s="335" t="s">
        <v>1967</v>
      </c>
      <c r="C1804" s="335" t="s">
        <v>2786</v>
      </c>
      <c r="D1804" s="335" t="s">
        <v>2693</v>
      </c>
      <c r="E1804" s="336" t="s">
        <v>2787</v>
      </c>
    </row>
    <row r="1805" customFormat="false" ht="13.8" hidden="false" customHeight="false" outlineLevel="0" collapsed="false">
      <c r="A1805" s="3" t="n">
        <v>88830</v>
      </c>
      <c r="B1805" s="335" t="s">
        <v>1967</v>
      </c>
      <c r="C1805" s="335" t="s">
        <v>2788</v>
      </c>
      <c r="D1805" s="335" t="s">
        <v>2693</v>
      </c>
      <c r="E1805" s="336" t="s">
        <v>2789</v>
      </c>
    </row>
    <row r="1806" customFormat="false" ht="13.8" hidden="false" customHeight="false" outlineLevel="0" collapsed="false">
      <c r="A1806" s="3" t="n">
        <v>88843</v>
      </c>
      <c r="B1806" s="335" t="s">
        <v>1967</v>
      </c>
      <c r="C1806" s="335" t="s">
        <v>2790</v>
      </c>
      <c r="D1806" s="335" t="s">
        <v>2693</v>
      </c>
      <c r="E1806" s="336" t="s">
        <v>2791</v>
      </c>
    </row>
    <row r="1807" customFormat="false" ht="13.8" hidden="false" customHeight="false" outlineLevel="0" collapsed="false">
      <c r="A1807" s="3" t="n">
        <v>88907</v>
      </c>
      <c r="B1807" s="335" t="s">
        <v>1967</v>
      </c>
      <c r="C1807" s="335" t="s">
        <v>2792</v>
      </c>
      <c r="D1807" s="335" t="s">
        <v>2693</v>
      </c>
      <c r="E1807" s="336" t="s">
        <v>2793</v>
      </c>
    </row>
    <row r="1808" customFormat="false" ht="13.8" hidden="false" customHeight="false" outlineLevel="0" collapsed="false">
      <c r="A1808" s="3" t="n">
        <v>89021</v>
      </c>
      <c r="B1808" s="335" t="s">
        <v>1967</v>
      </c>
      <c r="C1808" s="335" t="s">
        <v>2794</v>
      </c>
      <c r="D1808" s="335" t="s">
        <v>2693</v>
      </c>
      <c r="E1808" s="336" t="s">
        <v>2795</v>
      </c>
    </row>
    <row r="1809" customFormat="false" ht="13.8" hidden="false" customHeight="false" outlineLevel="0" collapsed="false">
      <c r="A1809" s="3" t="n">
        <v>89028</v>
      </c>
      <c r="B1809" s="335" t="s">
        <v>1967</v>
      </c>
      <c r="C1809" s="335" t="s">
        <v>2796</v>
      </c>
      <c r="D1809" s="335" t="s">
        <v>2693</v>
      </c>
      <c r="E1809" s="336" t="s">
        <v>2797</v>
      </c>
    </row>
    <row r="1810" customFormat="false" ht="13.8" hidden="false" customHeight="false" outlineLevel="0" collapsed="false">
      <c r="A1810" s="3" t="n">
        <v>89032</v>
      </c>
      <c r="B1810" s="335" t="s">
        <v>1967</v>
      </c>
      <c r="C1810" s="335" t="s">
        <v>2798</v>
      </c>
      <c r="D1810" s="335" t="s">
        <v>2693</v>
      </c>
      <c r="E1810" s="336" t="s">
        <v>2799</v>
      </c>
    </row>
    <row r="1811" customFormat="false" ht="13.8" hidden="false" customHeight="false" outlineLevel="0" collapsed="false">
      <c r="A1811" s="3" t="n">
        <v>89035</v>
      </c>
      <c r="B1811" s="335" t="s">
        <v>1967</v>
      </c>
      <c r="C1811" s="335" t="s">
        <v>2800</v>
      </c>
      <c r="D1811" s="335" t="s">
        <v>2693</v>
      </c>
      <c r="E1811" s="336" t="s">
        <v>2801</v>
      </c>
    </row>
    <row r="1812" customFormat="false" ht="13.8" hidden="false" customHeight="false" outlineLevel="0" collapsed="false">
      <c r="A1812" s="3" t="n">
        <v>89225</v>
      </c>
      <c r="B1812" s="335" t="s">
        <v>1967</v>
      </c>
      <c r="C1812" s="335" t="s">
        <v>2802</v>
      </c>
      <c r="D1812" s="335" t="s">
        <v>2693</v>
      </c>
      <c r="E1812" s="336" t="s">
        <v>2803</v>
      </c>
    </row>
    <row r="1813" customFormat="false" ht="13.8" hidden="false" customHeight="false" outlineLevel="0" collapsed="false">
      <c r="A1813" s="3" t="n">
        <v>89234</v>
      </c>
      <c r="B1813" s="335" t="s">
        <v>1967</v>
      </c>
      <c r="C1813" s="335" t="s">
        <v>2804</v>
      </c>
      <c r="D1813" s="335" t="s">
        <v>2693</v>
      </c>
      <c r="E1813" s="336" t="s">
        <v>2805</v>
      </c>
    </row>
    <row r="1814" customFormat="false" ht="13.8" hidden="false" customHeight="false" outlineLevel="0" collapsed="false">
      <c r="A1814" s="3" t="n">
        <v>89242</v>
      </c>
      <c r="B1814" s="335" t="s">
        <v>1967</v>
      </c>
      <c r="C1814" s="335" t="s">
        <v>2806</v>
      </c>
      <c r="D1814" s="335" t="s">
        <v>2693</v>
      </c>
      <c r="E1814" s="336" t="s">
        <v>2807</v>
      </c>
    </row>
    <row r="1815" customFormat="false" ht="13.8" hidden="false" customHeight="false" outlineLevel="0" collapsed="false">
      <c r="A1815" s="3" t="n">
        <v>89250</v>
      </c>
      <c r="B1815" s="335" t="s">
        <v>1967</v>
      </c>
      <c r="C1815" s="335" t="s">
        <v>2808</v>
      </c>
      <c r="D1815" s="335" t="s">
        <v>2693</v>
      </c>
      <c r="E1815" s="336" t="s">
        <v>2809</v>
      </c>
    </row>
    <row r="1816" customFormat="false" ht="13.8" hidden="false" customHeight="false" outlineLevel="0" collapsed="false">
      <c r="A1816" s="3" t="n">
        <v>89257</v>
      </c>
      <c r="B1816" s="335" t="s">
        <v>1967</v>
      </c>
      <c r="C1816" s="335" t="s">
        <v>2810</v>
      </c>
      <c r="D1816" s="335" t="s">
        <v>2693</v>
      </c>
      <c r="E1816" s="336" t="s">
        <v>2811</v>
      </c>
    </row>
    <row r="1817" customFormat="false" ht="13.8" hidden="false" customHeight="false" outlineLevel="0" collapsed="false">
      <c r="A1817" s="3" t="n">
        <v>89272</v>
      </c>
      <c r="B1817" s="335" t="s">
        <v>1967</v>
      </c>
      <c r="C1817" s="335" t="s">
        <v>2812</v>
      </c>
      <c r="D1817" s="335" t="s">
        <v>2693</v>
      </c>
      <c r="E1817" s="336" t="s">
        <v>2813</v>
      </c>
    </row>
    <row r="1818" customFormat="false" ht="13.8" hidden="false" customHeight="false" outlineLevel="0" collapsed="false">
      <c r="A1818" s="3" t="n">
        <v>89278</v>
      </c>
      <c r="B1818" s="335" t="s">
        <v>1967</v>
      </c>
      <c r="C1818" s="335" t="s">
        <v>2814</v>
      </c>
      <c r="D1818" s="335" t="s">
        <v>2693</v>
      </c>
      <c r="E1818" s="336" t="s">
        <v>2815</v>
      </c>
    </row>
    <row r="1819" customFormat="false" ht="13.8" hidden="false" customHeight="false" outlineLevel="0" collapsed="false">
      <c r="A1819" s="3" t="n">
        <v>89843</v>
      </c>
      <c r="B1819" s="335" t="s">
        <v>1967</v>
      </c>
      <c r="C1819" s="335" t="s">
        <v>2816</v>
      </c>
      <c r="D1819" s="335" t="s">
        <v>2693</v>
      </c>
      <c r="E1819" s="336" t="s">
        <v>2817</v>
      </c>
    </row>
    <row r="1820" customFormat="false" ht="13.8" hidden="false" customHeight="false" outlineLevel="0" collapsed="false">
      <c r="A1820" s="3" t="n">
        <v>89876</v>
      </c>
      <c r="B1820" s="335" t="s">
        <v>1967</v>
      </c>
      <c r="C1820" s="335" t="s">
        <v>2818</v>
      </c>
      <c r="D1820" s="335" t="s">
        <v>2693</v>
      </c>
      <c r="E1820" s="336" t="s">
        <v>2819</v>
      </c>
    </row>
    <row r="1821" customFormat="false" ht="13.8" hidden="false" customHeight="false" outlineLevel="0" collapsed="false">
      <c r="A1821" s="3" t="n">
        <v>89883</v>
      </c>
      <c r="B1821" s="335" t="s">
        <v>1967</v>
      </c>
      <c r="C1821" s="335" t="s">
        <v>2820</v>
      </c>
      <c r="D1821" s="335" t="s">
        <v>2693</v>
      </c>
      <c r="E1821" s="336" t="s">
        <v>2821</v>
      </c>
    </row>
    <row r="1822" customFormat="false" ht="13.8" hidden="false" customHeight="false" outlineLevel="0" collapsed="false">
      <c r="A1822" s="3" t="n">
        <v>90586</v>
      </c>
      <c r="B1822" s="335" t="s">
        <v>1967</v>
      </c>
      <c r="C1822" s="335" t="s">
        <v>2822</v>
      </c>
      <c r="D1822" s="335" t="s">
        <v>2693</v>
      </c>
      <c r="E1822" s="336" t="s">
        <v>2823</v>
      </c>
    </row>
    <row r="1823" customFormat="false" ht="13.8" hidden="false" customHeight="false" outlineLevel="0" collapsed="false">
      <c r="A1823" s="3" t="n">
        <v>90625</v>
      </c>
      <c r="B1823" s="335" t="s">
        <v>1967</v>
      </c>
      <c r="C1823" s="335" t="s">
        <v>2824</v>
      </c>
      <c r="D1823" s="335" t="s">
        <v>2693</v>
      </c>
      <c r="E1823" s="336" t="s">
        <v>2825</v>
      </c>
    </row>
    <row r="1824" customFormat="false" ht="13.8" hidden="false" customHeight="false" outlineLevel="0" collapsed="false">
      <c r="A1824" s="3" t="n">
        <v>90631</v>
      </c>
      <c r="B1824" s="335" t="s">
        <v>1967</v>
      </c>
      <c r="C1824" s="335" t="s">
        <v>2826</v>
      </c>
      <c r="D1824" s="335" t="s">
        <v>2693</v>
      </c>
      <c r="E1824" s="336" t="s">
        <v>2827</v>
      </c>
    </row>
    <row r="1825" customFormat="false" ht="13.8" hidden="false" customHeight="false" outlineLevel="0" collapsed="false">
      <c r="A1825" s="3" t="n">
        <v>90637</v>
      </c>
      <c r="B1825" s="335" t="s">
        <v>1967</v>
      </c>
      <c r="C1825" s="335" t="s">
        <v>2828</v>
      </c>
      <c r="D1825" s="335" t="s">
        <v>2693</v>
      </c>
      <c r="E1825" s="336" t="s">
        <v>2829</v>
      </c>
    </row>
    <row r="1826" customFormat="false" ht="13.8" hidden="false" customHeight="false" outlineLevel="0" collapsed="false">
      <c r="A1826" s="3" t="n">
        <v>90643</v>
      </c>
      <c r="B1826" s="335" t="s">
        <v>1967</v>
      </c>
      <c r="C1826" s="335" t="s">
        <v>2830</v>
      </c>
      <c r="D1826" s="335" t="s">
        <v>2693</v>
      </c>
      <c r="E1826" s="336" t="s">
        <v>2831</v>
      </c>
    </row>
    <row r="1827" customFormat="false" ht="13.8" hidden="false" customHeight="false" outlineLevel="0" collapsed="false">
      <c r="A1827" s="3" t="n">
        <v>90650</v>
      </c>
      <c r="B1827" s="335" t="s">
        <v>1967</v>
      </c>
      <c r="C1827" s="335" t="s">
        <v>2832</v>
      </c>
      <c r="D1827" s="335" t="s">
        <v>2693</v>
      </c>
      <c r="E1827" s="336" t="s">
        <v>2833</v>
      </c>
    </row>
    <row r="1828" customFormat="false" ht="13.8" hidden="false" customHeight="false" outlineLevel="0" collapsed="false">
      <c r="A1828" s="3" t="n">
        <v>90656</v>
      </c>
      <c r="B1828" s="335" t="s">
        <v>1967</v>
      </c>
      <c r="C1828" s="335" t="s">
        <v>2834</v>
      </c>
      <c r="D1828" s="335" t="s">
        <v>2693</v>
      </c>
      <c r="E1828" s="336" t="s">
        <v>2835</v>
      </c>
    </row>
    <row r="1829" customFormat="false" ht="13.8" hidden="false" customHeight="false" outlineLevel="0" collapsed="false">
      <c r="A1829" s="3" t="n">
        <v>90662</v>
      </c>
      <c r="B1829" s="335" t="s">
        <v>1967</v>
      </c>
      <c r="C1829" s="335" t="s">
        <v>2836</v>
      </c>
      <c r="D1829" s="335" t="s">
        <v>2693</v>
      </c>
      <c r="E1829" s="336" t="s">
        <v>2837</v>
      </c>
    </row>
    <row r="1830" customFormat="false" ht="13.8" hidden="false" customHeight="false" outlineLevel="0" collapsed="false">
      <c r="A1830" s="3" t="n">
        <v>90668</v>
      </c>
      <c r="B1830" s="335" t="s">
        <v>1967</v>
      </c>
      <c r="C1830" s="335" t="s">
        <v>2838</v>
      </c>
      <c r="D1830" s="335" t="s">
        <v>2693</v>
      </c>
      <c r="E1830" s="336" t="s">
        <v>2839</v>
      </c>
    </row>
    <row r="1831" customFormat="false" ht="13.8" hidden="false" customHeight="false" outlineLevel="0" collapsed="false">
      <c r="A1831" s="3" t="n">
        <v>90674</v>
      </c>
      <c r="B1831" s="335" t="s">
        <v>1967</v>
      </c>
      <c r="C1831" s="335" t="s">
        <v>2840</v>
      </c>
      <c r="D1831" s="335" t="s">
        <v>2693</v>
      </c>
      <c r="E1831" s="336" t="s">
        <v>2841</v>
      </c>
    </row>
    <row r="1832" customFormat="false" ht="13.8" hidden="false" customHeight="false" outlineLevel="0" collapsed="false">
      <c r="A1832" s="3" t="n">
        <v>90680</v>
      </c>
      <c r="B1832" s="335" t="s">
        <v>1967</v>
      </c>
      <c r="C1832" s="335" t="s">
        <v>2842</v>
      </c>
      <c r="D1832" s="335" t="s">
        <v>2693</v>
      </c>
      <c r="E1832" s="336" t="s">
        <v>2843</v>
      </c>
    </row>
    <row r="1833" customFormat="false" ht="13.8" hidden="false" customHeight="false" outlineLevel="0" collapsed="false">
      <c r="A1833" s="3" t="n">
        <v>90686</v>
      </c>
      <c r="B1833" s="335" t="s">
        <v>1967</v>
      </c>
      <c r="C1833" s="335" t="s">
        <v>2844</v>
      </c>
      <c r="D1833" s="335" t="s">
        <v>2693</v>
      </c>
      <c r="E1833" s="336" t="s">
        <v>2845</v>
      </c>
    </row>
    <row r="1834" customFormat="false" ht="13.8" hidden="false" customHeight="false" outlineLevel="0" collapsed="false">
      <c r="A1834" s="3" t="n">
        <v>90692</v>
      </c>
      <c r="B1834" s="335" t="s">
        <v>1967</v>
      </c>
      <c r="C1834" s="335" t="s">
        <v>2846</v>
      </c>
      <c r="D1834" s="335" t="s">
        <v>2693</v>
      </c>
      <c r="E1834" s="336" t="s">
        <v>2847</v>
      </c>
    </row>
    <row r="1835" customFormat="false" ht="13.8" hidden="false" customHeight="false" outlineLevel="0" collapsed="false">
      <c r="A1835" s="3" t="n">
        <v>90964</v>
      </c>
      <c r="B1835" s="335" t="s">
        <v>1967</v>
      </c>
      <c r="C1835" s="335" t="s">
        <v>2848</v>
      </c>
      <c r="D1835" s="335" t="s">
        <v>2693</v>
      </c>
      <c r="E1835" s="336" t="s">
        <v>2849</v>
      </c>
    </row>
    <row r="1836" customFormat="false" ht="13.8" hidden="false" customHeight="false" outlineLevel="0" collapsed="false">
      <c r="A1836" s="3" t="n">
        <v>90972</v>
      </c>
      <c r="B1836" s="335" t="s">
        <v>1967</v>
      </c>
      <c r="C1836" s="335" t="s">
        <v>2850</v>
      </c>
      <c r="D1836" s="335" t="s">
        <v>2693</v>
      </c>
      <c r="E1836" s="336" t="s">
        <v>2851</v>
      </c>
    </row>
    <row r="1837" customFormat="false" ht="13.8" hidden="false" customHeight="false" outlineLevel="0" collapsed="false">
      <c r="A1837" s="3" t="n">
        <v>90979</v>
      </c>
      <c r="B1837" s="335" t="s">
        <v>1967</v>
      </c>
      <c r="C1837" s="335" t="s">
        <v>2852</v>
      </c>
      <c r="D1837" s="335" t="s">
        <v>2693</v>
      </c>
      <c r="E1837" s="336" t="s">
        <v>2853</v>
      </c>
    </row>
    <row r="1838" customFormat="false" ht="13.8" hidden="false" customHeight="false" outlineLevel="0" collapsed="false">
      <c r="A1838" s="3" t="n">
        <v>90991</v>
      </c>
      <c r="B1838" s="335" t="s">
        <v>1967</v>
      </c>
      <c r="C1838" s="335" t="s">
        <v>2854</v>
      </c>
      <c r="D1838" s="335" t="s">
        <v>2693</v>
      </c>
      <c r="E1838" s="336" t="s">
        <v>2855</v>
      </c>
    </row>
    <row r="1839" customFormat="false" ht="13.8" hidden="false" customHeight="false" outlineLevel="0" collapsed="false">
      <c r="A1839" s="3" t="n">
        <v>90999</v>
      </c>
      <c r="B1839" s="335" t="s">
        <v>1967</v>
      </c>
      <c r="C1839" s="335" t="s">
        <v>2856</v>
      </c>
      <c r="D1839" s="335" t="s">
        <v>2693</v>
      </c>
      <c r="E1839" s="336" t="s">
        <v>2857</v>
      </c>
    </row>
    <row r="1840" customFormat="false" ht="13.8" hidden="false" customHeight="false" outlineLevel="0" collapsed="false">
      <c r="A1840" s="3" t="n">
        <v>91031</v>
      </c>
      <c r="B1840" s="335" t="s">
        <v>1967</v>
      </c>
      <c r="C1840" s="335" t="s">
        <v>2858</v>
      </c>
      <c r="D1840" s="335" t="s">
        <v>2693</v>
      </c>
      <c r="E1840" s="336" t="s">
        <v>2859</v>
      </c>
    </row>
    <row r="1841" customFormat="false" ht="13.8" hidden="false" customHeight="false" outlineLevel="0" collapsed="false">
      <c r="A1841" s="3" t="n">
        <v>91277</v>
      </c>
      <c r="B1841" s="335" t="s">
        <v>1967</v>
      </c>
      <c r="C1841" s="335" t="s">
        <v>2860</v>
      </c>
      <c r="D1841" s="335" t="s">
        <v>2693</v>
      </c>
      <c r="E1841" s="336" t="s">
        <v>2861</v>
      </c>
    </row>
    <row r="1842" customFormat="false" ht="13.8" hidden="false" customHeight="false" outlineLevel="0" collapsed="false">
      <c r="A1842" s="3" t="n">
        <v>91283</v>
      </c>
      <c r="B1842" s="335" t="s">
        <v>1967</v>
      </c>
      <c r="C1842" s="335" t="s">
        <v>2862</v>
      </c>
      <c r="D1842" s="335" t="s">
        <v>2693</v>
      </c>
      <c r="E1842" s="336" t="s">
        <v>2863</v>
      </c>
    </row>
    <row r="1843" customFormat="false" ht="13.8" hidden="false" customHeight="false" outlineLevel="0" collapsed="false">
      <c r="A1843" s="3" t="n">
        <v>91386</v>
      </c>
      <c r="B1843" s="335" t="s">
        <v>1967</v>
      </c>
      <c r="C1843" s="335" t="s">
        <v>2864</v>
      </c>
      <c r="D1843" s="335" t="s">
        <v>2693</v>
      </c>
      <c r="E1843" s="336" t="s">
        <v>2865</v>
      </c>
    </row>
    <row r="1844" customFormat="false" ht="13.8" hidden="false" customHeight="false" outlineLevel="0" collapsed="false">
      <c r="A1844" s="3" t="n">
        <v>91533</v>
      </c>
      <c r="B1844" s="335" t="s">
        <v>1967</v>
      </c>
      <c r="C1844" s="335" t="s">
        <v>2866</v>
      </c>
      <c r="D1844" s="335" t="s">
        <v>2693</v>
      </c>
      <c r="E1844" s="336" t="s">
        <v>2867</v>
      </c>
    </row>
    <row r="1845" customFormat="false" ht="13.8" hidden="false" customHeight="false" outlineLevel="0" collapsed="false">
      <c r="A1845" s="3" t="n">
        <v>91634</v>
      </c>
      <c r="B1845" s="335" t="s">
        <v>1967</v>
      </c>
      <c r="C1845" s="335" t="s">
        <v>2868</v>
      </c>
      <c r="D1845" s="335" t="s">
        <v>2693</v>
      </c>
      <c r="E1845" s="336" t="s">
        <v>2869</v>
      </c>
    </row>
    <row r="1846" customFormat="false" ht="13.8" hidden="false" customHeight="false" outlineLevel="0" collapsed="false">
      <c r="A1846" s="3" t="n">
        <v>91645</v>
      </c>
      <c r="B1846" s="335" t="s">
        <v>1967</v>
      </c>
      <c r="C1846" s="335" t="s">
        <v>2870</v>
      </c>
      <c r="D1846" s="335" t="s">
        <v>2693</v>
      </c>
      <c r="E1846" s="336" t="s">
        <v>2871</v>
      </c>
    </row>
    <row r="1847" customFormat="false" ht="13.8" hidden="false" customHeight="false" outlineLevel="0" collapsed="false">
      <c r="A1847" s="3" t="n">
        <v>91692</v>
      </c>
      <c r="B1847" s="335" t="s">
        <v>1967</v>
      </c>
      <c r="C1847" s="335" t="s">
        <v>2872</v>
      </c>
      <c r="D1847" s="335" t="s">
        <v>2693</v>
      </c>
      <c r="E1847" s="336" t="s">
        <v>2873</v>
      </c>
    </row>
    <row r="1848" customFormat="false" ht="13.8" hidden="false" customHeight="false" outlineLevel="0" collapsed="false">
      <c r="A1848" s="3" t="n">
        <v>92043</v>
      </c>
      <c r="B1848" s="335" t="s">
        <v>1967</v>
      </c>
      <c r="C1848" s="335" t="s">
        <v>2874</v>
      </c>
      <c r="D1848" s="335" t="s">
        <v>2693</v>
      </c>
      <c r="E1848" s="336" t="s">
        <v>2875</v>
      </c>
    </row>
    <row r="1849" customFormat="false" ht="13.8" hidden="false" customHeight="false" outlineLevel="0" collapsed="false">
      <c r="A1849" s="3" t="n">
        <v>92106</v>
      </c>
      <c r="B1849" s="335" t="s">
        <v>1967</v>
      </c>
      <c r="C1849" s="335" t="s">
        <v>2876</v>
      </c>
      <c r="D1849" s="335" t="s">
        <v>2693</v>
      </c>
      <c r="E1849" s="336" t="s">
        <v>2877</v>
      </c>
    </row>
    <row r="1850" customFormat="false" ht="13.8" hidden="false" customHeight="false" outlineLevel="0" collapsed="false">
      <c r="A1850" s="3" t="n">
        <v>92112</v>
      </c>
      <c r="B1850" s="335" t="s">
        <v>1967</v>
      </c>
      <c r="C1850" s="335" t="s">
        <v>2878</v>
      </c>
      <c r="D1850" s="335" t="s">
        <v>2693</v>
      </c>
      <c r="E1850" s="336" t="s">
        <v>2879</v>
      </c>
    </row>
    <row r="1851" customFormat="false" ht="13.8" hidden="false" customHeight="false" outlineLevel="0" collapsed="false">
      <c r="A1851" s="3" t="n">
        <v>92118</v>
      </c>
      <c r="B1851" s="335" t="s">
        <v>1967</v>
      </c>
      <c r="C1851" s="335" t="s">
        <v>2880</v>
      </c>
      <c r="D1851" s="335" t="s">
        <v>2693</v>
      </c>
      <c r="E1851" s="336" t="s">
        <v>2881</v>
      </c>
    </row>
    <row r="1852" customFormat="false" ht="13.8" hidden="false" customHeight="false" outlineLevel="0" collapsed="false">
      <c r="A1852" s="3" t="n">
        <v>92138</v>
      </c>
      <c r="B1852" s="335" t="s">
        <v>1967</v>
      </c>
      <c r="C1852" s="335" t="s">
        <v>2882</v>
      </c>
      <c r="D1852" s="335" t="s">
        <v>2693</v>
      </c>
      <c r="E1852" s="336" t="s">
        <v>2883</v>
      </c>
    </row>
    <row r="1853" customFormat="false" ht="13.8" hidden="false" customHeight="false" outlineLevel="0" collapsed="false">
      <c r="A1853" s="3" t="n">
        <v>92145</v>
      </c>
      <c r="B1853" s="335" t="s">
        <v>1967</v>
      </c>
      <c r="C1853" s="335" t="s">
        <v>2884</v>
      </c>
      <c r="D1853" s="335" t="s">
        <v>2693</v>
      </c>
      <c r="E1853" s="336" t="s">
        <v>2885</v>
      </c>
    </row>
    <row r="1854" customFormat="false" ht="13.8" hidden="false" customHeight="false" outlineLevel="0" collapsed="false">
      <c r="A1854" s="3" t="n">
        <v>92242</v>
      </c>
      <c r="B1854" s="335" t="s">
        <v>1967</v>
      </c>
      <c r="C1854" s="335" t="s">
        <v>2886</v>
      </c>
      <c r="D1854" s="335" t="s">
        <v>2693</v>
      </c>
      <c r="E1854" s="336" t="s">
        <v>2887</v>
      </c>
    </row>
    <row r="1855" customFormat="false" ht="13.8" hidden="false" customHeight="false" outlineLevel="0" collapsed="false">
      <c r="A1855" s="3" t="n">
        <v>92716</v>
      </c>
      <c r="B1855" s="335" t="s">
        <v>1967</v>
      </c>
      <c r="C1855" s="335" t="s">
        <v>2888</v>
      </c>
      <c r="D1855" s="335" t="s">
        <v>2693</v>
      </c>
      <c r="E1855" s="336" t="s">
        <v>2889</v>
      </c>
    </row>
    <row r="1856" customFormat="false" ht="13.8" hidden="false" customHeight="false" outlineLevel="0" collapsed="false">
      <c r="A1856" s="3" t="n">
        <v>92960</v>
      </c>
      <c r="B1856" s="335" t="s">
        <v>1967</v>
      </c>
      <c r="C1856" s="335" t="s">
        <v>2890</v>
      </c>
      <c r="D1856" s="335" t="s">
        <v>2693</v>
      </c>
      <c r="E1856" s="336" t="s">
        <v>2891</v>
      </c>
    </row>
    <row r="1857" customFormat="false" ht="13.8" hidden="false" customHeight="false" outlineLevel="0" collapsed="false">
      <c r="A1857" s="3" t="n">
        <v>92966</v>
      </c>
      <c r="B1857" s="335" t="s">
        <v>1967</v>
      </c>
      <c r="C1857" s="335" t="s">
        <v>2892</v>
      </c>
      <c r="D1857" s="335" t="s">
        <v>2693</v>
      </c>
      <c r="E1857" s="336" t="s">
        <v>2893</v>
      </c>
    </row>
    <row r="1858" customFormat="false" ht="13.8" hidden="false" customHeight="false" outlineLevel="0" collapsed="false">
      <c r="A1858" s="3" t="n">
        <v>93224</v>
      </c>
      <c r="B1858" s="335" t="s">
        <v>1967</v>
      </c>
      <c r="C1858" s="335" t="s">
        <v>2894</v>
      </c>
      <c r="D1858" s="335" t="s">
        <v>2693</v>
      </c>
      <c r="E1858" s="336" t="s">
        <v>2895</v>
      </c>
    </row>
    <row r="1859" customFormat="false" ht="13.8" hidden="false" customHeight="false" outlineLevel="0" collapsed="false">
      <c r="A1859" s="3" t="n">
        <v>93233</v>
      </c>
      <c r="B1859" s="335" t="s">
        <v>1967</v>
      </c>
      <c r="C1859" s="335" t="s">
        <v>2896</v>
      </c>
      <c r="D1859" s="335" t="s">
        <v>2693</v>
      </c>
      <c r="E1859" s="336" t="s">
        <v>2897</v>
      </c>
    </row>
    <row r="1860" customFormat="false" ht="13.8" hidden="false" customHeight="false" outlineLevel="0" collapsed="false">
      <c r="A1860" s="3" t="n">
        <v>93272</v>
      </c>
      <c r="B1860" s="335" t="s">
        <v>1967</v>
      </c>
      <c r="C1860" s="335" t="s">
        <v>2898</v>
      </c>
      <c r="D1860" s="335" t="s">
        <v>2693</v>
      </c>
      <c r="E1860" s="336" t="s">
        <v>2899</v>
      </c>
    </row>
    <row r="1861" customFormat="false" ht="13.8" hidden="false" customHeight="false" outlineLevel="0" collapsed="false">
      <c r="A1861" s="3" t="n">
        <v>93281</v>
      </c>
      <c r="B1861" s="335" t="s">
        <v>1967</v>
      </c>
      <c r="C1861" s="335" t="s">
        <v>2900</v>
      </c>
      <c r="D1861" s="335" t="s">
        <v>2693</v>
      </c>
      <c r="E1861" s="336" t="s">
        <v>2901</v>
      </c>
    </row>
    <row r="1862" customFormat="false" ht="13.8" hidden="false" customHeight="false" outlineLevel="0" collapsed="false">
      <c r="A1862" s="3" t="n">
        <v>93287</v>
      </c>
      <c r="B1862" s="335" t="s">
        <v>1967</v>
      </c>
      <c r="C1862" s="335" t="s">
        <v>2902</v>
      </c>
      <c r="D1862" s="335" t="s">
        <v>2693</v>
      </c>
      <c r="E1862" s="336" t="s">
        <v>2903</v>
      </c>
    </row>
    <row r="1863" customFormat="false" ht="13.8" hidden="false" customHeight="false" outlineLevel="0" collapsed="false">
      <c r="A1863" s="3" t="n">
        <v>93402</v>
      </c>
      <c r="B1863" s="335" t="s">
        <v>1967</v>
      </c>
      <c r="C1863" s="335" t="s">
        <v>2904</v>
      </c>
      <c r="D1863" s="335" t="s">
        <v>2693</v>
      </c>
      <c r="E1863" s="336" t="s">
        <v>2905</v>
      </c>
    </row>
    <row r="1864" customFormat="false" ht="13.8" hidden="false" customHeight="false" outlineLevel="0" collapsed="false">
      <c r="A1864" s="3" t="n">
        <v>93408</v>
      </c>
      <c r="B1864" s="335" t="s">
        <v>1967</v>
      </c>
      <c r="C1864" s="335" t="s">
        <v>2906</v>
      </c>
      <c r="D1864" s="335" t="s">
        <v>2693</v>
      </c>
      <c r="E1864" s="336" t="s">
        <v>2907</v>
      </c>
    </row>
    <row r="1865" customFormat="false" ht="13.8" hidden="false" customHeight="false" outlineLevel="0" collapsed="false">
      <c r="A1865" s="3" t="n">
        <v>93415</v>
      </c>
      <c r="B1865" s="335" t="s">
        <v>1967</v>
      </c>
      <c r="C1865" s="335" t="s">
        <v>2908</v>
      </c>
      <c r="D1865" s="335" t="s">
        <v>2693</v>
      </c>
      <c r="E1865" s="336" t="s">
        <v>2909</v>
      </c>
    </row>
    <row r="1866" customFormat="false" ht="13.8" hidden="false" customHeight="false" outlineLevel="0" collapsed="false">
      <c r="A1866" s="3" t="n">
        <v>93421</v>
      </c>
      <c r="B1866" s="335" t="s">
        <v>1967</v>
      </c>
      <c r="C1866" s="335" t="s">
        <v>2910</v>
      </c>
      <c r="D1866" s="335" t="s">
        <v>2693</v>
      </c>
      <c r="E1866" s="336" t="s">
        <v>2911</v>
      </c>
    </row>
    <row r="1867" customFormat="false" ht="13.8" hidden="false" customHeight="false" outlineLevel="0" collapsed="false">
      <c r="A1867" s="3" t="n">
        <v>93427</v>
      </c>
      <c r="B1867" s="335" t="s">
        <v>1967</v>
      </c>
      <c r="C1867" s="335" t="s">
        <v>2912</v>
      </c>
      <c r="D1867" s="335" t="s">
        <v>2693</v>
      </c>
      <c r="E1867" s="336" t="s">
        <v>2913</v>
      </c>
    </row>
    <row r="1868" customFormat="false" ht="13.8" hidden="false" customHeight="false" outlineLevel="0" collapsed="false">
      <c r="A1868" s="3" t="n">
        <v>93433</v>
      </c>
      <c r="B1868" s="335" t="s">
        <v>1967</v>
      </c>
      <c r="C1868" s="335" t="s">
        <v>2914</v>
      </c>
      <c r="D1868" s="335" t="s">
        <v>2693</v>
      </c>
      <c r="E1868" s="336" t="s">
        <v>2915</v>
      </c>
    </row>
    <row r="1869" customFormat="false" ht="13.8" hidden="false" customHeight="false" outlineLevel="0" collapsed="false">
      <c r="A1869" s="3" t="n">
        <v>93439</v>
      </c>
      <c r="B1869" s="335" t="s">
        <v>1967</v>
      </c>
      <c r="C1869" s="335" t="s">
        <v>2916</v>
      </c>
      <c r="D1869" s="335" t="s">
        <v>2693</v>
      </c>
      <c r="E1869" s="336" t="s">
        <v>2917</v>
      </c>
    </row>
    <row r="1870" customFormat="false" ht="13.8" hidden="false" customHeight="false" outlineLevel="0" collapsed="false">
      <c r="A1870" s="3" t="n">
        <v>95121</v>
      </c>
      <c r="B1870" s="335" t="s">
        <v>1967</v>
      </c>
      <c r="C1870" s="335" t="s">
        <v>2918</v>
      </c>
      <c r="D1870" s="335" t="s">
        <v>2693</v>
      </c>
      <c r="E1870" s="336" t="s">
        <v>2919</v>
      </c>
    </row>
    <row r="1871" customFormat="false" ht="13.8" hidden="false" customHeight="false" outlineLevel="0" collapsed="false">
      <c r="A1871" s="3" t="n">
        <v>95127</v>
      </c>
      <c r="B1871" s="335" t="s">
        <v>1967</v>
      </c>
      <c r="C1871" s="335" t="s">
        <v>2920</v>
      </c>
      <c r="D1871" s="335" t="s">
        <v>2693</v>
      </c>
      <c r="E1871" s="336" t="s">
        <v>2921</v>
      </c>
    </row>
    <row r="1872" customFormat="false" ht="13.8" hidden="false" customHeight="false" outlineLevel="0" collapsed="false">
      <c r="A1872" s="3" t="n">
        <v>95133</v>
      </c>
      <c r="B1872" s="335" t="s">
        <v>1967</v>
      </c>
      <c r="C1872" s="335" t="s">
        <v>2922</v>
      </c>
      <c r="D1872" s="335" t="s">
        <v>2693</v>
      </c>
      <c r="E1872" s="336" t="s">
        <v>2923</v>
      </c>
    </row>
    <row r="1873" customFormat="false" ht="13.8" hidden="false" customHeight="false" outlineLevel="0" collapsed="false">
      <c r="A1873" s="3" t="n">
        <v>95139</v>
      </c>
      <c r="B1873" s="335" t="s">
        <v>1967</v>
      </c>
      <c r="C1873" s="335" t="s">
        <v>2924</v>
      </c>
      <c r="D1873" s="335" t="s">
        <v>2693</v>
      </c>
      <c r="E1873" s="336" t="s">
        <v>2925</v>
      </c>
    </row>
    <row r="1874" customFormat="false" ht="13.8" hidden="false" customHeight="false" outlineLevel="0" collapsed="false">
      <c r="A1874" s="3" t="n">
        <v>95212</v>
      </c>
      <c r="B1874" s="335" t="s">
        <v>1967</v>
      </c>
      <c r="C1874" s="335" t="s">
        <v>2926</v>
      </c>
      <c r="D1874" s="335" t="s">
        <v>2693</v>
      </c>
      <c r="E1874" s="336" t="s">
        <v>2927</v>
      </c>
    </row>
    <row r="1875" customFormat="false" ht="13.8" hidden="false" customHeight="false" outlineLevel="0" collapsed="false">
      <c r="A1875" s="3" t="n">
        <v>95258</v>
      </c>
      <c r="B1875" s="335" t="s">
        <v>1967</v>
      </c>
      <c r="C1875" s="335" t="s">
        <v>2928</v>
      </c>
      <c r="D1875" s="335" t="s">
        <v>2693</v>
      </c>
      <c r="E1875" s="336" t="s">
        <v>2929</v>
      </c>
    </row>
    <row r="1876" customFormat="false" ht="13.8" hidden="false" customHeight="false" outlineLevel="0" collapsed="false">
      <c r="A1876" s="3" t="n">
        <v>95264</v>
      </c>
      <c r="B1876" s="335" t="s">
        <v>1967</v>
      </c>
      <c r="C1876" s="335" t="s">
        <v>2930</v>
      </c>
      <c r="D1876" s="335" t="s">
        <v>2693</v>
      </c>
      <c r="E1876" s="336" t="s">
        <v>2931</v>
      </c>
    </row>
    <row r="1877" customFormat="false" ht="13.8" hidden="false" customHeight="false" outlineLevel="0" collapsed="false">
      <c r="A1877" s="3" t="n">
        <v>95270</v>
      </c>
      <c r="B1877" s="335" t="s">
        <v>1967</v>
      </c>
      <c r="C1877" s="335" t="s">
        <v>2932</v>
      </c>
      <c r="D1877" s="335" t="s">
        <v>2693</v>
      </c>
      <c r="E1877" s="336" t="s">
        <v>2933</v>
      </c>
    </row>
    <row r="1878" customFormat="false" ht="13.8" hidden="false" customHeight="false" outlineLevel="0" collapsed="false">
      <c r="A1878" s="3" t="n">
        <v>95276</v>
      </c>
      <c r="B1878" s="335" t="s">
        <v>1967</v>
      </c>
      <c r="C1878" s="335" t="s">
        <v>2934</v>
      </c>
      <c r="D1878" s="335" t="s">
        <v>2693</v>
      </c>
      <c r="E1878" s="336" t="s">
        <v>2935</v>
      </c>
    </row>
    <row r="1879" customFormat="false" ht="13.8" hidden="false" customHeight="false" outlineLevel="0" collapsed="false">
      <c r="A1879" s="3" t="n">
        <v>95282</v>
      </c>
      <c r="B1879" s="335" t="s">
        <v>1967</v>
      </c>
      <c r="C1879" s="335" t="s">
        <v>2936</v>
      </c>
      <c r="D1879" s="335" t="s">
        <v>2693</v>
      </c>
      <c r="E1879" s="336" t="s">
        <v>2937</v>
      </c>
    </row>
    <row r="1880" customFormat="false" ht="13.8" hidden="false" customHeight="false" outlineLevel="0" collapsed="false">
      <c r="A1880" s="3" t="n">
        <v>95620</v>
      </c>
      <c r="B1880" s="335" t="s">
        <v>1967</v>
      </c>
      <c r="C1880" s="335" t="s">
        <v>2938</v>
      </c>
      <c r="D1880" s="335" t="s">
        <v>2693</v>
      </c>
      <c r="E1880" s="336" t="s">
        <v>2939</v>
      </c>
    </row>
    <row r="1881" customFormat="false" ht="13.8" hidden="false" customHeight="false" outlineLevel="0" collapsed="false">
      <c r="A1881" s="3" t="n">
        <v>95631</v>
      </c>
      <c r="B1881" s="335" t="s">
        <v>1967</v>
      </c>
      <c r="C1881" s="335" t="s">
        <v>2940</v>
      </c>
      <c r="D1881" s="335" t="s">
        <v>2693</v>
      </c>
      <c r="E1881" s="336" t="s">
        <v>2941</v>
      </c>
    </row>
    <row r="1882" customFormat="false" ht="13.8" hidden="false" customHeight="false" outlineLevel="0" collapsed="false">
      <c r="A1882" s="3" t="n">
        <v>95702</v>
      </c>
      <c r="B1882" s="335" t="s">
        <v>1967</v>
      </c>
      <c r="C1882" s="335" t="s">
        <v>2942</v>
      </c>
      <c r="D1882" s="335" t="s">
        <v>2693</v>
      </c>
      <c r="E1882" s="336" t="s">
        <v>2943</v>
      </c>
    </row>
    <row r="1883" customFormat="false" ht="13.8" hidden="false" customHeight="false" outlineLevel="0" collapsed="false">
      <c r="A1883" s="3" t="n">
        <v>95708</v>
      </c>
      <c r="B1883" s="335" t="s">
        <v>1967</v>
      </c>
      <c r="C1883" s="335" t="s">
        <v>2944</v>
      </c>
      <c r="D1883" s="335" t="s">
        <v>2693</v>
      </c>
      <c r="E1883" s="336" t="s">
        <v>2945</v>
      </c>
    </row>
    <row r="1884" customFormat="false" ht="13.8" hidden="false" customHeight="false" outlineLevel="0" collapsed="false">
      <c r="A1884" s="3" t="n">
        <v>95714</v>
      </c>
      <c r="B1884" s="335" t="s">
        <v>1967</v>
      </c>
      <c r="C1884" s="335" t="s">
        <v>2946</v>
      </c>
      <c r="D1884" s="335" t="s">
        <v>2693</v>
      </c>
      <c r="E1884" s="336" t="s">
        <v>2947</v>
      </c>
    </row>
    <row r="1885" customFormat="false" ht="13.8" hidden="false" customHeight="false" outlineLevel="0" collapsed="false">
      <c r="A1885" s="3" t="n">
        <v>95720</v>
      </c>
      <c r="B1885" s="335" t="s">
        <v>1967</v>
      </c>
      <c r="C1885" s="335" t="s">
        <v>2948</v>
      </c>
      <c r="D1885" s="335" t="s">
        <v>2693</v>
      </c>
      <c r="E1885" s="336" t="s">
        <v>2949</v>
      </c>
    </row>
    <row r="1886" customFormat="false" ht="13.8" hidden="false" customHeight="false" outlineLevel="0" collapsed="false">
      <c r="A1886" s="3" t="n">
        <v>95872</v>
      </c>
      <c r="B1886" s="335" t="s">
        <v>1967</v>
      </c>
      <c r="C1886" s="335" t="s">
        <v>2950</v>
      </c>
      <c r="D1886" s="335" t="s">
        <v>2693</v>
      </c>
      <c r="E1886" s="336" t="s">
        <v>2951</v>
      </c>
    </row>
    <row r="1887" customFormat="false" ht="13.8" hidden="false" customHeight="false" outlineLevel="0" collapsed="false">
      <c r="A1887" s="3" t="n">
        <v>96013</v>
      </c>
      <c r="B1887" s="335" t="s">
        <v>1967</v>
      </c>
      <c r="C1887" s="335" t="s">
        <v>2952</v>
      </c>
      <c r="D1887" s="335" t="s">
        <v>2693</v>
      </c>
      <c r="E1887" s="336" t="s">
        <v>2953</v>
      </c>
    </row>
    <row r="1888" customFormat="false" ht="13.8" hidden="false" customHeight="false" outlineLevel="0" collapsed="false">
      <c r="A1888" s="3" t="n">
        <v>96020</v>
      </c>
      <c r="B1888" s="335" t="s">
        <v>1967</v>
      </c>
      <c r="C1888" s="335" t="s">
        <v>2954</v>
      </c>
      <c r="D1888" s="335" t="s">
        <v>2693</v>
      </c>
      <c r="E1888" s="336" t="s">
        <v>2955</v>
      </c>
    </row>
    <row r="1889" customFormat="false" ht="13.8" hidden="false" customHeight="false" outlineLevel="0" collapsed="false">
      <c r="A1889" s="3" t="n">
        <v>96028</v>
      </c>
      <c r="B1889" s="335" t="s">
        <v>1967</v>
      </c>
      <c r="C1889" s="335" t="s">
        <v>2956</v>
      </c>
      <c r="D1889" s="335" t="s">
        <v>2693</v>
      </c>
      <c r="E1889" s="336" t="s">
        <v>2957</v>
      </c>
    </row>
    <row r="1890" customFormat="false" ht="13.8" hidden="false" customHeight="false" outlineLevel="0" collapsed="false">
      <c r="A1890" s="3" t="n">
        <v>96035</v>
      </c>
      <c r="B1890" s="335" t="s">
        <v>1967</v>
      </c>
      <c r="C1890" s="335" t="s">
        <v>2958</v>
      </c>
      <c r="D1890" s="335" t="s">
        <v>2693</v>
      </c>
      <c r="E1890" s="336" t="s">
        <v>2959</v>
      </c>
    </row>
    <row r="1891" customFormat="false" ht="13.8" hidden="false" customHeight="false" outlineLevel="0" collapsed="false">
      <c r="A1891" s="3" t="n">
        <v>96157</v>
      </c>
      <c r="B1891" s="335" t="s">
        <v>1967</v>
      </c>
      <c r="C1891" s="335" t="s">
        <v>2960</v>
      </c>
      <c r="D1891" s="335" t="s">
        <v>2693</v>
      </c>
      <c r="E1891" s="336" t="s">
        <v>2961</v>
      </c>
    </row>
    <row r="1892" customFormat="false" ht="13.8" hidden="false" customHeight="false" outlineLevel="0" collapsed="false">
      <c r="A1892" s="3" t="n">
        <v>96158</v>
      </c>
      <c r="B1892" s="335" t="s">
        <v>1967</v>
      </c>
      <c r="C1892" s="335" t="s">
        <v>2962</v>
      </c>
      <c r="D1892" s="335" t="s">
        <v>2693</v>
      </c>
      <c r="E1892" s="336" t="s">
        <v>2963</v>
      </c>
    </row>
    <row r="1893" customFormat="false" ht="13.8" hidden="false" customHeight="false" outlineLevel="0" collapsed="false">
      <c r="A1893" s="3" t="n">
        <v>96245</v>
      </c>
      <c r="B1893" s="335" t="s">
        <v>1967</v>
      </c>
      <c r="C1893" s="335" t="s">
        <v>2964</v>
      </c>
      <c r="D1893" s="335" t="s">
        <v>2693</v>
      </c>
      <c r="E1893" s="336" t="s">
        <v>2965</v>
      </c>
    </row>
    <row r="1894" customFormat="false" ht="13.8" hidden="false" customHeight="false" outlineLevel="0" collapsed="false">
      <c r="A1894" s="3" t="n">
        <v>96463</v>
      </c>
      <c r="B1894" s="335" t="s">
        <v>1967</v>
      </c>
      <c r="C1894" s="335" t="s">
        <v>2966</v>
      </c>
      <c r="D1894" s="335" t="s">
        <v>2693</v>
      </c>
      <c r="E1894" s="336" t="s">
        <v>2967</v>
      </c>
    </row>
    <row r="1895" customFormat="false" ht="13.8" hidden="false" customHeight="false" outlineLevel="0" collapsed="false">
      <c r="A1895" s="3" t="n">
        <v>98764</v>
      </c>
      <c r="B1895" s="335" t="s">
        <v>1967</v>
      </c>
      <c r="C1895" s="335" t="s">
        <v>2968</v>
      </c>
      <c r="D1895" s="335" t="s">
        <v>2693</v>
      </c>
      <c r="E1895" s="336" t="s">
        <v>2969</v>
      </c>
    </row>
    <row r="1896" customFormat="false" ht="13.8" hidden="false" customHeight="false" outlineLevel="0" collapsed="false">
      <c r="A1896" s="3" t="n">
        <v>99833</v>
      </c>
      <c r="B1896" s="335" t="s">
        <v>1967</v>
      </c>
      <c r="C1896" s="335" t="s">
        <v>2970</v>
      </c>
      <c r="D1896" s="335" t="s">
        <v>2693</v>
      </c>
      <c r="E1896" s="336" t="s">
        <v>2971</v>
      </c>
    </row>
    <row r="1897" customFormat="false" ht="13.8" hidden="false" customHeight="false" outlineLevel="0" collapsed="false">
      <c r="A1897" s="3" t="n">
        <v>100641</v>
      </c>
      <c r="B1897" s="335" t="s">
        <v>1967</v>
      </c>
      <c r="C1897" s="335" t="s">
        <v>2972</v>
      </c>
      <c r="D1897" s="335" t="s">
        <v>2693</v>
      </c>
      <c r="E1897" s="336" t="s">
        <v>2973</v>
      </c>
    </row>
    <row r="1898" customFormat="false" ht="13.8" hidden="false" customHeight="false" outlineLevel="0" collapsed="false">
      <c r="A1898" s="3" t="n">
        <v>100647</v>
      </c>
      <c r="B1898" s="335" t="s">
        <v>1967</v>
      </c>
      <c r="C1898" s="335" t="s">
        <v>2974</v>
      </c>
      <c r="D1898" s="335" t="s">
        <v>2693</v>
      </c>
      <c r="E1898" s="336" t="s">
        <v>2975</v>
      </c>
    </row>
    <row r="1899" customFormat="false" ht="13.8" hidden="false" customHeight="false" outlineLevel="0" collapsed="false">
      <c r="A1899" s="3" t="n">
        <v>102275</v>
      </c>
      <c r="B1899" s="335" t="s">
        <v>1967</v>
      </c>
      <c r="C1899" s="335" t="s">
        <v>2976</v>
      </c>
      <c r="D1899" s="335" t="s">
        <v>2693</v>
      </c>
      <c r="E1899" s="336" t="s">
        <v>2977</v>
      </c>
    </row>
    <row r="1900" customFormat="false" ht="13.8" hidden="false" customHeight="false" outlineLevel="0" collapsed="false">
      <c r="A1900" s="3" t="n">
        <v>104091</v>
      </c>
      <c r="B1900" s="335" t="s">
        <v>1967</v>
      </c>
      <c r="C1900" s="335" t="s">
        <v>2978</v>
      </c>
      <c r="D1900" s="335" t="s">
        <v>2693</v>
      </c>
      <c r="E1900" s="336" t="s">
        <v>2979</v>
      </c>
    </row>
    <row r="1901" customFormat="false" ht="13.8" hidden="false" customHeight="false" outlineLevel="0" collapsed="false">
      <c r="A1901" s="3" t="n">
        <v>104097</v>
      </c>
      <c r="B1901" s="335" t="s">
        <v>1967</v>
      </c>
      <c r="C1901" s="335" t="s">
        <v>2980</v>
      </c>
      <c r="D1901" s="335" t="s">
        <v>2693</v>
      </c>
      <c r="E1901" s="336" t="s">
        <v>2981</v>
      </c>
    </row>
    <row r="1902" customFormat="false" ht="13.8" hidden="false" customHeight="false" outlineLevel="0" collapsed="false">
      <c r="A1902" s="3" t="n">
        <v>5632</v>
      </c>
      <c r="B1902" s="335" t="s">
        <v>1967</v>
      </c>
      <c r="C1902" s="335" t="s">
        <v>2982</v>
      </c>
      <c r="D1902" s="335" t="s">
        <v>2983</v>
      </c>
      <c r="E1902" s="336" t="s">
        <v>2984</v>
      </c>
    </row>
    <row r="1903" customFormat="false" ht="13.8" hidden="false" customHeight="false" outlineLevel="0" collapsed="false">
      <c r="A1903" s="3" t="n">
        <v>5679</v>
      </c>
      <c r="B1903" s="335" t="s">
        <v>1967</v>
      </c>
      <c r="C1903" s="335" t="s">
        <v>2985</v>
      </c>
      <c r="D1903" s="335" t="s">
        <v>2983</v>
      </c>
      <c r="E1903" s="336" t="s">
        <v>2986</v>
      </c>
    </row>
    <row r="1904" customFormat="false" ht="13.8" hidden="false" customHeight="false" outlineLevel="0" collapsed="false">
      <c r="A1904" s="3" t="n">
        <v>5681</v>
      </c>
      <c r="B1904" s="335" t="s">
        <v>1967</v>
      </c>
      <c r="C1904" s="335" t="s">
        <v>2987</v>
      </c>
      <c r="D1904" s="335" t="s">
        <v>2983</v>
      </c>
      <c r="E1904" s="336" t="s">
        <v>2988</v>
      </c>
    </row>
    <row r="1905" customFormat="false" ht="13.8" hidden="false" customHeight="false" outlineLevel="0" collapsed="false">
      <c r="A1905" s="3" t="n">
        <v>5685</v>
      </c>
      <c r="B1905" s="335" t="s">
        <v>1967</v>
      </c>
      <c r="C1905" s="335" t="s">
        <v>2989</v>
      </c>
      <c r="D1905" s="335" t="s">
        <v>2983</v>
      </c>
      <c r="E1905" s="336" t="s">
        <v>2990</v>
      </c>
    </row>
    <row r="1906" customFormat="false" ht="13.8" hidden="false" customHeight="false" outlineLevel="0" collapsed="false">
      <c r="A1906" s="3" t="n">
        <v>5690</v>
      </c>
      <c r="B1906" s="335" t="s">
        <v>1967</v>
      </c>
      <c r="C1906" s="335" t="s">
        <v>2991</v>
      </c>
      <c r="D1906" s="335" t="s">
        <v>2983</v>
      </c>
      <c r="E1906" s="336" t="s">
        <v>2992</v>
      </c>
    </row>
    <row r="1907" customFormat="false" ht="13.8" hidden="false" customHeight="false" outlineLevel="0" collapsed="false">
      <c r="A1907" s="3" t="n">
        <v>5806</v>
      </c>
      <c r="B1907" s="335" t="s">
        <v>1967</v>
      </c>
      <c r="C1907" s="335" t="s">
        <v>2993</v>
      </c>
      <c r="D1907" s="335" t="s">
        <v>2983</v>
      </c>
      <c r="E1907" s="336" t="s">
        <v>2994</v>
      </c>
    </row>
    <row r="1908" customFormat="false" ht="13.8" hidden="false" customHeight="false" outlineLevel="0" collapsed="false">
      <c r="A1908" s="3" t="n">
        <v>5826</v>
      </c>
      <c r="B1908" s="335" t="s">
        <v>1967</v>
      </c>
      <c r="C1908" s="335" t="s">
        <v>2995</v>
      </c>
      <c r="D1908" s="335" t="s">
        <v>2983</v>
      </c>
      <c r="E1908" s="336" t="s">
        <v>2996</v>
      </c>
    </row>
    <row r="1909" customFormat="false" ht="13.8" hidden="false" customHeight="false" outlineLevel="0" collapsed="false">
      <c r="A1909" s="3" t="n">
        <v>5829</v>
      </c>
      <c r="B1909" s="335" t="s">
        <v>1967</v>
      </c>
      <c r="C1909" s="335" t="s">
        <v>2997</v>
      </c>
      <c r="D1909" s="335" t="s">
        <v>2983</v>
      </c>
      <c r="E1909" s="336" t="s">
        <v>2998</v>
      </c>
    </row>
    <row r="1910" customFormat="false" ht="13.8" hidden="false" customHeight="false" outlineLevel="0" collapsed="false">
      <c r="A1910" s="3" t="n">
        <v>5837</v>
      </c>
      <c r="B1910" s="335" t="s">
        <v>1967</v>
      </c>
      <c r="C1910" s="335" t="s">
        <v>2999</v>
      </c>
      <c r="D1910" s="335" t="s">
        <v>2983</v>
      </c>
      <c r="E1910" s="336" t="s">
        <v>3000</v>
      </c>
    </row>
    <row r="1911" customFormat="false" ht="13.8" hidden="false" customHeight="false" outlineLevel="0" collapsed="false">
      <c r="A1911" s="3" t="n">
        <v>5841</v>
      </c>
      <c r="B1911" s="335" t="s">
        <v>1967</v>
      </c>
      <c r="C1911" s="335" t="s">
        <v>3001</v>
      </c>
      <c r="D1911" s="335" t="s">
        <v>2983</v>
      </c>
      <c r="E1911" s="336" t="s">
        <v>3002</v>
      </c>
    </row>
    <row r="1912" customFormat="false" ht="13.8" hidden="false" customHeight="false" outlineLevel="0" collapsed="false">
      <c r="A1912" s="3" t="n">
        <v>5845</v>
      </c>
      <c r="B1912" s="335" t="s">
        <v>1967</v>
      </c>
      <c r="C1912" s="335" t="s">
        <v>3003</v>
      </c>
      <c r="D1912" s="335" t="s">
        <v>2983</v>
      </c>
      <c r="E1912" s="336" t="s">
        <v>3004</v>
      </c>
    </row>
    <row r="1913" customFormat="false" ht="13.8" hidden="false" customHeight="false" outlineLevel="0" collapsed="false">
      <c r="A1913" s="3" t="n">
        <v>5849</v>
      </c>
      <c r="B1913" s="335" t="s">
        <v>1967</v>
      </c>
      <c r="C1913" s="335" t="s">
        <v>3005</v>
      </c>
      <c r="D1913" s="335" t="s">
        <v>2983</v>
      </c>
      <c r="E1913" s="336" t="s">
        <v>3006</v>
      </c>
    </row>
    <row r="1914" customFormat="false" ht="13.8" hidden="false" customHeight="false" outlineLevel="0" collapsed="false">
      <c r="A1914" s="3" t="n">
        <v>5853</v>
      </c>
      <c r="B1914" s="335" t="s">
        <v>1967</v>
      </c>
      <c r="C1914" s="335" t="s">
        <v>3007</v>
      </c>
      <c r="D1914" s="335" t="s">
        <v>2983</v>
      </c>
      <c r="E1914" s="336" t="s">
        <v>3008</v>
      </c>
    </row>
    <row r="1915" customFormat="false" ht="13.8" hidden="false" customHeight="false" outlineLevel="0" collapsed="false">
      <c r="A1915" s="3" t="n">
        <v>5857</v>
      </c>
      <c r="B1915" s="335" t="s">
        <v>1967</v>
      </c>
      <c r="C1915" s="335" t="s">
        <v>3009</v>
      </c>
      <c r="D1915" s="335" t="s">
        <v>2983</v>
      </c>
      <c r="E1915" s="336" t="s">
        <v>3010</v>
      </c>
    </row>
    <row r="1916" customFormat="false" ht="13.8" hidden="false" customHeight="false" outlineLevel="0" collapsed="false">
      <c r="A1916" s="3" t="n">
        <v>5865</v>
      </c>
      <c r="B1916" s="335" t="s">
        <v>1967</v>
      </c>
      <c r="C1916" s="335" t="s">
        <v>3011</v>
      </c>
      <c r="D1916" s="335" t="s">
        <v>2983</v>
      </c>
      <c r="E1916" s="336" t="s">
        <v>3012</v>
      </c>
    </row>
    <row r="1917" customFormat="false" ht="13.8" hidden="false" customHeight="false" outlineLevel="0" collapsed="false">
      <c r="A1917" s="3" t="n">
        <v>5869</v>
      </c>
      <c r="B1917" s="335" t="s">
        <v>1967</v>
      </c>
      <c r="C1917" s="335" t="s">
        <v>3013</v>
      </c>
      <c r="D1917" s="335" t="s">
        <v>2983</v>
      </c>
      <c r="E1917" s="336" t="s">
        <v>3014</v>
      </c>
    </row>
    <row r="1918" customFormat="false" ht="13.8" hidden="false" customHeight="false" outlineLevel="0" collapsed="false">
      <c r="A1918" s="3" t="n">
        <v>5877</v>
      </c>
      <c r="B1918" s="335" t="s">
        <v>1967</v>
      </c>
      <c r="C1918" s="335" t="s">
        <v>3015</v>
      </c>
      <c r="D1918" s="335" t="s">
        <v>2983</v>
      </c>
      <c r="E1918" s="336" t="s">
        <v>3016</v>
      </c>
    </row>
    <row r="1919" customFormat="false" ht="13.8" hidden="false" customHeight="false" outlineLevel="0" collapsed="false">
      <c r="A1919" s="3" t="n">
        <v>5881</v>
      </c>
      <c r="B1919" s="335" t="s">
        <v>1967</v>
      </c>
      <c r="C1919" s="335" t="s">
        <v>3017</v>
      </c>
      <c r="D1919" s="335" t="s">
        <v>2983</v>
      </c>
      <c r="E1919" s="336" t="s">
        <v>3018</v>
      </c>
    </row>
    <row r="1920" customFormat="false" ht="13.8" hidden="false" customHeight="false" outlineLevel="0" collapsed="false">
      <c r="A1920" s="3" t="n">
        <v>5884</v>
      </c>
      <c r="B1920" s="335" t="s">
        <v>1967</v>
      </c>
      <c r="C1920" s="335" t="s">
        <v>3019</v>
      </c>
      <c r="D1920" s="335" t="s">
        <v>2983</v>
      </c>
      <c r="E1920" s="336" t="s">
        <v>3020</v>
      </c>
    </row>
    <row r="1921" customFormat="false" ht="13.8" hidden="false" customHeight="false" outlineLevel="0" collapsed="false">
      <c r="A1921" s="3" t="n">
        <v>5892</v>
      </c>
      <c r="B1921" s="335" t="s">
        <v>1967</v>
      </c>
      <c r="C1921" s="335" t="s">
        <v>3021</v>
      </c>
      <c r="D1921" s="335" t="s">
        <v>2983</v>
      </c>
      <c r="E1921" s="336" t="s">
        <v>3022</v>
      </c>
    </row>
    <row r="1922" customFormat="false" ht="13.8" hidden="false" customHeight="false" outlineLevel="0" collapsed="false">
      <c r="A1922" s="3" t="n">
        <v>5896</v>
      </c>
      <c r="B1922" s="335" t="s">
        <v>1967</v>
      </c>
      <c r="C1922" s="335" t="s">
        <v>3023</v>
      </c>
      <c r="D1922" s="335" t="s">
        <v>2983</v>
      </c>
      <c r="E1922" s="336" t="s">
        <v>3024</v>
      </c>
    </row>
    <row r="1923" customFormat="false" ht="13.8" hidden="false" customHeight="false" outlineLevel="0" collapsed="false">
      <c r="A1923" s="3" t="n">
        <v>5903</v>
      </c>
      <c r="B1923" s="335" t="s">
        <v>1967</v>
      </c>
      <c r="C1923" s="335" t="s">
        <v>3025</v>
      </c>
      <c r="D1923" s="335" t="s">
        <v>2983</v>
      </c>
      <c r="E1923" s="336" t="s">
        <v>3026</v>
      </c>
    </row>
    <row r="1924" customFormat="false" ht="13.8" hidden="false" customHeight="false" outlineLevel="0" collapsed="false">
      <c r="A1924" s="3" t="n">
        <v>5911</v>
      </c>
      <c r="B1924" s="335" t="s">
        <v>1967</v>
      </c>
      <c r="C1924" s="335" t="s">
        <v>3027</v>
      </c>
      <c r="D1924" s="335" t="s">
        <v>2983</v>
      </c>
      <c r="E1924" s="336" t="s">
        <v>3028</v>
      </c>
    </row>
    <row r="1925" customFormat="false" ht="13.8" hidden="false" customHeight="false" outlineLevel="0" collapsed="false">
      <c r="A1925" s="3" t="n">
        <v>5923</v>
      </c>
      <c r="B1925" s="335" t="s">
        <v>1967</v>
      </c>
      <c r="C1925" s="335" t="s">
        <v>3029</v>
      </c>
      <c r="D1925" s="335" t="s">
        <v>2983</v>
      </c>
      <c r="E1925" s="336" t="s">
        <v>3030</v>
      </c>
    </row>
    <row r="1926" customFormat="false" ht="13.8" hidden="false" customHeight="false" outlineLevel="0" collapsed="false">
      <c r="A1926" s="3" t="n">
        <v>5930</v>
      </c>
      <c r="B1926" s="335" t="s">
        <v>1967</v>
      </c>
      <c r="C1926" s="335" t="s">
        <v>3031</v>
      </c>
      <c r="D1926" s="335" t="s">
        <v>2983</v>
      </c>
      <c r="E1926" s="336" t="s">
        <v>3032</v>
      </c>
    </row>
    <row r="1927" customFormat="false" ht="13.8" hidden="false" customHeight="false" outlineLevel="0" collapsed="false">
      <c r="A1927" s="3" t="n">
        <v>5934</v>
      </c>
      <c r="B1927" s="335" t="s">
        <v>1967</v>
      </c>
      <c r="C1927" s="335" t="s">
        <v>3033</v>
      </c>
      <c r="D1927" s="335" t="s">
        <v>2983</v>
      </c>
      <c r="E1927" s="336" t="s">
        <v>3034</v>
      </c>
    </row>
    <row r="1928" customFormat="false" ht="13.8" hidden="false" customHeight="false" outlineLevel="0" collapsed="false">
      <c r="A1928" s="3" t="n">
        <v>5942</v>
      </c>
      <c r="B1928" s="335" t="s">
        <v>1967</v>
      </c>
      <c r="C1928" s="335" t="s">
        <v>3035</v>
      </c>
      <c r="D1928" s="335" t="s">
        <v>2983</v>
      </c>
      <c r="E1928" s="336" t="s">
        <v>3036</v>
      </c>
    </row>
    <row r="1929" customFormat="false" ht="13.8" hidden="false" customHeight="false" outlineLevel="0" collapsed="false">
      <c r="A1929" s="3" t="n">
        <v>5946</v>
      </c>
      <c r="B1929" s="335" t="s">
        <v>1967</v>
      </c>
      <c r="C1929" s="335" t="s">
        <v>3037</v>
      </c>
      <c r="D1929" s="335" t="s">
        <v>2983</v>
      </c>
      <c r="E1929" s="336" t="s">
        <v>3038</v>
      </c>
    </row>
    <row r="1930" customFormat="false" ht="13.8" hidden="false" customHeight="false" outlineLevel="0" collapsed="false">
      <c r="A1930" s="3" t="n">
        <v>5952</v>
      </c>
      <c r="B1930" s="335" t="s">
        <v>1967</v>
      </c>
      <c r="C1930" s="335" t="s">
        <v>3039</v>
      </c>
      <c r="D1930" s="335" t="s">
        <v>2983</v>
      </c>
      <c r="E1930" s="336" t="s">
        <v>3040</v>
      </c>
    </row>
    <row r="1931" customFormat="false" ht="13.8" hidden="false" customHeight="false" outlineLevel="0" collapsed="false">
      <c r="A1931" s="3" t="n">
        <v>5954</v>
      </c>
      <c r="B1931" s="335" t="s">
        <v>1967</v>
      </c>
      <c r="C1931" s="335" t="s">
        <v>3041</v>
      </c>
      <c r="D1931" s="335" t="s">
        <v>2983</v>
      </c>
      <c r="E1931" s="336" t="s">
        <v>3042</v>
      </c>
    </row>
    <row r="1932" customFormat="false" ht="13.8" hidden="false" customHeight="false" outlineLevel="0" collapsed="false">
      <c r="A1932" s="3" t="n">
        <v>5961</v>
      </c>
      <c r="B1932" s="335" t="s">
        <v>1967</v>
      </c>
      <c r="C1932" s="335" t="s">
        <v>3043</v>
      </c>
      <c r="D1932" s="335" t="s">
        <v>2983</v>
      </c>
      <c r="E1932" s="336" t="s">
        <v>3044</v>
      </c>
    </row>
    <row r="1933" customFormat="false" ht="13.8" hidden="false" customHeight="false" outlineLevel="0" collapsed="false">
      <c r="A1933" s="3" t="n">
        <v>6260</v>
      </c>
      <c r="B1933" s="335" t="s">
        <v>1967</v>
      </c>
      <c r="C1933" s="335" t="s">
        <v>3045</v>
      </c>
      <c r="D1933" s="335" t="s">
        <v>2983</v>
      </c>
      <c r="E1933" s="336" t="s">
        <v>3046</v>
      </c>
    </row>
    <row r="1934" customFormat="false" ht="13.8" hidden="false" customHeight="false" outlineLevel="0" collapsed="false">
      <c r="A1934" s="3" t="n">
        <v>6880</v>
      </c>
      <c r="B1934" s="335" t="s">
        <v>1967</v>
      </c>
      <c r="C1934" s="335" t="s">
        <v>3047</v>
      </c>
      <c r="D1934" s="335" t="s">
        <v>2983</v>
      </c>
      <c r="E1934" s="336" t="s">
        <v>3048</v>
      </c>
    </row>
    <row r="1935" customFormat="false" ht="13.8" hidden="false" customHeight="false" outlineLevel="0" collapsed="false">
      <c r="A1935" s="3" t="n">
        <v>7031</v>
      </c>
      <c r="B1935" s="335" t="s">
        <v>1967</v>
      </c>
      <c r="C1935" s="335" t="s">
        <v>3049</v>
      </c>
      <c r="D1935" s="335" t="s">
        <v>2983</v>
      </c>
      <c r="E1935" s="336" t="s">
        <v>3050</v>
      </c>
    </row>
    <row r="1936" customFormat="false" ht="13.8" hidden="false" customHeight="false" outlineLevel="0" collapsed="false">
      <c r="A1936" s="3" t="n">
        <v>7043</v>
      </c>
      <c r="B1936" s="335" t="s">
        <v>1967</v>
      </c>
      <c r="C1936" s="335" t="s">
        <v>3051</v>
      </c>
      <c r="D1936" s="335" t="s">
        <v>2983</v>
      </c>
      <c r="E1936" s="336" t="s">
        <v>3052</v>
      </c>
    </row>
    <row r="1937" customFormat="false" ht="13.8" hidden="false" customHeight="false" outlineLevel="0" collapsed="false">
      <c r="A1937" s="3" t="n">
        <v>7050</v>
      </c>
      <c r="B1937" s="335" t="s">
        <v>1967</v>
      </c>
      <c r="C1937" s="335" t="s">
        <v>3053</v>
      </c>
      <c r="D1937" s="335" t="s">
        <v>2983</v>
      </c>
      <c r="E1937" s="336" t="s">
        <v>3054</v>
      </c>
    </row>
    <row r="1938" customFormat="false" ht="13.8" hidden="false" customHeight="false" outlineLevel="0" collapsed="false">
      <c r="A1938" s="3" t="n">
        <v>67827</v>
      </c>
      <c r="B1938" s="335" t="s">
        <v>1967</v>
      </c>
      <c r="C1938" s="335" t="s">
        <v>3055</v>
      </c>
      <c r="D1938" s="335" t="s">
        <v>2983</v>
      </c>
      <c r="E1938" s="336" t="s">
        <v>3056</v>
      </c>
    </row>
    <row r="1939" customFormat="false" ht="13.8" hidden="false" customHeight="false" outlineLevel="0" collapsed="false">
      <c r="A1939" s="3" t="n">
        <v>73395</v>
      </c>
      <c r="B1939" s="335" t="s">
        <v>1967</v>
      </c>
      <c r="C1939" s="335" t="s">
        <v>3057</v>
      </c>
      <c r="D1939" s="335" t="s">
        <v>2983</v>
      </c>
      <c r="E1939" s="336" t="s">
        <v>3058</v>
      </c>
    </row>
    <row r="1940" customFormat="false" ht="13.8" hidden="false" customHeight="false" outlineLevel="0" collapsed="false">
      <c r="A1940" s="3" t="n">
        <v>83766</v>
      </c>
      <c r="B1940" s="335" t="s">
        <v>1967</v>
      </c>
      <c r="C1940" s="335" t="s">
        <v>3059</v>
      </c>
      <c r="D1940" s="335" t="s">
        <v>2983</v>
      </c>
      <c r="E1940" s="336" t="s">
        <v>3060</v>
      </c>
    </row>
    <row r="1941" customFormat="false" ht="13.8" hidden="false" customHeight="false" outlineLevel="0" collapsed="false">
      <c r="A1941" s="3" t="n">
        <v>84013</v>
      </c>
      <c r="B1941" s="335" t="s">
        <v>1967</v>
      </c>
      <c r="C1941" s="335" t="s">
        <v>3061</v>
      </c>
      <c r="D1941" s="335" t="s">
        <v>2983</v>
      </c>
      <c r="E1941" s="336" t="s">
        <v>3062</v>
      </c>
    </row>
    <row r="1942" customFormat="false" ht="13.8" hidden="false" customHeight="false" outlineLevel="0" collapsed="false">
      <c r="A1942" s="3" t="n">
        <v>87446</v>
      </c>
      <c r="B1942" s="335" t="s">
        <v>1967</v>
      </c>
      <c r="C1942" s="335" t="s">
        <v>3063</v>
      </c>
      <c r="D1942" s="335" t="s">
        <v>2983</v>
      </c>
      <c r="E1942" s="336" t="s">
        <v>3064</v>
      </c>
    </row>
    <row r="1943" customFormat="false" ht="13.8" hidden="false" customHeight="false" outlineLevel="0" collapsed="false">
      <c r="A1943" s="3" t="n">
        <v>88392</v>
      </c>
      <c r="B1943" s="335" t="s">
        <v>1967</v>
      </c>
      <c r="C1943" s="335" t="s">
        <v>3065</v>
      </c>
      <c r="D1943" s="335" t="s">
        <v>2983</v>
      </c>
      <c r="E1943" s="336" t="s">
        <v>3066</v>
      </c>
    </row>
    <row r="1944" customFormat="false" ht="13.8" hidden="false" customHeight="false" outlineLevel="0" collapsed="false">
      <c r="A1944" s="3" t="n">
        <v>88398</v>
      </c>
      <c r="B1944" s="335" t="s">
        <v>1967</v>
      </c>
      <c r="C1944" s="335" t="s">
        <v>3067</v>
      </c>
      <c r="D1944" s="335" t="s">
        <v>2983</v>
      </c>
      <c r="E1944" s="336" t="s">
        <v>3068</v>
      </c>
    </row>
    <row r="1945" customFormat="false" ht="13.8" hidden="false" customHeight="false" outlineLevel="0" collapsed="false">
      <c r="A1945" s="3" t="n">
        <v>88404</v>
      </c>
      <c r="B1945" s="335" t="s">
        <v>1967</v>
      </c>
      <c r="C1945" s="335" t="s">
        <v>3069</v>
      </c>
      <c r="D1945" s="335" t="s">
        <v>2983</v>
      </c>
      <c r="E1945" s="336" t="s">
        <v>3070</v>
      </c>
    </row>
    <row r="1946" customFormat="false" ht="13.8" hidden="false" customHeight="false" outlineLevel="0" collapsed="false">
      <c r="A1946" s="3" t="n">
        <v>88430</v>
      </c>
      <c r="B1946" s="335" t="s">
        <v>1967</v>
      </c>
      <c r="C1946" s="335" t="s">
        <v>3071</v>
      </c>
      <c r="D1946" s="335" t="s">
        <v>2983</v>
      </c>
      <c r="E1946" s="336" t="s">
        <v>3072</v>
      </c>
    </row>
    <row r="1947" customFormat="false" ht="13.8" hidden="false" customHeight="false" outlineLevel="0" collapsed="false">
      <c r="A1947" s="3" t="n">
        <v>88438</v>
      </c>
      <c r="B1947" s="335" t="s">
        <v>1967</v>
      </c>
      <c r="C1947" s="335" t="s">
        <v>3073</v>
      </c>
      <c r="D1947" s="335" t="s">
        <v>2983</v>
      </c>
      <c r="E1947" s="336" t="s">
        <v>3074</v>
      </c>
    </row>
    <row r="1948" customFormat="false" ht="13.8" hidden="false" customHeight="false" outlineLevel="0" collapsed="false">
      <c r="A1948" s="3" t="n">
        <v>88831</v>
      </c>
      <c r="B1948" s="335" t="s">
        <v>1967</v>
      </c>
      <c r="C1948" s="335" t="s">
        <v>3075</v>
      </c>
      <c r="D1948" s="335" t="s">
        <v>2983</v>
      </c>
      <c r="E1948" s="336" t="s">
        <v>3076</v>
      </c>
    </row>
    <row r="1949" customFormat="false" ht="13.8" hidden="false" customHeight="false" outlineLevel="0" collapsed="false">
      <c r="A1949" s="3" t="n">
        <v>88844</v>
      </c>
      <c r="B1949" s="335" t="s">
        <v>1967</v>
      </c>
      <c r="C1949" s="335" t="s">
        <v>3077</v>
      </c>
      <c r="D1949" s="335" t="s">
        <v>2983</v>
      </c>
      <c r="E1949" s="336" t="s">
        <v>3078</v>
      </c>
    </row>
    <row r="1950" customFormat="false" ht="13.8" hidden="false" customHeight="false" outlineLevel="0" collapsed="false">
      <c r="A1950" s="3" t="n">
        <v>88908</v>
      </c>
      <c r="B1950" s="335" t="s">
        <v>1967</v>
      </c>
      <c r="C1950" s="335" t="s">
        <v>3079</v>
      </c>
      <c r="D1950" s="335" t="s">
        <v>2983</v>
      </c>
      <c r="E1950" s="336" t="s">
        <v>3080</v>
      </c>
    </row>
    <row r="1951" customFormat="false" ht="13.8" hidden="false" customHeight="false" outlineLevel="0" collapsed="false">
      <c r="A1951" s="3" t="n">
        <v>89022</v>
      </c>
      <c r="B1951" s="335" t="s">
        <v>1967</v>
      </c>
      <c r="C1951" s="335" t="s">
        <v>3081</v>
      </c>
      <c r="D1951" s="335" t="s">
        <v>2983</v>
      </c>
      <c r="E1951" s="336" t="s">
        <v>3082</v>
      </c>
    </row>
    <row r="1952" customFormat="false" ht="13.8" hidden="false" customHeight="false" outlineLevel="0" collapsed="false">
      <c r="A1952" s="3" t="n">
        <v>89027</v>
      </c>
      <c r="B1952" s="335" t="s">
        <v>1967</v>
      </c>
      <c r="C1952" s="335" t="s">
        <v>3083</v>
      </c>
      <c r="D1952" s="335" t="s">
        <v>2983</v>
      </c>
      <c r="E1952" s="336" t="s">
        <v>3084</v>
      </c>
    </row>
    <row r="1953" customFormat="false" ht="13.8" hidden="false" customHeight="false" outlineLevel="0" collapsed="false">
      <c r="A1953" s="3" t="n">
        <v>89031</v>
      </c>
      <c r="B1953" s="335" t="s">
        <v>1967</v>
      </c>
      <c r="C1953" s="335" t="s">
        <v>3085</v>
      </c>
      <c r="D1953" s="335" t="s">
        <v>2983</v>
      </c>
      <c r="E1953" s="336" t="s">
        <v>3086</v>
      </c>
    </row>
    <row r="1954" customFormat="false" ht="13.8" hidden="false" customHeight="false" outlineLevel="0" collapsed="false">
      <c r="A1954" s="3" t="n">
        <v>89036</v>
      </c>
      <c r="B1954" s="335" t="s">
        <v>1967</v>
      </c>
      <c r="C1954" s="335" t="s">
        <v>3087</v>
      </c>
      <c r="D1954" s="335" t="s">
        <v>2983</v>
      </c>
      <c r="E1954" s="336" t="s">
        <v>3088</v>
      </c>
    </row>
    <row r="1955" customFormat="false" ht="13.8" hidden="false" customHeight="false" outlineLevel="0" collapsed="false">
      <c r="A1955" s="3" t="n">
        <v>89218</v>
      </c>
      <c r="B1955" s="335" t="s">
        <v>1967</v>
      </c>
      <c r="C1955" s="335" t="s">
        <v>3089</v>
      </c>
      <c r="D1955" s="335" t="s">
        <v>2983</v>
      </c>
      <c r="E1955" s="336" t="s">
        <v>3090</v>
      </c>
    </row>
    <row r="1956" customFormat="false" ht="13.8" hidden="false" customHeight="false" outlineLevel="0" collapsed="false">
      <c r="A1956" s="3" t="n">
        <v>89226</v>
      </c>
      <c r="B1956" s="335" t="s">
        <v>1967</v>
      </c>
      <c r="C1956" s="335" t="s">
        <v>3091</v>
      </c>
      <c r="D1956" s="335" t="s">
        <v>2983</v>
      </c>
      <c r="E1956" s="336" t="s">
        <v>3092</v>
      </c>
    </row>
    <row r="1957" customFormat="false" ht="13.8" hidden="false" customHeight="false" outlineLevel="0" collapsed="false">
      <c r="A1957" s="3" t="n">
        <v>89235</v>
      </c>
      <c r="B1957" s="335" t="s">
        <v>1967</v>
      </c>
      <c r="C1957" s="335" t="s">
        <v>3093</v>
      </c>
      <c r="D1957" s="335" t="s">
        <v>2983</v>
      </c>
      <c r="E1957" s="336" t="s">
        <v>3094</v>
      </c>
    </row>
    <row r="1958" customFormat="false" ht="13.8" hidden="false" customHeight="false" outlineLevel="0" collapsed="false">
      <c r="A1958" s="3" t="n">
        <v>89243</v>
      </c>
      <c r="B1958" s="335" t="s">
        <v>1967</v>
      </c>
      <c r="C1958" s="335" t="s">
        <v>3095</v>
      </c>
      <c r="D1958" s="335" t="s">
        <v>2983</v>
      </c>
      <c r="E1958" s="336" t="s">
        <v>3096</v>
      </c>
    </row>
    <row r="1959" customFormat="false" ht="13.8" hidden="false" customHeight="false" outlineLevel="0" collapsed="false">
      <c r="A1959" s="3" t="n">
        <v>89251</v>
      </c>
      <c r="B1959" s="335" t="s">
        <v>1967</v>
      </c>
      <c r="C1959" s="335" t="s">
        <v>3097</v>
      </c>
      <c r="D1959" s="335" t="s">
        <v>2983</v>
      </c>
      <c r="E1959" s="336" t="s">
        <v>3098</v>
      </c>
    </row>
    <row r="1960" customFormat="false" ht="13.8" hidden="false" customHeight="false" outlineLevel="0" collapsed="false">
      <c r="A1960" s="3" t="n">
        <v>89258</v>
      </c>
      <c r="B1960" s="335" t="s">
        <v>1967</v>
      </c>
      <c r="C1960" s="335" t="s">
        <v>3099</v>
      </c>
      <c r="D1960" s="335" t="s">
        <v>2983</v>
      </c>
      <c r="E1960" s="336" t="s">
        <v>3100</v>
      </c>
    </row>
    <row r="1961" customFormat="false" ht="13.8" hidden="false" customHeight="false" outlineLevel="0" collapsed="false">
      <c r="A1961" s="3" t="n">
        <v>89273</v>
      </c>
      <c r="B1961" s="335" t="s">
        <v>1967</v>
      </c>
      <c r="C1961" s="335" t="s">
        <v>3101</v>
      </c>
      <c r="D1961" s="335" t="s">
        <v>2983</v>
      </c>
      <c r="E1961" s="336" t="s">
        <v>3102</v>
      </c>
    </row>
    <row r="1962" customFormat="false" ht="13.8" hidden="false" customHeight="false" outlineLevel="0" collapsed="false">
      <c r="A1962" s="3" t="n">
        <v>89279</v>
      </c>
      <c r="B1962" s="335" t="s">
        <v>1967</v>
      </c>
      <c r="C1962" s="335" t="s">
        <v>3103</v>
      </c>
      <c r="D1962" s="335" t="s">
        <v>2983</v>
      </c>
      <c r="E1962" s="336" t="s">
        <v>3104</v>
      </c>
    </row>
    <row r="1963" customFormat="false" ht="13.8" hidden="false" customHeight="false" outlineLevel="0" collapsed="false">
      <c r="A1963" s="3" t="n">
        <v>89877</v>
      </c>
      <c r="B1963" s="335" t="s">
        <v>1967</v>
      </c>
      <c r="C1963" s="335" t="s">
        <v>3105</v>
      </c>
      <c r="D1963" s="335" t="s">
        <v>2983</v>
      </c>
      <c r="E1963" s="336" t="s">
        <v>3106</v>
      </c>
    </row>
    <row r="1964" customFormat="false" ht="13.8" hidden="false" customHeight="false" outlineLevel="0" collapsed="false">
      <c r="A1964" s="3" t="n">
        <v>89884</v>
      </c>
      <c r="B1964" s="335" t="s">
        <v>1967</v>
      </c>
      <c r="C1964" s="335" t="s">
        <v>3107</v>
      </c>
      <c r="D1964" s="335" t="s">
        <v>2983</v>
      </c>
      <c r="E1964" s="336" t="s">
        <v>3108</v>
      </c>
    </row>
    <row r="1965" customFormat="false" ht="13.8" hidden="false" customHeight="false" outlineLevel="0" collapsed="false">
      <c r="A1965" s="3" t="n">
        <v>90587</v>
      </c>
      <c r="B1965" s="335" t="s">
        <v>1967</v>
      </c>
      <c r="C1965" s="335" t="s">
        <v>3109</v>
      </c>
      <c r="D1965" s="335" t="s">
        <v>2983</v>
      </c>
      <c r="E1965" s="336" t="s">
        <v>3110</v>
      </c>
    </row>
    <row r="1966" customFormat="false" ht="13.8" hidden="false" customHeight="false" outlineLevel="0" collapsed="false">
      <c r="A1966" s="3" t="n">
        <v>90626</v>
      </c>
      <c r="B1966" s="335" t="s">
        <v>1967</v>
      </c>
      <c r="C1966" s="335" t="s">
        <v>3111</v>
      </c>
      <c r="D1966" s="335" t="s">
        <v>2983</v>
      </c>
      <c r="E1966" s="336" t="s">
        <v>3112</v>
      </c>
    </row>
    <row r="1967" customFormat="false" ht="13.8" hidden="false" customHeight="false" outlineLevel="0" collapsed="false">
      <c r="A1967" s="3" t="n">
        <v>90632</v>
      </c>
      <c r="B1967" s="335" t="s">
        <v>1967</v>
      </c>
      <c r="C1967" s="335" t="s">
        <v>3113</v>
      </c>
      <c r="D1967" s="335" t="s">
        <v>2983</v>
      </c>
      <c r="E1967" s="336" t="s">
        <v>3114</v>
      </c>
    </row>
    <row r="1968" customFormat="false" ht="13.8" hidden="false" customHeight="false" outlineLevel="0" collapsed="false">
      <c r="A1968" s="3" t="n">
        <v>90638</v>
      </c>
      <c r="B1968" s="335" t="s">
        <v>1967</v>
      </c>
      <c r="C1968" s="335" t="s">
        <v>3115</v>
      </c>
      <c r="D1968" s="335" t="s">
        <v>2983</v>
      </c>
      <c r="E1968" s="336" t="s">
        <v>3116</v>
      </c>
    </row>
    <row r="1969" customFormat="false" ht="13.8" hidden="false" customHeight="false" outlineLevel="0" collapsed="false">
      <c r="A1969" s="3" t="n">
        <v>90644</v>
      </c>
      <c r="B1969" s="335" t="s">
        <v>1967</v>
      </c>
      <c r="C1969" s="335" t="s">
        <v>3117</v>
      </c>
      <c r="D1969" s="335" t="s">
        <v>2983</v>
      </c>
      <c r="E1969" s="336" t="s">
        <v>3118</v>
      </c>
    </row>
    <row r="1970" customFormat="false" ht="13.8" hidden="false" customHeight="false" outlineLevel="0" collapsed="false">
      <c r="A1970" s="3" t="n">
        <v>90651</v>
      </c>
      <c r="B1970" s="335" t="s">
        <v>1967</v>
      </c>
      <c r="C1970" s="335" t="s">
        <v>3119</v>
      </c>
      <c r="D1970" s="335" t="s">
        <v>2983</v>
      </c>
      <c r="E1970" s="336" t="s">
        <v>3120</v>
      </c>
    </row>
    <row r="1971" customFormat="false" ht="13.8" hidden="false" customHeight="false" outlineLevel="0" collapsed="false">
      <c r="A1971" s="3" t="n">
        <v>90657</v>
      </c>
      <c r="B1971" s="335" t="s">
        <v>1967</v>
      </c>
      <c r="C1971" s="335" t="s">
        <v>3121</v>
      </c>
      <c r="D1971" s="335" t="s">
        <v>2983</v>
      </c>
      <c r="E1971" s="336" t="s">
        <v>3122</v>
      </c>
    </row>
    <row r="1972" customFormat="false" ht="13.8" hidden="false" customHeight="false" outlineLevel="0" collapsed="false">
      <c r="A1972" s="3" t="n">
        <v>90663</v>
      </c>
      <c r="B1972" s="335" t="s">
        <v>1967</v>
      </c>
      <c r="C1972" s="335" t="s">
        <v>3123</v>
      </c>
      <c r="D1972" s="335" t="s">
        <v>2983</v>
      </c>
      <c r="E1972" s="336" t="s">
        <v>2803</v>
      </c>
    </row>
    <row r="1973" customFormat="false" ht="13.8" hidden="false" customHeight="false" outlineLevel="0" collapsed="false">
      <c r="A1973" s="3" t="n">
        <v>90669</v>
      </c>
      <c r="B1973" s="335" t="s">
        <v>1967</v>
      </c>
      <c r="C1973" s="335" t="s">
        <v>3124</v>
      </c>
      <c r="D1973" s="335" t="s">
        <v>2983</v>
      </c>
      <c r="E1973" s="336" t="s">
        <v>3125</v>
      </c>
    </row>
    <row r="1974" customFormat="false" ht="13.8" hidden="false" customHeight="false" outlineLevel="0" collapsed="false">
      <c r="A1974" s="3" t="n">
        <v>90675</v>
      </c>
      <c r="B1974" s="335" t="s">
        <v>1967</v>
      </c>
      <c r="C1974" s="335" t="s">
        <v>3126</v>
      </c>
      <c r="D1974" s="335" t="s">
        <v>2983</v>
      </c>
      <c r="E1974" s="336" t="s">
        <v>3127</v>
      </c>
    </row>
    <row r="1975" customFormat="false" ht="13.8" hidden="false" customHeight="false" outlineLevel="0" collapsed="false">
      <c r="A1975" s="3" t="n">
        <v>90681</v>
      </c>
      <c r="B1975" s="335" t="s">
        <v>1967</v>
      </c>
      <c r="C1975" s="335" t="s">
        <v>3128</v>
      </c>
      <c r="D1975" s="335" t="s">
        <v>2983</v>
      </c>
      <c r="E1975" s="336" t="s">
        <v>3129</v>
      </c>
    </row>
    <row r="1976" customFormat="false" ht="13.8" hidden="false" customHeight="false" outlineLevel="0" collapsed="false">
      <c r="A1976" s="3" t="n">
        <v>90687</v>
      </c>
      <c r="B1976" s="335" t="s">
        <v>1967</v>
      </c>
      <c r="C1976" s="335" t="s">
        <v>3130</v>
      </c>
      <c r="D1976" s="335" t="s">
        <v>2983</v>
      </c>
      <c r="E1976" s="336" t="s">
        <v>3131</v>
      </c>
    </row>
    <row r="1977" customFormat="false" ht="13.8" hidden="false" customHeight="false" outlineLevel="0" collapsed="false">
      <c r="A1977" s="3" t="n">
        <v>90693</v>
      </c>
      <c r="B1977" s="335" t="s">
        <v>1967</v>
      </c>
      <c r="C1977" s="335" t="s">
        <v>3132</v>
      </c>
      <c r="D1977" s="335" t="s">
        <v>2983</v>
      </c>
      <c r="E1977" s="336" t="s">
        <v>3133</v>
      </c>
    </row>
    <row r="1978" customFormat="false" ht="13.8" hidden="false" customHeight="false" outlineLevel="0" collapsed="false">
      <c r="A1978" s="3" t="n">
        <v>90965</v>
      </c>
      <c r="B1978" s="335" t="s">
        <v>1967</v>
      </c>
      <c r="C1978" s="335" t="s">
        <v>3134</v>
      </c>
      <c r="D1978" s="335" t="s">
        <v>2983</v>
      </c>
      <c r="E1978" s="336" t="s">
        <v>3135</v>
      </c>
    </row>
    <row r="1979" customFormat="false" ht="13.8" hidden="false" customHeight="false" outlineLevel="0" collapsed="false">
      <c r="A1979" s="3" t="n">
        <v>90973</v>
      </c>
      <c r="B1979" s="335" t="s">
        <v>1967</v>
      </c>
      <c r="C1979" s="335" t="s">
        <v>3136</v>
      </c>
      <c r="D1979" s="335" t="s">
        <v>2983</v>
      </c>
      <c r="E1979" s="336" t="s">
        <v>3137</v>
      </c>
    </row>
    <row r="1980" customFormat="false" ht="13.8" hidden="false" customHeight="false" outlineLevel="0" collapsed="false">
      <c r="A1980" s="3" t="n">
        <v>90982</v>
      </c>
      <c r="B1980" s="335" t="s">
        <v>1967</v>
      </c>
      <c r="C1980" s="335" t="s">
        <v>3138</v>
      </c>
      <c r="D1980" s="335" t="s">
        <v>2983</v>
      </c>
      <c r="E1980" s="336" t="s">
        <v>3139</v>
      </c>
    </row>
    <row r="1981" customFormat="false" ht="13.8" hidden="false" customHeight="false" outlineLevel="0" collapsed="false">
      <c r="A1981" s="3" t="n">
        <v>91001</v>
      </c>
      <c r="B1981" s="335" t="s">
        <v>1967</v>
      </c>
      <c r="C1981" s="335" t="s">
        <v>3140</v>
      </c>
      <c r="D1981" s="335" t="s">
        <v>2983</v>
      </c>
      <c r="E1981" s="336" t="s">
        <v>2863</v>
      </c>
    </row>
    <row r="1982" customFormat="false" ht="13.8" hidden="false" customHeight="false" outlineLevel="0" collapsed="false">
      <c r="A1982" s="3" t="n">
        <v>91032</v>
      </c>
      <c r="B1982" s="335" t="s">
        <v>1967</v>
      </c>
      <c r="C1982" s="335" t="s">
        <v>3141</v>
      </c>
      <c r="D1982" s="335" t="s">
        <v>2983</v>
      </c>
      <c r="E1982" s="336" t="s">
        <v>3142</v>
      </c>
    </row>
    <row r="1983" customFormat="false" ht="13.8" hidden="false" customHeight="false" outlineLevel="0" collapsed="false">
      <c r="A1983" s="3" t="n">
        <v>91278</v>
      </c>
      <c r="B1983" s="335" t="s">
        <v>1967</v>
      </c>
      <c r="C1983" s="335" t="s">
        <v>3143</v>
      </c>
      <c r="D1983" s="335" t="s">
        <v>2983</v>
      </c>
      <c r="E1983" s="336" t="s">
        <v>3144</v>
      </c>
    </row>
    <row r="1984" customFormat="false" ht="13.8" hidden="false" customHeight="false" outlineLevel="0" collapsed="false">
      <c r="A1984" s="3" t="n">
        <v>91285</v>
      </c>
      <c r="B1984" s="335" t="s">
        <v>1967</v>
      </c>
      <c r="C1984" s="335" t="s">
        <v>3145</v>
      </c>
      <c r="D1984" s="335" t="s">
        <v>2983</v>
      </c>
      <c r="E1984" s="336" t="s">
        <v>2181</v>
      </c>
    </row>
    <row r="1985" customFormat="false" ht="13.8" hidden="false" customHeight="false" outlineLevel="0" collapsed="false">
      <c r="A1985" s="3" t="n">
        <v>91387</v>
      </c>
      <c r="B1985" s="335" t="s">
        <v>1967</v>
      </c>
      <c r="C1985" s="335" t="s">
        <v>3146</v>
      </c>
      <c r="D1985" s="335" t="s">
        <v>2983</v>
      </c>
      <c r="E1985" s="336" t="s">
        <v>3147</v>
      </c>
    </row>
    <row r="1986" customFormat="false" ht="13.8" hidden="false" customHeight="false" outlineLevel="0" collapsed="false">
      <c r="A1986" s="3" t="n">
        <v>91395</v>
      </c>
      <c r="B1986" s="335" t="s">
        <v>1967</v>
      </c>
      <c r="C1986" s="335" t="s">
        <v>3148</v>
      </c>
      <c r="D1986" s="335" t="s">
        <v>2983</v>
      </c>
      <c r="E1986" s="336" t="s">
        <v>3149</v>
      </c>
    </row>
    <row r="1987" customFormat="false" ht="13.8" hidden="false" customHeight="false" outlineLevel="0" collapsed="false">
      <c r="A1987" s="3" t="n">
        <v>91486</v>
      </c>
      <c r="B1987" s="335" t="s">
        <v>1967</v>
      </c>
      <c r="C1987" s="335" t="s">
        <v>3150</v>
      </c>
      <c r="D1987" s="335" t="s">
        <v>2983</v>
      </c>
      <c r="E1987" s="336" t="s">
        <v>3151</v>
      </c>
    </row>
    <row r="1988" customFormat="false" ht="13.8" hidden="false" customHeight="false" outlineLevel="0" collapsed="false">
      <c r="A1988" s="3" t="n">
        <v>91534</v>
      </c>
      <c r="B1988" s="335" t="s">
        <v>1967</v>
      </c>
      <c r="C1988" s="335" t="s">
        <v>3152</v>
      </c>
      <c r="D1988" s="335" t="s">
        <v>2983</v>
      </c>
      <c r="E1988" s="336" t="s">
        <v>3153</v>
      </c>
    </row>
    <row r="1989" customFormat="false" ht="13.8" hidden="false" customHeight="false" outlineLevel="0" collapsed="false">
      <c r="A1989" s="3" t="n">
        <v>91635</v>
      </c>
      <c r="B1989" s="335" t="s">
        <v>1967</v>
      </c>
      <c r="C1989" s="335" t="s">
        <v>3154</v>
      </c>
      <c r="D1989" s="335" t="s">
        <v>2983</v>
      </c>
      <c r="E1989" s="336" t="s">
        <v>3155</v>
      </c>
    </row>
    <row r="1990" customFormat="false" ht="13.8" hidden="false" customHeight="false" outlineLevel="0" collapsed="false">
      <c r="A1990" s="3" t="n">
        <v>91646</v>
      </c>
      <c r="B1990" s="335" t="s">
        <v>1967</v>
      </c>
      <c r="C1990" s="335" t="s">
        <v>3156</v>
      </c>
      <c r="D1990" s="335" t="s">
        <v>2983</v>
      </c>
      <c r="E1990" s="336" t="s">
        <v>3157</v>
      </c>
    </row>
    <row r="1991" customFormat="false" ht="13.8" hidden="false" customHeight="false" outlineLevel="0" collapsed="false">
      <c r="A1991" s="3" t="n">
        <v>91693</v>
      </c>
      <c r="B1991" s="335" t="s">
        <v>1967</v>
      </c>
      <c r="C1991" s="335" t="s">
        <v>3158</v>
      </c>
      <c r="D1991" s="335" t="s">
        <v>2983</v>
      </c>
      <c r="E1991" s="336" t="s">
        <v>3159</v>
      </c>
    </row>
    <row r="1992" customFormat="false" ht="13.8" hidden="false" customHeight="false" outlineLevel="0" collapsed="false">
      <c r="A1992" s="3" t="n">
        <v>92044</v>
      </c>
      <c r="B1992" s="335" t="s">
        <v>1967</v>
      </c>
      <c r="C1992" s="335" t="s">
        <v>3160</v>
      </c>
      <c r="D1992" s="335" t="s">
        <v>2983</v>
      </c>
      <c r="E1992" s="336" t="s">
        <v>3161</v>
      </c>
    </row>
    <row r="1993" customFormat="false" ht="13.8" hidden="false" customHeight="false" outlineLevel="0" collapsed="false">
      <c r="A1993" s="3" t="n">
        <v>92107</v>
      </c>
      <c r="B1993" s="335" t="s">
        <v>1967</v>
      </c>
      <c r="C1993" s="335" t="s">
        <v>3162</v>
      </c>
      <c r="D1993" s="335" t="s">
        <v>2983</v>
      </c>
      <c r="E1993" s="336" t="s">
        <v>3163</v>
      </c>
    </row>
    <row r="1994" customFormat="false" ht="13.8" hidden="false" customHeight="false" outlineLevel="0" collapsed="false">
      <c r="A1994" s="3" t="n">
        <v>92113</v>
      </c>
      <c r="B1994" s="335" t="s">
        <v>1967</v>
      </c>
      <c r="C1994" s="335" t="s">
        <v>3164</v>
      </c>
      <c r="D1994" s="335" t="s">
        <v>2983</v>
      </c>
      <c r="E1994" s="336" t="s">
        <v>3165</v>
      </c>
    </row>
    <row r="1995" customFormat="false" ht="13.8" hidden="false" customHeight="false" outlineLevel="0" collapsed="false">
      <c r="A1995" s="3" t="n">
        <v>92119</v>
      </c>
      <c r="B1995" s="335" t="s">
        <v>1967</v>
      </c>
      <c r="C1995" s="335" t="s">
        <v>3166</v>
      </c>
      <c r="D1995" s="335" t="s">
        <v>2983</v>
      </c>
      <c r="E1995" s="336" t="s">
        <v>3167</v>
      </c>
    </row>
    <row r="1996" customFormat="false" ht="13.8" hidden="false" customHeight="false" outlineLevel="0" collapsed="false">
      <c r="A1996" s="3" t="n">
        <v>92139</v>
      </c>
      <c r="B1996" s="335" t="s">
        <v>1967</v>
      </c>
      <c r="C1996" s="335" t="s">
        <v>3168</v>
      </c>
      <c r="D1996" s="335" t="s">
        <v>2983</v>
      </c>
      <c r="E1996" s="336" t="s">
        <v>3169</v>
      </c>
    </row>
    <row r="1997" customFormat="false" ht="13.8" hidden="false" customHeight="false" outlineLevel="0" collapsed="false">
      <c r="A1997" s="3" t="n">
        <v>92146</v>
      </c>
      <c r="B1997" s="335" t="s">
        <v>1967</v>
      </c>
      <c r="C1997" s="335" t="s">
        <v>3170</v>
      </c>
      <c r="D1997" s="335" t="s">
        <v>2983</v>
      </c>
      <c r="E1997" s="336" t="s">
        <v>3171</v>
      </c>
    </row>
    <row r="1998" customFormat="false" ht="13.8" hidden="false" customHeight="false" outlineLevel="0" collapsed="false">
      <c r="A1998" s="3" t="n">
        <v>92243</v>
      </c>
      <c r="B1998" s="335" t="s">
        <v>1967</v>
      </c>
      <c r="C1998" s="335" t="s">
        <v>3172</v>
      </c>
      <c r="D1998" s="335" t="s">
        <v>2983</v>
      </c>
      <c r="E1998" s="336" t="s">
        <v>3173</v>
      </c>
    </row>
    <row r="1999" customFormat="false" ht="13.8" hidden="false" customHeight="false" outlineLevel="0" collapsed="false">
      <c r="A1999" s="3" t="n">
        <v>92717</v>
      </c>
      <c r="B1999" s="335" t="s">
        <v>1967</v>
      </c>
      <c r="C1999" s="335" t="s">
        <v>3174</v>
      </c>
      <c r="D1999" s="335" t="s">
        <v>2983</v>
      </c>
      <c r="E1999" s="336" t="s">
        <v>3175</v>
      </c>
    </row>
    <row r="2000" customFormat="false" ht="13.8" hidden="false" customHeight="false" outlineLevel="0" collapsed="false">
      <c r="A2000" s="3" t="n">
        <v>92961</v>
      </c>
      <c r="B2000" s="335" t="s">
        <v>1967</v>
      </c>
      <c r="C2000" s="335" t="s">
        <v>3176</v>
      </c>
      <c r="D2000" s="335" t="s">
        <v>2983</v>
      </c>
      <c r="E2000" s="336" t="s">
        <v>3177</v>
      </c>
    </row>
    <row r="2001" customFormat="false" ht="13.8" hidden="false" customHeight="false" outlineLevel="0" collapsed="false">
      <c r="A2001" s="3" t="n">
        <v>92967</v>
      </c>
      <c r="B2001" s="335" t="s">
        <v>1967</v>
      </c>
      <c r="C2001" s="335" t="s">
        <v>3178</v>
      </c>
      <c r="D2001" s="335" t="s">
        <v>2983</v>
      </c>
      <c r="E2001" s="336" t="s">
        <v>3179</v>
      </c>
    </row>
    <row r="2002" customFormat="false" ht="13.8" hidden="false" customHeight="false" outlineLevel="0" collapsed="false">
      <c r="A2002" s="3" t="n">
        <v>93225</v>
      </c>
      <c r="B2002" s="335" t="s">
        <v>1967</v>
      </c>
      <c r="C2002" s="335" t="s">
        <v>3180</v>
      </c>
      <c r="D2002" s="335" t="s">
        <v>2983</v>
      </c>
      <c r="E2002" s="336" t="s">
        <v>3181</v>
      </c>
    </row>
    <row r="2003" customFormat="false" ht="13.8" hidden="false" customHeight="false" outlineLevel="0" collapsed="false">
      <c r="A2003" s="3" t="n">
        <v>93234</v>
      </c>
      <c r="B2003" s="335" t="s">
        <v>1967</v>
      </c>
      <c r="C2003" s="335" t="s">
        <v>3182</v>
      </c>
      <c r="D2003" s="335" t="s">
        <v>2983</v>
      </c>
      <c r="E2003" s="336" t="s">
        <v>3110</v>
      </c>
    </row>
    <row r="2004" customFormat="false" ht="13.8" hidden="false" customHeight="false" outlineLevel="0" collapsed="false">
      <c r="A2004" s="3" t="n">
        <v>93244</v>
      </c>
      <c r="B2004" s="335" t="s">
        <v>1967</v>
      </c>
      <c r="C2004" s="335" t="s">
        <v>3183</v>
      </c>
      <c r="D2004" s="335" t="s">
        <v>2983</v>
      </c>
      <c r="E2004" s="336" t="s">
        <v>3184</v>
      </c>
    </row>
    <row r="2005" customFormat="false" ht="13.8" hidden="false" customHeight="false" outlineLevel="0" collapsed="false">
      <c r="A2005" s="3" t="n">
        <v>93274</v>
      </c>
      <c r="B2005" s="335" t="s">
        <v>1967</v>
      </c>
      <c r="C2005" s="335" t="s">
        <v>3185</v>
      </c>
      <c r="D2005" s="335" t="s">
        <v>2983</v>
      </c>
      <c r="E2005" s="336" t="s">
        <v>3186</v>
      </c>
    </row>
    <row r="2006" customFormat="false" ht="13.8" hidden="false" customHeight="false" outlineLevel="0" collapsed="false">
      <c r="A2006" s="3" t="n">
        <v>93282</v>
      </c>
      <c r="B2006" s="335" t="s">
        <v>1967</v>
      </c>
      <c r="C2006" s="335" t="s">
        <v>3187</v>
      </c>
      <c r="D2006" s="335" t="s">
        <v>2983</v>
      </c>
      <c r="E2006" s="336" t="s">
        <v>3188</v>
      </c>
    </row>
    <row r="2007" customFormat="false" ht="13.8" hidden="false" customHeight="false" outlineLevel="0" collapsed="false">
      <c r="A2007" s="3" t="n">
        <v>93288</v>
      </c>
      <c r="B2007" s="335" t="s">
        <v>1967</v>
      </c>
      <c r="C2007" s="335" t="s">
        <v>3189</v>
      </c>
      <c r="D2007" s="335" t="s">
        <v>2983</v>
      </c>
      <c r="E2007" s="336" t="s">
        <v>3190</v>
      </c>
    </row>
    <row r="2008" customFormat="false" ht="13.8" hidden="false" customHeight="false" outlineLevel="0" collapsed="false">
      <c r="A2008" s="3" t="n">
        <v>93403</v>
      </c>
      <c r="B2008" s="335" t="s">
        <v>1967</v>
      </c>
      <c r="C2008" s="335" t="s">
        <v>3191</v>
      </c>
      <c r="D2008" s="335" t="s">
        <v>2983</v>
      </c>
      <c r="E2008" s="336" t="s">
        <v>3192</v>
      </c>
    </row>
    <row r="2009" customFormat="false" ht="13.8" hidden="false" customHeight="false" outlineLevel="0" collapsed="false">
      <c r="A2009" s="3" t="n">
        <v>93409</v>
      </c>
      <c r="B2009" s="335" t="s">
        <v>1967</v>
      </c>
      <c r="C2009" s="335" t="s">
        <v>3193</v>
      </c>
      <c r="D2009" s="335" t="s">
        <v>2983</v>
      </c>
      <c r="E2009" s="336" t="s">
        <v>3194</v>
      </c>
    </row>
    <row r="2010" customFormat="false" ht="13.8" hidden="false" customHeight="false" outlineLevel="0" collapsed="false">
      <c r="A2010" s="3" t="n">
        <v>93416</v>
      </c>
      <c r="B2010" s="335" t="s">
        <v>1967</v>
      </c>
      <c r="C2010" s="335" t="s">
        <v>3195</v>
      </c>
      <c r="D2010" s="335" t="s">
        <v>2983</v>
      </c>
      <c r="E2010" s="336" t="s">
        <v>3196</v>
      </c>
    </row>
    <row r="2011" customFormat="false" ht="13.8" hidden="false" customHeight="false" outlineLevel="0" collapsed="false">
      <c r="A2011" s="3" t="n">
        <v>93422</v>
      </c>
      <c r="B2011" s="335" t="s">
        <v>1967</v>
      </c>
      <c r="C2011" s="335" t="s">
        <v>3197</v>
      </c>
      <c r="D2011" s="335" t="s">
        <v>2983</v>
      </c>
      <c r="E2011" s="336" t="s">
        <v>3198</v>
      </c>
    </row>
    <row r="2012" customFormat="false" ht="13.8" hidden="false" customHeight="false" outlineLevel="0" collapsed="false">
      <c r="A2012" s="3" t="n">
        <v>93428</v>
      </c>
      <c r="B2012" s="335" t="s">
        <v>1967</v>
      </c>
      <c r="C2012" s="335" t="s">
        <v>3199</v>
      </c>
      <c r="D2012" s="335" t="s">
        <v>2983</v>
      </c>
      <c r="E2012" s="336" t="s">
        <v>3200</v>
      </c>
    </row>
    <row r="2013" customFormat="false" ht="13.8" hidden="false" customHeight="false" outlineLevel="0" collapsed="false">
      <c r="A2013" s="3" t="n">
        <v>93434</v>
      </c>
      <c r="B2013" s="335" t="s">
        <v>1967</v>
      </c>
      <c r="C2013" s="335" t="s">
        <v>3201</v>
      </c>
      <c r="D2013" s="335" t="s">
        <v>2983</v>
      </c>
      <c r="E2013" s="336" t="s">
        <v>3202</v>
      </c>
    </row>
    <row r="2014" customFormat="false" ht="13.8" hidden="false" customHeight="false" outlineLevel="0" collapsed="false">
      <c r="A2014" s="3" t="n">
        <v>93440</v>
      </c>
      <c r="B2014" s="335" t="s">
        <v>1967</v>
      </c>
      <c r="C2014" s="335" t="s">
        <v>3203</v>
      </c>
      <c r="D2014" s="335" t="s">
        <v>2983</v>
      </c>
      <c r="E2014" s="336" t="s">
        <v>3204</v>
      </c>
    </row>
    <row r="2015" customFormat="false" ht="13.8" hidden="false" customHeight="false" outlineLevel="0" collapsed="false">
      <c r="A2015" s="3" t="n">
        <v>95122</v>
      </c>
      <c r="B2015" s="335" t="s">
        <v>1967</v>
      </c>
      <c r="C2015" s="335" t="s">
        <v>3205</v>
      </c>
      <c r="D2015" s="335" t="s">
        <v>2983</v>
      </c>
      <c r="E2015" s="336" t="s">
        <v>3206</v>
      </c>
    </row>
    <row r="2016" customFormat="false" ht="13.8" hidden="false" customHeight="false" outlineLevel="0" collapsed="false">
      <c r="A2016" s="3" t="n">
        <v>95128</v>
      </c>
      <c r="B2016" s="335" t="s">
        <v>1967</v>
      </c>
      <c r="C2016" s="335" t="s">
        <v>3207</v>
      </c>
      <c r="D2016" s="335" t="s">
        <v>2983</v>
      </c>
      <c r="E2016" s="336" t="s">
        <v>3208</v>
      </c>
    </row>
    <row r="2017" customFormat="false" ht="13.8" hidden="false" customHeight="false" outlineLevel="0" collapsed="false">
      <c r="A2017" s="3" t="n">
        <v>95140</v>
      </c>
      <c r="B2017" s="335" t="s">
        <v>1967</v>
      </c>
      <c r="C2017" s="335" t="s">
        <v>3209</v>
      </c>
      <c r="D2017" s="335" t="s">
        <v>2983</v>
      </c>
      <c r="E2017" s="336" t="s">
        <v>3210</v>
      </c>
    </row>
    <row r="2018" customFormat="false" ht="13.8" hidden="false" customHeight="false" outlineLevel="0" collapsed="false">
      <c r="A2018" s="3" t="n">
        <v>95213</v>
      </c>
      <c r="B2018" s="335" t="s">
        <v>1967</v>
      </c>
      <c r="C2018" s="335" t="s">
        <v>3211</v>
      </c>
      <c r="D2018" s="335" t="s">
        <v>2983</v>
      </c>
      <c r="E2018" s="336" t="s">
        <v>3212</v>
      </c>
    </row>
    <row r="2019" customFormat="false" ht="13.8" hidden="false" customHeight="false" outlineLevel="0" collapsed="false">
      <c r="A2019" s="3" t="n">
        <v>95259</v>
      </c>
      <c r="B2019" s="335" t="s">
        <v>1967</v>
      </c>
      <c r="C2019" s="335" t="s">
        <v>3213</v>
      </c>
      <c r="D2019" s="335" t="s">
        <v>2983</v>
      </c>
      <c r="E2019" s="336" t="s">
        <v>3214</v>
      </c>
    </row>
    <row r="2020" customFormat="false" ht="13.8" hidden="false" customHeight="false" outlineLevel="0" collapsed="false">
      <c r="A2020" s="3" t="n">
        <v>95265</v>
      </c>
      <c r="B2020" s="335" t="s">
        <v>1967</v>
      </c>
      <c r="C2020" s="335" t="s">
        <v>3215</v>
      </c>
      <c r="D2020" s="335" t="s">
        <v>2983</v>
      </c>
      <c r="E2020" s="336" t="s">
        <v>3216</v>
      </c>
    </row>
    <row r="2021" customFormat="false" ht="13.8" hidden="false" customHeight="false" outlineLevel="0" collapsed="false">
      <c r="A2021" s="3" t="n">
        <v>95271</v>
      </c>
      <c r="B2021" s="335" t="s">
        <v>1967</v>
      </c>
      <c r="C2021" s="335" t="s">
        <v>3217</v>
      </c>
      <c r="D2021" s="335" t="s">
        <v>2983</v>
      </c>
      <c r="E2021" s="336" t="s">
        <v>3218</v>
      </c>
    </row>
    <row r="2022" customFormat="false" ht="13.8" hidden="false" customHeight="false" outlineLevel="0" collapsed="false">
      <c r="A2022" s="3" t="n">
        <v>95277</v>
      </c>
      <c r="B2022" s="335" t="s">
        <v>1967</v>
      </c>
      <c r="C2022" s="335" t="s">
        <v>3219</v>
      </c>
      <c r="D2022" s="335" t="s">
        <v>2983</v>
      </c>
      <c r="E2022" s="336" t="s">
        <v>3220</v>
      </c>
    </row>
    <row r="2023" customFormat="false" ht="13.8" hidden="false" customHeight="false" outlineLevel="0" collapsed="false">
      <c r="A2023" s="3" t="n">
        <v>95283</v>
      </c>
      <c r="B2023" s="335" t="s">
        <v>1967</v>
      </c>
      <c r="C2023" s="335" t="s">
        <v>3221</v>
      </c>
      <c r="D2023" s="335" t="s">
        <v>2983</v>
      </c>
      <c r="E2023" s="336" t="s">
        <v>3144</v>
      </c>
    </row>
    <row r="2024" customFormat="false" ht="13.8" hidden="false" customHeight="false" outlineLevel="0" collapsed="false">
      <c r="A2024" s="3" t="n">
        <v>95621</v>
      </c>
      <c r="B2024" s="335" t="s">
        <v>1967</v>
      </c>
      <c r="C2024" s="335" t="s">
        <v>3222</v>
      </c>
      <c r="D2024" s="335" t="s">
        <v>2983</v>
      </c>
      <c r="E2024" s="336" t="s">
        <v>3223</v>
      </c>
    </row>
    <row r="2025" customFormat="false" ht="13.8" hidden="false" customHeight="false" outlineLevel="0" collapsed="false">
      <c r="A2025" s="3" t="n">
        <v>95632</v>
      </c>
      <c r="B2025" s="335" t="s">
        <v>1967</v>
      </c>
      <c r="C2025" s="335" t="s">
        <v>3224</v>
      </c>
      <c r="D2025" s="335" t="s">
        <v>2983</v>
      </c>
      <c r="E2025" s="336" t="s">
        <v>3225</v>
      </c>
    </row>
    <row r="2026" customFormat="false" ht="13.8" hidden="false" customHeight="false" outlineLevel="0" collapsed="false">
      <c r="A2026" s="3" t="n">
        <v>95703</v>
      </c>
      <c r="B2026" s="335" t="s">
        <v>1967</v>
      </c>
      <c r="C2026" s="335" t="s">
        <v>3226</v>
      </c>
      <c r="D2026" s="335" t="s">
        <v>2983</v>
      </c>
      <c r="E2026" s="336" t="s">
        <v>3227</v>
      </c>
    </row>
    <row r="2027" customFormat="false" ht="13.8" hidden="false" customHeight="false" outlineLevel="0" collapsed="false">
      <c r="A2027" s="3" t="n">
        <v>95709</v>
      </c>
      <c r="B2027" s="335" t="s">
        <v>1967</v>
      </c>
      <c r="C2027" s="335" t="s">
        <v>3228</v>
      </c>
      <c r="D2027" s="335" t="s">
        <v>2983</v>
      </c>
      <c r="E2027" s="336" t="s">
        <v>3229</v>
      </c>
    </row>
    <row r="2028" customFormat="false" ht="13.8" hidden="false" customHeight="false" outlineLevel="0" collapsed="false">
      <c r="A2028" s="3" t="n">
        <v>95715</v>
      </c>
      <c r="B2028" s="335" t="s">
        <v>1967</v>
      </c>
      <c r="C2028" s="335" t="s">
        <v>3230</v>
      </c>
      <c r="D2028" s="335" t="s">
        <v>2983</v>
      </c>
      <c r="E2028" s="336" t="s">
        <v>3231</v>
      </c>
    </row>
    <row r="2029" customFormat="false" ht="13.8" hidden="false" customHeight="false" outlineLevel="0" collapsed="false">
      <c r="A2029" s="3" t="n">
        <v>95721</v>
      </c>
      <c r="B2029" s="335" t="s">
        <v>1967</v>
      </c>
      <c r="C2029" s="335" t="s">
        <v>3232</v>
      </c>
      <c r="D2029" s="335" t="s">
        <v>2983</v>
      </c>
      <c r="E2029" s="336" t="s">
        <v>3233</v>
      </c>
    </row>
    <row r="2030" customFormat="false" ht="13.8" hidden="false" customHeight="false" outlineLevel="0" collapsed="false">
      <c r="A2030" s="3" t="n">
        <v>95873</v>
      </c>
      <c r="B2030" s="335" t="s">
        <v>1967</v>
      </c>
      <c r="C2030" s="335" t="s">
        <v>3234</v>
      </c>
      <c r="D2030" s="335" t="s">
        <v>2983</v>
      </c>
      <c r="E2030" s="336" t="s">
        <v>3235</v>
      </c>
    </row>
    <row r="2031" customFormat="false" ht="13.8" hidden="false" customHeight="false" outlineLevel="0" collapsed="false">
      <c r="A2031" s="3" t="n">
        <v>96014</v>
      </c>
      <c r="B2031" s="335" t="s">
        <v>1967</v>
      </c>
      <c r="C2031" s="335" t="s">
        <v>3236</v>
      </c>
      <c r="D2031" s="335" t="s">
        <v>2983</v>
      </c>
      <c r="E2031" s="336" t="s">
        <v>3237</v>
      </c>
    </row>
    <row r="2032" customFormat="false" ht="13.8" hidden="false" customHeight="false" outlineLevel="0" collapsed="false">
      <c r="A2032" s="3" t="n">
        <v>96021</v>
      </c>
      <c r="B2032" s="335" t="s">
        <v>1967</v>
      </c>
      <c r="C2032" s="335" t="s">
        <v>3238</v>
      </c>
      <c r="D2032" s="335" t="s">
        <v>2983</v>
      </c>
      <c r="E2032" s="336" t="s">
        <v>3239</v>
      </c>
    </row>
    <row r="2033" customFormat="false" ht="13.8" hidden="false" customHeight="false" outlineLevel="0" collapsed="false">
      <c r="A2033" s="3" t="n">
        <v>96029</v>
      </c>
      <c r="B2033" s="335" t="s">
        <v>1967</v>
      </c>
      <c r="C2033" s="335" t="s">
        <v>3240</v>
      </c>
      <c r="D2033" s="335" t="s">
        <v>2983</v>
      </c>
      <c r="E2033" s="336" t="s">
        <v>3241</v>
      </c>
    </row>
    <row r="2034" customFormat="false" ht="13.8" hidden="false" customHeight="false" outlineLevel="0" collapsed="false">
      <c r="A2034" s="3" t="n">
        <v>96036</v>
      </c>
      <c r="B2034" s="335" t="s">
        <v>1967</v>
      </c>
      <c r="C2034" s="335" t="s">
        <v>3242</v>
      </c>
      <c r="D2034" s="335" t="s">
        <v>2983</v>
      </c>
      <c r="E2034" s="336" t="s">
        <v>3243</v>
      </c>
    </row>
    <row r="2035" customFormat="false" ht="13.8" hidden="false" customHeight="false" outlineLevel="0" collapsed="false">
      <c r="A2035" s="3" t="n">
        <v>96155</v>
      </c>
      <c r="B2035" s="335" t="s">
        <v>1967</v>
      </c>
      <c r="C2035" s="335" t="s">
        <v>3244</v>
      </c>
      <c r="D2035" s="335" t="s">
        <v>2983</v>
      </c>
      <c r="E2035" s="336" t="s">
        <v>3245</v>
      </c>
    </row>
    <row r="2036" customFormat="false" ht="13.8" hidden="false" customHeight="false" outlineLevel="0" collapsed="false">
      <c r="A2036" s="3" t="n">
        <v>96156</v>
      </c>
      <c r="B2036" s="335" t="s">
        <v>1967</v>
      </c>
      <c r="C2036" s="335" t="s">
        <v>3246</v>
      </c>
      <c r="D2036" s="335" t="s">
        <v>2983</v>
      </c>
      <c r="E2036" s="336" t="s">
        <v>3247</v>
      </c>
    </row>
    <row r="2037" customFormat="false" ht="13.8" hidden="false" customHeight="false" outlineLevel="0" collapsed="false">
      <c r="A2037" s="3" t="n">
        <v>96159</v>
      </c>
      <c r="B2037" s="335" t="s">
        <v>1967</v>
      </c>
      <c r="C2037" s="335" t="s">
        <v>3248</v>
      </c>
      <c r="D2037" s="335" t="s">
        <v>2983</v>
      </c>
      <c r="E2037" s="336" t="s">
        <v>3249</v>
      </c>
    </row>
    <row r="2038" customFormat="false" ht="13.8" hidden="false" customHeight="false" outlineLevel="0" collapsed="false">
      <c r="A2038" s="3" t="n">
        <v>96246</v>
      </c>
      <c r="B2038" s="335" t="s">
        <v>1967</v>
      </c>
      <c r="C2038" s="335" t="s">
        <v>3250</v>
      </c>
      <c r="D2038" s="335" t="s">
        <v>2983</v>
      </c>
      <c r="E2038" s="336" t="s">
        <v>3251</v>
      </c>
    </row>
    <row r="2039" customFormat="false" ht="13.8" hidden="false" customHeight="false" outlineLevel="0" collapsed="false">
      <c r="A2039" s="3" t="n">
        <v>96464</v>
      </c>
      <c r="B2039" s="335" t="s">
        <v>1967</v>
      </c>
      <c r="C2039" s="335" t="s">
        <v>3252</v>
      </c>
      <c r="D2039" s="335" t="s">
        <v>2983</v>
      </c>
      <c r="E2039" s="336" t="s">
        <v>3253</v>
      </c>
    </row>
    <row r="2040" customFormat="false" ht="13.8" hidden="false" customHeight="false" outlineLevel="0" collapsed="false">
      <c r="A2040" s="3" t="n">
        <v>98765</v>
      </c>
      <c r="B2040" s="335" t="s">
        <v>1967</v>
      </c>
      <c r="C2040" s="335" t="s">
        <v>3254</v>
      </c>
      <c r="D2040" s="335" t="s">
        <v>2983</v>
      </c>
      <c r="E2040" s="336" t="s">
        <v>2925</v>
      </c>
    </row>
    <row r="2041" customFormat="false" ht="13.8" hidden="false" customHeight="false" outlineLevel="0" collapsed="false">
      <c r="A2041" s="3" t="n">
        <v>99834</v>
      </c>
      <c r="B2041" s="335" t="s">
        <v>1967</v>
      </c>
      <c r="C2041" s="335" t="s">
        <v>3255</v>
      </c>
      <c r="D2041" s="335" t="s">
        <v>2983</v>
      </c>
      <c r="E2041" s="336" t="s">
        <v>3256</v>
      </c>
    </row>
    <row r="2042" customFormat="false" ht="13.8" hidden="false" customHeight="false" outlineLevel="0" collapsed="false">
      <c r="A2042" s="3" t="n">
        <v>100642</v>
      </c>
      <c r="B2042" s="335" t="s">
        <v>1967</v>
      </c>
      <c r="C2042" s="335" t="s">
        <v>3257</v>
      </c>
      <c r="D2042" s="335" t="s">
        <v>2983</v>
      </c>
      <c r="E2042" s="336" t="s">
        <v>3258</v>
      </c>
    </row>
    <row r="2043" customFormat="false" ht="13.8" hidden="false" customHeight="false" outlineLevel="0" collapsed="false">
      <c r="A2043" s="3" t="n">
        <v>100648</v>
      </c>
      <c r="B2043" s="335" t="s">
        <v>1967</v>
      </c>
      <c r="C2043" s="335" t="s">
        <v>3259</v>
      </c>
      <c r="D2043" s="335" t="s">
        <v>2983</v>
      </c>
      <c r="E2043" s="336" t="s">
        <v>3260</v>
      </c>
    </row>
    <row r="2044" customFormat="false" ht="13.8" hidden="false" customHeight="false" outlineLevel="0" collapsed="false">
      <c r="A2044" s="3" t="n">
        <v>102274</v>
      </c>
      <c r="B2044" s="335" t="s">
        <v>1967</v>
      </c>
      <c r="C2044" s="335" t="s">
        <v>3261</v>
      </c>
      <c r="D2044" s="335" t="s">
        <v>2983</v>
      </c>
      <c r="E2044" s="336" t="s">
        <v>3262</v>
      </c>
    </row>
    <row r="2045" customFormat="false" ht="13.8" hidden="false" customHeight="false" outlineLevel="0" collapsed="false">
      <c r="A2045" s="3" t="n">
        <v>104092</v>
      </c>
      <c r="B2045" s="335" t="s">
        <v>1967</v>
      </c>
      <c r="C2045" s="335" t="s">
        <v>3263</v>
      </c>
      <c r="D2045" s="335" t="s">
        <v>2983</v>
      </c>
      <c r="E2045" s="336" t="s">
        <v>2925</v>
      </c>
    </row>
    <row r="2046" customFormat="false" ht="13.8" hidden="false" customHeight="false" outlineLevel="0" collapsed="false">
      <c r="A2046" s="3" t="n">
        <v>104098</v>
      </c>
      <c r="B2046" s="335" t="s">
        <v>1967</v>
      </c>
      <c r="C2046" s="335" t="s">
        <v>3264</v>
      </c>
      <c r="D2046" s="335" t="s">
        <v>2983</v>
      </c>
      <c r="E2046" s="336" t="s">
        <v>3265</v>
      </c>
    </row>
    <row r="2047" customFormat="false" ht="13.8" hidden="false" customHeight="false" outlineLevel="0" collapsed="false">
      <c r="A2047" s="3" t="n">
        <v>5089</v>
      </c>
      <c r="B2047" s="335" t="s">
        <v>1967</v>
      </c>
      <c r="C2047" s="335" t="s">
        <v>3266</v>
      </c>
      <c r="D2047" s="335" t="s">
        <v>3267</v>
      </c>
      <c r="E2047" s="336" t="s">
        <v>3268</v>
      </c>
    </row>
    <row r="2048" customFormat="false" ht="13.8" hidden="false" customHeight="false" outlineLevel="0" collapsed="false">
      <c r="A2048" s="3" t="n">
        <v>5627</v>
      </c>
      <c r="B2048" s="335" t="s">
        <v>1967</v>
      </c>
      <c r="C2048" s="335" t="s">
        <v>3269</v>
      </c>
      <c r="D2048" s="335" t="s">
        <v>3267</v>
      </c>
      <c r="E2048" s="336" t="s">
        <v>3270</v>
      </c>
    </row>
    <row r="2049" customFormat="false" ht="13.8" hidden="false" customHeight="false" outlineLevel="0" collapsed="false">
      <c r="A2049" s="3" t="n">
        <v>5628</v>
      </c>
      <c r="B2049" s="335" t="s">
        <v>1967</v>
      </c>
      <c r="C2049" s="335" t="s">
        <v>3271</v>
      </c>
      <c r="D2049" s="335" t="s">
        <v>3267</v>
      </c>
      <c r="E2049" s="336" t="s">
        <v>3272</v>
      </c>
    </row>
    <row r="2050" customFormat="false" ht="13.8" hidden="false" customHeight="false" outlineLevel="0" collapsed="false">
      <c r="A2050" s="3" t="n">
        <v>5629</v>
      </c>
      <c r="B2050" s="335" t="s">
        <v>1967</v>
      </c>
      <c r="C2050" s="335" t="s">
        <v>3273</v>
      </c>
      <c r="D2050" s="335" t="s">
        <v>3267</v>
      </c>
      <c r="E2050" s="336" t="s">
        <v>3274</v>
      </c>
    </row>
    <row r="2051" customFormat="false" ht="13.8" hidden="false" customHeight="false" outlineLevel="0" collapsed="false">
      <c r="A2051" s="3" t="n">
        <v>5630</v>
      </c>
      <c r="B2051" s="335" t="s">
        <v>1967</v>
      </c>
      <c r="C2051" s="335" t="s">
        <v>3275</v>
      </c>
      <c r="D2051" s="335" t="s">
        <v>3267</v>
      </c>
      <c r="E2051" s="336" t="s">
        <v>3276</v>
      </c>
    </row>
    <row r="2052" customFormat="false" ht="13.8" hidden="false" customHeight="false" outlineLevel="0" collapsed="false">
      <c r="A2052" s="3" t="n">
        <v>5658</v>
      </c>
      <c r="B2052" s="335" t="s">
        <v>1967</v>
      </c>
      <c r="C2052" s="335" t="s">
        <v>3277</v>
      </c>
      <c r="D2052" s="335" t="s">
        <v>3267</v>
      </c>
      <c r="E2052" s="336" t="s">
        <v>3278</v>
      </c>
    </row>
    <row r="2053" customFormat="false" ht="13.8" hidden="false" customHeight="false" outlineLevel="0" collapsed="false">
      <c r="A2053" s="3" t="n">
        <v>5664</v>
      </c>
      <c r="B2053" s="335" t="s">
        <v>1967</v>
      </c>
      <c r="C2053" s="335" t="s">
        <v>3279</v>
      </c>
      <c r="D2053" s="335" t="s">
        <v>3267</v>
      </c>
      <c r="E2053" s="336" t="s">
        <v>3280</v>
      </c>
    </row>
    <row r="2054" customFormat="false" ht="13.8" hidden="false" customHeight="false" outlineLevel="0" collapsed="false">
      <c r="A2054" s="3" t="n">
        <v>5667</v>
      </c>
      <c r="B2054" s="335" t="s">
        <v>1967</v>
      </c>
      <c r="C2054" s="335" t="s">
        <v>3281</v>
      </c>
      <c r="D2054" s="335" t="s">
        <v>3267</v>
      </c>
      <c r="E2054" s="336" t="s">
        <v>3282</v>
      </c>
    </row>
    <row r="2055" customFormat="false" ht="13.8" hidden="false" customHeight="false" outlineLevel="0" collapsed="false">
      <c r="A2055" s="3" t="n">
        <v>5668</v>
      </c>
      <c r="B2055" s="335" t="s">
        <v>1967</v>
      </c>
      <c r="C2055" s="335" t="s">
        <v>3283</v>
      </c>
      <c r="D2055" s="335" t="s">
        <v>3267</v>
      </c>
      <c r="E2055" s="336" t="s">
        <v>3284</v>
      </c>
    </row>
    <row r="2056" customFormat="false" ht="13.8" hidden="false" customHeight="false" outlineLevel="0" collapsed="false">
      <c r="A2056" s="3" t="n">
        <v>5674</v>
      </c>
      <c r="B2056" s="335" t="s">
        <v>1967</v>
      </c>
      <c r="C2056" s="335" t="s">
        <v>3285</v>
      </c>
      <c r="D2056" s="335" t="s">
        <v>3267</v>
      </c>
      <c r="E2056" s="336" t="s">
        <v>3286</v>
      </c>
    </row>
    <row r="2057" customFormat="false" ht="13.8" hidden="false" customHeight="false" outlineLevel="0" collapsed="false">
      <c r="A2057" s="3" t="n">
        <v>5692</v>
      </c>
      <c r="B2057" s="335" t="s">
        <v>1967</v>
      </c>
      <c r="C2057" s="335" t="s">
        <v>3287</v>
      </c>
      <c r="D2057" s="335" t="s">
        <v>3267</v>
      </c>
      <c r="E2057" s="336" t="s">
        <v>3288</v>
      </c>
    </row>
    <row r="2058" customFormat="false" ht="13.8" hidden="false" customHeight="false" outlineLevel="0" collapsed="false">
      <c r="A2058" s="3" t="n">
        <v>5693</v>
      </c>
      <c r="B2058" s="335" t="s">
        <v>1967</v>
      </c>
      <c r="C2058" s="335" t="s">
        <v>3289</v>
      </c>
      <c r="D2058" s="335" t="s">
        <v>3267</v>
      </c>
      <c r="E2058" s="336" t="s">
        <v>3290</v>
      </c>
    </row>
    <row r="2059" customFormat="false" ht="13.8" hidden="false" customHeight="false" outlineLevel="0" collapsed="false">
      <c r="A2059" s="3" t="n">
        <v>5695</v>
      </c>
      <c r="B2059" s="335" t="s">
        <v>1967</v>
      </c>
      <c r="C2059" s="335" t="s">
        <v>3291</v>
      </c>
      <c r="D2059" s="335" t="s">
        <v>3267</v>
      </c>
      <c r="E2059" s="336" t="s">
        <v>3292</v>
      </c>
    </row>
    <row r="2060" customFormat="false" ht="13.8" hidden="false" customHeight="false" outlineLevel="0" collapsed="false">
      <c r="A2060" s="3" t="n">
        <v>5703</v>
      </c>
      <c r="B2060" s="335" t="s">
        <v>1967</v>
      </c>
      <c r="C2060" s="335" t="s">
        <v>3293</v>
      </c>
      <c r="D2060" s="335" t="s">
        <v>3267</v>
      </c>
      <c r="E2060" s="336" t="s">
        <v>3294</v>
      </c>
    </row>
    <row r="2061" customFormat="false" ht="13.8" hidden="false" customHeight="false" outlineLevel="0" collapsed="false">
      <c r="A2061" s="3" t="n">
        <v>5705</v>
      </c>
      <c r="B2061" s="335" t="s">
        <v>1967</v>
      </c>
      <c r="C2061" s="335" t="s">
        <v>3295</v>
      </c>
      <c r="D2061" s="335" t="s">
        <v>3267</v>
      </c>
      <c r="E2061" s="336" t="s">
        <v>3296</v>
      </c>
    </row>
    <row r="2062" customFormat="false" ht="13.8" hidden="false" customHeight="false" outlineLevel="0" collapsed="false">
      <c r="A2062" s="3" t="n">
        <v>5707</v>
      </c>
      <c r="B2062" s="335" t="s">
        <v>1967</v>
      </c>
      <c r="C2062" s="335" t="s">
        <v>3297</v>
      </c>
      <c r="D2062" s="335" t="s">
        <v>3267</v>
      </c>
      <c r="E2062" s="336" t="s">
        <v>3298</v>
      </c>
    </row>
    <row r="2063" customFormat="false" ht="13.8" hidden="false" customHeight="false" outlineLevel="0" collapsed="false">
      <c r="A2063" s="3" t="n">
        <v>5710</v>
      </c>
      <c r="B2063" s="335" t="s">
        <v>1967</v>
      </c>
      <c r="C2063" s="335" t="s">
        <v>3299</v>
      </c>
      <c r="D2063" s="335" t="s">
        <v>3267</v>
      </c>
      <c r="E2063" s="336" t="s">
        <v>3300</v>
      </c>
    </row>
    <row r="2064" customFormat="false" ht="13.8" hidden="false" customHeight="false" outlineLevel="0" collapsed="false">
      <c r="A2064" s="3" t="n">
        <v>5711</v>
      </c>
      <c r="B2064" s="335" t="s">
        <v>1967</v>
      </c>
      <c r="C2064" s="335" t="s">
        <v>3301</v>
      </c>
      <c r="D2064" s="335" t="s">
        <v>3267</v>
      </c>
      <c r="E2064" s="336" t="s">
        <v>3302</v>
      </c>
    </row>
    <row r="2065" customFormat="false" ht="13.8" hidden="false" customHeight="false" outlineLevel="0" collapsed="false">
      <c r="A2065" s="3" t="n">
        <v>5714</v>
      </c>
      <c r="B2065" s="335" t="s">
        <v>1967</v>
      </c>
      <c r="C2065" s="335" t="s">
        <v>3303</v>
      </c>
      <c r="D2065" s="335" t="s">
        <v>3267</v>
      </c>
      <c r="E2065" s="336" t="s">
        <v>3304</v>
      </c>
    </row>
    <row r="2066" customFormat="false" ht="13.8" hidden="false" customHeight="false" outlineLevel="0" collapsed="false">
      <c r="A2066" s="3" t="n">
        <v>5715</v>
      </c>
      <c r="B2066" s="335" t="s">
        <v>1967</v>
      </c>
      <c r="C2066" s="335" t="s">
        <v>3305</v>
      </c>
      <c r="D2066" s="335" t="s">
        <v>3267</v>
      </c>
      <c r="E2066" s="336" t="s">
        <v>3306</v>
      </c>
    </row>
    <row r="2067" customFormat="false" ht="13.8" hidden="false" customHeight="false" outlineLevel="0" collapsed="false">
      <c r="A2067" s="3" t="n">
        <v>5718</v>
      </c>
      <c r="B2067" s="335" t="s">
        <v>1967</v>
      </c>
      <c r="C2067" s="335" t="s">
        <v>3307</v>
      </c>
      <c r="D2067" s="335" t="s">
        <v>3267</v>
      </c>
      <c r="E2067" s="336" t="s">
        <v>3308</v>
      </c>
    </row>
    <row r="2068" customFormat="false" ht="13.8" hidden="false" customHeight="false" outlineLevel="0" collapsed="false">
      <c r="A2068" s="3" t="n">
        <v>5721</v>
      </c>
      <c r="B2068" s="335" t="s">
        <v>1967</v>
      </c>
      <c r="C2068" s="335" t="s">
        <v>3309</v>
      </c>
      <c r="D2068" s="335" t="s">
        <v>3267</v>
      </c>
      <c r="E2068" s="336" t="s">
        <v>3310</v>
      </c>
    </row>
    <row r="2069" customFormat="false" ht="13.8" hidden="false" customHeight="false" outlineLevel="0" collapsed="false">
      <c r="A2069" s="3" t="n">
        <v>5722</v>
      </c>
      <c r="B2069" s="335" t="s">
        <v>1967</v>
      </c>
      <c r="C2069" s="335" t="s">
        <v>3311</v>
      </c>
      <c r="D2069" s="335" t="s">
        <v>3267</v>
      </c>
      <c r="E2069" s="336" t="s">
        <v>3312</v>
      </c>
    </row>
    <row r="2070" customFormat="false" ht="13.8" hidden="false" customHeight="false" outlineLevel="0" collapsed="false">
      <c r="A2070" s="3" t="n">
        <v>5724</v>
      </c>
      <c r="B2070" s="335" t="s">
        <v>1967</v>
      </c>
      <c r="C2070" s="335" t="s">
        <v>3313</v>
      </c>
      <c r="D2070" s="335" t="s">
        <v>3267</v>
      </c>
      <c r="E2070" s="336" t="s">
        <v>3314</v>
      </c>
    </row>
    <row r="2071" customFormat="false" ht="13.8" hidden="false" customHeight="false" outlineLevel="0" collapsed="false">
      <c r="A2071" s="3" t="n">
        <v>5727</v>
      </c>
      <c r="B2071" s="335" t="s">
        <v>1967</v>
      </c>
      <c r="C2071" s="335" t="s">
        <v>3315</v>
      </c>
      <c r="D2071" s="335" t="s">
        <v>3267</v>
      </c>
      <c r="E2071" s="336" t="s">
        <v>3316</v>
      </c>
    </row>
    <row r="2072" customFormat="false" ht="13.8" hidden="false" customHeight="false" outlineLevel="0" collapsed="false">
      <c r="A2072" s="3" t="n">
        <v>5729</v>
      </c>
      <c r="B2072" s="335" t="s">
        <v>1967</v>
      </c>
      <c r="C2072" s="335" t="s">
        <v>3317</v>
      </c>
      <c r="D2072" s="335" t="s">
        <v>3267</v>
      </c>
      <c r="E2072" s="336" t="s">
        <v>3318</v>
      </c>
    </row>
    <row r="2073" customFormat="false" ht="13.8" hidden="false" customHeight="false" outlineLevel="0" collapsed="false">
      <c r="A2073" s="3" t="n">
        <v>5730</v>
      </c>
      <c r="B2073" s="335" t="s">
        <v>1967</v>
      </c>
      <c r="C2073" s="335" t="s">
        <v>3319</v>
      </c>
      <c r="D2073" s="335" t="s">
        <v>3267</v>
      </c>
      <c r="E2073" s="336" t="s">
        <v>3320</v>
      </c>
    </row>
    <row r="2074" customFormat="false" ht="13.8" hidden="false" customHeight="false" outlineLevel="0" collapsed="false">
      <c r="A2074" s="3" t="n">
        <v>5735</v>
      </c>
      <c r="B2074" s="335" t="s">
        <v>1967</v>
      </c>
      <c r="C2074" s="335" t="s">
        <v>3321</v>
      </c>
      <c r="D2074" s="335" t="s">
        <v>3267</v>
      </c>
      <c r="E2074" s="336" t="s">
        <v>3322</v>
      </c>
    </row>
    <row r="2075" customFormat="false" ht="13.8" hidden="false" customHeight="false" outlineLevel="0" collapsed="false">
      <c r="A2075" s="3" t="n">
        <v>5736</v>
      </c>
      <c r="B2075" s="335" t="s">
        <v>1967</v>
      </c>
      <c r="C2075" s="335" t="s">
        <v>3323</v>
      </c>
      <c r="D2075" s="335" t="s">
        <v>3267</v>
      </c>
      <c r="E2075" s="336" t="s">
        <v>3324</v>
      </c>
    </row>
    <row r="2076" customFormat="false" ht="13.8" hidden="false" customHeight="false" outlineLevel="0" collapsed="false">
      <c r="A2076" s="3" t="n">
        <v>5738</v>
      </c>
      <c r="B2076" s="335" t="s">
        <v>1967</v>
      </c>
      <c r="C2076" s="335" t="s">
        <v>3325</v>
      </c>
      <c r="D2076" s="335" t="s">
        <v>3267</v>
      </c>
      <c r="E2076" s="336" t="s">
        <v>3326</v>
      </c>
    </row>
    <row r="2077" customFormat="false" ht="13.8" hidden="false" customHeight="false" outlineLevel="0" collapsed="false">
      <c r="A2077" s="3" t="n">
        <v>5739</v>
      </c>
      <c r="B2077" s="335" t="s">
        <v>1967</v>
      </c>
      <c r="C2077" s="335" t="s">
        <v>3327</v>
      </c>
      <c r="D2077" s="335" t="s">
        <v>3267</v>
      </c>
      <c r="E2077" s="336" t="s">
        <v>3328</v>
      </c>
    </row>
    <row r="2078" customFormat="false" ht="13.8" hidden="false" customHeight="false" outlineLevel="0" collapsed="false">
      <c r="A2078" s="3" t="n">
        <v>5741</v>
      </c>
      <c r="B2078" s="335" t="s">
        <v>1967</v>
      </c>
      <c r="C2078" s="335" t="s">
        <v>3329</v>
      </c>
      <c r="D2078" s="335" t="s">
        <v>3267</v>
      </c>
      <c r="E2078" s="336" t="s">
        <v>3330</v>
      </c>
    </row>
    <row r="2079" customFormat="false" ht="13.8" hidden="false" customHeight="false" outlineLevel="0" collapsed="false">
      <c r="A2079" s="3" t="n">
        <v>5742</v>
      </c>
      <c r="B2079" s="335" t="s">
        <v>1967</v>
      </c>
      <c r="C2079" s="335" t="s">
        <v>3331</v>
      </c>
      <c r="D2079" s="335" t="s">
        <v>3267</v>
      </c>
      <c r="E2079" s="336" t="s">
        <v>2704</v>
      </c>
    </row>
    <row r="2080" customFormat="false" ht="13.8" hidden="false" customHeight="false" outlineLevel="0" collapsed="false">
      <c r="A2080" s="3" t="n">
        <v>5747</v>
      </c>
      <c r="B2080" s="335" t="s">
        <v>1967</v>
      </c>
      <c r="C2080" s="335" t="s">
        <v>3332</v>
      </c>
      <c r="D2080" s="335" t="s">
        <v>3267</v>
      </c>
      <c r="E2080" s="336" t="s">
        <v>3333</v>
      </c>
    </row>
    <row r="2081" customFormat="false" ht="13.8" hidden="false" customHeight="false" outlineLevel="0" collapsed="false">
      <c r="A2081" s="3" t="n">
        <v>5751</v>
      </c>
      <c r="B2081" s="335" t="s">
        <v>1967</v>
      </c>
      <c r="C2081" s="335" t="s">
        <v>3334</v>
      </c>
      <c r="D2081" s="335" t="s">
        <v>3267</v>
      </c>
      <c r="E2081" s="336" t="s">
        <v>3335</v>
      </c>
    </row>
    <row r="2082" customFormat="false" ht="13.8" hidden="false" customHeight="false" outlineLevel="0" collapsed="false">
      <c r="A2082" s="3" t="n">
        <v>5754</v>
      </c>
      <c r="B2082" s="335" t="s">
        <v>1967</v>
      </c>
      <c r="C2082" s="335" t="s">
        <v>3336</v>
      </c>
      <c r="D2082" s="335" t="s">
        <v>3267</v>
      </c>
      <c r="E2082" s="336" t="s">
        <v>3337</v>
      </c>
    </row>
    <row r="2083" customFormat="false" ht="13.8" hidden="false" customHeight="false" outlineLevel="0" collapsed="false">
      <c r="A2083" s="3" t="n">
        <v>5763</v>
      </c>
      <c r="B2083" s="335" t="s">
        <v>1967</v>
      </c>
      <c r="C2083" s="335" t="s">
        <v>3338</v>
      </c>
      <c r="D2083" s="335" t="s">
        <v>3267</v>
      </c>
      <c r="E2083" s="336" t="s">
        <v>3339</v>
      </c>
    </row>
    <row r="2084" customFormat="false" ht="13.8" hidden="false" customHeight="false" outlineLevel="0" collapsed="false">
      <c r="A2084" s="3" t="n">
        <v>5765</v>
      </c>
      <c r="B2084" s="335" t="s">
        <v>1967</v>
      </c>
      <c r="C2084" s="335" t="s">
        <v>3340</v>
      </c>
      <c r="D2084" s="335" t="s">
        <v>3267</v>
      </c>
      <c r="E2084" s="336" t="s">
        <v>3341</v>
      </c>
    </row>
    <row r="2085" customFormat="false" ht="13.8" hidden="false" customHeight="false" outlineLevel="0" collapsed="false">
      <c r="A2085" s="3" t="n">
        <v>5766</v>
      </c>
      <c r="B2085" s="335" t="s">
        <v>1967</v>
      </c>
      <c r="C2085" s="335" t="s">
        <v>3342</v>
      </c>
      <c r="D2085" s="335" t="s">
        <v>3267</v>
      </c>
      <c r="E2085" s="336" t="s">
        <v>3343</v>
      </c>
    </row>
    <row r="2086" customFormat="false" ht="13.8" hidden="false" customHeight="false" outlineLevel="0" collapsed="false">
      <c r="A2086" s="3" t="n">
        <v>5779</v>
      </c>
      <c r="B2086" s="335" t="s">
        <v>1967</v>
      </c>
      <c r="C2086" s="335" t="s">
        <v>3344</v>
      </c>
      <c r="D2086" s="335" t="s">
        <v>3267</v>
      </c>
      <c r="E2086" s="336" t="s">
        <v>3345</v>
      </c>
    </row>
    <row r="2087" customFormat="false" ht="13.8" hidden="false" customHeight="false" outlineLevel="0" collapsed="false">
      <c r="A2087" s="3" t="n">
        <v>5787</v>
      </c>
      <c r="B2087" s="335" t="s">
        <v>1967</v>
      </c>
      <c r="C2087" s="335" t="s">
        <v>3346</v>
      </c>
      <c r="D2087" s="335" t="s">
        <v>3267</v>
      </c>
      <c r="E2087" s="336" t="s">
        <v>3347</v>
      </c>
    </row>
    <row r="2088" customFormat="false" ht="13.8" hidden="false" customHeight="false" outlineLevel="0" collapsed="false">
      <c r="A2088" s="3" t="n">
        <v>5797</v>
      </c>
      <c r="B2088" s="335" t="s">
        <v>1967</v>
      </c>
      <c r="C2088" s="335" t="s">
        <v>3348</v>
      </c>
      <c r="D2088" s="335" t="s">
        <v>3267</v>
      </c>
      <c r="E2088" s="336" t="s">
        <v>3349</v>
      </c>
    </row>
    <row r="2089" customFormat="false" ht="13.8" hidden="false" customHeight="false" outlineLevel="0" collapsed="false">
      <c r="A2089" s="3" t="n">
        <v>5800</v>
      </c>
      <c r="B2089" s="335" t="s">
        <v>1967</v>
      </c>
      <c r="C2089" s="335" t="s">
        <v>3350</v>
      </c>
      <c r="D2089" s="335" t="s">
        <v>3267</v>
      </c>
      <c r="E2089" s="336" t="s">
        <v>3351</v>
      </c>
    </row>
    <row r="2090" customFormat="false" ht="13.8" hidden="false" customHeight="false" outlineLevel="0" collapsed="false">
      <c r="A2090" s="3" t="n">
        <v>7032</v>
      </c>
      <c r="B2090" s="335" t="s">
        <v>1967</v>
      </c>
      <c r="C2090" s="335" t="s">
        <v>3352</v>
      </c>
      <c r="D2090" s="335" t="s">
        <v>3267</v>
      </c>
      <c r="E2090" s="336" t="s">
        <v>3353</v>
      </c>
    </row>
    <row r="2091" customFormat="false" ht="13.8" hidden="false" customHeight="false" outlineLevel="0" collapsed="false">
      <c r="A2091" s="3" t="n">
        <v>7033</v>
      </c>
      <c r="B2091" s="335" t="s">
        <v>1967</v>
      </c>
      <c r="C2091" s="335" t="s">
        <v>3354</v>
      </c>
      <c r="D2091" s="335" t="s">
        <v>3267</v>
      </c>
      <c r="E2091" s="336" t="s">
        <v>3355</v>
      </c>
    </row>
    <row r="2092" customFormat="false" ht="13.8" hidden="false" customHeight="false" outlineLevel="0" collapsed="false">
      <c r="A2092" s="3" t="n">
        <v>7034</v>
      </c>
      <c r="B2092" s="335" t="s">
        <v>1967</v>
      </c>
      <c r="C2092" s="335" t="s">
        <v>3356</v>
      </c>
      <c r="D2092" s="335" t="s">
        <v>3267</v>
      </c>
      <c r="E2092" s="336" t="s">
        <v>3357</v>
      </c>
    </row>
    <row r="2093" customFormat="false" ht="13.8" hidden="false" customHeight="false" outlineLevel="0" collapsed="false">
      <c r="A2093" s="3" t="n">
        <v>7035</v>
      </c>
      <c r="B2093" s="335" t="s">
        <v>1967</v>
      </c>
      <c r="C2093" s="335" t="s">
        <v>3358</v>
      </c>
      <c r="D2093" s="335" t="s">
        <v>3267</v>
      </c>
      <c r="E2093" s="336" t="s">
        <v>3359</v>
      </c>
    </row>
    <row r="2094" customFormat="false" ht="13.8" hidden="false" customHeight="false" outlineLevel="0" collapsed="false">
      <c r="A2094" s="3" t="n">
        <v>7038</v>
      </c>
      <c r="B2094" s="335" t="s">
        <v>1967</v>
      </c>
      <c r="C2094" s="335" t="s">
        <v>3360</v>
      </c>
      <c r="D2094" s="335" t="s">
        <v>3267</v>
      </c>
      <c r="E2094" s="336" t="s">
        <v>3361</v>
      </c>
    </row>
    <row r="2095" customFormat="false" ht="13.8" hidden="false" customHeight="false" outlineLevel="0" collapsed="false">
      <c r="A2095" s="3" t="n">
        <v>7039</v>
      </c>
      <c r="B2095" s="335" t="s">
        <v>1967</v>
      </c>
      <c r="C2095" s="335" t="s">
        <v>3362</v>
      </c>
      <c r="D2095" s="335" t="s">
        <v>3267</v>
      </c>
      <c r="E2095" s="336" t="s">
        <v>3363</v>
      </c>
    </row>
    <row r="2096" customFormat="false" ht="13.8" hidden="false" customHeight="false" outlineLevel="0" collapsed="false">
      <c r="A2096" s="3" t="n">
        <v>7040</v>
      </c>
      <c r="B2096" s="335" t="s">
        <v>1967</v>
      </c>
      <c r="C2096" s="335" t="s">
        <v>3364</v>
      </c>
      <c r="D2096" s="335" t="s">
        <v>3267</v>
      </c>
      <c r="E2096" s="336" t="s">
        <v>3365</v>
      </c>
    </row>
    <row r="2097" customFormat="false" ht="13.8" hidden="false" customHeight="false" outlineLevel="0" collapsed="false">
      <c r="A2097" s="3" t="n">
        <v>7044</v>
      </c>
      <c r="B2097" s="335" t="s">
        <v>1967</v>
      </c>
      <c r="C2097" s="335" t="s">
        <v>3366</v>
      </c>
      <c r="D2097" s="335" t="s">
        <v>3267</v>
      </c>
      <c r="E2097" s="336" t="s">
        <v>2994</v>
      </c>
    </row>
    <row r="2098" customFormat="false" ht="13.8" hidden="false" customHeight="false" outlineLevel="0" collapsed="false">
      <c r="A2098" s="3" t="n">
        <v>7045</v>
      </c>
      <c r="B2098" s="335" t="s">
        <v>1967</v>
      </c>
      <c r="C2098" s="335" t="s">
        <v>3367</v>
      </c>
      <c r="D2098" s="335" t="s">
        <v>3267</v>
      </c>
      <c r="E2098" s="336" t="s">
        <v>2925</v>
      </c>
    </row>
    <row r="2099" customFormat="false" ht="13.8" hidden="false" customHeight="false" outlineLevel="0" collapsed="false">
      <c r="A2099" s="3" t="n">
        <v>7046</v>
      </c>
      <c r="B2099" s="335" t="s">
        <v>1967</v>
      </c>
      <c r="C2099" s="335" t="s">
        <v>3368</v>
      </c>
      <c r="D2099" s="335" t="s">
        <v>3267</v>
      </c>
      <c r="E2099" s="336" t="s">
        <v>3369</v>
      </c>
    </row>
    <row r="2100" customFormat="false" ht="13.8" hidden="false" customHeight="false" outlineLevel="0" collapsed="false">
      <c r="A2100" s="3" t="n">
        <v>7047</v>
      </c>
      <c r="B2100" s="335" t="s">
        <v>1967</v>
      </c>
      <c r="C2100" s="335" t="s">
        <v>3370</v>
      </c>
      <c r="D2100" s="335" t="s">
        <v>3267</v>
      </c>
      <c r="E2100" s="336" t="s">
        <v>3371</v>
      </c>
    </row>
    <row r="2101" customFormat="false" ht="13.8" hidden="false" customHeight="false" outlineLevel="0" collapsed="false">
      <c r="A2101" s="3" t="n">
        <v>7051</v>
      </c>
      <c r="B2101" s="335" t="s">
        <v>1967</v>
      </c>
      <c r="C2101" s="335" t="s">
        <v>3372</v>
      </c>
      <c r="D2101" s="335" t="s">
        <v>3267</v>
      </c>
      <c r="E2101" s="336" t="s">
        <v>3373</v>
      </c>
    </row>
    <row r="2102" customFormat="false" ht="13.8" hidden="false" customHeight="false" outlineLevel="0" collapsed="false">
      <c r="A2102" s="3" t="n">
        <v>7052</v>
      </c>
      <c r="B2102" s="335" t="s">
        <v>1967</v>
      </c>
      <c r="C2102" s="335" t="s">
        <v>3374</v>
      </c>
      <c r="D2102" s="335" t="s">
        <v>3267</v>
      </c>
      <c r="E2102" s="336" t="s">
        <v>3375</v>
      </c>
    </row>
    <row r="2103" customFormat="false" ht="13.8" hidden="false" customHeight="false" outlineLevel="0" collapsed="false">
      <c r="A2103" s="3" t="n">
        <v>7053</v>
      </c>
      <c r="B2103" s="335" t="s">
        <v>1967</v>
      </c>
      <c r="C2103" s="335" t="s">
        <v>3376</v>
      </c>
      <c r="D2103" s="335" t="s">
        <v>3267</v>
      </c>
      <c r="E2103" s="336" t="s">
        <v>3377</v>
      </c>
    </row>
    <row r="2104" customFormat="false" ht="13.8" hidden="false" customHeight="false" outlineLevel="0" collapsed="false">
      <c r="A2104" s="3" t="n">
        <v>7054</v>
      </c>
      <c r="B2104" s="335" t="s">
        <v>1967</v>
      </c>
      <c r="C2104" s="335" t="s">
        <v>3378</v>
      </c>
      <c r="D2104" s="335" t="s">
        <v>3267</v>
      </c>
      <c r="E2104" s="336" t="s">
        <v>3379</v>
      </c>
    </row>
    <row r="2105" customFormat="false" ht="13.8" hidden="false" customHeight="false" outlineLevel="0" collapsed="false">
      <c r="A2105" s="3" t="n">
        <v>7058</v>
      </c>
      <c r="B2105" s="335" t="s">
        <v>1967</v>
      </c>
      <c r="C2105" s="335" t="s">
        <v>3380</v>
      </c>
      <c r="D2105" s="335" t="s">
        <v>3267</v>
      </c>
      <c r="E2105" s="336" t="s">
        <v>3381</v>
      </c>
    </row>
    <row r="2106" customFormat="false" ht="13.8" hidden="false" customHeight="false" outlineLevel="0" collapsed="false">
      <c r="A2106" s="3" t="n">
        <v>7059</v>
      </c>
      <c r="B2106" s="335" t="s">
        <v>1967</v>
      </c>
      <c r="C2106" s="335" t="s">
        <v>3382</v>
      </c>
      <c r="D2106" s="335" t="s">
        <v>3267</v>
      </c>
      <c r="E2106" s="336" t="s">
        <v>3135</v>
      </c>
    </row>
    <row r="2107" customFormat="false" ht="13.8" hidden="false" customHeight="false" outlineLevel="0" collapsed="false">
      <c r="A2107" s="3" t="n">
        <v>7060</v>
      </c>
      <c r="B2107" s="335" t="s">
        <v>1967</v>
      </c>
      <c r="C2107" s="335" t="s">
        <v>3383</v>
      </c>
      <c r="D2107" s="335" t="s">
        <v>3267</v>
      </c>
      <c r="E2107" s="336" t="s">
        <v>3384</v>
      </c>
    </row>
    <row r="2108" customFormat="false" ht="13.8" hidden="false" customHeight="false" outlineLevel="0" collapsed="false">
      <c r="A2108" s="3" t="n">
        <v>7061</v>
      </c>
      <c r="B2108" s="335" t="s">
        <v>1967</v>
      </c>
      <c r="C2108" s="335" t="s">
        <v>3385</v>
      </c>
      <c r="D2108" s="335" t="s">
        <v>3267</v>
      </c>
      <c r="E2108" s="336" t="s">
        <v>3386</v>
      </c>
    </row>
    <row r="2109" customFormat="false" ht="13.8" hidden="false" customHeight="false" outlineLevel="0" collapsed="false">
      <c r="A2109" s="3" t="n">
        <v>7063</v>
      </c>
      <c r="B2109" s="335" t="s">
        <v>1967</v>
      </c>
      <c r="C2109" s="335" t="s">
        <v>3387</v>
      </c>
      <c r="D2109" s="335" t="s">
        <v>3267</v>
      </c>
      <c r="E2109" s="336" t="s">
        <v>3388</v>
      </c>
    </row>
    <row r="2110" customFormat="false" ht="13.8" hidden="false" customHeight="false" outlineLevel="0" collapsed="false">
      <c r="A2110" s="3" t="n">
        <v>7064</v>
      </c>
      <c r="B2110" s="335" t="s">
        <v>1967</v>
      </c>
      <c r="C2110" s="335" t="s">
        <v>3389</v>
      </c>
      <c r="D2110" s="335" t="s">
        <v>3267</v>
      </c>
      <c r="E2110" s="336" t="s">
        <v>3390</v>
      </c>
    </row>
    <row r="2111" customFormat="false" ht="13.8" hidden="false" customHeight="false" outlineLevel="0" collapsed="false">
      <c r="A2111" s="3" t="n">
        <v>7065</v>
      </c>
      <c r="B2111" s="335" t="s">
        <v>1967</v>
      </c>
      <c r="C2111" s="335" t="s">
        <v>3391</v>
      </c>
      <c r="D2111" s="335" t="s">
        <v>3267</v>
      </c>
      <c r="E2111" s="336" t="s">
        <v>3392</v>
      </c>
    </row>
    <row r="2112" customFormat="false" ht="13.8" hidden="false" customHeight="false" outlineLevel="0" collapsed="false">
      <c r="A2112" s="3" t="n">
        <v>7066</v>
      </c>
      <c r="B2112" s="335" t="s">
        <v>1967</v>
      </c>
      <c r="C2112" s="335" t="s">
        <v>3393</v>
      </c>
      <c r="D2112" s="335" t="s">
        <v>3267</v>
      </c>
      <c r="E2112" s="336" t="s">
        <v>3394</v>
      </c>
    </row>
    <row r="2113" customFormat="false" ht="13.8" hidden="false" customHeight="false" outlineLevel="0" collapsed="false">
      <c r="A2113" s="3" t="n">
        <v>53786</v>
      </c>
      <c r="B2113" s="335" t="s">
        <v>1967</v>
      </c>
      <c r="C2113" s="335" t="s">
        <v>3395</v>
      </c>
      <c r="D2113" s="335" t="s">
        <v>3267</v>
      </c>
      <c r="E2113" s="336" t="s">
        <v>3396</v>
      </c>
    </row>
    <row r="2114" customFormat="false" ht="13.8" hidden="false" customHeight="false" outlineLevel="0" collapsed="false">
      <c r="A2114" s="3" t="n">
        <v>53788</v>
      </c>
      <c r="B2114" s="335" t="s">
        <v>1967</v>
      </c>
      <c r="C2114" s="335" t="s">
        <v>3397</v>
      </c>
      <c r="D2114" s="335" t="s">
        <v>3267</v>
      </c>
      <c r="E2114" s="336" t="s">
        <v>3398</v>
      </c>
    </row>
    <row r="2115" customFormat="false" ht="13.8" hidden="false" customHeight="false" outlineLevel="0" collapsed="false">
      <c r="A2115" s="3" t="n">
        <v>53792</v>
      </c>
      <c r="B2115" s="335" t="s">
        <v>1967</v>
      </c>
      <c r="C2115" s="335" t="s">
        <v>3399</v>
      </c>
      <c r="D2115" s="335" t="s">
        <v>3267</v>
      </c>
      <c r="E2115" s="336" t="s">
        <v>3400</v>
      </c>
    </row>
    <row r="2116" customFormat="false" ht="13.8" hidden="false" customHeight="false" outlineLevel="0" collapsed="false">
      <c r="A2116" s="3" t="n">
        <v>53794</v>
      </c>
      <c r="B2116" s="335" t="s">
        <v>1967</v>
      </c>
      <c r="C2116" s="335" t="s">
        <v>3401</v>
      </c>
      <c r="D2116" s="335" t="s">
        <v>3267</v>
      </c>
      <c r="E2116" s="336" t="s">
        <v>3402</v>
      </c>
    </row>
    <row r="2117" customFormat="false" ht="13.8" hidden="false" customHeight="false" outlineLevel="0" collapsed="false">
      <c r="A2117" s="3" t="n">
        <v>53797</v>
      </c>
      <c r="B2117" s="335" t="s">
        <v>1967</v>
      </c>
      <c r="C2117" s="335" t="s">
        <v>3403</v>
      </c>
      <c r="D2117" s="335" t="s">
        <v>3267</v>
      </c>
      <c r="E2117" s="336" t="s">
        <v>3404</v>
      </c>
    </row>
    <row r="2118" customFormat="false" ht="13.8" hidden="false" customHeight="false" outlineLevel="0" collapsed="false">
      <c r="A2118" s="3" t="n">
        <v>53804</v>
      </c>
      <c r="B2118" s="335" t="s">
        <v>1967</v>
      </c>
      <c r="C2118" s="335" t="s">
        <v>3405</v>
      </c>
      <c r="D2118" s="335" t="s">
        <v>3267</v>
      </c>
      <c r="E2118" s="336" t="s">
        <v>3406</v>
      </c>
    </row>
    <row r="2119" customFormat="false" ht="13.8" hidden="false" customHeight="false" outlineLevel="0" collapsed="false">
      <c r="A2119" s="3" t="n">
        <v>53806</v>
      </c>
      <c r="B2119" s="335" t="s">
        <v>1967</v>
      </c>
      <c r="C2119" s="335" t="s">
        <v>3407</v>
      </c>
      <c r="D2119" s="335" t="s">
        <v>3267</v>
      </c>
      <c r="E2119" s="336" t="s">
        <v>3408</v>
      </c>
    </row>
    <row r="2120" customFormat="false" ht="13.8" hidden="false" customHeight="false" outlineLevel="0" collapsed="false">
      <c r="A2120" s="3" t="n">
        <v>53810</v>
      </c>
      <c r="B2120" s="335" t="s">
        <v>1967</v>
      </c>
      <c r="C2120" s="335" t="s">
        <v>3409</v>
      </c>
      <c r="D2120" s="335" t="s">
        <v>3267</v>
      </c>
      <c r="E2120" s="336" t="s">
        <v>3410</v>
      </c>
    </row>
    <row r="2121" customFormat="false" ht="13.8" hidden="false" customHeight="false" outlineLevel="0" collapsed="false">
      <c r="A2121" s="3" t="n">
        <v>53814</v>
      </c>
      <c r="B2121" s="335" t="s">
        <v>1967</v>
      </c>
      <c r="C2121" s="335" t="s">
        <v>3411</v>
      </c>
      <c r="D2121" s="335" t="s">
        <v>3267</v>
      </c>
      <c r="E2121" s="336" t="s">
        <v>3412</v>
      </c>
    </row>
    <row r="2122" customFormat="false" ht="13.8" hidden="false" customHeight="false" outlineLevel="0" collapsed="false">
      <c r="A2122" s="3" t="n">
        <v>53817</v>
      </c>
      <c r="B2122" s="335" t="s">
        <v>1967</v>
      </c>
      <c r="C2122" s="335" t="s">
        <v>3413</v>
      </c>
      <c r="D2122" s="335" t="s">
        <v>3267</v>
      </c>
      <c r="E2122" s="336" t="s">
        <v>3414</v>
      </c>
    </row>
    <row r="2123" customFormat="false" ht="13.8" hidden="false" customHeight="false" outlineLevel="0" collapsed="false">
      <c r="A2123" s="3" t="n">
        <v>53818</v>
      </c>
      <c r="B2123" s="335" t="s">
        <v>1967</v>
      </c>
      <c r="C2123" s="335" t="s">
        <v>3415</v>
      </c>
      <c r="D2123" s="335" t="s">
        <v>3267</v>
      </c>
      <c r="E2123" s="336" t="s">
        <v>3416</v>
      </c>
    </row>
    <row r="2124" customFormat="false" ht="13.8" hidden="false" customHeight="false" outlineLevel="0" collapsed="false">
      <c r="A2124" s="3" t="n">
        <v>53827</v>
      </c>
      <c r="B2124" s="335" t="s">
        <v>1967</v>
      </c>
      <c r="C2124" s="335" t="s">
        <v>3417</v>
      </c>
      <c r="D2124" s="335" t="s">
        <v>3267</v>
      </c>
      <c r="E2124" s="336" t="s">
        <v>3418</v>
      </c>
    </row>
    <row r="2125" customFormat="false" ht="13.8" hidden="false" customHeight="false" outlineLevel="0" collapsed="false">
      <c r="A2125" s="3" t="n">
        <v>53829</v>
      </c>
      <c r="B2125" s="335" t="s">
        <v>1967</v>
      </c>
      <c r="C2125" s="335" t="s">
        <v>3419</v>
      </c>
      <c r="D2125" s="335" t="s">
        <v>3267</v>
      </c>
      <c r="E2125" s="336" t="s">
        <v>3404</v>
      </c>
    </row>
    <row r="2126" customFormat="false" ht="13.8" hidden="false" customHeight="false" outlineLevel="0" collapsed="false">
      <c r="A2126" s="3" t="n">
        <v>53831</v>
      </c>
      <c r="B2126" s="335" t="s">
        <v>1967</v>
      </c>
      <c r="C2126" s="335" t="s">
        <v>3420</v>
      </c>
      <c r="D2126" s="335" t="s">
        <v>3267</v>
      </c>
      <c r="E2126" s="336" t="s">
        <v>3421</v>
      </c>
    </row>
    <row r="2127" customFormat="false" ht="13.8" hidden="false" customHeight="false" outlineLevel="0" collapsed="false">
      <c r="A2127" s="3" t="n">
        <v>53840</v>
      </c>
      <c r="B2127" s="335" t="s">
        <v>1967</v>
      </c>
      <c r="C2127" s="335" t="s">
        <v>3422</v>
      </c>
      <c r="D2127" s="335" t="s">
        <v>3267</v>
      </c>
      <c r="E2127" s="336" t="s">
        <v>2157</v>
      </c>
    </row>
    <row r="2128" customFormat="false" ht="13.8" hidden="false" customHeight="false" outlineLevel="0" collapsed="false">
      <c r="A2128" s="3" t="n">
        <v>53841</v>
      </c>
      <c r="B2128" s="335" t="s">
        <v>1967</v>
      </c>
      <c r="C2128" s="335" t="s">
        <v>3423</v>
      </c>
      <c r="D2128" s="335" t="s">
        <v>3267</v>
      </c>
      <c r="E2128" s="336" t="s">
        <v>3424</v>
      </c>
    </row>
    <row r="2129" customFormat="false" ht="13.8" hidden="false" customHeight="false" outlineLevel="0" collapsed="false">
      <c r="A2129" s="3" t="n">
        <v>53849</v>
      </c>
      <c r="B2129" s="335" t="s">
        <v>1967</v>
      </c>
      <c r="C2129" s="335" t="s">
        <v>3425</v>
      </c>
      <c r="D2129" s="335" t="s">
        <v>3267</v>
      </c>
      <c r="E2129" s="336" t="s">
        <v>3426</v>
      </c>
    </row>
    <row r="2130" customFormat="false" ht="13.8" hidden="false" customHeight="false" outlineLevel="0" collapsed="false">
      <c r="A2130" s="3" t="n">
        <v>53857</v>
      </c>
      <c r="B2130" s="335" t="s">
        <v>1967</v>
      </c>
      <c r="C2130" s="335" t="s">
        <v>3427</v>
      </c>
      <c r="D2130" s="335" t="s">
        <v>3267</v>
      </c>
      <c r="E2130" s="336" t="s">
        <v>3428</v>
      </c>
    </row>
    <row r="2131" customFormat="false" ht="13.8" hidden="false" customHeight="false" outlineLevel="0" collapsed="false">
      <c r="A2131" s="3" t="n">
        <v>53858</v>
      </c>
      <c r="B2131" s="335" t="s">
        <v>1967</v>
      </c>
      <c r="C2131" s="335" t="s">
        <v>3429</v>
      </c>
      <c r="D2131" s="335" t="s">
        <v>3267</v>
      </c>
      <c r="E2131" s="336" t="s">
        <v>3430</v>
      </c>
    </row>
    <row r="2132" customFormat="false" ht="13.8" hidden="false" customHeight="false" outlineLevel="0" collapsed="false">
      <c r="A2132" s="3" t="n">
        <v>53861</v>
      </c>
      <c r="B2132" s="335" t="s">
        <v>1967</v>
      </c>
      <c r="C2132" s="335" t="s">
        <v>3431</v>
      </c>
      <c r="D2132" s="335" t="s">
        <v>3267</v>
      </c>
      <c r="E2132" s="336" t="s">
        <v>3432</v>
      </c>
    </row>
    <row r="2133" customFormat="false" ht="13.8" hidden="false" customHeight="false" outlineLevel="0" collapsed="false">
      <c r="A2133" s="3" t="n">
        <v>53863</v>
      </c>
      <c r="B2133" s="335" t="s">
        <v>1967</v>
      </c>
      <c r="C2133" s="335" t="s">
        <v>3433</v>
      </c>
      <c r="D2133" s="335" t="s">
        <v>3267</v>
      </c>
      <c r="E2133" s="336" t="s">
        <v>3434</v>
      </c>
    </row>
    <row r="2134" customFormat="false" ht="13.8" hidden="false" customHeight="false" outlineLevel="0" collapsed="false">
      <c r="A2134" s="3" t="n">
        <v>53865</v>
      </c>
      <c r="B2134" s="335" t="s">
        <v>1967</v>
      </c>
      <c r="C2134" s="335" t="s">
        <v>3435</v>
      </c>
      <c r="D2134" s="335" t="s">
        <v>3267</v>
      </c>
      <c r="E2134" s="336" t="s">
        <v>3436</v>
      </c>
    </row>
    <row r="2135" customFormat="false" ht="13.8" hidden="false" customHeight="false" outlineLevel="0" collapsed="false">
      <c r="A2135" s="3" t="n">
        <v>53866</v>
      </c>
      <c r="B2135" s="335" t="s">
        <v>1967</v>
      </c>
      <c r="C2135" s="335" t="s">
        <v>3437</v>
      </c>
      <c r="D2135" s="335" t="s">
        <v>3267</v>
      </c>
      <c r="E2135" s="336" t="s">
        <v>2185</v>
      </c>
    </row>
    <row r="2136" customFormat="false" ht="13.8" hidden="false" customHeight="false" outlineLevel="0" collapsed="false">
      <c r="A2136" s="3" t="n">
        <v>53882</v>
      </c>
      <c r="B2136" s="335" t="s">
        <v>1967</v>
      </c>
      <c r="C2136" s="335" t="s">
        <v>3438</v>
      </c>
      <c r="D2136" s="335" t="s">
        <v>3267</v>
      </c>
      <c r="E2136" s="336" t="s">
        <v>3439</v>
      </c>
    </row>
    <row r="2137" customFormat="false" ht="13.8" hidden="false" customHeight="false" outlineLevel="0" collapsed="false">
      <c r="A2137" s="3" t="n">
        <v>55263</v>
      </c>
      <c r="B2137" s="335" t="s">
        <v>1967</v>
      </c>
      <c r="C2137" s="335" t="s">
        <v>3440</v>
      </c>
      <c r="D2137" s="335" t="s">
        <v>3267</v>
      </c>
      <c r="E2137" s="336" t="s">
        <v>3276</v>
      </c>
    </row>
    <row r="2138" customFormat="false" ht="13.8" hidden="false" customHeight="false" outlineLevel="0" collapsed="false">
      <c r="A2138" s="3" t="n">
        <v>73303</v>
      </c>
      <c r="B2138" s="335" t="s">
        <v>1967</v>
      </c>
      <c r="C2138" s="335" t="s">
        <v>3441</v>
      </c>
      <c r="D2138" s="335" t="s">
        <v>3267</v>
      </c>
      <c r="E2138" s="336" t="s">
        <v>3442</v>
      </c>
    </row>
    <row r="2139" customFormat="false" ht="13.8" hidden="false" customHeight="false" outlineLevel="0" collapsed="false">
      <c r="A2139" s="3" t="n">
        <v>73307</v>
      </c>
      <c r="B2139" s="335" t="s">
        <v>1967</v>
      </c>
      <c r="C2139" s="335" t="s">
        <v>3443</v>
      </c>
      <c r="D2139" s="335" t="s">
        <v>3267</v>
      </c>
      <c r="E2139" s="336" t="s">
        <v>2129</v>
      </c>
    </row>
    <row r="2140" customFormat="false" ht="13.8" hidden="false" customHeight="false" outlineLevel="0" collapsed="false">
      <c r="A2140" s="3" t="n">
        <v>73309</v>
      </c>
      <c r="B2140" s="335" t="s">
        <v>1967</v>
      </c>
      <c r="C2140" s="335" t="s">
        <v>3444</v>
      </c>
      <c r="D2140" s="335" t="s">
        <v>3267</v>
      </c>
      <c r="E2140" s="336" t="s">
        <v>3445</v>
      </c>
    </row>
    <row r="2141" customFormat="false" ht="13.8" hidden="false" customHeight="false" outlineLevel="0" collapsed="false">
      <c r="A2141" s="3" t="n">
        <v>73311</v>
      </c>
      <c r="B2141" s="335" t="s">
        <v>1967</v>
      </c>
      <c r="C2141" s="335" t="s">
        <v>3446</v>
      </c>
      <c r="D2141" s="335" t="s">
        <v>3267</v>
      </c>
      <c r="E2141" s="336" t="s">
        <v>3447</v>
      </c>
    </row>
    <row r="2142" customFormat="false" ht="13.8" hidden="false" customHeight="false" outlineLevel="0" collapsed="false">
      <c r="A2142" s="3" t="n">
        <v>73313</v>
      </c>
      <c r="B2142" s="335" t="s">
        <v>1967</v>
      </c>
      <c r="C2142" s="335" t="s">
        <v>3448</v>
      </c>
      <c r="D2142" s="335" t="s">
        <v>3267</v>
      </c>
      <c r="E2142" s="336" t="s">
        <v>3449</v>
      </c>
    </row>
    <row r="2143" customFormat="false" ht="13.8" hidden="false" customHeight="false" outlineLevel="0" collapsed="false">
      <c r="A2143" s="3" t="n">
        <v>73315</v>
      </c>
      <c r="B2143" s="335" t="s">
        <v>1967</v>
      </c>
      <c r="C2143" s="335" t="s">
        <v>3450</v>
      </c>
      <c r="D2143" s="335" t="s">
        <v>3267</v>
      </c>
      <c r="E2143" s="336" t="s">
        <v>3398</v>
      </c>
    </row>
    <row r="2144" customFormat="false" ht="13.8" hidden="false" customHeight="false" outlineLevel="0" collapsed="false">
      <c r="A2144" s="3" t="n">
        <v>73335</v>
      </c>
      <c r="B2144" s="335" t="s">
        <v>1967</v>
      </c>
      <c r="C2144" s="335" t="s">
        <v>3451</v>
      </c>
      <c r="D2144" s="335" t="s">
        <v>3267</v>
      </c>
      <c r="E2144" s="336" t="s">
        <v>3452</v>
      </c>
    </row>
    <row r="2145" customFormat="false" ht="13.8" hidden="false" customHeight="false" outlineLevel="0" collapsed="false">
      <c r="A2145" s="3" t="n">
        <v>73340</v>
      </c>
      <c r="B2145" s="335" t="s">
        <v>1967</v>
      </c>
      <c r="C2145" s="335" t="s">
        <v>3453</v>
      </c>
      <c r="D2145" s="335" t="s">
        <v>3267</v>
      </c>
      <c r="E2145" s="336" t="s">
        <v>3454</v>
      </c>
    </row>
    <row r="2146" customFormat="false" ht="13.8" hidden="false" customHeight="false" outlineLevel="0" collapsed="false">
      <c r="A2146" s="3" t="n">
        <v>83361</v>
      </c>
      <c r="B2146" s="335" t="s">
        <v>1967</v>
      </c>
      <c r="C2146" s="335" t="s">
        <v>3455</v>
      </c>
      <c r="D2146" s="335" t="s">
        <v>3267</v>
      </c>
      <c r="E2146" s="336" t="s">
        <v>3456</v>
      </c>
    </row>
    <row r="2147" customFormat="false" ht="13.8" hidden="false" customHeight="false" outlineLevel="0" collapsed="false">
      <c r="A2147" s="3" t="n">
        <v>83761</v>
      </c>
      <c r="B2147" s="335" t="s">
        <v>1967</v>
      </c>
      <c r="C2147" s="335" t="s">
        <v>3457</v>
      </c>
      <c r="D2147" s="335" t="s">
        <v>3267</v>
      </c>
      <c r="E2147" s="336" t="s">
        <v>3458</v>
      </c>
    </row>
    <row r="2148" customFormat="false" ht="13.8" hidden="false" customHeight="false" outlineLevel="0" collapsed="false">
      <c r="A2148" s="3" t="n">
        <v>83762</v>
      </c>
      <c r="B2148" s="335" t="s">
        <v>1967</v>
      </c>
      <c r="C2148" s="335" t="s">
        <v>3459</v>
      </c>
      <c r="D2148" s="335" t="s">
        <v>3267</v>
      </c>
      <c r="E2148" s="336" t="s">
        <v>3460</v>
      </c>
    </row>
    <row r="2149" customFormat="false" ht="13.8" hidden="false" customHeight="false" outlineLevel="0" collapsed="false">
      <c r="A2149" s="3" t="n">
        <v>83763</v>
      </c>
      <c r="B2149" s="335" t="s">
        <v>1967</v>
      </c>
      <c r="C2149" s="335" t="s">
        <v>3461</v>
      </c>
      <c r="D2149" s="335" t="s">
        <v>3267</v>
      </c>
      <c r="E2149" s="336" t="s">
        <v>3462</v>
      </c>
    </row>
    <row r="2150" customFormat="false" ht="13.8" hidden="false" customHeight="false" outlineLevel="0" collapsed="false">
      <c r="A2150" s="3" t="n">
        <v>83764</v>
      </c>
      <c r="B2150" s="335" t="s">
        <v>1967</v>
      </c>
      <c r="C2150" s="335" t="s">
        <v>3463</v>
      </c>
      <c r="D2150" s="335" t="s">
        <v>3267</v>
      </c>
      <c r="E2150" s="336" t="s">
        <v>3464</v>
      </c>
    </row>
    <row r="2151" customFormat="false" ht="13.8" hidden="false" customHeight="false" outlineLevel="0" collapsed="false">
      <c r="A2151" s="3" t="n">
        <v>87026</v>
      </c>
      <c r="B2151" s="335" t="s">
        <v>1967</v>
      </c>
      <c r="C2151" s="335" t="s">
        <v>3465</v>
      </c>
      <c r="D2151" s="335" t="s">
        <v>3267</v>
      </c>
      <c r="E2151" s="336" t="s">
        <v>3466</v>
      </c>
    </row>
    <row r="2152" customFormat="false" ht="13.8" hidden="false" customHeight="false" outlineLevel="0" collapsed="false">
      <c r="A2152" s="3" t="n">
        <v>87441</v>
      </c>
      <c r="B2152" s="335" t="s">
        <v>1967</v>
      </c>
      <c r="C2152" s="335" t="s">
        <v>3467</v>
      </c>
      <c r="D2152" s="335" t="s">
        <v>3267</v>
      </c>
      <c r="E2152" s="336" t="s">
        <v>3468</v>
      </c>
    </row>
    <row r="2153" customFormat="false" ht="13.8" hidden="false" customHeight="false" outlineLevel="0" collapsed="false">
      <c r="A2153" s="3" t="n">
        <v>87442</v>
      </c>
      <c r="B2153" s="335" t="s">
        <v>1967</v>
      </c>
      <c r="C2153" s="335" t="s">
        <v>3469</v>
      </c>
      <c r="D2153" s="335" t="s">
        <v>3267</v>
      </c>
      <c r="E2153" s="336" t="s">
        <v>3265</v>
      </c>
    </row>
    <row r="2154" customFormat="false" ht="13.8" hidden="false" customHeight="false" outlineLevel="0" collapsed="false">
      <c r="A2154" s="3" t="n">
        <v>87443</v>
      </c>
      <c r="B2154" s="335" t="s">
        <v>1967</v>
      </c>
      <c r="C2154" s="335" t="s">
        <v>3470</v>
      </c>
      <c r="D2154" s="335" t="s">
        <v>3267</v>
      </c>
      <c r="E2154" s="336" t="s">
        <v>3471</v>
      </c>
    </row>
    <row r="2155" customFormat="false" ht="13.8" hidden="false" customHeight="false" outlineLevel="0" collapsed="false">
      <c r="A2155" s="3" t="n">
        <v>87444</v>
      </c>
      <c r="B2155" s="335" t="s">
        <v>1967</v>
      </c>
      <c r="C2155" s="335" t="s">
        <v>3472</v>
      </c>
      <c r="D2155" s="335" t="s">
        <v>3267</v>
      </c>
      <c r="E2155" s="336" t="s">
        <v>3473</v>
      </c>
    </row>
    <row r="2156" customFormat="false" ht="13.8" hidden="false" customHeight="false" outlineLevel="0" collapsed="false">
      <c r="A2156" s="3" t="n">
        <v>88387</v>
      </c>
      <c r="B2156" s="335" t="s">
        <v>1967</v>
      </c>
      <c r="C2156" s="335" t="s">
        <v>3474</v>
      </c>
      <c r="D2156" s="335" t="s">
        <v>3267</v>
      </c>
      <c r="E2156" s="336" t="s">
        <v>3475</v>
      </c>
    </row>
    <row r="2157" customFormat="false" ht="13.8" hidden="false" customHeight="false" outlineLevel="0" collapsed="false">
      <c r="A2157" s="3" t="n">
        <v>88389</v>
      </c>
      <c r="B2157" s="335" t="s">
        <v>1967</v>
      </c>
      <c r="C2157" s="335" t="s">
        <v>3476</v>
      </c>
      <c r="D2157" s="335" t="s">
        <v>3267</v>
      </c>
      <c r="E2157" s="336" t="s">
        <v>3477</v>
      </c>
    </row>
    <row r="2158" customFormat="false" ht="13.8" hidden="false" customHeight="false" outlineLevel="0" collapsed="false">
      <c r="A2158" s="3" t="n">
        <v>88390</v>
      </c>
      <c r="B2158" s="335" t="s">
        <v>1967</v>
      </c>
      <c r="C2158" s="335" t="s">
        <v>3478</v>
      </c>
      <c r="D2158" s="335" t="s">
        <v>3267</v>
      </c>
      <c r="E2158" s="336" t="s">
        <v>3070</v>
      </c>
    </row>
    <row r="2159" customFormat="false" ht="13.8" hidden="false" customHeight="false" outlineLevel="0" collapsed="false">
      <c r="A2159" s="3" t="n">
        <v>88391</v>
      </c>
      <c r="B2159" s="335" t="s">
        <v>1967</v>
      </c>
      <c r="C2159" s="335" t="s">
        <v>3479</v>
      </c>
      <c r="D2159" s="335" t="s">
        <v>3267</v>
      </c>
      <c r="E2159" s="336" t="s">
        <v>3480</v>
      </c>
    </row>
    <row r="2160" customFormat="false" ht="13.8" hidden="false" customHeight="false" outlineLevel="0" collapsed="false">
      <c r="A2160" s="3" t="n">
        <v>88394</v>
      </c>
      <c r="B2160" s="335" t="s">
        <v>1967</v>
      </c>
      <c r="C2160" s="335" t="s">
        <v>3481</v>
      </c>
      <c r="D2160" s="335" t="s">
        <v>3267</v>
      </c>
      <c r="E2160" s="336" t="s">
        <v>3482</v>
      </c>
    </row>
    <row r="2161" customFormat="false" ht="13.8" hidden="false" customHeight="false" outlineLevel="0" collapsed="false">
      <c r="A2161" s="3" t="n">
        <v>88395</v>
      </c>
      <c r="B2161" s="335" t="s">
        <v>1967</v>
      </c>
      <c r="C2161" s="335" t="s">
        <v>3483</v>
      </c>
      <c r="D2161" s="335" t="s">
        <v>3267</v>
      </c>
      <c r="E2161" s="336" t="s">
        <v>3484</v>
      </c>
    </row>
    <row r="2162" customFormat="false" ht="13.8" hidden="false" customHeight="false" outlineLevel="0" collapsed="false">
      <c r="A2162" s="3" t="n">
        <v>88396</v>
      </c>
      <c r="B2162" s="335" t="s">
        <v>1967</v>
      </c>
      <c r="C2162" s="335" t="s">
        <v>3485</v>
      </c>
      <c r="D2162" s="335" t="s">
        <v>3267</v>
      </c>
      <c r="E2162" s="336" t="s">
        <v>3486</v>
      </c>
    </row>
    <row r="2163" customFormat="false" ht="13.8" hidden="false" customHeight="false" outlineLevel="0" collapsed="false">
      <c r="A2163" s="3" t="n">
        <v>88397</v>
      </c>
      <c r="B2163" s="335" t="s">
        <v>1967</v>
      </c>
      <c r="C2163" s="335" t="s">
        <v>3487</v>
      </c>
      <c r="D2163" s="335" t="s">
        <v>3267</v>
      </c>
      <c r="E2163" s="336" t="s">
        <v>3488</v>
      </c>
    </row>
    <row r="2164" customFormat="false" ht="13.8" hidden="false" customHeight="false" outlineLevel="0" collapsed="false">
      <c r="A2164" s="3" t="n">
        <v>88400</v>
      </c>
      <c r="B2164" s="335" t="s">
        <v>1967</v>
      </c>
      <c r="C2164" s="335" t="s">
        <v>3489</v>
      </c>
      <c r="D2164" s="335" t="s">
        <v>3267</v>
      </c>
      <c r="E2164" s="336" t="s">
        <v>3490</v>
      </c>
    </row>
    <row r="2165" customFormat="false" ht="13.8" hidden="false" customHeight="false" outlineLevel="0" collapsed="false">
      <c r="A2165" s="3" t="n">
        <v>88401</v>
      </c>
      <c r="B2165" s="335" t="s">
        <v>1967</v>
      </c>
      <c r="C2165" s="335" t="s">
        <v>3491</v>
      </c>
      <c r="D2165" s="335" t="s">
        <v>3267</v>
      </c>
      <c r="E2165" s="336" t="s">
        <v>3175</v>
      </c>
    </row>
    <row r="2166" customFormat="false" ht="13.8" hidden="false" customHeight="false" outlineLevel="0" collapsed="false">
      <c r="A2166" s="3" t="n">
        <v>88402</v>
      </c>
      <c r="B2166" s="335" t="s">
        <v>1967</v>
      </c>
      <c r="C2166" s="335" t="s">
        <v>3492</v>
      </c>
      <c r="D2166" s="335" t="s">
        <v>3267</v>
      </c>
      <c r="E2166" s="336" t="s">
        <v>3493</v>
      </c>
    </row>
    <row r="2167" customFormat="false" ht="13.8" hidden="false" customHeight="false" outlineLevel="0" collapsed="false">
      <c r="A2167" s="3" t="n">
        <v>88403</v>
      </c>
      <c r="B2167" s="335" t="s">
        <v>1967</v>
      </c>
      <c r="C2167" s="335" t="s">
        <v>3494</v>
      </c>
      <c r="D2167" s="335" t="s">
        <v>3267</v>
      </c>
      <c r="E2167" s="336" t="s">
        <v>3495</v>
      </c>
    </row>
    <row r="2168" customFormat="false" ht="13.8" hidden="false" customHeight="false" outlineLevel="0" collapsed="false">
      <c r="A2168" s="3" t="n">
        <v>88419</v>
      </c>
      <c r="B2168" s="335" t="s">
        <v>1967</v>
      </c>
      <c r="C2168" s="335" t="s">
        <v>3496</v>
      </c>
      <c r="D2168" s="335" t="s">
        <v>3267</v>
      </c>
      <c r="E2168" s="336" t="s">
        <v>3497</v>
      </c>
    </row>
    <row r="2169" customFormat="false" ht="13.8" hidden="false" customHeight="false" outlineLevel="0" collapsed="false">
      <c r="A2169" s="3" t="n">
        <v>88422</v>
      </c>
      <c r="B2169" s="335" t="s">
        <v>1967</v>
      </c>
      <c r="C2169" s="335" t="s">
        <v>3498</v>
      </c>
      <c r="D2169" s="335" t="s">
        <v>3267</v>
      </c>
      <c r="E2169" s="336" t="s">
        <v>3499</v>
      </c>
    </row>
    <row r="2170" customFormat="false" ht="13.8" hidden="false" customHeight="false" outlineLevel="0" collapsed="false">
      <c r="A2170" s="3" t="n">
        <v>88425</v>
      </c>
      <c r="B2170" s="335" t="s">
        <v>1967</v>
      </c>
      <c r="C2170" s="335" t="s">
        <v>3500</v>
      </c>
      <c r="D2170" s="335" t="s">
        <v>3267</v>
      </c>
      <c r="E2170" s="336" t="s">
        <v>3501</v>
      </c>
    </row>
    <row r="2171" customFormat="false" ht="13.8" hidden="false" customHeight="false" outlineLevel="0" collapsed="false">
      <c r="A2171" s="3" t="n">
        <v>88427</v>
      </c>
      <c r="B2171" s="335" t="s">
        <v>1967</v>
      </c>
      <c r="C2171" s="335" t="s">
        <v>3502</v>
      </c>
      <c r="D2171" s="335" t="s">
        <v>3267</v>
      </c>
      <c r="E2171" s="336" t="s">
        <v>2181</v>
      </c>
    </row>
    <row r="2172" customFormat="false" ht="13.8" hidden="false" customHeight="false" outlineLevel="0" collapsed="false">
      <c r="A2172" s="3" t="n">
        <v>88434</v>
      </c>
      <c r="B2172" s="335" t="s">
        <v>1967</v>
      </c>
      <c r="C2172" s="335" t="s">
        <v>3503</v>
      </c>
      <c r="D2172" s="335" t="s">
        <v>3267</v>
      </c>
      <c r="E2172" s="336" t="s">
        <v>3504</v>
      </c>
    </row>
    <row r="2173" customFormat="false" ht="13.8" hidden="false" customHeight="false" outlineLevel="0" collapsed="false">
      <c r="A2173" s="3" t="n">
        <v>88435</v>
      </c>
      <c r="B2173" s="335" t="s">
        <v>1967</v>
      </c>
      <c r="C2173" s="335" t="s">
        <v>3505</v>
      </c>
      <c r="D2173" s="335" t="s">
        <v>3267</v>
      </c>
      <c r="E2173" s="336" t="s">
        <v>3506</v>
      </c>
    </row>
    <row r="2174" customFormat="false" ht="13.8" hidden="false" customHeight="false" outlineLevel="0" collapsed="false">
      <c r="A2174" s="3" t="n">
        <v>88436</v>
      </c>
      <c r="B2174" s="335" t="s">
        <v>1967</v>
      </c>
      <c r="C2174" s="335" t="s">
        <v>3507</v>
      </c>
      <c r="D2174" s="335" t="s">
        <v>3267</v>
      </c>
      <c r="E2174" s="336" t="s">
        <v>3508</v>
      </c>
    </row>
    <row r="2175" customFormat="false" ht="13.8" hidden="false" customHeight="false" outlineLevel="0" collapsed="false">
      <c r="A2175" s="3" t="n">
        <v>88437</v>
      </c>
      <c r="B2175" s="335" t="s">
        <v>1967</v>
      </c>
      <c r="C2175" s="335" t="s">
        <v>3509</v>
      </c>
      <c r="D2175" s="335" t="s">
        <v>3267</v>
      </c>
      <c r="E2175" s="336" t="s">
        <v>2181</v>
      </c>
    </row>
    <row r="2176" customFormat="false" ht="13.8" hidden="false" customHeight="false" outlineLevel="0" collapsed="false">
      <c r="A2176" s="3" t="n">
        <v>88569</v>
      </c>
      <c r="B2176" s="335" t="s">
        <v>1967</v>
      </c>
      <c r="C2176" s="335" t="s">
        <v>3510</v>
      </c>
      <c r="D2176" s="335" t="s">
        <v>3267</v>
      </c>
      <c r="E2176" s="336" t="s">
        <v>3511</v>
      </c>
    </row>
    <row r="2177" customFormat="false" ht="13.8" hidden="false" customHeight="false" outlineLevel="0" collapsed="false">
      <c r="A2177" s="3" t="n">
        <v>88570</v>
      </c>
      <c r="B2177" s="335" t="s">
        <v>1967</v>
      </c>
      <c r="C2177" s="335" t="s">
        <v>3512</v>
      </c>
      <c r="D2177" s="335" t="s">
        <v>3267</v>
      </c>
      <c r="E2177" s="336" t="s">
        <v>2183</v>
      </c>
    </row>
    <row r="2178" customFormat="false" ht="13.8" hidden="false" customHeight="false" outlineLevel="0" collapsed="false">
      <c r="A2178" s="3" t="n">
        <v>88826</v>
      </c>
      <c r="B2178" s="335" t="s">
        <v>1967</v>
      </c>
      <c r="C2178" s="335" t="s">
        <v>3513</v>
      </c>
      <c r="D2178" s="335" t="s">
        <v>3267</v>
      </c>
      <c r="E2178" s="336" t="s">
        <v>3514</v>
      </c>
    </row>
    <row r="2179" customFormat="false" ht="13.8" hidden="false" customHeight="false" outlineLevel="0" collapsed="false">
      <c r="A2179" s="3" t="n">
        <v>88827</v>
      </c>
      <c r="B2179" s="335" t="s">
        <v>1967</v>
      </c>
      <c r="C2179" s="335" t="s">
        <v>3515</v>
      </c>
      <c r="D2179" s="335" t="s">
        <v>3267</v>
      </c>
      <c r="E2179" s="336" t="s">
        <v>3516</v>
      </c>
    </row>
    <row r="2180" customFormat="false" ht="13.8" hidden="false" customHeight="false" outlineLevel="0" collapsed="false">
      <c r="A2180" s="3" t="n">
        <v>88828</v>
      </c>
      <c r="B2180" s="335" t="s">
        <v>1967</v>
      </c>
      <c r="C2180" s="335" t="s">
        <v>3517</v>
      </c>
      <c r="D2180" s="335" t="s">
        <v>3267</v>
      </c>
      <c r="E2180" s="336" t="s">
        <v>3052</v>
      </c>
    </row>
    <row r="2181" customFormat="false" ht="13.8" hidden="false" customHeight="false" outlineLevel="0" collapsed="false">
      <c r="A2181" s="3" t="n">
        <v>88829</v>
      </c>
      <c r="B2181" s="335" t="s">
        <v>1967</v>
      </c>
      <c r="C2181" s="335" t="s">
        <v>3518</v>
      </c>
      <c r="D2181" s="335" t="s">
        <v>3267</v>
      </c>
      <c r="E2181" s="336" t="s">
        <v>3486</v>
      </c>
    </row>
    <row r="2182" customFormat="false" ht="13.8" hidden="false" customHeight="false" outlineLevel="0" collapsed="false">
      <c r="A2182" s="3" t="n">
        <v>88832</v>
      </c>
      <c r="B2182" s="335" t="s">
        <v>1967</v>
      </c>
      <c r="C2182" s="335" t="s">
        <v>3519</v>
      </c>
      <c r="D2182" s="335" t="s">
        <v>3267</v>
      </c>
      <c r="E2182" s="336" t="s">
        <v>3520</v>
      </c>
    </row>
    <row r="2183" customFormat="false" ht="13.8" hidden="false" customHeight="false" outlineLevel="0" collapsed="false">
      <c r="A2183" s="3" t="n">
        <v>88834</v>
      </c>
      <c r="B2183" s="335" t="s">
        <v>1967</v>
      </c>
      <c r="C2183" s="335" t="s">
        <v>3521</v>
      </c>
      <c r="D2183" s="335" t="s">
        <v>3267</v>
      </c>
      <c r="E2183" s="336" t="s">
        <v>3522</v>
      </c>
    </row>
    <row r="2184" customFormat="false" ht="13.8" hidden="false" customHeight="false" outlineLevel="0" collapsed="false">
      <c r="A2184" s="3" t="n">
        <v>88835</v>
      </c>
      <c r="B2184" s="335" t="s">
        <v>1967</v>
      </c>
      <c r="C2184" s="335" t="s">
        <v>3523</v>
      </c>
      <c r="D2184" s="335" t="s">
        <v>3267</v>
      </c>
      <c r="E2184" s="336" t="s">
        <v>3524</v>
      </c>
    </row>
    <row r="2185" customFormat="false" ht="13.8" hidden="false" customHeight="false" outlineLevel="0" collapsed="false">
      <c r="A2185" s="3" t="n">
        <v>88836</v>
      </c>
      <c r="B2185" s="335" t="s">
        <v>1967</v>
      </c>
      <c r="C2185" s="335" t="s">
        <v>3525</v>
      </c>
      <c r="D2185" s="335" t="s">
        <v>3267</v>
      </c>
      <c r="E2185" s="336" t="s">
        <v>3526</v>
      </c>
    </row>
    <row r="2186" customFormat="false" ht="13.8" hidden="false" customHeight="false" outlineLevel="0" collapsed="false">
      <c r="A2186" s="3" t="n">
        <v>88839</v>
      </c>
      <c r="B2186" s="335" t="s">
        <v>1967</v>
      </c>
      <c r="C2186" s="335" t="s">
        <v>3527</v>
      </c>
      <c r="D2186" s="335" t="s">
        <v>3267</v>
      </c>
      <c r="E2186" s="336" t="s">
        <v>3528</v>
      </c>
    </row>
    <row r="2187" customFormat="false" ht="13.8" hidden="false" customHeight="false" outlineLevel="0" collapsed="false">
      <c r="A2187" s="3" t="n">
        <v>88840</v>
      </c>
      <c r="B2187" s="335" t="s">
        <v>1967</v>
      </c>
      <c r="C2187" s="335" t="s">
        <v>3529</v>
      </c>
      <c r="D2187" s="335" t="s">
        <v>3267</v>
      </c>
      <c r="E2187" s="336" t="s">
        <v>3530</v>
      </c>
    </row>
    <row r="2188" customFormat="false" ht="13.8" hidden="false" customHeight="false" outlineLevel="0" collapsed="false">
      <c r="A2188" s="3" t="n">
        <v>88841</v>
      </c>
      <c r="B2188" s="335" t="s">
        <v>1967</v>
      </c>
      <c r="C2188" s="335" t="s">
        <v>3531</v>
      </c>
      <c r="D2188" s="335" t="s">
        <v>3267</v>
      </c>
      <c r="E2188" s="336" t="s">
        <v>3532</v>
      </c>
    </row>
    <row r="2189" customFormat="false" ht="13.8" hidden="false" customHeight="false" outlineLevel="0" collapsed="false">
      <c r="A2189" s="3" t="n">
        <v>88842</v>
      </c>
      <c r="B2189" s="335" t="s">
        <v>1967</v>
      </c>
      <c r="C2189" s="335" t="s">
        <v>3533</v>
      </c>
      <c r="D2189" s="335" t="s">
        <v>3267</v>
      </c>
      <c r="E2189" s="336" t="s">
        <v>2119</v>
      </c>
    </row>
    <row r="2190" customFormat="false" ht="13.8" hidden="false" customHeight="false" outlineLevel="0" collapsed="false">
      <c r="A2190" s="3" t="n">
        <v>88847</v>
      </c>
      <c r="B2190" s="335" t="s">
        <v>1967</v>
      </c>
      <c r="C2190" s="335" t="s">
        <v>3534</v>
      </c>
      <c r="D2190" s="335" t="s">
        <v>3267</v>
      </c>
      <c r="E2190" s="336" t="s">
        <v>3535</v>
      </c>
    </row>
    <row r="2191" customFormat="false" ht="13.8" hidden="false" customHeight="false" outlineLevel="0" collapsed="false">
      <c r="A2191" s="3" t="n">
        <v>88848</v>
      </c>
      <c r="B2191" s="335" t="s">
        <v>1967</v>
      </c>
      <c r="C2191" s="335" t="s">
        <v>3536</v>
      </c>
      <c r="D2191" s="335" t="s">
        <v>3267</v>
      </c>
      <c r="E2191" s="336" t="s">
        <v>3537</v>
      </c>
    </row>
    <row r="2192" customFormat="false" ht="13.8" hidden="false" customHeight="false" outlineLevel="0" collapsed="false">
      <c r="A2192" s="3" t="n">
        <v>88853</v>
      </c>
      <c r="B2192" s="335" t="s">
        <v>1967</v>
      </c>
      <c r="C2192" s="335" t="s">
        <v>3538</v>
      </c>
      <c r="D2192" s="335" t="s">
        <v>3267</v>
      </c>
      <c r="E2192" s="336" t="s">
        <v>3484</v>
      </c>
    </row>
    <row r="2193" customFormat="false" ht="13.8" hidden="false" customHeight="false" outlineLevel="0" collapsed="false">
      <c r="A2193" s="3" t="n">
        <v>88854</v>
      </c>
      <c r="B2193" s="335" t="s">
        <v>1967</v>
      </c>
      <c r="C2193" s="335" t="s">
        <v>3539</v>
      </c>
      <c r="D2193" s="335" t="s">
        <v>3267</v>
      </c>
      <c r="E2193" s="336" t="s">
        <v>3540</v>
      </c>
    </row>
    <row r="2194" customFormat="false" ht="13.8" hidden="false" customHeight="false" outlineLevel="0" collapsed="false">
      <c r="A2194" s="3" t="n">
        <v>88855</v>
      </c>
      <c r="B2194" s="335" t="s">
        <v>1967</v>
      </c>
      <c r="C2194" s="335" t="s">
        <v>3541</v>
      </c>
      <c r="D2194" s="335" t="s">
        <v>3267</v>
      </c>
      <c r="E2194" s="336" t="s">
        <v>3542</v>
      </c>
    </row>
    <row r="2195" customFormat="false" ht="13.8" hidden="false" customHeight="false" outlineLevel="0" collapsed="false">
      <c r="A2195" s="3" t="n">
        <v>88856</v>
      </c>
      <c r="B2195" s="335" t="s">
        <v>1967</v>
      </c>
      <c r="C2195" s="335" t="s">
        <v>3543</v>
      </c>
      <c r="D2195" s="335" t="s">
        <v>3267</v>
      </c>
      <c r="E2195" s="336" t="s">
        <v>3066</v>
      </c>
    </row>
    <row r="2196" customFormat="false" ht="13.8" hidden="false" customHeight="false" outlineLevel="0" collapsed="false">
      <c r="A2196" s="3" t="n">
        <v>88857</v>
      </c>
      <c r="B2196" s="335" t="s">
        <v>1967</v>
      </c>
      <c r="C2196" s="335" t="s">
        <v>3544</v>
      </c>
      <c r="D2196" s="335" t="s">
        <v>3267</v>
      </c>
      <c r="E2196" s="336" t="s">
        <v>3545</v>
      </c>
    </row>
    <row r="2197" customFormat="false" ht="13.8" hidden="false" customHeight="false" outlineLevel="0" collapsed="false">
      <c r="A2197" s="3" t="n">
        <v>88858</v>
      </c>
      <c r="B2197" s="335" t="s">
        <v>1967</v>
      </c>
      <c r="C2197" s="335" t="s">
        <v>3546</v>
      </c>
      <c r="D2197" s="335" t="s">
        <v>3267</v>
      </c>
      <c r="E2197" s="336" t="s">
        <v>3547</v>
      </c>
    </row>
    <row r="2198" customFormat="false" ht="13.8" hidden="false" customHeight="false" outlineLevel="0" collapsed="false">
      <c r="A2198" s="3" t="n">
        <v>88859</v>
      </c>
      <c r="B2198" s="335" t="s">
        <v>1967</v>
      </c>
      <c r="C2198" s="335" t="s">
        <v>3548</v>
      </c>
      <c r="D2198" s="335" t="s">
        <v>3267</v>
      </c>
      <c r="E2198" s="336" t="s">
        <v>2022</v>
      </c>
    </row>
    <row r="2199" customFormat="false" ht="13.8" hidden="false" customHeight="false" outlineLevel="0" collapsed="false">
      <c r="A2199" s="3" t="n">
        <v>88860</v>
      </c>
      <c r="B2199" s="335" t="s">
        <v>1967</v>
      </c>
      <c r="C2199" s="335" t="s">
        <v>3549</v>
      </c>
      <c r="D2199" s="335" t="s">
        <v>3267</v>
      </c>
      <c r="E2199" s="336" t="s">
        <v>3550</v>
      </c>
    </row>
    <row r="2200" customFormat="false" ht="13.8" hidden="false" customHeight="false" outlineLevel="0" collapsed="false">
      <c r="A2200" s="3" t="n">
        <v>88900</v>
      </c>
      <c r="B2200" s="335" t="s">
        <v>1967</v>
      </c>
      <c r="C2200" s="335" t="s">
        <v>3551</v>
      </c>
      <c r="D2200" s="335" t="s">
        <v>3267</v>
      </c>
      <c r="E2200" s="336" t="s">
        <v>3552</v>
      </c>
    </row>
    <row r="2201" customFormat="false" ht="13.8" hidden="false" customHeight="false" outlineLevel="0" collapsed="false">
      <c r="A2201" s="3" t="n">
        <v>88902</v>
      </c>
      <c r="B2201" s="335" t="s">
        <v>1967</v>
      </c>
      <c r="C2201" s="335" t="s">
        <v>3553</v>
      </c>
      <c r="D2201" s="335" t="s">
        <v>3267</v>
      </c>
      <c r="E2201" s="336" t="s">
        <v>2384</v>
      </c>
    </row>
    <row r="2202" customFormat="false" ht="13.8" hidden="false" customHeight="false" outlineLevel="0" collapsed="false">
      <c r="A2202" s="3" t="n">
        <v>88903</v>
      </c>
      <c r="B2202" s="335" t="s">
        <v>1967</v>
      </c>
      <c r="C2202" s="335" t="s">
        <v>3554</v>
      </c>
      <c r="D2202" s="335" t="s">
        <v>3267</v>
      </c>
      <c r="E2202" s="336" t="s">
        <v>3555</v>
      </c>
    </row>
    <row r="2203" customFormat="false" ht="13.8" hidden="false" customHeight="false" outlineLevel="0" collapsed="false">
      <c r="A2203" s="3" t="n">
        <v>88904</v>
      </c>
      <c r="B2203" s="335" t="s">
        <v>1967</v>
      </c>
      <c r="C2203" s="335" t="s">
        <v>3556</v>
      </c>
      <c r="D2203" s="335" t="s">
        <v>3267</v>
      </c>
      <c r="E2203" s="336" t="s">
        <v>3557</v>
      </c>
    </row>
    <row r="2204" customFormat="false" ht="13.8" hidden="false" customHeight="false" outlineLevel="0" collapsed="false">
      <c r="A2204" s="3" t="n">
        <v>89009</v>
      </c>
      <c r="B2204" s="335" t="s">
        <v>1967</v>
      </c>
      <c r="C2204" s="335" t="s">
        <v>3558</v>
      </c>
      <c r="D2204" s="335" t="s">
        <v>3267</v>
      </c>
      <c r="E2204" s="336" t="s">
        <v>3559</v>
      </c>
    </row>
    <row r="2205" customFormat="false" ht="13.8" hidden="false" customHeight="false" outlineLevel="0" collapsed="false">
      <c r="A2205" s="3" t="n">
        <v>89010</v>
      </c>
      <c r="B2205" s="335" t="s">
        <v>1967</v>
      </c>
      <c r="C2205" s="335" t="s">
        <v>3560</v>
      </c>
      <c r="D2205" s="335" t="s">
        <v>3267</v>
      </c>
      <c r="E2205" s="336" t="s">
        <v>3561</v>
      </c>
    </row>
    <row r="2206" customFormat="false" ht="13.8" hidden="false" customHeight="false" outlineLevel="0" collapsed="false">
      <c r="A2206" s="3" t="n">
        <v>89011</v>
      </c>
      <c r="B2206" s="335" t="s">
        <v>1967</v>
      </c>
      <c r="C2206" s="335" t="s">
        <v>3562</v>
      </c>
      <c r="D2206" s="335" t="s">
        <v>3267</v>
      </c>
      <c r="E2206" s="336" t="s">
        <v>3563</v>
      </c>
    </row>
    <row r="2207" customFormat="false" ht="13.8" hidden="false" customHeight="false" outlineLevel="0" collapsed="false">
      <c r="A2207" s="3" t="n">
        <v>89012</v>
      </c>
      <c r="B2207" s="335" t="s">
        <v>1967</v>
      </c>
      <c r="C2207" s="335" t="s">
        <v>3564</v>
      </c>
      <c r="D2207" s="335" t="s">
        <v>3267</v>
      </c>
      <c r="E2207" s="336" t="s">
        <v>3565</v>
      </c>
    </row>
    <row r="2208" customFormat="false" ht="13.8" hidden="false" customHeight="false" outlineLevel="0" collapsed="false">
      <c r="A2208" s="3" t="n">
        <v>89013</v>
      </c>
      <c r="B2208" s="335" t="s">
        <v>1967</v>
      </c>
      <c r="C2208" s="335" t="s">
        <v>3566</v>
      </c>
      <c r="D2208" s="335" t="s">
        <v>3267</v>
      </c>
      <c r="E2208" s="336" t="s">
        <v>3567</v>
      </c>
    </row>
    <row r="2209" customFormat="false" ht="13.8" hidden="false" customHeight="false" outlineLevel="0" collapsed="false">
      <c r="A2209" s="3" t="n">
        <v>89014</v>
      </c>
      <c r="B2209" s="335" t="s">
        <v>1967</v>
      </c>
      <c r="C2209" s="335" t="s">
        <v>3568</v>
      </c>
      <c r="D2209" s="335" t="s">
        <v>3267</v>
      </c>
      <c r="E2209" s="336" t="s">
        <v>3569</v>
      </c>
    </row>
    <row r="2210" customFormat="false" ht="13.8" hidden="false" customHeight="false" outlineLevel="0" collapsed="false">
      <c r="A2210" s="3" t="n">
        <v>89015</v>
      </c>
      <c r="B2210" s="335" t="s">
        <v>1967</v>
      </c>
      <c r="C2210" s="335" t="s">
        <v>3570</v>
      </c>
      <c r="D2210" s="335" t="s">
        <v>3267</v>
      </c>
      <c r="E2210" s="336" t="s">
        <v>3488</v>
      </c>
    </row>
    <row r="2211" customFormat="false" ht="13.8" hidden="false" customHeight="false" outlineLevel="0" collapsed="false">
      <c r="A2211" s="3" t="n">
        <v>89016</v>
      </c>
      <c r="B2211" s="335" t="s">
        <v>1967</v>
      </c>
      <c r="C2211" s="335" t="s">
        <v>3571</v>
      </c>
      <c r="D2211" s="335" t="s">
        <v>3267</v>
      </c>
      <c r="E2211" s="336" t="s">
        <v>3572</v>
      </c>
    </row>
    <row r="2212" customFormat="false" ht="13.8" hidden="false" customHeight="false" outlineLevel="0" collapsed="false">
      <c r="A2212" s="3" t="n">
        <v>89017</v>
      </c>
      <c r="B2212" s="335" t="s">
        <v>1967</v>
      </c>
      <c r="C2212" s="335" t="s">
        <v>3573</v>
      </c>
      <c r="D2212" s="335" t="s">
        <v>3267</v>
      </c>
      <c r="E2212" s="336" t="s">
        <v>3574</v>
      </c>
    </row>
    <row r="2213" customFormat="false" ht="13.8" hidden="false" customHeight="false" outlineLevel="0" collapsed="false">
      <c r="A2213" s="3" t="n">
        <v>89018</v>
      </c>
      <c r="B2213" s="335" t="s">
        <v>1967</v>
      </c>
      <c r="C2213" s="335" t="s">
        <v>3575</v>
      </c>
      <c r="D2213" s="335" t="s">
        <v>3267</v>
      </c>
      <c r="E2213" s="336" t="s">
        <v>3576</v>
      </c>
    </row>
    <row r="2214" customFormat="false" ht="13.8" hidden="false" customHeight="false" outlineLevel="0" collapsed="false">
      <c r="A2214" s="3" t="n">
        <v>89019</v>
      </c>
      <c r="B2214" s="335" t="s">
        <v>1967</v>
      </c>
      <c r="C2214" s="335" t="s">
        <v>3577</v>
      </c>
      <c r="D2214" s="335" t="s">
        <v>3267</v>
      </c>
      <c r="E2214" s="336" t="s">
        <v>3578</v>
      </c>
    </row>
    <row r="2215" customFormat="false" ht="13.8" hidden="false" customHeight="false" outlineLevel="0" collapsed="false">
      <c r="A2215" s="3" t="n">
        <v>89020</v>
      </c>
      <c r="B2215" s="335" t="s">
        <v>1967</v>
      </c>
      <c r="C2215" s="335" t="s">
        <v>3579</v>
      </c>
      <c r="D2215" s="335" t="s">
        <v>3267</v>
      </c>
      <c r="E2215" s="336" t="s">
        <v>3516</v>
      </c>
    </row>
    <row r="2216" customFormat="false" ht="13.8" hidden="false" customHeight="false" outlineLevel="0" collapsed="false">
      <c r="A2216" s="3" t="n">
        <v>89023</v>
      </c>
      <c r="B2216" s="335" t="s">
        <v>1967</v>
      </c>
      <c r="C2216" s="335" t="s">
        <v>3580</v>
      </c>
      <c r="D2216" s="335" t="s">
        <v>3267</v>
      </c>
      <c r="E2216" s="336" t="s">
        <v>3581</v>
      </c>
    </row>
    <row r="2217" customFormat="false" ht="13.8" hidden="false" customHeight="false" outlineLevel="0" collapsed="false">
      <c r="A2217" s="3" t="n">
        <v>89024</v>
      </c>
      <c r="B2217" s="335" t="s">
        <v>1967</v>
      </c>
      <c r="C2217" s="335" t="s">
        <v>3582</v>
      </c>
      <c r="D2217" s="335" t="s">
        <v>3267</v>
      </c>
      <c r="E2217" s="336" t="s">
        <v>2183</v>
      </c>
    </row>
    <row r="2218" customFormat="false" ht="13.8" hidden="false" customHeight="false" outlineLevel="0" collapsed="false">
      <c r="A2218" s="3" t="n">
        <v>89025</v>
      </c>
      <c r="B2218" s="335" t="s">
        <v>1967</v>
      </c>
      <c r="C2218" s="335" t="s">
        <v>3583</v>
      </c>
      <c r="D2218" s="335" t="s">
        <v>3267</v>
      </c>
      <c r="E2218" s="336" t="s">
        <v>3584</v>
      </c>
    </row>
    <row r="2219" customFormat="false" ht="13.8" hidden="false" customHeight="false" outlineLevel="0" collapsed="false">
      <c r="A2219" s="3" t="n">
        <v>89026</v>
      </c>
      <c r="B2219" s="335" t="s">
        <v>1967</v>
      </c>
      <c r="C2219" s="335" t="s">
        <v>3585</v>
      </c>
      <c r="D2219" s="335" t="s">
        <v>3267</v>
      </c>
      <c r="E2219" s="336" t="s">
        <v>3586</v>
      </c>
    </row>
    <row r="2220" customFormat="false" ht="13.8" hidden="false" customHeight="false" outlineLevel="0" collapsed="false">
      <c r="A2220" s="3" t="n">
        <v>89029</v>
      </c>
      <c r="B2220" s="335" t="s">
        <v>1967</v>
      </c>
      <c r="C2220" s="335" t="s">
        <v>3587</v>
      </c>
      <c r="D2220" s="335" t="s">
        <v>3267</v>
      </c>
      <c r="E2220" s="336" t="s">
        <v>3588</v>
      </c>
    </row>
    <row r="2221" customFormat="false" ht="13.8" hidden="false" customHeight="false" outlineLevel="0" collapsed="false">
      <c r="A2221" s="3" t="n">
        <v>89030</v>
      </c>
      <c r="B2221" s="335" t="s">
        <v>1967</v>
      </c>
      <c r="C2221" s="335" t="s">
        <v>3589</v>
      </c>
      <c r="D2221" s="335" t="s">
        <v>3267</v>
      </c>
      <c r="E2221" s="336" t="s">
        <v>3590</v>
      </c>
    </row>
    <row r="2222" customFormat="false" ht="13.8" hidden="false" customHeight="false" outlineLevel="0" collapsed="false">
      <c r="A2222" s="3" t="n">
        <v>89033</v>
      </c>
      <c r="B2222" s="335" t="s">
        <v>1967</v>
      </c>
      <c r="C2222" s="335" t="s">
        <v>3591</v>
      </c>
      <c r="D2222" s="335" t="s">
        <v>3267</v>
      </c>
      <c r="E2222" s="336" t="s">
        <v>3592</v>
      </c>
    </row>
    <row r="2223" customFormat="false" ht="13.8" hidden="false" customHeight="false" outlineLevel="0" collapsed="false">
      <c r="A2223" s="3" t="n">
        <v>89034</v>
      </c>
      <c r="B2223" s="335" t="s">
        <v>1967</v>
      </c>
      <c r="C2223" s="335" t="s">
        <v>3593</v>
      </c>
      <c r="D2223" s="335" t="s">
        <v>3267</v>
      </c>
      <c r="E2223" s="336" t="s">
        <v>3594</v>
      </c>
    </row>
    <row r="2224" customFormat="false" ht="13.8" hidden="false" customHeight="false" outlineLevel="0" collapsed="false">
      <c r="A2224" s="3" t="n">
        <v>89128</v>
      </c>
      <c r="B2224" s="335" t="s">
        <v>1967</v>
      </c>
      <c r="C2224" s="335" t="s">
        <v>3595</v>
      </c>
      <c r="D2224" s="335" t="s">
        <v>3267</v>
      </c>
      <c r="E2224" s="336" t="s">
        <v>3596</v>
      </c>
    </row>
    <row r="2225" customFormat="false" ht="13.8" hidden="false" customHeight="false" outlineLevel="0" collapsed="false">
      <c r="A2225" s="3" t="n">
        <v>89129</v>
      </c>
      <c r="B2225" s="335" t="s">
        <v>1967</v>
      </c>
      <c r="C2225" s="335" t="s">
        <v>3597</v>
      </c>
      <c r="D2225" s="335" t="s">
        <v>3267</v>
      </c>
      <c r="E2225" s="336" t="s">
        <v>3598</v>
      </c>
    </row>
    <row r="2226" customFormat="false" ht="13.8" hidden="false" customHeight="false" outlineLevel="0" collapsed="false">
      <c r="A2226" s="3" t="n">
        <v>89130</v>
      </c>
      <c r="B2226" s="335" t="s">
        <v>1967</v>
      </c>
      <c r="C2226" s="335" t="s">
        <v>3599</v>
      </c>
      <c r="D2226" s="335" t="s">
        <v>3267</v>
      </c>
      <c r="E2226" s="336" t="s">
        <v>3600</v>
      </c>
    </row>
    <row r="2227" customFormat="false" ht="13.8" hidden="false" customHeight="false" outlineLevel="0" collapsed="false">
      <c r="A2227" s="3" t="n">
        <v>89131</v>
      </c>
      <c r="B2227" s="335" t="s">
        <v>1967</v>
      </c>
      <c r="C2227" s="335" t="s">
        <v>3601</v>
      </c>
      <c r="D2227" s="335" t="s">
        <v>3267</v>
      </c>
      <c r="E2227" s="336" t="s">
        <v>3602</v>
      </c>
    </row>
    <row r="2228" customFormat="false" ht="13.8" hidden="false" customHeight="false" outlineLevel="0" collapsed="false">
      <c r="A2228" s="3" t="n">
        <v>89210</v>
      </c>
      <c r="B2228" s="335" t="s">
        <v>1967</v>
      </c>
      <c r="C2228" s="335" t="s">
        <v>3603</v>
      </c>
      <c r="D2228" s="335" t="s">
        <v>3267</v>
      </c>
      <c r="E2228" s="336" t="s">
        <v>3604</v>
      </c>
    </row>
    <row r="2229" customFormat="false" ht="13.8" hidden="false" customHeight="false" outlineLevel="0" collapsed="false">
      <c r="A2229" s="3" t="n">
        <v>89211</v>
      </c>
      <c r="B2229" s="335" t="s">
        <v>1967</v>
      </c>
      <c r="C2229" s="335" t="s">
        <v>3605</v>
      </c>
      <c r="D2229" s="335" t="s">
        <v>3267</v>
      </c>
      <c r="E2229" s="336" t="s">
        <v>3137</v>
      </c>
    </row>
    <row r="2230" customFormat="false" ht="13.8" hidden="false" customHeight="false" outlineLevel="0" collapsed="false">
      <c r="A2230" s="3" t="n">
        <v>89212</v>
      </c>
      <c r="B2230" s="335" t="s">
        <v>1967</v>
      </c>
      <c r="C2230" s="335" t="s">
        <v>3606</v>
      </c>
      <c r="D2230" s="335" t="s">
        <v>3267</v>
      </c>
      <c r="E2230" s="336" t="s">
        <v>3607</v>
      </c>
    </row>
    <row r="2231" customFormat="false" ht="13.8" hidden="false" customHeight="false" outlineLevel="0" collapsed="false">
      <c r="A2231" s="3" t="n">
        <v>89213</v>
      </c>
      <c r="B2231" s="335" t="s">
        <v>1967</v>
      </c>
      <c r="C2231" s="335" t="s">
        <v>3608</v>
      </c>
      <c r="D2231" s="335" t="s">
        <v>3267</v>
      </c>
      <c r="E2231" s="336" t="s">
        <v>3609</v>
      </c>
    </row>
    <row r="2232" customFormat="false" ht="13.8" hidden="false" customHeight="false" outlineLevel="0" collapsed="false">
      <c r="A2232" s="3" t="n">
        <v>89214</v>
      </c>
      <c r="B2232" s="335" t="s">
        <v>1967</v>
      </c>
      <c r="C2232" s="335" t="s">
        <v>3610</v>
      </c>
      <c r="D2232" s="335" t="s">
        <v>3267</v>
      </c>
      <c r="E2232" s="336" t="s">
        <v>3611</v>
      </c>
    </row>
    <row r="2233" customFormat="false" ht="13.8" hidden="false" customHeight="false" outlineLevel="0" collapsed="false">
      <c r="A2233" s="3" t="n">
        <v>89215</v>
      </c>
      <c r="B2233" s="335" t="s">
        <v>1967</v>
      </c>
      <c r="C2233" s="335" t="s">
        <v>3612</v>
      </c>
      <c r="D2233" s="335" t="s">
        <v>3267</v>
      </c>
      <c r="E2233" s="336" t="s">
        <v>3613</v>
      </c>
    </row>
    <row r="2234" customFormat="false" ht="13.8" hidden="false" customHeight="false" outlineLevel="0" collapsed="false">
      <c r="A2234" s="3" t="n">
        <v>89221</v>
      </c>
      <c r="B2234" s="335" t="s">
        <v>1967</v>
      </c>
      <c r="C2234" s="335" t="s">
        <v>3614</v>
      </c>
      <c r="D2234" s="335" t="s">
        <v>3267</v>
      </c>
      <c r="E2234" s="336" t="s">
        <v>3615</v>
      </c>
    </row>
    <row r="2235" customFormat="false" ht="13.8" hidden="false" customHeight="false" outlineLevel="0" collapsed="false">
      <c r="A2235" s="3" t="n">
        <v>89222</v>
      </c>
      <c r="B2235" s="335" t="s">
        <v>1967</v>
      </c>
      <c r="C2235" s="335" t="s">
        <v>3616</v>
      </c>
      <c r="D2235" s="335" t="s">
        <v>3267</v>
      </c>
      <c r="E2235" s="336" t="s">
        <v>3617</v>
      </c>
    </row>
    <row r="2236" customFormat="false" ht="13.8" hidden="false" customHeight="false" outlineLevel="0" collapsed="false">
      <c r="A2236" s="3" t="n">
        <v>89223</v>
      </c>
      <c r="B2236" s="335" t="s">
        <v>1967</v>
      </c>
      <c r="C2236" s="335" t="s">
        <v>3618</v>
      </c>
      <c r="D2236" s="335" t="s">
        <v>3267</v>
      </c>
      <c r="E2236" s="336" t="s">
        <v>3619</v>
      </c>
    </row>
    <row r="2237" customFormat="false" ht="13.8" hidden="false" customHeight="false" outlineLevel="0" collapsed="false">
      <c r="A2237" s="3" t="n">
        <v>89224</v>
      </c>
      <c r="B2237" s="335" t="s">
        <v>1967</v>
      </c>
      <c r="C2237" s="335" t="s">
        <v>3620</v>
      </c>
      <c r="D2237" s="335" t="s">
        <v>3267</v>
      </c>
      <c r="E2237" s="336" t="s">
        <v>3621</v>
      </c>
    </row>
    <row r="2238" customFormat="false" ht="13.8" hidden="false" customHeight="false" outlineLevel="0" collapsed="false">
      <c r="A2238" s="3" t="n">
        <v>89228</v>
      </c>
      <c r="B2238" s="335" t="s">
        <v>1967</v>
      </c>
      <c r="C2238" s="335" t="s">
        <v>3622</v>
      </c>
      <c r="D2238" s="335" t="s">
        <v>3267</v>
      </c>
      <c r="E2238" s="336" t="s">
        <v>3623</v>
      </c>
    </row>
    <row r="2239" customFormat="false" ht="13.8" hidden="false" customHeight="false" outlineLevel="0" collapsed="false">
      <c r="A2239" s="3" t="n">
        <v>89229</v>
      </c>
      <c r="B2239" s="335" t="s">
        <v>1967</v>
      </c>
      <c r="C2239" s="335" t="s">
        <v>3624</v>
      </c>
      <c r="D2239" s="335" t="s">
        <v>3267</v>
      </c>
      <c r="E2239" s="336" t="s">
        <v>3625</v>
      </c>
    </row>
    <row r="2240" customFormat="false" ht="13.8" hidden="false" customHeight="false" outlineLevel="0" collapsed="false">
      <c r="A2240" s="3" t="n">
        <v>89230</v>
      </c>
      <c r="B2240" s="335" t="s">
        <v>1967</v>
      </c>
      <c r="C2240" s="335" t="s">
        <v>3626</v>
      </c>
      <c r="D2240" s="335" t="s">
        <v>3267</v>
      </c>
      <c r="E2240" s="336" t="s">
        <v>3627</v>
      </c>
    </row>
    <row r="2241" customFormat="false" ht="13.8" hidden="false" customHeight="false" outlineLevel="0" collapsed="false">
      <c r="A2241" s="3" t="n">
        <v>89231</v>
      </c>
      <c r="B2241" s="335" t="s">
        <v>1967</v>
      </c>
      <c r="C2241" s="335" t="s">
        <v>3628</v>
      </c>
      <c r="D2241" s="335" t="s">
        <v>3267</v>
      </c>
      <c r="E2241" s="336" t="s">
        <v>3629</v>
      </c>
    </row>
    <row r="2242" customFormat="false" ht="13.8" hidden="false" customHeight="false" outlineLevel="0" collapsed="false">
      <c r="A2242" s="3" t="n">
        <v>89232</v>
      </c>
      <c r="B2242" s="335" t="s">
        <v>1967</v>
      </c>
      <c r="C2242" s="335" t="s">
        <v>3630</v>
      </c>
      <c r="D2242" s="335" t="s">
        <v>3267</v>
      </c>
      <c r="E2242" s="336" t="s">
        <v>3631</v>
      </c>
    </row>
    <row r="2243" customFormat="false" ht="13.8" hidden="false" customHeight="false" outlineLevel="0" collapsed="false">
      <c r="A2243" s="3" t="n">
        <v>89233</v>
      </c>
      <c r="B2243" s="335" t="s">
        <v>1967</v>
      </c>
      <c r="C2243" s="335" t="s">
        <v>3632</v>
      </c>
      <c r="D2243" s="335" t="s">
        <v>3267</v>
      </c>
      <c r="E2243" s="336" t="s">
        <v>3633</v>
      </c>
    </row>
    <row r="2244" customFormat="false" ht="13.8" hidden="false" customHeight="false" outlineLevel="0" collapsed="false">
      <c r="A2244" s="3" t="n">
        <v>89236</v>
      </c>
      <c r="B2244" s="335" t="s">
        <v>1967</v>
      </c>
      <c r="C2244" s="335" t="s">
        <v>3634</v>
      </c>
      <c r="D2244" s="335" t="s">
        <v>3267</v>
      </c>
      <c r="E2244" s="336" t="s">
        <v>3635</v>
      </c>
    </row>
    <row r="2245" customFormat="false" ht="13.8" hidden="false" customHeight="false" outlineLevel="0" collapsed="false">
      <c r="A2245" s="3" t="n">
        <v>89237</v>
      </c>
      <c r="B2245" s="335" t="s">
        <v>1967</v>
      </c>
      <c r="C2245" s="335" t="s">
        <v>3636</v>
      </c>
      <c r="D2245" s="335" t="s">
        <v>3267</v>
      </c>
      <c r="E2245" s="336" t="s">
        <v>3114</v>
      </c>
    </row>
    <row r="2246" customFormat="false" ht="13.8" hidden="false" customHeight="false" outlineLevel="0" collapsed="false">
      <c r="A2246" s="3" t="n">
        <v>89238</v>
      </c>
      <c r="B2246" s="335" t="s">
        <v>1967</v>
      </c>
      <c r="C2246" s="335" t="s">
        <v>3637</v>
      </c>
      <c r="D2246" s="335" t="s">
        <v>3267</v>
      </c>
      <c r="E2246" s="336" t="s">
        <v>3638</v>
      </c>
    </row>
    <row r="2247" customFormat="false" ht="13.8" hidden="false" customHeight="false" outlineLevel="0" collapsed="false">
      <c r="A2247" s="3" t="n">
        <v>89239</v>
      </c>
      <c r="B2247" s="335" t="s">
        <v>1967</v>
      </c>
      <c r="C2247" s="335" t="s">
        <v>3639</v>
      </c>
      <c r="D2247" s="335" t="s">
        <v>3267</v>
      </c>
      <c r="E2247" s="336" t="s">
        <v>3640</v>
      </c>
    </row>
    <row r="2248" customFormat="false" ht="13.8" hidden="false" customHeight="false" outlineLevel="0" collapsed="false">
      <c r="A2248" s="3" t="n">
        <v>89240</v>
      </c>
      <c r="B2248" s="335" t="s">
        <v>1967</v>
      </c>
      <c r="C2248" s="335" t="s">
        <v>3641</v>
      </c>
      <c r="D2248" s="335" t="s">
        <v>3267</v>
      </c>
      <c r="E2248" s="336" t="s">
        <v>3642</v>
      </c>
    </row>
    <row r="2249" customFormat="false" ht="13.8" hidden="false" customHeight="false" outlineLevel="0" collapsed="false">
      <c r="A2249" s="3" t="n">
        <v>89241</v>
      </c>
      <c r="B2249" s="335" t="s">
        <v>1967</v>
      </c>
      <c r="C2249" s="335" t="s">
        <v>3643</v>
      </c>
      <c r="D2249" s="335" t="s">
        <v>3267</v>
      </c>
      <c r="E2249" s="336" t="s">
        <v>3644</v>
      </c>
    </row>
    <row r="2250" customFormat="false" ht="13.8" hidden="false" customHeight="false" outlineLevel="0" collapsed="false">
      <c r="A2250" s="3" t="n">
        <v>89246</v>
      </c>
      <c r="B2250" s="335" t="s">
        <v>1967</v>
      </c>
      <c r="C2250" s="335" t="s">
        <v>3645</v>
      </c>
      <c r="D2250" s="335" t="s">
        <v>3267</v>
      </c>
      <c r="E2250" s="336" t="s">
        <v>3646</v>
      </c>
    </row>
    <row r="2251" customFormat="false" ht="13.8" hidden="false" customHeight="false" outlineLevel="0" collapsed="false">
      <c r="A2251" s="3" t="n">
        <v>89247</v>
      </c>
      <c r="B2251" s="335" t="s">
        <v>1967</v>
      </c>
      <c r="C2251" s="335" t="s">
        <v>3647</v>
      </c>
      <c r="D2251" s="335" t="s">
        <v>3267</v>
      </c>
      <c r="E2251" s="336" t="s">
        <v>3648</v>
      </c>
    </row>
    <row r="2252" customFormat="false" ht="13.8" hidden="false" customHeight="false" outlineLevel="0" collapsed="false">
      <c r="A2252" s="3" t="n">
        <v>89248</v>
      </c>
      <c r="B2252" s="335" t="s">
        <v>1967</v>
      </c>
      <c r="C2252" s="335" t="s">
        <v>3649</v>
      </c>
      <c r="D2252" s="335" t="s">
        <v>3267</v>
      </c>
      <c r="E2252" s="336" t="s">
        <v>3650</v>
      </c>
    </row>
    <row r="2253" customFormat="false" ht="13.8" hidden="false" customHeight="false" outlineLevel="0" collapsed="false">
      <c r="A2253" s="3" t="n">
        <v>89249</v>
      </c>
      <c r="B2253" s="335" t="s">
        <v>1967</v>
      </c>
      <c r="C2253" s="335" t="s">
        <v>3651</v>
      </c>
      <c r="D2253" s="335" t="s">
        <v>3267</v>
      </c>
      <c r="E2253" s="336" t="s">
        <v>3652</v>
      </c>
    </row>
    <row r="2254" customFormat="false" ht="13.8" hidden="false" customHeight="false" outlineLevel="0" collapsed="false">
      <c r="A2254" s="3" t="n">
        <v>89253</v>
      </c>
      <c r="B2254" s="335" t="s">
        <v>1967</v>
      </c>
      <c r="C2254" s="335" t="s">
        <v>3653</v>
      </c>
      <c r="D2254" s="335" t="s">
        <v>3267</v>
      </c>
      <c r="E2254" s="336" t="s">
        <v>3654</v>
      </c>
    </row>
    <row r="2255" customFormat="false" ht="13.8" hidden="false" customHeight="false" outlineLevel="0" collapsed="false">
      <c r="A2255" s="3" t="n">
        <v>89254</v>
      </c>
      <c r="B2255" s="335" t="s">
        <v>1967</v>
      </c>
      <c r="C2255" s="335" t="s">
        <v>3655</v>
      </c>
      <c r="D2255" s="335" t="s">
        <v>3267</v>
      </c>
      <c r="E2255" s="336" t="s">
        <v>3656</v>
      </c>
    </row>
    <row r="2256" customFormat="false" ht="13.8" hidden="false" customHeight="false" outlineLevel="0" collapsed="false">
      <c r="A2256" s="3" t="n">
        <v>89255</v>
      </c>
      <c r="B2256" s="335" t="s">
        <v>1967</v>
      </c>
      <c r="C2256" s="335" t="s">
        <v>3657</v>
      </c>
      <c r="D2256" s="335" t="s">
        <v>3267</v>
      </c>
      <c r="E2256" s="336" t="s">
        <v>3658</v>
      </c>
    </row>
    <row r="2257" customFormat="false" ht="13.8" hidden="false" customHeight="false" outlineLevel="0" collapsed="false">
      <c r="A2257" s="3" t="n">
        <v>89256</v>
      </c>
      <c r="B2257" s="335" t="s">
        <v>1967</v>
      </c>
      <c r="C2257" s="335" t="s">
        <v>3659</v>
      </c>
      <c r="D2257" s="335" t="s">
        <v>3267</v>
      </c>
      <c r="E2257" s="336" t="s">
        <v>3660</v>
      </c>
    </row>
    <row r="2258" customFormat="false" ht="13.8" hidden="false" customHeight="false" outlineLevel="0" collapsed="false">
      <c r="A2258" s="3" t="n">
        <v>89259</v>
      </c>
      <c r="B2258" s="335" t="s">
        <v>1967</v>
      </c>
      <c r="C2258" s="335" t="s">
        <v>3661</v>
      </c>
      <c r="D2258" s="335" t="s">
        <v>3267</v>
      </c>
      <c r="E2258" s="336" t="s">
        <v>3662</v>
      </c>
    </row>
    <row r="2259" customFormat="false" ht="13.8" hidden="false" customHeight="false" outlineLevel="0" collapsed="false">
      <c r="A2259" s="3" t="n">
        <v>89260</v>
      </c>
      <c r="B2259" s="335" t="s">
        <v>1967</v>
      </c>
      <c r="C2259" s="335" t="s">
        <v>3663</v>
      </c>
      <c r="D2259" s="335" t="s">
        <v>3267</v>
      </c>
      <c r="E2259" s="336" t="s">
        <v>3664</v>
      </c>
    </row>
    <row r="2260" customFormat="false" ht="13.8" hidden="false" customHeight="false" outlineLevel="0" collapsed="false">
      <c r="A2260" s="3" t="n">
        <v>89262</v>
      </c>
      <c r="B2260" s="335" t="s">
        <v>1967</v>
      </c>
      <c r="C2260" s="335" t="s">
        <v>3665</v>
      </c>
      <c r="D2260" s="335" t="s">
        <v>3267</v>
      </c>
      <c r="E2260" s="336" t="s">
        <v>3666</v>
      </c>
    </row>
    <row r="2261" customFormat="false" ht="13.8" hidden="false" customHeight="false" outlineLevel="0" collapsed="false">
      <c r="A2261" s="3" t="n">
        <v>89264</v>
      </c>
      <c r="B2261" s="335" t="s">
        <v>1967</v>
      </c>
      <c r="C2261" s="335" t="s">
        <v>3667</v>
      </c>
      <c r="D2261" s="335" t="s">
        <v>3267</v>
      </c>
      <c r="E2261" s="336" t="s">
        <v>3668</v>
      </c>
    </row>
    <row r="2262" customFormat="false" ht="13.8" hidden="false" customHeight="false" outlineLevel="0" collapsed="false">
      <c r="A2262" s="3" t="n">
        <v>89265</v>
      </c>
      <c r="B2262" s="335" t="s">
        <v>1967</v>
      </c>
      <c r="C2262" s="335" t="s">
        <v>3669</v>
      </c>
      <c r="D2262" s="335" t="s">
        <v>3267</v>
      </c>
      <c r="E2262" s="336" t="s">
        <v>3074</v>
      </c>
    </row>
    <row r="2263" customFormat="false" ht="13.8" hidden="false" customHeight="false" outlineLevel="0" collapsed="false">
      <c r="A2263" s="3" t="n">
        <v>89266</v>
      </c>
      <c r="B2263" s="335" t="s">
        <v>1967</v>
      </c>
      <c r="C2263" s="335" t="s">
        <v>3670</v>
      </c>
      <c r="D2263" s="335" t="s">
        <v>3267</v>
      </c>
      <c r="E2263" s="336" t="s">
        <v>3671</v>
      </c>
    </row>
    <row r="2264" customFormat="false" ht="13.8" hidden="false" customHeight="false" outlineLevel="0" collapsed="false">
      <c r="A2264" s="3" t="n">
        <v>89267</v>
      </c>
      <c r="B2264" s="335" t="s">
        <v>1967</v>
      </c>
      <c r="C2264" s="335" t="s">
        <v>3672</v>
      </c>
      <c r="D2264" s="335" t="s">
        <v>3267</v>
      </c>
      <c r="E2264" s="336" t="s">
        <v>3673</v>
      </c>
    </row>
    <row r="2265" customFormat="false" ht="13.8" hidden="false" customHeight="false" outlineLevel="0" collapsed="false">
      <c r="A2265" s="3" t="n">
        <v>89268</v>
      </c>
      <c r="B2265" s="335" t="s">
        <v>1967</v>
      </c>
      <c r="C2265" s="335" t="s">
        <v>3674</v>
      </c>
      <c r="D2265" s="335" t="s">
        <v>3267</v>
      </c>
      <c r="E2265" s="336" t="s">
        <v>3675</v>
      </c>
    </row>
    <row r="2266" customFormat="false" ht="13.8" hidden="false" customHeight="false" outlineLevel="0" collapsed="false">
      <c r="A2266" s="3" t="n">
        <v>89269</v>
      </c>
      <c r="B2266" s="335" t="s">
        <v>1967</v>
      </c>
      <c r="C2266" s="335" t="s">
        <v>3676</v>
      </c>
      <c r="D2266" s="335" t="s">
        <v>3267</v>
      </c>
      <c r="E2266" s="336" t="s">
        <v>3677</v>
      </c>
    </row>
    <row r="2267" customFormat="false" ht="13.8" hidden="false" customHeight="false" outlineLevel="0" collapsed="false">
      <c r="A2267" s="3" t="n">
        <v>89270</v>
      </c>
      <c r="B2267" s="335" t="s">
        <v>1967</v>
      </c>
      <c r="C2267" s="335" t="s">
        <v>3678</v>
      </c>
      <c r="D2267" s="335" t="s">
        <v>3267</v>
      </c>
      <c r="E2267" s="336" t="s">
        <v>3679</v>
      </c>
    </row>
    <row r="2268" customFormat="false" ht="13.8" hidden="false" customHeight="false" outlineLevel="0" collapsed="false">
      <c r="A2268" s="3" t="n">
        <v>89271</v>
      </c>
      <c r="B2268" s="335" t="s">
        <v>1967</v>
      </c>
      <c r="C2268" s="335" t="s">
        <v>3680</v>
      </c>
      <c r="D2268" s="335" t="s">
        <v>3267</v>
      </c>
      <c r="E2268" s="336" t="s">
        <v>3681</v>
      </c>
    </row>
    <row r="2269" customFormat="false" ht="13.8" hidden="false" customHeight="false" outlineLevel="0" collapsed="false">
      <c r="A2269" s="3" t="n">
        <v>89274</v>
      </c>
      <c r="B2269" s="335" t="s">
        <v>1967</v>
      </c>
      <c r="C2269" s="335" t="s">
        <v>3682</v>
      </c>
      <c r="D2269" s="335" t="s">
        <v>3267</v>
      </c>
      <c r="E2269" s="336" t="s">
        <v>3683</v>
      </c>
    </row>
    <row r="2270" customFormat="false" ht="13.8" hidden="false" customHeight="false" outlineLevel="0" collapsed="false">
      <c r="A2270" s="3" t="n">
        <v>89275</v>
      </c>
      <c r="B2270" s="335" t="s">
        <v>1967</v>
      </c>
      <c r="C2270" s="335" t="s">
        <v>3684</v>
      </c>
      <c r="D2270" s="335" t="s">
        <v>3267</v>
      </c>
      <c r="E2270" s="336" t="s">
        <v>3076</v>
      </c>
    </row>
    <row r="2271" customFormat="false" ht="13.8" hidden="false" customHeight="false" outlineLevel="0" collapsed="false">
      <c r="A2271" s="3" t="n">
        <v>89276</v>
      </c>
      <c r="B2271" s="335" t="s">
        <v>1967</v>
      </c>
      <c r="C2271" s="335" t="s">
        <v>3685</v>
      </c>
      <c r="D2271" s="335" t="s">
        <v>3267</v>
      </c>
      <c r="E2271" s="336" t="s">
        <v>3686</v>
      </c>
    </row>
    <row r="2272" customFormat="false" ht="13.8" hidden="false" customHeight="false" outlineLevel="0" collapsed="false">
      <c r="A2272" s="3" t="n">
        <v>89277</v>
      </c>
      <c r="B2272" s="335" t="s">
        <v>1967</v>
      </c>
      <c r="C2272" s="335" t="s">
        <v>3687</v>
      </c>
      <c r="D2272" s="335" t="s">
        <v>3267</v>
      </c>
      <c r="E2272" s="336" t="s">
        <v>3688</v>
      </c>
    </row>
    <row r="2273" customFormat="false" ht="13.8" hidden="false" customHeight="false" outlineLevel="0" collapsed="false">
      <c r="A2273" s="3" t="n">
        <v>89280</v>
      </c>
      <c r="B2273" s="335" t="s">
        <v>1967</v>
      </c>
      <c r="C2273" s="335" t="s">
        <v>3689</v>
      </c>
      <c r="D2273" s="335" t="s">
        <v>3267</v>
      </c>
      <c r="E2273" s="336" t="s">
        <v>3690</v>
      </c>
    </row>
    <row r="2274" customFormat="false" ht="13.8" hidden="false" customHeight="false" outlineLevel="0" collapsed="false">
      <c r="A2274" s="3" t="n">
        <v>89281</v>
      </c>
      <c r="B2274" s="335" t="s">
        <v>1967</v>
      </c>
      <c r="C2274" s="335" t="s">
        <v>3691</v>
      </c>
      <c r="D2274" s="335" t="s">
        <v>3267</v>
      </c>
      <c r="E2274" s="336" t="s">
        <v>3692</v>
      </c>
    </row>
    <row r="2275" customFormat="false" ht="13.8" hidden="false" customHeight="false" outlineLevel="0" collapsed="false">
      <c r="A2275" s="3" t="n">
        <v>89870</v>
      </c>
      <c r="B2275" s="335" t="s">
        <v>1967</v>
      </c>
      <c r="C2275" s="335" t="s">
        <v>3693</v>
      </c>
      <c r="D2275" s="335" t="s">
        <v>3267</v>
      </c>
      <c r="E2275" s="336" t="s">
        <v>3694</v>
      </c>
    </row>
    <row r="2276" customFormat="false" ht="13.8" hidden="false" customHeight="false" outlineLevel="0" collapsed="false">
      <c r="A2276" s="3" t="n">
        <v>89871</v>
      </c>
      <c r="B2276" s="335" t="s">
        <v>1967</v>
      </c>
      <c r="C2276" s="335" t="s">
        <v>3695</v>
      </c>
      <c r="D2276" s="335" t="s">
        <v>3267</v>
      </c>
      <c r="E2276" s="336" t="s">
        <v>3696</v>
      </c>
    </row>
    <row r="2277" customFormat="false" ht="13.8" hidden="false" customHeight="false" outlineLevel="0" collapsed="false">
      <c r="A2277" s="3" t="n">
        <v>89872</v>
      </c>
      <c r="B2277" s="335" t="s">
        <v>1967</v>
      </c>
      <c r="C2277" s="335" t="s">
        <v>3697</v>
      </c>
      <c r="D2277" s="335" t="s">
        <v>3267</v>
      </c>
      <c r="E2277" s="336" t="s">
        <v>3698</v>
      </c>
    </row>
    <row r="2278" customFormat="false" ht="13.8" hidden="false" customHeight="false" outlineLevel="0" collapsed="false">
      <c r="A2278" s="3" t="n">
        <v>89873</v>
      </c>
      <c r="B2278" s="335" t="s">
        <v>1967</v>
      </c>
      <c r="C2278" s="335" t="s">
        <v>3699</v>
      </c>
      <c r="D2278" s="335" t="s">
        <v>3267</v>
      </c>
      <c r="E2278" s="336" t="s">
        <v>3700</v>
      </c>
    </row>
    <row r="2279" customFormat="false" ht="13.8" hidden="false" customHeight="false" outlineLevel="0" collapsed="false">
      <c r="A2279" s="3" t="n">
        <v>89874</v>
      </c>
      <c r="B2279" s="335" t="s">
        <v>1967</v>
      </c>
      <c r="C2279" s="335" t="s">
        <v>3701</v>
      </c>
      <c r="D2279" s="335" t="s">
        <v>3267</v>
      </c>
      <c r="E2279" s="336" t="s">
        <v>3702</v>
      </c>
    </row>
    <row r="2280" customFormat="false" ht="13.8" hidden="false" customHeight="false" outlineLevel="0" collapsed="false">
      <c r="A2280" s="3" t="n">
        <v>89878</v>
      </c>
      <c r="B2280" s="335" t="s">
        <v>1967</v>
      </c>
      <c r="C2280" s="335" t="s">
        <v>3703</v>
      </c>
      <c r="D2280" s="335" t="s">
        <v>3267</v>
      </c>
      <c r="E2280" s="336" t="s">
        <v>3704</v>
      </c>
    </row>
    <row r="2281" customFormat="false" ht="13.8" hidden="false" customHeight="false" outlineLevel="0" collapsed="false">
      <c r="A2281" s="3" t="n">
        <v>89879</v>
      </c>
      <c r="B2281" s="335" t="s">
        <v>1967</v>
      </c>
      <c r="C2281" s="335" t="s">
        <v>3705</v>
      </c>
      <c r="D2281" s="335" t="s">
        <v>3267</v>
      </c>
      <c r="E2281" s="336" t="s">
        <v>3706</v>
      </c>
    </row>
    <row r="2282" customFormat="false" ht="13.8" hidden="false" customHeight="false" outlineLevel="0" collapsed="false">
      <c r="A2282" s="3" t="n">
        <v>89880</v>
      </c>
      <c r="B2282" s="335" t="s">
        <v>1967</v>
      </c>
      <c r="C2282" s="335" t="s">
        <v>3707</v>
      </c>
      <c r="D2282" s="335" t="s">
        <v>3267</v>
      </c>
      <c r="E2282" s="336" t="s">
        <v>3708</v>
      </c>
    </row>
    <row r="2283" customFormat="false" ht="13.8" hidden="false" customHeight="false" outlineLevel="0" collapsed="false">
      <c r="A2283" s="3" t="n">
        <v>89881</v>
      </c>
      <c r="B2283" s="335" t="s">
        <v>1967</v>
      </c>
      <c r="C2283" s="335" t="s">
        <v>3709</v>
      </c>
      <c r="D2283" s="335" t="s">
        <v>3267</v>
      </c>
      <c r="E2283" s="336" t="s">
        <v>3710</v>
      </c>
    </row>
    <row r="2284" customFormat="false" ht="13.8" hidden="false" customHeight="false" outlineLevel="0" collapsed="false">
      <c r="A2284" s="3" t="n">
        <v>89882</v>
      </c>
      <c r="B2284" s="335" t="s">
        <v>1967</v>
      </c>
      <c r="C2284" s="335" t="s">
        <v>3711</v>
      </c>
      <c r="D2284" s="335" t="s">
        <v>3267</v>
      </c>
      <c r="E2284" s="336" t="s">
        <v>3712</v>
      </c>
    </row>
    <row r="2285" customFormat="false" ht="13.8" hidden="false" customHeight="false" outlineLevel="0" collapsed="false">
      <c r="A2285" s="3" t="n">
        <v>90582</v>
      </c>
      <c r="B2285" s="335" t="s">
        <v>1967</v>
      </c>
      <c r="C2285" s="335" t="s">
        <v>3713</v>
      </c>
      <c r="D2285" s="335" t="s">
        <v>3267</v>
      </c>
      <c r="E2285" s="336" t="s">
        <v>3082</v>
      </c>
    </row>
    <row r="2286" customFormat="false" ht="13.8" hidden="false" customHeight="false" outlineLevel="0" collapsed="false">
      <c r="A2286" s="3" t="n">
        <v>90583</v>
      </c>
      <c r="B2286" s="335" t="s">
        <v>1967</v>
      </c>
      <c r="C2286" s="335" t="s">
        <v>3714</v>
      </c>
      <c r="D2286" s="335" t="s">
        <v>3267</v>
      </c>
      <c r="E2286" s="336" t="s">
        <v>3715</v>
      </c>
    </row>
    <row r="2287" customFormat="false" ht="13.8" hidden="false" customHeight="false" outlineLevel="0" collapsed="false">
      <c r="A2287" s="3" t="n">
        <v>90584</v>
      </c>
      <c r="B2287" s="335" t="s">
        <v>1967</v>
      </c>
      <c r="C2287" s="335" t="s">
        <v>3716</v>
      </c>
      <c r="D2287" s="335" t="s">
        <v>3267</v>
      </c>
      <c r="E2287" s="336" t="s">
        <v>3369</v>
      </c>
    </row>
    <row r="2288" customFormat="false" ht="13.8" hidden="false" customHeight="false" outlineLevel="0" collapsed="false">
      <c r="A2288" s="3" t="n">
        <v>90585</v>
      </c>
      <c r="B2288" s="335" t="s">
        <v>1967</v>
      </c>
      <c r="C2288" s="335" t="s">
        <v>3717</v>
      </c>
      <c r="D2288" s="335" t="s">
        <v>3267</v>
      </c>
      <c r="E2288" s="336" t="s">
        <v>3718</v>
      </c>
    </row>
    <row r="2289" customFormat="false" ht="13.8" hidden="false" customHeight="false" outlineLevel="0" collapsed="false">
      <c r="A2289" s="3" t="n">
        <v>90621</v>
      </c>
      <c r="B2289" s="335" t="s">
        <v>1967</v>
      </c>
      <c r="C2289" s="335" t="s">
        <v>3719</v>
      </c>
      <c r="D2289" s="335" t="s">
        <v>3267</v>
      </c>
      <c r="E2289" s="336" t="s">
        <v>3720</v>
      </c>
    </row>
    <row r="2290" customFormat="false" ht="13.8" hidden="false" customHeight="false" outlineLevel="0" collapsed="false">
      <c r="A2290" s="3" t="n">
        <v>90622</v>
      </c>
      <c r="B2290" s="335" t="s">
        <v>1967</v>
      </c>
      <c r="C2290" s="335" t="s">
        <v>3721</v>
      </c>
      <c r="D2290" s="335" t="s">
        <v>3267</v>
      </c>
      <c r="E2290" s="336" t="s">
        <v>3722</v>
      </c>
    </row>
    <row r="2291" customFormat="false" ht="13.8" hidden="false" customHeight="false" outlineLevel="0" collapsed="false">
      <c r="A2291" s="3" t="n">
        <v>90623</v>
      </c>
      <c r="B2291" s="335" t="s">
        <v>1967</v>
      </c>
      <c r="C2291" s="335" t="s">
        <v>3723</v>
      </c>
      <c r="D2291" s="335" t="s">
        <v>3267</v>
      </c>
      <c r="E2291" s="336" t="s">
        <v>3724</v>
      </c>
    </row>
    <row r="2292" customFormat="false" ht="13.8" hidden="false" customHeight="false" outlineLevel="0" collapsed="false">
      <c r="A2292" s="3" t="n">
        <v>90624</v>
      </c>
      <c r="B2292" s="335" t="s">
        <v>1967</v>
      </c>
      <c r="C2292" s="335" t="s">
        <v>3725</v>
      </c>
      <c r="D2292" s="335" t="s">
        <v>3267</v>
      </c>
      <c r="E2292" s="336" t="s">
        <v>3726</v>
      </c>
    </row>
    <row r="2293" customFormat="false" ht="13.8" hidden="false" customHeight="false" outlineLevel="0" collapsed="false">
      <c r="A2293" s="3" t="n">
        <v>90627</v>
      </c>
      <c r="B2293" s="335" t="s">
        <v>1967</v>
      </c>
      <c r="C2293" s="335" t="s">
        <v>3727</v>
      </c>
      <c r="D2293" s="335" t="s">
        <v>3267</v>
      </c>
      <c r="E2293" s="336" t="s">
        <v>3728</v>
      </c>
    </row>
    <row r="2294" customFormat="false" ht="13.8" hidden="false" customHeight="false" outlineLevel="0" collapsed="false">
      <c r="A2294" s="3" t="n">
        <v>90628</v>
      </c>
      <c r="B2294" s="335" t="s">
        <v>1967</v>
      </c>
      <c r="C2294" s="335" t="s">
        <v>3729</v>
      </c>
      <c r="D2294" s="335" t="s">
        <v>3267</v>
      </c>
      <c r="E2294" s="336" t="s">
        <v>3730</v>
      </c>
    </row>
    <row r="2295" customFormat="false" ht="13.8" hidden="false" customHeight="false" outlineLevel="0" collapsed="false">
      <c r="A2295" s="3" t="n">
        <v>90629</v>
      </c>
      <c r="B2295" s="335" t="s">
        <v>1967</v>
      </c>
      <c r="C2295" s="335" t="s">
        <v>3731</v>
      </c>
      <c r="D2295" s="335" t="s">
        <v>3267</v>
      </c>
      <c r="E2295" s="336" t="s">
        <v>3732</v>
      </c>
    </row>
    <row r="2296" customFormat="false" ht="13.8" hidden="false" customHeight="false" outlineLevel="0" collapsed="false">
      <c r="A2296" s="3" t="n">
        <v>90630</v>
      </c>
      <c r="B2296" s="335" t="s">
        <v>1967</v>
      </c>
      <c r="C2296" s="335" t="s">
        <v>3733</v>
      </c>
      <c r="D2296" s="335" t="s">
        <v>3267</v>
      </c>
      <c r="E2296" s="336" t="s">
        <v>3734</v>
      </c>
    </row>
    <row r="2297" customFormat="false" ht="13.8" hidden="false" customHeight="false" outlineLevel="0" collapsed="false">
      <c r="A2297" s="3" t="n">
        <v>90633</v>
      </c>
      <c r="B2297" s="335" t="s">
        <v>1967</v>
      </c>
      <c r="C2297" s="335" t="s">
        <v>3735</v>
      </c>
      <c r="D2297" s="335" t="s">
        <v>3267</v>
      </c>
      <c r="E2297" s="336" t="s">
        <v>3736</v>
      </c>
    </row>
    <row r="2298" customFormat="false" ht="13.8" hidden="false" customHeight="false" outlineLevel="0" collapsed="false">
      <c r="A2298" s="3" t="n">
        <v>90634</v>
      </c>
      <c r="B2298" s="335" t="s">
        <v>1967</v>
      </c>
      <c r="C2298" s="335" t="s">
        <v>3737</v>
      </c>
      <c r="D2298" s="335" t="s">
        <v>3267</v>
      </c>
      <c r="E2298" s="336" t="s">
        <v>3070</v>
      </c>
    </row>
    <row r="2299" customFormat="false" ht="13.8" hidden="false" customHeight="false" outlineLevel="0" collapsed="false">
      <c r="A2299" s="3" t="n">
        <v>90635</v>
      </c>
      <c r="B2299" s="335" t="s">
        <v>1967</v>
      </c>
      <c r="C2299" s="335" t="s">
        <v>3738</v>
      </c>
      <c r="D2299" s="335" t="s">
        <v>3267</v>
      </c>
      <c r="E2299" s="336" t="s">
        <v>3739</v>
      </c>
    </row>
    <row r="2300" customFormat="false" ht="13.8" hidden="false" customHeight="false" outlineLevel="0" collapsed="false">
      <c r="A2300" s="3" t="n">
        <v>90636</v>
      </c>
      <c r="B2300" s="335" t="s">
        <v>1967</v>
      </c>
      <c r="C2300" s="335" t="s">
        <v>3740</v>
      </c>
      <c r="D2300" s="335" t="s">
        <v>3267</v>
      </c>
      <c r="E2300" s="336" t="s">
        <v>3741</v>
      </c>
    </row>
    <row r="2301" customFormat="false" ht="13.8" hidden="false" customHeight="false" outlineLevel="0" collapsed="false">
      <c r="A2301" s="3" t="n">
        <v>90639</v>
      </c>
      <c r="B2301" s="335" t="s">
        <v>1967</v>
      </c>
      <c r="C2301" s="335" t="s">
        <v>3742</v>
      </c>
      <c r="D2301" s="335" t="s">
        <v>3267</v>
      </c>
      <c r="E2301" s="336" t="s">
        <v>3743</v>
      </c>
    </row>
    <row r="2302" customFormat="false" ht="13.8" hidden="false" customHeight="false" outlineLevel="0" collapsed="false">
      <c r="A2302" s="3" t="n">
        <v>90640</v>
      </c>
      <c r="B2302" s="335" t="s">
        <v>1967</v>
      </c>
      <c r="C2302" s="335" t="s">
        <v>3744</v>
      </c>
      <c r="D2302" s="335" t="s">
        <v>3267</v>
      </c>
      <c r="E2302" s="336" t="s">
        <v>3745</v>
      </c>
    </row>
    <row r="2303" customFormat="false" ht="13.8" hidden="false" customHeight="false" outlineLevel="0" collapsed="false">
      <c r="A2303" s="3" t="n">
        <v>90641</v>
      </c>
      <c r="B2303" s="335" t="s">
        <v>1967</v>
      </c>
      <c r="C2303" s="335" t="s">
        <v>3746</v>
      </c>
      <c r="D2303" s="335" t="s">
        <v>3267</v>
      </c>
      <c r="E2303" s="336" t="s">
        <v>3747</v>
      </c>
    </row>
    <row r="2304" customFormat="false" ht="13.8" hidden="false" customHeight="false" outlineLevel="0" collapsed="false">
      <c r="A2304" s="3" t="n">
        <v>90642</v>
      </c>
      <c r="B2304" s="335" t="s">
        <v>1967</v>
      </c>
      <c r="C2304" s="335" t="s">
        <v>3748</v>
      </c>
      <c r="D2304" s="335" t="s">
        <v>3267</v>
      </c>
      <c r="E2304" s="336" t="s">
        <v>3749</v>
      </c>
    </row>
    <row r="2305" customFormat="false" ht="13.8" hidden="false" customHeight="false" outlineLevel="0" collapsed="false">
      <c r="A2305" s="3" t="n">
        <v>90646</v>
      </c>
      <c r="B2305" s="335" t="s">
        <v>1967</v>
      </c>
      <c r="C2305" s="335" t="s">
        <v>3750</v>
      </c>
      <c r="D2305" s="335" t="s">
        <v>3267</v>
      </c>
      <c r="E2305" s="336" t="s">
        <v>3751</v>
      </c>
    </row>
    <row r="2306" customFormat="false" ht="13.8" hidden="false" customHeight="false" outlineLevel="0" collapsed="false">
      <c r="A2306" s="3" t="n">
        <v>90647</v>
      </c>
      <c r="B2306" s="335" t="s">
        <v>1967</v>
      </c>
      <c r="C2306" s="335" t="s">
        <v>3752</v>
      </c>
      <c r="D2306" s="335" t="s">
        <v>3267</v>
      </c>
      <c r="E2306" s="336" t="s">
        <v>3477</v>
      </c>
    </row>
    <row r="2307" customFormat="false" ht="13.8" hidden="false" customHeight="false" outlineLevel="0" collapsed="false">
      <c r="A2307" s="3" t="n">
        <v>90648</v>
      </c>
      <c r="B2307" s="335" t="s">
        <v>1967</v>
      </c>
      <c r="C2307" s="335" t="s">
        <v>3753</v>
      </c>
      <c r="D2307" s="335" t="s">
        <v>3267</v>
      </c>
      <c r="E2307" s="336" t="s">
        <v>3754</v>
      </c>
    </row>
    <row r="2308" customFormat="false" ht="13.8" hidden="false" customHeight="false" outlineLevel="0" collapsed="false">
      <c r="A2308" s="3" t="n">
        <v>90649</v>
      </c>
      <c r="B2308" s="335" t="s">
        <v>1967</v>
      </c>
      <c r="C2308" s="335" t="s">
        <v>3755</v>
      </c>
      <c r="D2308" s="335" t="s">
        <v>3267</v>
      </c>
      <c r="E2308" s="336" t="s">
        <v>3756</v>
      </c>
    </row>
    <row r="2309" customFormat="false" ht="13.8" hidden="false" customHeight="false" outlineLevel="0" collapsed="false">
      <c r="A2309" s="3" t="n">
        <v>90652</v>
      </c>
      <c r="B2309" s="335" t="s">
        <v>1967</v>
      </c>
      <c r="C2309" s="335" t="s">
        <v>3757</v>
      </c>
      <c r="D2309" s="335" t="s">
        <v>3267</v>
      </c>
      <c r="E2309" s="336" t="s">
        <v>3758</v>
      </c>
    </row>
    <row r="2310" customFormat="false" ht="13.8" hidden="false" customHeight="false" outlineLevel="0" collapsed="false">
      <c r="A2310" s="3" t="n">
        <v>90653</v>
      </c>
      <c r="B2310" s="335" t="s">
        <v>1967</v>
      </c>
      <c r="C2310" s="335" t="s">
        <v>3759</v>
      </c>
      <c r="D2310" s="335" t="s">
        <v>3267</v>
      </c>
      <c r="E2310" s="336" t="s">
        <v>3760</v>
      </c>
    </row>
    <row r="2311" customFormat="false" ht="13.8" hidden="false" customHeight="false" outlineLevel="0" collapsed="false">
      <c r="A2311" s="3" t="n">
        <v>90654</v>
      </c>
      <c r="B2311" s="335" t="s">
        <v>1967</v>
      </c>
      <c r="C2311" s="335" t="s">
        <v>3761</v>
      </c>
      <c r="D2311" s="335" t="s">
        <v>3267</v>
      </c>
      <c r="E2311" s="336" t="s">
        <v>3762</v>
      </c>
    </row>
    <row r="2312" customFormat="false" ht="13.8" hidden="false" customHeight="false" outlineLevel="0" collapsed="false">
      <c r="A2312" s="3" t="n">
        <v>90655</v>
      </c>
      <c r="B2312" s="335" t="s">
        <v>1967</v>
      </c>
      <c r="C2312" s="335" t="s">
        <v>3763</v>
      </c>
      <c r="D2312" s="335" t="s">
        <v>3267</v>
      </c>
      <c r="E2312" s="336" t="s">
        <v>3764</v>
      </c>
    </row>
    <row r="2313" customFormat="false" ht="13.8" hidden="false" customHeight="false" outlineLevel="0" collapsed="false">
      <c r="A2313" s="3" t="n">
        <v>90658</v>
      </c>
      <c r="B2313" s="335" t="s">
        <v>1967</v>
      </c>
      <c r="C2313" s="335" t="s">
        <v>3765</v>
      </c>
      <c r="D2313" s="335" t="s">
        <v>3267</v>
      </c>
      <c r="E2313" s="336" t="s">
        <v>2123</v>
      </c>
    </row>
    <row r="2314" customFormat="false" ht="13.8" hidden="false" customHeight="false" outlineLevel="0" collapsed="false">
      <c r="A2314" s="3" t="n">
        <v>90659</v>
      </c>
      <c r="B2314" s="335" t="s">
        <v>1967</v>
      </c>
      <c r="C2314" s="335" t="s">
        <v>3766</v>
      </c>
      <c r="D2314" s="335" t="s">
        <v>3267</v>
      </c>
      <c r="E2314" s="336" t="s">
        <v>3767</v>
      </c>
    </row>
    <row r="2315" customFormat="false" ht="13.8" hidden="false" customHeight="false" outlineLevel="0" collapsed="false">
      <c r="A2315" s="3" t="n">
        <v>90660</v>
      </c>
      <c r="B2315" s="335" t="s">
        <v>1967</v>
      </c>
      <c r="C2315" s="335" t="s">
        <v>3768</v>
      </c>
      <c r="D2315" s="335" t="s">
        <v>3267</v>
      </c>
      <c r="E2315" s="336" t="s">
        <v>3769</v>
      </c>
    </row>
    <row r="2316" customFormat="false" ht="13.8" hidden="false" customHeight="false" outlineLevel="0" collapsed="false">
      <c r="A2316" s="3" t="n">
        <v>90661</v>
      </c>
      <c r="B2316" s="335" t="s">
        <v>1967</v>
      </c>
      <c r="C2316" s="335" t="s">
        <v>3770</v>
      </c>
      <c r="D2316" s="335" t="s">
        <v>3267</v>
      </c>
      <c r="E2316" s="336" t="s">
        <v>3764</v>
      </c>
    </row>
    <row r="2317" customFormat="false" ht="13.8" hidden="false" customHeight="false" outlineLevel="0" collapsed="false">
      <c r="A2317" s="3" t="n">
        <v>90664</v>
      </c>
      <c r="B2317" s="335" t="s">
        <v>1967</v>
      </c>
      <c r="C2317" s="335" t="s">
        <v>3771</v>
      </c>
      <c r="D2317" s="335" t="s">
        <v>3267</v>
      </c>
      <c r="E2317" s="336" t="s">
        <v>3772</v>
      </c>
    </row>
    <row r="2318" customFormat="false" ht="13.8" hidden="false" customHeight="false" outlineLevel="0" collapsed="false">
      <c r="A2318" s="3" t="n">
        <v>90665</v>
      </c>
      <c r="B2318" s="335" t="s">
        <v>1967</v>
      </c>
      <c r="C2318" s="335" t="s">
        <v>3773</v>
      </c>
      <c r="D2318" s="335" t="s">
        <v>3267</v>
      </c>
      <c r="E2318" s="336" t="s">
        <v>3774</v>
      </c>
    </row>
    <row r="2319" customFormat="false" ht="13.8" hidden="false" customHeight="false" outlineLevel="0" collapsed="false">
      <c r="A2319" s="3" t="n">
        <v>90666</v>
      </c>
      <c r="B2319" s="335" t="s">
        <v>1967</v>
      </c>
      <c r="C2319" s="335" t="s">
        <v>3775</v>
      </c>
      <c r="D2319" s="335" t="s">
        <v>3267</v>
      </c>
      <c r="E2319" s="336" t="s">
        <v>3609</v>
      </c>
    </row>
    <row r="2320" customFormat="false" ht="13.8" hidden="false" customHeight="false" outlineLevel="0" collapsed="false">
      <c r="A2320" s="3" t="n">
        <v>90667</v>
      </c>
      <c r="B2320" s="335" t="s">
        <v>1967</v>
      </c>
      <c r="C2320" s="335" t="s">
        <v>3776</v>
      </c>
      <c r="D2320" s="335" t="s">
        <v>3267</v>
      </c>
      <c r="E2320" s="336" t="s">
        <v>3777</v>
      </c>
    </row>
    <row r="2321" customFormat="false" ht="13.8" hidden="false" customHeight="false" outlineLevel="0" collapsed="false">
      <c r="A2321" s="3" t="n">
        <v>90670</v>
      </c>
      <c r="B2321" s="335" t="s">
        <v>1967</v>
      </c>
      <c r="C2321" s="335" t="s">
        <v>3778</v>
      </c>
      <c r="D2321" s="335" t="s">
        <v>3267</v>
      </c>
      <c r="E2321" s="336" t="s">
        <v>3779</v>
      </c>
    </row>
    <row r="2322" customFormat="false" ht="13.8" hidden="false" customHeight="false" outlineLevel="0" collapsed="false">
      <c r="A2322" s="3" t="n">
        <v>90671</v>
      </c>
      <c r="B2322" s="335" t="s">
        <v>1967</v>
      </c>
      <c r="C2322" s="335" t="s">
        <v>3780</v>
      </c>
      <c r="D2322" s="335" t="s">
        <v>3267</v>
      </c>
      <c r="E2322" s="336" t="s">
        <v>2062</v>
      </c>
    </row>
    <row r="2323" customFormat="false" ht="13.8" hidden="false" customHeight="false" outlineLevel="0" collapsed="false">
      <c r="A2323" s="3" t="n">
        <v>90672</v>
      </c>
      <c r="B2323" s="335" t="s">
        <v>1967</v>
      </c>
      <c r="C2323" s="335" t="s">
        <v>3781</v>
      </c>
      <c r="D2323" s="335" t="s">
        <v>3267</v>
      </c>
      <c r="E2323" s="336" t="s">
        <v>3782</v>
      </c>
    </row>
    <row r="2324" customFormat="false" ht="13.8" hidden="false" customHeight="false" outlineLevel="0" collapsed="false">
      <c r="A2324" s="3" t="n">
        <v>90673</v>
      </c>
      <c r="B2324" s="335" t="s">
        <v>1967</v>
      </c>
      <c r="C2324" s="335" t="s">
        <v>3783</v>
      </c>
      <c r="D2324" s="335" t="s">
        <v>3267</v>
      </c>
      <c r="E2324" s="336" t="s">
        <v>3784</v>
      </c>
    </row>
    <row r="2325" customFormat="false" ht="13.8" hidden="false" customHeight="false" outlineLevel="0" collapsed="false">
      <c r="A2325" s="3" t="n">
        <v>90676</v>
      </c>
      <c r="B2325" s="335" t="s">
        <v>1967</v>
      </c>
      <c r="C2325" s="335" t="s">
        <v>3785</v>
      </c>
      <c r="D2325" s="335" t="s">
        <v>3267</v>
      </c>
      <c r="E2325" s="336" t="s">
        <v>3786</v>
      </c>
    </row>
    <row r="2326" customFormat="false" ht="13.8" hidden="false" customHeight="false" outlineLevel="0" collapsed="false">
      <c r="A2326" s="3" t="n">
        <v>90677</v>
      </c>
      <c r="B2326" s="335" t="s">
        <v>1967</v>
      </c>
      <c r="C2326" s="335" t="s">
        <v>3787</v>
      </c>
      <c r="D2326" s="335" t="s">
        <v>3267</v>
      </c>
      <c r="E2326" s="336" t="s">
        <v>3788</v>
      </c>
    </row>
    <row r="2327" customFormat="false" ht="13.8" hidden="false" customHeight="false" outlineLevel="0" collapsed="false">
      <c r="A2327" s="3" t="n">
        <v>90678</v>
      </c>
      <c r="B2327" s="335" t="s">
        <v>1967</v>
      </c>
      <c r="C2327" s="335" t="s">
        <v>3789</v>
      </c>
      <c r="D2327" s="335" t="s">
        <v>3267</v>
      </c>
      <c r="E2327" s="336" t="s">
        <v>3790</v>
      </c>
    </row>
    <row r="2328" customFormat="false" ht="13.8" hidden="false" customHeight="false" outlineLevel="0" collapsed="false">
      <c r="A2328" s="3" t="n">
        <v>90679</v>
      </c>
      <c r="B2328" s="335" t="s">
        <v>1967</v>
      </c>
      <c r="C2328" s="335" t="s">
        <v>3791</v>
      </c>
      <c r="D2328" s="335" t="s">
        <v>3267</v>
      </c>
      <c r="E2328" s="336" t="s">
        <v>3792</v>
      </c>
    </row>
    <row r="2329" customFormat="false" ht="13.8" hidden="false" customHeight="false" outlineLevel="0" collapsed="false">
      <c r="A2329" s="3" t="n">
        <v>90682</v>
      </c>
      <c r="B2329" s="335" t="s">
        <v>1967</v>
      </c>
      <c r="C2329" s="335" t="s">
        <v>3793</v>
      </c>
      <c r="D2329" s="335" t="s">
        <v>3267</v>
      </c>
      <c r="E2329" s="336" t="s">
        <v>3794</v>
      </c>
    </row>
    <row r="2330" customFormat="false" ht="13.8" hidden="false" customHeight="false" outlineLevel="0" collapsed="false">
      <c r="A2330" s="3" t="n">
        <v>90683</v>
      </c>
      <c r="B2330" s="335" t="s">
        <v>1967</v>
      </c>
      <c r="C2330" s="335" t="s">
        <v>3795</v>
      </c>
      <c r="D2330" s="335" t="s">
        <v>3267</v>
      </c>
      <c r="E2330" s="336" t="s">
        <v>3796</v>
      </c>
    </row>
    <row r="2331" customFormat="false" ht="13.8" hidden="false" customHeight="false" outlineLevel="0" collapsed="false">
      <c r="A2331" s="3" t="n">
        <v>90684</v>
      </c>
      <c r="B2331" s="335" t="s">
        <v>1967</v>
      </c>
      <c r="C2331" s="335" t="s">
        <v>3797</v>
      </c>
      <c r="D2331" s="335" t="s">
        <v>3267</v>
      </c>
      <c r="E2331" s="336" t="s">
        <v>3798</v>
      </c>
    </row>
    <row r="2332" customFormat="false" ht="13.8" hidden="false" customHeight="false" outlineLevel="0" collapsed="false">
      <c r="A2332" s="3" t="n">
        <v>90685</v>
      </c>
      <c r="B2332" s="335" t="s">
        <v>1967</v>
      </c>
      <c r="C2332" s="335" t="s">
        <v>3799</v>
      </c>
      <c r="D2332" s="335" t="s">
        <v>3267</v>
      </c>
      <c r="E2332" s="336" t="s">
        <v>3800</v>
      </c>
    </row>
    <row r="2333" customFormat="false" ht="13.8" hidden="false" customHeight="false" outlineLevel="0" collapsed="false">
      <c r="A2333" s="3" t="n">
        <v>90688</v>
      </c>
      <c r="B2333" s="335" t="s">
        <v>1967</v>
      </c>
      <c r="C2333" s="335" t="s">
        <v>3801</v>
      </c>
      <c r="D2333" s="335" t="s">
        <v>3267</v>
      </c>
      <c r="E2333" s="336" t="s">
        <v>3802</v>
      </c>
    </row>
    <row r="2334" customFormat="false" ht="13.8" hidden="false" customHeight="false" outlineLevel="0" collapsed="false">
      <c r="A2334" s="3" t="n">
        <v>90689</v>
      </c>
      <c r="B2334" s="335" t="s">
        <v>1967</v>
      </c>
      <c r="C2334" s="335" t="s">
        <v>3803</v>
      </c>
      <c r="D2334" s="335" t="s">
        <v>3267</v>
      </c>
      <c r="E2334" s="336" t="s">
        <v>3804</v>
      </c>
    </row>
    <row r="2335" customFormat="false" ht="13.8" hidden="false" customHeight="false" outlineLevel="0" collapsed="false">
      <c r="A2335" s="3" t="n">
        <v>90690</v>
      </c>
      <c r="B2335" s="335" t="s">
        <v>1967</v>
      </c>
      <c r="C2335" s="335" t="s">
        <v>3805</v>
      </c>
      <c r="D2335" s="335" t="s">
        <v>3267</v>
      </c>
      <c r="E2335" s="336" t="s">
        <v>3806</v>
      </c>
    </row>
    <row r="2336" customFormat="false" ht="13.8" hidden="false" customHeight="false" outlineLevel="0" collapsed="false">
      <c r="A2336" s="3" t="n">
        <v>90691</v>
      </c>
      <c r="B2336" s="335" t="s">
        <v>1967</v>
      </c>
      <c r="C2336" s="335" t="s">
        <v>3807</v>
      </c>
      <c r="D2336" s="335" t="s">
        <v>3267</v>
      </c>
      <c r="E2336" s="336" t="s">
        <v>3808</v>
      </c>
    </row>
    <row r="2337" customFormat="false" ht="13.8" hidden="false" customHeight="false" outlineLevel="0" collapsed="false">
      <c r="A2337" s="3" t="n">
        <v>90957</v>
      </c>
      <c r="B2337" s="335" t="s">
        <v>1967</v>
      </c>
      <c r="C2337" s="335" t="s">
        <v>3809</v>
      </c>
      <c r="D2337" s="335" t="s">
        <v>3267</v>
      </c>
      <c r="E2337" s="336" t="s">
        <v>3810</v>
      </c>
    </row>
    <row r="2338" customFormat="false" ht="13.8" hidden="false" customHeight="false" outlineLevel="0" collapsed="false">
      <c r="A2338" s="3" t="n">
        <v>90958</v>
      </c>
      <c r="B2338" s="335" t="s">
        <v>1967</v>
      </c>
      <c r="C2338" s="335" t="s">
        <v>3811</v>
      </c>
      <c r="D2338" s="335" t="s">
        <v>3267</v>
      </c>
      <c r="E2338" s="336" t="s">
        <v>3812</v>
      </c>
    </row>
    <row r="2339" customFormat="false" ht="13.8" hidden="false" customHeight="false" outlineLevel="0" collapsed="false">
      <c r="A2339" s="3" t="n">
        <v>90960</v>
      </c>
      <c r="B2339" s="335" t="s">
        <v>1967</v>
      </c>
      <c r="C2339" s="335" t="s">
        <v>3813</v>
      </c>
      <c r="D2339" s="335" t="s">
        <v>3267</v>
      </c>
      <c r="E2339" s="336" t="s">
        <v>3814</v>
      </c>
    </row>
    <row r="2340" customFormat="false" ht="13.8" hidden="false" customHeight="false" outlineLevel="0" collapsed="false">
      <c r="A2340" s="3" t="n">
        <v>90961</v>
      </c>
      <c r="B2340" s="335" t="s">
        <v>1967</v>
      </c>
      <c r="C2340" s="335" t="s">
        <v>3815</v>
      </c>
      <c r="D2340" s="335" t="s">
        <v>3267</v>
      </c>
      <c r="E2340" s="336" t="s">
        <v>3774</v>
      </c>
    </row>
    <row r="2341" customFormat="false" ht="13.8" hidden="false" customHeight="false" outlineLevel="0" collapsed="false">
      <c r="A2341" s="3" t="n">
        <v>90962</v>
      </c>
      <c r="B2341" s="335" t="s">
        <v>1967</v>
      </c>
      <c r="C2341" s="335" t="s">
        <v>3816</v>
      </c>
      <c r="D2341" s="335" t="s">
        <v>3267</v>
      </c>
      <c r="E2341" s="336" t="s">
        <v>3817</v>
      </c>
    </row>
    <row r="2342" customFormat="false" ht="13.8" hidden="false" customHeight="false" outlineLevel="0" collapsed="false">
      <c r="A2342" s="3" t="n">
        <v>90963</v>
      </c>
      <c r="B2342" s="335" t="s">
        <v>1967</v>
      </c>
      <c r="C2342" s="335" t="s">
        <v>3818</v>
      </c>
      <c r="D2342" s="335" t="s">
        <v>3267</v>
      </c>
      <c r="E2342" s="336" t="s">
        <v>3819</v>
      </c>
    </row>
    <row r="2343" customFormat="false" ht="13.8" hidden="false" customHeight="false" outlineLevel="0" collapsed="false">
      <c r="A2343" s="3" t="n">
        <v>90968</v>
      </c>
      <c r="B2343" s="335" t="s">
        <v>1967</v>
      </c>
      <c r="C2343" s="335" t="s">
        <v>3820</v>
      </c>
      <c r="D2343" s="335" t="s">
        <v>3267</v>
      </c>
      <c r="E2343" s="336" t="s">
        <v>2702</v>
      </c>
    </row>
    <row r="2344" customFormat="false" ht="13.8" hidden="false" customHeight="false" outlineLevel="0" collapsed="false">
      <c r="A2344" s="3" t="n">
        <v>90969</v>
      </c>
      <c r="B2344" s="335" t="s">
        <v>1967</v>
      </c>
      <c r="C2344" s="335" t="s">
        <v>3821</v>
      </c>
      <c r="D2344" s="335" t="s">
        <v>3267</v>
      </c>
      <c r="E2344" s="336" t="s">
        <v>3822</v>
      </c>
    </row>
    <row r="2345" customFormat="false" ht="13.8" hidden="false" customHeight="false" outlineLevel="0" collapsed="false">
      <c r="A2345" s="3" t="n">
        <v>90970</v>
      </c>
      <c r="B2345" s="335" t="s">
        <v>1967</v>
      </c>
      <c r="C2345" s="335" t="s">
        <v>3823</v>
      </c>
      <c r="D2345" s="335" t="s">
        <v>3267</v>
      </c>
      <c r="E2345" s="336" t="s">
        <v>3824</v>
      </c>
    </row>
    <row r="2346" customFormat="false" ht="13.8" hidden="false" customHeight="false" outlineLevel="0" collapsed="false">
      <c r="A2346" s="3" t="n">
        <v>90971</v>
      </c>
      <c r="B2346" s="335" t="s">
        <v>1967</v>
      </c>
      <c r="C2346" s="335" t="s">
        <v>3825</v>
      </c>
      <c r="D2346" s="335" t="s">
        <v>3267</v>
      </c>
      <c r="E2346" s="336" t="s">
        <v>3826</v>
      </c>
    </row>
    <row r="2347" customFormat="false" ht="13.8" hidden="false" customHeight="false" outlineLevel="0" collapsed="false">
      <c r="A2347" s="3" t="n">
        <v>90975</v>
      </c>
      <c r="B2347" s="335" t="s">
        <v>1967</v>
      </c>
      <c r="C2347" s="335" t="s">
        <v>3827</v>
      </c>
      <c r="D2347" s="335" t="s">
        <v>3267</v>
      </c>
      <c r="E2347" s="336" t="s">
        <v>3828</v>
      </c>
    </row>
    <row r="2348" customFormat="false" ht="13.8" hidden="false" customHeight="false" outlineLevel="0" collapsed="false">
      <c r="A2348" s="3" t="n">
        <v>90976</v>
      </c>
      <c r="B2348" s="335" t="s">
        <v>1967</v>
      </c>
      <c r="C2348" s="335" t="s">
        <v>3829</v>
      </c>
      <c r="D2348" s="335" t="s">
        <v>3267</v>
      </c>
      <c r="E2348" s="336" t="s">
        <v>3122</v>
      </c>
    </row>
    <row r="2349" customFormat="false" ht="13.8" hidden="false" customHeight="false" outlineLevel="0" collapsed="false">
      <c r="A2349" s="3" t="n">
        <v>90977</v>
      </c>
      <c r="B2349" s="335" t="s">
        <v>1967</v>
      </c>
      <c r="C2349" s="335" t="s">
        <v>3830</v>
      </c>
      <c r="D2349" s="335" t="s">
        <v>3267</v>
      </c>
      <c r="E2349" s="336" t="s">
        <v>3831</v>
      </c>
    </row>
    <row r="2350" customFormat="false" ht="13.8" hidden="false" customHeight="false" outlineLevel="0" collapsed="false">
      <c r="A2350" s="3" t="n">
        <v>90978</v>
      </c>
      <c r="B2350" s="335" t="s">
        <v>1967</v>
      </c>
      <c r="C2350" s="335" t="s">
        <v>3832</v>
      </c>
      <c r="D2350" s="335" t="s">
        <v>3267</v>
      </c>
      <c r="E2350" s="336" t="s">
        <v>3833</v>
      </c>
    </row>
    <row r="2351" customFormat="false" ht="13.8" hidden="false" customHeight="false" outlineLevel="0" collapsed="false">
      <c r="A2351" s="3" t="n">
        <v>90992</v>
      </c>
      <c r="B2351" s="335" t="s">
        <v>1967</v>
      </c>
      <c r="C2351" s="335" t="s">
        <v>3834</v>
      </c>
      <c r="D2351" s="335" t="s">
        <v>3267</v>
      </c>
      <c r="E2351" s="336" t="s">
        <v>3835</v>
      </c>
    </row>
    <row r="2352" customFormat="false" ht="13.8" hidden="false" customHeight="false" outlineLevel="0" collapsed="false">
      <c r="A2352" s="3" t="n">
        <v>90993</v>
      </c>
      <c r="B2352" s="335" t="s">
        <v>1967</v>
      </c>
      <c r="C2352" s="335" t="s">
        <v>3836</v>
      </c>
      <c r="D2352" s="335" t="s">
        <v>3267</v>
      </c>
      <c r="E2352" s="336" t="s">
        <v>3837</v>
      </c>
    </row>
    <row r="2353" customFormat="false" ht="13.8" hidden="false" customHeight="false" outlineLevel="0" collapsed="false">
      <c r="A2353" s="3" t="n">
        <v>90994</v>
      </c>
      <c r="B2353" s="335" t="s">
        <v>1967</v>
      </c>
      <c r="C2353" s="335" t="s">
        <v>3838</v>
      </c>
      <c r="D2353" s="335" t="s">
        <v>3267</v>
      </c>
      <c r="E2353" s="336" t="s">
        <v>3839</v>
      </c>
    </row>
    <row r="2354" customFormat="false" ht="13.8" hidden="false" customHeight="false" outlineLevel="0" collapsed="false">
      <c r="A2354" s="3" t="n">
        <v>90995</v>
      </c>
      <c r="B2354" s="335" t="s">
        <v>1967</v>
      </c>
      <c r="C2354" s="335" t="s">
        <v>3840</v>
      </c>
      <c r="D2354" s="335" t="s">
        <v>3267</v>
      </c>
      <c r="E2354" s="336" t="s">
        <v>3841</v>
      </c>
    </row>
    <row r="2355" customFormat="false" ht="13.8" hidden="false" customHeight="false" outlineLevel="0" collapsed="false">
      <c r="A2355" s="3" t="n">
        <v>91021</v>
      </c>
      <c r="B2355" s="335" t="s">
        <v>1967</v>
      </c>
      <c r="C2355" s="335" t="s">
        <v>3842</v>
      </c>
      <c r="D2355" s="335" t="s">
        <v>3267</v>
      </c>
      <c r="E2355" s="336" t="s">
        <v>3843</v>
      </c>
    </row>
    <row r="2356" customFormat="false" ht="13.8" hidden="false" customHeight="false" outlineLevel="0" collapsed="false">
      <c r="A2356" s="3" t="n">
        <v>91026</v>
      </c>
      <c r="B2356" s="335" t="s">
        <v>1967</v>
      </c>
      <c r="C2356" s="335" t="s">
        <v>3844</v>
      </c>
      <c r="D2356" s="335" t="s">
        <v>3267</v>
      </c>
      <c r="E2356" s="336" t="s">
        <v>3845</v>
      </c>
    </row>
    <row r="2357" customFormat="false" ht="13.8" hidden="false" customHeight="false" outlineLevel="0" collapsed="false">
      <c r="A2357" s="3" t="n">
        <v>91027</v>
      </c>
      <c r="B2357" s="335" t="s">
        <v>1967</v>
      </c>
      <c r="C2357" s="335" t="s">
        <v>3846</v>
      </c>
      <c r="D2357" s="335" t="s">
        <v>3267</v>
      </c>
      <c r="E2357" s="336" t="s">
        <v>3847</v>
      </c>
    </row>
    <row r="2358" customFormat="false" ht="13.8" hidden="false" customHeight="false" outlineLevel="0" collapsed="false">
      <c r="A2358" s="3" t="n">
        <v>91028</v>
      </c>
      <c r="B2358" s="335" t="s">
        <v>1967</v>
      </c>
      <c r="C2358" s="335" t="s">
        <v>3848</v>
      </c>
      <c r="D2358" s="335" t="s">
        <v>3267</v>
      </c>
      <c r="E2358" s="336" t="s">
        <v>3849</v>
      </c>
    </row>
    <row r="2359" customFormat="false" ht="13.8" hidden="false" customHeight="false" outlineLevel="0" collapsed="false">
      <c r="A2359" s="3" t="n">
        <v>91029</v>
      </c>
      <c r="B2359" s="335" t="s">
        <v>1967</v>
      </c>
      <c r="C2359" s="335" t="s">
        <v>3850</v>
      </c>
      <c r="D2359" s="335" t="s">
        <v>3267</v>
      </c>
      <c r="E2359" s="336" t="s">
        <v>3851</v>
      </c>
    </row>
    <row r="2360" customFormat="false" ht="13.8" hidden="false" customHeight="false" outlineLevel="0" collapsed="false">
      <c r="A2360" s="3" t="n">
        <v>91030</v>
      </c>
      <c r="B2360" s="335" t="s">
        <v>1967</v>
      </c>
      <c r="C2360" s="335" t="s">
        <v>3852</v>
      </c>
      <c r="D2360" s="335" t="s">
        <v>3267</v>
      </c>
      <c r="E2360" s="336" t="s">
        <v>3853</v>
      </c>
    </row>
    <row r="2361" customFormat="false" ht="13.8" hidden="false" customHeight="false" outlineLevel="0" collapsed="false">
      <c r="A2361" s="3" t="n">
        <v>91273</v>
      </c>
      <c r="B2361" s="335" t="s">
        <v>1967</v>
      </c>
      <c r="C2361" s="335" t="s">
        <v>3854</v>
      </c>
      <c r="D2361" s="335" t="s">
        <v>3267</v>
      </c>
      <c r="E2361" s="336" t="s">
        <v>3064</v>
      </c>
    </row>
    <row r="2362" customFormat="false" ht="13.8" hidden="false" customHeight="false" outlineLevel="0" collapsed="false">
      <c r="A2362" s="3" t="n">
        <v>91274</v>
      </c>
      <c r="B2362" s="335" t="s">
        <v>1967</v>
      </c>
      <c r="C2362" s="335" t="s">
        <v>3855</v>
      </c>
      <c r="D2362" s="335" t="s">
        <v>3267</v>
      </c>
      <c r="E2362" s="336" t="s">
        <v>3856</v>
      </c>
    </row>
    <row r="2363" customFormat="false" ht="13.8" hidden="false" customHeight="false" outlineLevel="0" collapsed="false">
      <c r="A2363" s="3" t="n">
        <v>91275</v>
      </c>
      <c r="B2363" s="335" t="s">
        <v>1967</v>
      </c>
      <c r="C2363" s="335" t="s">
        <v>3857</v>
      </c>
      <c r="D2363" s="335" t="s">
        <v>3267</v>
      </c>
      <c r="E2363" s="336" t="s">
        <v>3144</v>
      </c>
    </row>
    <row r="2364" customFormat="false" ht="13.8" hidden="false" customHeight="false" outlineLevel="0" collapsed="false">
      <c r="A2364" s="3" t="n">
        <v>91276</v>
      </c>
      <c r="B2364" s="335" t="s">
        <v>1967</v>
      </c>
      <c r="C2364" s="335" t="s">
        <v>3858</v>
      </c>
      <c r="D2364" s="335" t="s">
        <v>3267</v>
      </c>
      <c r="E2364" s="336" t="s">
        <v>3859</v>
      </c>
    </row>
    <row r="2365" customFormat="false" ht="13.8" hidden="false" customHeight="false" outlineLevel="0" collapsed="false">
      <c r="A2365" s="3" t="n">
        <v>91279</v>
      </c>
      <c r="B2365" s="335" t="s">
        <v>1967</v>
      </c>
      <c r="C2365" s="335" t="s">
        <v>3860</v>
      </c>
      <c r="D2365" s="335" t="s">
        <v>3267</v>
      </c>
      <c r="E2365" s="336" t="s">
        <v>3466</v>
      </c>
    </row>
    <row r="2366" customFormat="false" ht="13.8" hidden="false" customHeight="false" outlineLevel="0" collapsed="false">
      <c r="A2366" s="3" t="n">
        <v>91280</v>
      </c>
      <c r="B2366" s="335" t="s">
        <v>1967</v>
      </c>
      <c r="C2366" s="335" t="s">
        <v>3861</v>
      </c>
      <c r="D2366" s="335" t="s">
        <v>3267</v>
      </c>
      <c r="E2366" s="336" t="s">
        <v>3862</v>
      </c>
    </row>
    <row r="2367" customFormat="false" ht="13.8" hidden="false" customHeight="false" outlineLevel="0" collapsed="false">
      <c r="A2367" s="3" t="n">
        <v>91281</v>
      </c>
      <c r="B2367" s="335" t="s">
        <v>1967</v>
      </c>
      <c r="C2367" s="335" t="s">
        <v>3863</v>
      </c>
      <c r="D2367" s="335" t="s">
        <v>3267</v>
      </c>
      <c r="E2367" s="336" t="s">
        <v>3066</v>
      </c>
    </row>
    <row r="2368" customFormat="false" ht="13.8" hidden="false" customHeight="false" outlineLevel="0" collapsed="false">
      <c r="A2368" s="3" t="n">
        <v>91282</v>
      </c>
      <c r="B2368" s="335" t="s">
        <v>1967</v>
      </c>
      <c r="C2368" s="335" t="s">
        <v>3864</v>
      </c>
      <c r="D2368" s="335" t="s">
        <v>3267</v>
      </c>
      <c r="E2368" s="336" t="s">
        <v>3865</v>
      </c>
    </row>
    <row r="2369" customFormat="false" ht="13.8" hidden="false" customHeight="false" outlineLevel="0" collapsed="false">
      <c r="A2369" s="3" t="n">
        <v>91354</v>
      </c>
      <c r="B2369" s="335" t="s">
        <v>1967</v>
      </c>
      <c r="C2369" s="335" t="s">
        <v>3866</v>
      </c>
      <c r="D2369" s="335" t="s">
        <v>3267</v>
      </c>
      <c r="E2369" s="336" t="s">
        <v>2540</v>
      </c>
    </row>
    <row r="2370" customFormat="false" ht="13.8" hidden="false" customHeight="false" outlineLevel="0" collapsed="false">
      <c r="A2370" s="3" t="n">
        <v>91355</v>
      </c>
      <c r="B2370" s="335" t="s">
        <v>1967</v>
      </c>
      <c r="C2370" s="335" t="s">
        <v>3867</v>
      </c>
      <c r="D2370" s="335" t="s">
        <v>3267</v>
      </c>
      <c r="E2370" s="336" t="s">
        <v>3118</v>
      </c>
    </row>
    <row r="2371" customFormat="false" ht="13.8" hidden="false" customHeight="false" outlineLevel="0" collapsed="false">
      <c r="A2371" s="3" t="n">
        <v>91356</v>
      </c>
      <c r="B2371" s="335" t="s">
        <v>1967</v>
      </c>
      <c r="C2371" s="335" t="s">
        <v>3868</v>
      </c>
      <c r="D2371" s="335" t="s">
        <v>3267</v>
      </c>
      <c r="E2371" s="336" t="s">
        <v>3869</v>
      </c>
    </row>
    <row r="2372" customFormat="false" ht="13.8" hidden="false" customHeight="false" outlineLevel="0" collapsed="false">
      <c r="A2372" s="3" t="n">
        <v>91359</v>
      </c>
      <c r="B2372" s="335" t="s">
        <v>1967</v>
      </c>
      <c r="C2372" s="335" t="s">
        <v>3870</v>
      </c>
      <c r="D2372" s="335" t="s">
        <v>3267</v>
      </c>
      <c r="E2372" s="336" t="s">
        <v>3871</v>
      </c>
    </row>
    <row r="2373" customFormat="false" ht="13.8" hidden="false" customHeight="false" outlineLevel="0" collapsed="false">
      <c r="A2373" s="3" t="n">
        <v>91360</v>
      </c>
      <c r="B2373" s="335" t="s">
        <v>1967</v>
      </c>
      <c r="C2373" s="335" t="s">
        <v>3872</v>
      </c>
      <c r="D2373" s="335" t="s">
        <v>3267</v>
      </c>
      <c r="E2373" s="336" t="s">
        <v>3873</v>
      </c>
    </row>
    <row r="2374" customFormat="false" ht="13.8" hidden="false" customHeight="false" outlineLevel="0" collapsed="false">
      <c r="A2374" s="3" t="n">
        <v>91361</v>
      </c>
      <c r="B2374" s="335" t="s">
        <v>1967</v>
      </c>
      <c r="C2374" s="335" t="s">
        <v>3874</v>
      </c>
      <c r="D2374" s="335" t="s">
        <v>3267</v>
      </c>
      <c r="E2374" s="336" t="s">
        <v>3875</v>
      </c>
    </row>
    <row r="2375" customFormat="false" ht="13.8" hidden="false" customHeight="false" outlineLevel="0" collapsed="false">
      <c r="A2375" s="3" t="n">
        <v>91367</v>
      </c>
      <c r="B2375" s="335" t="s">
        <v>1967</v>
      </c>
      <c r="C2375" s="335" t="s">
        <v>3876</v>
      </c>
      <c r="D2375" s="335" t="s">
        <v>3267</v>
      </c>
      <c r="E2375" s="336" t="s">
        <v>3877</v>
      </c>
    </row>
    <row r="2376" customFormat="false" ht="13.8" hidden="false" customHeight="false" outlineLevel="0" collapsed="false">
      <c r="A2376" s="3" t="n">
        <v>91368</v>
      </c>
      <c r="B2376" s="335" t="s">
        <v>1967</v>
      </c>
      <c r="C2376" s="335" t="s">
        <v>3878</v>
      </c>
      <c r="D2376" s="335" t="s">
        <v>3267</v>
      </c>
      <c r="E2376" s="336" t="s">
        <v>3879</v>
      </c>
    </row>
    <row r="2377" customFormat="false" ht="13.8" hidden="false" customHeight="false" outlineLevel="0" collapsed="false">
      <c r="A2377" s="3" t="n">
        <v>91369</v>
      </c>
      <c r="B2377" s="335" t="s">
        <v>1967</v>
      </c>
      <c r="C2377" s="335" t="s">
        <v>3880</v>
      </c>
      <c r="D2377" s="335" t="s">
        <v>3267</v>
      </c>
      <c r="E2377" s="336" t="s">
        <v>3881</v>
      </c>
    </row>
    <row r="2378" customFormat="false" ht="13.8" hidden="false" customHeight="false" outlineLevel="0" collapsed="false">
      <c r="A2378" s="3" t="n">
        <v>91375</v>
      </c>
      <c r="B2378" s="335" t="s">
        <v>1967</v>
      </c>
      <c r="C2378" s="335" t="s">
        <v>3882</v>
      </c>
      <c r="D2378" s="335" t="s">
        <v>3267</v>
      </c>
      <c r="E2378" s="336" t="s">
        <v>3883</v>
      </c>
    </row>
    <row r="2379" customFormat="false" ht="13.8" hidden="false" customHeight="false" outlineLevel="0" collapsed="false">
      <c r="A2379" s="3" t="n">
        <v>91376</v>
      </c>
      <c r="B2379" s="335" t="s">
        <v>1967</v>
      </c>
      <c r="C2379" s="335" t="s">
        <v>3884</v>
      </c>
      <c r="D2379" s="335" t="s">
        <v>3267</v>
      </c>
      <c r="E2379" s="336" t="s">
        <v>3161</v>
      </c>
    </row>
    <row r="2380" customFormat="false" ht="13.8" hidden="false" customHeight="false" outlineLevel="0" collapsed="false">
      <c r="A2380" s="3" t="n">
        <v>91377</v>
      </c>
      <c r="B2380" s="335" t="s">
        <v>1967</v>
      </c>
      <c r="C2380" s="335" t="s">
        <v>3885</v>
      </c>
      <c r="D2380" s="335" t="s">
        <v>3267</v>
      </c>
      <c r="E2380" s="336" t="s">
        <v>3886</v>
      </c>
    </row>
    <row r="2381" customFormat="false" ht="13.8" hidden="false" customHeight="false" outlineLevel="0" collapsed="false">
      <c r="A2381" s="3" t="n">
        <v>91380</v>
      </c>
      <c r="B2381" s="335" t="s">
        <v>1967</v>
      </c>
      <c r="C2381" s="335" t="s">
        <v>3887</v>
      </c>
      <c r="D2381" s="335" t="s">
        <v>3267</v>
      </c>
      <c r="E2381" s="336" t="s">
        <v>3888</v>
      </c>
    </row>
    <row r="2382" customFormat="false" ht="13.8" hidden="false" customHeight="false" outlineLevel="0" collapsed="false">
      <c r="A2382" s="3" t="n">
        <v>91381</v>
      </c>
      <c r="B2382" s="335" t="s">
        <v>1967</v>
      </c>
      <c r="C2382" s="335" t="s">
        <v>3889</v>
      </c>
      <c r="D2382" s="335" t="s">
        <v>3267</v>
      </c>
      <c r="E2382" s="336" t="s">
        <v>3890</v>
      </c>
    </row>
    <row r="2383" customFormat="false" ht="13.8" hidden="false" customHeight="false" outlineLevel="0" collapsed="false">
      <c r="A2383" s="3" t="n">
        <v>91382</v>
      </c>
      <c r="B2383" s="335" t="s">
        <v>1967</v>
      </c>
      <c r="C2383" s="335" t="s">
        <v>3891</v>
      </c>
      <c r="D2383" s="335" t="s">
        <v>3267</v>
      </c>
      <c r="E2383" s="336" t="s">
        <v>3892</v>
      </c>
    </row>
    <row r="2384" customFormat="false" ht="13.8" hidden="false" customHeight="false" outlineLevel="0" collapsed="false">
      <c r="A2384" s="3" t="n">
        <v>91383</v>
      </c>
      <c r="B2384" s="335" t="s">
        <v>1967</v>
      </c>
      <c r="C2384" s="335" t="s">
        <v>3893</v>
      </c>
      <c r="D2384" s="335" t="s">
        <v>3267</v>
      </c>
      <c r="E2384" s="336" t="s">
        <v>3894</v>
      </c>
    </row>
    <row r="2385" customFormat="false" ht="13.8" hidden="false" customHeight="false" outlineLevel="0" collapsed="false">
      <c r="A2385" s="3" t="n">
        <v>91384</v>
      </c>
      <c r="B2385" s="335" t="s">
        <v>1967</v>
      </c>
      <c r="C2385" s="335" t="s">
        <v>3895</v>
      </c>
      <c r="D2385" s="335" t="s">
        <v>3267</v>
      </c>
      <c r="E2385" s="336" t="s">
        <v>3896</v>
      </c>
    </row>
    <row r="2386" customFormat="false" ht="13.8" hidden="false" customHeight="false" outlineLevel="0" collapsed="false">
      <c r="A2386" s="3" t="n">
        <v>91390</v>
      </c>
      <c r="B2386" s="335" t="s">
        <v>1967</v>
      </c>
      <c r="C2386" s="335" t="s">
        <v>3897</v>
      </c>
      <c r="D2386" s="335" t="s">
        <v>3267</v>
      </c>
      <c r="E2386" s="336" t="s">
        <v>3898</v>
      </c>
    </row>
    <row r="2387" customFormat="false" ht="13.8" hidden="false" customHeight="false" outlineLevel="0" collapsed="false">
      <c r="A2387" s="3" t="n">
        <v>91391</v>
      </c>
      <c r="B2387" s="335" t="s">
        <v>1967</v>
      </c>
      <c r="C2387" s="335" t="s">
        <v>3899</v>
      </c>
      <c r="D2387" s="335" t="s">
        <v>3267</v>
      </c>
      <c r="E2387" s="336" t="s">
        <v>3900</v>
      </c>
    </row>
    <row r="2388" customFormat="false" ht="13.8" hidden="false" customHeight="false" outlineLevel="0" collapsed="false">
      <c r="A2388" s="3" t="n">
        <v>91392</v>
      </c>
      <c r="B2388" s="335" t="s">
        <v>1967</v>
      </c>
      <c r="C2388" s="335" t="s">
        <v>3901</v>
      </c>
      <c r="D2388" s="335" t="s">
        <v>3267</v>
      </c>
      <c r="E2388" s="336" t="s">
        <v>3902</v>
      </c>
    </row>
    <row r="2389" customFormat="false" ht="13.8" hidden="false" customHeight="false" outlineLevel="0" collapsed="false">
      <c r="A2389" s="3" t="n">
        <v>91396</v>
      </c>
      <c r="B2389" s="335" t="s">
        <v>1967</v>
      </c>
      <c r="C2389" s="335" t="s">
        <v>3903</v>
      </c>
      <c r="D2389" s="335" t="s">
        <v>3267</v>
      </c>
      <c r="E2389" s="336" t="s">
        <v>3904</v>
      </c>
    </row>
    <row r="2390" customFormat="false" ht="13.8" hidden="false" customHeight="false" outlineLevel="0" collapsed="false">
      <c r="A2390" s="3" t="n">
        <v>91397</v>
      </c>
      <c r="B2390" s="335" t="s">
        <v>1967</v>
      </c>
      <c r="C2390" s="335" t="s">
        <v>3905</v>
      </c>
      <c r="D2390" s="335" t="s">
        <v>3267</v>
      </c>
      <c r="E2390" s="336" t="s">
        <v>3906</v>
      </c>
    </row>
    <row r="2391" customFormat="false" ht="13.8" hidden="false" customHeight="false" outlineLevel="0" collapsed="false">
      <c r="A2391" s="3" t="n">
        <v>91398</v>
      </c>
      <c r="B2391" s="335" t="s">
        <v>1967</v>
      </c>
      <c r="C2391" s="335" t="s">
        <v>3907</v>
      </c>
      <c r="D2391" s="335" t="s">
        <v>3267</v>
      </c>
      <c r="E2391" s="336" t="s">
        <v>3908</v>
      </c>
    </row>
    <row r="2392" customFormat="false" ht="13.8" hidden="false" customHeight="false" outlineLevel="0" collapsed="false">
      <c r="A2392" s="3" t="n">
        <v>91402</v>
      </c>
      <c r="B2392" s="335" t="s">
        <v>1967</v>
      </c>
      <c r="C2392" s="335" t="s">
        <v>3909</v>
      </c>
      <c r="D2392" s="335" t="s">
        <v>3267</v>
      </c>
      <c r="E2392" s="336" t="s">
        <v>3581</v>
      </c>
    </row>
    <row r="2393" customFormat="false" ht="13.8" hidden="false" customHeight="false" outlineLevel="0" collapsed="false">
      <c r="A2393" s="3" t="n">
        <v>91466</v>
      </c>
      <c r="B2393" s="335" t="s">
        <v>1967</v>
      </c>
      <c r="C2393" s="335" t="s">
        <v>3910</v>
      </c>
      <c r="D2393" s="335" t="s">
        <v>3267</v>
      </c>
      <c r="E2393" s="336" t="s">
        <v>3911</v>
      </c>
    </row>
    <row r="2394" customFormat="false" ht="13.8" hidden="false" customHeight="false" outlineLevel="0" collapsed="false">
      <c r="A2394" s="3" t="n">
        <v>91467</v>
      </c>
      <c r="B2394" s="335" t="s">
        <v>1967</v>
      </c>
      <c r="C2394" s="335" t="s">
        <v>3912</v>
      </c>
      <c r="D2394" s="335" t="s">
        <v>3267</v>
      </c>
      <c r="E2394" s="336" t="s">
        <v>3333</v>
      </c>
    </row>
    <row r="2395" customFormat="false" ht="13.8" hidden="false" customHeight="false" outlineLevel="0" collapsed="false">
      <c r="A2395" s="3" t="n">
        <v>91468</v>
      </c>
      <c r="B2395" s="335" t="s">
        <v>1967</v>
      </c>
      <c r="C2395" s="335" t="s">
        <v>3913</v>
      </c>
      <c r="D2395" s="335" t="s">
        <v>3267</v>
      </c>
      <c r="E2395" s="336" t="s">
        <v>3914</v>
      </c>
    </row>
    <row r="2396" customFormat="false" ht="13.8" hidden="false" customHeight="false" outlineLevel="0" collapsed="false">
      <c r="A2396" s="3" t="n">
        <v>91469</v>
      </c>
      <c r="B2396" s="335" t="s">
        <v>1967</v>
      </c>
      <c r="C2396" s="335" t="s">
        <v>3915</v>
      </c>
      <c r="D2396" s="335" t="s">
        <v>3267</v>
      </c>
      <c r="E2396" s="336" t="s">
        <v>3916</v>
      </c>
    </row>
    <row r="2397" customFormat="false" ht="13.8" hidden="false" customHeight="false" outlineLevel="0" collapsed="false">
      <c r="A2397" s="3" t="n">
        <v>91484</v>
      </c>
      <c r="B2397" s="335" t="s">
        <v>1967</v>
      </c>
      <c r="C2397" s="335" t="s">
        <v>3917</v>
      </c>
      <c r="D2397" s="335" t="s">
        <v>3267</v>
      </c>
      <c r="E2397" s="336" t="s">
        <v>2006</v>
      </c>
    </row>
    <row r="2398" customFormat="false" ht="13.8" hidden="false" customHeight="false" outlineLevel="0" collapsed="false">
      <c r="A2398" s="3" t="n">
        <v>91485</v>
      </c>
      <c r="B2398" s="335" t="s">
        <v>1967</v>
      </c>
      <c r="C2398" s="335" t="s">
        <v>3918</v>
      </c>
      <c r="D2398" s="335" t="s">
        <v>3267</v>
      </c>
      <c r="E2398" s="336" t="s">
        <v>3919</v>
      </c>
    </row>
    <row r="2399" customFormat="false" ht="13.8" hidden="false" customHeight="false" outlineLevel="0" collapsed="false">
      <c r="A2399" s="3" t="n">
        <v>91529</v>
      </c>
      <c r="B2399" s="335" t="s">
        <v>1967</v>
      </c>
      <c r="C2399" s="335" t="s">
        <v>3920</v>
      </c>
      <c r="D2399" s="335" t="s">
        <v>3267</v>
      </c>
      <c r="E2399" s="336" t="s">
        <v>3490</v>
      </c>
    </row>
    <row r="2400" customFormat="false" ht="13.8" hidden="false" customHeight="false" outlineLevel="0" collapsed="false">
      <c r="A2400" s="3" t="n">
        <v>91530</v>
      </c>
      <c r="B2400" s="335" t="s">
        <v>1967</v>
      </c>
      <c r="C2400" s="335" t="s">
        <v>3921</v>
      </c>
      <c r="D2400" s="335" t="s">
        <v>3267</v>
      </c>
      <c r="E2400" s="336" t="s">
        <v>3256</v>
      </c>
    </row>
    <row r="2401" customFormat="false" ht="13.8" hidden="false" customHeight="false" outlineLevel="0" collapsed="false">
      <c r="A2401" s="3" t="n">
        <v>91531</v>
      </c>
      <c r="B2401" s="335" t="s">
        <v>1967</v>
      </c>
      <c r="C2401" s="335" t="s">
        <v>3922</v>
      </c>
      <c r="D2401" s="335" t="s">
        <v>3267</v>
      </c>
      <c r="E2401" s="336" t="s">
        <v>2181</v>
      </c>
    </row>
    <row r="2402" customFormat="false" ht="13.8" hidden="false" customHeight="false" outlineLevel="0" collapsed="false">
      <c r="A2402" s="3" t="n">
        <v>91532</v>
      </c>
      <c r="B2402" s="335" t="s">
        <v>1967</v>
      </c>
      <c r="C2402" s="335" t="s">
        <v>3923</v>
      </c>
      <c r="D2402" s="335" t="s">
        <v>3267</v>
      </c>
      <c r="E2402" s="336" t="s">
        <v>3924</v>
      </c>
    </row>
    <row r="2403" customFormat="false" ht="13.8" hidden="false" customHeight="false" outlineLevel="0" collapsed="false">
      <c r="A2403" s="3" t="n">
        <v>91629</v>
      </c>
      <c r="B2403" s="335" t="s">
        <v>1967</v>
      </c>
      <c r="C2403" s="335" t="s">
        <v>3925</v>
      </c>
      <c r="D2403" s="335" t="s">
        <v>3267</v>
      </c>
      <c r="E2403" s="336" t="s">
        <v>2542</v>
      </c>
    </row>
    <row r="2404" customFormat="false" ht="13.8" hidden="false" customHeight="false" outlineLevel="0" collapsed="false">
      <c r="A2404" s="3" t="n">
        <v>91630</v>
      </c>
      <c r="B2404" s="335" t="s">
        <v>1967</v>
      </c>
      <c r="C2404" s="335" t="s">
        <v>3926</v>
      </c>
      <c r="D2404" s="335" t="s">
        <v>3267</v>
      </c>
      <c r="E2404" s="336" t="s">
        <v>3873</v>
      </c>
    </row>
    <row r="2405" customFormat="false" ht="13.8" hidden="false" customHeight="false" outlineLevel="0" collapsed="false">
      <c r="A2405" s="3" t="n">
        <v>91631</v>
      </c>
      <c r="B2405" s="335" t="s">
        <v>1967</v>
      </c>
      <c r="C2405" s="335" t="s">
        <v>3927</v>
      </c>
      <c r="D2405" s="335" t="s">
        <v>3267</v>
      </c>
      <c r="E2405" s="336" t="s">
        <v>3875</v>
      </c>
    </row>
    <row r="2406" customFormat="false" ht="13.8" hidden="false" customHeight="false" outlineLevel="0" collapsed="false">
      <c r="A2406" s="3" t="n">
        <v>91632</v>
      </c>
      <c r="B2406" s="335" t="s">
        <v>1967</v>
      </c>
      <c r="C2406" s="335" t="s">
        <v>3928</v>
      </c>
      <c r="D2406" s="335" t="s">
        <v>3267</v>
      </c>
      <c r="E2406" s="336" t="s">
        <v>3929</v>
      </c>
    </row>
    <row r="2407" customFormat="false" ht="13.8" hidden="false" customHeight="false" outlineLevel="0" collapsed="false">
      <c r="A2407" s="3" t="n">
        <v>91633</v>
      </c>
      <c r="B2407" s="335" t="s">
        <v>1967</v>
      </c>
      <c r="C2407" s="335" t="s">
        <v>3930</v>
      </c>
      <c r="D2407" s="335" t="s">
        <v>3267</v>
      </c>
      <c r="E2407" s="336" t="s">
        <v>3931</v>
      </c>
    </row>
    <row r="2408" customFormat="false" ht="13.8" hidden="false" customHeight="false" outlineLevel="0" collapsed="false">
      <c r="A2408" s="3" t="n">
        <v>91640</v>
      </c>
      <c r="B2408" s="335" t="s">
        <v>1967</v>
      </c>
      <c r="C2408" s="335" t="s">
        <v>3932</v>
      </c>
      <c r="D2408" s="335" t="s">
        <v>3267</v>
      </c>
      <c r="E2408" s="336" t="s">
        <v>3933</v>
      </c>
    </row>
    <row r="2409" customFormat="false" ht="13.8" hidden="false" customHeight="false" outlineLevel="0" collapsed="false">
      <c r="A2409" s="3" t="n">
        <v>91641</v>
      </c>
      <c r="B2409" s="335" t="s">
        <v>1967</v>
      </c>
      <c r="C2409" s="335" t="s">
        <v>3934</v>
      </c>
      <c r="D2409" s="335" t="s">
        <v>3267</v>
      </c>
      <c r="E2409" s="336" t="s">
        <v>3935</v>
      </c>
    </row>
    <row r="2410" customFormat="false" ht="13.8" hidden="false" customHeight="false" outlineLevel="0" collapsed="false">
      <c r="A2410" s="3" t="n">
        <v>91642</v>
      </c>
      <c r="B2410" s="335" t="s">
        <v>1967</v>
      </c>
      <c r="C2410" s="335" t="s">
        <v>3936</v>
      </c>
      <c r="D2410" s="335" t="s">
        <v>3267</v>
      </c>
      <c r="E2410" s="336" t="s">
        <v>3937</v>
      </c>
    </row>
    <row r="2411" customFormat="false" ht="13.8" hidden="false" customHeight="false" outlineLevel="0" collapsed="false">
      <c r="A2411" s="3" t="n">
        <v>91643</v>
      </c>
      <c r="B2411" s="335" t="s">
        <v>1967</v>
      </c>
      <c r="C2411" s="335" t="s">
        <v>3938</v>
      </c>
      <c r="D2411" s="335" t="s">
        <v>3267</v>
      </c>
      <c r="E2411" s="336" t="s">
        <v>3939</v>
      </c>
    </row>
    <row r="2412" customFormat="false" ht="13.8" hidden="false" customHeight="false" outlineLevel="0" collapsed="false">
      <c r="A2412" s="3" t="n">
        <v>91644</v>
      </c>
      <c r="B2412" s="335" t="s">
        <v>1967</v>
      </c>
      <c r="C2412" s="335" t="s">
        <v>3940</v>
      </c>
      <c r="D2412" s="335" t="s">
        <v>3267</v>
      </c>
      <c r="E2412" s="336" t="s">
        <v>3941</v>
      </c>
    </row>
    <row r="2413" customFormat="false" ht="13.8" hidden="false" customHeight="false" outlineLevel="0" collapsed="false">
      <c r="A2413" s="3" t="n">
        <v>91688</v>
      </c>
      <c r="B2413" s="335" t="s">
        <v>1967</v>
      </c>
      <c r="C2413" s="335" t="s">
        <v>3942</v>
      </c>
      <c r="D2413" s="335" t="s">
        <v>3267</v>
      </c>
      <c r="E2413" s="336" t="s">
        <v>3715</v>
      </c>
    </row>
    <row r="2414" customFormat="false" ht="13.8" hidden="false" customHeight="false" outlineLevel="0" collapsed="false">
      <c r="A2414" s="3" t="n">
        <v>91689</v>
      </c>
      <c r="B2414" s="335" t="s">
        <v>1967</v>
      </c>
      <c r="C2414" s="335" t="s">
        <v>3943</v>
      </c>
      <c r="D2414" s="335" t="s">
        <v>3267</v>
      </c>
      <c r="E2414" s="336" t="s">
        <v>3944</v>
      </c>
    </row>
    <row r="2415" customFormat="false" ht="13.8" hidden="false" customHeight="false" outlineLevel="0" collapsed="false">
      <c r="A2415" s="3" t="n">
        <v>91690</v>
      </c>
      <c r="B2415" s="335" t="s">
        <v>1967</v>
      </c>
      <c r="C2415" s="335" t="s">
        <v>3945</v>
      </c>
      <c r="D2415" s="335" t="s">
        <v>3267</v>
      </c>
      <c r="E2415" s="336" t="s">
        <v>2925</v>
      </c>
    </row>
    <row r="2416" customFormat="false" ht="13.8" hidden="false" customHeight="false" outlineLevel="0" collapsed="false">
      <c r="A2416" s="3" t="n">
        <v>91691</v>
      </c>
      <c r="B2416" s="335" t="s">
        <v>1967</v>
      </c>
      <c r="C2416" s="335" t="s">
        <v>3946</v>
      </c>
      <c r="D2416" s="335" t="s">
        <v>3267</v>
      </c>
      <c r="E2416" s="336" t="s">
        <v>3947</v>
      </c>
    </row>
    <row r="2417" customFormat="false" ht="13.8" hidden="false" customHeight="false" outlineLevel="0" collapsed="false">
      <c r="A2417" s="3" t="n">
        <v>92040</v>
      </c>
      <c r="B2417" s="335" t="s">
        <v>1967</v>
      </c>
      <c r="C2417" s="335" t="s">
        <v>3948</v>
      </c>
      <c r="D2417" s="335" t="s">
        <v>3267</v>
      </c>
      <c r="E2417" s="336" t="s">
        <v>3949</v>
      </c>
    </row>
    <row r="2418" customFormat="false" ht="13.8" hidden="false" customHeight="false" outlineLevel="0" collapsed="false">
      <c r="A2418" s="3" t="n">
        <v>92041</v>
      </c>
      <c r="B2418" s="335" t="s">
        <v>1967</v>
      </c>
      <c r="C2418" s="335" t="s">
        <v>3950</v>
      </c>
      <c r="D2418" s="335" t="s">
        <v>3267</v>
      </c>
      <c r="E2418" s="336" t="s">
        <v>3745</v>
      </c>
    </row>
    <row r="2419" customFormat="false" ht="13.8" hidden="false" customHeight="false" outlineLevel="0" collapsed="false">
      <c r="A2419" s="3" t="n">
        <v>92042</v>
      </c>
      <c r="B2419" s="335" t="s">
        <v>1967</v>
      </c>
      <c r="C2419" s="335" t="s">
        <v>3951</v>
      </c>
      <c r="D2419" s="335" t="s">
        <v>3267</v>
      </c>
      <c r="E2419" s="336" t="s">
        <v>2002</v>
      </c>
    </row>
    <row r="2420" customFormat="false" ht="13.8" hidden="false" customHeight="false" outlineLevel="0" collapsed="false">
      <c r="A2420" s="3" t="n">
        <v>92101</v>
      </c>
      <c r="B2420" s="335" t="s">
        <v>1967</v>
      </c>
      <c r="C2420" s="335" t="s">
        <v>3952</v>
      </c>
      <c r="D2420" s="335" t="s">
        <v>3267</v>
      </c>
      <c r="E2420" s="336" t="s">
        <v>3953</v>
      </c>
    </row>
    <row r="2421" customFormat="false" ht="13.8" hidden="false" customHeight="false" outlineLevel="0" collapsed="false">
      <c r="A2421" s="3" t="n">
        <v>92102</v>
      </c>
      <c r="B2421" s="335" t="s">
        <v>1967</v>
      </c>
      <c r="C2421" s="335" t="s">
        <v>3954</v>
      </c>
      <c r="D2421" s="335" t="s">
        <v>3267</v>
      </c>
      <c r="E2421" s="336" t="s">
        <v>3955</v>
      </c>
    </row>
    <row r="2422" customFormat="false" ht="13.8" hidden="false" customHeight="false" outlineLevel="0" collapsed="false">
      <c r="A2422" s="3" t="n">
        <v>92103</v>
      </c>
      <c r="B2422" s="335" t="s">
        <v>1967</v>
      </c>
      <c r="C2422" s="335" t="s">
        <v>3956</v>
      </c>
      <c r="D2422" s="335" t="s">
        <v>3267</v>
      </c>
      <c r="E2422" s="336" t="s">
        <v>3847</v>
      </c>
    </row>
    <row r="2423" customFormat="false" ht="13.8" hidden="false" customHeight="false" outlineLevel="0" collapsed="false">
      <c r="A2423" s="3" t="n">
        <v>92104</v>
      </c>
      <c r="B2423" s="335" t="s">
        <v>1967</v>
      </c>
      <c r="C2423" s="335" t="s">
        <v>3957</v>
      </c>
      <c r="D2423" s="335" t="s">
        <v>3267</v>
      </c>
      <c r="E2423" s="336" t="s">
        <v>3958</v>
      </c>
    </row>
    <row r="2424" customFormat="false" ht="13.8" hidden="false" customHeight="false" outlineLevel="0" collapsed="false">
      <c r="A2424" s="3" t="n">
        <v>92105</v>
      </c>
      <c r="B2424" s="335" t="s">
        <v>1967</v>
      </c>
      <c r="C2424" s="335" t="s">
        <v>3959</v>
      </c>
      <c r="D2424" s="335" t="s">
        <v>3267</v>
      </c>
      <c r="E2424" s="336" t="s">
        <v>3960</v>
      </c>
    </row>
    <row r="2425" customFormat="false" ht="13.8" hidden="false" customHeight="false" outlineLevel="0" collapsed="false">
      <c r="A2425" s="3" t="n">
        <v>92108</v>
      </c>
      <c r="B2425" s="335" t="s">
        <v>1967</v>
      </c>
      <c r="C2425" s="335" t="s">
        <v>3961</v>
      </c>
      <c r="D2425" s="335" t="s">
        <v>3267</v>
      </c>
      <c r="E2425" s="336" t="s">
        <v>3493</v>
      </c>
    </row>
    <row r="2426" customFormat="false" ht="13.8" hidden="false" customHeight="false" outlineLevel="0" collapsed="false">
      <c r="A2426" s="3" t="n">
        <v>92109</v>
      </c>
      <c r="B2426" s="335" t="s">
        <v>1967</v>
      </c>
      <c r="C2426" s="335" t="s">
        <v>3962</v>
      </c>
      <c r="D2426" s="335" t="s">
        <v>3267</v>
      </c>
      <c r="E2426" s="336" t="s">
        <v>3963</v>
      </c>
    </row>
    <row r="2427" customFormat="false" ht="13.8" hidden="false" customHeight="false" outlineLevel="0" collapsed="false">
      <c r="A2427" s="3" t="n">
        <v>92110</v>
      </c>
      <c r="B2427" s="335" t="s">
        <v>1967</v>
      </c>
      <c r="C2427" s="335" t="s">
        <v>3964</v>
      </c>
      <c r="D2427" s="335" t="s">
        <v>3267</v>
      </c>
      <c r="E2427" s="336" t="s">
        <v>3068</v>
      </c>
    </row>
    <row r="2428" customFormat="false" ht="13.8" hidden="false" customHeight="false" outlineLevel="0" collapsed="false">
      <c r="A2428" s="3" t="n">
        <v>92111</v>
      </c>
      <c r="B2428" s="335" t="s">
        <v>1967</v>
      </c>
      <c r="C2428" s="335" t="s">
        <v>3965</v>
      </c>
      <c r="D2428" s="335" t="s">
        <v>3267</v>
      </c>
      <c r="E2428" s="336" t="s">
        <v>3486</v>
      </c>
    </row>
    <row r="2429" customFormat="false" ht="13.8" hidden="false" customHeight="false" outlineLevel="0" collapsed="false">
      <c r="A2429" s="3" t="n">
        <v>92114</v>
      </c>
      <c r="B2429" s="335" t="s">
        <v>1967</v>
      </c>
      <c r="C2429" s="335" t="s">
        <v>3966</v>
      </c>
      <c r="D2429" s="335" t="s">
        <v>3267</v>
      </c>
      <c r="E2429" s="336" t="s">
        <v>3484</v>
      </c>
    </row>
    <row r="2430" customFormat="false" ht="13.8" hidden="false" customHeight="false" outlineLevel="0" collapsed="false">
      <c r="A2430" s="3" t="n">
        <v>92115</v>
      </c>
      <c r="B2430" s="335" t="s">
        <v>1967</v>
      </c>
      <c r="C2430" s="335" t="s">
        <v>3967</v>
      </c>
      <c r="D2430" s="335" t="s">
        <v>3267</v>
      </c>
      <c r="E2430" s="336" t="s">
        <v>3210</v>
      </c>
    </row>
    <row r="2431" customFormat="false" ht="13.8" hidden="false" customHeight="false" outlineLevel="0" collapsed="false">
      <c r="A2431" s="3" t="n">
        <v>92116</v>
      </c>
      <c r="B2431" s="335" t="s">
        <v>1967</v>
      </c>
      <c r="C2431" s="335" t="s">
        <v>3968</v>
      </c>
      <c r="D2431" s="335" t="s">
        <v>3267</v>
      </c>
      <c r="E2431" s="336" t="s">
        <v>3969</v>
      </c>
    </row>
    <row r="2432" customFormat="false" ht="13.8" hidden="false" customHeight="false" outlineLevel="0" collapsed="false">
      <c r="A2432" s="3" t="n">
        <v>92133</v>
      </c>
      <c r="B2432" s="335" t="s">
        <v>1967</v>
      </c>
      <c r="C2432" s="335" t="s">
        <v>3970</v>
      </c>
      <c r="D2432" s="335" t="s">
        <v>3267</v>
      </c>
      <c r="E2432" s="336" t="s">
        <v>3590</v>
      </c>
    </row>
    <row r="2433" customFormat="false" ht="13.8" hidden="false" customHeight="false" outlineLevel="0" collapsed="false">
      <c r="A2433" s="3" t="n">
        <v>92134</v>
      </c>
      <c r="B2433" s="335" t="s">
        <v>1967</v>
      </c>
      <c r="C2433" s="335" t="s">
        <v>3971</v>
      </c>
      <c r="D2433" s="335" t="s">
        <v>3267</v>
      </c>
      <c r="E2433" s="336" t="s">
        <v>3972</v>
      </c>
    </row>
    <row r="2434" customFormat="false" ht="13.8" hidden="false" customHeight="false" outlineLevel="0" collapsed="false">
      <c r="A2434" s="3" t="n">
        <v>92135</v>
      </c>
      <c r="B2434" s="335" t="s">
        <v>1967</v>
      </c>
      <c r="C2434" s="335" t="s">
        <v>3973</v>
      </c>
      <c r="D2434" s="335" t="s">
        <v>3267</v>
      </c>
      <c r="E2434" s="336" t="s">
        <v>2185</v>
      </c>
    </row>
    <row r="2435" customFormat="false" ht="13.8" hidden="false" customHeight="false" outlineLevel="0" collapsed="false">
      <c r="A2435" s="3" t="n">
        <v>92136</v>
      </c>
      <c r="B2435" s="335" t="s">
        <v>1967</v>
      </c>
      <c r="C2435" s="335" t="s">
        <v>3974</v>
      </c>
      <c r="D2435" s="335" t="s">
        <v>3267</v>
      </c>
      <c r="E2435" s="336" t="s">
        <v>3625</v>
      </c>
    </row>
    <row r="2436" customFormat="false" ht="13.8" hidden="false" customHeight="false" outlineLevel="0" collapsed="false">
      <c r="A2436" s="3" t="n">
        <v>92137</v>
      </c>
      <c r="B2436" s="335" t="s">
        <v>1967</v>
      </c>
      <c r="C2436" s="335" t="s">
        <v>3975</v>
      </c>
      <c r="D2436" s="335" t="s">
        <v>3267</v>
      </c>
      <c r="E2436" s="336" t="s">
        <v>3976</v>
      </c>
    </row>
    <row r="2437" customFormat="false" ht="13.8" hidden="false" customHeight="false" outlineLevel="0" collapsed="false">
      <c r="A2437" s="3" t="n">
        <v>92140</v>
      </c>
      <c r="B2437" s="335" t="s">
        <v>1967</v>
      </c>
      <c r="C2437" s="335" t="s">
        <v>3977</v>
      </c>
      <c r="D2437" s="335" t="s">
        <v>3267</v>
      </c>
      <c r="E2437" s="336" t="s">
        <v>3978</v>
      </c>
    </row>
    <row r="2438" customFormat="false" ht="13.8" hidden="false" customHeight="false" outlineLevel="0" collapsed="false">
      <c r="A2438" s="3" t="n">
        <v>92141</v>
      </c>
      <c r="B2438" s="335" t="s">
        <v>1967</v>
      </c>
      <c r="C2438" s="335" t="s">
        <v>3979</v>
      </c>
      <c r="D2438" s="335" t="s">
        <v>3267</v>
      </c>
      <c r="E2438" s="336" t="s">
        <v>3980</v>
      </c>
    </row>
    <row r="2439" customFormat="false" ht="13.8" hidden="false" customHeight="false" outlineLevel="0" collapsed="false">
      <c r="A2439" s="3" t="n">
        <v>92142</v>
      </c>
      <c r="B2439" s="335" t="s">
        <v>1967</v>
      </c>
      <c r="C2439" s="335" t="s">
        <v>3981</v>
      </c>
      <c r="D2439" s="335" t="s">
        <v>3267</v>
      </c>
      <c r="E2439" s="336" t="s">
        <v>3982</v>
      </c>
    </row>
    <row r="2440" customFormat="false" ht="13.8" hidden="false" customHeight="false" outlineLevel="0" collapsed="false">
      <c r="A2440" s="3" t="n">
        <v>92143</v>
      </c>
      <c r="B2440" s="335" t="s">
        <v>1967</v>
      </c>
      <c r="C2440" s="335" t="s">
        <v>3983</v>
      </c>
      <c r="D2440" s="335" t="s">
        <v>3267</v>
      </c>
      <c r="E2440" s="336" t="s">
        <v>3984</v>
      </c>
    </row>
    <row r="2441" customFormat="false" ht="13.8" hidden="false" customHeight="false" outlineLevel="0" collapsed="false">
      <c r="A2441" s="3" t="n">
        <v>92144</v>
      </c>
      <c r="B2441" s="335" t="s">
        <v>1967</v>
      </c>
      <c r="C2441" s="335" t="s">
        <v>3985</v>
      </c>
      <c r="D2441" s="335" t="s">
        <v>3267</v>
      </c>
      <c r="E2441" s="336" t="s">
        <v>3986</v>
      </c>
    </row>
    <row r="2442" customFormat="false" ht="13.8" hidden="false" customHeight="false" outlineLevel="0" collapsed="false">
      <c r="A2442" s="3" t="n">
        <v>92237</v>
      </c>
      <c r="B2442" s="335" t="s">
        <v>1967</v>
      </c>
      <c r="C2442" s="335" t="s">
        <v>3987</v>
      </c>
      <c r="D2442" s="335" t="s">
        <v>3267</v>
      </c>
      <c r="E2442" s="336" t="s">
        <v>3988</v>
      </c>
    </row>
    <row r="2443" customFormat="false" ht="13.8" hidden="false" customHeight="false" outlineLevel="0" collapsed="false">
      <c r="A2443" s="3" t="n">
        <v>92238</v>
      </c>
      <c r="B2443" s="335" t="s">
        <v>1967</v>
      </c>
      <c r="C2443" s="335" t="s">
        <v>3989</v>
      </c>
      <c r="D2443" s="335" t="s">
        <v>3267</v>
      </c>
      <c r="E2443" s="336" t="s">
        <v>3990</v>
      </c>
    </row>
    <row r="2444" customFormat="false" ht="13.8" hidden="false" customHeight="false" outlineLevel="0" collapsed="false">
      <c r="A2444" s="3" t="n">
        <v>92239</v>
      </c>
      <c r="B2444" s="335" t="s">
        <v>1967</v>
      </c>
      <c r="C2444" s="335" t="s">
        <v>3991</v>
      </c>
      <c r="D2444" s="335" t="s">
        <v>3267</v>
      </c>
      <c r="E2444" s="336" t="s">
        <v>3992</v>
      </c>
    </row>
    <row r="2445" customFormat="false" ht="13.8" hidden="false" customHeight="false" outlineLevel="0" collapsed="false">
      <c r="A2445" s="3" t="n">
        <v>92240</v>
      </c>
      <c r="B2445" s="335" t="s">
        <v>1967</v>
      </c>
      <c r="C2445" s="335" t="s">
        <v>3993</v>
      </c>
      <c r="D2445" s="335" t="s">
        <v>3267</v>
      </c>
      <c r="E2445" s="336" t="s">
        <v>3994</v>
      </c>
    </row>
    <row r="2446" customFormat="false" ht="13.8" hidden="false" customHeight="false" outlineLevel="0" collapsed="false">
      <c r="A2446" s="3" t="n">
        <v>92241</v>
      </c>
      <c r="B2446" s="335" t="s">
        <v>1967</v>
      </c>
      <c r="C2446" s="335" t="s">
        <v>3995</v>
      </c>
      <c r="D2446" s="335" t="s">
        <v>3267</v>
      </c>
      <c r="E2446" s="336" t="s">
        <v>3996</v>
      </c>
    </row>
    <row r="2447" customFormat="false" ht="13.8" hidden="false" customHeight="false" outlineLevel="0" collapsed="false">
      <c r="A2447" s="3" t="n">
        <v>92712</v>
      </c>
      <c r="B2447" s="335" t="s">
        <v>1967</v>
      </c>
      <c r="C2447" s="335" t="s">
        <v>3997</v>
      </c>
      <c r="D2447" s="335" t="s">
        <v>3267</v>
      </c>
      <c r="E2447" s="336" t="s">
        <v>3998</v>
      </c>
    </row>
    <row r="2448" customFormat="false" ht="13.8" hidden="false" customHeight="false" outlineLevel="0" collapsed="false">
      <c r="A2448" s="3" t="n">
        <v>92713</v>
      </c>
      <c r="B2448" s="335" t="s">
        <v>1967</v>
      </c>
      <c r="C2448" s="335" t="s">
        <v>3999</v>
      </c>
      <c r="D2448" s="335" t="s">
        <v>3267</v>
      </c>
      <c r="E2448" s="336" t="s">
        <v>4000</v>
      </c>
    </row>
    <row r="2449" customFormat="false" ht="13.8" hidden="false" customHeight="false" outlineLevel="0" collapsed="false">
      <c r="A2449" s="3" t="n">
        <v>92714</v>
      </c>
      <c r="B2449" s="335" t="s">
        <v>1967</v>
      </c>
      <c r="C2449" s="335" t="s">
        <v>4001</v>
      </c>
      <c r="D2449" s="335" t="s">
        <v>3267</v>
      </c>
      <c r="E2449" s="336" t="s">
        <v>3477</v>
      </c>
    </row>
    <row r="2450" customFormat="false" ht="13.8" hidden="false" customHeight="false" outlineLevel="0" collapsed="false">
      <c r="A2450" s="3" t="n">
        <v>92715</v>
      </c>
      <c r="B2450" s="335" t="s">
        <v>1967</v>
      </c>
      <c r="C2450" s="335" t="s">
        <v>4002</v>
      </c>
      <c r="D2450" s="335" t="s">
        <v>3267</v>
      </c>
      <c r="E2450" s="336" t="s">
        <v>4003</v>
      </c>
    </row>
    <row r="2451" customFormat="false" ht="13.8" hidden="false" customHeight="false" outlineLevel="0" collapsed="false">
      <c r="A2451" s="3" t="n">
        <v>92956</v>
      </c>
      <c r="B2451" s="335" t="s">
        <v>1967</v>
      </c>
      <c r="C2451" s="335" t="s">
        <v>4004</v>
      </c>
      <c r="D2451" s="335" t="s">
        <v>3267</v>
      </c>
      <c r="E2451" s="336" t="s">
        <v>4005</v>
      </c>
    </row>
    <row r="2452" customFormat="false" ht="13.8" hidden="false" customHeight="false" outlineLevel="0" collapsed="false">
      <c r="A2452" s="3" t="n">
        <v>92957</v>
      </c>
      <c r="B2452" s="335" t="s">
        <v>1967</v>
      </c>
      <c r="C2452" s="335" t="s">
        <v>4006</v>
      </c>
      <c r="D2452" s="335" t="s">
        <v>3267</v>
      </c>
      <c r="E2452" s="336" t="s">
        <v>4007</v>
      </c>
    </row>
    <row r="2453" customFormat="false" ht="13.8" hidden="false" customHeight="false" outlineLevel="0" collapsed="false">
      <c r="A2453" s="3" t="n">
        <v>92958</v>
      </c>
      <c r="B2453" s="335" t="s">
        <v>1967</v>
      </c>
      <c r="C2453" s="335" t="s">
        <v>4008</v>
      </c>
      <c r="D2453" s="335" t="s">
        <v>3267</v>
      </c>
      <c r="E2453" s="336" t="s">
        <v>4009</v>
      </c>
    </row>
    <row r="2454" customFormat="false" ht="13.8" hidden="false" customHeight="false" outlineLevel="0" collapsed="false">
      <c r="A2454" s="3" t="n">
        <v>92959</v>
      </c>
      <c r="B2454" s="335" t="s">
        <v>1967</v>
      </c>
      <c r="C2454" s="335" t="s">
        <v>4010</v>
      </c>
      <c r="D2454" s="335" t="s">
        <v>3267</v>
      </c>
      <c r="E2454" s="336" t="s">
        <v>4011</v>
      </c>
    </row>
    <row r="2455" customFormat="false" ht="13.8" hidden="false" customHeight="false" outlineLevel="0" collapsed="false">
      <c r="A2455" s="3" t="n">
        <v>92963</v>
      </c>
      <c r="B2455" s="335" t="s">
        <v>1967</v>
      </c>
      <c r="C2455" s="335" t="s">
        <v>4012</v>
      </c>
      <c r="D2455" s="335" t="s">
        <v>3267</v>
      </c>
      <c r="E2455" s="336" t="s">
        <v>4013</v>
      </c>
    </row>
    <row r="2456" customFormat="false" ht="13.8" hidden="false" customHeight="false" outlineLevel="0" collapsed="false">
      <c r="A2456" s="3" t="n">
        <v>92964</v>
      </c>
      <c r="B2456" s="335" t="s">
        <v>1967</v>
      </c>
      <c r="C2456" s="335" t="s">
        <v>4014</v>
      </c>
      <c r="D2456" s="335" t="s">
        <v>3267</v>
      </c>
      <c r="E2456" s="336" t="s">
        <v>3076</v>
      </c>
    </row>
    <row r="2457" customFormat="false" ht="13.8" hidden="false" customHeight="false" outlineLevel="0" collapsed="false">
      <c r="A2457" s="3" t="n">
        <v>92965</v>
      </c>
      <c r="B2457" s="335" t="s">
        <v>1967</v>
      </c>
      <c r="C2457" s="335" t="s">
        <v>4015</v>
      </c>
      <c r="D2457" s="335" t="s">
        <v>3267</v>
      </c>
      <c r="E2457" s="336" t="s">
        <v>3686</v>
      </c>
    </row>
    <row r="2458" customFormat="false" ht="13.8" hidden="false" customHeight="false" outlineLevel="0" collapsed="false">
      <c r="A2458" s="3" t="n">
        <v>93220</v>
      </c>
      <c r="B2458" s="335" t="s">
        <v>1967</v>
      </c>
      <c r="C2458" s="335" t="s">
        <v>4016</v>
      </c>
      <c r="D2458" s="335" t="s">
        <v>3267</v>
      </c>
      <c r="E2458" s="336" t="s">
        <v>4017</v>
      </c>
    </row>
    <row r="2459" customFormat="false" ht="13.8" hidden="false" customHeight="false" outlineLevel="0" collapsed="false">
      <c r="A2459" s="3" t="n">
        <v>93221</v>
      </c>
      <c r="B2459" s="335" t="s">
        <v>1967</v>
      </c>
      <c r="C2459" s="335" t="s">
        <v>4018</v>
      </c>
      <c r="D2459" s="335" t="s">
        <v>3267</v>
      </c>
      <c r="E2459" s="336" t="s">
        <v>4019</v>
      </c>
    </row>
    <row r="2460" customFormat="false" ht="13.8" hidden="false" customHeight="false" outlineLevel="0" collapsed="false">
      <c r="A2460" s="3" t="n">
        <v>93222</v>
      </c>
      <c r="B2460" s="335" t="s">
        <v>1967</v>
      </c>
      <c r="C2460" s="335" t="s">
        <v>4020</v>
      </c>
      <c r="D2460" s="335" t="s">
        <v>3267</v>
      </c>
      <c r="E2460" s="336" t="s">
        <v>4021</v>
      </c>
    </row>
    <row r="2461" customFormat="false" ht="13.8" hidden="false" customHeight="false" outlineLevel="0" collapsed="false">
      <c r="A2461" s="3" t="n">
        <v>93223</v>
      </c>
      <c r="B2461" s="335" t="s">
        <v>1967</v>
      </c>
      <c r="C2461" s="335" t="s">
        <v>4022</v>
      </c>
      <c r="D2461" s="335" t="s">
        <v>3267</v>
      </c>
      <c r="E2461" s="336" t="s">
        <v>4023</v>
      </c>
    </row>
    <row r="2462" customFormat="false" ht="13.8" hidden="false" customHeight="false" outlineLevel="0" collapsed="false">
      <c r="A2462" s="3" t="n">
        <v>93229</v>
      </c>
      <c r="B2462" s="335" t="s">
        <v>1967</v>
      </c>
      <c r="C2462" s="335" t="s">
        <v>4024</v>
      </c>
      <c r="D2462" s="335" t="s">
        <v>3267</v>
      </c>
      <c r="E2462" s="336" t="s">
        <v>3082</v>
      </c>
    </row>
    <row r="2463" customFormat="false" ht="13.8" hidden="false" customHeight="false" outlineLevel="0" collapsed="false">
      <c r="A2463" s="3" t="n">
        <v>93230</v>
      </c>
      <c r="B2463" s="335" t="s">
        <v>1967</v>
      </c>
      <c r="C2463" s="335" t="s">
        <v>4025</v>
      </c>
      <c r="D2463" s="335" t="s">
        <v>3267</v>
      </c>
      <c r="E2463" s="336" t="s">
        <v>3715</v>
      </c>
    </row>
    <row r="2464" customFormat="false" ht="13.8" hidden="false" customHeight="false" outlineLevel="0" collapsed="false">
      <c r="A2464" s="3" t="n">
        <v>93231</v>
      </c>
      <c r="B2464" s="335" t="s">
        <v>1967</v>
      </c>
      <c r="C2464" s="335" t="s">
        <v>4026</v>
      </c>
      <c r="D2464" s="335" t="s">
        <v>3267</v>
      </c>
      <c r="E2464" s="336" t="s">
        <v>3064</v>
      </c>
    </row>
    <row r="2465" customFormat="false" ht="13.8" hidden="false" customHeight="false" outlineLevel="0" collapsed="false">
      <c r="A2465" s="3" t="n">
        <v>93232</v>
      </c>
      <c r="B2465" s="335" t="s">
        <v>1967</v>
      </c>
      <c r="C2465" s="335" t="s">
        <v>4027</v>
      </c>
      <c r="D2465" s="335" t="s">
        <v>3267</v>
      </c>
      <c r="E2465" s="336" t="s">
        <v>4028</v>
      </c>
    </row>
    <row r="2466" customFormat="false" ht="13.8" hidden="false" customHeight="false" outlineLevel="0" collapsed="false">
      <c r="A2466" s="3" t="n">
        <v>93235</v>
      </c>
      <c r="B2466" s="335" t="s">
        <v>1967</v>
      </c>
      <c r="C2466" s="335" t="s">
        <v>4029</v>
      </c>
      <c r="D2466" s="335" t="s">
        <v>3267</v>
      </c>
      <c r="E2466" s="336" t="s">
        <v>4030</v>
      </c>
    </row>
    <row r="2467" customFormat="false" ht="13.8" hidden="false" customHeight="false" outlineLevel="0" collapsed="false">
      <c r="A2467" s="3" t="n">
        <v>93238</v>
      </c>
      <c r="B2467" s="335" t="s">
        <v>1967</v>
      </c>
      <c r="C2467" s="335" t="s">
        <v>4031</v>
      </c>
      <c r="D2467" s="335" t="s">
        <v>3267</v>
      </c>
      <c r="E2467" s="336" t="s">
        <v>4032</v>
      </c>
    </row>
    <row r="2468" customFormat="false" ht="13.8" hidden="false" customHeight="false" outlineLevel="0" collapsed="false">
      <c r="A2468" s="3" t="n">
        <v>93239</v>
      </c>
      <c r="B2468" s="335" t="s">
        <v>1967</v>
      </c>
      <c r="C2468" s="335" t="s">
        <v>4033</v>
      </c>
      <c r="D2468" s="335" t="s">
        <v>3267</v>
      </c>
      <c r="E2468" s="336" t="s">
        <v>4034</v>
      </c>
    </row>
    <row r="2469" customFormat="false" ht="13.8" hidden="false" customHeight="false" outlineLevel="0" collapsed="false">
      <c r="A2469" s="3" t="n">
        <v>93240</v>
      </c>
      <c r="B2469" s="335" t="s">
        <v>1967</v>
      </c>
      <c r="C2469" s="335" t="s">
        <v>4035</v>
      </c>
      <c r="D2469" s="335" t="s">
        <v>3267</v>
      </c>
      <c r="E2469" s="336" t="s">
        <v>4036</v>
      </c>
    </row>
    <row r="2470" customFormat="false" ht="13.8" hidden="false" customHeight="false" outlineLevel="0" collapsed="false">
      <c r="A2470" s="3" t="n">
        <v>93267</v>
      </c>
      <c r="B2470" s="335" t="s">
        <v>1967</v>
      </c>
      <c r="C2470" s="335" t="s">
        <v>4037</v>
      </c>
      <c r="D2470" s="335" t="s">
        <v>3267</v>
      </c>
      <c r="E2470" s="336" t="s">
        <v>4038</v>
      </c>
    </row>
    <row r="2471" customFormat="false" ht="13.8" hidden="false" customHeight="false" outlineLevel="0" collapsed="false">
      <c r="A2471" s="3" t="n">
        <v>93269</v>
      </c>
      <c r="B2471" s="335" t="s">
        <v>1967</v>
      </c>
      <c r="C2471" s="335" t="s">
        <v>4039</v>
      </c>
      <c r="D2471" s="335" t="s">
        <v>3267</v>
      </c>
      <c r="E2471" s="336" t="s">
        <v>4040</v>
      </c>
    </row>
    <row r="2472" customFormat="false" ht="13.8" hidden="false" customHeight="false" outlineLevel="0" collapsed="false">
      <c r="A2472" s="3" t="n">
        <v>93270</v>
      </c>
      <c r="B2472" s="335" t="s">
        <v>1967</v>
      </c>
      <c r="C2472" s="335" t="s">
        <v>4041</v>
      </c>
      <c r="D2472" s="335" t="s">
        <v>3267</v>
      </c>
      <c r="E2472" s="336" t="s">
        <v>4038</v>
      </c>
    </row>
    <row r="2473" customFormat="false" ht="13.8" hidden="false" customHeight="false" outlineLevel="0" collapsed="false">
      <c r="A2473" s="3" t="n">
        <v>93271</v>
      </c>
      <c r="B2473" s="335" t="s">
        <v>1967</v>
      </c>
      <c r="C2473" s="335" t="s">
        <v>4042</v>
      </c>
      <c r="D2473" s="335" t="s">
        <v>3267</v>
      </c>
      <c r="E2473" s="336" t="s">
        <v>4043</v>
      </c>
    </row>
    <row r="2474" customFormat="false" ht="13.8" hidden="false" customHeight="false" outlineLevel="0" collapsed="false">
      <c r="A2474" s="3" t="n">
        <v>93277</v>
      </c>
      <c r="B2474" s="335" t="s">
        <v>1967</v>
      </c>
      <c r="C2474" s="335" t="s">
        <v>4044</v>
      </c>
      <c r="D2474" s="335" t="s">
        <v>3267</v>
      </c>
      <c r="E2474" s="336" t="s">
        <v>3369</v>
      </c>
    </row>
    <row r="2475" customFormat="false" ht="13.8" hidden="false" customHeight="false" outlineLevel="0" collapsed="false">
      <c r="A2475" s="3" t="n">
        <v>93278</v>
      </c>
      <c r="B2475" s="335" t="s">
        <v>1967</v>
      </c>
      <c r="C2475" s="335" t="s">
        <v>4045</v>
      </c>
      <c r="D2475" s="335" t="s">
        <v>3267</v>
      </c>
      <c r="E2475" s="336" t="s">
        <v>2925</v>
      </c>
    </row>
    <row r="2476" customFormat="false" ht="13.8" hidden="false" customHeight="false" outlineLevel="0" collapsed="false">
      <c r="A2476" s="3" t="n">
        <v>93279</v>
      </c>
      <c r="B2476" s="335" t="s">
        <v>1967</v>
      </c>
      <c r="C2476" s="335" t="s">
        <v>4046</v>
      </c>
      <c r="D2476" s="335" t="s">
        <v>3267</v>
      </c>
      <c r="E2476" s="336" t="s">
        <v>3514</v>
      </c>
    </row>
    <row r="2477" customFormat="false" ht="13.8" hidden="false" customHeight="false" outlineLevel="0" collapsed="false">
      <c r="A2477" s="3" t="n">
        <v>93280</v>
      </c>
      <c r="B2477" s="335" t="s">
        <v>1967</v>
      </c>
      <c r="C2477" s="335" t="s">
        <v>4047</v>
      </c>
      <c r="D2477" s="335" t="s">
        <v>3267</v>
      </c>
      <c r="E2477" s="336" t="s">
        <v>4048</v>
      </c>
    </row>
    <row r="2478" customFormat="false" ht="13.8" hidden="false" customHeight="false" outlineLevel="0" collapsed="false">
      <c r="A2478" s="3" t="n">
        <v>93283</v>
      </c>
      <c r="B2478" s="335" t="s">
        <v>1967</v>
      </c>
      <c r="C2478" s="335" t="s">
        <v>4049</v>
      </c>
      <c r="D2478" s="335" t="s">
        <v>3267</v>
      </c>
      <c r="E2478" s="336" t="s">
        <v>4050</v>
      </c>
    </row>
    <row r="2479" customFormat="false" ht="13.8" hidden="false" customHeight="false" outlineLevel="0" collapsed="false">
      <c r="A2479" s="3" t="n">
        <v>93284</v>
      </c>
      <c r="B2479" s="335" t="s">
        <v>1967</v>
      </c>
      <c r="C2479" s="335" t="s">
        <v>4051</v>
      </c>
      <c r="D2479" s="335" t="s">
        <v>3267</v>
      </c>
      <c r="E2479" s="336" t="s">
        <v>4052</v>
      </c>
    </row>
    <row r="2480" customFormat="false" ht="13.8" hidden="false" customHeight="false" outlineLevel="0" collapsed="false">
      <c r="A2480" s="3" t="n">
        <v>93285</v>
      </c>
      <c r="B2480" s="335" t="s">
        <v>1967</v>
      </c>
      <c r="C2480" s="335" t="s">
        <v>4053</v>
      </c>
      <c r="D2480" s="335" t="s">
        <v>3267</v>
      </c>
      <c r="E2480" s="336" t="s">
        <v>4054</v>
      </c>
    </row>
    <row r="2481" customFormat="false" ht="13.8" hidden="false" customHeight="false" outlineLevel="0" collapsed="false">
      <c r="A2481" s="3" t="n">
        <v>93286</v>
      </c>
      <c r="B2481" s="335" t="s">
        <v>1967</v>
      </c>
      <c r="C2481" s="335" t="s">
        <v>4055</v>
      </c>
      <c r="D2481" s="335" t="s">
        <v>3267</v>
      </c>
      <c r="E2481" s="336" t="s">
        <v>4056</v>
      </c>
    </row>
    <row r="2482" customFormat="false" ht="13.8" hidden="false" customHeight="false" outlineLevel="0" collapsed="false">
      <c r="A2482" s="3" t="n">
        <v>93296</v>
      </c>
      <c r="B2482" s="335" t="s">
        <v>1967</v>
      </c>
      <c r="C2482" s="335" t="s">
        <v>4057</v>
      </c>
      <c r="D2482" s="335" t="s">
        <v>3267</v>
      </c>
      <c r="E2482" s="336" t="s">
        <v>4058</v>
      </c>
    </row>
    <row r="2483" customFormat="false" ht="13.8" hidden="false" customHeight="false" outlineLevel="0" collapsed="false">
      <c r="A2483" s="3" t="n">
        <v>93397</v>
      </c>
      <c r="B2483" s="335" t="s">
        <v>1967</v>
      </c>
      <c r="C2483" s="335" t="s">
        <v>4059</v>
      </c>
      <c r="D2483" s="335" t="s">
        <v>3267</v>
      </c>
      <c r="E2483" s="336" t="s">
        <v>4060</v>
      </c>
    </row>
    <row r="2484" customFormat="false" ht="13.8" hidden="false" customHeight="false" outlineLevel="0" collapsed="false">
      <c r="A2484" s="3" t="n">
        <v>93398</v>
      </c>
      <c r="B2484" s="335" t="s">
        <v>1967</v>
      </c>
      <c r="C2484" s="335" t="s">
        <v>4061</v>
      </c>
      <c r="D2484" s="335" t="s">
        <v>3267</v>
      </c>
      <c r="E2484" s="336" t="s">
        <v>4062</v>
      </c>
    </row>
    <row r="2485" customFormat="false" ht="13.8" hidden="false" customHeight="false" outlineLevel="0" collapsed="false">
      <c r="A2485" s="3" t="n">
        <v>93399</v>
      </c>
      <c r="B2485" s="335" t="s">
        <v>1967</v>
      </c>
      <c r="C2485" s="335" t="s">
        <v>4063</v>
      </c>
      <c r="D2485" s="335" t="s">
        <v>3267</v>
      </c>
      <c r="E2485" s="336" t="s">
        <v>4064</v>
      </c>
    </row>
    <row r="2486" customFormat="false" ht="13.8" hidden="false" customHeight="false" outlineLevel="0" collapsed="false">
      <c r="A2486" s="3" t="n">
        <v>93400</v>
      </c>
      <c r="B2486" s="335" t="s">
        <v>1967</v>
      </c>
      <c r="C2486" s="335" t="s">
        <v>4065</v>
      </c>
      <c r="D2486" s="335" t="s">
        <v>3267</v>
      </c>
      <c r="E2486" s="336" t="s">
        <v>4066</v>
      </c>
    </row>
    <row r="2487" customFormat="false" ht="13.8" hidden="false" customHeight="false" outlineLevel="0" collapsed="false">
      <c r="A2487" s="3" t="n">
        <v>93401</v>
      </c>
      <c r="B2487" s="335" t="s">
        <v>1967</v>
      </c>
      <c r="C2487" s="335" t="s">
        <v>4067</v>
      </c>
      <c r="D2487" s="335" t="s">
        <v>3267</v>
      </c>
      <c r="E2487" s="336" t="s">
        <v>3333</v>
      </c>
    </row>
    <row r="2488" customFormat="false" ht="13.8" hidden="false" customHeight="false" outlineLevel="0" collapsed="false">
      <c r="A2488" s="3" t="n">
        <v>93404</v>
      </c>
      <c r="B2488" s="335" t="s">
        <v>1967</v>
      </c>
      <c r="C2488" s="335" t="s">
        <v>4068</v>
      </c>
      <c r="D2488" s="335" t="s">
        <v>3267</v>
      </c>
      <c r="E2488" s="336" t="s">
        <v>2143</v>
      </c>
    </row>
    <row r="2489" customFormat="false" ht="13.8" hidden="false" customHeight="false" outlineLevel="0" collapsed="false">
      <c r="A2489" s="3" t="n">
        <v>93405</v>
      </c>
      <c r="B2489" s="335" t="s">
        <v>1967</v>
      </c>
      <c r="C2489" s="335" t="s">
        <v>4069</v>
      </c>
      <c r="D2489" s="335" t="s">
        <v>3267</v>
      </c>
      <c r="E2489" s="336" t="s">
        <v>3686</v>
      </c>
    </row>
    <row r="2490" customFormat="false" ht="13.8" hidden="false" customHeight="false" outlineLevel="0" collapsed="false">
      <c r="A2490" s="3" t="n">
        <v>93406</v>
      </c>
      <c r="B2490" s="335" t="s">
        <v>1967</v>
      </c>
      <c r="C2490" s="335" t="s">
        <v>4070</v>
      </c>
      <c r="D2490" s="335" t="s">
        <v>3267</v>
      </c>
      <c r="E2490" s="336" t="s">
        <v>4071</v>
      </c>
    </row>
    <row r="2491" customFormat="false" ht="13.8" hidden="false" customHeight="false" outlineLevel="0" collapsed="false">
      <c r="A2491" s="3" t="n">
        <v>93407</v>
      </c>
      <c r="B2491" s="335" t="s">
        <v>1967</v>
      </c>
      <c r="C2491" s="335" t="s">
        <v>4072</v>
      </c>
      <c r="D2491" s="335" t="s">
        <v>3267</v>
      </c>
      <c r="E2491" s="336" t="s">
        <v>4073</v>
      </c>
    </row>
    <row r="2492" customFormat="false" ht="13.8" hidden="false" customHeight="false" outlineLevel="0" collapsed="false">
      <c r="A2492" s="3" t="n">
        <v>93411</v>
      </c>
      <c r="B2492" s="335" t="s">
        <v>1967</v>
      </c>
      <c r="C2492" s="335" t="s">
        <v>4074</v>
      </c>
      <c r="D2492" s="335" t="s">
        <v>3267</v>
      </c>
      <c r="E2492" s="336" t="s">
        <v>3578</v>
      </c>
    </row>
    <row r="2493" customFormat="false" ht="13.8" hidden="false" customHeight="false" outlineLevel="0" collapsed="false">
      <c r="A2493" s="3" t="n">
        <v>93412</v>
      </c>
      <c r="B2493" s="335" t="s">
        <v>1967</v>
      </c>
      <c r="C2493" s="335" t="s">
        <v>4075</v>
      </c>
      <c r="D2493" s="335" t="s">
        <v>3267</v>
      </c>
      <c r="E2493" s="336" t="s">
        <v>4076</v>
      </c>
    </row>
    <row r="2494" customFormat="false" ht="13.8" hidden="false" customHeight="false" outlineLevel="0" collapsed="false">
      <c r="A2494" s="3" t="n">
        <v>93413</v>
      </c>
      <c r="B2494" s="335" t="s">
        <v>1967</v>
      </c>
      <c r="C2494" s="335" t="s">
        <v>4077</v>
      </c>
      <c r="D2494" s="335" t="s">
        <v>3267</v>
      </c>
      <c r="E2494" s="336" t="s">
        <v>3514</v>
      </c>
    </row>
    <row r="2495" customFormat="false" ht="13.8" hidden="false" customHeight="false" outlineLevel="0" collapsed="false">
      <c r="A2495" s="3" t="n">
        <v>93414</v>
      </c>
      <c r="B2495" s="335" t="s">
        <v>1967</v>
      </c>
      <c r="C2495" s="335" t="s">
        <v>4078</v>
      </c>
      <c r="D2495" s="335" t="s">
        <v>3267</v>
      </c>
      <c r="E2495" s="336" t="s">
        <v>4079</v>
      </c>
    </row>
    <row r="2496" customFormat="false" ht="13.8" hidden="false" customHeight="false" outlineLevel="0" collapsed="false">
      <c r="A2496" s="3" t="n">
        <v>93417</v>
      </c>
      <c r="B2496" s="335" t="s">
        <v>1967</v>
      </c>
      <c r="C2496" s="335" t="s">
        <v>4080</v>
      </c>
      <c r="D2496" s="335" t="s">
        <v>3267</v>
      </c>
      <c r="E2496" s="336" t="s">
        <v>4081</v>
      </c>
    </row>
    <row r="2497" customFormat="false" ht="13.8" hidden="false" customHeight="false" outlineLevel="0" collapsed="false">
      <c r="A2497" s="3" t="n">
        <v>93418</v>
      </c>
      <c r="B2497" s="335" t="s">
        <v>1967</v>
      </c>
      <c r="C2497" s="335" t="s">
        <v>4082</v>
      </c>
      <c r="D2497" s="335" t="s">
        <v>3267</v>
      </c>
      <c r="E2497" s="336" t="s">
        <v>4083</v>
      </c>
    </row>
    <row r="2498" customFormat="false" ht="13.8" hidden="false" customHeight="false" outlineLevel="0" collapsed="false">
      <c r="A2498" s="3" t="n">
        <v>93419</v>
      </c>
      <c r="B2498" s="335" t="s">
        <v>1967</v>
      </c>
      <c r="C2498" s="335" t="s">
        <v>4084</v>
      </c>
      <c r="D2498" s="335" t="s">
        <v>3267</v>
      </c>
      <c r="E2498" s="336" t="s">
        <v>4064</v>
      </c>
    </row>
    <row r="2499" customFormat="false" ht="13.8" hidden="false" customHeight="false" outlineLevel="0" collapsed="false">
      <c r="A2499" s="3" t="n">
        <v>93420</v>
      </c>
      <c r="B2499" s="335" t="s">
        <v>1967</v>
      </c>
      <c r="C2499" s="335" t="s">
        <v>4085</v>
      </c>
      <c r="D2499" s="335" t="s">
        <v>3267</v>
      </c>
      <c r="E2499" s="336" t="s">
        <v>4086</v>
      </c>
    </row>
    <row r="2500" customFormat="false" ht="13.8" hidden="false" customHeight="false" outlineLevel="0" collapsed="false">
      <c r="A2500" s="3" t="n">
        <v>93423</v>
      </c>
      <c r="B2500" s="335" t="s">
        <v>1967</v>
      </c>
      <c r="C2500" s="335" t="s">
        <v>4087</v>
      </c>
      <c r="D2500" s="335" t="s">
        <v>3267</v>
      </c>
      <c r="E2500" s="336" t="s">
        <v>4088</v>
      </c>
    </row>
    <row r="2501" customFormat="false" ht="13.8" hidden="false" customHeight="false" outlineLevel="0" collapsed="false">
      <c r="A2501" s="3" t="n">
        <v>93424</v>
      </c>
      <c r="B2501" s="335" t="s">
        <v>1967</v>
      </c>
      <c r="C2501" s="335" t="s">
        <v>4089</v>
      </c>
      <c r="D2501" s="335" t="s">
        <v>3267</v>
      </c>
      <c r="E2501" s="336" t="s">
        <v>4090</v>
      </c>
    </row>
    <row r="2502" customFormat="false" ht="13.8" hidden="false" customHeight="false" outlineLevel="0" collapsed="false">
      <c r="A2502" s="3" t="n">
        <v>93425</v>
      </c>
      <c r="B2502" s="335" t="s">
        <v>1967</v>
      </c>
      <c r="C2502" s="335" t="s">
        <v>4091</v>
      </c>
      <c r="D2502" s="335" t="s">
        <v>3267</v>
      </c>
      <c r="E2502" s="336" t="s">
        <v>4092</v>
      </c>
    </row>
    <row r="2503" customFormat="false" ht="13.8" hidden="false" customHeight="false" outlineLevel="0" collapsed="false">
      <c r="A2503" s="3" t="n">
        <v>93426</v>
      </c>
      <c r="B2503" s="335" t="s">
        <v>1967</v>
      </c>
      <c r="C2503" s="335" t="s">
        <v>4093</v>
      </c>
      <c r="D2503" s="335" t="s">
        <v>3267</v>
      </c>
      <c r="E2503" s="336" t="s">
        <v>4094</v>
      </c>
    </row>
    <row r="2504" customFormat="false" ht="13.8" hidden="false" customHeight="false" outlineLevel="0" collapsed="false">
      <c r="A2504" s="3" t="n">
        <v>93429</v>
      </c>
      <c r="B2504" s="335" t="s">
        <v>1967</v>
      </c>
      <c r="C2504" s="335" t="s">
        <v>4095</v>
      </c>
      <c r="D2504" s="335" t="s">
        <v>3267</v>
      </c>
      <c r="E2504" s="336" t="s">
        <v>4096</v>
      </c>
    </row>
    <row r="2505" customFormat="false" ht="13.8" hidden="false" customHeight="false" outlineLevel="0" collapsed="false">
      <c r="A2505" s="3" t="n">
        <v>93430</v>
      </c>
      <c r="B2505" s="335" t="s">
        <v>1967</v>
      </c>
      <c r="C2505" s="335" t="s">
        <v>4097</v>
      </c>
      <c r="D2505" s="335" t="s">
        <v>3267</v>
      </c>
      <c r="E2505" s="336" t="s">
        <v>4098</v>
      </c>
    </row>
    <row r="2506" customFormat="false" ht="13.8" hidden="false" customHeight="false" outlineLevel="0" collapsed="false">
      <c r="A2506" s="3" t="n">
        <v>93431</v>
      </c>
      <c r="B2506" s="335" t="s">
        <v>1967</v>
      </c>
      <c r="C2506" s="335" t="s">
        <v>4099</v>
      </c>
      <c r="D2506" s="335" t="s">
        <v>3267</v>
      </c>
      <c r="E2506" s="336" t="s">
        <v>4100</v>
      </c>
    </row>
    <row r="2507" customFormat="false" ht="13.8" hidden="false" customHeight="false" outlineLevel="0" collapsed="false">
      <c r="A2507" s="3" t="n">
        <v>93432</v>
      </c>
      <c r="B2507" s="335" t="s">
        <v>1967</v>
      </c>
      <c r="C2507" s="335" t="s">
        <v>4101</v>
      </c>
      <c r="D2507" s="335" t="s">
        <v>3267</v>
      </c>
      <c r="E2507" s="336" t="s">
        <v>4102</v>
      </c>
    </row>
    <row r="2508" customFormat="false" ht="13.8" hidden="false" customHeight="false" outlineLevel="0" collapsed="false">
      <c r="A2508" s="3" t="n">
        <v>93435</v>
      </c>
      <c r="B2508" s="335" t="s">
        <v>1967</v>
      </c>
      <c r="C2508" s="335" t="s">
        <v>4103</v>
      </c>
      <c r="D2508" s="335" t="s">
        <v>3267</v>
      </c>
      <c r="E2508" s="336" t="s">
        <v>4104</v>
      </c>
    </row>
    <row r="2509" customFormat="false" ht="13.8" hidden="false" customHeight="false" outlineLevel="0" collapsed="false">
      <c r="A2509" s="3" t="n">
        <v>93436</v>
      </c>
      <c r="B2509" s="335" t="s">
        <v>1967</v>
      </c>
      <c r="C2509" s="335" t="s">
        <v>4105</v>
      </c>
      <c r="D2509" s="335" t="s">
        <v>3267</v>
      </c>
      <c r="E2509" s="336" t="s">
        <v>4106</v>
      </c>
    </row>
    <row r="2510" customFormat="false" ht="13.8" hidden="false" customHeight="false" outlineLevel="0" collapsed="false">
      <c r="A2510" s="3" t="n">
        <v>93437</v>
      </c>
      <c r="B2510" s="335" t="s">
        <v>1967</v>
      </c>
      <c r="C2510" s="335" t="s">
        <v>4107</v>
      </c>
      <c r="D2510" s="335" t="s">
        <v>3267</v>
      </c>
      <c r="E2510" s="336" t="s">
        <v>4104</v>
      </c>
    </row>
    <row r="2511" customFormat="false" ht="13.8" hidden="false" customHeight="false" outlineLevel="0" collapsed="false">
      <c r="A2511" s="3" t="n">
        <v>93438</v>
      </c>
      <c r="B2511" s="335" t="s">
        <v>1967</v>
      </c>
      <c r="C2511" s="335" t="s">
        <v>4108</v>
      </c>
      <c r="D2511" s="335" t="s">
        <v>3267</v>
      </c>
      <c r="E2511" s="336" t="s">
        <v>4109</v>
      </c>
    </row>
    <row r="2512" customFormat="false" ht="13.8" hidden="false" customHeight="false" outlineLevel="0" collapsed="false">
      <c r="A2512" s="3" t="n">
        <v>95114</v>
      </c>
      <c r="B2512" s="335" t="s">
        <v>1967</v>
      </c>
      <c r="C2512" s="335" t="s">
        <v>4110</v>
      </c>
      <c r="D2512" s="335" t="s">
        <v>3267</v>
      </c>
      <c r="E2512" s="336" t="s">
        <v>3980</v>
      </c>
    </row>
    <row r="2513" customFormat="false" ht="13.8" hidden="false" customHeight="false" outlineLevel="0" collapsed="false">
      <c r="A2513" s="3" t="n">
        <v>95115</v>
      </c>
      <c r="B2513" s="335" t="s">
        <v>1967</v>
      </c>
      <c r="C2513" s="335" t="s">
        <v>4111</v>
      </c>
      <c r="D2513" s="335" t="s">
        <v>3267</v>
      </c>
      <c r="E2513" s="336" t="s">
        <v>3351</v>
      </c>
    </row>
    <row r="2514" customFormat="false" ht="13.8" hidden="false" customHeight="false" outlineLevel="0" collapsed="false">
      <c r="A2514" s="3" t="n">
        <v>95116</v>
      </c>
      <c r="B2514" s="335" t="s">
        <v>1967</v>
      </c>
      <c r="C2514" s="335" t="s">
        <v>4112</v>
      </c>
      <c r="D2514" s="335" t="s">
        <v>3267</v>
      </c>
      <c r="E2514" s="336" t="s">
        <v>4113</v>
      </c>
    </row>
    <row r="2515" customFormat="false" ht="13.8" hidden="false" customHeight="false" outlineLevel="0" collapsed="false">
      <c r="A2515" s="3" t="n">
        <v>95117</v>
      </c>
      <c r="B2515" s="335" t="s">
        <v>1967</v>
      </c>
      <c r="C2515" s="335" t="s">
        <v>4114</v>
      </c>
      <c r="D2515" s="335" t="s">
        <v>3267</v>
      </c>
      <c r="E2515" s="336" t="s">
        <v>4115</v>
      </c>
    </row>
    <row r="2516" customFormat="false" ht="13.8" hidden="false" customHeight="false" outlineLevel="0" collapsed="false">
      <c r="A2516" s="3" t="n">
        <v>95118</v>
      </c>
      <c r="B2516" s="335" t="s">
        <v>1967</v>
      </c>
      <c r="C2516" s="335" t="s">
        <v>4116</v>
      </c>
      <c r="D2516" s="335" t="s">
        <v>3267</v>
      </c>
      <c r="E2516" s="336" t="s">
        <v>4117</v>
      </c>
    </row>
    <row r="2517" customFormat="false" ht="13.8" hidden="false" customHeight="false" outlineLevel="0" collapsed="false">
      <c r="A2517" s="3" t="n">
        <v>95119</v>
      </c>
      <c r="B2517" s="335" t="s">
        <v>1967</v>
      </c>
      <c r="C2517" s="335" t="s">
        <v>4118</v>
      </c>
      <c r="D2517" s="335" t="s">
        <v>3267</v>
      </c>
      <c r="E2517" s="336" t="s">
        <v>4119</v>
      </c>
    </row>
    <row r="2518" customFormat="false" ht="13.8" hidden="false" customHeight="false" outlineLevel="0" collapsed="false">
      <c r="A2518" s="3" t="n">
        <v>95120</v>
      </c>
      <c r="B2518" s="335" t="s">
        <v>1967</v>
      </c>
      <c r="C2518" s="335" t="s">
        <v>4120</v>
      </c>
      <c r="D2518" s="335" t="s">
        <v>3267</v>
      </c>
      <c r="E2518" s="336" t="s">
        <v>4121</v>
      </c>
    </row>
    <row r="2519" customFormat="false" ht="13.8" hidden="false" customHeight="false" outlineLevel="0" collapsed="false">
      <c r="A2519" s="3" t="n">
        <v>95123</v>
      </c>
      <c r="B2519" s="335" t="s">
        <v>1967</v>
      </c>
      <c r="C2519" s="335" t="s">
        <v>4122</v>
      </c>
      <c r="D2519" s="335" t="s">
        <v>3267</v>
      </c>
      <c r="E2519" s="336" t="s">
        <v>4123</v>
      </c>
    </row>
    <row r="2520" customFormat="false" ht="13.8" hidden="false" customHeight="false" outlineLevel="0" collapsed="false">
      <c r="A2520" s="3" t="n">
        <v>95124</v>
      </c>
      <c r="B2520" s="335" t="s">
        <v>1967</v>
      </c>
      <c r="C2520" s="335" t="s">
        <v>4124</v>
      </c>
      <c r="D2520" s="335" t="s">
        <v>3267</v>
      </c>
      <c r="E2520" s="336" t="s">
        <v>4125</v>
      </c>
    </row>
    <row r="2521" customFormat="false" ht="13.8" hidden="false" customHeight="false" outlineLevel="0" collapsed="false">
      <c r="A2521" s="3" t="n">
        <v>95125</v>
      </c>
      <c r="B2521" s="335" t="s">
        <v>1967</v>
      </c>
      <c r="C2521" s="335" t="s">
        <v>4126</v>
      </c>
      <c r="D2521" s="335" t="s">
        <v>3267</v>
      </c>
      <c r="E2521" s="336" t="s">
        <v>4127</v>
      </c>
    </row>
    <row r="2522" customFormat="false" ht="13.8" hidden="false" customHeight="false" outlineLevel="0" collapsed="false">
      <c r="A2522" s="3" t="n">
        <v>95126</v>
      </c>
      <c r="B2522" s="335" t="s">
        <v>1967</v>
      </c>
      <c r="C2522" s="335" t="s">
        <v>4128</v>
      </c>
      <c r="D2522" s="335" t="s">
        <v>3267</v>
      </c>
      <c r="E2522" s="336" t="s">
        <v>4129</v>
      </c>
    </row>
    <row r="2523" customFormat="false" ht="13.8" hidden="false" customHeight="false" outlineLevel="0" collapsed="false">
      <c r="A2523" s="3" t="n">
        <v>95129</v>
      </c>
      <c r="B2523" s="335" t="s">
        <v>1967</v>
      </c>
      <c r="C2523" s="335" t="s">
        <v>4130</v>
      </c>
      <c r="D2523" s="335" t="s">
        <v>3267</v>
      </c>
      <c r="E2523" s="336" t="s">
        <v>4131</v>
      </c>
    </row>
    <row r="2524" customFormat="false" ht="13.8" hidden="false" customHeight="false" outlineLevel="0" collapsed="false">
      <c r="A2524" s="3" t="n">
        <v>95130</v>
      </c>
      <c r="B2524" s="335" t="s">
        <v>1967</v>
      </c>
      <c r="C2524" s="335" t="s">
        <v>4132</v>
      </c>
      <c r="D2524" s="335" t="s">
        <v>3267</v>
      </c>
      <c r="E2524" s="336" t="s">
        <v>4133</v>
      </c>
    </row>
    <row r="2525" customFormat="false" ht="13.8" hidden="false" customHeight="false" outlineLevel="0" collapsed="false">
      <c r="A2525" s="3" t="n">
        <v>95131</v>
      </c>
      <c r="B2525" s="335" t="s">
        <v>1967</v>
      </c>
      <c r="C2525" s="335" t="s">
        <v>4134</v>
      </c>
      <c r="D2525" s="335" t="s">
        <v>3267</v>
      </c>
      <c r="E2525" s="336" t="s">
        <v>4135</v>
      </c>
    </row>
    <row r="2526" customFormat="false" ht="13.8" hidden="false" customHeight="false" outlineLevel="0" collapsed="false">
      <c r="A2526" s="3" t="n">
        <v>95132</v>
      </c>
      <c r="B2526" s="335" t="s">
        <v>1967</v>
      </c>
      <c r="C2526" s="335" t="s">
        <v>4136</v>
      </c>
      <c r="D2526" s="335" t="s">
        <v>3267</v>
      </c>
      <c r="E2526" s="336" t="s">
        <v>4137</v>
      </c>
    </row>
    <row r="2527" customFormat="false" ht="13.8" hidden="false" customHeight="false" outlineLevel="0" collapsed="false">
      <c r="A2527" s="3" t="n">
        <v>95136</v>
      </c>
      <c r="B2527" s="335" t="s">
        <v>1967</v>
      </c>
      <c r="C2527" s="335" t="s">
        <v>4138</v>
      </c>
      <c r="D2527" s="335" t="s">
        <v>3267</v>
      </c>
      <c r="E2527" s="336" t="s">
        <v>4000</v>
      </c>
    </row>
    <row r="2528" customFormat="false" ht="13.8" hidden="false" customHeight="false" outlineLevel="0" collapsed="false">
      <c r="A2528" s="3" t="n">
        <v>95137</v>
      </c>
      <c r="B2528" s="335" t="s">
        <v>1967</v>
      </c>
      <c r="C2528" s="335" t="s">
        <v>4139</v>
      </c>
      <c r="D2528" s="335" t="s">
        <v>3267</v>
      </c>
      <c r="E2528" s="336" t="s">
        <v>3944</v>
      </c>
    </row>
    <row r="2529" customFormat="false" ht="13.8" hidden="false" customHeight="false" outlineLevel="0" collapsed="false">
      <c r="A2529" s="3" t="n">
        <v>95138</v>
      </c>
      <c r="B2529" s="335" t="s">
        <v>1967</v>
      </c>
      <c r="C2529" s="335" t="s">
        <v>4140</v>
      </c>
      <c r="D2529" s="335" t="s">
        <v>3267</v>
      </c>
      <c r="E2529" s="336" t="s">
        <v>4141</v>
      </c>
    </row>
    <row r="2530" customFormat="false" ht="13.8" hidden="false" customHeight="false" outlineLevel="0" collapsed="false">
      <c r="A2530" s="3" t="n">
        <v>95208</v>
      </c>
      <c r="B2530" s="335" t="s">
        <v>1967</v>
      </c>
      <c r="C2530" s="335" t="s">
        <v>4142</v>
      </c>
      <c r="D2530" s="335" t="s">
        <v>3267</v>
      </c>
      <c r="E2530" s="336" t="s">
        <v>4143</v>
      </c>
    </row>
    <row r="2531" customFormat="false" ht="13.8" hidden="false" customHeight="false" outlineLevel="0" collapsed="false">
      <c r="A2531" s="3" t="n">
        <v>95209</v>
      </c>
      <c r="B2531" s="335" t="s">
        <v>1967</v>
      </c>
      <c r="C2531" s="335" t="s">
        <v>4144</v>
      </c>
      <c r="D2531" s="335" t="s">
        <v>3267</v>
      </c>
      <c r="E2531" s="336" t="s">
        <v>4145</v>
      </c>
    </row>
    <row r="2532" customFormat="false" ht="13.8" hidden="false" customHeight="false" outlineLevel="0" collapsed="false">
      <c r="A2532" s="3" t="n">
        <v>95210</v>
      </c>
      <c r="B2532" s="335" t="s">
        <v>1967</v>
      </c>
      <c r="C2532" s="335" t="s">
        <v>4146</v>
      </c>
      <c r="D2532" s="335" t="s">
        <v>3267</v>
      </c>
      <c r="E2532" s="336" t="s">
        <v>4143</v>
      </c>
    </row>
    <row r="2533" customFormat="false" ht="13.8" hidden="false" customHeight="false" outlineLevel="0" collapsed="false">
      <c r="A2533" s="3" t="n">
        <v>95211</v>
      </c>
      <c r="B2533" s="335" t="s">
        <v>1967</v>
      </c>
      <c r="C2533" s="335" t="s">
        <v>4147</v>
      </c>
      <c r="D2533" s="335" t="s">
        <v>3267</v>
      </c>
      <c r="E2533" s="336" t="s">
        <v>4043</v>
      </c>
    </row>
    <row r="2534" customFormat="false" ht="13.8" hidden="false" customHeight="false" outlineLevel="0" collapsed="false">
      <c r="A2534" s="3" t="n">
        <v>95217</v>
      </c>
      <c r="B2534" s="335" t="s">
        <v>1967</v>
      </c>
      <c r="C2534" s="335" t="s">
        <v>4148</v>
      </c>
      <c r="D2534" s="335" t="s">
        <v>3267</v>
      </c>
      <c r="E2534" s="336" t="s">
        <v>4149</v>
      </c>
    </row>
    <row r="2535" customFormat="false" ht="13.8" hidden="false" customHeight="false" outlineLevel="0" collapsed="false">
      <c r="A2535" s="3" t="n">
        <v>95255</v>
      </c>
      <c r="B2535" s="335" t="s">
        <v>1967</v>
      </c>
      <c r="C2535" s="335" t="s">
        <v>4150</v>
      </c>
      <c r="D2535" s="335" t="s">
        <v>3267</v>
      </c>
      <c r="E2535" s="336" t="s">
        <v>4151</v>
      </c>
    </row>
    <row r="2536" customFormat="false" ht="13.8" hidden="false" customHeight="false" outlineLevel="0" collapsed="false">
      <c r="A2536" s="3" t="n">
        <v>95256</v>
      </c>
      <c r="B2536" s="335" t="s">
        <v>1967</v>
      </c>
      <c r="C2536" s="335" t="s">
        <v>4152</v>
      </c>
      <c r="D2536" s="335" t="s">
        <v>3267</v>
      </c>
      <c r="E2536" s="336" t="s">
        <v>3369</v>
      </c>
    </row>
    <row r="2537" customFormat="false" ht="13.8" hidden="false" customHeight="false" outlineLevel="0" collapsed="false">
      <c r="A2537" s="3" t="n">
        <v>95257</v>
      </c>
      <c r="B2537" s="335" t="s">
        <v>1967</v>
      </c>
      <c r="C2537" s="335" t="s">
        <v>4153</v>
      </c>
      <c r="D2537" s="335" t="s">
        <v>3267</v>
      </c>
      <c r="E2537" s="336" t="s">
        <v>4154</v>
      </c>
    </row>
    <row r="2538" customFormat="false" ht="13.8" hidden="false" customHeight="false" outlineLevel="0" collapsed="false">
      <c r="A2538" s="3" t="n">
        <v>95260</v>
      </c>
      <c r="B2538" s="335" t="s">
        <v>1967</v>
      </c>
      <c r="C2538" s="335" t="s">
        <v>4155</v>
      </c>
      <c r="D2538" s="335" t="s">
        <v>3267</v>
      </c>
      <c r="E2538" s="336" t="s">
        <v>4156</v>
      </c>
    </row>
    <row r="2539" customFormat="false" ht="13.8" hidden="false" customHeight="false" outlineLevel="0" collapsed="false">
      <c r="A2539" s="3" t="n">
        <v>95261</v>
      </c>
      <c r="B2539" s="335" t="s">
        <v>1967</v>
      </c>
      <c r="C2539" s="335" t="s">
        <v>4157</v>
      </c>
      <c r="D2539" s="335" t="s">
        <v>3267</v>
      </c>
      <c r="E2539" s="336" t="s">
        <v>3617</v>
      </c>
    </row>
    <row r="2540" customFormat="false" ht="13.8" hidden="false" customHeight="false" outlineLevel="0" collapsed="false">
      <c r="A2540" s="3" t="n">
        <v>95262</v>
      </c>
      <c r="B2540" s="335" t="s">
        <v>1967</v>
      </c>
      <c r="C2540" s="335" t="s">
        <v>4158</v>
      </c>
      <c r="D2540" s="335" t="s">
        <v>3267</v>
      </c>
      <c r="E2540" s="336" t="s">
        <v>3619</v>
      </c>
    </row>
    <row r="2541" customFormat="false" ht="13.8" hidden="false" customHeight="false" outlineLevel="0" collapsed="false">
      <c r="A2541" s="3" t="n">
        <v>95263</v>
      </c>
      <c r="B2541" s="335" t="s">
        <v>1967</v>
      </c>
      <c r="C2541" s="335" t="s">
        <v>4159</v>
      </c>
      <c r="D2541" s="335" t="s">
        <v>3267</v>
      </c>
      <c r="E2541" s="336" t="s">
        <v>2135</v>
      </c>
    </row>
    <row r="2542" customFormat="false" ht="13.8" hidden="false" customHeight="false" outlineLevel="0" collapsed="false">
      <c r="A2542" s="3" t="n">
        <v>95266</v>
      </c>
      <c r="B2542" s="335" t="s">
        <v>1967</v>
      </c>
      <c r="C2542" s="335" t="s">
        <v>4160</v>
      </c>
      <c r="D2542" s="335" t="s">
        <v>3267</v>
      </c>
      <c r="E2542" s="336" t="s">
        <v>3718</v>
      </c>
    </row>
    <row r="2543" customFormat="false" ht="13.8" hidden="false" customHeight="false" outlineLevel="0" collapsed="false">
      <c r="A2543" s="3" t="n">
        <v>95267</v>
      </c>
      <c r="B2543" s="335" t="s">
        <v>1967</v>
      </c>
      <c r="C2543" s="335" t="s">
        <v>4161</v>
      </c>
      <c r="D2543" s="335" t="s">
        <v>3267</v>
      </c>
      <c r="E2543" s="336" t="s">
        <v>3265</v>
      </c>
    </row>
    <row r="2544" customFormat="false" ht="13.8" hidden="false" customHeight="false" outlineLevel="0" collapsed="false">
      <c r="A2544" s="3" t="n">
        <v>95268</v>
      </c>
      <c r="B2544" s="335" t="s">
        <v>1967</v>
      </c>
      <c r="C2544" s="335" t="s">
        <v>4162</v>
      </c>
      <c r="D2544" s="335" t="s">
        <v>3267</v>
      </c>
      <c r="E2544" s="336" t="s">
        <v>4163</v>
      </c>
    </row>
    <row r="2545" customFormat="false" ht="13.8" hidden="false" customHeight="false" outlineLevel="0" collapsed="false">
      <c r="A2545" s="3" t="n">
        <v>95269</v>
      </c>
      <c r="B2545" s="335" t="s">
        <v>1967</v>
      </c>
      <c r="C2545" s="335" t="s">
        <v>4164</v>
      </c>
      <c r="D2545" s="335" t="s">
        <v>3267</v>
      </c>
      <c r="E2545" s="336" t="s">
        <v>3859</v>
      </c>
    </row>
    <row r="2546" customFormat="false" ht="13.8" hidden="false" customHeight="false" outlineLevel="0" collapsed="false">
      <c r="A2546" s="3" t="n">
        <v>95272</v>
      </c>
      <c r="B2546" s="335" t="s">
        <v>1967</v>
      </c>
      <c r="C2546" s="335" t="s">
        <v>4165</v>
      </c>
      <c r="D2546" s="335" t="s">
        <v>3267</v>
      </c>
      <c r="E2546" s="336" t="s">
        <v>4166</v>
      </c>
    </row>
    <row r="2547" customFormat="false" ht="13.8" hidden="false" customHeight="false" outlineLevel="0" collapsed="false">
      <c r="A2547" s="3" t="n">
        <v>95273</v>
      </c>
      <c r="B2547" s="335" t="s">
        <v>1967</v>
      </c>
      <c r="C2547" s="335" t="s">
        <v>4167</v>
      </c>
      <c r="D2547" s="335" t="s">
        <v>3267</v>
      </c>
      <c r="E2547" s="336" t="s">
        <v>4168</v>
      </c>
    </row>
    <row r="2548" customFormat="false" ht="13.8" hidden="false" customHeight="false" outlineLevel="0" collapsed="false">
      <c r="A2548" s="3" t="n">
        <v>95274</v>
      </c>
      <c r="B2548" s="335" t="s">
        <v>1967</v>
      </c>
      <c r="C2548" s="335" t="s">
        <v>4169</v>
      </c>
      <c r="D2548" s="335" t="s">
        <v>3267</v>
      </c>
      <c r="E2548" s="336" t="s">
        <v>3052</v>
      </c>
    </row>
    <row r="2549" customFormat="false" ht="13.8" hidden="false" customHeight="false" outlineLevel="0" collapsed="false">
      <c r="A2549" s="3" t="n">
        <v>95275</v>
      </c>
      <c r="B2549" s="335" t="s">
        <v>1967</v>
      </c>
      <c r="C2549" s="335" t="s">
        <v>4170</v>
      </c>
      <c r="D2549" s="335" t="s">
        <v>3267</v>
      </c>
      <c r="E2549" s="336" t="s">
        <v>3837</v>
      </c>
    </row>
    <row r="2550" customFormat="false" ht="13.8" hidden="false" customHeight="false" outlineLevel="0" collapsed="false">
      <c r="A2550" s="3" t="n">
        <v>95278</v>
      </c>
      <c r="B2550" s="335" t="s">
        <v>1967</v>
      </c>
      <c r="C2550" s="335" t="s">
        <v>4171</v>
      </c>
      <c r="D2550" s="335" t="s">
        <v>3267</v>
      </c>
      <c r="E2550" s="336" t="s">
        <v>4172</v>
      </c>
    </row>
    <row r="2551" customFormat="false" ht="13.8" hidden="false" customHeight="false" outlineLevel="0" collapsed="false">
      <c r="A2551" s="3" t="n">
        <v>95279</v>
      </c>
      <c r="B2551" s="335" t="s">
        <v>1967</v>
      </c>
      <c r="C2551" s="335" t="s">
        <v>4173</v>
      </c>
      <c r="D2551" s="335" t="s">
        <v>3267</v>
      </c>
      <c r="E2551" s="336" t="s">
        <v>4168</v>
      </c>
    </row>
    <row r="2552" customFormat="false" ht="13.8" hidden="false" customHeight="false" outlineLevel="0" collapsed="false">
      <c r="A2552" s="3" t="n">
        <v>95280</v>
      </c>
      <c r="B2552" s="335" t="s">
        <v>1967</v>
      </c>
      <c r="C2552" s="335" t="s">
        <v>4174</v>
      </c>
      <c r="D2552" s="335" t="s">
        <v>3267</v>
      </c>
      <c r="E2552" s="336" t="s">
        <v>4172</v>
      </c>
    </row>
    <row r="2553" customFormat="false" ht="13.8" hidden="false" customHeight="false" outlineLevel="0" collapsed="false">
      <c r="A2553" s="3" t="n">
        <v>95281</v>
      </c>
      <c r="B2553" s="335" t="s">
        <v>1967</v>
      </c>
      <c r="C2553" s="335" t="s">
        <v>4175</v>
      </c>
      <c r="D2553" s="335" t="s">
        <v>3267</v>
      </c>
      <c r="E2553" s="336" t="s">
        <v>3756</v>
      </c>
    </row>
    <row r="2554" customFormat="false" ht="13.8" hidden="false" customHeight="false" outlineLevel="0" collapsed="false">
      <c r="A2554" s="3" t="n">
        <v>95617</v>
      </c>
      <c r="B2554" s="335" t="s">
        <v>1967</v>
      </c>
      <c r="C2554" s="335" t="s">
        <v>4176</v>
      </c>
      <c r="D2554" s="335" t="s">
        <v>3267</v>
      </c>
      <c r="E2554" s="336" t="s">
        <v>4177</v>
      </c>
    </row>
    <row r="2555" customFormat="false" ht="13.8" hidden="false" customHeight="false" outlineLevel="0" collapsed="false">
      <c r="A2555" s="3" t="n">
        <v>95618</v>
      </c>
      <c r="B2555" s="335" t="s">
        <v>1967</v>
      </c>
      <c r="C2555" s="335" t="s">
        <v>4178</v>
      </c>
      <c r="D2555" s="335" t="s">
        <v>3267</v>
      </c>
      <c r="E2555" s="336" t="s">
        <v>4179</v>
      </c>
    </row>
    <row r="2556" customFormat="false" ht="13.8" hidden="false" customHeight="false" outlineLevel="0" collapsed="false">
      <c r="A2556" s="3" t="n">
        <v>95619</v>
      </c>
      <c r="B2556" s="335" t="s">
        <v>1967</v>
      </c>
      <c r="C2556" s="335" t="s">
        <v>4180</v>
      </c>
      <c r="D2556" s="335" t="s">
        <v>3267</v>
      </c>
      <c r="E2556" s="336" t="s">
        <v>3812</v>
      </c>
    </row>
    <row r="2557" customFormat="false" ht="13.8" hidden="false" customHeight="false" outlineLevel="0" collapsed="false">
      <c r="A2557" s="3" t="n">
        <v>95627</v>
      </c>
      <c r="B2557" s="335" t="s">
        <v>1967</v>
      </c>
      <c r="C2557" s="335" t="s">
        <v>4181</v>
      </c>
      <c r="D2557" s="335" t="s">
        <v>3267</v>
      </c>
      <c r="E2557" s="336" t="s">
        <v>4182</v>
      </c>
    </row>
    <row r="2558" customFormat="false" ht="13.8" hidden="false" customHeight="false" outlineLevel="0" collapsed="false">
      <c r="A2558" s="3" t="n">
        <v>95628</v>
      </c>
      <c r="B2558" s="335" t="s">
        <v>1967</v>
      </c>
      <c r="C2558" s="335" t="s">
        <v>4183</v>
      </c>
      <c r="D2558" s="335" t="s">
        <v>3267</v>
      </c>
      <c r="E2558" s="336" t="s">
        <v>4184</v>
      </c>
    </row>
    <row r="2559" customFormat="false" ht="13.8" hidden="false" customHeight="false" outlineLevel="0" collapsed="false">
      <c r="A2559" s="3" t="n">
        <v>95629</v>
      </c>
      <c r="B2559" s="335" t="s">
        <v>1967</v>
      </c>
      <c r="C2559" s="335" t="s">
        <v>4185</v>
      </c>
      <c r="D2559" s="335" t="s">
        <v>3267</v>
      </c>
      <c r="E2559" s="336" t="s">
        <v>4186</v>
      </c>
    </row>
    <row r="2560" customFormat="false" ht="13.8" hidden="false" customHeight="false" outlineLevel="0" collapsed="false">
      <c r="A2560" s="3" t="n">
        <v>95630</v>
      </c>
      <c r="B2560" s="335" t="s">
        <v>1967</v>
      </c>
      <c r="C2560" s="335" t="s">
        <v>4187</v>
      </c>
      <c r="D2560" s="335" t="s">
        <v>3267</v>
      </c>
      <c r="E2560" s="336" t="s">
        <v>3379</v>
      </c>
    </row>
    <row r="2561" customFormat="false" ht="13.8" hidden="false" customHeight="false" outlineLevel="0" collapsed="false">
      <c r="A2561" s="3" t="n">
        <v>95698</v>
      </c>
      <c r="B2561" s="335" t="s">
        <v>1967</v>
      </c>
      <c r="C2561" s="335" t="s">
        <v>4188</v>
      </c>
      <c r="D2561" s="335" t="s">
        <v>3267</v>
      </c>
      <c r="E2561" s="336" t="s">
        <v>3892</v>
      </c>
    </row>
    <row r="2562" customFormat="false" ht="13.8" hidden="false" customHeight="false" outlineLevel="0" collapsed="false">
      <c r="A2562" s="3" t="n">
        <v>95699</v>
      </c>
      <c r="B2562" s="335" t="s">
        <v>1967</v>
      </c>
      <c r="C2562" s="335" t="s">
        <v>4189</v>
      </c>
      <c r="D2562" s="335" t="s">
        <v>3267</v>
      </c>
      <c r="E2562" s="336" t="s">
        <v>4190</v>
      </c>
    </row>
    <row r="2563" customFormat="false" ht="13.8" hidden="false" customHeight="false" outlineLevel="0" collapsed="false">
      <c r="A2563" s="3" t="n">
        <v>95700</v>
      </c>
      <c r="B2563" s="335" t="s">
        <v>1967</v>
      </c>
      <c r="C2563" s="335" t="s">
        <v>4191</v>
      </c>
      <c r="D2563" s="335" t="s">
        <v>3267</v>
      </c>
      <c r="E2563" s="336" t="s">
        <v>4192</v>
      </c>
    </row>
    <row r="2564" customFormat="false" ht="13.8" hidden="false" customHeight="false" outlineLevel="0" collapsed="false">
      <c r="A2564" s="3" t="n">
        <v>95701</v>
      </c>
      <c r="B2564" s="335" t="s">
        <v>1967</v>
      </c>
      <c r="C2564" s="335" t="s">
        <v>4193</v>
      </c>
      <c r="D2564" s="335" t="s">
        <v>3267</v>
      </c>
      <c r="E2564" s="336" t="s">
        <v>3726</v>
      </c>
    </row>
    <row r="2565" customFormat="false" ht="13.8" hidden="false" customHeight="false" outlineLevel="0" collapsed="false">
      <c r="A2565" s="3" t="n">
        <v>95704</v>
      </c>
      <c r="B2565" s="335" t="s">
        <v>1967</v>
      </c>
      <c r="C2565" s="335" t="s">
        <v>4194</v>
      </c>
      <c r="D2565" s="335" t="s">
        <v>3267</v>
      </c>
      <c r="E2565" s="336" t="s">
        <v>4195</v>
      </c>
    </row>
    <row r="2566" customFormat="false" ht="13.8" hidden="false" customHeight="false" outlineLevel="0" collapsed="false">
      <c r="A2566" s="3" t="n">
        <v>95705</v>
      </c>
      <c r="B2566" s="335" t="s">
        <v>1967</v>
      </c>
      <c r="C2566" s="335" t="s">
        <v>4196</v>
      </c>
      <c r="D2566" s="335" t="s">
        <v>3267</v>
      </c>
      <c r="E2566" s="336" t="s">
        <v>3375</v>
      </c>
    </row>
    <row r="2567" customFormat="false" ht="13.8" hidden="false" customHeight="false" outlineLevel="0" collapsed="false">
      <c r="A2567" s="3" t="n">
        <v>95706</v>
      </c>
      <c r="B2567" s="335" t="s">
        <v>1967</v>
      </c>
      <c r="C2567" s="335" t="s">
        <v>4197</v>
      </c>
      <c r="D2567" s="335" t="s">
        <v>3267</v>
      </c>
      <c r="E2567" s="336" t="s">
        <v>4198</v>
      </c>
    </row>
    <row r="2568" customFormat="false" ht="13.8" hidden="false" customHeight="false" outlineLevel="0" collapsed="false">
      <c r="A2568" s="3" t="n">
        <v>95707</v>
      </c>
      <c r="B2568" s="335" t="s">
        <v>1967</v>
      </c>
      <c r="C2568" s="335" t="s">
        <v>4199</v>
      </c>
      <c r="D2568" s="335" t="s">
        <v>3267</v>
      </c>
      <c r="E2568" s="336" t="s">
        <v>4200</v>
      </c>
    </row>
    <row r="2569" customFormat="false" ht="13.8" hidden="false" customHeight="false" outlineLevel="0" collapsed="false">
      <c r="A2569" s="3" t="n">
        <v>95710</v>
      </c>
      <c r="B2569" s="335" t="s">
        <v>1967</v>
      </c>
      <c r="C2569" s="335" t="s">
        <v>4201</v>
      </c>
      <c r="D2569" s="335" t="s">
        <v>3267</v>
      </c>
      <c r="E2569" s="336" t="s">
        <v>2554</v>
      </c>
    </row>
    <row r="2570" customFormat="false" ht="13.8" hidden="false" customHeight="false" outlineLevel="0" collapsed="false">
      <c r="A2570" s="3" t="n">
        <v>95711</v>
      </c>
      <c r="B2570" s="335" t="s">
        <v>1967</v>
      </c>
      <c r="C2570" s="335" t="s">
        <v>4202</v>
      </c>
      <c r="D2570" s="335" t="s">
        <v>3267</v>
      </c>
      <c r="E2570" s="336" t="s">
        <v>3706</v>
      </c>
    </row>
    <row r="2571" customFormat="false" ht="13.8" hidden="false" customHeight="false" outlineLevel="0" collapsed="false">
      <c r="A2571" s="3" t="n">
        <v>95712</v>
      </c>
      <c r="B2571" s="335" t="s">
        <v>1967</v>
      </c>
      <c r="C2571" s="335" t="s">
        <v>4203</v>
      </c>
      <c r="D2571" s="335" t="s">
        <v>3267</v>
      </c>
      <c r="E2571" s="336" t="s">
        <v>4204</v>
      </c>
    </row>
    <row r="2572" customFormat="false" ht="13.8" hidden="false" customHeight="false" outlineLevel="0" collapsed="false">
      <c r="A2572" s="3" t="n">
        <v>95713</v>
      </c>
      <c r="B2572" s="335" t="s">
        <v>1967</v>
      </c>
      <c r="C2572" s="335" t="s">
        <v>4205</v>
      </c>
      <c r="D2572" s="335" t="s">
        <v>3267</v>
      </c>
      <c r="E2572" s="336" t="s">
        <v>3557</v>
      </c>
    </row>
    <row r="2573" customFormat="false" ht="13.8" hidden="false" customHeight="false" outlineLevel="0" collapsed="false">
      <c r="A2573" s="3" t="n">
        <v>95716</v>
      </c>
      <c r="B2573" s="335" t="s">
        <v>1967</v>
      </c>
      <c r="C2573" s="335" t="s">
        <v>4206</v>
      </c>
      <c r="D2573" s="335" t="s">
        <v>3267</v>
      </c>
      <c r="E2573" s="336" t="s">
        <v>4207</v>
      </c>
    </row>
    <row r="2574" customFormat="false" ht="13.8" hidden="false" customHeight="false" outlineLevel="0" collapsed="false">
      <c r="A2574" s="3" t="n">
        <v>95717</v>
      </c>
      <c r="B2574" s="335" t="s">
        <v>1967</v>
      </c>
      <c r="C2574" s="335" t="s">
        <v>4208</v>
      </c>
      <c r="D2574" s="335" t="s">
        <v>3267</v>
      </c>
      <c r="E2574" s="336" t="s">
        <v>4209</v>
      </c>
    </row>
    <row r="2575" customFormat="false" ht="13.8" hidden="false" customHeight="false" outlineLevel="0" collapsed="false">
      <c r="A2575" s="3" t="n">
        <v>95718</v>
      </c>
      <c r="B2575" s="335" t="s">
        <v>1967</v>
      </c>
      <c r="C2575" s="335" t="s">
        <v>4210</v>
      </c>
      <c r="D2575" s="335" t="s">
        <v>3267</v>
      </c>
      <c r="E2575" s="336" t="s">
        <v>4211</v>
      </c>
    </row>
    <row r="2576" customFormat="false" ht="13.8" hidden="false" customHeight="false" outlineLevel="0" collapsed="false">
      <c r="A2576" s="3" t="n">
        <v>95719</v>
      </c>
      <c r="B2576" s="335" t="s">
        <v>1967</v>
      </c>
      <c r="C2576" s="335" t="s">
        <v>4212</v>
      </c>
      <c r="D2576" s="335" t="s">
        <v>3267</v>
      </c>
      <c r="E2576" s="336" t="s">
        <v>3557</v>
      </c>
    </row>
    <row r="2577" customFormat="false" ht="13.8" hidden="false" customHeight="false" outlineLevel="0" collapsed="false">
      <c r="A2577" s="3" t="n">
        <v>95869</v>
      </c>
      <c r="B2577" s="335" t="s">
        <v>1967</v>
      </c>
      <c r="C2577" s="335" t="s">
        <v>4213</v>
      </c>
      <c r="D2577" s="335" t="s">
        <v>3267</v>
      </c>
      <c r="E2577" s="336" t="s">
        <v>2783</v>
      </c>
    </row>
    <row r="2578" customFormat="false" ht="13.8" hidden="false" customHeight="false" outlineLevel="0" collapsed="false">
      <c r="A2578" s="3" t="n">
        <v>95870</v>
      </c>
      <c r="B2578" s="335" t="s">
        <v>1967</v>
      </c>
      <c r="C2578" s="335" t="s">
        <v>4214</v>
      </c>
      <c r="D2578" s="335" t="s">
        <v>3267</v>
      </c>
      <c r="E2578" s="336" t="s">
        <v>4215</v>
      </c>
    </row>
    <row r="2579" customFormat="false" ht="13.8" hidden="false" customHeight="false" outlineLevel="0" collapsed="false">
      <c r="A2579" s="3" t="n">
        <v>95871</v>
      </c>
      <c r="B2579" s="335" t="s">
        <v>1967</v>
      </c>
      <c r="C2579" s="335" t="s">
        <v>4216</v>
      </c>
      <c r="D2579" s="335" t="s">
        <v>3267</v>
      </c>
      <c r="E2579" s="336" t="s">
        <v>4217</v>
      </c>
    </row>
    <row r="2580" customFormat="false" ht="13.8" hidden="false" customHeight="false" outlineLevel="0" collapsed="false">
      <c r="A2580" s="3" t="n">
        <v>95874</v>
      </c>
      <c r="B2580" s="335" t="s">
        <v>1967</v>
      </c>
      <c r="C2580" s="335" t="s">
        <v>4218</v>
      </c>
      <c r="D2580" s="335" t="s">
        <v>3267</v>
      </c>
      <c r="E2580" s="336" t="s">
        <v>4011</v>
      </c>
    </row>
    <row r="2581" customFormat="false" ht="13.8" hidden="false" customHeight="false" outlineLevel="0" collapsed="false">
      <c r="A2581" s="3" t="n">
        <v>96008</v>
      </c>
      <c r="B2581" s="335" t="s">
        <v>1967</v>
      </c>
      <c r="C2581" s="335" t="s">
        <v>4219</v>
      </c>
      <c r="D2581" s="335" t="s">
        <v>3267</v>
      </c>
      <c r="E2581" s="336" t="s">
        <v>4220</v>
      </c>
    </row>
    <row r="2582" customFormat="false" ht="13.8" hidden="false" customHeight="false" outlineLevel="0" collapsed="false">
      <c r="A2582" s="3" t="n">
        <v>96009</v>
      </c>
      <c r="B2582" s="335" t="s">
        <v>1967</v>
      </c>
      <c r="C2582" s="335" t="s">
        <v>4221</v>
      </c>
      <c r="D2582" s="335" t="s">
        <v>3267</v>
      </c>
      <c r="E2582" s="336" t="s">
        <v>4222</v>
      </c>
    </row>
    <row r="2583" customFormat="false" ht="13.8" hidden="false" customHeight="false" outlineLevel="0" collapsed="false">
      <c r="A2583" s="3" t="n">
        <v>96011</v>
      </c>
      <c r="B2583" s="335" t="s">
        <v>1967</v>
      </c>
      <c r="C2583" s="335" t="s">
        <v>4223</v>
      </c>
      <c r="D2583" s="335" t="s">
        <v>3267</v>
      </c>
      <c r="E2583" s="336" t="s">
        <v>4224</v>
      </c>
    </row>
    <row r="2584" customFormat="false" ht="13.8" hidden="false" customHeight="false" outlineLevel="0" collapsed="false">
      <c r="A2584" s="3" t="n">
        <v>96012</v>
      </c>
      <c r="B2584" s="335" t="s">
        <v>1967</v>
      </c>
      <c r="C2584" s="335" t="s">
        <v>4225</v>
      </c>
      <c r="D2584" s="335" t="s">
        <v>3267</v>
      </c>
      <c r="E2584" s="336" t="s">
        <v>3394</v>
      </c>
    </row>
    <row r="2585" customFormat="false" ht="13.8" hidden="false" customHeight="false" outlineLevel="0" collapsed="false">
      <c r="A2585" s="3" t="n">
        <v>96015</v>
      </c>
      <c r="B2585" s="335" t="s">
        <v>1967</v>
      </c>
      <c r="C2585" s="335" t="s">
        <v>4226</v>
      </c>
      <c r="D2585" s="335" t="s">
        <v>3267</v>
      </c>
      <c r="E2585" s="336" t="s">
        <v>4227</v>
      </c>
    </row>
    <row r="2586" customFormat="false" ht="13.8" hidden="false" customHeight="false" outlineLevel="0" collapsed="false">
      <c r="A2586" s="3" t="n">
        <v>96016</v>
      </c>
      <c r="B2586" s="335" t="s">
        <v>1967</v>
      </c>
      <c r="C2586" s="335" t="s">
        <v>4228</v>
      </c>
      <c r="D2586" s="335" t="s">
        <v>3267</v>
      </c>
      <c r="E2586" s="336" t="s">
        <v>4229</v>
      </c>
    </row>
    <row r="2587" customFormat="false" ht="13.8" hidden="false" customHeight="false" outlineLevel="0" collapsed="false">
      <c r="A2587" s="3" t="n">
        <v>96018</v>
      </c>
      <c r="B2587" s="335" t="s">
        <v>1967</v>
      </c>
      <c r="C2587" s="335" t="s">
        <v>4230</v>
      </c>
      <c r="D2587" s="335" t="s">
        <v>3267</v>
      </c>
      <c r="E2587" s="336" t="s">
        <v>4231</v>
      </c>
    </row>
    <row r="2588" customFormat="false" ht="13.8" hidden="false" customHeight="false" outlineLevel="0" collapsed="false">
      <c r="A2588" s="3" t="n">
        <v>96019</v>
      </c>
      <c r="B2588" s="335" t="s">
        <v>1967</v>
      </c>
      <c r="C2588" s="335" t="s">
        <v>4232</v>
      </c>
      <c r="D2588" s="335" t="s">
        <v>3267</v>
      </c>
      <c r="E2588" s="336" t="s">
        <v>3394</v>
      </c>
    </row>
    <row r="2589" customFormat="false" ht="13.8" hidden="false" customHeight="false" outlineLevel="0" collapsed="false">
      <c r="A2589" s="3" t="n">
        <v>96023</v>
      </c>
      <c r="B2589" s="335" t="s">
        <v>1967</v>
      </c>
      <c r="C2589" s="335" t="s">
        <v>4233</v>
      </c>
      <c r="D2589" s="335" t="s">
        <v>3267</v>
      </c>
      <c r="E2589" s="336" t="s">
        <v>4234</v>
      </c>
    </row>
    <row r="2590" customFormat="false" ht="13.8" hidden="false" customHeight="false" outlineLevel="0" collapsed="false">
      <c r="A2590" s="3" t="n">
        <v>96024</v>
      </c>
      <c r="B2590" s="335" t="s">
        <v>1967</v>
      </c>
      <c r="C2590" s="335" t="s">
        <v>4235</v>
      </c>
      <c r="D2590" s="335" t="s">
        <v>3267</v>
      </c>
      <c r="E2590" s="336" t="s">
        <v>4236</v>
      </c>
    </row>
    <row r="2591" customFormat="false" ht="13.8" hidden="false" customHeight="false" outlineLevel="0" collapsed="false">
      <c r="A2591" s="3" t="n">
        <v>96026</v>
      </c>
      <c r="B2591" s="335" t="s">
        <v>1967</v>
      </c>
      <c r="C2591" s="335" t="s">
        <v>4237</v>
      </c>
      <c r="D2591" s="335" t="s">
        <v>3267</v>
      </c>
      <c r="E2591" s="336" t="s">
        <v>4238</v>
      </c>
    </row>
    <row r="2592" customFormat="false" ht="13.8" hidden="false" customHeight="false" outlineLevel="0" collapsed="false">
      <c r="A2592" s="3" t="n">
        <v>96027</v>
      </c>
      <c r="B2592" s="335" t="s">
        <v>1967</v>
      </c>
      <c r="C2592" s="335" t="s">
        <v>4239</v>
      </c>
      <c r="D2592" s="335" t="s">
        <v>3267</v>
      </c>
      <c r="E2592" s="336" t="s">
        <v>3306</v>
      </c>
    </row>
    <row r="2593" customFormat="false" ht="13.8" hidden="false" customHeight="false" outlineLevel="0" collapsed="false">
      <c r="A2593" s="3" t="n">
        <v>96030</v>
      </c>
      <c r="B2593" s="335" t="s">
        <v>1967</v>
      </c>
      <c r="C2593" s="335" t="s">
        <v>4240</v>
      </c>
      <c r="D2593" s="335" t="s">
        <v>3267</v>
      </c>
      <c r="E2593" s="336" t="s">
        <v>4241</v>
      </c>
    </row>
    <row r="2594" customFormat="false" ht="13.8" hidden="false" customHeight="false" outlineLevel="0" collapsed="false">
      <c r="A2594" s="3" t="n">
        <v>96031</v>
      </c>
      <c r="B2594" s="335" t="s">
        <v>1967</v>
      </c>
      <c r="C2594" s="335" t="s">
        <v>4242</v>
      </c>
      <c r="D2594" s="335" t="s">
        <v>3267</v>
      </c>
      <c r="E2594" s="336" t="s">
        <v>4243</v>
      </c>
    </row>
    <row r="2595" customFormat="false" ht="13.8" hidden="false" customHeight="false" outlineLevel="0" collapsed="false">
      <c r="A2595" s="3" t="n">
        <v>96032</v>
      </c>
      <c r="B2595" s="335" t="s">
        <v>1967</v>
      </c>
      <c r="C2595" s="335" t="s">
        <v>4244</v>
      </c>
      <c r="D2595" s="335" t="s">
        <v>3267</v>
      </c>
      <c r="E2595" s="336" t="s">
        <v>4245</v>
      </c>
    </row>
    <row r="2596" customFormat="false" ht="13.8" hidden="false" customHeight="false" outlineLevel="0" collapsed="false">
      <c r="A2596" s="3" t="n">
        <v>96033</v>
      </c>
      <c r="B2596" s="335" t="s">
        <v>1967</v>
      </c>
      <c r="C2596" s="335" t="s">
        <v>4246</v>
      </c>
      <c r="D2596" s="335" t="s">
        <v>3267</v>
      </c>
      <c r="E2596" s="336" t="s">
        <v>4247</v>
      </c>
    </row>
    <row r="2597" customFormat="false" ht="13.8" hidden="false" customHeight="false" outlineLevel="0" collapsed="false">
      <c r="A2597" s="3" t="n">
        <v>96034</v>
      </c>
      <c r="B2597" s="335" t="s">
        <v>1967</v>
      </c>
      <c r="C2597" s="335" t="s">
        <v>4248</v>
      </c>
      <c r="D2597" s="335" t="s">
        <v>3267</v>
      </c>
      <c r="E2597" s="336" t="s">
        <v>3896</v>
      </c>
    </row>
    <row r="2598" customFormat="false" ht="13.8" hidden="false" customHeight="false" outlineLevel="0" collapsed="false">
      <c r="A2598" s="3" t="n">
        <v>96053</v>
      </c>
      <c r="B2598" s="335" t="s">
        <v>1967</v>
      </c>
      <c r="C2598" s="335" t="s">
        <v>4249</v>
      </c>
      <c r="D2598" s="335" t="s">
        <v>3267</v>
      </c>
      <c r="E2598" s="336" t="s">
        <v>4250</v>
      </c>
    </row>
    <row r="2599" customFormat="false" ht="13.8" hidden="false" customHeight="false" outlineLevel="0" collapsed="false">
      <c r="A2599" s="3" t="n">
        <v>96054</v>
      </c>
      <c r="B2599" s="335" t="s">
        <v>1967</v>
      </c>
      <c r="C2599" s="335" t="s">
        <v>4251</v>
      </c>
      <c r="D2599" s="335" t="s">
        <v>3267</v>
      </c>
      <c r="E2599" s="336" t="s">
        <v>4252</v>
      </c>
    </row>
    <row r="2600" customFormat="false" ht="13.8" hidden="false" customHeight="false" outlineLevel="0" collapsed="false">
      <c r="A2600" s="3" t="n">
        <v>96055</v>
      </c>
      <c r="B2600" s="335" t="s">
        <v>1967</v>
      </c>
      <c r="C2600" s="335" t="s">
        <v>4253</v>
      </c>
      <c r="D2600" s="335" t="s">
        <v>3267</v>
      </c>
      <c r="E2600" s="336" t="s">
        <v>3116</v>
      </c>
    </row>
    <row r="2601" customFormat="false" ht="13.8" hidden="false" customHeight="false" outlineLevel="0" collapsed="false">
      <c r="A2601" s="3" t="n">
        <v>96056</v>
      </c>
      <c r="B2601" s="335" t="s">
        <v>1967</v>
      </c>
      <c r="C2601" s="335" t="s">
        <v>4254</v>
      </c>
      <c r="D2601" s="335" t="s">
        <v>3267</v>
      </c>
      <c r="E2601" s="336" t="s">
        <v>4255</v>
      </c>
    </row>
    <row r="2602" customFormat="false" ht="13.8" hidden="false" customHeight="false" outlineLevel="0" collapsed="false">
      <c r="A2602" s="3" t="n">
        <v>96057</v>
      </c>
      <c r="B2602" s="335" t="s">
        <v>1967</v>
      </c>
      <c r="C2602" s="335" t="s">
        <v>4256</v>
      </c>
      <c r="D2602" s="335" t="s">
        <v>3267</v>
      </c>
      <c r="E2602" s="336" t="s">
        <v>3306</v>
      </c>
    </row>
    <row r="2603" customFormat="false" ht="13.8" hidden="false" customHeight="false" outlineLevel="0" collapsed="false">
      <c r="A2603" s="3" t="n">
        <v>96060</v>
      </c>
      <c r="B2603" s="335" t="s">
        <v>1967</v>
      </c>
      <c r="C2603" s="335" t="s">
        <v>4257</v>
      </c>
      <c r="D2603" s="335" t="s">
        <v>3267</v>
      </c>
      <c r="E2603" s="336" t="s">
        <v>4258</v>
      </c>
    </row>
    <row r="2604" customFormat="false" ht="13.8" hidden="false" customHeight="false" outlineLevel="0" collapsed="false">
      <c r="A2604" s="3" t="n">
        <v>96061</v>
      </c>
      <c r="B2604" s="335" t="s">
        <v>1967</v>
      </c>
      <c r="C2604" s="335" t="s">
        <v>4259</v>
      </c>
      <c r="D2604" s="335" t="s">
        <v>3267</v>
      </c>
      <c r="E2604" s="336" t="s">
        <v>4260</v>
      </c>
    </row>
    <row r="2605" customFormat="false" ht="13.8" hidden="false" customHeight="false" outlineLevel="0" collapsed="false">
      <c r="A2605" s="3" t="n">
        <v>96062</v>
      </c>
      <c r="B2605" s="335" t="s">
        <v>1967</v>
      </c>
      <c r="C2605" s="335" t="s">
        <v>4261</v>
      </c>
      <c r="D2605" s="335" t="s">
        <v>3267</v>
      </c>
      <c r="E2605" s="336" t="s">
        <v>3808</v>
      </c>
    </row>
    <row r="2606" customFormat="false" ht="13.8" hidden="false" customHeight="false" outlineLevel="0" collapsed="false">
      <c r="A2606" s="3" t="n">
        <v>96241</v>
      </c>
      <c r="B2606" s="335" t="s">
        <v>1967</v>
      </c>
      <c r="C2606" s="335" t="s">
        <v>4262</v>
      </c>
      <c r="D2606" s="335" t="s">
        <v>3267</v>
      </c>
      <c r="E2606" s="336" t="s">
        <v>4263</v>
      </c>
    </row>
    <row r="2607" customFormat="false" ht="13.8" hidden="false" customHeight="false" outlineLevel="0" collapsed="false">
      <c r="A2607" s="3" t="n">
        <v>96242</v>
      </c>
      <c r="B2607" s="335" t="s">
        <v>1967</v>
      </c>
      <c r="C2607" s="335" t="s">
        <v>4264</v>
      </c>
      <c r="D2607" s="335" t="s">
        <v>3267</v>
      </c>
      <c r="E2607" s="336" t="s">
        <v>4265</v>
      </c>
    </row>
    <row r="2608" customFormat="false" ht="13.8" hidden="false" customHeight="false" outlineLevel="0" collapsed="false">
      <c r="A2608" s="3" t="n">
        <v>96243</v>
      </c>
      <c r="B2608" s="335" t="s">
        <v>1967</v>
      </c>
      <c r="C2608" s="335" t="s">
        <v>4266</v>
      </c>
      <c r="D2608" s="335" t="s">
        <v>3267</v>
      </c>
      <c r="E2608" s="336" t="s">
        <v>4267</v>
      </c>
    </row>
    <row r="2609" customFormat="false" ht="13.8" hidden="false" customHeight="false" outlineLevel="0" collapsed="false">
      <c r="A2609" s="3" t="n">
        <v>96244</v>
      </c>
      <c r="B2609" s="335" t="s">
        <v>1967</v>
      </c>
      <c r="C2609" s="335" t="s">
        <v>4268</v>
      </c>
      <c r="D2609" s="335" t="s">
        <v>3267</v>
      </c>
      <c r="E2609" s="336" t="s">
        <v>4269</v>
      </c>
    </row>
    <row r="2610" customFormat="false" ht="13.8" hidden="false" customHeight="false" outlineLevel="0" collapsed="false">
      <c r="A2610" s="3" t="n">
        <v>96301</v>
      </c>
      <c r="B2610" s="335" t="s">
        <v>1967</v>
      </c>
      <c r="C2610" s="335" t="s">
        <v>4270</v>
      </c>
      <c r="D2610" s="335" t="s">
        <v>3267</v>
      </c>
      <c r="E2610" s="336" t="s">
        <v>4271</v>
      </c>
    </row>
    <row r="2611" customFormat="false" ht="13.8" hidden="false" customHeight="false" outlineLevel="0" collapsed="false">
      <c r="A2611" s="3" t="n">
        <v>96457</v>
      </c>
      <c r="B2611" s="335" t="s">
        <v>1967</v>
      </c>
      <c r="C2611" s="335" t="s">
        <v>4272</v>
      </c>
      <c r="D2611" s="335" t="s">
        <v>3267</v>
      </c>
      <c r="E2611" s="336" t="s">
        <v>3526</v>
      </c>
    </row>
    <row r="2612" customFormat="false" ht="13.8" hidden="false" customHeight="false" outlineLevel="0" collapsed="false">
      <c r="A2612" s="3" t="n">
        <v>96458</v>
      </c>
      <c r="B2612" s="335" t="s">
        <v>1967</v>
      </c>
      <c r="C2612" s="335" t="s">
        <v>4273</v>
      </c>
      <c r="D2612" s="335" t="s">
        <v>3267</v>
      </c>
      <c r="E2612" s="336" t="s">
        <v>4274</v>
      </c>
    </row>
    <row r="2613" customFormat="false" ht="13.8" hidden="false" customHeight="false" outlineLevel="0" collapsed="false">
      <c r="A2613" s="3" t="n">
        <v>96459</v>
      </c>
      <c r="B2613" s="335" t="s">
        <v>1967</v>
      </c>
      <c r="C2613" s="335" t="s">
        <v>4275</v>
      </c>
      <c r="D2613" s="335" t="s">
        <v>3267</v>
      </c>
      <c r="E2613" s="336" t="s">
        <v>4276</v>
      </c>
    </row>
    <row r="2614" customFormat="false" ht="13.8" hidden="false" customHeight="false" outlineLevel="0" collapsed="false">
      <c r="A2614" s="3" t="n">
        <v>96460</v>
      </c>
      <c r="B2614" s="335" t="s">
        <v>1967</v>
      </c>
      <c r="C2614" s="335" t="s">
        <v>4277</v>
      </c>
      <c r="D2614" s="335" t="s">
        <v>3267</v>
      </c>
      <c r="E2614" s="336" t="s">
        <v>3314</v>
      </c>
    </row>
    <row r="2615" customFormat="false" ht="13.8" hidden="false" customHeight="false" outlineLevel="0" collapsed="false">
      <c r="A2615" s="3" t="n">
        <v>98760</v>
      </c>
      <c r="B2615" s="335" t="s">
        <v>1967</v>
      </c>
      <c r="C2615" s="335" t="s">
        <v>4278</v>
      </c>
      <c r="D2615" s="335" t="s">
        <v>3267</v>
      </c>
      <c r="E2615" s="336" t="s">
        <v>3540</v>
      </c>
    </row>
    <row r="2616" customFormat="false" ht="13.8" hidden="false" customHeight="false" outlineLevel="0" collapsed="false">
      <c r="A2616" s="3" t="n">
        <v>98761</v>
      </c>
      <c r="B2616" s="335" t="s">
        <v>1967</v>
      </c>
      <c r="C2616" s="335" t="s">
        <v>4279</v>
      </c>
      <c r="D2616" s="335" t="s">
        <v>3267</v>
      </c>
      <c r="E2616" s="336" t="s">
        <v>3944</v>
      </c>
    </row>
    <row r="2617" customFormat="false" ht="13.8" hidden="false" customHeight="false" outlineLevel="0" collapsed="false">
      <c r="A2617" s="3" t="n">
        <v>98762</v>
      </c>
      <c r="B2617" s="335" t="s">
        <v>1967</v>
      </c>
      <c r="C2617" s="335" t="s">
        <v>4280</v>
      </c>
      <c r="D2617" s="335" t="s">
        <v>3267</v>
      </c>
      <c r="E2617" s="336" t="s">
        <v>3516</v>
      </c>
    </row>
    <row r="2618" customFormat="false" ht="13.8" hidden="false" customHeight="false" outlineLevel="0" collapsed="false">
      <c r="A2618" s="3" t="n">
        <v>98763</v>
      </c>
      <c r="B2618" s="335" t="s">
        <v>1967</v>
      </c>
      <c r="C2618" s="335" t="s">
        <v>4281</v>
      </c>
      <c r="D2618" s="335" t="s">
        <v>3267</v>
      </c>
      <c r="E2618" s="336" t="s">
        <v>4282</v>
      </c>
    </row>
    <row r="2619" customFormat="false" ht="13.8" hidden="false" customHeight="false" outlineLevel="0" collapsed="false">
      <c r="A2619" s="3" t="n">
        <v>99829</v>
      </c>
      <c r="B2619" s="335" t="s">
        <v>1967</v>
      </c>
      <c r="C2619" s="335" t="s">
        <v>4283</v>
      </c>
      <c r="D2619" s="335" t="s">
        <v>3267</v>
      </c>
      <c r="E2619" s="336" t="s">
        <v>3862</v>
      </c>
    </row>
    <row r="2620" customFormat="false" ht="13.8" hidden="false" customHeight="false" outlineLevel="0" collapsed="false">
      <c r="A2620" s="3" t="n">
        <v>99830</v>
      </c>
      <c r="B2620" s="335" t="s">
        <v>1967</v>
      </c>
      <c r="C2620" s="335" t="s">
        <v>4284</v>
      </c>
      <c r="D2620" s="335" t="s">
        <v>3267</v>
      </c>
      <c r="E2620" s="336" t="s">
        <v>4000</v>
      </c>
    </row>
    <row r="2621" customFormat="false" ht="13.8" hidden="false" customHeight="false" outlineLevel="0" collapsed="false">
      <c r="A2621" s="3" t="n">
        <v>99831</v>
      </c>
      <c r="B2621" s="335" t="s">
        <v>1967</v>
      </c>
      <c r="C2621" s="335" t="s">
        <v>4285</v>
      </c>
      <c r="D2621" s="335" t="s">
        <v>3267</v>
      </c>
      <c r="E2621" s="336" t="s">
        <v>4076</v>
      </c>
    </row>
    <row r="2622" customFormat="false" ht="13.8" hidden="false" customHeight="false" outlineLevel="0" collapsed="false">
      <c r="A2622" s="3" t="n">
        <v>99832</v>
      </c>
      <c r="B2622" s="335" t="s">
        <v>1967</v>
      </c>
      <c r="C2622" s="335" t="s">
        <v>4286</v>
      </c>
      <c r="D2622" s="335" t="s">
        <v>3267</v>
      </c>
      <c r="E2622" s="336" t="s">
        <v>3495</v>
      </c>
    </row>
    <row r="2623" customFormat="false" ht="13.8" hidden="false" customHeight="false" outlineLevel="0" collapsed="false">
      <c r="A2623" s="3" t="n">
        <v>100637</v>
      </c>
      <c r="B2623" s="335" t="s">
        <v>1967</v>
      </c>
      <c r="C2623" s="335" t="s">
        <v>4287</v>
      </c>
      <c r="D2623" s="335" t="s">
        <v>3267</v>
      </c>
      <c r="E2623" s="336" t="s">
        <v>4288</v>
      </c>
    </row>
    <row r="2624" customFormat="false" ht="13.8" hidden="false" customHeight="false" outlineLevel="0" collapsed="false">
      <c r="A2624" s="3" t="n">
        <v>100638</v>
      </c>
      <c r="B2624" s="335" t="s">
        <v>1967</v>
      </c>
      <c r="C2624" s="335" t="s">
        <v>4289</v>
      </c>
      <c r="D2624" s="335" t="s">
        <v>3267</v>
      </c>
      <c r="E2624" s="336" t="s">
        <v>4290</v>
      </c>
    </row>
    <row r="2625" customFormat="false" ht="13.8" hidden="false" customHeight="false" outlineLevel="0" collapsed="false">
      <c r="A2625" s="3" t="n">
        <v>100639</v>
      </c>
      <c r="B2625" s="335" t="s">
        <v>1967</v>
      </c>
      <c r="C2625" s="335" t="s">
        <v>4291</v>
      </c>
      <c r="D2625" s="335" t="s">
        <v>3267</v>
      </c>
      <c r="E2625" s="336" t="s">
        <v>4292</v>
      </c>
    </row>
    <row r="2626" customFormat="false" ht="13.8" hidden="false" customHeight="false" outlineLevel="0" collapsed="false">
      <c r="A2626" s="3" t="n">
        <v>100640</v>
      </c>
      <c r="B2626" s="335" t="s">
        <v>1967</v>
      </c>
      <c r="C2626" s="335" t="s">
        <v>4293</v>
      </c>
      <c r="D2626" s="335" t="s">
        <v>3267</v>
      </c>
      <c r="E2626" s="336" t="s">
        <v>4294</v>
      </c>
    </row>
    <row r="2627" customFormat="false" ht="13.8" hidden="false" customHeight="false" outlineLevel="0" collapsed="false">
      <c r="A2627" s="3" t="n">
        <v>100643</v>
      </c>
      <c r="B2627" s="335" t="s">
        <v>1967</v>
      </c>
      <c r="C2627" s="335" t="s">
        <v>4295</v>
      </c>
      <c r="D2627" s="335" t="s">
        <v>3267</v>
      </c>
      <c r="E2627" s="336" t="s">
        <v>4296</v>
      </c>
    </row>
    <row r="2628" customFormat="false" ht="13.8" hidden="false" customHeight="false" outlineLevel="0" collapsed="false">
      <c r="A2628" s="3" t="n">
        <v>100644</v>
      </c>
      <c r="B2628" s="335" t="s">
        <v>1967</v>
      </c>
      <c r="C2628" s="335" t="s">
        <v>4297</v>
      </c>
      <c r="D2628" s="335" t="s">
        <v>3267</v>
      </c>
      <c r="E2628" s="336" t="s">
        <v>4298</v>
      </c>
    </row>
    <row r="2629" customFormat="false" ht="13.8" hidden="false" customHeight="false" outlineLevel="0" collapsed="false">
      <c r="A2629" s="3" t="n">
        <v>100645</v>
      </c>
      <c r="B2629" s="335" t="s">
        <v>1967</v>
      </c>
      <c r="C2629" s="335" t="s">
        <v>4299</v>
      </c>
      <c r="D2629" s="335" t="s">
        <v>3267</v>
      </c>
      <c r="E2629" s="336" t="s">
        <v>4300</v>
      </c>
    </row>
    <row r="2630" customFormat="false" ht="13.8" hidden="false" customHeight="false" outlineLevel="0" collapsed="false">
      <c r="A2630" s="3" t="n">
        <v>100646</v>
      </c>
      <c r="B2630" s="335" t="s">
        <v>1967</v>
      </c>
      <c r="C2630" s="335" t="s">
        <v>4301</v>
      </c>
      <c r="D2630" s="335" t="s">
        <v>3267</v>
      </c>
      <c r="E2630" s="336" t="s">
        <v>4302</v>
      </c>
    </row>
    <row r="2631" customFormat="false" ht="13.8" hidden="false" customHeight="false" outlineLevel="0" collapsed="false">
      <c r="A2631" s="3" t="n">
        <v>102270</v>
      </c>
      <c r="B2631" s="335" t="s">
        <v>1967</v>
      </c>
      <c r="C2631" s="335" t="s">
        <v>4303</v>
      </c>
      <c r="D2631" s="335" t="s">
        <v>3267</v>
      </c>
      <c r="E2631" s="336" t="s">
        <v>4304</v>
      </c>
    </row>
    <row r="2632" customFormat="false" ht="13.8" hidden="false" customHeight="false" outlineLevel="0" collapsed="false">
      <c r="A2632" s="3" t="n">
        <v>102271</v>
      </c>
      <c r="B2632" s="335" t="s">
        <v>1967</v>
      </c>
      <c r="C2632" s="335" t="s">
        <v>4305</v>
      </c>
      <c r="D2632" s="335" t="s">
        <v>3267</v>
      </c>
      <c r="E2632" s="336" t="s">
        <v>3969</v>
      </c>
    </row>
    <row r="2633" customFormat="false" ht="13.8" hidden="false" customHeight="false" outlineLevel="0" collapsed="false">
      <c r="A2633" s="3" t="n">
        <v>102272</v>
      </c>
      <c r="B2633" s="335" t="s">
        <v>1967</v>
      </c>
      <c r="C2633" s="335" t="s">
        <v>4306</v>
      </c>
      <c r="D2633" s="335" t="s">
        <v>3267</v>
      </c>
      <c r="E2633" s="336" t="s">
        <v>4307</v>
      </c>
    </row>
    <row r="2634" customFormat="false" ht="13.8" hidden="false" customHeight="false" outlineLevel="0" collapsed="false">
      <c r="A2634" s="3" t="n">
        <v>102273</v>
      </c>
      <c r="B2634" s="335" t="s">
        <v>1967</v>
      </c>
      <c r="C2634" s="335" t="s">
        <v>4308</v>
      </c>
      <c r="D2634" s="335" t="s">
        <v>3267</v>
      </c>
      <c r="E2634" s="336" t="s">
        <v>4309</v>
      </c>
    </row>
    <row r="2635" customFormat="false" ht="13.8" hidden="false" customHeight="false" outlineLevel="0" collapsed="false">
      <c r="A2635" s="3" t="n">
        <v>102809</v>
      </c>
      <c r="B2635" s="335" t="s">
        <v>1967</v>
      </c>
      <c r="C2635" s="335" t="s">
        <v>4310</v>
      </c>
      <c r="D2635" s="335" t="s">
        <v>3267</v>
      </c>
      <c r="E2635" s="336" t="s">
        <v>4311</v>
      </c>
    </row>
    <row r="2636" customFormat="false" ht="13.8" hidden="false" customHeight="false" outlineLevel="0" collapsed="false">
      <c r="A2636" s="3" t="n">
        <v>102815</v>
      </c>
      <c r="B2636" s="335" t="s">
        <v>1967</v>
      </c>
      <c r="C2636" s="335" t="s">
        <v>4312</v>
      </c>
      <c r="D2636" s="335" t="s">
        <v>3267</v>
      </c>
      <c r="E2636" s="336" t="s">
        <v>4313</v>
      </c>
    </row>
    <row r="2637" customFormat="false" ht="13.8" hidden="false" customHeight="false" outlineLevel="0" collapsed="false">
      <c r="A2637" s="3" t="n">
        <v>102826</v>
      </c>
      <c r="B2637" s="335" t="s">
        <v>1967</v>
      </c>
      <c r="C2637" s="335" t="s">
        <v>4314</v>
      </c>
      <c r="D2637" s="335" t="s">
        <v>3267</v>
      </c>
      <c r="E2637" s="336" t="s">
        <v>2510</v>
      </c>
    </row>
    <row r="2638" customFormat="false" ht="13.8" hidden="false" customHeight="false" outlineLevel="0" collapsed="false">
      <c r="A2638" s="3" t="n">
        <v>102832</v>
      </c>
      <c r="B2638" s="335" t="s">
        <v>1967</v>
      </c>
      <c r="C2638" s="335" t="s">
        <v>4315</v>
      </c>
      <c r="D2638" s="335" t="s">
        <v>3267</v>
      </c>
      <c r="E2638" s="336" t="s">
        <v>4316</v>
      </c>
    </row>
    <row r="2639" customFormat="false" ht="13.8" hidden="false" customHeight="false" outlineLevel="0" collapsed="false">
      <c r="A2639" s="3" t="n">
        <v>102843</v>
      </c>
      <c r="B2639" s="335" t="s">
        <v>1967</v>
      </c>
      <c r="C2639" s="335" t="s">
        <v>4317</v>
      </c>
      <c r="D2639" s="335" t="s">
        <v>3267</v>
      </c>
      <c r="E2639" s="336" t="s">
        <v>4318</v>
      </c>
    </row>
    <row r="2640" customFormat="false" ht="13.8" hidden="false" customHeight="false" outlineLevel="0" collapsed="false">
      <c r="A2640" s="3" t="n">
        <v>102849</v>
      </c>
      <c r="B2640" s="335" t="s">
        <v>1967</v>
      </c>
      <c r="C2640" s="335" t="s">
        <v>4319</v>
      </c>
      <c r="D2640" s="335" t="s">
        <v>3267</v>
      </c>
      <c r="E2640" s="336" t="s">
        <v>4320</v>
      </c>
    </row>
    <row r="2641" customFormat="false" ht="13.8" hidden="false" customHeight="false" outlineLevel="0" collapsed="false">
      <c r="A2641" s="3" t="n">
        <v>102855</v>
      </c>
      <c r="B2641" s="335" t="s">
        <v>1967</v>
      </c>
      <c r="C2641" s="335" t="s">
        <v>4321</v>
      </c>
      <c r="D2641" s="335" t="s">
        <v>3267</v>
      </c>
      <c r="E2641" s="336" t="s">
        <v>4320</v>
      </c>
    </row>
    <row r="2642" customFormat="false" ht="13.8" hidden="false" customHeight="false" outlineLevel="0" collapsed="false">
      <c r="A2642" s="3" t="n">
        <v>102861</v>
      </c>
      <c r="B2642" s="335" t="s">
        <v>1967</v>
      </c>
      <c r="C2642" s="335" t="s">
        <v>4322</v>
      </c>
      <c r="D2642" s="335" t="s">
        <v>3267</v>
      </c>
      <c r="E2642" s="336" t="s">
        <v>3486</v>
      </c>
    </row>
    <row r="2643" customFormat="false" ht="13.8" hidden="false" customHeight="false" outlineLevel="0" collapsed="false">
      <c r="A2643" s="3" t="n">
        <v>102867</v>
      </c>
      <c r="B2643" s="335" t="s">
        <v>1967</v>
      </c>
      <c r="C2643" s="335" t="s">
        <v>4323</v>
      </c>
      <c r="D2643" s="335" t="s">
        <v>3267</v>
      </c>
      <c r="E2643" s="336" t="s">
        <v>4324</v>
      </c>
    </row>
    <row r="2644" customFormat="false" ht="13.8" hidden="false" customHeight="false" outlineLevel="0" collapsed="false">
      <c r="A2644" s="3" t="n">
        <v>102873</v>
      </c>
      <c r="B2644" s="335" t="s">
        <v>1967</v>
      </c>
      <c r="C2644" s="335" t="s">
        <v>4325</v>
      </c>
      <c r="D2644" s="335" t="s">
        <v>3267</v>
      </c>
      <c r="E2644" s="336" t="s">
        <v>3784</v>
      </c>
    </row>
    <row r="2645" customFormat="false" ht="13.8" hidden="false" customHeight="false" outlineLevel="0" collapsed="false">
      <c r="A2645" s="3" t="n">
        <v>102879</v>
      </c>
      <c r="B2645" s="335" t="s">
        <v>1967</v>
      </c>
      <c r="C2645" s="335" t="s">
        <v>4326</v>
      </c>
      <c r="D2645" s="335" t="s">
        <v>3267</v>
      </c>
      <c r="E2645" s="336" t="s">
        <v>4327</v>
      </c>
    </row>
    <row r="2646" customFormat="false" ht="13.8" hidden="false" customHeight="false" outlineLevel="0" collapsed="false">
      <c r="A2646" s="3" t="n">
        <v>102885</v>
      </c>
      <c r="B2646" s="335" t="s">
        <v>1967</v>
      </c>
      <c r="C2646" s="335" t="s">
        <v>4328</v>
      </c>
      <c r="D2646" s="335" t="s">
        <v>3267</v>
      </c>
      <c r="E2646" s="336" t="s">
        <v>4177</v>
      </c>
    </row>
    <row r="2647" customFormat="false" ht="13.8" hidden="false" customHeight="false" outlineLevel="0" collapsed="false">
      <c r="A2647" s="3" t="n">
        <v>102891</v>
      </c>
      <c r="B2647" s="335" t="s">
        <v>1967</v>
      </c>
      <c r="C2647" s="335" t="s">
        <v>4329</v>
      </c>
      <c r="D2647" s="335" t="s">
        <v>3267</v>
      </c>
      <c r="E2647" s="336" t="s">
        <v>4177</v>
      </c>
    </row>
    <row r="2648" customFormat="false" ht="13.8" hidden="false" customHeight="false" outlineLevel="0" collapsed="false">
      <c r="A2648" s="3" t="n">
        <v>102897</v>
      </c>
      <c r="B2648" s="335" t="s">
        <v>1967</v>
      </c>
      <c r="C2648" s="335" t="s">
        <v>4330</v>
      </c>
      <c r="D2648" s="335" t="s">
        <v>3267</v>
      </c>
      <c r="E2648" s="336" t="s">
        <v>3557</v>
      </c>
    </row>
    <row r="2649" customFormat="false" ht="13.8" hidden="false" customHeight="false" outlineLevel="0" collapsed="false">
      <c r="A2649" s="3" t="n">
        <v>102903</v>
      </c>
      <c r="B2649" s="335" t="s">
        <v>1967</v>
      </c>
      <c r="C2649" s="335" t="s">
        <v>4331</v>
      </c>
      <c r="D2649" s="335" t="s">
        <v>3267</v>
      </c>
      <c r="E2649" s="336" t="s">
        <v>4332</v>
      </c>
    </row>
    <row r="2650" customFormat="false" ht="13.8" hidden="false" customHeight="false" outlineLevel="0" collapsed="false">
      <c r="A2650" s="3" t="n">
        <v>102909</v>
      </c>
      <c r="B2650" s="335" t="s">
        <v>1967</v>
      </c>
      <c r="C2650" s="335" t="s">
        <v>4333</v>
      </c>
      <c r="D2650" s="335" t="s">
        <v>3267</v>
      </c>
      <c r="E2650" s="336" t="s">
        <v>3581</v>
      </c>
    </row>
    <row r="2651" customFormat="false" ht="13.8" hidden="false" customHeight="false" outlineLevel="0" collapsed="false">
      <c r="A2651" s="3" t="n">
        <v>102915</v>
      </c>
      <c r="B2651" s="335" t="s">
        <v>1967</v>
      </c>
      <c r="C2651" s="335" t="s">
        <v>4334</v>
      </c>
      <c r="D2651" s="335" t="s">
        <v>3267</v>
      </c>
      <c r="E2651" s="336" t="s">
        <v>3218</v>
      </c>
    </row>
    <row r="2652" customFormat="false" ht="13.8" hidden="false" customHeight="false" outlineLevel="0" collapsed="false">
      <c r="A2652" s="3" t="n">
        <v>102927</v>
      </c>
      <c r="B2652" s="335" t="s">
        <v>1967</v>
      </c>
      <c r="C2652" s="335" t="s">
        <v>4335</v>
      </c>
      <c r="D2652" s="335" t="s">
        <v>3267</v>
      </c>
      <c r="E2652" s="336" t="s">
        <v>4336</v>
      </c>
    </row>
    <row r="2653" customFormat="false" ht="13.8" hidden="false" customHeight="false" outlineLevel="0" collapsed="false">
      <c r="A2653" s="3" t="n">
        <v>102933</v>
      </c>
      <c r="B2653" s="335" t="s">
        <v>1967</v>
      </c>
      <c r="C2653" s="335" t="s">
        <v>4337</v>
      </c>
      <c r="D2653" s="335" t="s">
        <v>3267</v>
      </c>
      <c r="E2653" s="336" t="s">
        <v>4336</v>
      </c>
    </row>
    <row r="2654" customFormat="false" ht="13.8" hidden="false" customHeight="false" outlineLevel="0" collapsed="false">
      <c r="A2654" s="3" t="n">
        <v>102939</v>
      </c>
      <c r="B2654" s="335" t="s">
        <v>1967</v>
      </c>
      <c r="C2654" s="335" t="s">
        <v>4338</v>
      </c>
      <c r="D2654" s="335" t="s">
        <v>3267</v>
      </c>
      <c r="E2654" s="336" t="s">
        <v>4043</v>
      </c>
    </row>
    <row r="2655" customFormat="false" ht="13.8" hidden="false" customHeight="false" outlineLevel="0" collapsed="false">
      <c r="A2655" s="3" t="n">
        <v>102945</v>
      </c>
      <c r="B2655" s="335" t="s">
        <v>1967</v>
      </c>
      <c r="C2655" s="335" t="s">
        <v>4339</v>
      </c>
      <c r="D2655" s="335" t="s">
        <v>3267</v>
      </c>
      <c r="E2655" s="336" t="s">
        <v>4141</v>
      </c>
    </row>
    <row r="2656" customFormat="false" ht="13.8" hidden="false" customHeight="false" outlineLevel="0" collapsed="false">
      <c r="A2656" s="3" t="n">
        <v>102951</v>
      </c>
      <c r="B2656" s="335" t="s">
        <v>1967</v>
      </c>
      <c r="C2656" s="335" t="s">
        <v>4340</v>
      </c>
      <c r="D2656" s="335" t="s">
        <v>3267</v>
      </c>
      <c r="E2656" s="336" t="s">
        <v>3218</v>
      </c>
    </row>
    <row r="2657" customFormat="false" ht="13.8" hidden="false" customHeight="false" outlineLevel="0" collapsed="false">
      <c r="A2657" s="3" t="n">
        <v>102957</v>
      </c>
      <c r="B2657" s="335" t="s">
        <v>1967</v>
      </c>
      <c r="C2657" s="335" t="s">
        <v>4341</v>
      </c>
      <c r="D2657" s="335" t="s">
        <v>3267</v>
      </c>
      <c r="E2657" s="336" t="s">
        <v>3396</v>
      </c>
    </row>
    <row r="2658" customFormat="false" ht="13.8" hidden="false" customHeight="false" outlineLevel="0" collapsed="false">
      <c r="A2658" s="3" t="n">
        <v>102963</v>
      </c>
      <c r="B2658" s="335" t="s">
        <v>1967</v>
      </c>
      <c r="C2658" s="335" t="s">
        <v>4342</v>
      </c>
      <c r="D2658" s="335" t="s">
        <v>3267</v>
      </c>
      <c r="E2658" s="336" t="s">
        <v>3660</v>
      </c>
    </row>
    <row r="2659" customFormat="false" ht="13.8" hidden="false" customHeight="false" outlineLevel="0" collapsed="false">
      <c r="A2659" s="3" t="n">
        <v>102969</v>
      </c>
      <c r="B2659" s="335" t="s">
        <v>1967</v>
      </c>
      <c r="C2659" s="335" t="s">
        <v>4343</v>
      </c>
      <c r="D2659" s="335" t="s">
        <v>3267</v>
      </c>
      <c r="E2659" s="336" t="s">
        <v>4344</v>
      </c>
    </row>
    <row r="2660" customFormat="false" ht="13.8" hidden="false" customHeight="false" outlineLevel="0" collapsed="false">
      <c r="A2660" s="3" t="n">
        <v>102985</v>
      </c>
      <c r="B2660" s="335" t="s">
        <v>1967</v>
      </c>
      <c r="C2660" s="335" t="s">
        <v>4345</v>
      </c>
      <c r="D2660" s="335" t="s">
        <v>3267</v>
      </c>
      <c r="E2660" s="336" t="s">
        <v>4346</v>
      </c>
    </row>
    <row r="2661" customFormat="false" ht="13.8" hidden="false" customHeight="false" outlineLevel="0" collapsed="false">
      <c r="A2661" s="3" t="n">
        <v>103156</v>
      </c>
      <c r="B2661" s="335" t="s">
        <v>1967</v>
      </c>
      <c r="C2661" s="335" t="s">
        <v>4347</v>
      </c>
      <c r="D2661" s="335" t="s">
        <v>3267</v>
      </c>
      <c r="E2661" s="336" t="s">
        <v>4348</v>
      </c>
    </row>
    <row r="2662" customFormat="false" ht="13.8" hidden="false" customHeight="false" outlineLevel="0" collapsed="false">
      <c r="A2662" s="3" t="n">
        <v>103162</v>
      </c>
      <c r="B2662" s="335" t="s">
        <v>1967</v>
      </c>
      <c r="C2662" s="335" t="s">
        <v>4349</v>
      </c>
      <c r="D2662" s="335" t="s">
        <v>3267</v>
      </c>
      <c r="E2662" s="336" t="s">
        <v>4350</v>
      </c>
    </row>
    <row r="2663" customFormat="false" ht="13.8" hidden="false" customHeight="false" outlineLevel="0" collapsed="false">
      <c r="A2663" s="3" t="n">
        <v>103168</v>
      </c>
      <c r="B2663" s="335" t="s">
        <v>1967</v>
      </c>
      <c r="C2663" s="335" t="s">
        <v>4351</v>
      </c>
      <c r="D2663" s="335" t="s">
        <v>3267</v>
      </c>
      <c r="E2663" s="336" t="s">
        <v>4352</v>
      </c>
    </row>
    <row r="2664" customFormat="false" ht="13.8" hidden="false" customHeight="false" outlineLevel="0" collapsed="false">
      <c r="A2664" s="3" t="n">
        <v>103174</v>
      </c>
      <c r="B2664" s="335" t="s">
        <v>1967</v>
      </c>
      <c r="C2664" s="335" t="s">
        <v>4353</v>
      </c>
      <c r="D2664" s="335" t="s">
        <v>3267</v>
      </c>
      <c r="E2664" s="336" t="s">
        <v>4354</v>
      </c>
    </row>
    <row r="2665" customFormat="false" ht="13.8" hidden="false" customHeight="false" outlineLevel="0" collapsed="false">
      <c r="A2665" s="3" t="n">
        <v>103180</v>
      </c>
      <c r="B2665" s="335" t="s">
        <v>1967</v>
      </c>
      <c r="C2665" s="335" t="s">
        <v>4355</v>
      </c>
      <c r="D2665" s="335" t="s">
        <v>3267</v>
      </c>
      <c r="E2665" s="336" t="s">
        <v>4356</v>
      </c>
    </row>
    <row r="2666" customFormat="false" ht="13.8" hidden="false" customHeight="false" outlineLevel="0" collapsed="false">
      <c r="A2666" s="3" t="n">
        <v>103223</v>
      </c>
      <c r="B2666" s="335" t="s">
        <v>1967</v>
      </c>
      <c r="C2666" s="335" t="s">
        <v>4357</v>
      </c>
      <c r="D2666" s="335" t="s">
        <v>3267</v>
      </c>
      <c r="E2666" s="336" t="s">
        <v>4358</v>
      </c>
    </row>
    <row r="2667" customFormat="false" ht="13.8" hidden="false" customHeight="false" outlineLevel="0" collapsed="false">
      <c r="A2667" s="3" t="n">
        <v>103229</v>
      </c>
      <c r="B2667" s="335" t="s">
        <v>1967</v>
      </c>
      <c r="C2667" s="335" t="s">
        <v>4359</v>
      </c>
      <c r="D2667" s="335" t="s">
        <v>3267</v>
      </c>
      <c r="E2667" s="336" t="s">
        <v>4360</v>
      </c>
    </row>
    <row r="2668" customFormat="false" ht="13.8" hidden="false" customHeight="false" outlineLevel="0" collapsed="false">
      <c r="A2668" s="3" t="n">
        <v>103235</v>
      </c>
      <c r="B2668" s="335" t="s">
        <v>1967</v>
      </c>
      <c r="C2668" s="335" t="s">
        <v>4361</v>
      </c>
      <c r="D2668" s="335" t="s">
        <v>3267</v>
      </c>
      <c r="E2668" s="336" t="s">
        <v>4362</v>
      </c>
    </row>
    <row r="2669" customFormat="false" ht="13.8" hidden="false" customHeight="false" outlineLevel="0" collapsed="false">
      <c r="A2669" s="3" t="n">
        <v>103241</v>
      </c>
      <c r="B2669" s="335" t="s">
        <v>1967</v>
      </c>
      <c r="C2669" s="335" t="s">
        <v>4363</v>
      </c>
      <c r="D2669" s="335" t="s">
        <v>3267</v>
      </c>
      <c r="E2669" s="336" t="s">
        <v>4364</v>
      </c>
    </row>
    <row r="2670" customFormat="false" ht="13.8" hidden="false" customHeight="false" outlineLevel="0" collapsed="false">
      <c r="A2670" s="3" t="n">
        <v>103660</v>
      </c>
      <c r="B2670" s="335" t="s">
        <v>1967</v>
      </c>
      <c r="C2670" s="335" t="s">
        <v>4365</v>
      </c>
      <c r="D2670" s="335" t="s">
        <v>3267</v>
      </c>
      <c r="E2670" s="336" t="s">
        <v>4366</v>
      </c>
    </row>
    <row r="2671" customFormat="false" ht="13.8" hidden="false" customHeight="false" outlineLevel="0" collapsed="false">
      <c r="A2671" s="3" t="n">
        <v>103666</v>
      </c>
      <c r="B2671" s="335" t="s">
        <v>1967</v>
      </c>
      <c r="C2671" s="335" t="s">
        <v>4367</v>
      </c>
      <c r="D2671" s="335" t="s">
        <v>3267</v>
      </c>
      <c r="E2671" s="336" t="s">
        <v>4368</v>
      </c>
    </row>
    <row r="2672" customFormat="false" ht="13.8" hidden="false" customHeight="false" outlineLevel="0" collapsed="false">
      <c r="A2672" s="3" t="n">
        <v>103792</v>
      </c>
      <c r="B2672" s="335" t="s">
        <v>1967</v>
      </c>
      <c r="C2672" s="335" t="s">
        <v>4369</v>
      </c>
      <c r="D2672" s="335" t="s">
        <v>3267</v>
      </c>
      <c r="E2672" s="336" t="s">
        <v>4370</v>
      </c>
    </row>
    <row r="2673" customFormat="false" ht="13.8" hidden="false" customHeight="false" outlineLevel="0" collapsed="false">
      <c r="A2673" s="3" t="n">
        <v>103937</v>
      </c>
      <c r="B2673" s="335" t="s">
        <v>1967</v>
      </c>
      <c r="C2673" s="335" t="s">
        <v>4371</v>
      </c>
      <c r="D2673" s="335" t="s">
        <v>3267</v>
      </c>
      <c r="E2673" s="336" t="s">
        <v>4372</v>
      </c>
    </row>
    <row r="2674" customFormat="false" ht="13.8" hidden="false" customHeight="false" outlineLevel="0" collapsed="false">
      <c r="A2674" s="3" t="n">
        <v>103943</v>
      </c>
      <c r="B2674" s="335" t="s">
        <v>1967</v>
      </c>
      <c r="C2674" s="335" t="s">
        <v>4373</v>
      </c>
      <c r="D2674" s="335" t="s">
        <v>3267</v>
      </c>
      <c r="E2674" s="336" t="s">
        <v>4372</v>
      </c>
    </row>
    <row r="2675" customFormat="false" ht="13.8" hidden="false" customHeight="false" outlineLevel="0" collapsed="false">
      <c r="A2675" s="3" t="n">
        <v>104087</v>
      </c>
      <c r="B2675" s="335" t="s">
        <v>1967</v>
      </c>
      <c r="C2675" s="335" t="s">
        <v>4374</v>
      </c>
      <c r="D2675" s="335" t="s">
        <v>3267</v>
      </c>
      <c r="E2675" s="336" t="s">
        <v>3540</v>
      </c>
    </row>
    <row r="2676" customFormat="false" ht="13.8" hidden="false" customHeight="false" outlineLevel="0" collapsed="false">
      <c r="A2676" s="3" t="n">
        <v>104088</v>
      </c>
      <c r="B2676" s="335" t="s">
        <v>1967</v>
      </c>
      <c r="C2676" s="335" t="s">
        <v>4375</v>
      </c>
      <c r="D2676" s="335" t="s">
        <v>3267</v>
      </c>
      <c r="E2676" s="336" t="s">
        <v>3944</v>
      </c>
    </row>
    <row r="2677" customFormat="false" ht="13.8" hidden="false" customHeight="false" outlineLevel="0" collapsed="false">
      <c r="A2677" s="3" t="n">
        <v>104089</v>
      </c>
      <c r="B2677" s="335" t="s">
        <v>1967</v>
      </c>
      <c r="C2677" s="335" t="s">
        <v>4376</v>
      </c>
      <c r="D2677" s="335" t="s">
        <v>3267</v>
      </c>
      <c r="E2677" s="336" t="s">
        <v>3516</v>
      </c>
    </row>
    <row r="2678" customFormat="false" ht="13.8" hidden="false" customHeight="false" outlineLevel="0" collapsed="false">
      <c r="A2678" s="3" t="n">
        <v>104090</v>
      </c>
      <c r="B2678" s="335" t="s">
        <v>1967</v>
      </c>
      <c r="C2678" s="335" t="s">
        <v>4377</v>
      </c>
      <c r="D2678" s="335" t="s">
        <v>3267</v>
      </c>
      <c r="E2678" s="336" t="s">
        <v>4324</v>
      </c>
    </row>
    <row r="2679" customFormat="false" ht="13.8" hidden="false" customHeight="false" outlineLevel="0" collapsed="false">
      <c r="A2679" s="3" t="n">
        <v>104093</v>
      </c>
      <c r="B2679" s="335" t="s">
        <v>1967</v>
      </c>
      <c r="C2679" s="335" t="s">
        <v>4378</v>
      </c>
      <c r="D2679" s="335" t="s">
        <v>3267</v>
      </c>
      <c r="E2679" s="336" t="s">
        <v>3715</v>
      </c>
    </row>
    <row r="2680" customFormat="false" ht="13.8" hidden="false" customHeight="false" outlineLevel="0" collapsed="false">
      <c r="A2680" s="3" t="n">
        <v>104094</v>
      </c>
      <c r="B2680" s="335" t="s">
        <v>1967</v>
      </c>
      <c r="C2680" s="335" t="s">
        <v>4379</v>
      </c>
      <c r="D2680" s="335" t="s">
        <v>3267</v>
      </c>
      <c r="E2680" s="336" t="s">
        <v>3944</v>
      </c>
    </row>
    <row r="2681" customFormat="false" ht="13.8" hidden="false" customHeight="false" outlineLevel="0" collapsed="false">
      <c r="A2681" s="3" t="n">
        <v>104095</v>
      </c>
      <c r="B2681" s="335" t="s">
        <v>1967</v>
      </c>
      <c r="C2681" s="335" t="s">
        <v>4380</v>
      </c>
      <c r="D2681" s="335" t="s">
        <v>3267</v>
      </c>
      <c r="E2681" s="336" t="s">
        <v>4168</v>
      </c>
    </row>
    <row r="2682" customFormat="false" ht="13.8" hidden="false" customHeight="false" outlineLevel="0" collapsed="false">
      <c r="A2682" s="3" t="n">
        <v>104096</v>
      </c>
      <c r="B2682" s="335" t="s">
        <v>1967</v>
      </c>
      <c r="C2682" s="335" t="s">
        <v>4381</v>
      </c>
      <c r="D2682" s="335" t="s">
        <v>3267</v>
      </c>
      <c r="E2682" s="336" t="s">
        <v>4336</v>
      </c>
    </row>
    <row r="2683" customFormat="false" ht="13.8" hidden="false" customHeight="false" outlineLevel="0" collapsed="false">
      <c r="A2683" s="3" t="n">
        <v>104519</v>
      </c>
      <c r="B2683" s="335" t="s">
        <v>1967</v>
      </c>
      <c r="C2683" s="335" t="s">
        <v>4382</v>
      </c>
      <c r="D2683" s="335" t="s">
        <v>3267</v>
      </c>
      <c r="E2683" s="336" t="s">
        <v>4383</v>
      </c>
    </row>
    <row r="2684" customFormat="false" ht="13.8" hidden="false" customHeight="false" outlineLevel="0" collapsed="false">
      <c r="A2684" s="3" t="n">
        <v>104655</v>
      </c>
      <c r="B2684" s="335" t="s">
        <v>1967</v>
      </c>
      <c r="C2684" s="335" t="s">
        <v>4384</v>
      </c>
      <c r="D2684" s="335" t="s">
        <v>3267</v>
      </c>
      <c r="E2684" s="336" t="s">
        <v>4324</v>
      </c>
    </row>
    <row r="2685" customFormat="false" ht="13.8" hidden="false" customHeight="false" outlineLevel="0" collapsed="false">
      <c r="A2685" s="3" t="n">
        <v>104687</v>
      </c>
      <c r="B2685" s="335" t="s">
        <v>1967</v>
      </c>
      <c r="C2685" s="335" t="s">
        <v>4385</v>
      </c>
      <c r="D2685" s="335" t="s">
        <v>3267</v>
      </c>
      <c r="E2685" s="336" t="s">
        <v>4386</v>
      </c>
    </row>
    <row r="2686" customFormat="false" ht="13.8" hidden="false" customHeight="false" outlineLevel="0" collapsed="false">
      <c r="A2686" s="3" t="n">
        <v>104694</v>
      </c>
      <c r="B2686" s="335" t="s">
        <v>1967</v>
      </c>
      <c r="C2686" s="335" t="s">
        <v>4387</v>
      </c>
      <c r="D2686" s="335" t="s">
        <v>3267</v>
      </c>
      <c r="E2686" s="336" t="s">
        <v>3774</v>
      </c>
    </row>
    <row r="2687" customFormat="false" ht="13.8" hidden="false" customHeight="false" outlineLevel="0" collapsed="false">
      <c r="A2687" s="3" t="n">
        <v>104703</v>
      </c>
      <c r="B2687" s="335" t="s">
        <v>1967</v>
      </c>
      <c r="C2687" s="335" t="s">
        <v>4388</v>
      </c>
      <c r="D2687" s="335" t="s">
        <v>3267</v>
      </c>
      <c r="E2687" s="336" t="s">
        <v>4389</v>
      </c>
    </row>
    <row r="2688" customFormat="false" ht="13.8" hidden="false" customHeight="false" outlineLevel="0" collapsed="false">
      <c r="A2688" s="3" t="n">
        <v>104709</v>
      </c>
      <c r="B2688" s="335" t="s">
        <v>1967</v>
      </c>
      <c r="C2688" s="335" t="s">
        <v>4390</v>
      </c>
      <c r="D2688" s="335" t="s">
        <v>3267</v>
      </c>
      <c r="E2688" s="336" t="s">
        <v>4391</v>
      </c>
    </row>
    <row r="2689" customFormat="false" ht="13.8" hidden="false" customHeight="false" outlineLevel="0" collapsed="false">
      <c r="A2689" s="3" t="n">
        <v>104715</v>
      </c>
      <c r="B2689" s="335" t="s">
        <v>1967</v>
      </c>
      <c r="C2689" s="335" t="s">
        <v>4392</v>
      </c>
      <c r="D2689" s="335" t="s">
        <v>3267</v>
      </c>
      <c r="E2689" s="336" t="s">
        <v>3557</v>
      </c>
    </row>
    <row r="2690" customFormat="false" ht="13.8" hidden="false" customHeight="false" outlineLevel="0" collapsed="false">
      <c r="A2690" s="3" t="n">
        <v>92259</v>
      </c>
      <c r="B2690" s="335" t="s">
        <v>1967</v>
      </c>
      <c r="C2690" s="335" t="s">
        <v>4393</v>
      </c>
      <c r="D2690" s="335" t="s">
        <v>2102</v>
      </c>
      <c r="E2690" s="336" t="s">
        <v>4394</v>
      </c>
    </row>
    <row r="2691" customFormat="false" ht="13.8" hidden="false" customHeight="false" outlineLevel="0" collapsed="false">
      <c r="A2691" s="3" t="n">
        <v>92260</v>
      </c>
      <c r="B2691" s="335" t="s">
        <v>1967</v>
      </c>
      <c r="C2691" s="335" t="s">
        <v>4395</v>
      </c>
      <c r="D2691" s="335" t="s">
        <v>2102</v>
      </c>
      <c r="E2691" s="336" t="s">
        <v>4396</v>
      </c>
    </row>
    <row r="2692" customFormat="false" ht="13.8" hidden="false" customHeight="false" outlineLevel="0" collapsed="false">
      <c r="A2692" s="3" t="n">
        <v>92261</v>
      </c>
      <c r="B2692" s="335" t="s">
        <v>1967</v>
      </c>
      <c r="C2692" s="335" t="s">
        <v>4397</v>
      </c>
      <c r="D2692" s="335" t="s">
        <v>2102</v>
      </c>
      <c r="E2692" s="336" t="s">
        <v>4398</v>
      </c>
    </row>
    <row r="2693" customFormat="false" ht="13.8" hidden="false" customHeight="false" outlineLevel="0" collapsed="false">
      <c r="A2693" s="3" t="n">
        <v>92262</v>
      </c>
      <c r="B2693" s="335" t="s">
        <v>1967</v>
      </c>
      <c r="C2693" s="335" t="s">
        <v>4399</v>
      </c>
      <c r="D2693" s="335" t="s">
        <v>2102</v>
      </c>
      <c r="E2693" s="336" t="s">
        <v>4400</v>
      </c>
    </row>
    <row r="2694" customFormat="false" ht="13.8" hidden="false" customHeight="false" outlineLevel="0" collapsed="false">
      <c r="A2694" s="3" t="n">
        <v>92539</v>
      </c>
      <c r="B2694" s="335" t="s">
        <v>1967</v>
      </c>
      <c r="C2694" s="335" t="s">
        <v>4401</v>
      </c>
      <c r="D2694" s="335" t="s">
        <v>2622</v>
      </c>
      <c r="E2694" s="336" t="s">
        <v>4402</v>
      </c>
    </row>
    <row r="2695" customFormat="false" ht="13.8" hidden="false" customHeight="false" outlineLevel="0" collapsed="false">
      <c r="A2695" s="3" t="n">
        <v>92540</v>
      </c>
      <c r="B2695" s="335" t="s">
        <v>1967</v>
      </c>
      <c r="C2695" s="335" t="s">
        <v>4403</v>
      </c>
      <c r="D2695" s="335" t="s">
        <v>2622</v>
      </c>
      <c r="E2695" s="336" t="s">
        <v>4404</v>
      </c>
    </row>
    <row r="2696" customFormat="false" ht="13.8" hidden="false" customHeight="false" outlineLevel="0" collapsed="false">
      <c r="A2696" s="3" t="n">
        <v>92541</v>
      </c>
      <c r="B2696" s="335" t="s">
        <v>1967</v>
      </c>
      <c r="C2696" s="335" t="s">
        <v>4405</v>
      </c>
      <c r="D2696" s="335" t="s">
        <v>2622</v>
      </c>
      <c r="E2696" s="336" t="s">
        <v>4406</v>
      </c>
    </row>
    <row r="2697" customFormat="false" ht="13.8" hidden="false" customHeight="false" outlineLevel="0" collapsed="false">
      <c r="A2697" s="3" t="n">
        <v>92542</v>
      </c>
      <c r="B2697" s="335" t="s">
        <v>1967</v>
      </c>
      <c r="C2697" s="335" t="s">
        <v>4407</v>
      </c>
      <c r="D2697" s="335" t="s">
        <v>2622</v>
      </c>
      <c r="E2697" s="336" t="s">
        <v>4408</v>
      </c>
    </row>
    <row r="2698" customFormat="false" ht="13.8" hidden="false" customHeight="false" outlineLevel="0" collapsed="false">
      <c r="A2698" s="3" t="n">
        <v>92543</v>
      </c>
      <c r="B2698" s="335" t="s">
        <v>1967</v>
      </c>
      <c r="C2698" s="335" t="s">
        <v>4409</v>
      </c>
      <c r="D2698" s="335" t="s">
        <v>2622</v>
      </c>
      <c r="E2698" s="336" t="s">
        <v>4410</v>
      </c>
    </row>
    <row r="2699" customFormat="false" ht="13.8" hidden="false" customHeight="false" outlineLevel="0" collapsed="false">
      <c r="A2699" s="3" t="n">
        <v>92544</v>
      </c>
      <c r="B2699" s="335" t="s">
        <v>1967</v>
      </c>
      <c r="C2699" s="335" t="s">
        <v>4411</v>
      </c>
      <c r="D2699" s="335" t="s">
        <v>2622</v>
      </c>
      <c r="E2699" s="336" t="s">
        <v>4412</v>
      </c>
    </row>
    <row r="2700" customFormat="false" ht="13.8" hidden="false" customHeight="false" outlineLevel="0" collapsed="false">
      <c r="A2700" s="3" t="n">
        <v>92545</v>
      </c>
      <c r="B2700" s="335" t="s">
        <v>1967</v>
      </c>
      <c r="C2700" s="335" t="s">
        <v>4413</v>
      </c>
      <c r="D2700" s="335" t="s">
        <v>2102</v>
      </c>
      <c r="E2700" s="336" t="s">
        <v>4414</v>
      </c>
    </row>
    <row r="2701" customFormat="false" ht="13.8" hidden="false" customHeight="false" outlineLevel="0" collapsed="false">
      <c r="A2701" s="3" t="n">
        <v>92546</v>
      </c>
      <c r="B2701" s="335" t="s">
        <v>1967</v>
      </c>
      <c r="C2701" s="335" t="s">
        <v>4415</v>
      </c>
      <c r="D2701" s="335" t="s">
        <v>2102</v>
      </c>
      <c r="E2701" s="336" t="s">
        <v>4416</v>
      </c>
    </row>
    <row r="2702" customFormat="false" ht="13.8" hidden="false" customHeight="false" outlineLevel="0" collapsed="false">
      <c r="A2702" s="3" t="n">
        <v>92547</v>
      </c>
      <c r="B2702" s="335" t="s">
        <v>1967</v>
      </c>
      <c r="C2702" s="335" t="s">
        <v>4417</v>
      </c>
      <c r="D2702" s="335" t="s">
        <v>2102</v>
      </c>
      <c r="E2702" s="336" t="s">
        <v>4418</v>
      </c>
    </row>
    <row r="2703" customFormat="false" ht="13.8" hidden="false" customHeight="false" outlineLevel="0" collapsed="false">
      <c r="A2703" s="3" t="n">
        <v>92548</v>
      </c>
      <c r="B2703" s="335" t="s">
        <v>1967</v>
      </c>
      <c r="C2703" s="335" t="s">
        <v>4419</v>
      </c>
      <c r="D2703" s="335" t="s">
        <v>2102</v>
      </c>
      <c r="E2703" s="336" t="s">
        <v>4420</v>
      </c>
    </row>
    <row r="2704" customFormat="false" ht="13.8" hidden="false" customHeight="false" outlineLevel="0" collapsed="false">
      <c r="A2704" s="3" t="n">
        <v>92549</v>
      </c>
      <c r="B2704" s="335" t="s">
        <v>1967</v>
      </c>
      <c r="C2704" s="335" t="s">
        <v>4421</v>
      </c>
      <c r="D2704" s="335" t="s">
        <v>2102</v>
      </c>
      <c r="E2704" s="336" t="s">
        <v>4422</v>
      </c>
    </row>
    <row r="2705" customFormat="false" ht="13.8" hidden="false" customHeight="false" outlineLevel="0" collapsed="false">
      <c r="A2705" s="3" t="n">
        <v>92550</v>
      </c>
      <c r="B2705" s="335" t="s">
        <v>1967</v>
      </c>
      <c r="C2705" s="335" t="s">
        <v>4423</v>
      </c>
      <c r="D2705" s="335" t="s">
        <v>2102</v>
      </c>
      <c r="E2705" s="336" t="s">
        <v>4424</v>
      </c>
    </row>
    <row r="2706" customFormat="false" ht="13.8" hidden="false" customHeight="false" outlineLevel="0" collapsed="false">
      <c r="A2706" s="3" t="n">
        <v>92551</v>
      </c>
      <c r="B2706" s="335" t="s">
        <v>1967</v>
      </c>
      <c r="C2706" s="335" t="s">
        <v>4425</v>
      </c>
      <c r="D2706" s="335" t="s">
        <v>2102</v>
      </c>
      <c r="E2706" s="336" t="s">
        <v>4426</v>
      </c>
    </row>
    <row r="2707" customFormat="false" ht="13.8" hidden="false" customHeight="false" outlineLevel="0" collapsed="false">
      <c r="A2707" s="3" t="n">
        <v>92552</v>
      </c>
      <c r="B2707" s="335" t="s">
        <v>1967</v>
      </c>
      <c r="C2707" s="335" t="s">
        <v>4427</v>
      </c>
      <c r="D2707" s="335" t="s">
        <v>2102</v>
      </c>
      <c r="E2707" s="336" t="s">
        <v>4428</v>
      </c>
    </row>
    <row r="2708" customFormat="false" ht="13.8" hidden="false" customHeight="false" outlineLevel="0" collapsed="false">
      <c r="A2708" s="3" t="n">
        <v>92553</v>
      </c>
      <c r="B2708" s="335" t="s">
        <v>1967</v>
      </c>
      <c r="C2708" s="335" t="s">
        <v>4429</v>
      </c>
      <c r="D2708" s="335" t="s">
        <v>2102</v>
      </c>
      <c r="E2708" s="336" t="s">
        <v>4430</v>
      </c>
    </row>
    <row r="2709" customFormat="false" ht="13.8" hidden="false" customHeight="false" outlineLevel="0" collapsed="false">
      <c r="A2709" s="3" t="n">
        <v>92554</v>
      </c>
      <c r="B2709" s="335" t="s">
        <v>1967</v>
      </c>
      <c r="C2709" s="335" t="s">
        <v>4431</v>
      </c>
      <c r="D2709" s="335" t="s">
        <v>2102</v>
      </c>
      <c r="E2709" s="336" t="s">
        <v>4432</v>
      </c>
    </row>
    <row r="2710" customFormat="false" ht="13.8" hidden="false" customHeight="false" outlineLevel="0" collapsed="false">
      <c r="A2710" s="3" t="n">
        <v>92555</v>
      </c>
      <c r="B2710" s="335" t="s">
        <v>1967</v>
      </c>
      <c r="C2710" s="335" t="s">
        <v>4433</v>
      </c>
      <c r="D2710" s="335" t="s">
        <v>2102</v>
      </c>
      <c r="E2710" s="336" t="s">
        <v>4434</v>
      </c>
    </row>
    <row r="2711" customFormat="false" ht="13.8" hidden="false" customHeight="false" outlineLevel="0" collapsed="false">
      <c r="A2711" s="3" t="n">
        <v>92556</v>
      </c>
      <c r="B2711" s="335" t="s">
        <v>1967</v>
      </c>
      <c r="C2711" s="335" t="s">
        <v>4435</v>
      </c>
      <c r="D2711" s="335" t="s">
        <v>2102</v>
      </c>
      <c r="E2711" s="336" t="s">
        <v>4436</v>
      </c>
    </row>
    <row r="2712" customFormat="false" ht="13.8" hidden="false" customHeight="false" outlineLevel="0" collapsed="false">
      <c r="A2712" s="3" t="n">
        <v>92557</v>
      </c>
      <c r="B2712" s="335" t="s">
        <v>1967</v>
      </c>
      <c r="C2712" s="335" t="s">
        <v>4437</v>
      </c>
      <c r="D2712" s="335" t="s">
        <v>2102</v>
      </c>
      <c r="E2712" s="336" t="s">
        <v>4438</v>
      </c>
    </row>
    <row r="2713" customFormat="false" ht="13.8" hidden="false" customHeight="false" outlineLevel="0" collapsed="false">
      <c r="A2713" s="3" t="n">
        <v>92558</v>
      </c>
      <c r="B2713" s="335" t="s">
        <v>1967</v>
      </c>
      <c r="C2713" s="335" t="s">
        <v>4439</v>
      </c>
      <c r="D2713" s="335" t="s">
        <v>2102</v>
      </c>
      <c r="E2713" s="336" t="s">
        <v>4440</v>
      </c>
    </row>
    <row r="2714" customFormat="false" ht="13.8" hidden="false" customHeight="false" outlineLevel="0" collapsed="false">
      <c r="A2714" s="3" t="n">
        <v>92559</v>
      </c>
      <c r="B2714" s="335" t="s">
        <v>1967</v>
      </c>
      <c r="C2714" s="335" t="s">
        <v>4441</v>
      </c>
      <c r="D2714" s="335" t="s">
        <v>2102</v>
      </c>
      <c r="E2714" s="336" t="s">
        <v>4442</v>
      </c>
    </row>
    <row r="2715" customFormat="false" ht="13.8" hidden="false" customHeight="false" outlineLevel="0" collapsed="false">
      <c r="A2715" s="3" t="n">
        <v>92560</v>
      </c>
      <c r="B2715" s="335" t="s">
        <v>1967</v>
      </c>
      <c r="C2715" s="335" t="s">
        <v>4443</v>
      </c>
      <c r="D2715" s="335" t="s">
        <v>2102</v>
      </c>
      <c r="E2715" s="336" t="s">
        <v>4444</v>
      </c>
    </row>
    <row r="2716" customFormat="false" ht="13.8" hidden="false" customHeight="false" outlineLevel="0" collapsed="false">
      <c r="A2716" s="3" t="n">
        <v>92561</v>
      </c>
      <c r="B2716" s="335" t="s">
        <v>1967</v>
      </c>
      <c r="C2716" s="335" t="s">
        <v>4445</v>
      </c>
      <c r="D2716" s="335" t="s">
        <v>2102</v>
      </c>
      <c r="E2716" s="336" t="s">
        <v>4446</v>
      </c>
    </row>
    <row r="2717" customFormat="false" ht="13.8" hidden="false" customHeight="false" outlineLevel="0" collapsed="false">
      <c r="A2717" s="3" t="n">
        <v>92562</v>
      </c>
      <c r="B2717" s="335" t="s">
        <v>1967</v>
      </c>
      <c r="C2717" s="335" t="s">
        <v>4447</v>
      </c>
      <c r="D2717" s="335" t="s">
        <v>2102</v>
      </c>
      <c r="E2717" s="336" t="s">
        <v>4448</v>
      </c>
    </row>
    <row r="2718" customFormat="false" ht="13.8" hidden="false" customHeight="false" outlineLevel="0" collapsed="false">
      <c r="A2718" s="3" t="n">
        <v>92563</v>
      </c>
      <c r="B2718" s="335" t="s">
        <v>1967</v>
      </c>
      <c r="C2718" s="335" t="s">
        <v>4449</v>
      </c>
      <c r="D2718" s="335" t="s">
        <v>2102</v>
      </c>
      <c r="E2718" s="336" t="s">
        <v>4450</v>
      </c>
    </row>
    <row r="2719" customFormat="false" ht="13.8" hidden="false" customHeight="false" outlineLevel="0" collapsed="false">
      <c r="A2719" s="3" t="n">
        <v>92564</v>
      </c>
      <c r="B2719" s="335" t="s">
        <v>1967</v>
      </c>
      <c r="C2719" s="335" t="s">
        <v>4451</v>
      </c>
      <c r="D2719" s="335" t="s">
        <v>2102</v>
      </c>
      <c r="E2719" s="336" t="s">
        <v>4452</v>
      </c>
    </row>
    <row r="2720" customFormat="false" ht="13.8" hidden="false" customHeight="false" outlineLevel="0" collapsed="false">
      <c r="A2720" s="3" t="n">
        <v>100379</v>
      </c>
      <c r="B2720" s="335" t="s">
        <v>1967</v>
      </c>
      <c r="C2720" s="335" t="s">
        <v>4453</v>
      </c>
      <c r="D2720" s="335" t="s">
        <v>2622</v>
      </c>
      <c r="E2720" s="336" t="s">
        <v>4454</v>
      </c>
    </row>
    <row r="2721" customFormat="false" ht="13.8" hidden="false" customHeight="false" outlineLevel="0" collapsed="false">
      <c r="A2721" s="3" t="n">
        <v>100380</v>
      </c>
      <c r="B2721" s="335" t="s">
        <v>1967</v>
      </c>
      <c r="C2721" s="335" t="s">
        <v>4455</v>
      </c>
      <c r="D2721" s="335" t="s">
        <v>2622</v>
      </c>
      <c r="E2721" s="336" t="s">
        <v>4456</v>
      </c>
    </row>
    <row r="2722" customFormat="false" ht="13.8" hidden="false" customHeight="false" outlineLevel="0" collapsed="false">
      <c r="A2722" s="3" t="n">
        <v>100381</v>
      </c>
      <c r="B2722" s="335" t="s">
        <v>1967</v>
      </c>
      <c r="C2722" s="335" t="s">
        <v>4457</v>
      </c>
      <c r="D2722" s="335" t="s">
        <v>2622</v>
      </c>
      <c r="E2722" s="336" t="s">
        <v>4458</v>
      </c>
    </row>
    <row r="2723" customFormat="false" ht="13.8" hidden="false" customHeight="false" outlineLevel="0" collapsed="false">
      <c r="A2723" s="3" t="n">
        <v>100383</v>
      </c>
      <c r="B2723" s="335" t="s">
        <v>1967</v>
      </c>
      <c r="C2723" s="335" t="s">
        <v>4459</v>
      </c>
      <c r="D2723" s="335" t="s">
        <v>2622</v>
      </c>
      <c r="E2723" s="336" t="s">
        <v>4460</v>
      </c>
    </row>
    <row r="2724" customFormat="false" ht="13.8" hidden="false" customHeight="false" outlineLevel="0" collapsed="false">
      <c r="A2724" s="3" t="n">
        <v>100384</v>
      </c>
      <c r="B2724" s="335" t="s">
        <v>1967</v>
      </c>
      <c r="C2724" s="335" t="s">
        <v>4461</v>
      </c>
      <c r="D2724" s="335" t="s">
        <v>2622</v>
      </c>
      <c r="E2724" s="336" t="s">
        <v>3545</v>
      </c>
    </row>
    <row r="2725" customFormat="false" ht="13.8" hidden="false" customHeight="false" outlineLevel="0" collapsed="false">
      <c r="A2725" s="3" t="n">
        <v>100385</v>
      </c>
      <c r="B2725" s="335" t="s">
        <v>1967</v>
      </c>
      <c r="C2725" s="335" t="s">
        <v>4462</v>
      </c>
      <c r="D2725" s="335" t="s">
        <v>2622</v>
      </c>
      <c r="E2725" s="336" t="s">
        <v>4463</v>
      </c>
    </row>
    <row r="2726" customFormat="false" ht="13.8" hidden="false" customHeight="false" outlineLevel="0" collapsed="false">
      <c r="A2726" s="3" t="n">
        <v>100386</v>
      </c>
      <c r="B2726" s="335" t="s">
        <v>1967</v>
      </c>
      <c r="C2726" s="335" t="s">
        <v>4464</v>
      </c>
      <c r="D2726" s="335" t="s">
        <v>2622</v>
      </c>
      <c r="E2726" s="336" t="s">
        <v>4465</v>
      </c>
    </row>
    <row r="2727" customFormat="false" ht="13.8" hidden="false" customHeight="false" outlineLevel="0" collapsed="false">
      <c r="A2727" s="3" t="n">
        <v>100387</v>
      </c>
      <c r="B2727" s="335" t="s">
        <v>1967</v>
      </c>
      <c r="C2727" s="335" t="s">
        <v>4466</v>
      </c>
      <c r="D2727" s="335" t="s">
        <v>2622</v>
      </c>
      <c r="E2727" s="336" t="s">
        <v>4467</v>
      </c>
    </row>
    <row r="2728" customFormat="false" ht="13.8" hidden="false" customHeight="false" outlineLevel="0" collapsed="false">
      <c r="A2728" s="3" t="n">
        <v>100388</v>
      </c>
      <c r="B2728" s="335" t="s">
        <v>1967</v>
      </c>
      <c r="C2728" s="335" t="s">
        <v>4468</v>
      </c>
      <c r="D2728" s="335" t="s">
        <v>2622</v>
      </c>
      <c r="E2728" s="336" t="s">
        <v>4469</v>
      </c>
    </row>
    <row r="2729" customFormat="false" ht="13.8" hidden="false" customHeight="false" outlineLevel="0" collapsed="false">
      <c r="A2729" s="3" t="n">
        <v>100389</v>
      </c>
      <c r="B2729" s="335" t="s">
        <v>1967</v>
      </c>
      <c r="C2729" s="335" t="s">
        <v>4470</v>
      </c>
      <c r="D2729" s="335" t="s">
        <v>2622</v>
      </c>
      <c r="E2729" s="336" t="s">
        <v>4471</v>
      </c>
    </row>
    <row r="2730" customFormat="false" ht="13.8" hidden="false" customHeight="false" outlineLevel="0" collapsed="false">
      <c r="A2730" s="3" t="n">
        <v>100390</v>
      </c>
      <c r="B2730" s="335" t="s">
        <v>1967</v>
      </c>
      <c r="C2730" s="335" t="s">
        <v>4472</v>
      </c>
      <c r="D2730" s="335" t="s">
        <v>2622</v>
      </c>
      <c r="E2730" s="336" t="s">
        <v>4473</v>
      </c>
    </row>
    <row r="2731" customFormat="false" ht="13.8" hidden="false" customHeight="false" outlineLevel="0" collapsed="false">
      <c r="A2731" s="3" t="n">
        <v>100391</v>
      </c>
      <c r="B2731" s="335" t="s">
        <v>1967</v>
      </c>
      <c r="C2731" s="335" t="s">
        <v>4474</v>
      </c>
      <c r="D2731" s="335" t="s">
        <v>2622</v>
      </c>
      <c r="E2731" s="336" t="s">
        <v>4475</v>
      </c>
    </row>
    <row r="2732" customFormat="false" ht="13.8" hidden="false" customHeight="false" outlineLevel="0" collapsed="false">
      <c r="A2732" s="3" t="n">
        <v>100392</v>
      </c>
      <c r="B2732" s="335" t="s">
        <v>1967</v>
      </c>
      <c r="C2732" s="335" t="s">
        <v>4476</v>
      </c>
      <c r="D2732" s="335" t="s">
        <v>2622</v>
      </c>
      <c r="E2732" s="336" t="s">
        <v>4477</v>
      </c>
    </row>
    <row r="2733" customFormat="false" ht="13.8" hidden="false" customHeight="false" outlineLevel="0" collapsed="false">
      <c r="A2733" s="3" t="n">
        <v>100393</v>
      </c>
      <c r="B2733" s="335" t="s">
        <v>1967</v>
      </c>
      <c r="C2733" s="335" t="s">
        <v>4478</v>
      </c>
      <c r="D2733" s="335" t="s">
        <v>2622</v>
      </c>
      <c r="E2733" s="336" t="s">
        <v>2020</v>
      </c>
    </row>
    <row r="2734" customFormat="false" ht="13.8" hidden="false" customHeight="false" outlineLevel="0" collapsed="false">
      <c r="A2734" s="3" t="n">
        <v>100394</v>
      </c>
      <c r="B2734" s="335" t="s">
        <v>1967</v>
      </c>
      <c r="C2734" s="335" t="s">
        <v>4479</v>
      </c>
      <c r="D2734" s="335" t="s">
        <v>2622</v>
      </c>
      <c r="E2734" s="336" t="s">
        <v>4480</v>
      </c>
    </row>
    <row r="2735" customFormat="false" ht="13.8" hidden="false" customHeight="false" outlineLevel="0" collapsed="false">
      <c r="A2735" s="3" t="n">
        <v>100395</v>
      </c>
      <c r="B2735" s="335" t="s">
        <v>1967</v>
      </c>
      <c r="C2735" s="335" t="s">
        <v>4481</v>
      </c>
      <c r="D2735" s="335" t="s">
        <v>2622</v>
      </c>
      <c r="E2735" s="336" t="s">
        <v>4482</v>
      </c>
    </row>
    <row r="2736" customFormat="false" ht="13.8" hidden="false" customHeight="false" outlineLevel="0" collapsed="false">
      <c r="A2736" s="3" t="n">
        <v>94189</v>
      </c>
      <c r="B2736" s="335" t="s">
        <v>1967</v>
      </c>
      <c r="C2736" s="335" t="s">
        <v>4483</v>
      </c>
      <c r="D2736" s="335" t="s">
        <v>2622</v>
      </c>
      <c r="E2736" s="336" t="s">
        <v>4484</v>
      </c>
    </row>
    <row r="2737" customFormat="false" ht="13.8" hidden="false" customHeight="false" outlineLevel="0" collapsed="false">
      <c r="A2737" s="3" t="n">
        <v>94192</v>
      </c>
      <c r="B2737" s="335" t="s">
        <v>1967</v>
      </c>
      <c r="C2737" s="335" t="s">
        <v>4485</v>
      </c>
      <c r="D2737" s="335" t="s">
        <v>2622</v>
      </c>
      <c r="E2737" s="336" t="s">
        <v>4486</v>
      </c>
    </row>
    <row r="2738" customFormat="false" ht="13.8" hidden="false" customHeight="false" outlineLevel="0" collapsed="false">
      <c r="A2738" s="3" t="n">
        <v>94195</v>
      </c>
      <c r="B2738" s="335" t="s">
        <v>1967</v>
      </c>
      <c r="C2738" s="335" t="s">
        <v>4487</v>
      </c>
      <c r="D2738" s="335" t="s">
        <v>2622</v>
      </c>
      <c r="E2738" s="336" t="s">
        <v>4488</v>
      </c>
    </row>
    <row r="2739" customFormat="false" ht="13.8" hidden="false" customHeight="false" outlineLevel="0" collapsed="false">
      <c r="A2739" s="3" t="n">
        <v>94198</v>
      </c>
      <c r="B2739" s="335" t="s">
        <v>1967</v>
      </c>
      <c r="C2739" s="335" t="s">
        <v>4489</v>
      </c>
      <c r="D2739" s="335" t="s">
        <v>2622</v>
      </c>
      <c r="E2739" s="336" t="s">
        <v>4490</v>
      </c>
    </row>
    <row r="2740" customFormat="false" ht="13.8" hidden="false" customHeight="false" outlineLevel="0" collapsed="false">
      <c r="A2740" s="3" t="n">
        <v>94201</v>
      </c>
      <c r="B2740" s="335" t="s">
        <v>1967</v>
      </c>
      <c r="C2740" s="335" t="s">
        <v>4491</v>
      </c>
      <c r="D2740" s="335" t="s">
        <v>2622</v>
      </c>
      <c r="E2740" s="336" t="s">
        <v>4492</v>
      </c>
    </row>
    <row r="2741" customFormat="false" ht="13.8" hidden="false" customHeight="false" outlineLevel="0" collapsed="false">
      <c r="A2741" s="3" t="n">
        <v>94204</v>
      </c>
      <c r="B2741" s="335" t="s">
        <v>1967</v>
      </c>
      <c r="C2741" s="335" t="s">
        <v>4493</v>
      </c>
      <c r="D2741" s="335" t="s">
        <v>2622</v>
      </c>
      <c r="E2741" s="336" t="s">
        <v>4494</v>
      </c>
    </row>
    <row r="2742" customFormat="false" ht="13.8" hidden="false" customHeight="false" outlineLevel="0" collapsed="false">
      <c r="A2742" s="3" t="n">
        <v>94224</v>
      </c>
      <c r="B2742" s="335" t="s">
        <v>1967</v>
      </c>
      <c r="C2742" s="335" t="s">
        <v>4495</v>
      </c>
      <c r="D2742" s="335" t="s">
        <v>1969</v>
      </c>
      <c r="E2742" s="336" t="s">
        <v>4496</v>
      </c>
    </row>
    <row r="2743" customFormat="false" ht="13.8" hidden="false" customHeight="false" outlineLevel="0" collapsed="false">
      <c r="A2743" s="3" t="n">
        <v>94226</v>
      </c>
      <c r="B2743" s="335" t="s">
        <v>1967</v>
      </c>
      <c r="C2743" s="335" t="s">
        <v>4497</v>
      </c>
      <c r="D2743" s="335" t="s">
        <v>2622</v>
      </c>
      <c r="E2743" s="336" t="s">
        <v>4498</v>
      </c>
    </row>
    <row r="2744" customFormat="false" ht="13.8" hidden="false" customHeight="false" outlineLevel="0" collapsed="false">
      <c r="A2744" s="3" t="n">
        <v>94232</v>
      </c>
      <c r="B2744" s="335" t="s">
        <v>1967</v>
      </c>
      <c r="C2744" s="335" t="s">
        <v>4499</v>
      </c>
      <c r="D2744" s="335" t="s">
        <v>2102</v>
      </c>
      <c r="E2744" s="336" t="s">
        <v>4500</v>
      </c>
    </row>
    <row r="2745" customFormat="false" ht="13.8" hidden="false" customHeight="false" outlineLevel="0" collapsed="false">
      <c r="A2745" s="3" t="n">
        <v>94440</v>
      </c>
      <c r="B2745" s="335" t="s">
        <v>1967</v>
      </c>
      <c r="C2745" s="335" t="s">
        <v>4501</v>
      </c>
      <c r="D2745" s="335" t="s">
        <v>2622</v>
      </c>
      <c r="E2745" s="336" t="s">
        <v>4488</v>
      </c>
    </row>
    <row r="2746" customFormat="false" ht="13.8" hidden="false" customHeight="false" outlineLevel="0" collapsed="false">
      <c r="A2746" s="3" t="n">
        <v>94441</v>
      </c>
      <c r="B2746" s="335" t="s">
        <v>1967</v>
      </c>
      <c r="C2746" s="335" t="s">
        <v>4502</v>
      </c>
      <c r="D2746" s="335" t="s">
        <v>2622</v>
      </c>
      <c r="E2746" s="336" t="s">
        <v>4490</v>
      </c>
    </row>
    <row r="2747" customFormat="false" ht="13.8" hidden="false" customHeight="false" outlineLevel="0" collapsed="false">
      <c r="A2747" s="3" t="n">
        <v>94442</v>
      </c>
      <c r="B2747" s="335" t="s">
        <v>1967</v>
      </c>
      <c r="C2747" s="335" t="s">
        <v>4503</v>
      </c>
      <c r="D2747" s="335" t="s">
        <v>2622</v>
      </c>
      <c r="E2747" s="336" t="s">
        <v>4488</v>
      </c>
    </row>
    <row r="2748" customFormat="false" ht="13.8" hidden="false" customHeight="false" outlineLevel="0" collapsed="false">
      <c r="A2748" s="3" t="n">
        <v>94443</v>
      </c>
      <c r="B2748" s="335" t="s">
        <v>1967</v>
      </c>
      <c r="C2748" s="335" t="s">
        <v>4504</v>
      </c>
      <c r="D2748" s="335" t="s">
        <v>2622</v>
      </c>
      <c r="E2748" s="336" t="s">
        <v>4490</v>
      </c>
    </row>
    <row r="2749" customFormat="false" ht="13.8" hidden="false" customHeight="false" outlineLevel="0" collapsed="false">
      <c r="A2749" s="3" t="n">
        <v>94445</v>
      </c>
      <c r="B2749" s="335" t="s">
        <v>1967</v>
      </c>
      <c r="C2749" s="335" t="s">
        <v>4505</v>
      </c>
      <c r="D2749" s="335" t="s">
        <v>2622</v>
      </c>
      <c r="E2749" s="336" t="s">
        <v>4492</v>
      </c>
    </row>
    <row r="2750" customFormat="false" ht="13.8" hidden="false" customHeight="false" outlineLevel="0" collapsed="false">
      <c r="A2750" s="3" t="n">
        <v>94446</v>
      </c>
      <c r="B2750" s="335" t="s">
        <v>1967</v>
      </c>
      <c r="C2750" s="335" t="s">
        <v>4506</v>
      </c>
      <c r="D2750" s="335" t="s">
        <v>2622</v>
      </c>
      <c r="E2750" s="336" t="s">
        <v>4494</v>
      </c>
    </row>
    <row r="2751" customFormat="false" ht="13.8" hidden="false" customHeight="false" outlineLevel="0" collapsed="false">
      <c r="A2751" s="3" t="n">
        <v>94447</v>
      </c>
      <c r="B2751" s="335" t="s">
        <v>1967</v>
      </c>
      <c r="C2751" s="335" t="s">
        <v>4507</v>
      </c>
      <c r="D2751" s="335" t="s">
        <v>2622</v>
      </c>
      <c r="E2751" s="336" t="s">
        <v>4492</v>
      </c>
    </row>
    <row r="2752" customFormat="false" ht="13.8" hidden="false" customHeight="false" outlineLevel="0" collapsed="false">
      <c r="A2752" s="3" t="n">
        <v>94448</v>
      </c>
      <c r="B2752" s="335" t="s">
        <v>1967</v>
      </c>
      <c r="C2752" s="335" t="s">
        <v>4508</v>
      </c>
      <c r="D2752" s="335" t="s">
        <v>2622</v>
      </c>
      <c r="E2752" s="336" t="s">
        <v>4494</v>
      </c>
    </row>
    <row r="2753" customFormat="false" ht="13.8" hidden="false" customHeight="false" outlineLevel="0" collapsed="false">
      <c r="A2753" s="3" t="n">
        <v>94207</v>
      </c>
      <c r="B2753" s="335" t="s">
        <v>1967</v>
      </c>
      <c r="C2753" s="335" t="s">
        <v>4509</v>
      </c>
      <c r="D2753" s="335" t="s">
        <v>2622</v>
      </c>
      <c r="E2753" s="336" t="s">
        <v>4510</v>
      </c>
    </row>
    <row r="2754" customFormat="false" ht="13.8" hidden="false" customHeight="false" outlineLevel="0" collapsed="false">
      <c r="A2754" s="3" t="n">
        <v>94210</v>
      </c>
      <c r="B2754" s="335" t="s">
        <v>1967</v>
      </c>
      <c r="C2754" s="335" t="s">
        <v>4511</v>
      </c>
      <c r="D2754" s="335" t="s">
        <v>2622</v>
      </c>
      <c r="E2754" s="336" t="s">
        <v>4512</v>
      </c>
    </row>
    <row r="2755" customFormat="false" ht="13.8" hidden="false" customHeight="false" outlineLevel="0" collapsed="false">
      <c r="A2755" s="3" t="n">
        <v>94218</v>
      </c>
      <c r="B2755" s="335" t="s">
        <v>1967</v>
      </c>
      <c r="C2755" s="335" t="s">
        <v>4513</v>
      </c>
      <c r="D2755" s="335" t="s">
        <v>2622</v>
      </c>
      <c r="E2755" s="336" t="s">
        <v>4514</v>
      </c>
    </row>
    <row r="2756" customFormat="false" ht="13.8" hidden="false" customHeight="false" outlineLevel="0" collapsed="false">
      <c r="A2756" s="3" t="n">
        <v>94213</v>
      </c>
      <c r="B2756" s="335" t="s">
        <v>1967</v>
      </c>
      <c r="C2756" s="335" t="s">
        <v>4515</v>
      </c>
      <c r="D2756" s="335" t="s">
        <v>2622</v>
      </c>
      <c r="E2756" s="336" t="s">
        <v>4516</v>
      </c>
    </row>
    <row r="2757" customFormat="false" ht="13.8" hidden="false" customHeight="false" outlineLevel="0" collapsed="false">
      <c r="A2757" s="3" t="n">
        <v>94216</v>
      </c>
      <c r="B2757" s="335" t="s">
        <v>1967</v>
      </c>
      <c r="C2757" s="335" t="s">
        <v>4517</v>
      </c>
      <c r="D2757" s="335" t="s">
        <v>2622</v>
      </c>
      <c r="E2757" s="336" t="s">
        <v>4518</v>
      </c>
    </row>
    <row r="2758" customFormat="false" ht="13.8" hidden="false" customHeight="false" outlineLevel="0" collapsed="false">
      <c r="A2758" s="3" t="n">
        <v>104807</v>
      </c>
      <c r="B2758" s="335" t="s">
        <v>1967</v>
      </c>
      <c r="C2758" s="335" t="s">
        <v>4519</v>
      </c>
      <c r="D2758" s="335" t="s">
        <v>2622</v>
      </c>
      <c r="E2758" s="336" t="s">
        <v>4520</v>
      </c>
    </row>
    <row r="2759" customFormat="false" ht="13.8" hidden="false" customHeight="false" outlineLevel="0" collapsed="false">
      <c r="A2759" s="3" t="n">
        <v>104809</v>
      </c>
      <c r="B2759" s="335" t="s">
        <v>1967</v>
      </c>
      <c r="C2759" s="335" t="s">
        <v>4521</v>
      </c>
      <c r="D2759" s="335" t="s">
        <v>2622</v>
      </c>
      <c r="E2759" s="336" t="s">
        <v>4522</v>
      </c>
    </row>
    <row r="2760" customFormat="false" ht="13.8" hidden="false" customHeight="false" outlineLevel="0" collapsed="false">
      <c r="A2760" s="3" t="n">
        <v>104810</v>
      </c>
      <c r="B2760" s="335" t="s">
        <v>1967</v>
      </c>
      <c r="C2760" s="335" t="s">
        <v>4523</v>
      </c>
      <c r="D2760" s="335" t="s">
        <v>2622</v>
      </c>
      <c r="E2760" s="336" t="s">
        <v>4524</v>
      </c>
    </row>
    <row r="2761" customFormat="false" ht="13.8" hidden="false" customHeight="false" outlineLevel="0" collapsed="false">
      <c r="A2761" s="3" t="n">
        <v>104811</v>
      </c>
      <c r="B2761" s="335" t="s">
        <v>1967</v>
      </c>
      <c r="C2761" s="335" t="s">
        <v>4525</v>
      </c>
      <c r="D2761" s="335" t="s">
        <v>2622</v>
      </c>
      <c r="E2761" s="336" t="s">
        <v>4526</v>
      </c>
    </row>
    <row r="2762" customFormat="false" ht="13.8" hidden="false" customHeight="false" outlineLevel="0" collapsed="false">
      <c r="A2762" s="3" t="n">
        <v>104812</v>
      </c>
      <c r="B2762" s="335" t="s">
        <v>1967</v>
      </c>
      <c r="C2762" s="335" t="s">
        <v>4527</v>
      </c>
      <c r="D2762" s="335" t="s">
        <v>2622</v>
      </c>
      <c r="E2762" s="336" t="s">
        <v>4528</v>
      </c>
    </row>
    <row r="2763" customFormat="false" ht="13.8" hidden="false" customHeight="false" outlineLevel="0" collapsed="false">
      <c r="A2763" s="3" t="n">
        <v>104813</v>
      </c>
      <c r="B2763" s="335" t="s">
        <v>1967</v>
      </c>
      <c r="C2763" s="335" t="s">
        <v>4529</v>
      </c>
      <c r="D2763" s="335" t="s">
        <v>2622</v>
      </c>
      <c r="E2763" s="336" t="s">
        <v>4530</v>
      </c>
    </row>
    <row r="2764" customFormat="false" ht="13.8" hidden="false" customHeight="false" outlineLevel="0" collapsed="false">
      <c r="A2764" s="3" t="n">
        <v>104814</v>
      </c>
      <c r="B2764" s="335" t="s">
        <v>1967</v>
      </c>
      <c r="C2764" s="335" t="s">
        <v>4531</v>
      </c>
      <c r="D2764" s="335" t="s">
        <v>2622</v>
      </c>
      <c r="E2764" s="336" t="s">
        <v>4532</v>
      </c>
    </row>
    <row r="2765" customFormat="false" ht="13.8" hidden="false" customHeight="false" outlineLevel="0" collapsed="false">
      <c r="A2765" s="3" t="n">
        <v>104815</v>
      </c>
      <c r="B2765" s="335" t="s">
        <v>1967</v>
      </c>
      <c r="C2765" s="335" t="s">
        <v>4533</v>
      </c>
      <c r="D2765" s="335" t="s">
        <v>2622</v>
      </c>
      <c r="E2765" s="336" t="s">
        <v>4534</v>
      </c>
    </row>
    <row r="2766" customFormat="false" ht="13.8" hidden="false" customHeight="false" outlineLevel="0" collapsed="false">
      <c r="A2766" s="3" t="n">
        <v>104808</v>
      </c>
      <c r="B2766" s="335" t="s">
        <v>1967</v>
      </c>
      <c r="C2766" s="335" t="s">
        <v>4535</v>
      </c>
      <c r="D2766" s="335" t="s">
        <v>2622</v>
      </c>
      <c r="E2766" s="336" t="s">
        <v>4536</v>
      </c>
    </row>
    <row r="2767" customFormat="false" ht="13.8" hidden="false" customHeight="false" outlineLevel="0" collapsed="false">
      <c r="A2767" s="3" t="n">
        <v>104816</v>
      </c>
      <c r="B2767" s="335" t="s">
        <v>1967</v>
      </c>
      <c r="C2767" s="335" t="s">
        <v>4537</v>
      </c>
      <c r="D2767" s="335" t="s">
        <v>2622</v>
      </c>
      <c r="E2767" s="336" t="s">
        <v>4538</v>
      </c>
    </row>
    <row r="2768" customFormat="false" ht="13.8" hidden="false" customHeight="false" outlineLevel="0" collapsed="false">
      <c r="A2768" s="3" t="n">
        <v>104817</v>
      </c>
      <c r="B2768" s="335" t="s">
        <v>1967</v>
      </c>
      <c r="C2768" s="335" t="s">
        <v>4539</v>
      </c>
      <c r="D2768" s="335" t="s">
        <v>2622</v>
      </c>
      <c r="E2768" s="336" t="s">
        <v>4540</v>
      </c>
    </row>
    <row r="2769" customFormat="false" ht="13.8" hidden="false" customHeight="false" outlineLevel="0" collapsed="false">
      <c r="A2769" s="3" t="n">
        <v>104819</v>
      </c>
      <c r="B2769" s="335" t="s">
        <v>1967</v>
      </c>
      <c r="C2769" s="335" t="s">
        <v>4541</v>
      </c>
      <c r="D2769" s="335" t="s">
        <v>2622</v>
      </c>
      <c r="E2769" s="336" t="s">
        <v>4542</v>
      </c>
    </row>
    <row r="2770" customFormat="false" ht="13.8" hidden="false" customHeight="false" outlineLevel="0" collapsed="false">
      <c r="A2770" s="3" t="n">
        <v>104821</v>
      </c>
      <c r="B2770" s="335" t="s">
        <v>1967</v>
      </c>
      <c r="C2770" s="335" t="s">
        <v>4543</v>
      </c>
      <c r="D2770" s="335" t="s">
        <v>2622</v>
      </c>
      <c r="E2770" s="336" t="s">
        <v>4544</v>
      </c>
    </row>
    <row r="2771" customFormat="false" ht="13.8" hidden="false" customHeight="false" outlineLevel="0" collapsed="false">
      <c r="A2771" s="3" t="n">
        <v>104822</v>
      </c>
      <c r="B2771" s="335" t="s">
        <v>1967</v>
      </c>
      <c r="C2771" s="335" t="s">
        <v>4545</v>
      </c>
      <c r="D2771" s="335" t="s">
        <v>2622</v>
      </c>
      <c r="E2771" s="336" t="s">
        <v>4546</v>
      </c>
    </row>
    <row r="2772" customFormat="false" ht="13.8" hidden="false" customHeight="false" outlineLevel="0" collapsed="false">
      <c r="A2772" s="3" t="n">
        <v>104823</v>
      </c>
      <c r="B2772" s="335" t="s">
        <v>1967</v>
      </c>
      <c r="C2772" s="335" t="s">
        <v>4547</v>
      </c>
      <c r="D2772" s="335" t="s">
        <v>2622</v>
      </c>
      <c r="E2772" s="336" t="s">
        <v>4548</v>
      </c>
    </row>
    <row r="2773" customFormat="false" ht="13.8" hidden="false" customHeight="false" outlineLevel="0" collapsed="false">
      <c r="A2773" s="3" t="n">
        <v>94219</v>
      </c>
      <c r="B2773" s="335" t="s">
        <v>1967</v>
      </c>
      <c r="C2773" s="335" t="s">
        <v>4549</v>
      </c>
      <c r="D2773" s="335" t="s">
        <v>1969</v>
      </c>
      <c r="E2773" s="336" t="s">
        <v>4550</v>
      </c>
    </row>
    <row r="2774" customFormat="false" ht="13.8" hidden="false" customHeight="false" outlineLevel="0" collapsed="false">
      <c r="A2774" s="3" t="n">
        <v>94220</v>
      </c>
      <c r="B2774" s="335" t="s">
        <v>1967</v>
      </c>
      <c r="C2774" s="335" t="s">
        <v>4551</v>
      </c>
      <c r="D2774" s="335" t="s">
        <v>1969</v>
      </c>
      <c r="E2774" s="336" t="s">
        <v>4552</v>
      </c>
    </row>
    <row r="2775" customFormat="false" ht="13.8" hidden="false" customHeight="false" outlineLevel="0" collapsed="false">
      <c r="A2775" s="3" t="n">
        <v>94221</v>
      </c>
      <c r="B2775" s="335" t="s">
        <v>1967</v>
      </c>
      <c r="C2775" s="335" t="s">
        <v>4553</v>
      </c>
      <c r="D2775" s="335" t="s">
        <v>1969</v>
      </c>
      <c r="E2775" s="336" t="s">
        <v>4554</v>
      </c>
    </row>
    <row r="2776" customFormat="false" ht="13.8" hidden="false" customHeight="false" outlineLevel="0" collapsed="false">
      <c r="A2776" s="3" t="n">
        <v>94222</v>
      </c>
      <c r="B2776" s="335" t="s">
        <v>1967</v>
      </c>
      <c r="C2776" s="335" t="s">
        <v>4555</v>
      </c>
      <c r="D2776" s="335" t="s">
        <v>1969</v>
      </c>
      <c r="E2776" s="336" t="s">
        <v>4556</v>
      </c>
    </row>
    <row r="2777" customFormat="false" ht="13.8" hidden="false" customHeight="false" outlineLevel="0" collapsed="false">
      <c r="A2777" s="3" t="n">
        <v>94223</v>
      </c>
      <c r="B2777" s="335" t="s">
        <v>1967</v>
      </c>
      <c r="C2777" s="335" t="s">
        <v>4557</v>
      </c>
      <c r="D2777" s="335" t="s">
        <v>1969</v>
      </c>
      <c r="E2777" s="336" t="s">
        <v>4558</v>
      </c>
    </row>
    <row r="2778" customFormat="false" ht="13.8" hidden="false" customHeight="false" outlineLevel="0" collapsed="false">
      <c r="A2778" s="3" t="n">
        <v>94451</v>
      </c>
      <c r="B2778" s="335" t="s">
        <v>1967</v>
      </c>
      <c r="C2778" s="335" t="s">
        <v>4559</v>
      </c>
      <c r="D2778" s="335" t="s">
        <v>1969</v>
      </c>
      <c r="E2778" s="336" t="s">
        <v>4560</v>
      </c>
    </row>
    <row r="2779" customFormat="false" ht="13.8" hidden="false" customHeight="false" outlineLevel="0" collapsed="false">
      <c r="A2779" s="3" t="n">
        <v>100325</v>
      </c>
      <c r="B2779" s="335" t="s">
        <v>1967</v>
      </c>
      <c r="C2779" s="335" t="s">
        <v>4561</v>
      </c>
      <c r="D2779" s="335" t="s">
        <v>1969</v>
      </c>
      <c r="E2779" s="336" t="s">
        <v>4562</v>
      </c>
    </row>
    <row r="2780" customFormat="false" ht="13.8" hidden="false" customHeight="false" outlineLevel="0" collapsed="false">
      <c r="A2780" s="3" t="n">
        <v>100327</v>
      </c>
      <c r="B2780" s="335" t="s">
        <v>1967</v>
      </c>
      <c r="C2780" s="335" t="s">
        <v>4563</v>
      </c>
      <c r="D2780" s="335" t="s">
        <v>1969</v>
      </c>
      <c r="E2780" s="336" t="s">
        <v>4564</v>
      </c>
    </row>
    <row r="2781" customFormat="false" ht="13.8" hidden="false" customHeight="false" outlineLevel="0" collapsed="false">
      <c r="A2781" s="3" t="n">
        <v>100328</v>
      </c>
      <c r="B2781" s="335" t="s">
        <v>1967</v>
      </c>
      <c r="C2781" s="335" t="s">
        <v>4565</v>
      </c>
      <c r="D2781" s="335" t="s">
        <v>2622</v>
      </c>
      <c r="E2781" s="336" t="s">
        <v>4566</v>
      </c>
    </row>
    <row r="2782" customFormat="false" ht="13.8" hidden="false" customHeight="false" outlineLevel="0" collapsed="false">
      <c r="A2782" s="3" t="n">
        <v>100329</v>
      </c>
      <c r="B2782" s="335" t="s">
        <v>1967</v>
      </c>
      <c r="C2782" s="335" t="s">
        <v>4567</v>
      </c>
      <c r="D2782" s="335" t="s">
        <v>2622</v>
      </c>
      <c r="E2782" s="336" t="s">
        <v>4568</v>
      </c>
    </row>
    <row r="2783" customFormat="false" ht="13.8" hidden="false" customHeight="false" outlineLevel="0" collapsed="false">
      <c r="A2783" s="3" t="n">
        <v>100330</v>
      </c>
      <c r="B2783" s="335" t="s">
        <v>1967</v>
      </c>
      <c r="C2783" s="335" t="s">
        <v>4569</v>
      </c>
      <c r="D2783" s="335" t="s">
        <v>2622</v>
      </c>
      <c r="E2783" s="336" t="s">
        <v>4570</v>
      </c>
    </row>
    <row r="2784" customFormat="false" ht="13.8" hidden="false" customHeight="false" outlineLevel="0" collapsed="false">
      <c r="A2784" s="3" t="n">
        <v>100331</v>
      </c>
      <c r="B2784" s="335" t="s">
        <v>1967</v>
      </c>
      <c r="C2784" s="335" t="s">
        <v>4571</v>
      </c>
      <c r="D2784" s="335" t="s">
        <v>2622</v>
      </c>
      <c r="E2784" s="336" t="s">
        <v>4572</v>
      </c>
    </row>
    <row r="2785" customFormat="false" ht="13.8" hidden="false" customHeight="false" outlineLevel="0" collapsed="false">
      <c r="A2785" s="3" t="n">
        <v>100434</v>
      </c>
      <c r="B2785" s="335" t="s">
        <v>1967</v>
      </c>
      <c r="C2785" s="335" t="s">
        <v>4573</v>
      </c>
      <c r="D2785" s="335" t="s">
        <v>1969</v>
      </c>
      <c r="E2785" s="336" t="s">
        <v>4574</v>
      </c>
    </row>
    <row r="2786" customFormat="false" ht="13.8" hidden="false" customHeight="false" outlineLevel="0" collapsed="false">
      <c r="A2786" s="3" t="n">
        <v>100435</v>
      </c>
      <c r="B2786" s="335" t="s">
        <v>1967</v>
      </c>
      <c r="C2786" s="335" t="s">
        <v>4575</v>
      </c>
      <c r="D2786" s="335" t="s">
        <v>1969</v>
      </c>
      <c r="E2786" s="336" t="s">
        <v>4576</v>
      </c>
    </row>
    <row r="2787" customFormat="false" ht="13.8" hidden="false" customHeight="false" outlineLevel="0" collapsed="false">
      <c r="A2787" s="3" t="n">
        <v>94227</v>
      </c>
      <c r="B2787" s="335" t="s">
        <v>1967</v>
      </c>
      <c r="C2787" s="335" t="s">
        <v>4577</v>
      </c>
      <c r="D2787" s="335" t="s">
        <v>1969</v>
      </c>
      <c r="E2787" s="336" t="s">
        <v>3958</v>
      </c>
    </row>
    <row r="2788" customFormat="false" ht="13.8" hidden="false" customHeight="false" outlineLevel="0" collapsed="false">
      <c r="A2788" s="3" t="n">
        <v>94228</v>
      </c>
      <c r="B2788" s="335" t="s">
        <v>1967</v>
      </c>
      <c r="C2788" s="335" t="s">
        <v>4578</v>
      </c>
      <c r="D2788" s="335" t="s">
        <v>1969</v>
      </c>
      <c r="E2788" s="336" t="s">
        <v>4579</v>
      </c>
    </row>
    <row r="2789" customFormat="false" ht="13.8" hidden="false" customHeight="false" outlineLevel="0" collapsed="false">
      <c r="A2789" s="3" t="n">
        <v>94229</v>
      </c>
      <c r="B2789" s="335" t="s">
        <v>1967</v>
      </c>
      <c r="C2789" s="335" t="s">
        <v>4580</v>
      </c>
      <c r="D2789" s="335" t="s">
        <v>1969</v>
      </c>
      <c r="E2789" s="336" t="s">
        <v>4581</v>
      </c>
    </row>
    <row r="2790" customFormat="false" ht="13.8" hidden="false" customHeight="false" outlineLevel="0" collapsed="false">
      <c r="A2790" s="3" t="n">
        <v>94231</v>
      </c>
      <c r="B2790" s="335" t="s">
        <v>1967</v>
      </c>
      <c r="C2790" s="335" t="s">
        <v>4582</v>
      </c>
      <c r="D2790" s="335" t="s">
        <v>1969</v>
      </c>
      <c r="E2790" s="336" t="s">
        <v>4583</v>
      </c>
    </row>
    <row r="2791" customFormat="false" ht="13.8" hidden="false" customHeight="false" outlineLevel="0" collapsed="false">
      <c r="A2791" s="3" t="n">
        <v>94449</v>
      </c>
      <c r="B2791" s="335" t="s">
        <v>1967</v>
      </c>
      <c r="C2791" s="335" t="s">
        <v>4584</v>
      </c>
      <c r="D2791" s="335" t="s">
        <v>2622</v>
      </c>
      <c r="E2791" s="336" t="s">
        <v>4585</v>
      </c>
    </row>
    <row r="2792" customFormat="false" ht="13.8" hidden="false" customHeight="false" outlineLevel="0" collapsed="false">
      <c r="A2792" s="3" t="n">
        <v>92255</v>
      </c>
      <c r="B2792" s="335" t="s">
        <v>1967</v>
      </c>
      <c r="C2792" s="335" t="s">
        <v>4586</v>
      </c>
      <c r="D2792" s="335" t="s">
        <v>2102</v>
      </c>
      <c r="E2792" s="336" t="s">
        <v>4587</v>
      </c>
    </row>
    <row r="2793" customFormat="false" ht="13.8" hidden="false" customHeight="false" outlineLevel="0" collapsed="false">
      <c r="A2793" s="3" t="n">
        <v>92256</v>
      </c>
      <c r="B2793" s="335" t="s">
        <v>1967</v>
      </c>
      <c r="C2793" s="335" t="s">
        <v>4588</v>
      </c>
      <c r="D2793" s="335" t="s">
        <v>2102</v>
      </c>
      <c r="E2793" s="336" t="s">
        <v>4589</v>
      </c>
    </row>
    <row r="2794" customFormat="false" ht="13.8" hidden="false" customHeight="false" outlineLevel="0" collapsed="false">
      <c r="A2794" s="3" t="n">
        <v>92257</v>
      </c>
      <c r="B2794" s="335" t="s">
        <v>1967</v>
      </c>
      <c r="C2794" s="335" t="s">
        <v>4590</v>
      </c>
      <c r="D2794" s="335" t="s">
        <v>2102</v>
      </c>
      <c r="E2794" s="336" t="s">
        <v>4591</v>
      </c>
    </row>
    <row r="2795" customFormat="false" ht="13.8" hidden="false" customHeight="false" outlineLevel="0" collapsed="false">
      <c r="A2795" s="3" t="n">
        <v>92258</v>
      </c>
      <c r="B2795" s="335" t="s">
        <v>1967</v>
      </c>
      <c r="C2795" s="335" t="s">
        <v>4592</v>
      </c>
      <c r="D2795" s="335" t="s">
        <v>2102</v>
      </c>
      <c r="E2795" s="336" t="s">
        <v>4593</v>
      </c>
    </row>
    <row r="2796" customFormat="false" ht="13.8" hidden="false" customHeight="false" outlineLevel="0" collapsed="false">
      <c r="A2796" s="3" t="n">
        <v>92568</v>
      </c>
      <c r="B2796" s="335" t="s">
        <v>1967</v>
      </c>
      <c r="C2796" s="335" t="s">
        <v>4594</v>
      </c>
      <c r="D2796" s="335" t="s">
        <v>2622</v>
      </c>
      <c r="E2796" s="336" t="s">
        <v>4595</v>
      </c>
    </row>
    <row r="2797" customFormat="false" ht="13.8" hidden="false" customHeight="false" outlineLevel="0" collapsed="false">
      <c r="A2797" s="3" t="n">
        <v>92569</v>
      </c>
      <c r="B2797" s="335" t="s">
        <v>1967</v>
      </c>
      <c r="C2797" s="335" t="s">
        <v>4596</v>
      </c>
      <c r="D2797" s="335" t="s">
        <v>2622</v>
      </c>
      <c r="E2797" s="336" t="s">
        <v>4597</v>
      </c>
    </row>
    <row r="2798" customFormat="false" ht="13.8" hidden="false" customHeight="false" outlineLevel="0" collapsed="false">
      <c r="A2798" s="3" t="n">
        <v>92570</v>
      </c>
      <c r="B2798" s="335" t="s">
        <v>1967</v>
      </c>
      <c r="C2798" s="335" t="s">
        <v>4598</v>
      </c>
      <c r="D2798" s="335" t="s">
        <v>2622</v>
      </c>
      <c r="E2798" s="336" t="s">
        <v>4599</v>
      </c>
    </row>
    <row r="2799" customFormat="false" ht="13.8" hidden="false" customHeight="false" outlineLevel="0" collapsed="false">
      <c r="A2799" s="3" t="n">
        <v>92571</v>
      </c>
      <c r="B2799" s="335" t="s">
        <v>1967</v>
      </c>
      <c r="C2799" s="335" t="s">
        <v>4600</v>
      </c>
      <c r="D2799" s="335" t="s">
        <v>2622</v>
      </c>
      <c r="E2799" s="336" t="s">
        <v>4601</v>
      </c>
    </row>
    <row r="2800" customFormat="false" ht="13.8" hidden="false" customHeight="false" outlineLevel="0" collapsed="false">
      <c r="A2800" s="3" t="n">
        <v>92572</v>
      </c>
      <c r="B2800" s="335" t="s">
        <v>1967</v>
      </c>
      <c r="C2800" s="335" t="s">
        <v>4602</v>
      </c>
      <c r="D2800" s="335" t="s">
        <v>2622</v>
      </c>
      <c r="E2800" s="336" t="s">
        <v>4603</v>
      </c>
    </row>
    <row r="2801" customFormat="false" ht="13.8" hidden="false" customHeight="false" outlineLevel="0" collapsed="false">
      <c r="A2801" s="3" t="n">
        <v>92573</v>
      </c>
      <c r="B2801" s="335" t="s">
        <v>1967</v>
      </c>
      <c r="C2801" s="335" t="s">
        <v>4604</v>
      </c>
      <c r="D2801" s="335" t="s">
        <v>2622</v>
      </c>
      <c r="E2801" s="336" t="s">
        <v>4605</v>
      </c>
    </row>
    <row r="2802" customFormat="false" ht="13.8" hidden="false" customHeight="false" outlineLevel="0" collapsed="false">
      <c r="A2802" s="3" t="n">
        <v>92574</v>
      </c>
      <c r="B2802" s="335" t="s">
        <v>1967</v>
      </c>
      <c r="C2802" s="335" t="s">
        <v>4606</v>
      </c>
      <c r="D2802" s="335" t="s">
        <v>2622</v>
      </c>
      <c r="E2802" s="336" t="s">
        <v>4607</v>
      </c>
    </row>
    <row r="2803" customFormat="false" ht="13.8" hidden="false" customHeight="false" outlineLevel="0" collapsed="false">
      <c r="A2803" s="3" t="n">
        <v>92575</v>
      </c>
      <c r="B2803" s="335" t="s">
        <v>1967</v>
      </c>
      <c r="C2803" s="335" t="s">
        <v>4608</v>
      </c>
      <c r="D2803" s="335" t="s">
        <v>2622</v>
      </c>
      <c r="E2803" s="336" t="s">
        <v>4609</v>
      </c>
    </row>
    <row r="2804" customFormat="false" ht="13.8" hidden="false" customHeight="false" outlineLevel="0" collapsed="false">
      <c r="A2804" s="3" t="n">
        <v>92576</v>
      </c>
      <c r="B2804" s="335" t="s">
        <v>1967</v>
      </c>
      <c r="C2804" s="335" t="s">
        <v>4610</v>
      </c>
      <c r="D2804" s="335" t="s">
        <v>2622</v>
      </c>
      <c r="E2804" s="336" t="s">
        <v>4611</v>
      </c>
    </row>
    <row r="2805" customFormat="false" ht="13.8" hidden="false" customHeight="false" outlineLevel="0" collapsed="false">
      <c r="A2805" s="3" t="n">
        <v>92577</v>
      </c>
      <c r="B2805" s="335" t="s">
        <v>1967</v>
      </c>
      <c r="C2805" s="335" t="s">
        <v>4612</v>
      </c>
      <c r="D2805" s="335" t="s">
        <v>2622</v>
      </c>
      <c r="E2805" s="336" t="s">
        <v>4613</v>
      </c>
    </row>
    <row r="2806" customFormat="false" ht="13.8" hidden="false" customHeight="false" outlineLevel="0" collapsed="false">
      <c r="A2806" s="3" t="n">
        <v>92578</v>
      </c>
      <c r="B2806" s="335" t="s">
        <v>1967</v>
      </c>
      <c r="C2806" s="335" t="s">
        <v>4614</v>
      </c>
      <c r="D2806" s="335" t="s">
        <v>2622</v>
      </c>
      <c r="E2806" s="336" t="s">
        <v>4615</v>
      </c>
    </row>
    <row r="2807" customFormat="false" ht="13.8" hidden="false" customHeight="false" outlineLevel="0" collapsed="false">
      <c r="A2807" s="3" t="n">
        <v>92579</v>
      </c>
      <c r="B2807" s="335" t="s">
        <v>1967</v>
      </c>
      <c r="C2807" s="335" t="s">
        <v>4616</v>
      </c>
      <c r="D2807" s="335" t="s">
        <v>2622</v>
      </c>
      <c r="E2807" s="336" t="s">
        <v>4617</v>
      </c>
    </row>
    <row r="2808" customFormat="false" ht="13.8" hidden="false" customHeight="false" outlineLevel="0" collapsed="false">
      <c r="A2808" s="3" t="n">
        <v>92580</v>
      </c>
      <c r="B2808" s="335" t="s">
        <v>1967</v>
      </c>
      <c r="C2808" s="335" t="s">
        <v>4618</v>
      </c>
      <c r="D2808" s="335" t="s">
        <v>2622</v>
      </c>
      <c r="E2808" s="336" t="s">
        <v>4619</v>
      </c>
    </row>
    <row r="2809" customFormat="false" ht="13.8" hidden="false" customHeight="false" outlineLevel="0" collapsed="false">
      <c r="A2809" s="3" t="n">
        <v>92581</v>
      </c>
      <c r="B2809" s="335" t="s">
        <v>1967</v>
      </c>
      <c r="C2809" s="335" t="s">
        <v>4620</v>
      </c>
      <c r="D2809" s="335" t="s">
        <v>2622</v>
      </c>
      <c r="E2809" s="336" t="s">
        <v>4621</v>
      </c>
    </row>
    <row r="2810" customFormat="false" ht="13.8" hidden="false" customHeight="false" outlineLevel="0" collapsed="false">
      <c r="A2810" s="3" t="n">
        <v>92582</v>
      </c>
      <c r="B2810" s="335" t="s">
        <v>1967</v>
      </c>
      <c r="C2810" s="335" t="s">
        <v>4622</v>
      </c>
      <c r="D2810" s="335" t="s">
        <v>2102</v>
      </c>
      <c r="E2810" s="336" t="s">
        <v>4623</v>
      </c>
    </row>
    <row r="2811" customFormat="false" ht="13.8" hidden="false" customHeight="false" outlineLevel="0" collapsed="false">
      <c r="A2811" s="3" t="n">
        <v>92584</v>
      </c>
      <c r="B2811" s="335" t="s">
        <v>1967</v>
      </c>
      <c r="C2811" s="335" t="s">
        <v>4624</v>
      </c>
      <c r="D2811" s="335" t="s">
        <v>2102</v>
      </c>
      <c r="E2811" s="336" t="s">
        <v>4625</v>
      </c>
    </row>
    <row r="2812" customFormat="false" ht="13.8" hidden="false" customHeight="false" outlineLevel="0" collapsed="false">
      <c r="A2812" s="3" t="n">
        <v>92586</v>
      </c>
      <c r="B2812" s="335" t="s">
        <v>1967</v>
      </c>
      <c r="C2812" s="335" t="s">
        <v>4626</v>
      </c>
      <c r="D2812" s="335" t="s">
        <v>2102</v>
      </c>
      <c r="E2812" s="336" t="s">
        <v>4627</v>
      </c>
    </row>
    <row r="2813" customFormat="false" ht="13.8" hidden="false" customHeight="false" outlineLevel="0" collapsed="false">
      <c r="A2813" s="3" t="n">
        <v>92588</v>
      </c>
      <c r="B2813" s="335" t="s">
        <v>1967</v>
      </c>
      <c r="C2813" s="335" t="s">
        <v>4628</v>
      </c>
      <c r="D2813" s="335" t="s">
        <v>2102</v>
      </c>
      <c r="E2813" s="336" t="s">
        <v>4629</v>
      </c>
    </row>
    <row r="2814" customFormat="false" ht="13.8" hidden="false" customHeight="false" outlineLevel="0" collapsed="false">
      <c r="A2814" s="3" t="n">
        <v>92590</v>
      </c>
      <c r="B2814" s="335" t="s">
        <v>1967</v>
      </c>
      <c r="C2814" s="335" t="s">
        <v>4630</v>
      </c>
      <c r="D2814" s="335" t="s">
        <v>2102</v>
      </c>
      <c r="E2814" s="336" t="s">
        <v>4631</v>
      </c>
    </row>
    <row r="2815" customFormat="false" ht="13.8" hidden="false" customHeight="false" outlineLevel="0" collapsed="false">
      <c r="A2815" s="3" t="n">
        <v>92592</v>
      </c>
      <c r="B2815" s="335" t="s">
        <v>1967</v>
      </c>
      <c r="C2815" s="335" t="s">
        <v>4632</v>
      </c>
      <c r="D2815" s="335" t="s">
        <v>2102</v>
      </c>
      <c r="E2815" s="336" t="s">
        <v>4633</v>
      </c>
    </row>
    <row r="2816" customFormat="false" ht="13.8" hidden="false" customHeight="false" outlineLevel="0" collapsed="false">
      <c r="A2816" s="3" t="n">
        <v>92594</v>
      </c>
      <c r="B2816" s="335" t="s">
        <v>1967</v>
      </c>
      <c r="C2816" s="335" t="s">
        <v>4634</v>
      </c>
      <c r="D2816" s="335" t="s">
        <v>2102</v>
      </c>
      <c r="E2816" s="336" t="s">
        <v>4635</v>
      </c>
    </row>
    <row r="2817" customFormat="false" ht="13.8" hidden="false" customHeight="false" outlineLevel="0" collapsed="false">
      <c r="A2817" s="3" t="n">
        <v>92596</v>
      </c>
      <c r="B2817" s="335" t="s">
        <v>1967</v>
      </c>
      <c r="C2817" s="335" t="s">
        <v>4636</v>
      </c>
      <c r="D2817" s="335" t="s">
        <v>2102</v>
      </c>
      <c r="E2817" s="336" t="s">
        <v>4637</v>
      </c>
    </row>
    <row r="2818" customFormat="false" ht="13.8" hidden="false" customHeight="false" outlineLevel="0" collapsed="false">
      <c r="A2818" s="3" t="n">
        <v>92598</v>
      </c>
      <c r="B2818" s="335" t="s">
        <v>1967</v>
      </c>
      <c r="C2818" s="335" t="s">
        <v>4638</v>
      </c>
      <c r="D2818" s="335" t="s">
        <v>2102</v>
      </c>
      <c r="E2818" s="336" t="s">
        <v>4639</v>
      </c>
    </row>
    <row r="2819" customFormat="false" ht="13.8" hidden="false" customHeight="false" outlineLevel="0" collapsed="false">
      <c r="A2819" s="3" t="n">
        <v>92600</v>
      </c>
      <c r="B2819" s="335" t="s">
        <v>1967</v>
      </c>
      <c r="C2819" s="335" t="s">
        <v>4640</v>
      </c>
      <c r="D2819" s="335" t="s">
        <v>2102</v>
      </c>
      <c r="E2819" s="336" t="s">
        <v>4641</v>
      </c>
    </row>
    <row r="2820" customFormat="false" ht="13.8" hidden="false" customHeight="false" outlineLevel="0" collapsed="false">
      <c r="A2820" s="3" t="n">
        <v>92602</v>
      </c>
      <c r="B2820" s="335" t="s">
        <v>1967</v>
      </c>
      <c r="C2820" s="335" t="s">
        <v>4642</v>
      </c>
      <c r="D2820" s="335" t="s">
        <v>2102</v>
      </c>
      <c r="E2820" s="336" t="s">
        <v>4623</v>
      </c>
    </row>
    <row r="2821" customFormat="false" ht="13.8" hidden="false" customHeight="false" outlineLevel="0" collapsed="false">
      <c r="A2821" s="3" t="n">
        <v>92604</v>
      </c>
      <c r="B2821" s="335" t="s">
        <v>1967</v>
      </c>
      <c r="C2821" s="335" t="s">
        <v>4643</v>
      </c>
      <c r="D2821" s="335" t="s">
        <v>2102</v>
      </c>
      <c r="E2821" s="336" t="s">
        <v>4644</v>
      </c>
    </row>
    <row r="2822" customFormat="false" ht="13.8" hidden="false" customHeight="false" outlineLevel="0" collapsed="false">
      <c r="A2822" s="3" t="n">
        <v>92606</v>
      </c>
      <c r="B2822" s="335" t="s">
        <v>1967</v>
      </c>
      <c r="C2822" s="335" t="s">
        <v>4645</v>
      </c>
      <c r="D2822" s="335" t="s">
        <v>2102</v>
      </c>
      <c r="E2822" s="336" t="s">
        <v>4646</v>
      </c>
    </row>
    <row r="2823" customFormat="false" ht="13.8" hidden="false" customHeight="false" outlineLevel="0" collapsed="false">
      <c r="A2823" s="3" t="n">
        <v>92608</v>
      </c>
      <c r="B2823" s="335" t="s">
        <v>1967</v>
      </c>
      <c r="C2823" s="335" t="s">
        <v>4647</v>
      </c>
      <c r="D2823" s="335" t="s">
        <v>2102</v>
      </c>
      <c r="E2823" s="336" t="s">
        <v>4648</v>
      </c>
    </row>
    <row r="2824" customFormat="false" ht="13.8" hidden="false" customHeight="false" outlineLevel="0" collapsed="false">
      <c r="A2824" s="3" t="n">
        <v>92610</v>
      </c>
      <c r="B2824" s="335" t="s">
        <v>1967</v>
      </c>
      <c r="C2824" s="335" t="s">
        <v>4649</v>
      </c>
      <c r="D2824" s="335" t="s">
        <v>2102</v>
      </c>
      <c r="E2824" s="336" t="s">
        <v>4650</v>
      </c>
    </row>
    <row r="2825" customFormat="false" ht="13.8" hidden="false" customHeight="false" outlineLevel="0" collapsed="false">
      <c r="A2825" s="3" t="n">
        <v>92612</v>
      </c>
      <c r="B2825" s="335" t="s">
        <v>1967</v>
      </c>
      <c r="C2825" s="335" t="s">
        <v>4651</v>
      </c>
      <c r="D2825" s="335" t="s">
        <v>2102</v>
      </c>
      <c r="E2825" s="336" t="s">
        <v>4652</v>
      </c>
    </row>
    <row r="2826" customFormat="false" ht="13.8" hidden="false" customHeight="false" outlineLevel="0" collapsed="false">
      <c r="A2826" s="3" t="n">
        <v>92614</v>
      </c>
      <c r="B2826" s="335" t="s">
        <v>1967</v>
      </c>
      <c r="C2826" s="335" t="s">
        <v>4653</v>
      </c>
      <c r="D2826" s="335" t="s">
        <v>2102</v>
      </c>
      <c r="E2826" s="336" t="s">
        <v>4654</v>
      </c>
    </row>
    <row r="2827" customFormat="false" ht="13.8" hidden="false" customHeight="false" outlineLevel="0" collapsed="false">
      <c r="A2827" s="3" t="n">
        <v>92616</v>
      </c>
      <c r="B2827" s="335" t="s">
        <v>1967</v>
      </c>
      <c r="C2827" s="335" t="s">
        <v>4655</v>
      </c>
      <c r="D2827" s="335" t="s">
        <v>2102</v>
      </c>
      <c r="E2827" s="336" t="s">
        <v>4656</v>
      </c>
    </row>
    <row r="2828" customFormat="false" ht="13.8" hidden="false" customHeight="false" outlineLevel="0" collapsed="false">
      <c r="A2828" s="3" t="n">
        <v>92618</v>
      </c>
      <c r="B2828" s="335" t="s">
        <v>1967</v>
      </c>
      <c r="C2828" s="335" t="s">
        <v>4657</v>
      </c>
      <c r="D2828" s="335" t="s">
        <v>2102</v>
      </c>
      <c r="E2828" s="336" t="s">
        <v>4658</v>
      </c>
    </row>
    <row r="2829" customFormat="false" ht="13.8" hidden="false" customHeight="false" outlineLevel="0" collapsed="false">
      <c r="A2829" s="3" t="n">
        <v>92620</v>
      </c>
      <c r="B2829" s="335" t="s">
        <v>1967</v>
      </c>
      <c r="C2829" s="335" t="s">
        <v>4659</v>
      </c>
      <c r="D2829" s="335" t="s">
        <v>2102</v>
      </c>
      <c r="E2829" s="336" t="s">
        <v>4660</v>
      </c>
    </row>
    <row r="2830" customFormat="false" ht="13.8" hidden="false" customHeight="false" outlineLevel="0" collapsed="false">
      <c r="A2830" s="3" t="n">
        <v>100357</v>
      </c>
      <c r="B2830" s="335" t="s">
        <v>1967</v>
      </c>
      <c r="C2830" s="335" t="s">
        <v>4661</v>
      </c>
      <c r="D2830" s="335" t="s">
        <v>2102</v>
      </c>
      <c r="E2830" s="336" t="s">
        <v>4662</v>
      </c>
    </row>
    <row r="2831" customFormat="false" ht="13.8" hidden="false" customHeight="false" outlineLevel="0" collapsed="false">
      <c r="A2831" s="3" t="n">
        <v>100358</v>
      </c>
      <c r="B2831" s="335" t="s">
        <v>1967</v>
      </c>
      <c r="C2831" s="335" t="s">
        <v>4663</v>
      </c>
      <c r="D2831" s="335" t="s">
        <v>2102</v>
      </c>
      <c r="E2831" s="336" t="s">
        <v>4664</v>
      </c>
    </row>
    <row r="2832" customFormat="false" ht="13.8" hidden="false" customHeight="false" outlineLevel="0" collapsed="false">
      <c r="A2832" s="3" t="n">
        <v>100359</v>
      </c>
      <c r="B2832" s="335" t="s">
        <v>1967</v>
      </c>
      <c r="C2832" s="335" t="s">
        <v>4665</v>
      </c>
      <c r="D2832" s="335" t="s">
        <v>2102</v>
      </c>
      <c r="E2832" s="336" t="s">
        <v>4666</v>
      </c>
    </row>
    <row r="2833" customFormat="false" ht="13.8" hidden="false" customHeight="false" outlineLevel="0" collapsed="false">
      <c r="A2833" s="3" t="n">
        <v>100360</v>
      </c>
      <c r="B2833" s="335" t="s">
        <v>1967</v>
      </c>
      <c r="C2833" s="335" t="s">
        <v>4667</v>
      </c>
      <c r="D2833" s="335" t="s">
        <v>2102</v>
      </c>
      <c r="E2833" s="336" t="s">
        <v>4668</v>
      </c>
    </row>
    <row r="2834" customFormat="false" ht="13.8" hidden="false" customHeight="false" outlineLevel="0" collapsed="false">
      <c r="A2834" s="3" t="n">
        <v>100361</v>
      </c>
      <c r="B2834" s="335" t="s">
        <v>1967</v>
      </c>
      <c r="C2834" s="335" t="s">
        <v>4669</v>
      </c>
      <c r="D2834" s="335" t="s">
        <v>2102</v>
      </c>
      <c r="E2834" s="336" t="s">
        <v>4670</v>
      </c>
    </row>
    <row r="2835" customFormat="false" ht="13.8" hidden="false" customHeight="false" outlineLevel="0" collapsed="false">
      <c r="A2835" s="3" t="n">
        <v>100362</v>
      </c>
      <c r="B2835" s="335" t="s">
        <v>1967</v>
      </c>
      <c r="C2835" s="335" t="s">
        <v>4671</v>
      </c>
      <c r="D2835" s="335" t="s">
        <v>2102</v>
      </c>
      <c r="E2835" s="336" t="s">
        <v>4672</v>
      </c>
    </row>
    <row r="2836" customFormat="false" ht="13.8" hidden="false" customHeight="false" outlineLevel="0" collapsed="false">
      <c r="A2836" s="3" t="n">
        <v>100363</v>
      </c>
      <c r="B2836" s="335" t="s">
        <v>1967</v>
      </c>
      <c r="C2836" s="335" t="s">
        <v>4673</v>
      </c>
      <c r="D2836" s="335" t="s">
        <v>2102</v>
      </c>
      <c r="E2836" s="336" t="s">
        <v>4674</v>
      </c>
    </row>
    <row r="2837" customFormat="false" ht="13.8" hidden="false" customHeight="false" outlineLevel="0" collapsed="false">
      <c r="A2837" s="3" t="n">
        <v>100364</v>
      </c>
      <c r="B2837" s="335" t="s">
        <v>1967</v>
      </c>
      <c r="C2837" s="335" t="s">
        <v>4675</v>
      </c>
      <c r="D2837" s="335" t="s">
        <v>2102</v>
      </c>
      <c r="E2837" s="336" t="s">
        <v>4676</v>
      </c>
    </row>
    <row r="2838" customFormat="false" ht="13.8" hidden="false" customHeight="false" outlineLevel="0" collapsed="false">
      <c r="A2838" s="3" t="n">
        <v>100365</v>
      </c>
      <c r="B2838" s="335" t="s">
        <v>1967</v>
      </c>
      <c r="C2838" s="335" t="s">
        <v>4677</v>
      </c>
      <c r="D2838" s="335" t="s">
        <v>2102</v>
      </c>
      <c r="E2838" s="336" t="s">
        <v>4678</v>
      </c>
    </row>
    <row r="2839" customFormat="false" ht="13.8" hidden="false" customHeight="false" outlineLevel="0" collapsed="false">
      <c r="A2839" s="3" t="n">
        <v>100366</v>
      </c>
      <c r="B2839" s="335" t="s">
        <v>1967</v>
      </c>
      <c r="C2839" s="335" t="s">
        <v>4679</v>
      </c>
      <c r="D2839" s="335" t="s">
        <v>2102</v>
      </c>
      <c r="E2839" s="336" t="s">
        <v>4680</v>
      </c>
    </row>
    <row r="2840" customFormat="false" ht="13.8" hidden="false" customHeight="false" outlineLevel="0" collapsed="false">
      <c r="A2840" s="3" t="n">
        <v>100367</v>
      </c>
      <c r="B2840" s="335" t="s">
        <v>1967</v>
      </c>
      <c r="C2840" s="335" t="s">
        <v>4681</v>
      </c>
      <c r="D2840" s="335" t="s">
        <v>2102</v>
      </c>
      <c r="E2840" s="336" t="s">
        <v>4682</v>
      </c>
    </row>
    <row r="2841" customFormat="false" ht="13.8" hidden="false" customHeight="false" outlineLevel="0" collapsed="false">
      <c r="A2841" s="3" t="n">
        <v>100368</v>
      </c>
      <c r="B2841" s="335" t="s">
        <v>1967</v>
      </c>
      <c r="C2841" s="335" t="s">
        <v>4683</v>
      </c>
      <c r="D2841" s="335" t="s">
        <v>2102</v>
      </c>
      <c r="E2841" s="336" t="s">
        <v>4684</v>
      </c>
    </row>
    <row r="2842" customFormat="false" ht="13.8" hidden="false" customHeight="false" outlineLevel="0" collapsed="false">
      <c r="A2842" s="3" t="n">
        <v>100369</v>
      </c>
      <c r="B2842" s="335" t="s">
        <v>1967</v>
      </c>
      <c r="C2842" s="335" t="s">
        <v>4685</v>
      </c>
      <c r="D2842" s="335" t="s">
        <v>2102</v>
      </c>
      <c r="E2842" s="336" t="s">
        <v>4686</v>
      </c>
    </row>
    <row r="2843" customFormat="false" ht="13.8" hidden="false" customHeight="false" outlineLevel="0" collapsed="false">
      <c r="A2843" s="3" t="n">
        <v>100370</v>
      </c>
      <c r="B2843" s="335" t="s">
        <v>1967</v>
      </c>
      <c r="C2843" s="335" t="s">
        <v>4687</v>
      </c>
      <c r="D2843" s="335" t="s">
        <v>2102</v>
      </c>
      <c r="E2843" s="336" t="s">
        <v>4688</v>
      </c>
    </row>
    <row r="2844" customFormat="false" ht="13.8" hidden="false" customHeight="false" outlineLevel="0" collapsed="false">
      <c r="A2844" s="3" t="n">
        <v>100371</v>
      </c>
      <c r="B2844" s="335" t="s">
        <v>1967</v>
      </c>
      <c r="C2844" s="335" t="s">
        <v>4689</v>
      </c>
      <c r="D2844" s="335" t="s">
        <v>2102</v>
      </c>
      <c r="E2844" s="336" t="s">
        <v>4690</v>
      </c>
    </row>
    <row r="2845" customFormat="false" ht="13.8" hidden="false" customHeight="false" outlineLevel="0" collapsed="false">
      <c r="A2845" s="3" t="n">
        <v>100372</v>
      </c>
      <c r="B2845" s="335" t="s">
        <v>1967</v>
      </c>
      <c r="C2845" s="335" t="s">
        <v>4691</v>
      </c>
      <c r="D2845" s="335" t="s">
        <v>2102</v>
      </c>
      <c r="E2845" s="336" t="s">
        <v>4692</v>
      </c>
    </row>
    <row r="2846" customFormat="false" ht="13.8" hidden="false" customHeight="false" outlineLevel="0" collapsed="false">
      <c r="A2846" s="3" t="n">
        <v>100373</v>
      </c>
      <c r="B2846" s="335" t="s">
        <v>1967</v>
      </c>
      <c r="C2846" s="335" t="s">
        <v>4693</v>
      </c>
      <c r="D2846" s="335" t="s">
        <v>2102</v>
      </c>
      <c r="E2846" s="336" t="s">
        <v>4694</v>
      </c>
    </row>
    <row r="2847" customFormat="false" ht="13.8" hidden="false" customHeight="false" outlineLevel="0" collapsed="false">
      <c r="A2847" s="3" t="n">
        <v>100374</v>
      </c>
      <c r="B2847" s="335" t="s">
        <v>1967</v>
      </c>
      <c r="C2847" s="335" t="s">
        <v>4695</v>
      </c>
      <c r="D2847" s="335" t="s">
        <v>2102</v>
      </c>
      <c r="E2847" s="336" t="s">
        <v>4696</v>
      </c>
    </row>
    <row r="2848" customFormat="false" ht="13.8" hidden="false" customHeight="false" outlineLevel="0" collapsed="false">
      <c r="A2848" s="3" t="n">
        <v>100375</v>
      </c>
      <c r="B2848" s="335" t="s">
        <v>1967</v>
      </c>
      <c r="C2848" s="335" t="s">
        <v>4697</v>
      </c>
      <c r="D2848" s="335" t="s">
        <v>2102</v>
      </c>
      <c r="E2848" s="336" t="s">
        <v>4698</v>
      </c>
    </row>
    <row r="2849" customFormat="false" ht="13.8" hidden="false" customHeight="false" outlineLevel="0" collapsed="false">
      <c r="A2849" s="3" t="n">
        <v>100376</v>
      </c>
      <c r="B2849" s="335" t="s">
        <v>1967</v>
      </c>
      <c r="C2849" s="335" t="s">
        <v>4699</v>
      </c>
      <c r="D2849" s="335" t="s">
        <v>2102</v>
      </c>
      <c r="E2849" s="336" t="s">
        <v>4700</v>
      </c>
    </row>
    <row r="2850" customFormat="false" ht="13.8" hidden="false" customHeight="false" outlineLevel="0" collapsed="false">
      <c r="A2850" s="3" t="n">
        <v>100377</v>
      </c>
      <c r="B2850" s="335" t="s">
        <v>1967</v>
      </c>
      <c r="C2850" s="335" t="s">
        <v>4701</v>
      </c>
      <c r="D2850" s="335" t="s">
        <v>4702</v>
      </c>
      <c r="E2850" s="336" t="s">
        <v>4703</v>
      </c>
    </row>
    <row r="2851" customFormat="false" ht="13.8" hidden="false" customHeight="false" outlineLevel="0" collapsed="false">
      <c r="A2851" s="3" t="n">
        <v>100378</v>
      </c>
      <c r="B2851" s="335" t="s">
        <v>1967</v>
      </c>
      <c r="C2851" s="335" t="s">
        <v>4704</v>
      </c>
      <c r="D2851" s="335" t="s">
        <v>4702</v>
      </c>
      <c r="E2851" s="336" t="s">
        <v>4705</v>
      </c>
    </row>
    <row r="2852" customFormat="false" ht="13.8" hidden="false" customHeight="false" outlineLevel="0" collapsed="false">
      <c r="A2852" s="3" t="n">
        <v>100382</v>
      </c>
      <c r="B2852" s="335" t="s">
        <v>1967</v>
      </c>
      <c r="C2852" s="335" t="s">
        <v>4706</v>
      </c>
      <c r="D2852" s="335" t="s">
        <v>2622</v>
      </c>
      <c r="E2852" s="336" t="s">
        <v>4707</v>
      </c>
    </row>
    <row r="2853" customFormat="false" ht="13.8" hidden="false" customHeight="false" outlineLevel="0" collapsed="false">
      <c r="A2853" s="3" t="n">
        <v>104314</v>
      </c>
      <c r="B2853" s="335" t="s">
        <v>1967</v>
      </c>
      <c r="C2853" s="335" t="s">
        <v>4708</v>
      </c>
      <c r="D2853" s="335" t="s">
        <v>4702</v>
      </c>
      <c r="E2853" s="336" t="s">
        <v>4709</v>
      </c>
    </row>
    <row r="2854" customFormat="false" ht="13.8" hidden="false" customHeight="false" outlineLevel="0" collapsed="false">
      <c r="A2854" s="3" t="n">
        <v>94444</v>
      </c>
      <c r="B2854" s="335" t="s">
        <v>1967</v>
      </c>
      <c r="C2854" s="335" t="s">
        <v>4710</v>
      </c>
      <c r="D2854" s="335" t="s">
        <v>2622</v>
      </c>
      <c r="E2854" s="336" t="s">
        <v>4711</v>
      </c>
    </row>
    <row r="2855" customFormat="false" ht="13.8" hidden="false" customHeight="false" outlineLevel="0" collapsed="false">
      <c r="A2855" s="3" t="n">
        <v>104482</v>
      </c>
      <c r="B2855" s="335" t="s">
        <v>1967</v>
      </c>
      <c r="C2855" s="335" t="s">
        <v>4712</v>
      </c>
      <c r="D2855" s="335" t="s">
        <v>3267</v>
      </c>
      <c r="E2855" s="336" t="s">
        <v>4713</v>
      </c>
    </row>
    <row r="2856" customFormat="false" ht="13.8" hidden="false" customHeight="false" outlineLevel="0" collapsed="false">
      <c r="A2856" s="3" t="n">
        <v>104184</v>
      </c>
      <c r="B2856" s="335" t="s">
        <v>1967</v>
      </c>
      <c r="C2856" s="335" t="s">
        <v>4714</v>
      </c>
      <c r="D2856" s="335" t="s">
        <v>2102</v>
      </c>
      <c r="E2856" s="336" t="s">
        <v>3439</v>
      </c>
    </row>
    <row r="2857" customFormat="false" ht="13.8" hidden="false" customHeight="false" outlineLevel="0" collapsed="false">
      <c r="A2857" s="3" t="n">
        <v>104185</v>
      </c>
      <c r="B2857" s="335" t="s">
        <v>1967</v>
      </c>
      <c r="C2857" s="335" t="s">
        <v>4715</v>
      </c>
      <c r="D2857" s="335" t="s">
        <v>2102</v>
      </c>
      <c r="E2857" s="336" t="s">
        <v>4716</v>
      </c>
    </row>
    <row r="2858" customFormat="false" ht="13.8" hidden="false" customHeight="false" outlineLevel="0" collapsed="false">
      <c r="A2858" s="3" t="n">
        <v>104189</v>
      </c>
      <c r="B2858" s="335" t="s">
        <v>1967</v>
      </c>
      <c r="C2858" s="335" t="s">
        <v>4717</v>
      </c>
      <c r="D2858" s="335" t="s">
        <v>4718</v>
      </c>
      <c r="E2858" s="336" t="s">
        <v>4719</v>
      </c>
    </row>
    <row r="2859" customFormat="false" ht="13.8" hidden="false" customHeight="false" outlineLevel="0" collapsed="false">
      <c r="A2859" s="3" t="n">
        <v>104190</v>
      </c>
      <c r="B2859" s="335" t="s">
        <v>1967</v>
      </c>
      <c r="C2859" s="335" t="s">
        <v>4720</v>
      </c>
      <c r="D2859" s="335" t="s">
        <v>2102</v>
      </c>
      <c r="E2859" s="336" t="s">
        <v>4721</v>
      </c>
    </row>
    <row r="2860" customFormat="false" ht="13.8" hidden="false" customHeight="false" outlineLevel="0" collapsed="false">
      <c r="A2860" s="3" t="n">
        <v>102661</v>
      </c>
      <c r="B2860" s="335" t="s">
        <v>1967</v>
      </c>
      <c r="C2860" s="335" t="s">
        <v>4722</v>
      </c>
      <c r="D2860" s="335" t="s">
        <v>1969</v>
      </c>
      <c r="E2860" s="336" t="s">
        <v>4723</v>
      </c>
    </row>
    <row r="2861" customFormat="false" ht="13.8" hidden="false" customHeight="false" outlineLevel="0" collapsed="false">
      <c r="A2861" s="3" t="n">
        <v>102662</v>
      </c>
      <c r="B2861" s="335" t="s">
        <v>1967</v>
      </c>
      <c r="C2861" s="335" t="s">
        <v>4724</v>
      </c>
      <c r="D2861" s="335" t="s">
        <v>1969</v>
      </c>
      <c r="E2861" s="336" t="s">
        <v>4725</v>
      </c>
    </row>
    <row r="2862" customFormat="false" ht="13.8" hidden="false" customHeight="false" outlineLevel="0" collapsed="false">
      <c r="A2862" s="3" t="n">
        <v>102663</v>
      </c>
      <c r="B2862" s="335" t="s">
        <v>1967</v>
      </c>
      <c r="C2862" s="335" t="s">
        <v>4726</v>
      </c>
      <c r="D2862" s="335" t="s">
        <v>1969</v>
      </c>
      <c r="E2862" s="336" t="s">
        <v>4727</v>
      </c>
    </row>
    <row r="2863" customFormat="false" ht="13.8" hidden="false" customHeight="false" outlineLevel="0" collapsed="false">
      <c r="A2863" s="3" t="n">
        <v>102664</v>
      </c>
      <c r="B2863" s="335" t="s">
        <v>1967</v>
      </c>
      <c r="C2863" s="335" t="s">
        <v>4728</v>
      </c>
      <c r="D2863" s="335" t="s">
        <v>1969</v>
      </c>
      <c r="E2863" s="336" t="s">
        <v>4729</v>
      </c>
    </row>
    <row r="2864" customFormat="false" ht="13.8" hidden="false" customHeight="false" outlineLevel="0" collapsed="false">
      <c r="A2864" s="3" t="n">
        <v>102665</v>
      </c>
      <c r="B2864" s="335" t="s">
        <v>1967</v>
      </c>
      <c r="C2864" s="335" t="s">
        <v>4730</v>
      </c>
      <c r="D2864" s="335" t="s">
        <v>1969</v>
      </c>
      <c r="E2864" s="336" t="s">
        <v>4252</v>
      </c>
    </row>
    <row r="2865" customFormat="false" ht="13.8" hidden="false" customHeight="false" outlineLevel="0" collapsed="false">
      <c r="A2865" s="3" t="n">
        <v>102666</v>
      </c>
      <c r="B2865" s="335" t="s">
        <v>1967</v>
      </c>
      <c r="C2865" s="335" t="s">
        <v>4731</v>
      </c>
      <c r="D2865" s="335" t="s">
        <v>1969</v>
      </c>
      <c r="E2865" s="336" t="s">
        <v>3251</v>
      </c>
    </row>
    <row r="2866" customFormat="false" ht="13.8" hidden="false" customHeight="false" outlineLevel="0" collapsed="false">
      <c r="A2866" s="3" t="n">
        <v>102668</v>
      </c>
      <c r="B2866" s="335" t="s">
        <v>1967</v>
      </c>
      <c r="C2866" s="335" t="s">
        <v>4732</v>
      </c>
      <c r="D2866" s="335" t="s">
        <v>1969</v>
      </c>
      <c r="E2866" s="336" t="s">
        <v>4733</v>
      </c>
    </row>
    <row r="2867" customFormat="false" ht="13.8" hidden="false" customHeight="false" outlineLevel="0" collapsed="false">
      <c r="A2867" s="3" t="n">
        <v>102669</v>
      </c>
      <c r="B2867" s="335" t="s">
        <v>1967</v>
      </c>
      <c r="C2867" s="335" t="s">
        <v>4734</v>
      </c>
      <c r="D2867" s="335" t="s">
        <v>1969</v>
      </c>
      <c r="E2867" s="336" t="s">
        <v>4735</v>
      </c>
    </row>
    <row r="2868" customFormat="false" ht="13.8" hidden="false" customHeight="false" outlineLevel="0" collapsed="false">
      <c r="A2868" s="3" t="n">
        <v>102670</v>
      </c>
      <c r="B2868" s="335" t="s">
        <v>1967</v>
      </c>
      <c r="C2868" s="335" t="s">
        <v>4736</v>
      </c>
      <c r="D2868" s="335" t="s">
        <v>1969</v>
      </c>
      <c r="E2868" s="336" t="s">
        <v>4737</v>
      </c>
    </row>
    <row r="2869" customFormat="false" ht="13.8" hidden="false" customHeight="false" outlineLevel="0" collapsed="false">
      <c r="A2869" s="3" t="n">
        <v>102672</v>
      </c>
      <c r="B2869" s="335" t="s">
        <v>1967</v>
      </c>
      <c r="C2869" s="335" t="s">
        <v>4738</v>
      </c>
      <c r="D2869" s="335" t="s">
        <v>1969</v>
      </c>
      <c r="E2869" s="336" t="s">
        <v>4739</v>
      </c>
    </row>
    <row r="2870" customFormat="false" ht="13.8" hidden="false" customHeight="false" outlineLevel="0" collapsed="false">
      <c r="A2870" s="3" t="n">
        <v>102673</v>
      </c>
      <c r="B2870" s="335" t="s">
        <v>1967</v>
      </c>
      <c r="C2870" s="335" t="s">
        <v>4740</v>
      </c>
      <c r="D2870" s="335" t="s">
        <v>1969</v>
      </c>
      <c r="E2870" s="336" t="s">
        <v>4741</v>
      </c>
    </row>
    <row r="2871" customFormat="false" ht="13.8" hidden="false" customHeight="false" outlineLevel="0" collapsed="false">
      <c r="A2871" s="3" t="n">
        <v>102674</v>
      </c>
      <c r="B2871" s="335" t="s">
        <v>1967</v>
      </c>
      <c r="C2871" s="335" t="s">
        <v>4742</v>
      </c>
      <c r="D2871" s="335" t="s">
        <v>1969</v>
      </c>
      <c r="E2871" s="336" t="s">
        <v>3310</v>
      </c>
    </row>
    <row r="2872" customFormat="false" ht="13.8" hidden="false" customHeight="false" outlineLevel="0" collapsed="false">
      <c r="A2872" s="3" t="n">
        <v>102676</v>
      </c>
      <c r="B2872" s="335" t="s">
        <v>1967</v>
      </c>
      <c r="C2872" s="335" t="s">
        <v>4743</v>
      </c>
      <c r="D2872" s="335" t="s">
        <v>1969</v>
      </c>
      <c r="E2872" s="336" t="s">
        <v>4744</v>
      </c>
    </row>
    <row r="2873" customFormat="false" ht="13.8" hidden="false" customHeight="false" outlineLevel="0" collapsed="false">
      <c r="A2873" s="3" t="n">
        <v>102677</v>
      </c>
      <c r="B2873" s="335" t="s">
        <v>1967</v>
      </c>
      <c r="C2873" s="335" t="s">
        <v>4745</v>
      </c>
      <c r="D2873" s="335" t="s">
        <v>1969</v>
      </c>
      <c r="E2873" s="336" t="s">
        <v>4746</v>
      </c>
    </row>
    <row r="2874" customFormat="false" ht="13.8" hidden="false" customHeight="false" outlineLevel="0" collapsed="false">
      <c r="A2874" s="3" t="n">
        <v>102678</v>
      </c>
      <c r="B2874" s="335" t="s">
        <v>1967</v>
      </c>
      <c r="C2874" s="335" t="s">
        <v>4747</v>
      </c>
      <c r="D2874" s="335" t="s">
        <v>1969</v>
      </c>
      <c r="E2874" s="336" t="s">
        <v>4748</v>
      </c>
    </row>
    <row r="2875" customFormat="false" ht="13.8" hidden="false" customHeight="false" outlineLevel="0" collapsed="false">
      <c r="A2875" s="3" t="n">
        <v>102679</v>
      </c>
      <c r="B2875" s="335" t="s">
        <v>1967</v>
      </c>
      <c r="C2875" s="335" t="s">
        <v>4749</v>
      </c>
      <c r="D2875" s="335" t="s">
        <v>1969</v>
      </c>
      <c r="E2875" s="336" t="s">
        <v>4750</v>
      </c>
    </row>
    <row r="2876" customFormat="false" ht="13.8" hidden="false" customHeight="false" outlineLevel="0" collapsed="false">
      <c r="A2876" s="3" t="n">
        <v>102680</v>
      </c>
      <c r="B2876" s="335" t="s">
        <v>1967</v>
      </c>
      <c r="C2876" s="335" t="s">
        <v>4751</v>
      </c>
      <c r="D2876" s="335" t="s">
        <v>1969</v>
      </c>
      <c r="E2876" s="336" t="s">
        <v>4752</v>
      </c>
    </row>
    <row r="2877" customFormat="false" ht="13.8" hidden="false" customHeight="false" outlineLevel="0" collapsed="false">
      <c r="A2877" s="3" t="n">
        <v>102681</v>
      </c>
      <c r="B2877" s="335" t="s">
        <v>1967</v>
      </c>
      <c r="C2877" s="335" t="s">
        <v>4753</v>
      </c>
      <c r="D2877" s="335" t="s">
        <v>1969</v>
      </c>
      <c r="E2877" s="336" t="s">
        <v>4754</v>
      </c>
    </row>
    <row r="2878" customFormat="false" ht="13.8" hidden="false" customHeight="false" outlineLevel="0" collapsed="false">
      <c r="A2878" s="3" t="n">
        <v>102683</v>
      </c>
      <c r="B2878" s="335" t="s">
        <v>1967</v>
      </c>
      <c r="C2878" s="335" t="s">
        <v>4755</v>
      </c>
      <c r="D2878" s="335" t="s">
        <v>1969</v>
      </c>
      <c r="E2878" s="336" t="s">
        <v>4756</v>
      </c>
    </row>
    <row r="2879" customFormat="false" ht="13.8" hidden="false" customHeight="false" outlineLevel="0" collapsed="false">
      <c r="A2879" s="3" t="n">
        <v>102684</v>
      </c>
      <c r="B2879" s="335" t="s">
        <v>1967</v>
      </c>
      <c r="C2879" s="335" t="s">
        <v>4757</v>
      </c>
      <c r="D2879" s="335" t="s">
        <v>1969</v>
      </c>
      <c r="E2879" s="336" t="s">
        <v>4758</v>
      </c>
    </row>
    <row r="2880" customFormat="false" ht="13.8" hidden="false" customHeight="false" outlineLevel="0" collapsed="false">
      <c r="A2880" s="3" t="n">
        <v>102685</v>
      </c>
      <c r="B2880" s="335" t="s">
        <v>1967</v>
      </c>
      <c r="C2880" s="335" t="s">
        <v>4759</v>
      </c>
      <c r="D2880" s="335" t="s">
        <v>1969</v>
      </c>
      <c r="E2880" s="336" t="s">
        <v>4760</v>
      </c>
    </row>
    <row r="2881" customFormat="false" ht="13.8" hidden="false" customHeight="false" outlineLevel="0" collapsed="false">
      <c r="A2881" s="3" t="n">
        <v>102687</v>
      </c>
      <c r="B2881" s="335" t="s">
        <v>1967</v>
      </c>
      <c r="C2881" s="335" t="s">
        <v>4761</v>
      </c>
      <c r="D2881" s="335" t="s">
        <v>1969</v>
      </c>
      <c r="E2881" s="336" t="s">
        <v>4762</v>
      </c>
    </row>
    <row r="2882" customFormat="false" ht="13.8" hidden="false" customHeight="false" outlineLevel="0" collapsed="false">
      <c r="A2882" s="3" t="n">
        <v>102688</v>
      </c>
      <c r="B2882" s="335" t="s">
        <v>1967</v>
      </c>
      <c r="C2882" s="335" t="s">
        <v>4763</v>
      </c>
      <c r="D2882" s="335" t="s">
        <v>1969</v>
      </c>
      <c r="E2882" s="336" t="s">
        <v>4764</v>
      </c>
    </row>
    <row r="2883" customFormat="false" ht="13.8" hidden="false" customHeight="false" outlineLevel="0" collapsed="false">
      <c r="A2883" s="3" t="n">
        <v>102689</v>
      </c>
      <c r="B2883" s="335" t="s">
        <v>1967</v>
      </c>
      <c r="C2883" s="335" t="s">
        <v>4765</v>
      </c>
      <c r="D2883" s="335" t="s">
        <v>1969</v>
      </c>
      <c r="E2883" s="336" t="s">
        <v>4766</v>
      </c>
    </row>
    <row r="2884" customFormat="false" ht="13.8" hidden="false" customHeight="false" outlineLevel="0" collapsed="false">
      <c r="A2884" s="3" t="n">
        <v>102690</v>
      </c>
      <c r="B2884" s="335" t="s">
        <v>1967</v>
      </c>
      <c r="C2884" s="335" t="s">
        <v>4767</v>
      </c>
      <c r="D2884" s="335" t="s">
        <v>1969</v>
      </c>
      <c r="E2884" s="336" t="s">
        <v>4768</v>
      </c>
    </row>
    <row r="2885" customFormat="false" ht="13.8" hidden="false" customHeight="false" outlineLevel="0" collapsed="false">
      <c r="A2885" s="3" t="n">
        <v>102693</v>
      </c>
      <c r="B2885" s="335" t="s">
        <v>1967</v>
      </c>
      <c r="C2885" s="335" t="s">
        <v>4769</v>
      </c>
      <c r="D2885" s="335" t="s">
        <v>1969</v>
      </c>
      <c r="E2885" s="336" t="s">
        <v>4770</v>
      </c>
    </row>
    <row r="2886" customFormat="false" ht="13.8" hidden="false" customHeight="false" outlineLevel="0" collapsed="false">
      <c r="A2886" s="3" t="n">
        <v>102694</v>
      </c>
      <c r="B2886" s="335" t="s">
        <v>1967</v>
      </c>
      <c r="C2886" s="335" t="s">
        <v>4771</v>
      </c>
      <c r="D2886" s="335" t="s">
        <v>1969</v>
      </c>
      <c r="E2886" s="336" t="s">
        <v>4772</v>
      </c>
    </row>
    <row r="2887" customFormat="false" ht="13.8" hidden="false" customHeight="false" outlineLevel="0" collapsed="false">
      <c r="A2887" s="3" t="n">
        <v>102696</v>
      </c>
      <c r="B2887" s="335" t="s">
        <v>1967</v>
      </c>
      <c r="C2887" s="335" t="s">
        <v>4773</v>
      </c>
      <c r="D2887" s="335" t="s">
        <v>1969</v>
      </c>
      <c r="E2887" s="336" t="s">
        <v>4774</v>
      </c>
    </row>
    <row r="2888" customFormat="false" ht="13.8" hidden="false" customHeight="false" outlineLevel="0" collapsed="false">
      <c r="A2888" s="3" t="n">
        <v>102697</v>
      </c>
      <c r="B2888" s="335" t="s">
        <v>1967</v>
      </c>
      <c r="C2888" s="335" t="s">
        <v>4775</v>
      </c>
      <c r="D2888" s="335" t="s">
        <v>1969</v>
      </c>
      <c r="E2888" s="336" t="s">
        <v>4776</v>
      </c>
    </row>
    <row r="2889" customFormat="false" ht="13.8" hidden="false" customHeight="false" outlineLevel="0" collapsed="false">
      <c r="A2889" s="3" t="n">
        <v>102703</v>
      </c>
      <c r="B2889" s="335" t="s">
        <v>1967</v>
      </c>
      <c r="C2889" s="335" t="s">
        <v>4777</v>
      </c>
      <c r="D2889" s="335" t="s">
        <v>1969</v>
      </c>
      <c r="E2889" s="336" t="s">
        <v>4778</v>
      </c>
    </row>
    <row r="2890" customFormat="false" ht="13.8" hidden="false" customHeight="false" outlineLevel="0" collapsed="false">
      <c r="A2890" s="3" t="n">
        <v>102704</v>
      </c>
      <c r="B2890" s="335" t="s">
        <v>1967</v>
      </c>
      <c r="C2890" s="335" t="s">
        <v>4779</v>
      </c>
      <c r="D2890" s="335" t="s">
        <v>1969</v>
      </c>
      <c r="E2890" s="336" t="s">
        <v>3906</v>
      </c>
    </row>
    <row r="2891" customFormat="false" ht="13.8" hidden="false" customHeight="false" outlineLevel="0" collapsed="false">
      <c r="A2891" s="3" t="n">
        <v>102705</v>
      </c>
      <c r="B2891" s="335" t="s">
        <v>1967</v>
      </c>
      <c r="C2891" s="335" t="s">
        <v>4780</v>
      </c>
      <c r="D2891" s="335" t="s">
        <v>1969</v>
      </c>
      <c r="E2891" s="336" t="s">
        <v>4781</v>
      </c>
    </row>
    <row r="2892" customFormat="false" ht="13.8" hidden="false" customHeight="false" outlineLevel="0" collapsed="false">
      <c r="A2892" s="3" t="n">
        <v>102707</v>
      </c>
      <c r="B2892" s="335" t="s">
        <v>1967</v>
      </c>
      <c r="C2892" s="335" t="s">
        <v>4782</v>
      </c>
      <c r="D2892" s="335" t="s">
        <v>1969</v>
      </c>
      <c r="E2892" s="336" t="s">
        <v>4783</v>
      </c>
    </row>
    <row r="2893" customFormat="false" ht="13.8" hidden="false" customHeight="false" outlineLevel="0" collapsed="false">
      <c r="A2893" s="3" t="n">
        <v>102708</v>
      </c>
      <c r="B2893" s="335" t="s">
        <v>1967</v>
      </c>
      <c r="C2893" s="335" t="s">
        <v>4784</v>
      </c>
      <c r="D2893" s="335" t="s">
        <v>2102</v>
      </c>
      <c r="E2893" s="336" t="s">
        <v>4785</v>
      </c>
    </row>
    <row r="2894" customFormat="false" ht="13.8" hidden="false" customHeight="false" outlineLevel="0" collapsed="false">
      <c r="A2894" s="3" t="n">
        <v>102710</v>
      </c>
      <c r="B2894" s="335" t="s">
        <v>1967</v>
      </c>
      <c r="C2894" s="335" t="s">
        <v>4786</v>
      </c>
      <c r="D2894" s="335" t="s">
        <v>2102</v>
      </c>
      <c r="E2894" s="336" t="s">
        <v>4787</v>
      </c>
    </row>
    <row r="2895" customFormat="false" ht="13.8" hidden="false" customHeight="false" outlineLevel="0" collapsed="false">
      <c r="A2895" s="3" t="n">
        <v>102711</v>
      </c>
      <c r="B2895" s="335" t="s">
        <v>1967</v>
      </c>
      <c r="C2895" s="335" t="s">
        <v>4788</v>
      </c>
      <c r="D2895" s="335" t="s">
        <v>2102</v>
      </c>
      <c r="E2895" s="336" t="s">
        <v>4789</v>
      </c>
    </row>
    <row r="2896" customFormat="false" ht="13.8" hidden="false" customHeight="false" outlineLevel="0" collapsed="false">
      <c r="A2896" s="3" t="n">
        <v>102712</v>
      </c>
      <c r="B2896" s="335" t="s">
        <v>1967</v>
      </c>
      <c r="C2896" s="335" t="s">
        <v>4790</v>
      </c>
      <c r="D2896" s="335" t="s">
        <v>2622</v>
      </c>
      <c r="E2896" s="336" t="s">
        <v>4791</v>
      </c>
    </row>
    <row r="2897" customFormat="false" ht="13.8" hidden="false" customHeight="false" outlineLevel="0" collapsed="false">
      <c r="A2897" s="3" t="n">
        <v>102713</v>
      </c>
      <c r="B2897" s="335" t="s">
        <v>1967</v>
      </c>
      <c r="C2897" s="335" t="s">
        <v>4792</v>
      </c>
      <c r="D2897" s="335" t="s">
        <v>2622</v>
      </c>
      <c r="E2897" s="336" t="s">
        <v>4793</v>
      </c>
    </row>
    <row r="2898" customFormat="false" ht="13.8" hidden="false" customHeight="false" outlineLevel="0" collapsed="false">
      <c r="A2898" s="3" t="n">
        <v>102715</v>
      </c>
      <c r="B2898" s="335" t="s">
        <v>1967</v>
      </c>
      <c r="C2898" s="335" t="s">
        <v>4794</v>
      </c>
      <c r="D2898" s="335" t="s">
        <v>2622</v>
      </c>
      <c r="E2898" s="336" t="s">
        <v>4795</v>
      </c>
    </row>
    <row r="2899" customFormat="false" ht="13.8" hidden="false" customHeight="false" outlineLevel="0" collapsed="false">
      <c r="A2899" s="3" t="n">
        <v>102716</v>
      </c>
      <c r="B2899" s="335" t="s">
        <v>1967</v>
      </c>
      <c r="C2899" s="335" t="s">
        <v>4796</v>
      </c>
      <c r="D2899" s="335" t="s">
        <v>4718</v>
      </c>
      <c r="E2899" s="336" t="s">
        <v>4797</v>
      </c>
    </row>
    <row r="2900" customFormat="false" ht="13.8" hidden="false" customHeight="false" outlineLevel="0" collapsed="false">
      <c r="A2900" s="3" t="n">
        <v>102717</v>
      </c>
      <c r="B2900" s="335" t="s">
        <v>1967</v>
      </c>
      <c r="C2900" s="335" t="s">
        <v>4798</v>
      </c>
      <c r="D2900" s="335" t="s">
        <v>4718</v>
      </c>
      <c r="E2900" s="336" t="s">
        <v>4799</v>
      </c>
    </row>
    <row r="2901" customFormat="false" ht="13.8" hidden="false" customHeight="false" outlineLevel="0" collapsed="false">
      <c r="A2901" s="3" t="n">
        <v>102718</v>
      </c>
      <c r="B2901" s="335" t="s">
        <v>1967</v>
      </c>
      <c r="C2901" s="335" t="s">
        <v>4800</v>
      </c>
      <c r="D2901" s="335" t="s">
        <v>4718</v>
      </c>
      <c r="E2901" s="336" t="s">
        <v>4801</v>
      </c>
    </row>
    <row r="2902" customFormat="false" ht="13.8" hidden="false" customHeight="false" outlineLevel="0" collapsed="false">
      <c r="A2902" s="3" t="n">
        <v>102719</v>
      </c>
      <c r="B2902" s="335" t="s">
        <v>1967</v>
      </c>
      <c r="C2902" s="335" t="s">
        <v>4802</v>
      </c>
      <c r="D2902" s="335" t="s">
        <v>4718</v>
      </c>
      <c r="E2902" s="336" t="s">
        <v>4803</v>
      </c>
    </row>
    <row r="2903" customFormat="false" ht="13.8" hidden="false" customHeight="false" outlineLevel="0" collapsed="false">
      <c r="A2903" s="3" t="n">
        <v>102722</v>
      </c>
      <c r="B2903" s="335" t="s">
        <v>1967</v>
      </c>
      <c r="C2903" s="335" t="s">
        <v>4804</v>
      </c>
      <c r="D2903" s="335" t="s">
        <v>1969</v>
      </c>
      <c r="E2903" s="336" t="s">
        <v>4805</v>
      </c>
    </row>
    <row r="2904" customFormat="false" ht="13.8" hidden="false" customHeight="false" outlineLevel="0" collapsed="false">
      <c r="A2904" s="3" t="n">
        <v>102723</v>
      </c>
      <c r="B2904" s="335" t="s">
        <v>1967</v>
      </c>
      <c r="C2904" s="335" t="s">
        <v>4806</v>
      </c>
      <c r="D2904" s="335" t="s">
        <v>1969</v>
      </c>
      <c r="E2904" s="336" t="s">
        <v>4807</v>
      </c>
    </row>
    <row r="2905" customFormat="false" ht="13.8" hidden="false" customHeight="false" outlineLevel="0" collapsed="false">
      <c r="A2905" s="3" t="n">
        <v>102724</v>
      </c>
      <c r="B2905" s="335" t="s">
        <v>1967</v>
      </c>
      <c r="C2905" s="335" t="s">
        <v>4808</v>
      </c>
      <c r="D2905" s="335" t="s">
        <v>2102</v>
      </c>
      <c r="E2905" s="336" t="s">
        <v>4809</v>
      </c>
    </row>
    <row r="2906" customFormat="false" ht="13.8" hidden="false" customHeight="false" outlineLevel="0" collapsed="false">
      <c r="A2906" s="3" t="n">
        <v>102725</v>
      </c>
      <c r="B2906" s="335" t="s">
        <v>1967</v>
      </c>
      <c r="C2906" s="335" t="s">
        <v>4810</v>
      </c>
      <c r="D2906" s="335" t="s">
        <v>2102</v>
      </c>
      <c r="E2906" s="336" t="s">
        <v>4811</v>
      </c>
    </row>
    <row r="2907" customFormat="false" ht="13.8" hidden="false" customHeight="false" outlineLevel="0" collapsed="false">
      <c r="A2907" s="3" t="n">
        <v>102726</v>
      </c>
      <c r="B2907" s="335" t="s">
        <v>1967</v>
      </c>
      <c r="C2907" s="335" t="s">
        <v>4812</v>
      </c>
      <c r="D2907" s="335" t="s">
        <v>2102</v>
      </c>
      <c r="E2907" s="336" t="s">
        <v>4813</v>
      </c>
    </row>
    <row r="2908" customFormat="false" ht="13.8" hidden="false" customHeight="false" outlineLevel="0" collapsed="false">
      <c r="A2908" s="3" t="n">
        <v>103653</v>
      </c>
      <c r="B2908" s="335" t="s">
        <v>1967</v>
      </c>
      <c r="C2908" s="335" t="s">
        <v>4814</v>
      </c>
      <c r="D2908" s="335" t="s">
        <v>2622</v>
      </c>
      <c r="E2908" s="336" t="s">
        <v>4815</v>
      </c>
    </row>
    <row r="2909" customFormat="false" ht="13.8" hidden="false" customHeight="false" outlineLevel="0" collapsed="false">
      <c r="A2909" s="3" t="n">
        <v>92743</v>
      </c>
      <c r="B2909" s="335" t="s">
        <v>1967</v>
      </c>
      <c r="C2909" s="335" t="s">
        <v>4816</v>
      </c>
      <c r="D2909" s="335" t="s">
        <v>4718</v>
      </c>
      <c r="E2909" s="336" t="s">
        <v>4817</v>
      </c>
    </row>
    <row r="2910" customFormat="false" ht="13.8" hidden="false" customHeight="false" outlineLevel="0" collapsed="false">
      <c r="A2910" s="3" t="n">
        <v>92744</v>
      </c>
      <c r="B2910" s="335" t="s">
        <v>1967</v>
      </c>
      <c r="C2910" s="335" t="s">
        <v>4818</v>
      </c>
      <c r="D2910" s="335" t="s">
        <v>4718</v>
      </c>
      <c r="E2910" s="336" t="s">
        <v>4819</v>
      </c>
    </row>
    <row r="2911" customFormat="false" ht="13.8" hidden="false" customHeight="false" outlineLevel="0" collapsed="false">
      <c r="A2911" s="3" t="n">
        <v>92745</v>
      </c>
      <c r="B2911" s="335" t="s">
        <v>1967</v>
      </c>
      <c r="C2911" s="335" t="s">
        <v>4820</v>
      </c>
      <c r="D2911" s="335" t="s">
        <v>4718</v>
      </c>
      <c r="E2911" s="336" t="s">
        <v>4821</v>
      </c>
    </row>
    <row r="2912" customFormat="false" ht="13.8" hidden="false" customHeight="false" outlineLevel="0" collapsed="false">
      <c r="A2912" s="3" t="n">
        <v>92746</v>
      </c>
      <c r="B2912" s="335" t="s">
        <v>1967</v>
      </c>
      <c r="C2912" s="335" t="s">
        <v>4822</v>
      </c>
      <c r="D2912" s="335" t="s">
        <v>4718</v>
      </c>
      <c r="E2912" s="336" t="s">
        <v>4823</v>
      </c>
    </row>
    <row r="2913" customFormat="false" ht="13.8" hidden="false" customHeight="false" outlineLevel="0" collapsed="false">
      <c r="A2913" s="3" t="n">
        <v>92747</v>
      </c>
      <c r="B2913" s="335" t="s">
        <v>1967</v>
      </c>
      <c r="C2913" s="335" t="s">
        <v>4824</v>
      </c>
      <c r="D2913" s="335" t="s">
        <v>4718</v>
      </c>
      <c r="E2913" s="336" t="s">
        <v>4825</v>
      </c>
    </row>
    <row r="2914" customFormat="false" ht="13.8" hidden="false" customHeight="false" outlineLevel="0" collapsed="false">
      <c r="A2914" s="3" t="n">
        <v>92748</v>
      </c>
      <c r="B2914" s="335" t="s">
        <v>1967</v>
      </c>
      <c r="C2914" s="335" t="s">
        <v>4826</v>
      </c>
      <c r="D2914" s="335" t="s">
        <v>4718</v>
      </c>
      <c r="E2914" s="336" t="s">
        <v>4827</v>
      </c>
    </row>
    <row r="2915" customFormat="false" ht="13.8" hidden="false" customHeight="false" outlineLevel="0" collapsed="false">
      <c r="A2915" s="3" t="n">
        <v>92749</v>
      </c>
      <c r="B2915" s="335" t="s">
        <v>1967</v>
      </c>
      <c r="C2915" s="335" t="s">
        <v>4828</v>
      </c>
      <c r="D2915" s="335" t="s">
        <v>4718</v>
      </c>
      <c r="E2915" s="336" t="s">
        <v>4829</v>
      </c>
    </row>
    <row r="2916" customFormat="false" ht="13.8" hidden="false" customHeight="false" outlineLevel="0" collapsed="false">
      <c r="A2916" s="3" t="n">
        <v>92750</v>
      </c>
      <c r="B2916" s="335" t="s">
        <v>1967</v>
      </c>
      <c r="C2916" s="335" t="s">
        <v>4830</v>
      </c>
      <c r="D2916" s="335" t="s">
        <v>4718</v>
      </c>
      <c r="E2916" s="336" t="s">
        <v>4831</v>
      </c>
    </row>
    <row r="2917" customFormat="false" ht="13.8" hidden="false" customHeight="false" outlineLevel="0" collapsed="false">
      <c r="A2917" s="3" t="n">
        <v>92751</v>
      </c>
      <c r="B2917" s="335" t="s">
        <v>1967</v>
      </c>
      <c r="C2917" s="335" t="s">
        <v>4832</v>
      </c>
      <c r="D2917" s="335" t="s">
        <v>4718</v>
      </c>
      <c r="E2917" s="336" t="s">
        <v>4833</v>
      </c>
    </row>
    <row r="2918" customFormat="false" ht="13.8" hidden="false" customHeight="false" outlineLevel="0" collapsed="false">
      <c r="A2918" s="3" t="n">
        <v>92752</v>
      </c>
      <c r="B2918" s="335" t="s">
        <v>1967</v>
      </c>
      <c r="C2918" s="335" t="s">
        <v>4834</v>
      </c>
      <c r="D2918" s="335" t="s">
        <v>4718</v>
      </c>
      <c r="E2918" s="336" t="s">
        <v>4835</v>
      </c>
    </row>
    <row r="2919" customFormat="false" ht="13.8" hidden="false" customHeight="false" outlineLevel="0" collapsed="false">
      <c r="A2919" s="3" t="n">
        <v>92753</v>
      </c>
      <c r="B2919" s="335" t="s">
        <v>1967</v>
      </c>
      <c r="C2919" s="335" t="s">
        <v>4836</v>
      </c>
      <c r="D2919" s="335" t="s">
        <v>4718</v>
      </c>
      <c r="E2919" s="336" t="s">
        <v>4837</v>
      </c>
    </row>
    <row r="2920" customFormat="false" ht="13.8" hidden="false" customHeight="false" outlineLevel="0" collapsed="false">
      <c r="A2920" s="3" t="n">
        <v>92754</v>
      </c>
      <c r="B2920" s="335" t="s">
        <v>1967</v>
      </c>
      <c r="C2920" s="335" t="s">
        <v>4838</v>
      </c>
      <c r="D2920" s="335" t="s">
        <v>4718</v>
      </c>
      <c r="E2920" s="336" t="s">
        <v>4839</v>
      </c>
    </row>
    <row r="2921" customFormat="false" ht="13.8" hidden="false" customHeight="false" outlineLevel="0" collapsed="false">
      <c r="A2921" s="3" t="n">
        <v>92755</v>
      </c>
      <c r="B2921" s="335" t="s">
        <v>1967</v>
      </c>
      <c r="C2921" s="335" t="s">
        <v>4840</v>
      </c>
      <c r="D2921" s="335" t="s">
        <v>2622</v>
      </c>
      <c r="E2921" s="336" t="s">
        <v>4841</v>
      </c>
    </row>
    <row r="2922" customFormat="false" ht="13.8" hidden="false" customHeight="false" outlineLevel="0" collapsed="false">
      <c r="A2922" s="3" t="n">
        <v>92756</v>
      </c>
      <c r="B2922" s="335" t="s">
        <v>1967</v>
      </c>
      <c r="C2922" s="335" t="s">
        <v>4842</v>
      </c>
      <c r="D2922" s="335" t="s">
        <v>2622</v>
      </c>
      <c r="E2922" s="336" t="s">
        <v>4843</v>
      </c>
    </row>
    <row r="2923" customFormat="false" ht="13.8" hidden="false" customHeight="false" outlineLevel="0" collapsed="false">
      <c r="A2923" s="3" t="n">
        <v>92757</v>
      </c>
      <c r="B2923" s="335" t="s">
        <v>1967</v>
      </c>
      <c r="C2923" s="335" t="s">
        <v>4844</v>
      </c>
      <c r="D2923" s="335" t="s">
        <v>2622</v>
      </c>
      <c r="E2923" s="336" t="s">
        <v>4845</v>
      </c>
    </row>
    <row r="2924" customFormat="false" ht="13.8" hidden="false" customHeight="false" outlineLevel="0" collapsed="false">
      <c r="A2924" s="3" t="n">
        <v>92758</v>
      </c>
      <c r="B2924" s="335" t="s">
        <v>1967</v>
      </c>
      <c r="C2924" s="335" t="s">
        <v>4846</v>
      </c>
      <c r="D2924" s="335" t="s">
        <v>4718</v>
      </c>
      <c r="E2924" s="336" t="s">
        <v>4847</v>
      </c>
    </row>
    <row r="2925" customFormat="false" ht="13.8" hidden="false" customHeight="false" outlineLevel="0" collapsed="false">
      <c r="A2925" s="3" t="n">
        <v>91069</v>
      </c>
      <c r="B2925" s="335" t="s">
        <v>1967</v>
      </c>
      <c r="C2925" s="335" t="s">
        <v>4848</v>
      </c>
      <c r="D2925" s="335" t="s">
        <v>2622</v>
      </c>
      <c r="E2925" s="336" t="s">
        <v>4849</v>
      </c>
    </row>
    <row r="2926" customFormat="false" ht="13.8" hidden="false" customHeight="false" outlineLevel="0" collapsed="false">
      <c r="A2926" s="3" t="n">
        <v>91070</v>
      </c>
      <c r="B2926" s="335" t="s">
        <v>1967</v>
      </c>
      <c r="C2926" s="335" t="s">
        <v>4850</v>
      </c>
      <c r="D2926" s="335" t="s">
        <v>2622</v>
      </c>
      <c r="E2926" s="336" t="s">
        <v>4851</v>
      </c>
    </row>
    <row r="2927" customFormat="false" ht="13.8" hidden="false" customHeight="false" outlineLevel="0" collapsed="false">
      <c r="A2927" s="3" t="n">
        <v>91071</v>
      </c>
      <c r="B2927" s="335" t="s">
        <v>1967</v>
      </c>
      <c r="C2927" s="335" t="s">
        <v>4852</v>
      </c>
      <c r="D2927" s="335" t="s">
        <v>2622</v>
      </c>
      <c r="E2927" s="336" t="s">
        <v>4853</v>
      </c>
    </row>
    <row r="2928" customFormat="false" ht="13.8" hidden="false" customHeight="false" outlineLevel="0" collapsed="false">
      <c r="A2928" s="3" t="n">
        <v>91072</v>
      </c>
      <c r="B2928" s="335" t="s">
        <v>1967</v>
      </c>
      <c r="C2928" s="335" t="s">
        <v>4854</v>
      </c>
      <c r="D2928" s="335" t="s">
        <v>2622</v>
      </c>
      <c r="E2928" s="336" t="s">
        <v>4855</v>
      </c>
    </row>
    <row r="2929" customFormat="false" ht="13.8" hidden="false" customHeight="false" outlineLevel="0" collapsed="false">
      <c r="A2929" s="3" t="n">
        <v>91073</v>
      </c>
      <c r="B2929" s="335" t="s">
        <v>1967</v>
      </c>
      <c r="C2929" s="335" t="s">
        <v>4856</v>
      </c>
      <c r="D2929" s="335" t="s">
        <v>2622</v>
      </c>
      <c r="E2929" s="336" t="s">
        <v>4857</v>
      </c>
    </row>
    <row r="2930" customFormat="false" ht="13.8" hidden="false" customHeight="false" outlineLevel="0" collapsed="false">
      <c r="A2930" s="3" t="n">
        <v>91074</v>
      </c>
      <c r="B2930" s="335" t="s">
        <v>1967</v>
      </c>
      <c r="C2930" s="335" t="s">
        <v>4858</v>
      </c>
      <c r="D2930" s="335" t="s">
        <v>2622</v>
      </c>
      <c r="E2930" s="336" t="s">
        <v>4859</v>
      </c>
    </row>
    <row r="2931" customFormat="false" ht="13.8" hidden="false" customHeight="false" outlineLevel="0" collapsed="false">
      <c r="A2931" s="3" t="n">
        <v>91075</v>
      </c>
      <c r="B2931" s="335" t="s">
        <v>1967</v>
      </c>
      <c r="C2931" s="335" t="s">
        <v>4860</v>
      </c>
      <c r="D2931" s="335" t="s">
        <v>2622</v>
      </c>
      <c r="E2931" s="336" t="s">
        <v>4861</v>
      </c>
    </row>
    <row r="2932" customFormat="false" ht="13.8" hidden="false" customHeight="false" outlineLevel="0" collapsed="false">
      <c r="A2932" s="3" t="n">
        <v>91076</v>
      </c>
      <c r="B2932" s="335" t="s">
        <v>1967</v>
      </c>
      <c r="C2932" s="335" t="s">
        <v>4862</v>
      </c>
      <c r="D2932" s="335" t="s">
        <v>2622</v>
      </c>
      <c r="E2932" s="336" t="s">
        <v>4863</v>
      </c>
    </row>
    <row r="2933" customFormat="false" ht="13.8" hidden="false" customHeight="false" outlineLevel="0" collapsed="false">
      <c r="A2933" s="3" t="n">
        <v>91077</v>
      </c>
      <c r="B2933" s="335" t="s">
        <v>1967</v>
      </c>
      <c r="C2933" s="335" t="s">
        <v>4864</v>
      </c>
      <c r="D2933" s="335" t="s">
        <v>2622</v>
      </c>
      <c r="E2933" s="336" t="s">
        <v>4865</v>
      </c>
    </row>
    <row r="2934" customFormat="false" ht="13.8" hidden="false" customHeight="false" outlineLevel="0" collapsed="false">
      <c r="A2934" s="3" t="n">
        <v>91078</v>
      </c>
      <c r="B2934" s="335" t="s">
        <v>1967</v>
      </c>
      <c r="C2934" s="335" t="s">
        <v>4866</v>
      </c>
      <c r="D2934" s="335" t="s">
        <v>2622</v>
      </c>
      <c r="E2934" s="336" t="s">
        <v>4867</v>
      </c>
    </row>
    <row r="2935" customFormat="false" ht="13.8" hidden="false" customHeight="false" outlineLevel="0" collapsed="false">
      <c r="A2935" s="3" t="n">
        <v>91079</v>
      </c>
      <c r="B2935" s="335" t="s">
        <v>1967</v>
      </c>
      <c r="C2935" s="335" t="s">
        <v>4868</v>
      </c>
      <c r="D2935" s="335" t="s">
        <v>2622</v>
      </c>
      <c r="E2935" s="336" t="s">
        <v>4869</v>
      </c>
    </row>
    <row r="2936" customFormat="false" ht="13.8" hidden="false" customHeight="false" outlineLevel="0" collapsed="false">
      <c r="A2936" s="3" t="n">
        <v>91080</v>
      </c>
      <c r="B2936" s="335" t="s">
        <v>1967</v>
      </c>
      <c r="C2936" s="335" t="s">
        <v>4870</v>
      </c>
      <c r="D2936" s="335" t="s">
        <v>2622</v>
      </c>
      <c r="E2936" s="336" t="s">
        <v>4871</v>
      </c>
    </row>
    <row r="2937" customFormat="false" ht="13.8" hidden="false" customHeight="false" outlineLevel="0" collapsed="false">
      <c r="A2937" s="3" t="n">
        <v>91081</v>
      </c>
      <c r="B2937" s="335" t="s">
        <v>1967</v>
      </c>
      <c r="C2937" s="335" t="s">
        <v>4872</v>
      </c>
      <c r="D2937" s="335" t="s">
        <v>2622</v>
      </c>
      <c r="E2937" s="336" t="s">
        <v>4873</v>
      </c>
    </row>
    <row r="2938" customFormat="false" ht="13.8" hidden="false" customHeight="false" outlineLevel="0" collapsed="false">
      <c r="A2938" s="3" t="n">
        <v>91082</v>
      </c>
      <c r="B2938" s="335" t="s">
        <v>1967</v>
      </c>
      <c r="C2938" s="335" t="s">
        <v>4874</v>
      </c>
      <c r="D2938" s="335" t="s">
        <v>2622</v>
      </c>
      <c r="E2938" s="336" t="s">
        <v>4875</v>
      </c>
    </row>
    <row r="2939" customFormat="false" ht="13.8" hidden="false" customHeight="false" outlineLevel="0" collapsed="false">
      <c r="A2939" s="3" t="n">
        <v>91083</v>
      </c>
      <c r="B2939" s="335" t="s">
        <v>1967</v>
      </c>
      <c r="C2939" s="335" t="s">
        <v>4876</v>
      </c>
      <c r="D2939" s="335" t="s">
        <v>2622</v>
      </c>
      <c r="E2939" s="336" t="s">
        <v>4877</v>
      </c>
    </row>
    <row r="2940" customFormat="false" ht="13.8" hidden="false" customHeight="false" outlineLevel="0" collapsed="false">
      <c r="A2940" s="3" t="n">
        <v>91084</v>
      </c>
      <c r="B2940" s="335" t="s">
        <v>1967</v>
      </c>
      <c r="C2940" s="335" t="s">
        <v>4878</v>
      </c>
      <c r="D2940" s="335" t="s">
        <v>2622</v>
      </c>
      <c r="E2940" s="336" t="s">
        <v>4879</v>
      </c>
    </row>
    <row r="2941" customFormat="false" ht="13.8" hidden="false" customHeight="false" outlineLevel="0" collapsed="false">
      <c r="A2941" s="3" t="n">
        <v>91086</v>
      </c>
      <c r="B2941" s="335" t="s">
        <v>1967</v>
      </c>
      <c r="C2941" s="335" t="s">
        <v>4880</v>
      </c>
      <c r="D2941" s="335" t="s">
        <v>2622</v>
      </c>
      <c r="E2941" s="336" t="s">
        <v>4869</v>
      </c>
    </row>
    <row r="2942" customFormat="false" ht="13.8" hidden="false" customHeight="false" outlineLevel="0" collapsed="false">
      <c r="A2942" s="3" t="n">
        <v>91087</v>
      </c>
      <c r="B2942" s="335" t="s">
        <v>1967</v>
      </c>
      <c r="C2942" s="335" t="s">
        <v>4881</v>
      </c>
      <c r="D2942" s="335" t="s">
        <v>2622</v>
      </c>
      <c r="E2942" s="336" t="s">
        <v>4882</v>
      </c>
    </row>
    <row r="2943" customFormat="false" ht="13.8" hidden="false" customHeight="false" outlineLevel="0" collapsed="false">
      <c r="A2943" s="3" t="n">
        <v>91088</v>
      </c>
      <c r="B2943" s="335" t="s">
        <v>1967</v>
      </c>
      <c r="C2943" s="335" t="s">
        <v>4883</v>
      </c>
      <c r="D2943" s="335" t="s">
        <v>2622</v>
      </c>
      <c r="E2943" s="336" t="s">
        <v>4884</v>
      </c>
    </row>
    <row r="2944" customFormat="false" ht="13.8" hidden="false" customHeight="false" outlineLevel="0" collapsed="false">
      <c r="A2944" s="3" t="n">
        <v>91089</v>
      </c>
      <c r="B2944" s="335" t="s">
        <v>1967</v>
      </c>
      <c r="C2944" s="335" t="s">
        <v>4885</v>
      </c>
      <c r="D2944" s="335" t="s">
        <v>2622</v>
      </c>
      <c r="E2944" s="336" t="s">
        <v>4886</v>
      </c>
    </row>
    <row r="2945" customFormat="false" ht="13.8" hidden="false" customHeight="false" outlineLevel="0" collapsed="false">
      <c r="A2945" s="3" t="n">
        <v>91090</v>
      </c>
      <c r="B2945" s="335" t="s">
        <v>1967</v>
      </c>
      <c r="C2945" s="335" t="s">
        <v>4887</v>
      </c>
      <c r="D2945" s="335" t="s">
        <v>2622</v>
      </c>
      <c r="E2945" s="336" t="s">
        <v>4888</v>
      </c>
    </row>
    <row r="2946" customFormat="false" ht="13.8" hidden="false" customHeight="false" outlineLevel="0" collapsed="false">
      <c r="A2946" s="3" t="n">
        <v>91091</v>
      </c>
      <c r="B2946" s="335" t="s">
        <v>1967</v>
      </c>
      <c r="C2946" s="335" t="s">
        <v>4889</v>
      </c>
      <c r="D2946" s="335" t="s">
        <v>2622</v>
      </c>
      <c r="E2946" s="336" t="s">
        <v>4890</v>
      </c>
    </row>
    <row r="2947" customFormat="false" ht="13.8" hidden="false" customHeight="false" outlineLevel="0" collapsed="false">
      <c r="A2947" s="3" t="n">
        <v>91092</v>
      </c>
      <c r="B2947" s="335" t="s">
        <v>1967</v>
      </c>
      <c r="C2947" s="335" t="s">
        <v>4891</v>
      </c>
      <c r="D2947" s="335" t="s">
        <v>2622</v>
      </c>
      <c r="E2947" s="336" t="s">
        <v>4892</v>
      </c>
    </row>
    <row r="2948" customFormat="false" ht="13.8" hidden="false" customHeight="false" outlineLevel="0" collapsed="false">
      <c r="A2948" s="3" t="n">
        <v>91093</v>
      </c>
      <c r="B2948" s="335" t="s">
        <v>1967</v>
      </c>
      <c r="C2948" s="335" t="s">
        <v>4893</v>
      </c>
      <c r="D2948" s="335" t="s">
        <v>2622</v>
      </c>
      <c r="E2948" s="336" t="s">
        <v>4894</v>
      </c>
    </row>
    <row r="2949" customFormat="false" ht="13.8" hidden="false" customHeight="false" outlineLevel="0" collapsed="false">
      <c r="A2949" s="3" t="n">
        <v>91094</v>
      </c>
      <c r="B2949" s="335" t="s">
        <v>1967</v>
      </c>
      <c r="C2949" s="335" t="s">
        <v>4895</v>
      </c>
      <c r="D2949" s="335" t="s">
        <v>2622</v>
      </c>
      <c r="E2949" s="336" t="s">
        <v>4896</v>
      </c>
    </row>
    <row r="2950" customFormat="false" ht="13.8" hidden="false" customHeight="false" outlineLevel="0" collapsed="false">
      <c r="A2950" s="3" t="n">
        <v>91095</v>
      </c>
      <c r="B2950" s="335" t="s">
        <v>1967</v>
      </c>
      <c r="C2950" s="335" t="s">
        <v>4897</v>
      </c>
      <c r="D2950" s="335" t="s">
        <v>2622</v>
      </c>
      <c r="E2950" s="336" t="s">
        <v>4898</v>
      </c>
    </row>
    <row r="2951" customFormat="false" ht="13.8" hidden="false" customHeight="false" outlineLevel="0" collapsed="false">
      <c r="A2951" s="3" t="n">
        <v>91096</v>
      </c>
      <c r="B2951" s="335" t="s">
        <v>1967</v>
      </c>
      <c r="C2951" s="335" t="s">
        <v>4899</v>
      </c>
      <c r="D2951" s="335" t="s">
        <v>2622</v>
      </c>
      <c r="E2951" s="336" t="s">
        <v>4900</v>
      </c>
    </row>
    <row r="2952" customFormat="false" ht="13.8" hidden="false" customHeight="false" outlineLevel="0" collapsed="false">
      <c r="A2952" s="3" t="n">
        <v>91097</v>
      </c>
      <c r="B2952" s="335" t="s">
        <v>1967</v>
      </c>
      <c r="C2952" s="335" t="s">
        <v>4901</v>
      </c>
      <c r="D2952" s="335" t="s">
        <v>2622</v>
      </c>
      <c r="E2952" s="336" t="s">
        <v>4902</v>
      </c>
    </row>
    <row r="2953" customFormat="false" ht="13.8" hidden="false" customHeight="false" outlineLevel="0" collapsed="false">
      <c r="A2953" s="3" t="n">
        <v>91098</v>
      </c>
      <c r="B2953" s="335" t="s">
        <v>1967</v>
      </c>
      <c r="C2953" s="335" t="s">
        <v>4903</v>
      </c>
      <c r="D2953" s="335" t="s">
        <v>2622</v>
      </c>
      <c r="E2953" s="336" t="s">
        <v>4904</v>
      </c>
    </row>
    <row r="2954" customFormat="false" ht="13.8" hidden="false" customHeight="false" outlineLevel="0" collapsed="false">
      <c r="A2954" s="3" t="n">
        <v>91099</v>
      </c>
      <c r="B2954" s="335" t="s">
        <v>1967</v>
      </c>
      <c r="C2954" s="335" t="s">
        <v>4905</v>
      </c>
      <c r="D2954" s="335" t="s">
        <v>2622</v>
      </c>
      <c r="E2954" s="336" t="s">
        <v>4906</v>
      </c>
    </row>
    <row r="2955" customFormat="false" ht="13.8" hidden="false" customHeight="false" outlineLevel="0" collapsed="false">
      <c r="A2955" s="3" t="n">
        <v>91100</v>
      </c>
      <c r="B2955" s="335" t="s">
        <v>1967</v>
      </c>
      <c r="C2955" s="335" t="s">
        <v>4907</v>
      </c>
      <c r="D2955" s="335" t="s">
        <v>2622</v>
      </c>
      <c r="E2955" s="336" t="s">
        <v>4908</v>
      </c>
    </row>
    <row r="2956" customFormat="false" ht="13.8" hidden="false" customHeight="false" outlineLevel="0" collapsed="false">
      <c r="A2956" s="3" t="n">
        <v>91101</v>
      </c>
      <c r="B2956" s="335" t="s">
        <v>1967</v>
      </c>
      <c r="C2956" s="335" t="s">
        <v>4909</v>
      </c>
      <c r="D2956" s="335" t="s">
        <v>2622</v>
      </c>
      <c r="E2956" s="336" t="s">
        <v>4910</v>
      </c>
    </row>
    <row r="2957" customFormat="false" ht="13.8" hidden="false" customHeight="false" outlineLevel="0" collapsed="false">
      <c r="A2957" s="3" t="n">
        <v>93952</v>
      </c>
      <c r="B2957" s="335" t="s">
        <v>1967</v>
      </c>
      <c r="C2957" s="335" t="s">
        <v>4911</v>
      </c>
      <c r="D2957" s="335" t="s">
        <v>1969</v>
      </c>
      <c r="E2957" s="336" t="s">
        <v>4912</v>
      </c>
    </row>
    <row r="2958" customFormat="false" ht="13.8" hidden="false" customHeight="false" outlineLevel="0" collapsed="false">
      <c r="A2958" s="3" t="n">
        <v>93953</v>
      </c>
      <c r="B2958" s="335" t="s">
        <v>1967</v>
      </c>
      <c r="C2958" s="335" t="s">
        <v>4913</v>
      </c>
      <c r="D2958" s="335" t="s">
        <v>1969</v>
      </c>
      <c r="E2958" s="336" t="s">
        <v>4914</v>
      </c>
    </row>
    <row r="2959" customFormat="false" ht="13.8" hidden="false" customHeight="false" outlineLevel="0" collapsed="false">
      <c r="A2959" s="3" t="n">
        <v>93954</v>
      </c>
      <c r="B2959" s="335" t="s">
        <v>1967</v>
      </c>
      <c r="C2959" s="335" t="s">
        <v>4915</v>
      </c>
      <c r="D2959" s="335" t="s">
        <v>1969</v>
      </c>
      <c r="E2959" s="336" t="s">
        <v>4916</v>
      </c>
    </row>
    <row r="2960" customFormat="false" ht="13.8" hidden="false" customHeight="false" outlineLevel="0" collapsed="false">
      <c r="A2960" s="3" t="n">
        <v>93955</v>
      </c>
      <c r="B2960" s="335" t="s">
        <v>1967</v>
      </c>
      <c r="C2960" s="335" t="s">
        <v>4917</v>
      </c>
      <c r="D2960" s="335" t="s">
        <v>1969</v>
      </c>
      <c r="E2960" s="336" t="s">
        <v>4918</v>
      </c>
    </row>
    <row r="2961" customFormat="false" ht="13.8" hidden="false" customHeight="false" outlineLevel="0" collapsed="false">
      <c r="A2961" s="3" t="n">
        <v>93956</v>
      </c>
      <c r="B2961" s="335" t="s">
        <v>1967</v>
      </c>
      <c r="C2961" s="335" t="s">
        <v>4919</v>
      </c>
      <c r="D2961" s="335" t="s">
        <v>1969</v>
      </c>
      <c r="E2961" s="336" t="s">
        <v>4920</v>
      </c>
    </row>
    <row r="2962" customFormat="false" ht="13.8" hidden="false" customHeight="false" outlineLevel="0" collapsed="false">
      <c r="A2962" s="3" t="n">
        <v>93957</v>
      </c>
      <c r="B2962" s="335" t="s">
        <v>1967</v>
      </c>
      <c r="C2962" s="335" t="s">
        <v>4921</v>
      </c>
      <c r="D2962" s="335" t="s">
        <v>1969</v>
      </c>
      <c r="E2962" s="336" t="s">
        <v>4922</v>
      </c>
    </row>
    <row r="2963" customFormat="false" ht="13.8" hidden="false" customHeight="false" outlineLevel="0" collapsed="false">
      <c r="A2963" s="3" t="n">
        <v>93958</v>
      </c>
      <c r="B2963" s="335" t="s">
        <v>1967</v>
      </c>
      <c r="C2963" s="335" t="s">
        <v>4923</v>
      </c>
      <c r="D2963" s="335" t="s">
        <v>1969</v>
      </c>
      <c r="E2963" s="336" t="s">
        <v>4924</v>
      </c>
    </row>
    <row r="2964" customFormat="false" ht="13.8" hidden="false" customHeight="false" outlineLevel="0" collapsed="false">
      <c r="A2964" s="3" t="n">
        <v>93959</v>
      </c>
      <c r="B2964" s="335" t="s">
        <v>1967</v>
      </c>
      <c r="C2964" s="335" t="s">
        <v>4925</v>
      </c>
      <c r="D2964" s="335" t="s">
        <v>1969</v>
      </c>
      <c r="E2964" s="336" t="s">
        <v>4926</v>
      </c>
    </row>
    <row r="2965" customFormat="false" ht="13.8" hidden="false" customHeight="false" outlineLevel="0" collapsed="false">
      <c r="A2965" s="3" t="n">
        <v>93960</v>
      </c>
      <c r="B2965" s="335" t="s">
        <v>1967</v>
      </c>
      <c r="C2965" s="335" t="s">
        <v>4927</v>
      </c>
      <c r="D2965" s="335" t="s">
        <v>1969</v>
      </c>
      <c r="E2965" s="336" t="s">
        <v>4928</v>
      </c>
    </row>
    <row r="2966" customFormat="false" ht="13.8" hidden="false" customHeight="false" outlineLevel="0" collapsed="false">
      <c r="A2966" s="3" t="n">
        <v>93961</v>
      </c>
      <c r="B2966" s="335" t="s">
        <v>1967</v>
      </c>
      <c r="C2966" s="335" t="s">
        <v>4929</v>
      </c>
      <c r="D2966" s="335" t="s">
        <v>1969</v>
      </c>
      <c r="E2966" s="336" t="s">
        <v>4930</v>
      </c>
    </row>
    <row r="2967" customFormat="false" ht="13.8" hidden="false" customHeight="false" outlineLevel="0" collapsed="false">
      <c r="A2967" s="3" t="n">
        <v>93962</v>
      </c>
      <c r="B2967" s="335" t="s">
        <v>1967</v>
      </c>
      <c r="C2967" s="335" t="s">
        <v>4931</v>
      </c>
      <c r="D2967" s="335" t="s">
        <v>1969</v>
      </c>
      <c r="E2967" s="336" t="s">
        <v>4932</v>
      </c>
    </row>
    <row r="2968" customFormat="false" ht="13.8" hidden="false" customHeight="false" outlineLevel="0" collapsed="false">
      <c r="A2968" s="3" t="n">
        <v>93963</v>
      </c>
      <c r="B2968" s="335" t="s">
        <v>1967</v>
      </c>
      <c r="C2968" s="335" t="s">
        <v>4933</v>
      </c>
      <c r="D2968" s="335" t="s">
        <v>1969</v>
      </c>
      <c r="E2968" s="336" t="s">
        <v>4934</v>
      </c>
    </row>
    <row r="2969" customFormat="false" ht="13.8" hidden="false" customHeight="false" outlineLevel="0" collapsed="false">
      <c r="A2969" s="3" t="n">
        <v>93964</v>
      </c>
      <c r="B2969" s="335" t="s">
        <v>1967</v>
      </c>
      <c r="C2969" s="335" t="s">
        <v>4935</v>
      </c>
      <c r="D2969" s="335" t="s">
        <v>1969</v>
      </c>
      <c r="E2969" s="336" t="s">
        <v>4936</v>
      </c>
    </row>
    <row r="2970" customFormat="false" ht="13.8" hidden="false" customHeight="false" outlineLevel="0" collapsed="false">
      <c r="A2970" s="3" t="n">
        <v>93965</v>
      </c>
      <c r="B2970" s="335" t="s">
        <v>1967</v>
      </c>
      <c r="C2970" s="335" t="s">
        <v>4937</v>
      </c>
      <c r="D2970" s="335" t="s">
        <v>1969</v>
      </c>
      <c r="E2970" s="336" t="s">
        <v>4938</v>
      </c>
    </row>
    <row r="2971" customFormat="false" ht="13.8" hidden="false" customHeight="false" outlineLevel="0" collapsed="false">
      <c r="A2971" s="3" t="n">
        <v>93966</v>
      </c>
      <c r="B2971" s="335" t="s">
        <v>1967</v>
      </c>
      <c r="C2971" s="335" t="s">
        <v>4939</v>
      </c>
      <c r="D2971" s="335" t="s">
        <v>1969</v>
      </c>
      <c r="E2971" s="336" t="s">
        <v>4940</v>
      </c>
    </row>
    <row r="2972" customFormat="false" ht="13.8" hidden="false" customHeight="false" outlineLevel="0" collapsed="false">
      <c r="A2972" s="3" t="n">
        <v>93967</v>
      </c>
      <c r="B2972" s="335" t="s">
        <v>1967</v>
      </c>
      <c r="C2972" s="335" t="s">
        <v>4941</v>
      </c>
      <c r="D2972" s="335" t="s">
        <v>1969</v>
      </c>
      <c r="E2972" s="336" t="s">
        <v>4942</v>
      </c>
    </row>
    <row r="2973" customFormat="false" ht="13.8" hidden="false" customHeight="false" outlineLevel="0" collapsed="false">
      <c r="A2973" s="3" t="n">
        <v>93968</v>
      </c>
      <c r="B2973" s="335" t="s">
        <v>1967</v>
      </c>
      <c r="C2973" s="335" t="s">
        <v>4943</v>
      </c>
      <c r="D2973" s="335" t="s">
        <v>1969</v>
      </c>
      <c r="E2973" s="336" t="s">
        <v>4944</v>
      </c>
    </row>
    <row r="2974" customFormat="false" ht="13.8" hidden="false" customHeight="false" outlineLevel="0" collapsed="false">
      <c r="A2974" s="3" t="n">
        <v>93969</v>
      </c>
      <c r="B2974" s="335" t="s">
        <v>1967</v>
      </c>
      <c r="C2974" s="335" t="s">
        <v>4945</v>
      </c>
      <c r="D2974" s="335" t="s">
        <v>1969</v>
      </c>
      <c r="E2974" s="336" t="s">
        <v>4946</v>
      </c>
    </row>
    <row r="2975" customFormat="false" ht="13.8" hidden="false" customHeight="false" outlineLevel="0" collapsed="false">
      <c r="A2975" s="3" t="n">
        <v>93970</v>
      </c>
      <c r="B2975" s="335" t="s">
        <v>1967</v>
      </c>
      <c r="C2975" s="335" t="s">
        <v>4947</v>
      </c>
      <c r="D2975" s="335" t="s">
        <v>1969</v>
      </c>
      <c r="E2975" s="336" t="s">
        <v>4948</v>
      </c>
    </row>
    <row r="2976" customFormat="false" ht="13.8" hidden="false" customHeight="false" outlineLevel="0" collapsed="false">
      <c r="A2976" s="3" t="n">
        <v>93971</v>
      </c>
      <c r="B2976" s="335" t="s">
        <v>1967</v>
      </c>
      <c r="C2976" s="335" t="s">
        <v>4949</v>
      </c>
      <c r="D2976" s="335" t="s">
        <v>1969</v>
      </c>
      <c r="E2976" s="336" t="s">
        <v>4950</v>
      </c>
    </row>
    <row r="2977" customFormat="false" ht="13.8" hidden="false" customHeight="false" outlineLevel="0" collapsed="false">
      <c r="A2977" s="3" t="n">
        <v>95108</v>
      </c>
      <c r="B2977" s="335" t="s">
        <v>1967</v>
      </c>
      <c r="C2977" s="335" t="s">
        <v>4951</v>
      </c>
      <c r="D2977" s="335" t="s">
        <v>2102</v>
      </c>
      <c r="E2977" s="336" t="s">
        <v>4952</v>
      </c>
    </row>
    <row r="2978" customFormat="false" ht="13.8" hidden="false" customHeight="false" outlineLevel="0" collapsed="false">
      <c r="A2978" s="3" t="n">
        <v>100332</v>
      </c>
      <c r="B2978" s="335" t="s">
        <v>1967</v>
      </c>
      <c r="C2978" s="335" t="s">
        <v>4953</v>
      </c>
      <c r="D2978" s="335" t="s">
        <v>2622</v>
      </c>
      <c r="E2978" s="336" t="s">
        <v>4954</v>
      </c>
    </row>
    <row r="2979" customFormat="false" ht="13.8" hidden="false" customHeight="false" outlineLevel="0" collapsed="false">
      <c r="A2979" s="3" t="n">
        <v>100333</v>
      </c>
      <c r="B2979" s="335" t="s">
        <v>1967</v>
      </c>
      <c r="C2979" s="335" t="s">
        <v>4955</v>
      </c>
      <c r="D2979" s="335" t="s">
        <v>2622</v>
      </c>
      <c r="E2979" s="336" t="s">
        <v>4956</v>
      </c>
    </row>
    <row r="2980" customFormat="false" ht="13.8" hidden="false" customHeight="false" outlineLevel="0" collapsed="false">
      <c r="A2980" s="3" t="n">
        <v>100334</v>
      </c>
      <c r="B2980" s="335" t="s">
        <v>1967</v>
      </c>
      <c r="C2980" s="335" t="s">
        <v>4957</v>
      </c>
      <c r="D2980" s="335" t="s">
        <v>2622</v>
      </c>
      <c r="E2980" s="336" t="s">
        <v>4958</v>
      </c>
    </row>
    <row r="2981" customFormat="false" ht="13.8" hidden="false" customHeight="false" outlineLevel="0" collapsed="false">
      <c r="A2981" s="3" t="n">
        <v>100335</v>
      </c>
      <c r="B2981" s="335" t="s">
        <v>1967</v>
      </c>
      <c r="C2981" s="335" t="s">
        <v>4959</v>
      </c>
      <c r="D2981" s="335" t="s">
        <v>2622</v>
      </c>
      <c r="E2981" s="336" t="s">
        <v>4960</v>
      </c>
    </row>
    <row r="2982" customFormat="false" ht="13.8" hidden="false" customHeight="false" outlineLevel="0" collapsed="false">
      <c r="A2982" s="3" t="n">
        <v>100341</v>
      </c>
      <c r="B2982" s="335" t="s">
        <v>1967</v>
      </c>
      <c r="C2982" s="335" t="s">
        <v>4961</v>
      </c>
      <c r="D2982" s="335" t="s">
        <v>2622</v>
      </c>
      <c r="E2982" s="336" t="s">
        <v>4962</v>
      </c>
    </row>
    <row r="2983" customFormat="false" ht="13.8" hidden="false" customHeight="false" outlineLevel="0" collapsed="false">
      <c r="A2983" s="3" t="n">
        <v>100342</v>
      </c>
      <c r="B2983" s="335" t="s">
        <v>1967</v>
      </c>
      <c r="C2983" s="335" t="s">
        <v>4963</v>
      </c>
      <c r="D2983" s="335" t="s">
        <v>4702</v>
      </c>
      <c r="E2983" s="336" t="s">
        <v>4964</v>
      </c>
    </row>
    <row r="2984" customFormat="false" ht="13.8" hidden="false" customHeight="false" outlineLevel="0" collapsed="false">
      <c r="A2984" s="3" t="n">
        <v>100343</v>
      </c>
      <c r="B2984" s="335" t="s">
        <v>1967</v>
      </c>
      <c r="C2984" s="335" t="s">
        <v>4965</v>
      </c>
      <c r="D2984" s="335" t="s">
        <v>4702</v>
      </c>
      <c r="E2984" s="336" t="s">
        <v>4966</v>
      </c>
    </row>
    <row r="2985" customFormat="false" ht="13.8" hidden="false" customHeight="false" outlineLevel="0" collapsed="false">
      <c r="A2985" s="3" t="n">
        <v>100344</v>
      </c>
      <c r="B2985" s="335" t="s">
        <v>1967</v>
      </c>
      <c r="C2985" s="335" t="s">
        <v>4967</v>
      </c>
      <c r="D2985" s="335" t="s">
        <v>4702</v>
      </c>
      <c r="E2985" s="336" t="s">
        <v>4968</v>
      </c>
    </row>
    <row r="2986" customFormat="false" ht="13.8" hidden="false" customHeight="false" outlineLevel="0" collapsed="false">
      <c r="A2986" s="3" t="n">
        <v>100345</v>
      </c>
      <c r="B2986" s="335" t="s">
        <v>1967</v>
      </c>
      <c r="C2986" s="335" t="s">
        <v>4969</v>
      </c>
      <c r="D2986" s="335" t="s">
        <v>4702</v>
      </c>
      <c r="E2986" s="336" t="s">
        <v>4970</v>
      </c>
    </row>
    <row r="2987" customFormat="false" ht="13.8" hidden="false" customHeight="false" outlineLevel="0" collapsed="false">
      <c r="A2987" s="3" t="n">
        <v>100346</v>
      </c>
      <c r="B2987" s="335" t="s">
        <v>1967</v>
      </c>
      <c r="C2987" s="335" t="s">
        <v>4971</v>
      </c>
      <c r="D2987" s="335" t="s">
        <v>4702</v>
      </c>
      <c r="E2987" s="336" t="s">
        <v>4972</v>
      </c>
    </row>
    <row r="2988" customFormat="false" ht="13.8" hidden="false" customHeight="false" outlineLevel="0" collapsed="false">
      <c r="A2988" s="3" t="n">
        <v>100347</v>
      </c>
      <c r="B2988" s="335" t="s">
        <v>1967</v>
      </c>
      <c r="C2988" s="335" t="s">
        <v>4973</v>
      </c>
      <c r="D2988" s="335" t="s">
        <v>4702</v>
      </c>
      <c r="E2988" s="336" t="s">
        <v>4974</v>
      </c>
    </row>
    <row r="2989" customFormat="false" ht="13.8" hidden="false" customHeight="false" outlineLevel="0" collapsed="false">
      <c r="A2989" s="3" t="n">
        <v>100348</v>
      </c>
      <c r="B2989" s="335" t="s">
        <v>1967</v>
      </c>
      <c r="C2989" s="335" t="s">
        <v>4975</v>
      </c>
      <c r="D2989" s="335" t="s">
        <v>4702</v>
      </c>
      <c r="E2989" s="336" t="s">
        <v>4976</v>
      </c>
    </row>
    <row r="2990" customFormat="false" ht="13.8" hidden="false" customHeight="false" outlineLevel="0" collapsed="false">
      <c r="A2990" s="3" t="n">
        <v>100349</v>
      </c>
      <c r="B2990" s="335" t="s">
        <v>1967</v>
      </c>
      <c r="C2990" s="335" t="s">
        <v>4977</v>
      </c>
      <c r="D2990" s="335" t="s">
        <v>4718</v>
      </c>
      <c r="E2990" s="336" t="s">
        <v>4978</v>
      </c>
    </row>
    <row r="2991" customFormat="false" ht="13.8" hidden="false" customHeight="false" outlineLevel="0" collapsed="false">
      <c r="A2991" s="3" t="n">
        <v>104841</v>
      </c>
      <c r="B2991" s="335" t="s">
        <v>1967</v>
      </c>
      <c r="C2991" s="335" t="s">
        <v>4979</v>
      </c>
      <c r="D2991" s="335" t="s">
        <v>1969</v>
      </c>
      <c r="E2991" s="336" t="s">
        <v>4980</v>
      </c>
    </row>
    <row r="2992" customFormat="false" ht="13.8" hidden="false" customHeight="false" outlineLevel="0" collapsed="false">
      <c r="A2992" s="3" t="n">
        <v>104842</v>
      </c>
      <c r="B2992" s="335" t="s">
        <v>1967</v>
      </c>
      <c r="C2992" s="335" t="s">
        <v>4981</v>
      </c>
      <c r="D2992" s="335" t="s">
        <v>1969</v>
      </c>
      <c r="E2992" s="336" t="s">
        <v>4982</v>
      </c>
    </row>
    <row r="2993" customFormat="false" ht="13.8" hidden="false" customHeight="false" outlineLevel="0" collapsed="false">
      <c r="A2993" s="3" t="n">
        <v>104843</v>
      </c>
      <c r="B2993" s="335" t="s">
        <v>1967</v>
      </c>
      <c r="C2993" s="335" t="s">
        <v>4983</v>
      </c>
      <c r="D2993" s="335" t="s">
        <v>1969</v>
      </c>
      <c r="E2993" s="336" t="s">
        <v>4984</v>
      </c>
    </row>
    <row r="2994" customFormat="false" ht="13.8" hidden="false" customHeight="false" outlineLevel="0" collapsed="false">
      <c r="A2994" s="3" t="n">
        <v>104844</v>
      </c>
      <c r="B2994" s="335" t="s">
        <v>1967</v>
      </c>
      <c r="C2994" s="335" t="s">
        <v>4985</v>
      </c>
      <c r="D2994" s="335" t="s">
        <v>1969</v>
      </c>
      <c r="E2994" s="336" t="s">
        <v>4986</v>
      </c>
    </row>
    <row r="2995" customFormat="false" ht="13.8" hidden="false" customHeight="false" outlineLevel="0" collapsed="false">
      <c r="A2995" s="3" t="n">
        <v>104845</v>
      </c>
      <c r="B2995" s="335" t="s">
        <v>1967</v>
      </c>
      <c r="C2995" s="335" t="s">
        <v>4987</v>
      </c>
      <c r="D2995" s="335" t="s">
        <v>1969</v>
      </c>
      <c r="E2995" s="336" t="s">
        <v>4988</v>
      </c>
    </row>
    <row r="2996" customFormat="false" ht="13.8" hidden="false" customHeight="false" outlineLevel="0" collapsed="false">
      <c r="A2996" s="3" t="n">
        <v>104846</v>
      </c>
      <c r="B2996" s="335" t="s">
        <v>1967</v>
      </c>
      <c r="C2996" s="335" t="s">
        <v>4989</v>
      </c>
      <c r="D2996" s="335" t="s">
        <v>1969</v>
      </c>
      <c r="E2996" s="336" t="s">
        <v>4990</v>
      </c>
    </row>
    <row r="2997" customFormat="false" ht="13.8" hidden="false" customHeight="false" outlineLevel="0" collapsed="false">
      <c r="A2997" s="3" t="n">
        <v>104847</v>
      </c>
      <c r="B2997" s="335" t="s">
        <v>1967</v>
      </c>
      <c r="C2997" s="335" t="s">
        <v>4991</v>
      </c>
      <c r="D2997" s="335" t="s">
        <v>1969</v>
      </c>
      <c r="E2997" s="336" t="s">
        <v>4992</v>
      </c>
    </row>
    <row r="2998" customFormat="false" ht="13.8" hidden="false" customHeight="false" outlineLevel="0" collapsed="false">
      <c r="A2998" s="3" t="n">
        <v>104848</v>
      </c>
      <c r="B2998" s="335" t="s">
        <v>1967</v>
      </c>
      <c r="C2998" s="335" t="s">
        <v>4993</v>
      </c>
      <c r="D2998" s="335" t="s">
        <v>1969</v>
      </c>
      <c r="E2998" s="336" t="s">
        <v>4994</v>
      </c>
    </row>
    <row r="2999" customFormat="false" ht="13.8" hidden="false" customHeight="false" outlineLevel="0" collapsed="false">
      <c r="A2999" s="3" t="n">
        <v>104849</v>
      </c>
      <c r="B2999" s="335" t="s">
        <v>1967</v>
      </c>
      <c r="C2999" s="335" t="s">
        <v>4995</v>
      </c>
      <c r="D2999" s="335" t="s">
        <v>1969</v>
      </c>
      <c r="E2999" s="336" t="s">
        <v>4996</v>
      </c>
    </row>
    <row r="3000" customFormat="false" ht="13.8" hidden="false" customHeight="false" outlineLevel="0" collapsed="false">
      <c r="A3000" s="3" t="n">
        <v>104850</v>
      </c>
      <c r="B3000" s="335" t="s">
        <v>1967</v>
      </c>
      <c r="C3000" s="335" t="s">
        <v>4997</v>
      </c>
      <c r="D3000" s="335" t="s">
        <v>1969</v>
      </c>
      <c r="E3000" s="336" t="s">
        <v>4998</v>
      </c>
    </row>
    <row r="3001" customFormat="false" ht="13.8" hidden="false" customHeight="false" outlineLevel="0" collapsed="false">
      <c r="A3001" s="3" t="n">
        <v>104851</v>
      </c>
      <c r="B3001" s="335" t="s">
        <v>1967</v>
      </c>
      <c r="C3001" s="335" t="s">
        <v>4999</v>
      </c>
      <c r="D3001" s="335" t="s">
        <v>1969</v>
      </c>
      <c r="E3001" s="336" t="s">
        <v>5000</v>
      </c>
    </row>
    <row r="3002" customFormat="false" ht="13.8" hidden="false" customHeight="false" outlineLevel="0" collapsed="false">
      <c r="A3002" s="3" t="n">
        <v>104852</v>
      </c>
      <c r="B3002" s="335" t="s">
        <v>1967</v>
      </c>
      <c r="C3002" s="335" t="s">
        <v>5001</v>
      </c>
      <c r="D3002" s="335" t="s">
        <v>1969</v>
      </c>
      <c r="E3002" s="336" t="s">
        <v>5002</v>
      </c>
    </row>
    <row r="3003" customFormat="false" ht="13.8" hidden="false" customHeight="false" outlineLevel="0" collapsed="false">
      <c r="A3003" s="3" t="n">
        <v>104853</v>
      </c>
      <c r="B3003" s="335" t="s">
        <v>1967</v>
      </c>
      <c r="C3003" s="335" t="s">
        <v>5003</v>
      </c>
      <c r="D3003" s="335" t="s">
        <v>1969</v>
      </c>
      <c r="E3003" s="336" t="s">
        <v>5004</v>
      </c>
    </row>
    <row r="3004" customFormat="false" ht="13.8" hidden="false" customHeight="false" outlineLevel="0" collapsed="false">
      <c r="A3004" s="3" t="n">
        <v>104854</v>
      </c>
      <c r="B3004" s="335" t="s">
        <v>1967</v>
      </c>
      <c r="C3004" s="335" t="s">
        <v>5005</v>
      </c>
      <c r="D3004" s="335" t="s">
        <v>1969</v>
      </c>
      <c r="E3004" s="336" t="s">
        <v>5006</v>
      </c>
    </row>
    <row r="3005" customFormat="false" ht="13.8" hidden="false" customHeight="false" outlineLevel="0" collapsed="false">
      <c r="A3005" s="3" t="n">
        <v>104855</v>
      </c>
      <c r="B3005" s="335" t="s">
        <v>1967</v>
      </c>
      <c r="C3005" s="335" t="s">
        <v>5007</v>
      </c>
      <c r="D3005" s="335" t="s">
        <v>1969</v>
      </c>
      <c r="E3005" s="336" t="s">
        <v>5008</v>
      </c>
    </row>
    <row r="3006" customFormat="false" ht="13.8" hidden="false" customHeight="false" outlineLevel="0" collapsed="false">
      <c r="A3006" s="3" t="n">
        <v>104876</v>
      </c>
      <c r="B3006" s="335" t="s">
        <v>1967</v>
      </c>
      <c r="C3006" s="335" t="s">
        <v>5009</v>
      </c>
      <c r="D3006" s="335" t="s">
        <v>2102</v>
      </c>
      <c r="E3006" s="336" t="s">
        <v>5010</v>
      </c>
    </row>
    <row r="3007" customFormat="false" ht="13.8" hidden="false" customHeight="false" outlineLevel="0" collapsed="false">
      <c r="A3007" s="3" t="n">
        <v>104877</v>
      </c>
      <c r="B3007" s="335" t="s">
        <v>1967</v>
      </c>
      <c r="C3007" s="335" t="s">
        <v>5011</v>
      </c>
      <c r="D3007" s="335" t="s">
        <v>2102</v>
      </c>
      <c r="E3007" s="336" t="s">
        <v>5012</v>
      </c>
    </row>
    <row r="3008" customFormat="false" ht="13.8" hidden="false" customHeight="false" outlineLevel="0" collapsed="false">
      <c r="A3008" s="3" t="n">
        <v>104878</v>
      </c>
      <c r="B3008" s="335" t="s">
        <v>1967</v>
      </c>
      <c r="C3008" s="335" t="s">
        <v>5013</v>
      </c>
      <c r="D3008" s="335" t="s">
        <v>2102</v>
      </c>
      <c r="E3008" s="336" t="s">
        <v>5014</v>
      </c>
    </row>
    <row r="3009" customFormat="false" ht="13.8" hidden="false" customHeight="false" outlineLevel="0" collapsed="false">
      <c r="A3009" s="3" t="n">
        <v>104879</v>
      </c>
      <c r="B3009" s="335" t="s">
        <v>1967</v>
      </c>
      <c r="C3009" s="335" t="s">
        <v>5015</v>
      </c>
      <c r="D3009" s="335" t="s">
        <v>1969</v>
      </c>
      <c r="E3009" s="336" t="s">
        <v>5016</v>
      </c>
    </row>
    <row r="3010" customFormat="false" ht="13.8" hidden="false" customHeight="false" outlineLevel="0" collapsed="false">
      <c r="A3010" s="3" t="n">
        <v>104880</v>
      </c>
      <c r="B3010" s="335" t="s">
        <v>1967</v>
      </c>
      <c r="C3010" s="335" t="s">
        <v>5017</v>
      </c>
      <c r="D3010" s="335" t="s">
        <v>1969</v>
      </c>
      <c r="E3010" s="336" t="s">
        <v>5018</v>
      </c>
    </row>
    <row r="3011" customFormat="false" ht="13.8" hidden="false" customHeight="false" outlineLevel="0" collapsed="false">
      <c r="A3011" s="3" t="n">
        <v>104886</v>
      </c>
      <c r="B3011" s="335" t="s">
        <v>1967</v>
      </c>
      <c r="C3011" s="335" t="s">
        <v>5019</v>
      </c>
      <c r="D3011" s="335" t="s">
        <v>1969</v>
      </c>
      <c r="E3011" s="336" t="s">
        <v>5020</v>
      </c>
    </row>
    <row r="3012" customFormat="false" ht="13.8" hidden="false" customHeight="false" outlineLevel="0" collapsed="false">
      <c r="A3012" s="3" t="n">
        <v>104887</v>
      </c>
      <c r="B3012" s="335" t="s">
        <v>1967</v>
      </c>
      <c r="C3012" s="335" t="s">
        <v>5021</v>
      </c>
      <c r="D3012" s="335" t="s">
        <v>1969</v>
      </c>
      <c r="E3012" s="336" t="s">
        <v>5022</v>
      </c>
    </row>
    <row r="3013" customFormat="false" ht="13.8" hidden="false" customHeight="false" outlineLevel="0" collapsed="false">
      <c r="A3013" s="3" t="n">
        <v>104888</v>
      </c>
      <c r="B3013" s="335" t="s">
        <v>1967</v>
      </c>
      <c r="C3013" s="335" t="s">
        <v>5023</v>
      </c>
      <c r="D3013" s="335" t="s">
        <v>1969</v>
      </c>
      <c r="E3013" s="336" t="s">
        <v>5024</v>
      </c>
    </row>
    <row r="3014" customFormat="false" ht="13.8" hidden="false" customHeight="false" outlineLevel="0" collapsed="false">
      <c r="A3014" s="3" t="n">
        <v>104889</v>
      </c>
      <c r="B3014" s="335" t="s">
        <v>1967</v>
      </c>
      <c r="C3014" s="335" t="s">
        <v>5025</v>
      </c>
      <c r="D3014" s="335" t="s">
        <v>1969</v>
      </c>
      <c r="E3014" s="336" t="s">
        <v>5026</v>
      </c>
    </row>
    <row r="3015" customFormat="false" ht="13.8" hidden="false" customHeight="false" outlineLevel="0" collapsed="false">
      <c r="A3015" s="3" t="n">
        <v>104890</v>
      </c>
      <c r="B3015" s="335" t="s">
        <v>1967</v>
      </c>
      <c r="C3015" s="335" t="s">
        <v>5027</v>
      </c>
      <c r="D3015" s="335" t="s">
        <v>1969</v>
      </c>
      <c r="E3015" s="336" t="s">
        <v>5028</v>
      </c>
    </row>
    <row r="3016" customFormat="false" ht="13.8" hidden="false" customHeight="false" outlineLevel="0" collapsed="false">
      <c r="A3016" s="3" t="n">
        <v>104891</v>
      </c>
      <c r="B3016" s="335" t="s">
        <v>1967</v>
      </c>
      <c r="C3016" s="335" t="s">
        <v>5029</v>
      </c>
      <c r="D3016" s="335" t="s">
        <v>1969</v>
      </c>
      <c r="E3016" s="336" t="s">
        <v>5030</v>
      </c>
    </row>
    <row r="3017" customFormat="false" ht="13.8" hidden="false" customHeight="false" outlineLevel="0" collapsed="false">
      <c r="A3017" s="3" t="n">
        <v>104892</v>
      </c>
      <c r="B3017" s="335" t="s">
        <v>1967</v>
      </c>
      <c r="C3017" s="335" t="s">
        <v>5031</v>
      </c>
      <c r="D3017" s="335" t="s">
        <v>1969</v>
      </c>
      <c r="E3017" s="336" t="s">
        <v>5032</v>
      </c>
    </row>
    <row r="3018" customFormat="false" ht="13.8" hidden="false" customHeight="false" outlineLevel="0" collapsed="false">
      <c r="A3018" s="3" t="n">
        <v>102989</v>
      </c>
      <c r="B3018" s="335" t="s">
        <v>1967</v>
      </c>
      <c r="C3018" s="335" t="s">
        <v>5033</v>
      </c>
      <c r="D3018" s="335" t="s">
        <v>1969</v>
      </c>
      <c r="E3018" s="336" t="s">
        <v>5034</v>
      </c>
    </row>
    <row r="3019" customFormat="false" ht="13.8" hidden="false" customHeight="false" outlineLevel="0" collapsed="false">
      <c r="A3019" s="3" t="n">
        <v>102990</v>
      </c>
      <c r="B3019" s="335" t="s">
        <v>1967</v>
      </c>
      <c r="C3019" s="335" t="s">
        <v>5035</v>
      </c>
      <c r="D3019" s="335" t="s">
        <v>1969</v>
      </c>
      <c r="E3019" s="336" t="s">
        <v>5036</v>
      </c>
    </row>
    <row r="3020" customFormat="false" ht="13.8" hidden="false" customHeight="false" outlineLevel="0" collapsed="false">
      <c r="A3020" s="3" t="n">
        <v>102991</v>
      </c>
      <c r="B3020" s="335" t="s">
        <v>1967</v>
      </c>
      <c r="C3020" s="335" t="s">
        <v>5037</v>
      </c>
      <c r="D3020" s="335" t="s">
        <v>1969</v>
      </c>
      <c r="E3020" s="336" t="s">
        <v>2558</v>
      </c>
    </row>
    <row r="3021" customFormat="false" ht="13.8" hidden="false" customHeight="false" outlineLevel="0" collapsed="false">
      <c r="A3021" s="3" t="n">
        <v>102992</v>
      </c>
      <c r="B3021" s="335" t="s">
        <v>1967</v>
      </c>
      <c r="C3021" s="335" t="s">
        <v>5038</v>
      </c>
      <c r="D3021" s="335" t="s">
        <v>1969</v>
      </c>
      <c r="E3021" s="336" t="s">
        <v>5039</v>
      </c>
    </row>
    <row r="3022" customFormat="false" ht="13.8" hidden="false" customHeight="false" outlineLevel="0" collapsed="false">
      <c r="A3022" s="3" t="n">
        <v>102993</v>
      </c>
      <c r="B3022" s="335" t="s">
        <v>1967</v>
      </c>
      <c r="C3022" s="335" t="s">
        <v>5040</v>
      </c>
      <c r="D3022" s="335" t="s">
        <v>1969</v>
      </c>
      <c r="E3022" s="336" t="s">
        <v>5041</v>
      </c>
    </row>
    <row r="3023" customFormat="false" ht="13.8" hidden="false" customHeight="false" outlineLevel="0" collapsed="false">
      <c r="A3023" s="3" t="n">
        <v>102994</v>
      </c>
      <c r="B3023" s="335" t="s">
        <v>1967</v>
      </c>
      <c r="C3023" s="335" t="s">
        <v>5042</v>
      </c>
      <c r="D3023" s="335" t="s">
        <v>1969</v>
      </c>
      <c r="E3023" s="336" t="s">
        <v>5043</v>
      </c>
    </row>
    <row r="3024" customFormat="false" ht="13.8" hidden="false" customHeight="false" outlineLevel="0" collapsed="false">
      <c r="A3024" s="3" t="n">
        <v>102995</v>
      </c>
      <c r="B3024" s="335" t="s">
        <v>1967</v>
      </c>
      <c r="C3024" s="335" t="s">
        <v>5044</v>
      </c>
      <c r="D3024" s="335" t="s">
        <v>1969</v>
      </c>
      <c r="E3024" s="336" t="s">
        <v>5045</v>
      </c>
    </row>
    <row r="3025" customFormat="false" ht="13.8" hidden="false" customHeight="false" outlineLevel="0" collapsed="false">
      <c r="A3025" s="3" t="n">
        <v>102996</v>
      </c>
      <c r="B3025" s="335" t="s">
        <v>1967</v>
      </c>
      <c r="C3025" s="335" t="s">
        <v>5046</v>
      </c>
      <c r="D3025" s="335" t="s">
        <v>1969</v>
      </c>
      <c r="E3025" s="336" t="s">
        <v>5047</v>
      </c>
    </row>
    <row r="3026" customFormat="false" ht="13.8" hidden="false" customHeight="false" outlineLevel="0" collapsed="false">
      <c r="A3026" s="3" t="n">
        <v>102997</v>
      </c>
      <c r="B3026" s="335" t="s">
        <v>1967</v>
      </c>
      <c r="C3026" s="335" t="s">
        <v>5048</v>
      </c>
      <c r="D3026" s="335" t="s">
        <v>1969</v>
      </c>
      <c r="E3026" s="336" t="s">
        <v>5049</v>
      </c>
    </row>
    <row r="3027" customFormat="false" ht="13.8" hidden="false" customHeight="false" outlineLevel="0" collapsed="false">
      <c r="A3027" s="3" t="n">
        <v>102998</v>
      </c>
      <c r="B3027" s="335" t="s">
        <v>1967</v>
      </c>
      <c r="C3027" s="335" t="s">
        <v>5050</v>
      </c>
      <c r="D3027" s="335" t="s">
        <v>1969</v>
      </c>
      <c r="E3027" s="336" t="s">
        <v>5051</v>
      </c>
    </row>
    <row r="3028" customFormat="false" ht="13.8" hidden="false" customHeight="false" outlineLevel="0" collapsed="false">
      <c r="A3028" s="3" t="n">
        <v>102999</v>
      </c>
      <c r="B3028" s="335" t="s">
        <v>1967</v>
      </c>
      <c r="C3028" s="335" t="s">
        <v>5052</v>
      </c>
      <c r="D3028" s="335" t="s">
        <v>1969</v>
      </c>
      <c r="E3028" s="336" t="s">
        <v>5053</v>
      </c>
    </row>
    <row r="3029" customFormat="false" ht="13.8" hidden="false" customHeight="false" outlineLevel="0" collapsed="false">
      <c r="A3029" s="3" t="n">
        <v>103000</v>
      </c>
      <c r="B3029" s="335" t="s">
        <v>1967</v>
      </c>
      <c r="C3029" s="335" t="s">
        <v>5054</v>
      </c>
      <c r="D3029" s="335" t="s">
        <v>1969</v>
      </c>
      <c r="E3029" s="336" t="s">
        <v>5055</v>
      </c>
    </row>
    <row r="3030" customFormat="false" ht="13.8" hidden="false" customHeight="false" outlineLevel="0" collapsed="false">
      <c r="A3030" s="3" t="n">
        <v>103001</v>
      </c>
      <c r="B3030" s="335" t="s">
        <v>1967</v>
      </c>
      <c r="C3030" s="335" t="s">
        <v>5056</v>
      </c>
      <c r="D3030" s="335" t="s">
        <v>2102</v>
      </c>
      <c r="E3030" s="336" t="s">
        <v>5057</v>
      </c>
    </row>
    <row r="3031" customFormat="false" ht="13.8" hidden="false" customHeight="false" outlineLevel="0" collapsed="false">
      <c r="A3031" s="3" t="n">
        <v>103002</v>
      </c>
      <c r="B3031" s="335" t="s">
        <v>1967</v>
      </c>
      <c r="C3031" s="335" t="s">
        <v>5058</v>
      </c>
      <c r="D3031" s="335" t="s">
        <v>2102</v>
      </c>
      <c r="E3031" s="336" t="s">
        <v>5059</v>
      </c>
    </row>
    <row r="3032" customFormat="false" ht="13.8" hidden="false" customHeight="false" outlineLevel="0" collapsed="false">
      <c r="A3032" s="3" t="n">
        <v>103003</v>
      </c>
      <c r="B3032" s="335" t="s">
        <v>1967</v>
      </c>
      <c r="C3032" s="335" t="s">
        <v>5060</v>
      </c>
      <c r="D3032" s="335" t="s">
        <v>2102</v>
      </c>
      <c r="E3032" s="336" t="s">
        <v>5061</v>
      </c>
    </row>
    <row r="3033" customFormat="false" ht="13.8" hidden="false" customHeight="false" outlineLevel="0" collapsed="false">
      <c r="A3033" s="3" t="n">
        <v>103005</v>
      </c>
      <c r="B3033" s="335" t="s">
        <v>1967</v>
      </c>
      <c r="C3033" s="335" t="s">
        <v>5062</v>
      </c>
      <c r="D3033" s="335" t="s">
        <v>2102</v>
      </c>
      <c r="E3033" s="336" t="s">
        <v>5063</v>
      </c>
    </row>
    <row r="3034" customFormat="false" ht="13.8" hidden="false" customHeight="false" outlineLevel="0" collapsed="false">
      <c r="A3034" s="3" t="n">
        <v>103006</v>
      </c>
      <c r="B3034" s="335" t="s">
        <v>1967</v>
      </c>
      <c r="C3034" s="335" t="s">
        <v>5064</v>
      </c>
      <c r="D3034" s="335" t="s">
        <v>2102</v>
      </c>
      <c r="E3034" s="336" t="s">
        <v>5065</v>
      </c>
    </row>
    <row r="3035" customFormat="false" ht="13.8" hidden="false" customHeight="false" outlineLevel="0" collapsed="false">
      <c r="A3035" s="3" t="n">
        <v>103007</v>
      </c>
      <c r="B3035" s="335" t="s">
        <v>1967</v>
      </c>
      <c r="C3035" s="335" t="s">
        <v>5066</v>
      </c>
      <c r="D3035" s="335" t="s">
        <v>2102</v>
      </c>
      <c r="E3035" s="336" t="s">
        <v>5067</v>
      </c>
    </row>
    <row r="3036" customFormat="false" ht="13.8" hidden="false" customHeight="false" outlineLevel="0" collapsed="false">
      <c r="A3036" s="3" t="n">
        <v>97933</v>
      </c>
      <c r="B3036" s="335" t="s">
        <v>1967</v>
      </c>
      <c r="C3036" s="335" t="s">
        <v>5068</v>
      </c>
      <c r="D3036" s="335" t="s">
        <v>2102</v>
      </c>
      <c r="E3036" s="336" t="s">
        <v>5069</v>
      </c>
    </row>
    <row r="3037" customFormat="false" ht="13.8" hidden="false" customHeight="false" outlineLevel="0" collapsed="false">
      <c r="A3037" s="3" t="n">
        <v>97934</v>
      </c>
      <c r="B3037" s="335" t="s">
        <v>1967</v>
      </c>
      <c r="C3037" s="335" t="s">
        <v>5070</v>
      </c>
      <c r="D3037" s="335" t="s">
        <v>2102</v>
      </c>
      <c r="E3037" s="336" t="s">
        <v>5071</v>
      </c>
    </row>
    <row r="3038" customFormat="false" ht="13.8" hidden="false" customHeight="false" outlineLevel="0" collapsed="false">
      <c r="A3038" s="3" t="n">
        <v>97935</v>
      </c>
      <c r="B3038" s="335" t="s">
        <v>1967</v>
      </c>
      <c r="C3038" s="335" t="s">
        <v>5072</v>
      </c>
      <c r="D3038" s="335" t="s">
        <v>2102</v>
      </c>
      <c r="E3038" s="336" t="s">
        <v>5073</v>
      </c>
    </row>
    <row r="3039" customFormat="false" ht="13.8" hidden="false" customHeight="false" outlineLevel="0" collapsed="false">
      <c r="A3039" s="3" t="n">
        <v>97936</v>
      </c>
      <c r="B3039" s="335" t="s">
        <v>1967</v>
      </c>
      <c r="C3039" s="335" t="s">
        <v>5074</v>
      </c>
      <c r="D3039" s="335" t="s">
        <v>2102</v>
      </c>
      <c r="E3039" s="336" t="s">
        <v>5075</v>
      </c>
    </row>
    <row r="3040" customFormat="false" ht="13.8" hidden="false" customHeight="false" outlineLevel="0" collapsed="false">
      <c r="A3040" s="3" t="n">
        <v>97947</v>
      </c>
      <c r="B3040" s="335" t="s">
        <v>1967</v>
      </c>
      <c r="C3040" s="335" t="s">
        <v>5076</v>
      </c>
      <c r="D3040" s="335" t="s">
        <v>2102</v>
      </c>
      <c r="E3040" s="336" t="s">
        <v>5077</v>
      </c>
    </row>
    <row r="3041" customFormat="false" ht="13.8" hidden="false" customHeight="false" outlineLevel="0" collapsed="false">
      <c r="A3041" s="3" t="n">
        <v>97948</v>
      </c>
      <c r="B3041" s="335" t="s">
        <v>1967</v>
      </c>
      <c r="C3041" s="335" t="s">
        <v>5078</v>
      </c>
      <c r="D3041" s="335" t="s">
        <v>2102</v>
      </c>
      <c r="E3041" s="336" t="s">
        <v>5079</v>
      </c>
    </row>
    <row r="3042" customFormat="false" ht="13.8" hidden="false" customHeight="false" outlineLevel="0" collapsed="false">
      <c r="A3042" s="3" t="n">
        <v>97949</v>
      </c>
      <c r="B3042" s="335" t="s">
        <v>1967</v>
      </c>
      <c r="C3042" s="335" t="s">
        <v>5080</v>
      </c>
      <c r="D3042" s="335" t="s">
        <v>2102</v>
      </c>
      <c r="E3042" s="336" t="s">
        <v>5081</v>
      </c>
    </row>
    <row r="3043" customFormat="false" ht="13.8" hidden="false" customHeight="false" outlineLevel="0" collapsed="false">
      <c r="A3043" s="3" t="n">
        <v>97950</v>
      </c>
      <c r="B3043" s="335" t="s">
        <v>1967</v>
      </c>
      <c r="C3043" s="335" t="s">
        <v>5082</v>
      </c>
      <c r="D3043" s="335" t="s">
        <v>2102</v>
      </c>
      <c r="E3043" s="336" t="s">
        <v>5083</v>
      </c>
    </row>
    <row r="3044" customFormat="false" ht="13.8" hidden="false" customHeight="false" outlineLevel="0" collapsed="false">
      <c r="A3044" s="3" t="n">
        <v>97951</v>
      </c>
      <c r="B3044" s="335" t="s">
        <v>1967</v>
      </c>
      <c r="C3044" s="335" t="s">
        <v>5084</v>
      </c>
      <c r="D3044" s="335" t="s">
        <v>2102</v>
      </c>
      <c r="E3044" s="336" t="s">
        <v>5085</v>
      </c>
    </row>
    <row r="3045" customFormat="false" ht="13.8" hidden="false" customHeight="false" outlineLevel="0" collapsed="false">
      <c r="A3045" s="3" t="n">
        <v>97952</v>
      </c>
      <c r="B3045" s="335" t="s">
        <v>1967</v>
      </c>
      <c r="C3045" s="335" t="s">
        <v>5086</v>
      </c>
      <c r="D3045" s="335" t="s">
        <v>2102</v>
      </c>
      <c r="E3045" s="336" t="s">
        <v>5087</v>
      </c>
    </row>
    <row r="3046" customFormat="false" ht="13.8" hidden="false" customHeight="false" outlineLevel="0" collapsed="false">
      <c r="A3046" s="3" t="n">
        <v>97953</v>
      </c>
      <c r="B3046" s="335" t="s">
        <v>1967</v>
      </c>
      <c r="C3046" s="335" t="s">
        <v>5088</v>
      </c>
      <c r="D3046" s="335" t="s">
        <v>2102</v>
      </c>
      <c r="E3046" s="336" t="s">
        <v>5089</v>
      </c>
    </row>
    <row r="3047" customFormat="false" ht="13.8" hidden="false" customHeight="false" outlineLevel="0" collapsed="false">
      <c r="A3047" s="3" t="n">
        <v>97955</v>
      </c>
      <c r="B3047" s="335" t="s">
        <v>1967</v>
      </c>
      <c r="C3047" s="335" t="s">
        <v>5090</v>
      </c>
      <c r="D3047" s="335" t="s">
        <v>2102</v>
      </c>
      <c r="E3047" s="336" t="s">
        <v>5091</v>
      </c>
    </row>
    <row r="3048" customFormat="false" ht="13.8" hidden="false" customHeight="false" outlineLevel="0" collapsed="false">
      <c r="A3048" s="3" t="n">
        <v>97956</v>
      </c>
      <c r="B3048" s="335" t="s">
        <v>1967</v>
      </c>
      <c r="C3048" s="335" t="s">
        <v>5092</v>
      </c>
      <c r="D3048" s="335" t="s">
        <v>2102</v>
      </c>
      <c r="E3048" s="336" t="s">
        <v>5093</v>
      </c>
    </row>
    <row r="3049" customFormat="false" ht="13.8" hidden="false" customHeight="false" outlineLevel="0" collapsed="false">
      <c r="A3049" s="3" t="n">
        <v>97957</v>
      </c>
      <c r="B3049" s="335" t="s">
        <v>1967</v>
      </c>
      <c r="C3049" s="335" t="s">
        <v>5094</v>
      </c>
      <c r="D3049" s="335" t="s">
        <v>2102</v>
      </c>
      <c r="E3049" s="336" t="s">
        <v>5095</v>
      </c>
    </row>
    <row r="3050" customFormat="false" ht="13.8" hidden="false" customHeight="false" outlineLevel="0" collapsed="false">
      <c r="A3050" s="3" t="n">
        <v>97961</v>
      </c>
      <c r="B3050" s="335" t="s">
        <v>1967</v>
      </c>
      <c r="C3050" s="335" t="s">
        <v>5096</v>
      </c>
      <c r="D3050" s="335" t="s">
        <v>2102</v>
      </c>
      <c r="E3050" s="336" t="s">
        <v>5097</v>
      </c>
    </row>
    <row r="3051" customFormat="false" ht="13.8" hidden="false" customHeight="false" outlineLevel="0" collapsed="false">
      <c r="A3051" s="3" t="n">
        <v>97973</v>
      </c>
      <c r="B3051" s="335" t="s">
        <v>1967</v>
      </c>
      <c r="C3051" s="335" t="s">
        <v>5098</v>
      </c>
      <c r="D3051" s="335" t="s">
        <v>2102</v>
      </c>
      <c r="E3051" s="336" t="s">
        <v>5099</v>
      </c>
    </row>
    <row r="3052" customFormat="false" ht="13.8" hidden="false" customHeight="false" outlineLevel="0" collapsed="false">
      <c r="A3052" s="3" t="n">
        <v>97974</v>
      </c>
      <c r="B3052" s="335" t="s">
        <v>1967</v>
      </c>
      <c r="C3052" s="335" t="s">
        <v>5100</v>
      </c>
      <c r="D3052" s="335" t="s">
        <v>2102</v>
      </c>
      <c r="E3052" s="336" t="s">
        <v>5101</v>
      </c>
    </row>
    <row r="3053" customFormat="false" ht="13.8" hidden="false" customHeight="false" outlineLevel="0" collapsed="false">
      <c r="A3053" s="3" t="n">
        <v>97975</v>
      </c>
      <c r="B3053" s="335" t="s">
        <v>1967</v>
      </c>
      <c r="C3053" s="335" t="s">
        <v>5102</v>
      </c>
      <c r="D3053" s="335" t="s">
        <v>2102</v>
      </c>
      <c r="E3053" s="336" t="s">
        <v>5103</v>
      </c>
    </row>
    <row r="3054" customFormat="false" ht="13.8" hidden="false" customHeight="false" outlineLevel="0" collapsed="false">
      <c r="A3054" s="3" t="n">
        <v>97976</v>
      </c>
      <c r="B3054" s="335" t="s">
        <v>1967</v>
      </c>
      <c r="C3054" s="335" t="s">
        <v>5104</v>
      </c>
      <c r="D3054" s="335" t="s">
        <v>2102</v>
      </c>
      <c r="E3054" s="336" t="s">
        <v>5105</v>
      </c>
    </row>
    <row r="3055" customFormat="false" ht="13.8" hidden="false" customHeight="false" outlineLevel="0" collapsed="false">
      <c r="A3055" s="3" t="n">
        <v>97977</v>
      </c>
      <c r="B3055" s="335" t="s">
        <v>1967</v>
      </c>
      <c r="C3055" s="335" t="s">
        <v>5106</v>
      </c>
      <c r="D3055" s="335" t="s">
        <v>2102</v>
      </c>
      <c r="E3055" s="336" t="s">
        <v>5107</v>
      </c>
    </row>
    <row r="3056" customFormat="false" ht="13.8" hidden="false" customHeight="false" outlineLevel="0" collapsed="false">
      <c r="A3056" s="3" t="n">
        <v>97978</v>
      </c>
      <c r="B3056" s="335" t="s">
        <v>1967</v>
      </c>
      <c r="C3056" s="335" t="s">
        <v>5108</v>
      </c>
      <c r="D3056" s="335" t="s">
        <v>2102</v>
      </c>
      <c r="E3056" s="336" t="s">
        <v>5109</v>
      </c>
    </row>
    <row r="3057" customFormat="false" ht="13.8" hidden="false" customHeight="false" outlineLevel="0" collapsed="false">
      <c r="A3057" s="3" t="n">
        <v>97980</v>
      </c>
      <c r="B3057" s="335" t="s">
        <v>1967</v>
      </c>
      <c r="C3057" s="335" t="s">
        <v>5110</v>
      </c>
      <c r="D3057" s="335" t="s">
        <v>2102</v>
      </c>
      <c r="E3057" s="336" t="s">
        <v>5111</v>
      </c>
    </row>
    <row r="3058" customFormat="false" ht="13.8" hidden="false" customHeight="false" outlineLevel="0" collapsed="false">
      <c r="A3058" s="3" t="n">
        <v>97981</v>
      </c>
      <c r="B3058" s="335" t="s">
        <v>1967</v>
      </c>
      <c r="C3058" s="335" t="s">
        <v>5112</v>
      </c>
      <c r="D3058" s="335" t="s">
        <v>1969</v>
      </c>
      <c r="E3058" s="336" t="s">
        <v>5113</v>
      </c>
    </row>
    <row r="3059" customFormat="false" ht="13.8" hidden="false" customHeight="false" outlineLevel="0" collapsed="false">
      <c r="A3059" s="3" t="n">
        <v>97983</v>
      </c>
      <c r="B3059" s="335" t="s">
        <v>1967</v>
      </c>
      <c r="C3059" s="335" t="s">
        <v>5114</v>
      </c>
      <c r="D3059" s="335" t="s">
        <v>1969</v>
      </c>
      <c r="E3059" s="336" t="s">
        <v>5115</v>
      </c>
    </row>
    <row r="3060" customFormat="false" ht="13.8" hidden="false" customHeight="false" outlineLevel="0" collapsed="false">
      <c r="A3060" s="3" t="n">
        <v>97985</v>
      </c>
      <c r="B3060" s="335" t="s">
        <v>1967</v>
      </c>
      <c r="C3060" s="335" t="s">
        <v>5116</v>
      </c>
      <c r="D3060" s="335" t="s">
        <v>1969</v>
      </c>
      <c r="E3060" s="336" t="s">
        <v>5117</v>
      </c>
    </row>
    <row r="3061" customFormat="false" ht="13.8" hidden="false" customHeight="false" outlineLevel="0" collapsed="false">
      <c r="A3061" s="3" t="n">
        <v>97987</v>
      </c>
      <c r="B3061" s="335" t="s">
        <v>1967</v>
      </c>
      <c r="C3061" s="335" t="s">
        <v>5118</v>
      </c>
      <c r="D3061" s="335" t="s">
        <v>1969</v>
      </c>
      <c r="E3061" s="336" t="s">
        <v>5119</v>
      </c>
    </row>
    <row r="3062" customFormat="false" ht="13.8" hidden="false" customHeight="false" outlineLevel="0" collapsed="false">
      <c r="A3062" s="3" t="n">
        <v>97988</v>
      </c>
      <c r="B3062" s="335" t="s">
        <v>1967</v>
      </c>
      <c r="C3062" s="335" t="s">
        <v>5120</v>
      </c>
      <c r="D3062" s="335" t="s">
        <v>2102</v>
      </c>
      <c r="E3062" s="336" t="s">
        <v>5121</v>
      </c>
    </row>
    <row r="3063" customFormat="false" ht="13.8" hidden="false" customHeight="false" outlineLevel="0" collapsed="false">
      <c r="A3063" s="3" t="n">
        <v>97989</v>
      </c>
      <c r="B3063" s="335" t="s">
        <v>1967</v>
      </c>
      <c r="C3063" s="335" t="s">
        <v>5122</v>
      </c>
      <c r="D3063" s="335" t="s">
        <v>1969</v>
      </c>
      <c r="E3063" s="336" t="s">
        <v>5123</v>
      </c>
    </row>
    <row r="3064" customFormat="false" ht="13.8" hidden="false" customHeight="false" outlineLevel="0" collapsed="false">
      <c r="A3064" s="3" t="n">
        <v>97991</v>
      </c>
      <c r="B3064" s="335" t="s">
        <v>1967</v>
      </c>
      <c r="C3064" s="335" t="s">
        <v>5124</v>
      </c>
      <c r="D3064" s="335" t="s">
        <v>1969</v>
      </c>
      <c r="E3064" s="336" t="s">
        <v>5125</v>
      </c>
    </row>
    <row r="3065" customFormat="false" ht="13.8" hidden="false" customHeight="false" outlineLevel="0" collapsed="false">
      <c r="A3065" s="3" t="n">
        <v>97992</v>
      </c>
      <c r="B3065" s="335" t="s">
        <v>1967</v>
      </c>
      <c r="C3065" s="335" t="s">
        <v>5126</v>
      </c>
      <c r="D3065" s="335" t="s">
        <v>2102</v>
      </c>
      <c r="E3065" s="336" t="s">
        <v>5127</v>
      </c>
    </row>
    <row r="3066" customFormat="false" ht="13.8" hidden="false" customHeight="false" outlineLevel="0" collapsed="false">
      <c r="A3066" s="3" t="n">
        <v>97993</v>
      </c>
      <c r="B3066" s="335" t="s">
        <v>1967</v>
      </c>
      <c r="C3066" s="335" t="s">
        <v>5128</v>
      </c>
      <c r="D3066" s="335" t="s">
        <v>1969</v>
      </c>
      <c r="E3066" s="336" t="s">
        <v>5129</v>
      </c>
    </row>
    <row r="3067" customFormat="false" ht="13.8" hidden="false" customHeight="false" outlineLevel="0" collapsed="false">
      <c r="A3067" s="3" t="n">
        <v>97994</v>
      </c>
      <c r="B3067" s="335" t="s">
        <v>1967</v>
      </c>
      <c r="C3067" s="335" t="s">
        <v>5130</v>
      </c>
      <c r="D3067" s="335" t="s">
        <v>2102</v>
      </c>
      <c r="E3067" s="336" t="s">
        <v>5131</v>
      </c>
    </row>
    <row r="3068" customFormat="false" ht="13.8" hidden="false" customHeight="false" outlineLevel="0" collapsed="false">
      <c r="A3068" s="3" t="n">
        <v>97995</v>
      </c>
      <c r="B3068" s="335" t="s">
        <v>1967</v>
      </c>
      <c r="C3068" s="335" t="s">
        <v>5132</v>
      </c>
      <c r="D3068" s="335" t="s">
        <v>1969</v>
      </c>
      <c r="E3068" s="336" t="s">
        <v>5133</v>
      </c>
    </row>
    <row r="3069" customFormat="false" ht="13.8" hidden="false" customHeight="false" outlineLevel="0" collapsed="false">
      <c r="A3069" s="3" t="n">
        <v>97996</v>
      </c>
      <c r="B3069" s="335" t="s">
        <v>1967</v>
      </c>
      <c r="C3069" s="335" t="s">
        <v>5134</v>
      </c>
      <c r="D3069" s="335" t="s">
        <v>2102</v>
      </c>
      <c r="E3069" s="336" t="s">
        <v>5135</v>
      </c>
    </row>
    <row r="3070" customFormat="false" ht="13.8" hidden="false" customHeight="false" outlineLevel="0" collapsed="false">
      <c r="A3070" s="3" t="n">
        <v>97997</v>
      </c>
      <c r="B3070" s="335" t="s">
        <v>1967</v>
      </c>
      <c r="C3070" s="335" t="s">
        <v>5136</v>
      </c>
      <c r="D3070" s="335" t="s">
        <v>1969</v>
      </c>
      <c r="E3070" s="336" t="s">
        <v>5137</v>
      </c>
    </row>
    <row r="3071" customFormat="false" ht="13.8" hidden="false" customHeight="false" outlineLevel="0" collapsed="false">
      <c r="A3071" s="3" t="n">
        <v>97999</v>
      </c>
      <c r="B3071" s="335" t="s">
        <v>1967</v>
      </c>
      <c r="C3071" s="335" t="s">
        <v>5138</v>
      </c>
      <c r="D3071" s="335" t="s">
        <v>1969</v>
      </c>
      <c r="E3071" s="336" t="s">
        <v>5139</v>
      </c>
    </row>
    <row r="3072" customFormat="false" ht="13.8" hidden="false" customHeight="false" outlineLevel="0" collapsed="false">
      <c r="A3072" s="3" t="n">
        <v>98001</v>
      </c>
      <c r="B3072" s="335" t="s">
        <v>1967</v>
      </c>
      <c r="C3072" s="335" t="s">
        <v>5140</v>
      </c>
      <c r="D3072" s="335" t="s">
        <v>1969</v>
      </c>
      <c r="E3072" s="336" t="s">
        <v>5141</v>
      </c>
    </row>
    <row r="3073" customFormat="false" ht="13.8" hidden="false" customHeight="false" outlineLevel="0" collapsed="false">
      <c r="A3073" s="3" t="n">
        <v>98002</v>
      </c>
      <c r="B3073" s="335" t="s">
        <v>1967</v>
      </c>
      <c r="C3073" s="335" t="s">
        <v>5142</v>
      </c>
      <c r="D3073" s="335" t="s">
        <v>2102</v>
      </c>
      <c r="E3073" s="336" t="s">
        <v>5143</v>
      </c>
    </row>
    <row r="3074" customFormat="false" ht="13.8" hidden="false" customHeight="false" outlineLevel="0" collapsed="false">
      <c r="A3074" s="3" t="n">
        <v>98003</v>
      </c>
      <c r="B3074" s="335" t="s">
        <v>1967</v>
      </c>
      <c r="C3074" s="335" t="s">
        <v>5144</v>
      </c>
      <c r="D3074" s="335" t="s">
        <v>1969</v>
      </c>
      <c r="E3074" s="336" t="s">
        <v>5145</v>
      </c>
    </row>
    <row r="3075" customFormat="false" ht="13.8" hidden="false" customHeight="false" outlineLevel="0" collapsed="false">
      <c r="A3075" s="3" t="n">
        <v>98005</v>
      </c>
      <c r="B3075" s="335" t="s">
        <v>1967</v>
      </c>
      <c r="C3075" s="335" t="s">
        <v>5146</v>
      </c>
      <c r="D3075" s="335" t="s">
        <v>1969</v>
      </c>
      <c r="E3075" s="336" t="s">
        <v>5147</v>
      </c>
    </row>
    <row r="3076" customFormat="false" ht="13.8" hidden="false" customHeight="false" outlineLevel="0" collapsed="false">
      <c r="A3076" s="3" t="n">
        <v>98006</v>
      </c>
      <c r="B3076" s="335" t="s">
        <v>1967</v>
      </c>
      <c r="C3076" s="335" t="s">
        <v>5148</v>
      </c>
      <c r="D3076" s="335" t="s">
        <v>2102</v>
      </c>
      <c r="E3076" s="336" t="s">
        <v>5149</v>
      </c>
    </row>
    <row r="3077" customFormat="false" ht="13.8" hidden="false" customHeight="false" outlineLevel="0" collapsed="false">
      <c r="A3077" s="3" t="n">
        <v>98007</v>
      </c>
      <c r="B3077" s="335" t="s">
        <v>1967</v>
      </c>
      <c r="C3077" s="335" t="s">
        <v>5150</v>
      </c>
      <c r="D3077" s="335" t="s">
        <v>1969</v>
      </c>
      <c r="E3077" s="336" t="s">
        <v>5151</v>
      </c>
    </row>
    <row r="3078" customFormat="false" ht="13.8" hidden="false" customHeight="false" outlineLevel="0" collapsed="false">
      <c r="A3078" s="3" t="n">
        <v>98008</v>
      </c>
      <c r="B3078" s="335" t="s">
        <v>1967</v>
      </c>
      <c r="C3078" s="335" t="s">
        <v>5152</v>
      </c>
      <c r="D3078" s="335" t="s">
        <v>2102</v>
      </c>
      <c r="E3078" s="336" t="s">
        <v>5153</v>
      </c>
    </row>
    <row r="3079" customFormat="false" ht="13.8" hidden="false" customHeight="false" outlineLevel="0" collapsed="false">
      <c r="A3079" s="3" t="n">
        <v>98009</v>
      </c>
      <c r="B3079" s="335" t="s">
        <v>1967</v>
      </c>
      <c r="C3079" s="335" t="s">
        <v>5154</v>
      </c>
      <c r="D3079" s="335" t="s">
        <v>1969</v>
      </c>
      <c r="E3079" s="336" t="s">
        <v>5139</v>
      </c>
    </row>
    <row r="3080" customFormat="false" ht="13.8" hidden="false" customHeight="false" outlineLevel="0" collapsed="false">
      <c r="A3080" s="3" t="n">
        <v>98010</v>
      </c>
      <c r="B3080" s="335" t="s">
        <v>1967</v>
      </c>
      <c r="C3080" s="335" t="s">
        <v>5155</v>
      </c>
      <c r="D3080" s="335" t="s">
        <v>2102</v>
      </c>
      <c r="E3080" s="336" t="s">
        <v>5156</v>
      </c>
    </row>
    <row r="3081" customFormat="false" ht="13.8" hidden="false" customHeight="false" outlineLevel="0" collapsed="false">
      <c r="A3081" s="3" t="n">
        <v>98011</v>
      </c>
      <c r="B3081" s="335" t="s">
        <v>1967</v>
      </c>
      <c r="C3081" s="335" t="s">
        <v>5157</v>
      </c>
      <c r="D3081" s="335" t="s">
        <v>1969</v>
      </c>
      <c r="E3081" s="336" t="s">
        <v>5141</v>
      </c>
    </row>
    <row r="3082" customFormat="false" ht="13.8" hidden="false" customHeight="false" outlineLevel="0" collapsed="false">
      <c r="A3082" s="3" t="n">
        <v>98012</v>
      </c>
      <c r="B3082" s="335" t="s">
        <v>1967</v>
      </c>
      <c r="C3082" s="335" t="s">
        <v>5158</v>
      </c>
      <c r="D3082" s="335" t="s">
        <v>2102</v>
      </c>
      <c r="E3082" s="336" t="s">
        <v>5159</v>
      </c>
    </row>
    <row r="3083" customFormat="false" ht="13.8" hidden="false" customHeight="false" outlineLevel="0" collapsed="false">
      <c r="A3083" s="3" t="n">
        <v>98013</v>
      </c>
      <c r="B3083" s="335" t="s">
        <v>1967</v>
      </c>
      <c r="C3083" s="335" t="s">
        <v>5160</v>
      </c>
      <c r="D3083" s="335" t="s">
        <v>1969</v>
      </c>
      <c r="E3083" s="336" t="s">
        <v>5145</v>
      </c>
    </row>
    <row r="3084" customFormat="false" ht="13.8" hidden="false" customHeight="false" outlineLevel="0" collapsed="false">
      <c r="A3084" s="3" t="n">
        <v>98014</v>
      </c>
      <c r="B3084" s="335" t="s">
        <v>1967</v>
      </c>
      <c r="C3084" s="335" t="s">
        <v>5161</v>
      </c>
      <c r="D3084" s="335" t="s">
        <v>2102</v>
      </c>
      <c r="E3084" s="336" t="s">
        <v>5162</v>
      </c>
    </row>
    <row r="3085" customFormat="false" ht="13.8" hidden="false" customHeight="false" outlineLevel="0" collapsed="false">
      <c r="A3085" s="3" t="n">
        <v>98015</v>
      </c>
      <c r="B3085" s="335" t="s">
        <v>1967</v>
      </c>
      <c r="C3085" s="335" t="s">
        <v>5163</v>
      </c>
      <c r="D3085" s="335" t="s">
        <v>1969</v>
      </c>
      <c r="E3085" s="336" t="s">
        <v>5147</v>
      </c>
    </row>
    <row r="3086" customFormat="false" ht="13.8" hidden="false" customHeight="false" outlineLevel="0" collapsed="false">
      <c r="A3086" s="3" t="n">
        <v>98016</v>
      </c>
      <c r="B3086" s="335" t="s">
        <v>1967</v>
      </c>
      <c r="C3086" s="335" t="s">
        <v>5164</v>
      </c>
      <c r="D3086" s="335" t="s">
        <v>2102</v>
      </c>
      <c r="E3086" s="336" t="s">
        <v>5165</v>
      </c>
    </row>
    <row r="3087" customFormat="false" ht="13.8" hidden="false" customHeight="false" outlineLevel="0" collapsed="false">
      <c r="A3087" s="3" t="n">
        <v>98017</v>
      </c>
      <c r="B3087" s="335" t="s">
        <v>1967</v>
      </c>
      <c r="C3087" s="335" t="s">
        <v>5166</v>
      </c>
      <c r="D3087" s="335" t="s">
        <v>1969</v>
      </c>
      <c r="E3087" s="336" t="s">
        <v>5151</v>
      </c>
    </row>
    <row r="3088" customFormat="false" ht="13.8" hidden="false" customHeight="false" outlineLevel="0" collapsed="false">
      <c r="A3088" s="3" t="n">
        <v>98018</v>
      </c>
      <c r="B3088" s="335" t="s">
        <v>1967</v>
      </c>
      <c r="C3088" s="335" t="s">
        <v>5167</v>
      </c>
      <c r="D3088" s="335" t="s">
        <v>2102</v>
      </c>
      <c r="E3088" s="336" t="s">
        <v>5168</v>
      </c>
    </row>
    <row r="3089" customFormat="false" ht="13.8" hidden="false" customHeight="false" outlineLevel="0" collapsed="false">
      <c r="A3089" s="3" t="n">
        <v>98019</v>
      </c>
      <c r="B3089" s="335" t="s">
        <v>1967</v>
      </c>
      <c r="C3089" s="335" t="s">
        <v>5169</v>
      </c>
      <c r="D3089" s="335" t="s">
        <v>1969</v>
      </c>
      <c r="E3089" s="336" t="s">
        <v>5170</v>
      </c>
    </row>
    <row r="3090" customFormat="false" ht="13.8" hidden="false" customHeight="false" outlineLevel="0" collapsed="false">
      <c r="A3090" s="3" t="n">
        <v>98020</v>
      </c>
      <c r="B3090" s="335" t="s">
        <v>1967</v>
      </c>
      <c r="C3090" s="335" t="s">
        <v>5171</v>
      </c>
      <c r="D3090" s="335" t="s">
        <v>2102</v>
      </c>
      <c r="E3090" s="336" t="s">
        <v>5172</v>
      </c>
    </row>
    <row r="3091" customFormat="false" ht="13.8" hidden="false" customHeight="false" outlineLevel="0" collapsed="false">
      <c r="A3091" s="3" t="n">
        <v>98021</v>
      </c>
      <c r="B3091" s="335" t="s">
        <v>1967</v>
      </c>
      <c r="C3091" s="335" t="s">
        <v>5173</v>
      </c>
      <c r="D3091" s="335" t="s">
        <v>1969</v>
      </c>
      <c r="E3091" s="336" t="s">
        <v>5174</v>
      </c>
    </row>
    <row r="3092" customFormat="false" ht="13.8" hidden="false" customHeight="false" outlineLevel="0" collapsed="false">
      <c r="A3092" s="3" t="n">
        <v>98022</v>
      </c>
      <c r="B3092" s="335" t="s">
        <v>1967</v>
      </c>
      <c r="C3092" s="335" t="s">
        <v>5175</v>
      </c>
      <c r="D3092" s="335" t="s">
        <v>2102</v>
      </c>
      <c r="E3092" s="336" t="s">
        <v>5176</v>
      </c>
    </row>
    <row r="3093" customFormat="false" ht="13.8" hidden="false" customHeight="false" outlineLevel="0" collapsed="false">
      <c r="A3093" s="3" t="n">
        <v>98023</v>
      </c>
      <c r="B3093" s="335" t="s">
        <v>1967</v>
      </c>
      <c r="C3093" s="335" t="s">
        <v>5177</v>
      </c>
      <c r="D3093" s="335" t="s">
        <v>1969</v>
      </c>
      <c r="E3093" s="336" t="s">
        <v>5178</v>
      </c>
    </row>
    <row r="3094" customFormat="false" ht="13.8" hidden="false" customHeight="false" outlineLevel="0" collapsed="false">
      <c r="A3094" s="3" t="n">
        <v>98024</v>
      </c>
      <c r="B3094" s="335" t="s">
        <v>1967</v>
      </c>
      <c r="C3094" s="335" t="s">
        <v>5179</v>
      </c>
      <c r="D3094" s="335" t="s">
        <v>2102</v>
      </c>
      <c r="E3094" s="336" t="s">
        <v>5180</v>
      </c>
    </row>
    <row r="3095" customFormat="false" ht="13.8" hidden="false" customHeight="false" outlineLevel="0" collapsed="false">
      <c r="A3095" s="3" t="n">
        <v>98025</v>
      </c>
      <c r="B3095" s="335" t="s">
        <v>1967</v>
      </c>
      <c r="C3095" s="335" t="s">
        <v>5181</v>
      </c>
      <c r="D3095" s="335" t="s">
        <v>1969</v>
      </c>
      <c r="E3095" s="336" t="s">
        <v>5182</v>
      </c>
    </row>
    <row r="3096" customFormat="false" ht="13.8" hidden="false" customHeight="false" outlineLevel="0" collapsed="false">
      <c r="A3096" s="3" t="n">
        <v>98026</v>
      </c>
      <c r="B3096" s="335" t="s">
        <v>1967</v>
      </c>
      <c r="C3096" s="335" t="s">
        <v>5183</v>
      </c>
      <c r="D3096" s="335" t="s">
        <v>2102</v>
      </c>
      <c r="E3096" s="336" t="s">
        <v>5184</v>
      </c>
    </row>
    <row r="3097" customFormat="false" ht="13.8" hidden="false" customHeight="false" outlineLevel="0" collapsed="false">
      <c r="A3097" s="3" t="n">
        <v>98027</v>
      </c>
      <c r="B3097" s="335" t="s">
        <v>1967</v>
      </c>
      <c r="C3097" s="335" t="s">
        <v>5185</v>
      </c>
      <c r="D3097" s="335" t="s">
        <v>1969</v>
      </c>
      <c r="E3097" s="336" t="s">
        <v>5170</v>
      </c>
    </row>
    <row r="3098" customFormat="false" ht="13.8" hidden="false" customHeight="false" outlineLevel="0" collapsed="false">
      <c r="A3098" s="3" t="n">
        <v>98028</v>
      </c>
      <c r="B3098" s="335" t="s">
        <v>1967</v>
      </c>
      <c r="C3098" s="335" t="s">
        <v>5186</v>
      </c>
      <c r="D3098" s="335" t="s">
        <v>2102</v>
      </c>
      <c r="E3098" s="336" t="s">
        <v>5187</v>
      </c>
    </row>
    <row r="3099" customFormat="false" ht="13.8" hidden="false" customHeight="false" outlineLevel="0" collapsed="false">
      <c r="A3099" s="3" t="n">
        <v>98029</v>
      </c>
      <c r="B3099" s="335" t="s">
        <v>1967</v>
      </c>
      <c r="C3099" s="335" t="s">
        <v>5188</v>
      </c>
      <c r="D3099" s="335" t="s">
        <v>1969</v>
      </c>
      <c r="E3099" s="336" t="s">
        <v>5189</v>
      </c>
    </row>
    <row r="3100" customFormat="false" ht="13.8" hidden="false" customHeight="false" outlineLevel="0" collapsed="false">
      <c r="A3100" s="3" t="n">
        <v>98030</v>
      </c>
      <c r="B3100" s="335" t="s">
        <v>1967</v>
      </c>
      <c r="C3100" s="335" t="s">
        <v>5190</v>
      </c>
      <c r="D3100" s="335" t="s">
        <v>2102</v>
      </c>
      <c r="E3100" s="336" t="s">
        <v>5191</v>
      </c>
    </row>
    <row r="3101" customFormat="false" ht="13.8" hidden="false" customHeight="false" outlineLevel="0" collapsed="false">
      <c r="A3101" s="3" t="n">
        <v>98031</v>
      </c>
      <c r="B3101" s="335" t="s">
        <v>1967</v>
      </c>
      <c r="C3101" s="335" t="s">
        <v>5192</v>
      </c>
      <c r="D3101" s="335" t="s">
        <v>1969</v>
      </c>
      <c r="E3101" s="336" t="s">
        <v>5193</v>
      </c>
    </row>
    <row r="3102" customFormat="false" ht="13.8" hidden="false" customHeight="false" outlineLevel="0" collapsed="false">
      <c r="A3102" s="3" t="n">
        <v>98032</v>
      </c>
      <c r="B3102" s="335" t="s">
        <v>1967</v>
      </c>
      <c r="C3102" s="335" t="s">
        <v>5194</v>
      </c>
      <c r="D3102" s="335" t="s">
        <v>2102</v>
      </c>
      <c r="E3102" s="336" t="s">
        <v>5195</v>
      </c>
    </row>
    <row r="3103" customFormat="false" ht="13.8" hidden="false" customHeight="false" outlineLevel="0" collapsed="false">
      <c r="A3103" s="3" t="n">
        <v>98033</v>
      </c>
      <c r="B3103" s="335" t="s">
        <v>1967</v>
      </c>
      <c r="C3103" s="335" t="s">
        <v>5196</v>
      </c>
      <c r="D3103" s="335" t="s">
        <v>1969</v>
      </c>
      <c r="E3103" s="336" t="s">
        <v>5197</v>
      </c>
    </row>
    <row r="3104" customFormat="false" ht="13.8" hidden="false" customHeight="false" outlineLevel="0" collapsed="false">
      <c r="A3104" s="3" t="n">
        <v>98034</v>
      </c>
      <c r="B3104" s="335" t="s">
        <v>1967</v>
      </c>
      <c r="C3104" s="335" t="s">
        <v>5198</v>
      </c>
      <c r="D3104" s="335" t="s">
        <v>2102</v>
      </c>
      <c r="E3104" s="336" t="s">
        <v>5199</v>
      </c>
    </row>
    <row r="3105" customFormat="false" ht="13.8" hidden="false" customHeight="false" outlineLevel="0" collapsed="false">
      <c r="A3105" s="3" t="n">
        <v>98035</v>
      </c>
      <c r="B3105" s="335" t="s">
        <v>1967</v>
      </c>
      <c r="C3105" s="335" t="s">
        <v>5200</v>
      </c>
      <c r="D3105" s="335" t="s">
        <v>1969</v>
      </c>
      <c r="E3105" s="336" t="s">
        <v>5189</v>
      </c>
    </row>
    <row r="3106" customFormat="false" ht="13.8" hidden="false" customHeight="false" outlineLevel="0" collapsed="false">
      <c r="A3106" s="3" t="n">
        <v>98036</v>
      </c>
      <c r="B3106" s="335" t="s">
        <v>1967</v>
      </c>
      <c r="C3106" s="335" t="s">
        <v>5201</v>
      </c>
      <c r="D3106" s="335" t="s">
        <v>2102</v>
      </c>
      <c r="E3106" s="336" t="s">
        <v>5202</v>
      </c>
    </row>
    <row r="3107" customFormat="false" ht="13.8" hidden="false" customHeight="false" outlineLevel="0" collapsed="false">
      <c r="A3107" s="3" t="n">
        <v>98037</v>
      </c>
      <c r="B3107" s="335" t="s">
        <v>1967</v>
      </c>
      <c r="C3107" s="335" t="s">
        <v>5203</v>
      </c>
      <c r="D3107" s="335" t="s">
        <v>1969</v>
      </c>
      <c r="E3107" s="336" t="s">
        <v>5204</v>
      </c>
    </row>
    <row r="3108" customFormat="false" ht="13.8" hidden="false" customHeight="false" outlineLevel="0" collapsed="false">
      <c r="A3108" s="3" t="n">
        <v>98038</v>
      </c>
      <c r="B3108" s="335" t="s">
        <v>1967</v>
      </c>
      <c r="C3108" s="335" t="s">
        <v>5205</v>
      </c>
      <c r="D3108" s="335" t="s">
        <v>2102</v>
      </c>
      <c r="E3108" s="336" t="s">
        <v>5206</v>
      </c>
    </row>
    <row r="3109" customFormat="false" ht="13.8" hidden="false" customHeight="false" outlineLevel="0" collapsed="false">
      <c r="A3109" s="3" t="n">
        <v>98039</v>
      </c>
      <c r="B3109" s="335" t="s">
        <v>1967</v>
      </c>
      <c r="C3109" s="335" t="s">
        <v>5207</v>
      </c>
      <c r="D3109" s="335" t="s">
        <v>1969</v>
      </c>
      <c r="E3109" s="336" t="s">
        <v>5208</v>
      </c>
    </row>
    <row r="3110" customFormat="false" ht="13.8" hidden="false" customHeight="false" outlineLevel="0" collapsed="false">
      <c r="A3110" s="3" t="n">
        <v>98040</v>
      </c>
      <c r="B3110" s="335" t="s">
        <v>1967</v>
      </c>
      <c r="C3110" s="335" t="s">
        <v>5209</v>
      </c>
      <c r="D3110" s="335" t="s">
        <v>2102</v>
      </c>
      <c r="E3110" s="336" t="s">
        <v>5210</v>
      </c>
    </row>
    <row r="3111" customFormat="false" ht="13.8" hidden="false" customHeight="false" outlineLevel="0" collapsed="false">
      <c r="A3111" s="3" t="n">
        <v>98041</v>
      </c>
      <c r="B3111" s="335" t="s">
        <v>1967</v>
      </c>
      <c r="C3111" s="335" t="s">
        <v>5211</v>
      </c>
      <c r="D3111" s="335" t="s">
        <v>1969</v>
      </c>
      <c r="E3111" s="336" t="s">
        <v>5204</v>
      </c>
    </row>
    <row r="3112" customFormat="false" ht="13.8" hidden="false" customHeight="false" outlineLevel="0" collapsed="false">
      <c r="A3112" s="3" t="n">
        <v>98042</v>
      </c>
      <c r="B3112" s="335" t="s">
        <v>1967</v>
      </c>
      <c r="C3112" s="335" t="s">
        <v>5212</v>
      </c>
      <c r="D3112" s="335" t="s">
        <v>2102</v>
      </c>
      <c r="E3112" s="336" t="s">
        <v>5213</v>
      </c>
    </row>
    <row r="3113" customFormat="false" ht="13.8" hidden="false" customHeight="false" outlineLevel="0" collapsed="false">
      <c r="A3113" s="3" t="n">
        <v>98043</v>
      </c>
      <c r="B3113" s="335" t="s">
        <v>1967</v>
      </c>
      <c r="C3113" s="335" t="s">
        <v>5214</v>
      </c>
      <c r="D3113" s="335" t="s">
        <v>1969</v>
      </c>
      <c r="E3113" s="336" t="s">
        <v>5215</v>
      </c>
    </row>
    <row r="3114" customFormat="false" ht="13.8" hidden="false" customHeight="false" outlineLevel="0" collapsed="false">
      <c r="A3114" s="3" t="n">
        <v>98044</v>
      </c>
      <c r="B3114" s="335" t="s">
        <v>1967</v>
      </c>
      <c r="C3114" s="335" t="s">
        <v>5216</v>
      </c>
      <c r="D3114" s="335" t="s">
        <v>2102</v>
      </c>
      <c r="E3114" s="336" t="s">
        <v>5217</v>
      </c>
    </row>
    <row r="3115" customFormat="false" ht="13.8" hidden="false" customHeight="false" outlineLevel="0" collapsed="false">
      <c r="A3115" s="3" t="n">
        <v>98045</v>
      </c>
      <c r="B3115" s="335" t="s">
        <v>1967</v>
      </c>
      <c r="C3115" s="335" t="s">
        <v>5218</v>
      </c>
      <c r="D3115" s="335" t="s">
        <v>1969</v>
      </c>
      <c r="E3115" s="336" t="s">
        <v>5215</v>
      </c>
    </row>
    <row r="3116" customFormat="false" ht="13.8" hidden="false" customHeight="false" outlineLevel="0" collapsed="false">
      <c r="A3116" s="3" t="n">
        <v>98046</v>
      </c>
      <c r="B3116" s="335" t="s">
        <v>1967</v>
      </c>
      <c r="C3116" s="335" t="s">
        <v>5219</v>
      </c>
      <c r="D3116" s="335" t="s">
        <v>2102</v>
      </c>
      <c r="E3116" s="336" t="s">
        <v>5220</v>
      </c>
    </row>
    <row r="3117" customFormat="false" ht="13.8" hidden="false" customHeight="false" outlineLevel="0" collapsed="false">
      <c r="A3117" s="3" t="n">
        <v>98047</v>
      </c>
      <c r="B3117" s="335" t="s">
        <v>1967</v>
      </c>
      <c r="C3117" s="335" t="s">
        <v>5221</v>
      </c>
      <c r="D3117" s="335" t="s">
        <v>1969</v>
      </c>
      <c r="E3117" s="336" t="s">
        <v>5222</v>
      </c>
    </row>
    <row r="3118" customFormat="false" ht="13.8" hidden="false" customHeight="false" outlineLevel="0" collapsed="false">
      <c r="A3118" s="3" t="n">
        <v>98048</v>
      </c>
      <c r="B3118" s="335" t="s">
        <v>1967</v>
      </c>
      <c r="C3118" s="335" t="s">
        <v>5223</v>
      </c>
      <c r="D3118" s="335" t="s">
        <v>2102</v>
      </c>
      <c r="E3118" s="336" t="s">
        <v>5224</v>
      </c>
    </row>
    <row r="3119" customFormat="false" ht="13.8" hidden="false" customHeight="false" outlineLevel="0" collapsed="false">
      <c r="A3119" s="3" t="n">
        <v>98049</v>
      </c>
      <c r="B3119" s="335" t="s">
        <v>1967</v>
      </c>
      <c r="C3119" s="335" t="s">
        <v>5225</v>
      </c>
      <c r="D3119" s="335" t="s">
        <v>1969</v>
      </c>
      <c r="E3119" s="336" t="s">
        <v>5226</v>
      </c>
    </row>
    <row r="3120" customFormat="false" ht="13.8" hidden="false" customHeight="false" outlineLevel="0" collapsed="false">
      <c r="A3120" s="3" t="n">
        <v>98050</v>
      </c>
      <c r="B3120" s="335" t="s">
        <v>1967</v>
      </c>
      <c r="C3120" s="335" t="s">
        <v>5227</v>
      </c>
      <c r="D3120" s="335" t="s">
        <v>1969</v>
      </c>
      <c r="E3120" s="336" t="s">
        <v>5228</v>
      </c>
    </row>
    <row r="3121" customFormat="false" ht="13.8" hidden="false" customHeight="false" outlineLevel="0" collapsed="false">
      <c r="A3121" s="3" t="n">
        <v>98051</v>
      </c>
      <c r="B3121" s="335" t="s">
        <v>1967</v>
      </c>
      <c r="C3121" s="335" t="s">
        <v>5229</v>
      </c>
      <c r="D3121" s="335" t="s">
        <v>1969</v>
      </c>
      <c r="E3121" s="336" t="s">
        <v>5230</v>
      </c>
    </row>
    <row r="3122" customFormat="false" ht="13.8" hidden="false" customHeight="false" outlineLevel="0" collapsed="false">
      <c r="A3122" s="3" t="n">
        <v>98405</v>
      </c>
      <c r="B3122" s="335" t="s">
        <v>1967</v>
      </c>
      <c r="C3122" s="335" t="s">
        <v>5231</v>
      </c>
      <c r="D3122" s="335" t="s">
        <v>2102</v>
      </c>
      <c r="E3122" s="336" t="s">
        <v>5232</v>
      </c>
    </row>
    <row r="3123" customFormat="false" ht="13.8" hidden="false" customHeight="false" outlineLevel="0" collapsed="false">
      <c r="A3123" s="3" t="n">
        <v>98406</v>
      </c>
      <c r="B3123" s="335" t="s">
        <v>1967</v>
      </c>
      <c r="C3123" s="335" t="s">
        <v>5233</v>
      </c>
      <c r="D3123" s="335" t="s">
        <v>2102</v>
      </c>
      <c r="E3123" s="336" t="s">
        <v>5234</v>
      </c>
    </row>
    <row r="3124" customFormat="false" ht="13.8" hidden="false" customHeight="false" outlineLevel="0" collapsed="false">
      <c r="A3124" s="3" t="n">
        <v>98407</v>
      </c>
      <c r="B3124" s="335" t="s">
        <v>1967</v>
      </c>
      <c r="C3124" s="335" t="s">
        <v>5235</v>
      </c>
      <c r="D3124" s="335" t="s">
        <v>2102</v>
      </c>
      <c r="E3124" s="336" t="s">
        <v>5236</v>
      </c>
    </row>
    <row r="3125" customFormat="false" ht="13.8" hidden="false" customHeight="false" outlineLevel="0" collapsed="false">
      <c r="A3125" s="3" t="n">
        <v>98408</v>
      </c>
      <c r="B3125" s="335" t="s">
        <v>1967</v>
      </c>
      <c r="C3125" s="335" t="s">
        <v>5237</v>
      </c>
      <c r="D3125" s="335" t="s">
        <v>2102</v>
      </c>
      <c r="E3125" s="336" t="s">
        <v>5238</v>
      </c>
    </row>
    <row r="3126" customFormat="false" ht="13.8" hidden="false" customHeight="false" outlineLevel="0" collapsed="false">
      <c r="A3126" s="3" t="n">
        <v>98409</v>
      </c>
      <c r="B3126" s="335" t="s">
        <v>1967</v>
      </c>
      <c r="C3126" s="335" t="s">
        <v>5239</v>
      </c>
      <c r="D3126" s="335" t="s">
        <v>1969</v>
      </c>
      <c r="E3126" s="336" t="s">
        <v>5240</v>
      </c>
    </row>
    <row r="3127" customFormat="false" ht="13.8" hidden="false" customHeight="false" outlineLevel="0" collapsed="false">
      <c r="A3127" s="3" t="n">
        <v>98410</v>
      </c>
      <c r="B3127" s="335" t="s">
        <v>1967</v>
      </c>
      <c r="C3127" s="335" t="s">
        <v>5241</v>
      </c>
      <c r="D3127" s="335" t="s">
        <v>2102</v>
      </c>
      <c r="E3127" s="336" t="s">
        <v>5242</v>
      </c>
    </row>
    <row r="3128" customFormat="false" ht="13.8" hidden="false" customHeight="false" outlineLevel="0" collapsed="false">
      <c r="A3128" s="3" t="n">
        <v>99240</v>
      </c>
      <c r="B3128" s="335" t="s">
        <v>1967</v>
      </c>
      <c r="C3128" s="335" t="s">
        <v>5243</v>
      </c>
      <c r="D3128" s="335" t="s">
        <v>1969</v>
      </c>
      <c r="E3128" s="336" t="s">
        <v>5244</v>
      </c>
    </row>
    <row r="3129" customFormat="false" ht="13.8" hidden="false" customHeight="false" outlineLevel="0" collapsed="false">
      <c r="A3129" s="3" t="n">
        <v>99241</v>
      </c>
      <c r="B3129" s="335" t="s">
        <v>1967</v>
      </c>
      <c r="C3129" s="335" t="s">
        <v>5245</v>
      </c>
      <c r="D3129" s="335" t="s">
        <v>1969</v>
      </c>
      <c r="E3129" s="336" t="s">
        <v>5246</v>
      </c>
    </row>
    <row r="3130" customFormat="false" ht="13.8" hidden="false" customHeight="false" outlineLevel="0" collapsed="false">
      <c r="A3130" s="3" t="n">
        <v>99242</v>
      </c>
      <c r="B3130" s="335" t="s">
        <v>1967</v>
      </c>
      <c r="C3130" s="335" t="s">
        <v>5247</v>
      </c>
      <c r="D3130" s="335" t="s">
        <v>2102</v>
      </c>
      <c r="E3130" s="336" t="s">
        <v>5248</v>
      </c>
    </row>
    <row r="3131" customFormat="false" ht="13.8" hidden="false" customHeight="false" outlineLevel="0" collapsed="false">
      <c r="A3131" s="3" t="n">
        <v>99243</v>
      </c>
      <c r="B3131" s="335" t="s">
        <v>1967</v>
      </c>
      <c r="C3131" s="335" t="s">
        <v>5249</v>
      </c>
      <c r="D3131" s="335" t="s">
        <v>1969</v>
      </c>
      <c r="E3131" s="336" t="s">
        <v>5250</v>
      </c>
    </row>
    <row r="3132" customFormat="false" ht="13.8" hidden="false" customHeight="false" outlineLevel="0" collapsed="false">
      <c r="A3132" s="3" t="n">
        <v>99244</v>
      </c>
      <c r="B3132" s="335" t="s">
        <v>1967</v>
      </c>
      <c r="C3132" s="335" t="s">
        <v>5251</v>
      </c>
      <c r="D3132" s="335" t="s">
        <v>2102</v>
      </c>
      <c r="E3132" s="336" t="s">
        <v>5252</v>
      </c>
    </row>
    <row r="3133" customFormat="false" ht="13.8" hidden="false" customHeight="false" outlineLevel="0" collapsed="false">
      <c r="A3133" s="3" t="n">
        <v>99246</v>
      </c>
      <c r="B3133" s="335" t="s">
        <v>1967</v>
      </c>
      <c r="C3133" s="335" t="s">
        <v>5253</v>
      </c>
      <c r="D3133" s="335" t="s">
        <v>1969</v>
      </c>
      <c r="E3133" s="336" t="s">
        <v>5254</v>
      </c>
    </row>
    <row r="3134" customFormat="false" ht="13.8" hidden="false" customHeight="false" outlineLevel="0" collapsed="false">
      <c r="A3134" s="3" t="n">
        <v>99247</v>
      </c>
      <c r="B3134" s="335" t="s">
        <v>1967</v>
      </c>
      <c r="C3134" s="335" t="s">
        <v>5255</v>
      </c>
      <c r="D3134" s="335" t="s">
        <v>1969</v>
      </c>
      <c r="E3134" s="336" t="s">
        <v>5256</v>
      </c>
    </row>
    <row r="3135" customFormat="false" ht="13.8" hidden="false" customHeight="false" outlineLevel="0" collapsed="false">
      <c r="A3135" s="3" t="n">
        <v>99248</v>
      </c>
      <c r="B3135" s="335" t="s">
        <v>1967</v>
      </c>
      <c r="C3135" s="335" t="s">
        <v>5257</v>
      </c>
      <c r="D3135" s="335" t="s">
        <v>2102</v>
      </c>
      <c r="E3135" s="336" t="s">
        <v>5258</v>
      </c>
    </row>
    <row r="3136" customFormat="false" ht="13.8" hidden="false" customHeight="false" outlineLevel="0" collapsed="false">
      <c r="A3136" s="3" t="n">
        <v>99249</v>
      </c>
      <c r="B3136" s="335" t="s">
        <v>1967</v>
      </c>
      <c r="C3136" s="335" t="s">
        <v>5259</v>
      </c>
      <c r="D3136" s="335" t="s">
        <v>1969</v>
      </c>
      <c r="E3136" s="336" t="s">
        <v>5260</v>
      </c>
    </row>
    <row r="3137" customFormat="false" ht="13.8" hidden="false" customHeight="false" outlineLevel="0" collapsed="false">
      <c r="A3137" s="3" t="n">
        <v>99252</v>
      </c>
      <c r="B3137" s="335" t="s">
        <v>1967</v>
      </c>
      <c r="C3137" s="335" t="s">
        <v>5261</v>
      </c>
      <c r="D3137" s="335" t="s">
        <v>2102</v>
      </c>
      <c r="E3137" s="336" t="s">
        <v>5262</v>
      </c>
    </row>
    <row r="3138" customFormat="false" ht="13.8" hidden="false" customHeight="false" outlineLevel="0" collapsed="false">
      <c r="A3138" s="3" t="n">
        <v>99254</v>
      </c>
      <c r="B3138" s="335" t="s">
        <v>1967</v>
      </c>
      <c r="C3138" s="335" t="s">
        <v>5263</v>
      </c>
      <c r="D3138" s="335" t="s">
        <v>1969</v>
      </c>
      <c r="E3138" s="336" t="s">
        <v>5264</v>
      </c>
    </row>
    <row r="3139" customFormat="false" ht="13.8" hidden="false" customHeight="false" outlineLevel="0" collapsed="false">
      <c r="A3139" s="3" t="n">
        <v>99256</v>
      </c>
      <c r="B3139" s="335" t="s">
        <v>1967</v>
      </c>
      <c r="C3139" s="335" t="s">
        <v>5265</v>
      </c>
      <c r="D3139" s="335" t="s">
        <v>2102</v>
      </c>
      <c r="E3139" s="336" t="s">
        <v>5266</v>
      </c>
    </row>
    <row r="3140" customFormat="false" ht="13.8" hidden="false" customHeight="false" outlineLevel="0" collapsed="false">
      <c r="A3140" s="3" t="n">
        <v>99259</v>
      </c>
      <c r="B3140" s="335" t="s">
        <v>1967</v>
      </c>
      <c r="C3140" s="335" t="s">
        <v>5267</v>
      </c>
      <c r="D3140" s="335" t="s">
        <v>2102</v>
      </c>
      <c r="E3140" s="336" t="s">
        <v>5268</v>
      </c>
    </row>
    <row r="3141" customFormat="false" ht="13.8" hidden="false" customHeight="false" outlineLevel="0" collapsed="false">
      <c r="A3141" s="3" t="n">
        <v>99261</v>
      </c>
      <c r="B3141" s="335" t="s">
        <v>1967</v>
      </c>
      <c r="C3141" s="335" t="s">
        <v>5269</v>
      </c>
      <c r="D3141" s="335" t="s">
        <v>1969</v>
      </c>
      <c r="E3141" s="336" t="s">
        <v>5270</v>
      </c>
    </row>
    <row r="3142" customFormat="false" ht="13.8" hidden="false" customHeight="false" outlineLevel="0" collapsed="false">
      <c r="A3142" s="3" t="n">
        <v>99263</v>
      </c>
      <c r="B3142" s="335" t="s">
        <v>1967</v>
      </c>
      <c r="C3142" s="335" t="s">
        <v>5271</v>
      </c>
      <c r="D3142" s="335" t="s">
        <v>1969</v>
      </c>
      <c r="E3142" s="336" t="s">
        <v>5272</v>
      </c>
    </row>
    <row r="3143" customFormat="false" ht="13.8" hidden="false" customHeight="false" outlineLevel="0" collapsed="false">
      <c r="A3143" s="3" t="n">
        <v>99265</v>
      </c>
      <c r="B3143" s="335" t="s">
        <v>1967</v>
      </c>
      <c r="C3143" s="335" t="s">
        <v>5273</v>
      </c>
      <c r="D3143" s="335" t="s">
        <v>2102</v>
      </c>
      <c r="E3143" s="336" t="s">
        <v>5274</v>
      </c>
    </row>
    <row r="3144" customFormat="false" ht="13.8" hidden="false" customHeight="false" outlineLevel="0" collapsed="false">
      <c r="A3144" s="3" t="n">
        <v>99266</v>
      </c>
      <c r="B3144" s="335" t="s">
        <v>1967</v>
      </c>
      <c r="C3144" s="335" t="s">
        <v>5275</v>
      </c>
      <c r="D3144" s="335" t="s">
        <v>1969</v>
      </c>
      <c r="E3144" s="336" t="s">
        <v>5246</v>
      </c>
    </row>
    <row r="3145" customFormat="false" ht="13.8" hidden="false" customHeight="false" outlineLevel="0" collapsed="false">
      <c r="A3145" s="3" t="n">
        <v>99267</v>
      </c>
      <c r="B3145" s="335" t="s">
        <v>1967</v>
      </c>
      <c r="C3145" s="335" t="s">
        <v>5276</v>
      </c>
      <c r="D3145" s="335" t="s">
        <v>2102</v>
      </c>
      <c r="E3145" s="336" t="s">
        <v>5277</v>
      </c>
    </row>
    <row r="3146" customFormat="false" ht="13.8" hidden="false" customHeight="false" outlineLevel="0" collapsed="false">
      <c r="A3146" s="3" t="n">
        <v>99268</v>
      </c>
      <c r="B3146" s="335" t="s">
        <v>1967</v>
      </c>
      <c r="C3146" s="335" t="s">
        <v>5278</v>
      </c>
      <c r="D3146" s="335" t="s">
        <v>2102</v>
      </c>
      <c r="E3146" s="336" t="s">
        <v>5279</v>
      </c>
    </row>
    <row r="3147" customFormat="false" ht="13.8" hidden="false" customHeight="false" outlineLevel="0" collapsed="false">
      <c r="A3147" s="3" t="n">
        <v>99269</v>
      </c>
      <c r="B3147" s="335" t="s">
        <v>1967</v>
      </c>
      <c r="C3147" s="335" t="s">
        <v>5280</v>
      </c>
      <c r="D3147" s="335" t="s">
        <v>1969</v>
      </c>
      <c r="E3147" s="336" t="s">
        <v>5256</v>
      </c>
    </row>
    <row r="3148" customFormat="false" ht="13.8" hidden="false" customHeight="false" outlineLevel="0" collapsed="false">
      <c r="A3148" s="3" t="n">
        <v>99270</v>
      </c>
      <c r="B3148" s="335" t="s">
        <v>1967</v>
      </c>
      <c r="C3148" s="335" t="s">
        <v>5281</v>
      </c>
      <c r="D3148" s="335" t="s">
        <v>2102</v>
      </c>
      <c r="E3148" s="336" t="s">
        <v>5282</v>
      </c>
    </row>
    <row r="3149" customFormat="false" ht="13.8" hidden="false" customHeight="false" outlineLevel="0" collapsed="false">
      <c r="A3149" s="3" t="n">
        <v>99271</v>
      </c>
      <c r="B3149" s="335" t="s">
        <v>1967</v>
      </c>
      <c r="C3149" s="335" t="s">
        <v>5283</v>
      </c>
      <c r="D3149" s="335" t="s">
        <v>2102</v>
      </c>
      <c r="E3149" s="336" t="s">
        <v>5284</v>
      </c>
    </row>
    <row r="3150" customFormat="false" ht="13.8" hidden="false" customHeight="false" outlineLevel="0" collapsed="false">
      <c r="A3150" s="3" t="n">
        <v>99272</v>
      </c>
      <c r="B3150" s="335" t="s">
        <v>1967</v>
      </c>
      <c r="C3150" s="335" t="s">
        <v>5285</v>
      </c>
      <c r="D3150" s="335" t="s">
        <v>2102</v>
      </c>
      <c r="E3150" s="336" t="s">
        <v>5286</v>
      </c>
    </row>
    <row r="3151" customFormat="false" ht="13.8" hidden="false" customHeight="false" outlineLevel="0" collapsed="false">
      <c r="A3151" s="3" t="n">
        <v>99273</v>
      </c>
      <c r="B3151" s="335" t="s">
        <v>1967</v>
      </c>
      <c r="C3151" s="335" t="s">
        <v>5287</v>
      </c>
      <c r="D3151" s="335" t="s">
        <v>2102</v>
      </c>
      <c r="E3151" s="336" t="s">
        <v>5288</v>
      </c>
    </row>
    <row r="3152" customFormat="false" ht="13.8" hidden="false" customHeight="false" outlineLevel="0" collapsed="false">
      <c r="A3152" s="3" t="n">
        <v>99274</v>
      </c>
      <c r="B3152" s="335" t="s">
        <v>1967</v>
      </c>
      <c r="C3152" s="335" t="s">
        <v>5289</v>
      </c>
      <c r="D3152" s="335" t="s">
        <v>2102</v>
      </c>
      <c r="E3152" s="336" t="s">
        <v>5290</v>
      </c>
    </row>
    <row r="3153" customFormat="false" ht="13.8" hidden="false" customHeight="false" outlineLevel="0" collapsed="false">
      <c r="A3153" s="3" t="n">
        <v>99275</v>
      </c>
      <c r="B3153" s="335" t="s">
        <v>1967</v>
      </c>
      <c r="C3153" s="335" t="s">
        <v>5291</v>
      </c>
      <c r="D3153" s="335" t="s">
        <v>2102</v>
      </c>
      <c r="E3153" s="336" t="s">
        <v>5292</v>
      </c>
    </row>
    <row r="3154" customFormat="false" ht="13.8" hidden="false" customHeight="false" outlineLevel="0" collapsed="false">
      <c r="A3154" s="3" t="n">
        <v>99276</v>
      </c>
      <c r="B3154" s="335" t="s">
        <v>1967</v>
      </c>
      <c r="C3154" s="335" t="s">
        <v>5293</v>
      </c>
      <c r="D3154" s="335" t="s">
        <v>1969</v>
      </c>
      <c r="E3154" s="336" t="s">
        <v>5294</v>
      </c>
    </row>
    <row r="3155" customFormat="false" ht="13.8" hidden="false" customHeight="false" outlineLevel="0" collapsed="false">
      <c r="A3155" s="3" t="n">
        <v>99277</v>
      </c>
      <c r="B3155" s="335" t="s">
        <v>1967</v>
      </c>
      <c r="C3155" s="335" t="s">
        <v>5295</v>
      </c>
      <c r="D3155" s="335" t="s">
        <v>1969</v>
      </c>
      <c r="E3155" s="336" t="s">
        <v>5272</v>
      </c>
    </row>
    <row r="3156" customFormat="false" ht="13.8" hidden="false" customHeight="false" outlineLevel="0" collapsed="false">
      <c r="A3156" s="3" t="n">
        <v>99278</v>
      </c>
      <c r="B3156" s="335" t="s">
        <v>1967</v>
      </c>
      <c r="C3156" s="335" t="s">
        <v>5296</v>
      </c>
      <c r="D3156" s="335" t="s">
        <v>1969</v>
      </c>
      <c r="E3156" s="336" t="s">
        <v>5297</v>
      </c>
    </row>
    <row r="3157" customFormat="false" ht="13.8" hidden="false" customHeight="false" outlineLevel="0" collapsed="false">
      <c r="A3157" s="3" t="n">
        <v>99279</v>
      </c>
      <c r="B3157" s="335" t="s">
        <v>1967</v>
      </c>
      <c r="C3157" s="335" t="s">
        <v>5298</v>
      </c>
      <c r="D3157" s="335" t="s">
        <v>2102</v>
      </c>
      <c r="E3157" s="336" t="s">
        <v>5299</v>
      </c>
    </row>
    <row r="3158" customFormat="false" ht="13.8" hidden="false" customHeight="false" outlineLevel="0" collapsed="false">
      <c r="A3158" s="3" t="n">
        <v>99280</v>
      </c>
      <c r="B3158" s="335" t="s">
        <v>1967</v>
      </c>
      <c r="C3158" s="335" t="s">
        <v>5300</v>
      </c>
      <c r="D3158" s="335" t="s">
        <v>2102</v>
      </c>
      <c r="E3158" s="336" t="s">
        <v>5301</v>
      </c>
    </row>
    <row r="3159" customFormat="false" ht="13.8" hidden="false" customHeight="false" outlineLevel="0" collapsed="false">
      <c r="A3159" s="3" t="n">
        <v>99281</v>
      </c>
      <c r="B3159" s="335" t="s">
        <v>1967</v>
      </c>
      <c r="C3159" s="335" t="s">
        <v>5302</v>
      </c>
      <c r="D3159" s="335" t="s">
        <v>1969</v>
      </c>
      <c r="E3159" s="336" t="s">
        <v>5294</v>
      </c>
    </row>
    <row r="3160" customFormat="false" ht="13.8" hidden="false" customHeight="false" outlineLevel="0" collapsed="false">
      <c r="A3160" s="3" t="n">
        <v>99282</v>
      </c>
      <c r="B3160" s="335" t="s">
        <v>1967</v>
      </c>
      <c r="C3160" s="335" t="s">
        <v>5303</v>
      </c>
      <c r="D3160" s="335" t="s">
        <v>1969</v>
      </c>
      <c r="E3160" s="336" t="s">
        <v>5304</v>
      </c>
    </row>
    <row r="3161" customFormat="false" ht="13.8" hidden="false" customHeight="false" outlineLevel="0" collapsed="false">
      <c r="A3161" s="3" t="n">
        <v>99283</v>
      </c>
      <c r="B3161" s="335" t="s">
        <v>1967</v>
      </c>
      <c r="C3161" s="335" t="s">
        <v>5305</v>
      </c>
      <c r="D3161" s="335" t="s">
        <v>1969</v>
      </c>
      <c r="E3161" s="336" t="s">
        <v>5306</v>
      </c>
    </row>
    <row r="3162" customFormat="false" ht="13.8" hidden="false" customHeight="false" outlineLevel="0" collapsed="false">
      <c r="A3162" s="3" t="n">
        <v>99284</v>
      </c>
      <c r="B3162" s="335" t="s">
        <v>1967</v>
      </c>
      <c r="C3162" s="335" t="s">
        <v>5307</v>
      </c>
      <c r="D3162" s="335" t="s">
        <v>2102</v>
      </c>
      <c r="E3162" s="336" t="s">
        <v>5308</v>
      </c>
    </row>
    <row r="3163" customFormat="false" ht="13.8" hidden="false" customHeight="false" outlineLevel="0" collapsed="false">
      <c r="A3163" s="3" t="n">
        <v>99285</v>
      </c>
      <c r="B3163" s="335" t="s">
        <v>1967</v>
      </c>
      <c r="C3163" s="335" t="s">
        <v>5309</v>
      </c>
      <c r="D3163" s="335" t="s">
        <v>2102</v>
      </c>
      <c r="E3163" s="336" t="s">
        <v>5310</v>
      </c>
    </row>
    <row r="3164" customFormat="false" ht="13.8" hidden="false" customHeight="false" outlineLevel="0" collapsed="false">
      <c r="A3164" s="3" t="n">
        <v>99286</v>
      </c>
      <c r="B3164" s="335" t="s">
        <v>1967</v>
      </c>
      <c r="C3164" s="335" t="s">
        <v>5311</v>
      </c>
      <c r="D3164" s="335" t="s">
        <v>2102</v>
      </c>
      <c r="E3164" s="336" t="s">
        <v>5312</v>
      </c>
    </row>
    <row r="3165" customFormat="false" ht="13.8" hidden="false" customHeight="false" outlineLevel="0" collapsed="false">
      <c r="A3165" s="3" t="n">
        <v>99287</v>
      </c>
      <c r="B3165" s="335" t="s">
        <v>1967</v>
      </c>
      <c r="C3165" s="335" t="s">
        <v>5313</v>
      </c>
      <c r="D3165" s="335" t="s">
        <v>2102</v>
      </c>
      <c r="E3165" s="336" t="s">
        <v>5314</v>
      </c>
    </row>
    <row r="3166" customFormat="false" ht="13.8" hidden="false" customHeight="false" outlineLevel="0" collapsed="false">
      <c r="A3166" s="3" t="n">
        <v>99288</v>
      </c>
      <c r="B3166" s="335" t="s">
        <v>1967</v>
      </c>
      <c r="C3166" s="335" t="s">
        <v>5315</v>
      </c>
      <c r="D3166" s="335" t="s">
        <v>1969</v>
      </c>
      <c r="E3166" s="336" t="s">
        <v>5316</v>
      </c>
    </row>
    <row r="3167" customFormat="false" ht="13.8" hidden="false" customHeight="false" outlineLevel="0" collapsed="false">
      <c r="A3167" s="3" t="n">
        <v>99289</v>
      </c>
      <c r="B3167" s="335" t="s">
        <v>1967</v>
      </c>
      <c r="C3167" s="335" t="s">
        <v>5317</v>
      </c>
      <c r="D3167" s="335" t="s">
        <v>1969</v>
      </c>
      <c r="E3167" s="336" t="s">
        <v>5318</v>
      </c>
    </row>
    <row r="3168" customFormat="false" ht="13.8" hidden="false" customHeight="false" outlineLevel="0" collapsed="false">
      <c r="A3168" s="3" t="n">
        <v>99290</v>
      </c>
      <c r="B3168" s="335" t="s">
        <v>1967</v>
      </c>
      <c r="C3168" s="335" t="s">
        <v>5319</v>
      </c>
      <c r="D3168" s="335" t="s">
        <v>2102</v>
      </c>
      <c r="E3168" s="336" t="s">
        <v>5320</v>
      </c>
    </row>
    <row r="3169" customFormat="false" ht="13.8" hidden="false" customHeight="false" outlineLevel="0" collapsed="false">
      <c r="A3169" s="3" t="n">
        <v>99291</v>
      </c>
      <c r="B3169" s="335" t="s">
        <v>1967</v>
      </c>
      <c r="C3169" s="335" t="s">
        <v>5321</v>
      </c>
      <c r="D3169" s="335" t="s">
        <v>1969</v>
      </c>
      <c r="E3169" s="336" t="s">
        <v>5318</v>
      </c>
    </row>
    <row r="3170" customFormat="false" ht="13.8" hidden="false" customHeight="false" outlineLevel="0" collapsed="false">
      <c r="A3170" s="3" t="n">
        <v>99292</v>
      </c>
      <c r="B3170" s="335" t="s">
        <v>1967</v>
      </c>
      <c r="C3170" s="335" t="s">
        <v>5322</v>
      </c>
      <c r="D3170" s="335" t="s">
        <v>2102</v>
      </c>
      <c r="E3170" s="336" t="s">
        <v>5323</v>
      </c>
    </row>
    <row r="3171" customFormat="false" ht="13.8" hidden="false" customHeight="false" outlineLevel="0" collapsed="false">
      <c r="A3171" s="3" t="n">
        <v>99293</v>
      </c>
      <c r="B3171" s="335" t="s">
        <v>1967</v>
      </c>
      <c r="C3171" s="335" t="s">
        <v>5324</v>
      </c>
      <c r="D3171" s="335" t="s">
        <v>1969</v>
      </c>
      <c r="E3171" s="336" t="s">
        <v>5325</v>
      </c>
    </row>
    <row r="3172" customFormat="false" ht="13.8" hidden="false" customHeight="false" outlineLevel="0" collapsed="false">
      <c r="A3172" s="3" t="n">
        <v>99294</v>
      </c>
      <c r="B3172" s="335" t="s">
        <v>1967</v>
      </c>
      <c r="C3172" s="335" t="s">
        <v>5326</v>
      </c>
      <c r="D3172" s="335" t="s">
        <v>2102</v>
      </c>
      <c r="E3172" s="336" t="s">
        <v>5327</v>
      </c>
    </row>
    <row r="3173" customFormat="false" ht="13.8" hidden="false" customHeight="false" outlineLevel="0" collapsed="false">
      <c r="A3173" s="3" t="n">
        <v>99296</v>
      </c>
      <c r="B3173" s="335" t="s">
        <v>1967</v>
      </c>
      <c r="C3173" s="335" t="s">
        <v>5328</v>
      </c>
      <c r="D3173" s="335" t="s">
        <v>1969</v>
      </c>
      <c r="E3173" s="336" t="s">
        <v>5329</v>
      </c>
    </row>
    <row r="3174" customFormat="false" ht="13.8" hidden="false" customHeight="false" outlineLevel="0" collapsed="false">
      <c r="A3174" s="3" t="n">
        <v>99297</v>
      </c>
      <c r="B3174" s="335" t="s">
        <v>1967</v>
      </c>
      <c r="C3174" s="335" t="s">
        <v>5330</v>
      </c>
      <c r="D3174" s="335" t="s">
        <v>1969</v>
      </c>
      <c r="E3174" s="336" t="s">
        <v>5331</v>
      </c>
    </row>
    <row r="3175" customFormat="false" ht="13.8" hidden="false" customHeight="false" outlineLevel="0" collapsed="false">
      <c r="A3175" s="3" t="n">
        <v>99298</v>
      </c>
      <c r="B3175" s="335" t="s">
        <v>1967</v>
      </c>
      <c r="C3175" s="335" t="s">
        <v>5332</v>
      </c>
      <c r="D3175" s="335" t="s">
        <v>2102</v>
      </c>
      <c r="E3175" s="336" t="s">
        <v>5333</v>
      </c>
    </row>
    <row r="3176" customFormat="false" ht="13.8" hidden="false" customHeight="false" outlineLevel="0" collapsed="false">
      <c r="A3176" s="3" t="n">
        <v>99299</v>
      </c>
      <c r="B3176" s="335" t="s">
        <v>1967</v>
      </c>
      <c r="C3176" s="335" t="s">
        <v>5334</v>
      </c>
      <c r="D3176" s="335" t="s">
        <v>1969</v>
      </c>
      <c r="E3176" s="336" t="s">
        <v>5335</v>
      </c>
    </row>
    <row r="3177" customFormat="false" ht="13.8" hidden="false" customHeight="false" outlineLevel="0" collapsed="false">
      <c r="A3177" s="3" t="n">
        <v>99300</v>
      </c>
      <c r="B3177" s="335" t="s">
        <v>1967</v>
      </c>
      <c r="C3177" s="335" t="s">
        <v>5336</v>
      </c>
      <c r="D3177" s="335" t="s">
        <v>2102</v>
      </c>
      <c r="E3177" s="336" t="s">
        <v>5337</v>
      </c>
    </row>
    <row r="3178" customFormat="false" ht="13.8" hidden="false" customHeight="false" outlineLevel="0" collapsed="false">
      <c r="A3178" s="3" t="n">
        <v>99301</v>
      </c>
      <c r="B3178" s="335" t="s">
        <v>1967</v>
      </c>
      <c r="C3178" s="335" t="s">
        <v>5338</v>
      </c>
      <c r="D3178" s="335" t="s">
        <v>2102</v>
      </c>
      <c r="E3178" s="336" t="s">
        <v>5339</v>
      </c>
    </row>
    <row r="3179" customFormat="false" ht="13.8" hidden="false" customHeight="false" outlineLevel="0" collapsed="false">
      <c r="A3179" s="3" t="n">
        <v>99302</v>
      </c>
      <c r="B3179" s="335" t="s">
        <v>1967</v>
      </c>
      <c r="C3179" s="335" t="s">
        <v>5340</v>
      </c>
      <c r="D3179" s="335" t="s">
        <v>1969</v>
      </c>
      <c r="E3179" s="336" t="s">
        <v>5341</v>
      </c>
    </row>
    <row r="3180" customFormat="false" ht="13.8" hidden="false" customHeight="false" outlineLevel="0" collapsed="false">
      <c r="A3180" s="3" t="n">
        <v>99303</v>
      </c>
      <c r="B3180" s="335" t="s">
        <v>1967</v>
      </c>
      <c r="C3180" s="335" t="s">
        <v>5342</v>
      </c>
      <c r="D3180" s="335" t="s">
        <v>2102</v>
      </c>
      <c r="E3180" s="336" t="s">
        <v>5343</v>
      </c>
    </row>
    <row r="3181" customFormat="false" ht="13.8" hidden="false" customHeight="false" outlineLevel="0" collapsed="false">
      <c r="A3181" s="3" t="n">
        <v>99304</v>
      </c>
      <c r="B3181" s="335" t="s">
        <v>1967</v>
      </c>
      <c r="C3181" s="335" t="s">
        <v>5344</v>
      </c>
      <c r="D3181" s="335" t="s">
        <v>1969</v>
      </c>
      <c r="E3181" s="336" t="s">
        <v>5345</v>
      </c>
    </row>
    <row r="3182" customFormat="false" ht="13.8" hidden="false" customHeight="false" outlineLevel="0" collapsed="false">
      <c r="A3182" s="3" t="n">
        <v>99305</v>
      </c>
      <c r="B3182" s="335" t="s">
        <v>1967</v>
      </c>
      <c r="C3182" s="335" t="s">
        <v>5346</v>
      </c>
      <c r="D3182" s="335" t="s">
        <v>2102</v>
      </c>
      <c r="E3182" s="336" t="s">
        <v>5347</v>
      </c>
    </row>
    <row r="3183" customFormat="false" ht="13.8" hidden="false" customHeight="false" outlineLevel="0" collapsed="false">
      <c r="A3183" s="3" t="n">
        <v>99306</v>
      </c>
      <c r="B3183" s="335" t="s">
        <v>1967</v>
      </c>
      <c r="C3183" s="335" t="s">
        <v>5348</v>
      </c>
      <c r="D3183" s="335" t="s">
        <v>1969</v>
      </c>
      <c r="E3183" s="336" t="s">
        <v>5341</v>
      </c>
    </row>
    <row r="3184" customFormat="false" ht="13.8" hidden="false" customHeight="false" outlineLevel="0" collapsed="false">
      <c r="A3184" s="3" t="n">
        <v>99307</v>
      </c>
      <c r="B3184" s="335" t="s">
        <v>1967</v>
      </c>
      <c r="C3184" s="335" t="s">
        <v>5349</v>
      </c>
      <c r="D3184" s="335" t="s">
        <v>1969</v>
      </c>
      <c r="E3184" s="336" t="s">
        <v>5350</v>
      </c>
    </row>
    <row r="3185" customFormat="false" ht="13.8" hidden="false" customHeight="false" outlineLevel="0" collapsed="false">
      <c r="A3185" s="3" t="n">
        <v>99308</v>
      </c>
      <c r="B3185" s="335" t="s">
        <v>1967</v>
      </c>
      <c r="C3185" s="335" t="s">
        <v>5351</v>
      </c>
      <c r="D3185" s="335" t="s">
        <v>2102</v>
      </c>
      <c r="E3185" s="336" t="s">
        <v>5352</v>
      </c>
    </row>
    <row r="3186" customFormat="false" ht="13.8" hidden="false" customHeight="false" outlineLevel="0" collapsed="false">
      <c r="A3186" s="3" t="n">
        <v>99309</v>
      </c>
      <c r="B3186" s="335" t="s">
        <v>1967</v>
      </c>
      <c r="C3186" s="335" t="s">
        <v>5353</v>
      </c>
      <c r="D3186" s="335" t="s">
        <v>1969</v>
      </c>
      <c r="E3186" s="336" t="s">
        <v>5354</v>
      </c>
    </row>
    <row r="3187" customFormat="false" ht="13.8" hidden="false" customHeight="false" outlineLevel="0" collapsed="false">
      <c r="A3187" s="3" t="n">
        <v>99310</v>
      </c>
      <c r="B3187" s="335" t="s">
        <v>1967</v>
      </c>
      <c r="C3187" s="335" t="s">
        <v>5355</v>
      </c>
      <c r="D3187" s="335" t="s">
        <v>2102</v>
      </c>
      <c r="E3187" s="336" t="s">
        <v>5356</v>
      </c>
    </row>
    <row r="3188" customFormat="false" ht="13.8" hidden="false" customHeight="false" outlineLevel="0" collapsed="false">
      <c r="A3188" s="3" t="n">
        <v>99311</v>
      </c>
      <c r="B3188" s="335" t="s">
        <v>1967</v>
      </c>
      <c r="C3188" s="335" t="s">
        <v>5357</v>
      </c>
      <c r="D3188" s="335" t="s">
        <v>1969</v>
      </c>
      <c r="E3188" s="336" t="s">
        <v>5354</v>
      </c>
    </row>
    <row r="3189" customFormat="false" ht="13.8" hidden="false" customHeight="false" outlineLevel="0" collapsed="false">
      <c r="A3189" s="3" t="n">
        <v>99312</v>
      </c>
      <c r="B3189" s="335" t="s">
        <v>1967</v>
      </c>
      <c r="C3189" s="335" t="s">
        <v>5358</v>
      </c>
      <c r="D3189" s="335" t="s">
        <v>2102</v>
      </c>
      <c r="E3189" s="336" t="s">
        <v>5359</v>
      </c>
    </row>
    <row r="3190" customFormat="false" ht="13.8" hidden="false" customHeight="false" outlineLevel="0" collapsed="false">
      <c r="A3190" s="3" t="n">
        <v>99313</v>
      </c>
      <c r="B3190" s="335" t="s">
        <v>1967</v>
      </c>
      <c r="C3190" s="335" t="s">
        <v>5360</v>
      </c>
      <c r="D3190" s="335" t="s">
        <v>2102</v>
      </c>
      <c r="E3190" s="336" t="s">
        <v>5361</v>
      </c>
    </row>
    <row r="3191" customFormat="false" ht="13.8" hidden="false" customHeight="false" outlineLevel="0" collapsed="false">
      <c r="A3191" s="3" t="n">
        <v>99314</v>
      </c>
      <c r="B3191" s="335" t="s">
        <v>1967</v>
      </c>
      <c r="C3191" s="335" t="s">
        <v>5362</v>
      </c>
      <c r="D3191" s="335" t="s">
        <v>1969</v>
      </c>
      <c r="E3191" s="336" t="s">
        <v>5363</v>
      </c>
    </row>
    <row r="3192" customFormat="false" ht="13.8" hidden="false" customHeight="false" outlineLevel="0" collapsed="false">
      <c r="A3192" s="3" t="n">
        <v>99315</v>
      </c>
      <c r="B3192" s="335" t="s">
        <v>1967</v>
      </c>
      <c r="C3192" s="335" t="s">
        <v>5364</v>
      </c>
      <c r="D3192" s="335" t="s">
        <v>2102</v>
      </c>
      <c r="E3192" s="336" t="s">
        <v>5365</v>
      </c>
    </row>
    <row r="3193" customFormat="false" ht="13.8" hidden="false" customHeight="false" outlineLevel="0" collapsed="false">
      <c r="A3193" s="3" t="n">
        <v>99317</v>
      </c>
      <c r="B3193" s="335" t="s">
        <v>1967</v>
      </c>
      <c r="C3193" s="335" t="s">
        <v>5366</v>
      </c>
      <c r="D3193" s="335" t="s">
        <v>1969</v>
      </c>
      <c r="E3193" s="336" t="s">
        <v>5367</v>
      </c>
    </row>
    <row r="3194" customFormat="false" ht="13.8" hidden="false" customHeight="false" outlineLevel="0" collapsed="false">
      <c r="A3194" s="3" t="n">
        <v>99318</v>
      </c>
      <c r="B3194" s="335" t="s">
        <v>1967</v>
      </c>
      <c r="C3194" s="335" t="s">
        <v>5368</v>
      </c>
      <c r="D3194" s="335" t="s">
        <v>1969</v>
      </c>
      <c r="E3194" s="336" t="s">
        <v>5369</v>
      </c>
    </row>
    <row r="3195" customFormat="false" ht="13.8" hidden="false" customHeight="false" outlineLevel="0" collapsed="false">
      <c r="A3195" s="3" t="n">
        <v>99319</v>
      </c>
      <c r="B3195" s="335" t="s">
        <v>1967</v>
      </c>
      <c r="C3195" s="335" t="s">
        <v>5370</v>
      </c>
      <c r="D3195" s="335" t="s">
        <v>1969</v>
      </c>
      <c r="E3195" s="336" t="s">
        <v>5371</v>
      </c>
    </row>
    <row r="3196" customFormat="false" ht="13.8" hidden="false" customHeight="false" outlineLevel="0" collapsed="false">
      <c r="A3196" s="3" t="n">
        <v>99320</v>
      </c>
      <c r="B3196" s="335" t="s">
        <v>1967</v>
      </c>
      <c r="C3196" s="335" t="s">
        <v>5372</v>
      </c>
      <c r="D3196" s="335" t="s">
        <v>2102</v>
      </c>
      <c r="E3196" s="336" t="s">
        <v>5373</v>
      </c>
    </row>
    <row r="3197" customFormat="false" ht="13.8" hidden="false" customHeight="false" outlineLevel="0" collapsed="false">
      <c r="A3197" s="3" t="n">
        <v>99321</v>
      </c>
      <c r="B3197" s="335" t="s">
        <v>1967</v>
      </c>
      <c r="C3197" s="335" t="s">
        <v>5374</v>
      </c>
      <c r="D3197" s="335" t="s">
        <v>1969</v>
      </c>
      <c r="E3197" s="336" t="s">
        <v>5375</v>
      </c>
    </row>
    <row r="3198" customFormat="false" ht="13.8" hidden="false" customHeight="false" outlineLevel="0" collapsed="false">
      <c r="A3198" s="3" t="n">
        <v>99322</v>
      </c>
      <c r="B3198" s="335" t="s">
        <v>1967</v>
      </c>
      <c r="C3198" s="335" t="s">
        <v>5376</v>
      </c>
      <c r="D3198" s="335" t="s">
        <v>2102</v>
      </c>
      <c r="E3198" s="336" t="s">
        <v>5377</v>
      </c>
    </row>
    <row r="3199" customFormat="false" ht="13.8" hidden="false" customHeight="false" outlineLevel="0" collapsed="false">
      <c r="A3199" s="3" t="n">
        <v>99323</v>
      </c>
      <c r="B3199" s="335" t="s">
        <v>1967</v>
      </c>
      <c r="C3199" s="335" t="s">
        <v>5378</v>
      </c>
      <c r="D3199" s="335" t="s">
        <v>1969</v>
      </c>
      <c r="E3199" s="336" t="s">
        <v>5331</v>
      </c>
    </row>
    <row r="3200" customFormat="false" ht="13.8" hidden="false" customHeight="false" outlineLevel="0" collapsed="false">
      <c r="A3200" s="3" t="n">
        <v>99324</v>
      </c>
      <c r="B3200" s="335" t="s">
        <v>1967</v>
      </c>
      <c r="C3200" s="335" t="s">
        <v>5379</v>
      </c>
      <c r="D3200" s="335" t="s">
        <v>2102</v>
      </c>
      <c r="E3200" s="336" t="s">
        <v>5380</v>
      </c>
    </row>
    <row r="3201" customFormat="false" ht="13.8" hidden="false" customHeight="false" outlineLevel="0" collapsed="false">
      <c r="A3201" s="3" t="n">
        <v>99325</v>
      </c>
      <c r="B3201" s="335" t="s">
        <v>1967</v>
      </c>
      <c r="C3201" s="335" t="s">
        <v>5381</v>
      </c>
      <c r="D3201" s="335" t="s">
        <v>1969</v>
      </c>
      <c r="E3201" s="336" t="s">
        <v>5335</v>
      </c>
    </row>
    <row r="3202" customFormat="false" ht="13.8" hidden="false" customHeight="false" outlineLevel="0" collapsed="false">
      <c r="A3202" s="3" t="n">
        <v>99326</v>
      </c>
      <c r="B3202" s="335" t="s">
        <v>1967</v>
      </c>
      <c r="C3202" s="335" t="s">
        <v>5382</v>
      </c>
      <c r="D3202" s="335" t="s">
        <v>2102</v>
      </c>
      <c r="E3202" s="336" t="s">
        <v>5383</v>
      </c>
    </row>
    <row r="3203" customFormat="false" ht="13.8" hidden="false" customHeight="false" outlineLevel="0" collapsed="false">
      <c r="A3203" s="3" t="n">
        <v>99327</v>
      </c>
      <c r="B3203" s="335" t="s">
        <v>1967</v>
      </c>
      <c r="C3203" s="335" t="s">
        <v>5384</v>
      </c>
      <c r="D3203" s="335" t="s">
        <v>1969</v>
      </c>
      <c r="E3203" s="336" t="s">
        <v>5385</v>
      </c>
    </row>
    <row r="3204" customFormat="false" ht="13.8" hidden="false" customHeight="false" outlineLevel="0" collapsed="false">
      <c r="A3204" s="3" t="n">
        <v>101800</v>
      </c>
      <c r="B3204" s="335" t="s">
        <v>1967</v>
      </c>
      <c r="C3204" s="335" t="s">
        <v>5386</v>
      </c>
      <c r="D3204" s="335" t="s">
        <v>2102</v>
      </c>
      <c r="E3204" s="336" t="s">
        <v>5387</v>
      </c>
    </row>
    <row r="3205" customFormat="false" ht="13.8" hidden="false" customHeight="false" outlineLevel="0" collapsed="false">
      <c r="A3205" s="3" t="n">
        <v>101801</v>
      </c>
      <c r="B3205" s="335" t="s">
        <v>1967</v>
      </c>
      <c r="C3205" s="335" t="s">
        <v>5388</v>
      </c>
      <c r="D3205" s="335" t="s">
        <v>2102</v>
      </c>
      <c r="E3205" s="336" t="s">
        <v>5389</v>
      </c>
    </row>
    <row r="3206" customFormat="false" ht="13.8" hidden="false" customHeight="false" outlineLevel="0" collapsed="false">
      <c r="A3206" s="3" t="n">
        <v>101806</v>
      </c>
      <c r="B3206" s="335" t="s">
        <v>1967</v>
      </c>
      <c r="C3206" s="335" t="s">
        <v>5390</v>
      </c>
      <c r="D3206" s="335" t="s">
        <v>2102</v>
      </c>
      <c r="E3206" s="336" t="s">
        <v>5391</v>
      </c>
    </row>
    <row r="3207" customFormat="false" ht="13.8" hidden="false" customHeight="false" outlineLevel="0" collapsed="false">
      <c r="A3207" s="3" t="n">
        <v>101807</v>
      </c>
      <c r="B3207" s="335" t="s">
        <v>1967</v>
      </c>
      <c r="C3207" s="335" t="s">
        <v>5392</v>
      </c>
      <c r="D3207" s="335" t="s">
        <v>2102</v>
      </c>
      <c r="E3207" s="336" t="s">
        <v>5393</v>
      </c>
    </row>
    <row r="3208" customFormat="false" ht="13.8" hidden="false" customHeight="false" outlineLevel="0" collapsed="false">
      <c r="A3208" s="3" t="n">
        <v>101808</v>
      </c>
      <c r="B3208" s="335" t="s">
        <v>1967</v>
      </c>
      <c r="C3208" s="335" t="s">
        <v>5394</v>
      </c>
      <c r="D3208" s="335" t="s">
        <v>2102</v>
      </c>
      <c r="E3208" s="336" t="s">
        <v>5395</v>
      </c>
    </row>
    <row r="3209" customFormat="false" ht="13.8" hidden="false" customHeight="false" outlineLevel="0" collapsed="false">
      <c r="A3209" s="3" t="n">
        <v>101809</v>
      </c>
      <c r="B3209" s="335" t="s">
        <v>1967</v>
      </c>
      <c r="C3209" s="335" t="s">
        <v>5396</v>
      </c>
      <c r="D3209" s="335" t="s">
        <v>2102</v>
      </c>
      <c r="E3209" s="336" t="s">
        <v>5397</v>
      </c>
    </row>
    <row r="3210" customFormat="false" ht="13.8" hidden="false" customHeight="false" outlineLevel="0" collapsed="false">
      <c r="A3210" s="3" t="n">
        <v>102139</v>
      </c>
      <c r="B3210" s="335" t="s">
        <v>1967</v>
      </c>
      <c r="C3210" s="335" t="s">
        <v>5398</v>
      </c>
      <c r="D3210" s="335" t="s">
        <v>2102</v>
      </c>
      <c r="E3210" s="336" t="s">
        <v>5399</v>
      </c>
    </row>
    <row r="3211" customFormat="false" ht="13.8" hidden="false" customHeight="false" outlineLevel="0" collapsed="false">
      <c r="A3211" s="3" t="n">
        <v>102141</v>
      </c>
      <c r="B3211" s="335" t="s">
        <v>1967</v>
      </c>
      <c r="C3211" s="335" t="s">
        <v>5400</v>
      </c>
      <c r="D3211" s="335" t="s">
        <v>2102</v>
      </c>
      <c r="E3211" s="336" t="s">
        <v>5401</v>
      </c>
    </row>
    <row r="3212" customFormat="false" ht="13.8" hidden="false" customHeight="false" outlineLevel="0" collapsed="false">
      <c r="A3212" s="3" t="n">
        <v>102142</v>
      </c>
      <c r="B3212" s="335" t="s">
        <v>1967</v>
      </c>
      <c r="C3212" s="335" t="s">
        <v>5402</v>
      </c>
      <c r="D3212" s="335" t="s">
        <v>2102</v>
      </c>
      <c r="E3212" s="336" t="s">
        <v>5403</v>
      </c>
    </row>
    <row r="3213" customFormat="false" ht="13.8" hidden="false" customHeight="false" outlineLevel="0" collapsed="false">
      <c r="A3213" s="3" t="n">
        <v>102457</v>
      </c>
      <c r="B3213" s="335" t="s">
        <v>1967</v>
      </c>
      <c r="C3213" s="335" t="s">
        <v>5404</v>
      </c>
      <c r="D3213" s="335" t="s">
        <v>2102</v>
      </c>
      <c r="E3213" s="336" t="s">
        <v>5405</v>
      </c>
    </row>
    <row r="3214" customFormat="false" ht="13.8" hidden="false" customHeight="false" outlineLevel="0" collapsed="false">
      <c r="A3214" s="3" t="n">
        <v>94263</v>
      </c>
      <c r="B3214" s="335" t="s">
        <v>1967</v>
      </c>
      <c r="C3214" s="335" t="s">
        <v>5406</v>
      </c>
      <c r="D3214" s="335" t="s">
        <v>1969</v>
      </c>
      <c r="E3214" s="336" t="s">
        <v>5407</v>
      </c>
    </row>
    <row r="3215" customFormat="false" ht="13.8" hidden="false" customHeight="false" outlineLevel="0" collapsed="false">
      <c r="A3215" s="3" t="n">
        <v>94264</v>
      </c>
      <c r="B3215" s="335" t="s">
        <v>1967</v>
      </c>
      <c r="C3215" s="335" t="s">
        <v>5408</v>
      </c>
      <c r="D3215" s="335" t="s">
        <v>1969</v>
      </c>
      <c r="E3215" s="336" t="s">
        <v>5409</v>
      </c>
    </row>
    <row r="3216" customFormat="false" ht="13.8" hidden="false" customHeight="false" outlineLevel="0" collapsed="false">
      <c r="A3216" s="3" t="n">
        <v>94265</v>
      </c>
      <c r="B3216" s="335" t="s">
        <v>1967</v>
      </c>
      <c r="C3216" s="335" t="s">
        <v>5410</v>
      </c>
      <c r="D3216" s="335" t="s">
        <v>1969</v>
      </c>
      <c r="E3216" s="336" t="s">
        <v>5411</v>
      </c>
    </row>
    <row r="3217" customFormat="false" ht="13.8" hidden="false" customHeight="false" outlineLevel="0" collapsed="false">
      <c r="A3217" s="3" t="n">
        <v>94266</v>
      </c>
      <c r="B3217" s="335" t="s">
        <v>1967</v>
      </c>
      <c r="C3217" s="335" t="s">
        <v>5412</v>
      </c>
      <c r="D3217" s="335" t="s">
        <v>1969</v>
      </c>
      <c r="E3217" s="336" t="s">
        <v>5413</v>
      </c>
    </row>
    <row r="3218" customFormat="false" ht="13.8" hidden="false" customHeight="false" outlineLevel="0" collapsed="false">
      <c r="A3218" s="3" t="n">
        <v>94267</v>
      </c>
      <c r="B3218" s="335" t="s">
        <v>1967</v>
      </c>
      <c r="C3218" s="335" t="s">
        <v>5414</v>
      </c>
      <c r="D3218" s="335" t="s">
        <v>1969</v>
      </c>
      <c r="E3218" s="336" t="s">
        <v>5415</v>
      </c>
    </row>
    <row r="3219" customFormat="false" ht="13.8" hidden="false" customHeight="false" outlineLevel="0" collapsed="false">
      <c r="A3219" s="3" t="n">
        <v>94268</v>
      </c>
      <c r="B3219" s="335" t="s">
        <v>1967</v>
      </c>
      <c r="C3219" s="335" t="s">
        <v>5416</v>
      </c>
      <c r="D3219" s="335" t="s">
        <v>1969</v>
      </c>
      <c r="E3219" s="336" t="s">
        <v>5417</v>
      </c>
    </row>
    <row r="3220" customFormat="false" ht="13.8" hidden="false" customHeight="false" outlineLevel="0" collapsed="false">
      <c r="A3220" s="3" t="n">
        <v>94269</v>
      </c>
      <c r="B3220" s="335" t="s">
        <v>1967</v>
      </c>
      <c r="C3220" s="335" t="s">
        <v>5418</v>
      </c>
      <c r="D3220" s="335" t="s">
        <v>1969</v>
      </c>
      <c r="E3220" s="336" t="s">
        <v>5419</v>
      </c>
    </row>
    <row r="3221" customFormat="false" ht="13.8" hidden="false" customHeight="false" outlineLevel="0" collapsed="false">
      <c r="A3221" s="3" t="n">
        <v>94270</v>
      </c>
      <c r="B3221" s="335" t="s">
        <v>1967</v>
      </c>
      <c r="C3221" s="335" t="s">
        <v>5420</v>
      </c>
      <c r="D3221" s="335" t="s">
        <v>1969</v>
      </c>
      <c r="E3221" s="336" t="s">
        <v>5421</v>
      </c>
    </row>
    <row r="3222" customFormat="false" ht="13.8" hidden="false" customHeight="false" outlineLevel="0" collapsed="false">
      <c r="A3222" s="3" t="n">
        <v>94271</v>
      </c>
      <c r="B3222" s="335" t="s">
        <v>1967</v>
      </c>
      <c r="C3222" s="335" t="s">
        <v>5422</v>
      </c>
      <c r="D3222" s="335" t="s">
        <v>1969</v>
      </c>
      <c r="E3222" s="336" t="s">
        <v>5423</v>
      </c>
    </row>
    <row r="3223" customFormat="false" ht="13.8" hidden="false" customHeight="false" outlineLevel="0" collapsed="false">
      <c r="A3223" s="3" t="n">
        <v>94272</v>
      </c>
      <c r="B3223" s="335" t="s">
        <v>1967</v>
      </c>
      <c r="C3223" s="335" t="s">
        <v>5424</v>
      </c>
      <c r="D3223" s="335" t="s">
        <v>1969</v>
      </c>
      <c r="E3223" s="336" t="s">
        <v>5425</v>
      </c>
    </row>
    <row r="3224" customFormat="false" ht="13.8" hidden="false" customHeight="false" outlineLevel="0" collapsed="false">
      <c r="A3224" s="3" t="n">
        <v>94273</v>
      </c>
      <c r="B3224" s="335" t="s">
        <v>1967</v>
      </c>
      <c r="C3224" s="335" t="s">
        <v>5426</v>
      </c>
      <c r="D3224" s="335" t="s">
        <v>1969</v>
      </c>
      <c r="E3224" s="336" t="s">
        <v>5427</v>
      </c>
    </row>
    <row r="3225" customFormat="false" ht="13.8" hidden="false" customHeight="false" outlineLevel="0" collapsed="false">
      <c r="A3225" s="3" t="n">
        <v>94274</v>
      </c>
      <c r="B3225" s="335" t="s">
        <v>1967</v>
      </c>
      <c r="C3225" s="335" t="s">
        <v>5428</v>
      </c>
      <c r="D3225" s="335" t="s">
        <v>1969</v>
      </c>
      <c r="E3225" s="336" t="s">
        <v>5429</v>
      </c>
    </row>
    <row r="3226" customFormat="false" ht="13.8" hidden="false" customHeight="false" outlineLevel="0" collapsed="false">
      <c r="A3226" s="3" t="n">
        <v>94275</v>
      </c>
      <c r="B3226" s="335" t="s">
        <v>1967</v>
      </c>
      <c r="C3226" s="335" t="s">
        <v>5430</v>
      </c>
      <c r="D3226" s="335" t="s">
        <v>1969</v>
      </c>
      <c r="E3226" s="336" t="s">
        <v>5431</v>
      </c>
    </row>
    <row r="3227" customFormat="false" ht="13.8" hidden="false" customHeight="false" outlineLevel="0" collapsed="false">
      <c r="A3227" s="3" t="n">
        <v>94276</v>
      </c>
      <c r="B3227" s="335" t="s">
        <v>1967</v>
      </c>
      <c r="C3227" s="335" t="s">
        <v>5432</v>
      </c>
      <c r="D3227" s="335" t="s">
        <v>1969</v>
      </c>
      <c r="E3227" s="336" t="s">
        <v>5433</v>
      </c>
    </row>
    <row r="3228" customFormat="false" ht="13.8" hidden="false" customHeight="false" outlineLevel="0" collapsed="false">
      <c r="A3228" s="3" t="n">
        <v>94277</v>
      </c>
      <c r="B3228" s="335" t="s">
        <v>1967</v>
      </c>
      <c r="C3228" s="335" t="s">
        <v>5434</v>
      </c>
      <c r="D3228" s="335" t="s">
        <v>1969</v>
      </c>
      <c r="E3228" s="336" t="s">
        <v>5435</v>
      </c>
    </row>
    <row r="3229" customFormat="false" ht="13.8" hidden="false" customHeight="false" outlineLevel="0" collapsed="false">
      <c r="A3229" s="3" t="n">
        <v>94278</v>
      </c>
      <c r="B3229" s="335" t="s">
        <v>1967</v>
      </c>
      <c r="C3229" s="335" t="s">
        <v>5436</v>
      </c>
      <c r="D3229" s="335" t="s">
        <v>1969</v>
      </c>
      <c r="E3229" s="336" t="s">
        <v>5437</v>
      </c>
    </row>
    <row r="3230" customFormat="false" ht="13.8" hidden="false" customHeight="false" outlineLevel="0" collapsed="false">
      <c r="A3230" s="3" t="n">
        <v>94279</v>
      </c>
      <c r="B3230" s="335" t="s">
        <v>1967</v>
      </c>
      <c r="C3230" s="335" t="s">
        <v>5438</v>
      </c>
      <c r="D3230" s="335" t="s">
        <v>1969</v>
      </c>
      <c r="E3230" s="336" t="s">
        <v>5439</v>
      </c>
    </row>
    <row r="3231" customFormat="false" ht="13.8" hidden="false" customHeight="false" outlineLevel="0" collapsed="false">
      <c r="A3231" s="3" t="n">
        <v>94280</v>
      </c>
      <c r="B3231" s="335" t="s">
        <v>1967</v>
      </c>
      <c r="C3231" s="335" t="s">
        <v>5440</v>
      </c>
      <c r="D3231" s="335" t="s">
        <v>1969</v>
      </c>
      <c r="E3231" s="336" t="s">
        <v>5427</v>
      </c>
    </row>
    <row r="3232" customFormat="false" ht="13.8" hidden="false" customHeight="false" outlineLevel="0" collapsed="false">
      <c r="A3232" s="3" t="n">
        <v>94281</v>
      </c>
      <c r="B3232" s="335" t="s">
        <v>1967</v>
      </c>
      <c r="C3232" s="335" t="s">
        <v>5441</v>
      </c>
      <c r="D3232" s="335" t="s">
        <v>1969</v>
      </c>
      <c r="E3232" s="336" t="s">
        <v>5442</v>
      </c>
    </row>
    <row r="3233" customFormat="false" ht="13.8" hidden="false" customHeight="false" outlineLevel="0" collapsed="false">
      <c r="A3233" s="3" t="n">
        <v>94282</v>
      </c>
      <c r="B3233" s="335" t="s">
        <v>1967</v>
      </c>
      <c r="C3233" s="335" t="s">
        <v>5443</v>
      </c>
      <c r="D3233" s="335" t="s">
        <v>1969</v>
      </c>
      <c r="E3233" s="336" t="s">
        <v>5444</v>
      </c>
    </row>
    <row r="3234" customFormat="false" ht="13.8" hidden="false" customHeight="false" outlineLevel="0" collapsed="false">
      <c r="A3234" s="3" t="n">
        <v>94283</v>
      </c>
      <c r="B3234" s="335" t="s">
        <v>1967</v>
      </c>
      <c r="C3234" s="335" t="s">
        <v>5445</v>
      </c>
      <c r="D3234" s="335" t="s">
        <v>1969</v>
      </c>
      <c r="E3234" s="336" t="s">
        <v>5446</v>
      </c>
    </row>
    <row r="3235" customFormat="false" ht="13.8" hidden="false" customHeight="false" outlineLevel="0" collapsed="false">
      <c r="A3235" s="3" t="n">
        <v>94284</v>
      </c>
      <c r="B3235" s="335" t="s">
        <v>1967</v>
      </c>
      <c r="C3235" s="335" t="s">
        <v>5447</v>
      </c>
      <c r="D3235" s="335" t="s">
        <v>1969</v>
      </c>
      <c r="E3235" s="336" t="s">
        <v>5448</v>
      </c>
    </row>
    <row r="3236" customFormat="false" ht="13.8" hidden="false" customHeight="false" outlineLevel="0" collapsed="false">
      <c r="A3236" s="3" t="n">
        <v>94285</v>
      </c>
      <c r="B3236" s="335" t="s">
        <v>1967</v>
      </c>
      <c r="C3236" s="335" t="s">
        <v>5449</v>
      </c>
      <c r="D3236" s="335" t="s">
        <v>1969</v>
      </c>
      <c r="E3236" s="336" t="s">
        <v>5450</v>
      </c>
    </row>
    <row r="3237" customFormat="false" ht="13.8" hidden="false" customHeight="false" outlineLevel="0" collapsed="false">
      <c r="A3237" s="3" t="n">
        <v>94286</v>
      </c>
      <c r="B3237" s="335" t="s">
        <v>1967</v>
      </c>
      <c r="C3237" s="335" t="s">
        <v>5451</v>
      </c>
      <c r="D3237" s="335" t="s">
        <v>1969</v>
      </c>
      <c r="E3237" s="336" t="s">
        <v>5452</v>
      </c>
    </row>
    <row r="3238" customFormat="false" ht="13.8" hidden="false" customHeight="false" outlineLevel="0" collapsed="false">
      <c r="A3238" s="3" t="n">
        <v>94287</v>
      </c>
      <c r="B3238" s="335" t="s">
        <v>1967</v>
      </c>
      <c r="C3238" s="335" t="s">
        <v>5453</v>
      </c>
      <c r="D3238" s="335" t="s">
        <v>1969</v>
      </c>
      <c r="E3238" s="336" t="s">
        <v>5454</v>
      </c>
    </row>
    <row r="3239" customFormat="false" ht="13.8" hidden="false" customHeight="false" outlineLevel="0" collapsed="false">
      <c r="A3239" s="3" t="n">
        <v>94288</v>
      </c>
      <c r="B3239" s="335" t="s">
        <v>1967</v>
      </c>
      <c r="C3239" s="335" t="s">
        <v>5455</v>
      </c>
      <c r="D3239" s="335" t="s">
        <v>1969</v>
      </c>
      <c r="E3239" s="336" t="s">
        <v>5456</v>
      </c>
    </row>
    <row r="3240" customFormat="false" ht="13.8" hidden="false" customHeight="false" outlineLevel="0" collapsed="false">
      <c r="A3240" s="3" t="n">
        <v>94289</v>
      </c>
      <c r="B3240" s="335" t="s">
        <v>1967</v>
      </c>
      <c r="C3240" s="335" t="s">
        <v>5457</v>
      </c>
      <c r="D3240" s="335" t="s">
        <v>1969</v>
      </c>
      <c r="E3240" s="336" t="s">
        <v>5458</v>
      </c>
    </row>
    <row r="3241" customFormat="false" ht="13.8" hidden="false" customHeight="false" outlineLevel="0" collapsed="false">
      <c r="A3241" s="3" t="n">
        <v>94290</v>
      </c>
      <c r="B3241" s="335" t="s">
        <v>1967</v>
      </c>
      <c r="C3241" s="335" t="s">
        <v>5459</v>
      </c>
      <c r="D3241" s="335" t="s">
        <v>1969</v>
      </c>
      <c r="E3241" s="336" t="s">
        <v>5460</v>
      </c>
    </row>
    <row r="3242" customFormat="false" ht="13.8" hidden="false" customHeight="false" outlineLevel="0" collapsed="false">
      <c r="A3242" s="3" t="n">
        <v>94291</v>
      </c>
      <c r="B3242" s="335" t="s">
        <v>1967</v>
      </c>
      <c r="C3242" s="335" t="s">
        <v>5461</v>
      </c>
      <c r="D3242" s="335" t="s">
        <v>1969</v>
      </c>
      <c r="E3242" s="336" t="s">
        <v>5462</v>
      </c>
    </row>
    <row r="3243" customFormat="false" ht="13.8" hidden="false" customHeight="false" outlineLevel="0" collapsed="false">
      <c r="A3243" s="3" t="n">
        <v>94292</v>
      </c>
      <c r="B3243" s="335" t="s">
        <v>1967</v>
      </c>
      <c r="C3243" s="335" t="s">
        <v>5463</v>
      </c>
      <c r="D3243" s="335" t="s">
        <v>1969</v>
      </c>
      <c r="E3243" s="336" t="s">
        <v>5464</v>
      </c>
    </row>
    <row r="3244" customFormat="false" ht="13.8" hidden="false" customHeight="false" outlineLevel="0" collapsed="false">
      <c r="A3244" s="3" t="n">
        <v>94293</v>
      </c>
      <c r="B3244" s="335" t="s">
        <v>1967</v>
      </c>
      <c r="C3244" s="335" t="s">
        <v>5465</v>
      </c>
      <c r="D3244" s="335" t="s">
        <v>1969</v>
      </c>
      <c r="E3244" s="336" t="s">
        <v>5466</v>
      </c>
    </row>
    <row r="3245" customFormat="false" ht="13.8" hidden="false" customHeight="false" outlineLevel="0" collapsed="false">
      <c r="A3245" s="3" t="n">
        <v>94294</v>
      </c>
      <c r="B3245" s="335" t="s">
        <v>1967</v>
      </c>
      <c r="C3245" s="335" t="s">
        <v>5467</v>
      </c>
      <c r="D3245" s="335" t="s">
        <v>1969</v>
      </c>
      <c r="E3245" s="336" t="s">
        <v>1970</v>
      </c>
    </row>
    <row r="3246" customFormat="false" ht="13.8" hidden="false" customHeight="false" outlineLevel="0" collapsed="false">
      <c r="A3246" s="3" t="n">
        <v>104491</v>
      </c>
      <c r="B3246" s="335" t="s">
        <v>1967</v>
      </c>
      <c r="C3246" s="335" t="s">
        <v>5468</v>
      </c>
      <c r="D3246" s="335" t="s">
        <v>1969</v>
      </c>
      <c r="E3246" s="336" t="s">
        <v>5469</v>
      </c>
    </row>
    <row r="3247" customFormat="false" ht="13.8" hidden="false" customHeight="false" outlineLevel="0" collapsed="false">
      <c r="A3247" s="3" t="n">
        <v>104492</v>
      </c>
      <c r="B3247" s="335" t="s">
        <v>1967</v>
      </c>
      <c r="C3247" s="335" t="s">
        <v>5470</v>
      </c>
      <c r="D3247" s="335" t="s">
        <v>1969</v>
      </c>
      <c r="E3247" s="336" t="s">
        <v>5471</v>
      </c>
    </row>
    <row r="3248" customFormat="false" ht="13.8" hidden="false" customHeight="false" outlineLevel="0" collapsed="false">
      <c r="A3248" s="3" t="n">
        <v>104494</v>
      </c>
      <c r="B3248" s="335" t="s">
        <v>1967</v>
      </c>
      <c r="C3248" s="335" t="s">
        <v>5472</v>
      </c>
      <c r="D3248" s="335" t="s">
        <v>1969</v>
      </c>
      <c r="E3248" s="336" t="s">
        <v>5473</v>
      </c>
    </row>
    <row r="3249" customFormat="false" ht="13.8" hidden="false" customHeight="false" outlineLevel="0" collapsed="false">
      <c r="A3249" s="3" t="n">
        <v>104497</v>
      </c>
      <c r="B3249" s="335" t="s">
        <v>1967</v>
      </c>
      <c r="C3249" s="335" t="s">
        <v>5474</v>
      </c>
      <c r="D3249" s="335" t="s">
        <v>1969</v>
      </c>
      <c r="E3249" s="336" t="s">
        <v>5475</v>
      </c>
    </row>
    <row r="3250" customFormat="false" ht="13.8" hidden="false" customHeight="false" outlineLevel="0" collapsed="false">
      <c r="A3250" s="3" t="n">
        <v>104515</v>
      </c>
      <c r="B3250" s="335" t="s">
        <v>1967</v>
      </c>
      <c r="C3250" s="335" t="s">
        <v>5476</v>
      </c>
      <c r="D3250" s="335" t="s">
        <v>2622</v>
      </c>
      <c r="E3250" s="336" t="s">
        <v>5477</v>
      </c>
    </row>
    <row r="3251" customFormat="false" ht="13.8" hidden="false" customHeight="false" outlineLevel="0" collapsed="false">
      <c r="A3251" s="3" t="n">
        <v>102727</v>
      </c>
      <c r="B3251" s="335" t="s">
        <v>1967</v>
      </c>
      <c r="C3251" s="335" t="s">
        <v>5478</v>
      </c>
      <c r="D3251" s="335" t="s">
        <v>2622</v>
      </c>
      <c r="E3251" s="336" t="s">
        <v>5479</v>
      </c>
    </row>
    <row r="3252" customFormat="false" ht="13.8" hidden="false" customHeight="false" outlineLevel="0" collapsed="false">
      <c r="A3252" s="3" t="n">
        <v>102728</v>
      </c>
      <c r="B3252" s="335" t="s">
        <v>1967</v>
      </c>
      <c r="C3252" s="335" t="s">
        <v>5480</v>
      </c>
      <c r="D3252" s="335" t="s">
        <v>4702</v>
      </c>
      <c r="E3252" s="336" t="s">
        <v>5481</v>
      </c>
    </row>
    <row r="3253" customFormat="false" ht="13.8" hidden="false" customHeight="false" outlineLevel="0" collapsed="false">
      <c r="A3253" s="3" t="n">
        <v>102729</v>
      </c>
      <c r="B3253" s="335" t="s">
        <v>1967</v>
      </c>
      <c r="C3253" s="335" t="s">
        <v>5482</v>
      </c>
      <c r="D3253" s="335" t="s">
        <v>4702</v>
      </c>
      <c r="E3253" s="336" t="s">
        <v>5483</v>
      </c>
    </row>
    <row r="3254" customFormat="false" ht="13.8" hidden="false" customHeight="false" outlineLevel="0" collapsed="false">
      <c r="A3254" s="3" t="n">
        <v>102730</v>
      </c>
      <c r="B3254" s="335" t="s">
        <v>1967</v>
      </c>
      <c r="C3254" s="335" t="s">
        <v>5484</v>
      </c>
      <c r="D3254" s="335" t="s">
        <v>4702</v>
      </c>
      <c r="E3254" s="336" t="s">
        <v>5485</v>
      </c>
    </row>
    <row r="3255" customFormat="false" ht="13.8" hidden="false" customHeight="false" outlineLevel="0" collapsed="false">
      <c r="A3255" s="3" t="n">
        <v>102731</v>
      </c>
      <c r="B3255" s="335" t="s">
        <v>1967</v>
      </c>
      <c r="C3255" s="335" t="s">
        <v>5486</v>
      </c>
      <c r="D3255" s="335" t="s">
        <v>4702</v>
      </c>
      <c r="E3255" s="336" t="s">
        <v>5487</v>
      </c>
    </row>
    <row r="3256" customFormat="false" ht="13.8" hidden="false" customHeight="false" outlineLevel="0" collapsed="false">
      <c r="A3256" s="3" t="n">
        <v>102732</v>
      </c>
      <c r="B3256" s="335" t="s">
        <v>1967</v>
      </c>
      <c r="C3256" s="335" t="s">
        <v>5488</v>
      </c>
      <c r="D3256" s="335" t="s">
        <v>4702</v>
      </c>
      <c r="E3256" s="336" t="s">
        <v>5489</v>
      </c>
    </row>
    <row r="3257" customFormat="false" ht="13.8" hidden="false" customHeight="false" outlineLevel="0" collapsed="false">
      <c r="A3257" s="3" t="n">
        <v>102733</v>
      </c>
      <c r="B3257" s="335" t="s">
        <v>1967</v>
      </c>
      <c r="C3257" s="335" t="s">
        <v>5490</v>
      </c>
      <c r="D3257" s="335" t="s">
        <v>4702</v>
      </c>
      <c r="E3257" s="336" t="s">
        <v>5491</v>
      </c>
    </row>
    <row r="3258" customFormat="false" ht="13.8" hidden="false" customHeight="false" outlineLevel="0" collapsed="false">
      <c r="A3258" s="3" t="n">
        <v>102734</v>
      </c>
      <c r="B3258" s="335" t="s">
        <v>1967</v>
      </c>
      <c r="C3258" s="335" t="s">
        <v>5492</v>
      </c>
      <c r="D3258" s="335" t="s">
        <v>4702</v>
      </c>
      <c r="E3258" s="336" t="s">
        <v>5493</v>
      </c>
    </row>
    <row r="3259" customFormat="false" ht="13.8" hidden="false" customHeight="false" outlineLevel="0" collapsed="false">
      <c r="A3259" s="3" t="n">
        <v>102735</v>
      </c>
      <c r="B3259" s="335" t="s">
        <v>1967</v>
      </c>
      <c r="C3259" s="335" t="s">
        <v>5494</v>
      </c>
      <c r="D3259" s="335" t="s">
        <v>4702</v>
      </c>
      <c r="E3259" s="336" t="s">
        <v>5495</v>
      </c>
    </row>
    <row r="3260" customFormat="false" ht="13.8" hidden="false" customHeight="false" outlineLevel="0" collapsed="false">
      <c r="A3260" s="3" t="n">
        <v>102736</v>
      </c>
      <c r="B3260" s="335" t="s">
        <v>1967</v>
      </c>
      <c r="C3260" s="335" t="s">
        <v>5496</v>
      </c>
      <c r="D3260" s="335" t="s">
        <v>4718</v>
      </c>
      <c r="E3260" s="336" t="s">
        <v>5497</v>
      </c>
    </row>
    <row r="3261" customFormat="false" ht="13.8" hidden="false" customHeight="false" outlineLevel="0" collapsed="false">
      <c r="A3261" s="3" t="n">
        <v>102737</v>
      </c>
      <c r="B3261" s="335" t="s">
        <v>1967</v>
      </c>
      <c r="C3261" s="335" t="s">
        <v>5498</v>
      </c>
      <c r="D3261" s="335" t="s">
        <v>2102</v>
      </c>
      <c r="E3261" s="336" t="s">
        <v>5499</v>
      </c>
    </row>
    <row r="3262" customFormat="false" ht="13.8" hidden="false" customHeight="false" outlineLevel="0" collapsed="false">
      <c r="A3262" s="3" t="n">
        <v>102738</v>
      </c>
      <c r="B3262" s="335" t="s">
        <v>1967</v>
      </c>
      <c r="C3262" s="335" t="s">
        <v>5500</v>
      </c>
      <c r="D3262" s="335" t="s">
        <v>2102</v>
      </c>
      <c r="E3262" s="336" t="s">
        <v>5501</v>
      </c>
    </row>
    <row r="3263" customFormat="false" ht="13.8" hidden="false" customHeight="false" outlineLevel="0" collapsed="false">
      <c r="A3263" s="3" t="n">
        <v>102739</v>
      </c>
      <c r="B3263" s="335" t="s">
        <v>1967</v>
      </c>
      <c r="C3263" s="335" t="s">
        <v>5502</v>
      </c>
      <c r="D3263" s="335" t="s">
        <v>2102</v>
      </c>
      <c r="E3263" s="336" t="s">
        <v>5503</v>
      </c>
    </row>
    <row r="3264" customFormat="false" ht="13.8" hidden="false" customHeight="false" outlineLevel="0" collapsed="false">
      <c r="A3264" s="3" t="n">
        <v>102740</v>
      </c>
      <c r="B3264" s="335" t="s">
        <v>1967</v>
      </c>
      <c r="C3264" s="335" t="s">
        <v>5504</v>
      </c>
      <c r="D3264" s="335" t="s">
        <v>2102</v>
      </c>
      <c r="E3264" s="336" t="s">
        <v>5505</v>
      </c>
    </row>
    <row r="3265" customFormat="false" ht="13.8" hidden="false" customHeight="false" outlineLevel="0" collapsed="false">
      <c r="A3265" s="3" t="n">
        <v>102741</v>
      </c>
      <c r="B3265" s="335" t="s">
        <v>1967</v>
      </c>
      <c r="C3265" s="335" t="s">
        <v>5506</v>
      </c>
      <c r="D3265" s="335" t="s">
        <v>2102</v>
      </c>
      <c r="E3265" s="336" t="s">
        <v>5507</v>
      </c>
    </row>
    <row r="3266" customFormat="false" ht="13.8" hidden="false" customHeight="false" outlineLevel="0" collapsed="false">
      <c r="A3266" s="3" t="n">
        <v>102742</v>
      </c>
      <c r="B3266" s="335" t="s">
        <v>1967</v>
      </c>
      <c r="C3266" s="335" t="s">
        <v>5508</v>
      </c>
      <c r="D3266" s="335" t="s">
        <v>2102</v>
      </c>
      <c r="E3266" s="336" t="s">
        <v>5509</v>
      </c>
    </row>
    <row r="3267" customFormat="false" ht="13.8" hidden="false" customHeight="false" outlineLevel="0" collapsed="false">
      <c r="A3267" s="3" t="n">
        <v>102743</v>
      </c>
      <c r="B3267" s="335" t="s">
        <v>1967</v>
      </c>
      <c r="C3267" s="335" t="s">
        <v>5510</v>
      </c>
      <c r="D3267" s="335" t="s">
        <v>2102</v>
      </c>
      <c r="E3267" s="336" t="s">
        <v>5511</v>
      </c>
    </row>
    <row r="3268" customFormat="false" ht="13.8" hidden="false" customHeight="false" outlineLevel="0" collapsed="false">
      <c r="A3268" s="3" t="n">
        <v>102744</v>
      </c>
      <c r="B3268" s="335" t="s">
        <v>1967</v>
      </c>
      <c r="C3268" s="335" t="s">
        <v>5512</v>
      </c>
      <c r="D3268" s="335" t="s">
        <v>2102</v>
      </c>
      <c r="E3268" s="336" t="s">
        <v>5513</v>
      </c>
    </row>
    <row r="3269" customFormat="false" ht="13.8" hidden="false" customHeight="false" outlineLevel="0" collapsed="false">
      <c r="A3269" s="3" t="n">
        <v>102745</v>
      </c>
      <c r="B3269" s="335" t="s">
        <v>1967</v>
      </c>
      <c r="C3269" s="335" t="s">
        <v>5514</v>
      </c>
      <c r="D3269" s="335" t="s">
        <v>2102</v>
      </c>
      <c r="E3269" s="336" t="s">
        <v>5515</v>
      </c>
    </row>
    <row r="3270" customFormat="false" ht="13.8" hidden="false" customHeight="false" outlineLevel="0" collapsed="false">
      <c r="A3270" s="3" t="n">
        <v>102746</v>
      </c>
      <c r="B3270" s="335" t="s">
        <v>1967</v>
      </c>
      <c r="C3270" s="335" t="s">
        <v>5516</v>
      </c>
      <c r="D3270" s="335" t="s">
        <v>2102</v>
      </c>
      <c r="E3270" s="336" t="s">
        <v>5517</v>
      </c>
    </row>
    <row r="3271" customFormat="false" ht="13.8" hidden="false" customHeight="false" outlineLevel="0" collapsed="false">
      <c r="A3271" s="3" t="n">
        <v>102747</v>
      </c>
      <c r="B3271" s="335" t="s">
        <v>1967</v>
      </c>
      <c r="C3271" s="335" t="s">
        <v>5518</v>
      </c>
      <c r="D3271" s="335" t="s">
        <v>2102</v>
      </c>
      <c r="E3271" s="336" t="s">
        <v>5519</v>
      </c>
    </row>
    <row r="3272" customFormat="false" ht="13.8" hidden="false" customHeight="false" outlineLevel="0" collapsed="false">
      <c r="A3272" s="3" t="n">
        <v>102748</v>
      </c>
      <c r="B3272" s="335" t="s">
        <v>1967</v>
      </c>
      <c r="C3272" s="335" t="s">
        <v>5520</v>
      </c>
      <c r="D3272" s="335" t="s">
        <v>2102</v>
      </c>
      <c r="E3272" s="336" t="s">
        <v>5521</v>
      </c>
    </row>
    <row r="3273" customFormat="false" ht="13.8" hidden="false" customHeight="false" outlineLevel="0" collapsed="false">
      <c r="A3273" s="3" t="n">
        <v>102749</v>
      </c>
      <c r="B3273" s="335" t="s">
        <v>1967</v>
      </c>
      <c r="C3273" s="335" t="s">
        <v>5522</v>
      </c>
      <c r="D3273" s="335" t="s">
        <v>2102</v>
      </c>
      <c r="E3273" s="336" t="s">
        <v>5523</v>
      </c>
    </row>
    <row r="3274" customFormat="false" ht="13.8" hidden="false" customHeight="false" outlineLevel="0" collapsed="false">
      <c r="A3274" s="3" t="n">
        <v>102750</v>
      </c>
      <c r="B3274" s="335" t="s">
        <v>1967</v>
      </c>
      <c r="C3274" s="335" t="s">
        <v>5524</v>
      </c>
      <c r="D3274" s="335" t="s">
        <v>2102</v>
      </c>
      <c r="E3274" s="336" t="s">
        <v>5525</v>
      </c>
    </row>
    <row r="3275" customFormat="false" ht="13.8" hidden="false" customHeight="false" outlineLevel="0" collapsed="false">
      <c r="A3275" s="3" t="n">
        <v>102751</v>
      </c>
      <c r="B3275" s="335" t="s">
        <v>1967</v>
      </c>
      <c r="C3275" s="335" t="s">
        <v>5526</v>
      </c>
      <c r="D3275" s="335" t="s">
        <v>2102</v>
      </c>
      <c r="E3275" s="336" t="s">
        <v>5527</v>
      </c>
    </row>
    <row r="3276" customFormat="false" ht="13.8" hidden="false" customHeight="false" outlineLevel="0" collapsed="false">
      <c r="A3276" s="3" t="n">
        <v>102752</v>
      </c>
      <c r="B3276" s="335" t="s">
        <v>1967</v>
      </c>
      <c r="C3276" s="335" t="s">
        <v>5528</v>
      </c>
      <c r="D3276" s="335" t="s">
        <v>2102</v>
      </c>
      <c r="E3276" s="336" t="s">
        <v>5529</v>
      </c>
    </row>
    <row r="3277" customFormat="false" ht="13.8" hidden="false" customHeight="false" outlineLevel="0" collapsed="false">
      <c r="A3277" s="3" t="n">
        <v>102753</v>
      </c>
      <c r="B3277" s="335" t="s">
        <v>1967</v>
      </c>
      <c r="C3277" s="335" t="s">
        <v>5530</v>
      </c>
      <c r="D3277" s="335" t="s">
        <v>2102</v>
      </c>
      <c r="E3277" s="336" t="s">
        <v>5531</v>
      </c>
    </row>
    <row r="3278" customFormat="false" ht="13.8" hidden="false" customHeight="false" outlineLevel="0" collapsed="false">
      <c r="A3278" s="3" t="n">
        <v>102754</v>
      </c>
      <c r="B3278" s="335" t="s">
        <v>1967</v>
      </c>
      <c r="C3278" s="335" t="s">
        <v>5532</v>
      </c>
      <c r="D3278" s="335" t="s">
        <v>2102</v>
      </c>
      <c r="E3278" s="336" t="s">
        <v>5533</v>
      </c>
    </row>
    <row r="3279" customFormat="false" ht="13.8" hidden="false" customHeight="false" outlineLevel="0" collapsed="false">
      <c r="A3279" s="3" t="n">
        <v>102755</v>
      </c>
      <c r="B3279" s="335" t="s">
        <v>1967</v>
      </c>
      <c r="C3279" s="335" t="s">
        <v>5534</v>
      </c>
      <c r="D3279" s="335" t="s">
        <v>2102</v>
      </c>
      <c r="E3279" s="336" t="s">
        <v>5535</v>
      </c>
    </row>
    <row r="3280" customFormat="false" ht="13.8" hidden="false" customHeight="false" outlineLevel="0" collapsed="false">
      <c r="A3280" s="3" t="n">
        <v>102756</v>
      </c>
      <c r="B3280" s="335" t="s">
        <v>1967</v>
      </c>
      <c r="C3280" s="335" t="s">
        <v>5536</v>
      </c>
      <c r="D3280" s="335" t="s">
        <v>2102</v>
      </c>
      <c r="E3280" s="336" t="s">
        <v>5537</v>
      </c>
    </row>
    <row r="3281" customFormat="false" ht="13.8" hidden="false" customHeight="false" outlineLevel="0" collapsed="false">
      <c r="A3281" s="3" t="n">
        <v>102757</v>
      </c>
      <c r="B3281" s="335" t="s">
        <v>1967</v>
      </c>
      <c r="C3281" s="335" t="s">
        <v>5538</v>
      </c>
      <c r="D3281" s="335" t="s">
        <v>2102</v>
      </c>
      <c r="E3281" s="336" t="s">
        <v>5539</v>
      </c>
    </row>
    <row r="3282" customFormat="false" ht="13.8" hidden="false" customHeight="false" outlineLevel="0" collapsed="false">
      <c r="A3282" s="3" t="n">
        <v>102758</v>
      </c>
      <c r="B3282" s="335" t="s">
        <v>1967</v>
      </c>
      <c r="C3282" s="335" t="s">
        <v>5540</v>
      </c>
      <c r="D3282" s="335" t="s">
        <v>2102</v>
      </c>
      <c r="E3282" s="336" t="s">
        <v>5541</v>
      </c>
    </row>
    <row r="3283" customFormat="false" ht="13.8" hidden="false" customHeight="false" outlineLevel="0" collapsed="false">
      <c r="A3283" s="3" t="n">
        <v>102759</v>
      </c>
      <c r="B3283" s="335" t="s">
        <v>1967</v>
      </c>
      <c r="C3283" s="335" t="s">
        <v>5542</v>
      </c>
      <c r="D3283" s="335" t="s">
        <v>2102</v>
      </c>
      <c r="E3283" s="336" t="s">
        <v>5543</v>
      </c>
    </row>
    <row r="3284" customFormat="false" ht="13.8" hidden="false" customHeight="false" outlineLevel="0" collapsed="false">
      <c r="A3284" s="3" t="n">
        <v>102760</v>
      </c>
      <c r="B3284" s="335" t="s">
        <v>1967</v>
      </c>
      <c r="C3284" s="335" t="s">
        <v>5544</v>
      </c>
      <c r="D3284" s="335" t="s">
        <v>2102</v>
      </c>
      <c r="E3284" s="336" t="s">
        <v>5545</v>
      </c>
    </row>
    <row r="3285" customFormat="false" ht="13.8" hidden="false" customHeight="false" outlineLevel="0" collapsed="false">
      <c r="A3285" s="3" t="n">
        <v>102761</v>
      </c>
      <c r="B3285" s="335" t="s">
        <v>1967</v>
      </c>
      <c r="C3285" s="335" t="s">
        <v>5546</v>
      </c>
      <c r="D3285" s="335" t="s">
        <v>2102</v>
      </c>
      <c r="E3285" s="336" t="s">
        <v>5547</v>
      </c>
    </row>
    <row r="3286" customFormat="false" ht="13.8" hidden="false" customHeight="false" outlineLevel="0" collapsed="false">
      <c r="A3286" s="3" t="n">
        <v>102762</v>
      </c>
      <c r="B3286" s="335" t="s">
        <v>1967</v>
      </c>
      <c r="C3286" s="335" t="s">
        <v>5548</v>
      </c>
      <c r="D3286" s="335" t="s">
        <v>2102</v>
      </c>
      <c r="E3286" s="336" t="s">
        <v>5549</v>
      </c>
    </row>
    <row r="3287" customFormat="false" ht="13.8" hidden="false" customHeight="false" outlineLevel="0" collapsed="false">
      <c r="A3287" s="3" t="n">
        <v>102763</v>
      </c>
      <c r="B3287" s="335" t="s">
        <v>1967</v>
      </c>
      <c r="C3287" s="335" t="s">
        <v>5550</v>
      </c>
      <c r="D3287" s="335" t="s">
        <v>2102</v>
      </c>
      <c r="E3287" s="336" t="s">
        <v>5551</v>
      </c>
    </row>
    <row r="3288" customFormat="false" ht="13.8" hidden="false" customHeight="false" outlineLevel="0" collapsed="false">
      <c r="A3288" s="3" t="n">
        <v>102764</v>
      </c>
      <c r="B3288" s="335" t="s">
        <v>1967</v>
      </c>
      <c r="C3288" s="335" t="s">
        <v>5552</v>
      </c>
      <c r="D3288" s="335" t="s">
        <v>2102</v>
      </c>
      <c r="E3288" s="336" t="s">
        <v>5553</v>
      </c>
    </row>
    <row r="3289" customFormat="false" ht="13.8" hidden="false" customHeight="false" outlineLevel="0" collapsed="false">
      <c r="A3289" s="3" t="n">
        <v>102765</v>
      </c>
      <c r="B3289" s="335" t="s">
        <v>1967</v>
      </c>
      <c r="C3289" s="335" t="s">
        <v>5554</v>
      </c>
      <c r="D3289" s="335" t="s">
        <v>2102</v>
      </c>
      <c r="E3289" s="336" t="s">
        <v>5555</v>
      </c>
    </row>
    <row r="3290" customFormat="false" ht="13.8" hidden="false" customHeight="false" outlineLevel="0" collapsed="false">
      <c r="A3290" s="3" t="n">
        <v>102766</v>
      </c>
      <c r="B3290" s="335" t="s">
        <v>1967</v>
      </c>
      <c r="C3290" s="335" t="s">
        <v>5556</v>
      </c>
      <c r="D3290" s="335" t="s">
        <v>2102</v>
      </c>
      <c r="E3290" s="336" t="s">
        <v>5557</v>
      </c>
    </row>
    <row r="3291" customFormat="false" ht="13.8" hidden="false" customHeight="false" outlineLevel="0" collapsed="false">
      <c r="A3291" s="3" t="n">
        <v>102767</v>
      </c>
      <c r="B3291" s="335" t="s">
        <v>1967</v>
      </c>
      <c r="C3291" s="335" t="s">
        <v>5558</v>
      </c>
      <c r="D3291" s="335" t="s">
        <v>2102</v>
      </c>
      <c r="E3291" s="336" t="s">
        <v>5559</v>
      </c>
    </row>
    <row r="3292" customFormat="false" ht="13.8" hidden="false" customHeight="false" outlineLevel="0" collapsed="false">
      <c r="A3292" s="3" t="n">
        <v>102768</v>
      </c>
      <c r="B3292" s="335" t="s">
        <v>1967</v>
      </c>
      <c r="C3292" s="335" t="s">
        <v>5560</v>
      </c>
      <c r="D3292" s="335" t="s">
        <v>2102</v>
      </c>
      <c r="E3292" s="336" t="s">
        <v>5561</v>
      </c>
    </row>
    <row r="3293" customFormat="false" ht="13.8" hidden="false" customHeight="false" outlineLevel="0" collapsed="false">
      <c r="A3293" s="3" t="n">
        <v>102769</v>
      </c>
      <c r="B3293" s="335" t="s">
        <v>1967</v>
      </c>
      <c r="C3293" s="335" t="s">
        <v>5562</v>
      </c>
      <c r="D3293" s="335" t="s">
        <v>2102</v>
      </c>
      <c r="E3293" s="336" t="s">
        <v>5563</v>
      </c>
    </row>
    <row r="3294" customFormat="false" ht="13.8" hidden="false" customHeight="false" outlineLevel="0" collapsed="false">
      <c r="A3294" s="3" t="n">
        <v>102770</v>
      </c>
      <c r="B3294" s="335" t="s">
        <v>1967</v>
      </c>
      <c r="C3294" s="335" t="s">
        <v>5564</v>
      </c>
      <c r="D3294" s="335" t="s">
        <v>2102</v>
      </c>
      <c r="E3294" s="336" t="s">
        <v>5565</v>
      </c>
    </row>
    <row r="3295" customFormat="false" ht="13.8" hidden="false" customHeight="false" outlineLevel="0" collapsed="false">
      <c r="A3295" s="3" t="n">
        <v>102771</v>
      </c>
      <c r="B3295" s="335" t="s">
        <v>1967</v>
      </c>
      <c r="C3295" s="335" t="s">
        <v>5566</v>
      </c>
      <c r="D3295" s="335" t="s">
        <v>2102</v>
      </c>
      <c r="E3295" s="336" t="s">
        <v>5567</v>
      </c>
    </row>
    <row r="3296" customFormat="false" ht="13.8" hidden="false" customHeight="false" outlineLevel="0" collapsed="false">
      <c r="A3296" s="3" t="n">
        <v>102772</v>
      </c>
      <c r="B3296" s="335" t="s">
        <v>1967</v>
      </c>
      <c r="C3296" s="335" t="s">
        <v>5568</v>
      </c>
      <c r="D3296" s="335" t="s">
        <v>2102</v>
      </c>
      <c r="E3296" s="336" t="s">
        <v>5569</v>
      </c>
    </row>
    <row r="3297" customFormat="false" ht="13.8" hidden="false" customHeight="false" outlineLevel="0" collapsed="false">
      <c r="A3297" s="3" t="n">
        <v>102773</v>
      </c>
      <c r="B3297" s="335" t="s">
        <v>1967</v>
      </c>
      <c r="C3297" s="335" t="s">
        <v>5570</v>
      </c>
      <c r="D3297" s="335" t="s">
        <v>2102</v>
      </c>
      <c r="E3297" s="336" t="s">
        <v>5571</v>
      </c>
    </row>
    <row r="3298" customFormat="false" ht="13.8" hidden="false" customHeight="false" outlineLevel="0" collapsed="false">
      <c r="A3298" s="3" t="n">
        <v>102774</v>
      </c>
      <c r="B3298" s="335" t="s">
        <v>1967</v>
      </c>
      <c r="C3298" s="335" t="s">
        <v>5572</v>
      </c>
      <c r="D3298" s="335" t="s">
        <v>2102</v>
      </c>
      <c r="E3298" s="336" t="s">
        <v>5571</v>
      </c>
    </row>
    <row r="3299" customFormat="false" ht="13.8" hidden="false" customHeight="false" outlineLevel="0" collapsed="false">
      <c r="A3299" s="3" t="n">
        <v>102775</v>
      </c>
      <c r="B3299" s="335" t="s">
        <v>1967</v>
      </c>
      <c r="C3299" s="335" t="s">
        <v>5573</v>
      </c>
      <c r="D3299" s="335" t="s">
        <v>2102</v>
      </c>
      <c r="E3299" s="336" t="s">
        <v>5574</v>
      </c>
    </row>
    <row r="3300" customFormat="false" ht="13.8" hidden="false" customHeight="false" outlineLevel="0" collapsed="false">
      <c r="A3300" s="3" t="n">
        <v>102776</v>
      </c>
      <c r="B3300" s="335" t="s">
        <v>1967</v>
      </c>
      <c r="C3300" s="335" t="s">
        <v>5575</v>
      </c>
      <c r="D3300" s="335" t="s">
        <v>2102</v>
      </c>
      <c r="E3300" s="336" t="s">
        <v>5574</v>
      </c>
    </row>
    <row r="3301" customFormat="false" ht="13.8" hidden="false" customHeight="false" outlineLevel="0" collapsed="false">
      <c r="A3301" s="3" t="n">
        <v>102777</v>
      </c>
      <c r="B3301" s="335" t="s">
        <v>1967</v>
      </c>
      <c r="C3301" s="335" t="s">
        <v>5576</v>
      </c>
      <c r="D3301" s="335" t="s">
        <v>2102</v>
      </c>
      <c r="E3301" s="336" t="s">
        <v>5577</v>
      </c>
    </row>
    <row r="3302" customFormat="false" ht="13.8" hidden="false" customHeight="false" outlineLevel="0" collapsed="false">
      <c r="A3302" s="3" t="n">
        <v>102778</v>
      </c>
      <c r="B3302" s="335" t="s">
        <v>1967</v>
      </c>
      <c r="C3302" s="335" t="s">
        <v>5578</v>
      </c>
      <c r="D3302" s="335" t="s">
        <v>2102</v>
      </c>
      <c r="E3302" s="336" t="s">
        <v>5579</v>
      </c>
    </row>
    <row r="3303" customFormat="false" ht="13.8" hidden="false" customHeight="false" outlineLevel="0" collapsed="false">
      <c r="A3303" s="3" t="n">
        <v>102779</v>
      </c>
      <c r="B3303" s="335" t="s">
        <v>1967</v>
      </c>
      <c r="C3303" s="335" t="s">
        <v>5580</v>
      </c>
      <c r="D3303" s="335" t="s">
        <v>2102</v>
      </c>
      <c r="E3303" s="336" t="s">
        <v>5571</v>
      </c>
    </row>
    <row r="3304" customFormat="false" ht="13.8" hidden="false" customHeight="false" outlineLevel="0" collapsed="false">
      <c r="A3304" s="3" t="n">
        <v>102780</v>
      </c>
      <c r="B3304" s="335" t="s">
        <v>1967</v>
      </c>
      <c r="C3304" s="335" t="s">
        <v>5581</v>
      </c>
      <c r="D3304" s="335" t="s">
        <v>2102</v>
      </c>
      <c r="E3304" s="336" t="s">
        <v>5582</v>
      </c>
    </row>
    <row r="3305" customFormat="false" ht="13.8" hidden="false" customHeight="false" outlineLevel="0" collapsed="false">
      <c r="A3305" s="3" t="n">
        <v>102781</v>
      </c>
      <c r="B3305" s="335" t="s">
        <v>1967</v>
      </c>
      <c r="C3305" s="335" t="s">
        <v>5583</v>
      </c>
      <c r="D3305" s="335" t="s">
        <v>2102</v>
      </c>
      <c r="E3305" s="336" t="s">
        <v>5584</v>
      </c>
    </row>
    <row r="3306" customFormat="false" ht="13.8" hidden="false" customHeight="false" outlineLevel="0" collapsed="false">
      <c r="A3306" s="3" t="n">
        <v>102782</v>
      </c>
      <c r="B3306" s="335" t="s">
        <v>1967</v>
      </c>
      <c r="C3306" s="335" t="s">
        <v>5585</v>
      </c>
      <c r="D3306" s="335" t="s">
        <v>2102</v>
      </c>
      <c r="E3306" s="336" t="s">
        <v>5586</v>
      </c>
    </row>
    <row r="3307" customFormat="false" ht="13.8" hidden="false" customHeight="false" outlineLevel="0" collapsed="false">
      <c r="A3307" s="3" t="n">
        <v>102783</v>
      </c>
      <c r="B3307" s="335" t="s">
        <v>1967</v>
      </c>
      <c r="C3307" s="335" t="s">
        <v>5587</v>
      </c>
      <c r="D3307" s="335" t="s">
        <v>2102</v>
      </c>
      <c r="E3307" s="336" t="s">
        <v>5588</v>
      </c>
    </row>
    <row r="3308" customFormat="false" ht="13.8" hidden="false" customHeight="false" outlineLevel="0" collapsed="false">
      <c r="A3308" s="3" t="n">
        <v>102784</v>
      </c>
      <c r="B3308" s="335" t="s">
        <v>1967</v>
      </c>
      <c r="C3308" s="335" t="s">
        <v>5589</v>
      </c>
      <c r="D3308" s="335" t="s">
        <v>2102</v>
      </c>
      <c r="E3308" s="336" t="s">
        <v>5590</v>
      </c>
    </row>
    <row r="3309" customFormat="false" ht="13.8" hidden="false" customHeight="false" outlineLevel="0" collapsed="false">
      <c r="A3309" s="3" t="n">
        <v>102785</v>
      </c>
      <c r="B3309" s="335" t="s">
        <v>1967</v>
      </c>
      <c r="C3309" s="335" t="s">
        <v>5591</v>
      </c>
      <c r="D3309" s="335" t="s">
        <v>2102</v>
      </c>
      <c r="E3309" s="336" t="s">
        <v>5582</v>
      </c>
    </row>
    <row r="3310" customFormat="false" ht="13.8" hidden="false" customHeight="false" outlineLevel="0" collapsed="false">
      <c r="A3310" s="3" t="n">
        <v>102786</v>
      </c>
      <c r="B3310" s="335" t="s">
        <v>1967</v>
      </c>
      <c r="C3310" s="335" t="s">
        <v>5592</v>
      </c>
      <c r="D3310" s="335" t="s">
        <v>2102</v>
      </c>
      <c r="E3310" s="336" t="s">
        <v>5593</v>
      </c>
    </row>
    <row r="3311" customFormat="false" ht="13.8" hidden="false" customHeight="false" outlineLevel="0" collapsed="false">
      <c r="A3311" s="3" t="n">
        <v>102787</v>
      </c>
      <c r="B3311" s="335" t="s">
        <v>1967</v>
      </c>
      <c r="C3311" s="335" t="s">
        <v>5594</v>
      </c>
      <c r="D3311" s="335" t="s">
        <v>2102</v>
      </c>
      <c r="E3311" s="336" t="s">
        <v>5586</v>
      </c>
    </row>
    <row r="3312" customFormat="false" ht="13.8" hidden="false" customHeight="false" outlineLevel="0" collapsed="false">
      <c r="A3312" s="3" t="n">
        <v>102788</v>
      </c>
      <c r="B3312" s="335" t="s">
        <v>1967</v>
      </c>
      <c r="C3312" s="335" t="s">
        <v>5595</v>
      </c>
      <c r="D3312" s="335" t="s">
        <v>2102</v>
      </c>
      <c r="E3312" s="336" t="s">
        <v>5596</v>
      </c>
    </row>
    <row r="3313" customFormat="false" ht="13.8" hidden="false" customHeight="false" outlineLevel="0" collapsed="false">
      <c r="A3313" s="3" t="n">
        <v>102789</v>
      </c>
      <c r="B3313" s="335" t="s">
        <v>1967</v>
      </c>
      <c r="C3313" s="335" t="s">
        <v>5597</v>
      </c>
      <c r="D3313" s="335" t="s">
        <v>2102</v>
      </c>
      <c r="E3313" s="336" t="s">
        <v>5598</v>
      </c>
    </row>
    <row r="3314" customFormat="false" ht="13.8" hidden="false" customHeight="false" outlineLevel="0" collapsed="false">
      <c r="A3314" s="3" t="n">
        <v>102790</v>
      </c>
      <c r="B3314" s="335" t="s">
        <v>1967</v>
      </c>
      <c r="C3314" s="335" t="s">
        <v>5599</v>
      </c>
      <c r="D3314" s="335" t="s">
        <v>2102</v>
      </c>
      <c r="E3314" s="336" t="s">
        <v>5600</v>
      </c>
    </row>
    <row r="3315" customFormat="false" ht="13.8" hidden="false" customHeight="false" outlineLevel="0" collapsed="false">
      <c r="A3315" s="3" t="n">
        <v>102791</v>
      </c>
      <c r="B3315" s="335" t="s">
        <v>1967</v>
      </c>
      <c r="C3315" s="335" t="s">
        <v>5601</v>
      </c>
      <c r="D3315" s="335" t="s">
        <v>2102</v>
      </c>
      <c r="E3315" s="336" t="s">
        <v>5602</v>
      </c>
    </row>
    <row r="3316" customFormat="false" ht="13.8" hidden="false" customHeight="false" outlineLevel="0" collapsed="false">
      <c r="A3316" s="3" t="n">
        <v>102792</v>
      </c>
      <c r="B3316" s="335" t="s">
        <v>1967</v>
      </c>
      <c r="C3316" s="335" t="s">
        <v>5603</v>
      </c>
      <c r="D3316" s="335" t="s">
        <v>2102</v>
      </c>
      <c r="E3316" s="336" t="s">
        <v>5604</v>
      </c>
    </row>
    <row r="3317" customFormat="false" ht="13.8" hidden="false" customHeight="false" outlineLevel="0" collapsed="false">
      <c r="A3317" s="3" t="n">
        <v>102793</v>
      </c>
      <c r="B3317" s="335" t="s">
        <v>1967</v>
      </c>
      <c r="C3317" s="335" t="s">
        <v>5605</v>
      </c>
      <c r="D3317" s="335" t="s">
        <v>2102</v>
      </c>
      <c r="E3317" s="336" t="s">
        <v>5606</v>
      </c>
    </row>
    <row r="3318" customFormat="false" ht="13.8" hidden="false" customHeight="false" outlineLevel="0" collapsed="false">
      <c r="A3318" s="3" t="n">
        <v>102794</v>
      </c>
      <c r="B3318" s="335" t="s">
        <v>1967</v>
      </c>
      <c r="C3318" s="335" t="s">
        <v>5607</v>
      </c>
      <c r="D3318" s="335" t="s">
        <v>2102</v>
      </c>
      <c r="E3318" s="336" t="s">
        <v>5608</v>
      </c>
    </row>
    <row r="3319" customFormat="false" ht="13.8" hidden="false" customHeight="false" outlineLevel="0" collapsed="false">
      <c r="A3319" s="3" t="n">
        <v>102795</v>
      </c>
      <c r="B3319" s="335" t="s">
        <v>1967</v>
      </c>
      <c r="C3319" s="335" t="s">
        <v>5609</v>
      </c>
      <c r="D3319" s="335" t="s">
        <v>2102</v>
      </c>
      <c r="E3319" s="336" t="s">
        <v>5610</v>
      </c>
    </row>
    <row r="3320" customFormat="false" ht="13.8" hidden="false" customHeight="false" outlineLevel="0" collapsed="false">
      <c r="A3320" s="3" t="n">
        <v>102796</v>
      </c>
      <c r="B3320" s="335" t="s">
        <v>1967</v>
      </c>
      <c r="C3320" s="335" t="s">
        <v>5611</v>
      </c>
      <c r="D3320" s="335" t="s">
        <v>2102</v>
      </c>
      <c r="E3320" s="336" t="s">
        <v>5612</v>
      </c>
    </row>
    <row r="3321" customFormat="false" ht="13.8" hidden="false" customHeight="false" outlineLevel="0" collapsed="false">
      <c r="A3321" s="3" t="n">
        <v>102797</v>
      </c>
      <c r="B3321" s="335" t="s">
        <v>1967</v>
      </c>
      <c r="C3321" s="335" t="s">
        <v>5613</v>
      </c>
      <c r="D3321" s="335" t="s">
        <v>2102</v>
      </c>
      <c r="E3321" s="336" t="s">
        <v>5614</v>
      </c>
    </row>
    <row r="3322" customFormat="false" ht="13.8" hidden="false" customHeight="false" outlineLevel="0" collapsed="false">
      <c r="A3322" s="3" t="n">
        <v>102798</v>
      </c>
      <c r="B3322" s="335" t="s">
        <v>1967</v>
      </c>
      <c r="C3322" s="335" t="s">
        <v>5615</v>
      </c>
      <c r="D3322" s="335" t="s">
        <v>2102</v>
      </c>
      <c r="E3322" s="336" t="s">
        <v>5616</v>
      </c>
    </row>
    <row r="3323" customFormat="false" ht="13.8" hidden="false" customHeight="false" outlineLevel="0" collapsed="false">
      <c r="A3323" s="3" t="n">
        <v>102799</v>
      </c>
      <c r="B3323" s="335" t="s">
        <v>1967</v>
      </c>
      <c r="C3323" s="335" t="s">
        <v>5617</v>
      </c>
      <c r="D3323" s="335" t="s">
        <v>2102</v>
      </c>
      <c r="E3323" s="336" t="s">
        <v>5618</v>
      </c>
    </row>
    <row r="3324" customFormat="false" ht="13.8" hidden="false" customHeight="false" outlineLevel="0" collapsed="false">
      <c r="A3324" s="3" t="n">
        <v>102800</v>
      </c>
      <c r="B3324" s="335" t="s">
        <v>1967</v>
      </c>
      <c r="C3324" s="335" t="s">
        <v>5619</v>
      </c>
      <c r="D3324" s="335" t="s">
        <v>2102</v>
      </c>
      <c r="E3324" s="336" t="s">
        <v>5620</v>
      </c>
    </row>
    <row r="3325" customFormat="false" ht="13.8" hidden="false" customHeight="false" outlineLevel="0" collapsed="false">
      <c r="A3325" s="3" t="n">
        <v>102801</v>
      </c>
      <c r="B3325" s="335" t="s">
        <v>1967</v>
      </c>
      <c r="C3325" s="335" t="s">
        <v>5621</v>
      </c>
      <c r="D3325" s="335" t="s">
        <v>2102</v>
      </c>
      <c r="E3325" s="336" t="s">
        <v>5622</v>
      </c>
    </row>
    <row r="3326" customFormat="false" ht="13.8" hidden="false" customHeight="false" outlineLevel="0" collapsed="false">
      <c r="A3326" s="3" t="n">
        <v>102802</v>
      </c>
      <c r="B3326" s="335" t="s">
        <v>1967</v>
      </c>
      <c r="C3326" s="335" t="s">
        <v>5623</v>
      </c>
      <c r="D3326" s="335" t="s">
        <v>2102</v>
      </c>
      <c r="E3326" s="336" t="s">
        <v>5624</v>
      </c>
    </row>
    <row r="3327" customFormat="false" ht="13.8" hidden="false" customHeight="false" outlineLevel="0" collapsed="false">
      <c r="A3327" s="3" t="n">
        <v>101570</v>
      </c>
      <c r="B3327" s="335" t="s">
        <v>1967</v>
      </c>
      <c r="C3327" s="335" t="s">
        <v>5625</v>
      </c>
      <c r="D3327" s="335" t="s">
        <v>2622</v>
      </c>
      <c r="E3327" s="336" t="s">
        <v>5626</v>
      </c>
    </row>
    <row r="3328" customFormat="false" ht="13.8" hidden="false" customHeight="false" outlineLevel="0" collapsed="false">
      <c r="A3328" s="3" t="n">
        <v>101571</v>
      </c>
      <c r="B3328" s="335" t="s">
        <v>1967</v>
      </c>
      <c r="C3328" s="335" t="s">
        <v>5627</v>
      </c>
      <c r="D3328" s="335" t="s">
        <v>2622</v>
      </c>
      <c r="E3328" s="336" t="s">
        <v>5628</v>
      </c>
    </row>
    <row r="3329" customFormat="false" ht="13.8" hidden="false" customHeight="false" outlineLevel="0" collapsed="false">
      <c r="A3329" s="3" t="n">
        <v>101572</v>
      </c>
      <c r="B3329" s="335" t="s">
        <v>1967</v>
      </c>
      <c r="C3329" s="335" t="s">
        <v>5629</v>
      </c>
      <c r="D3329" s="335" t="s">
        <v>2622</v>
      </c>
      <c r="E3329" s="336" t="s">
        <v>4480</v>
      </c>
    </row>
    <row r="3330" customFormat="false" ht="13.8" hidden="false" customHeight="false" outlineLevel="0" collapsed="false">
      <c r="A3330" s="3" t="n">
        <v>101573</v>
      </c>
      <c r="B3330" s="335" t="s">
        <v>1967</v>
      </c>
      <c r="C3330" s="335" t="s">
        <v>5630</v>
      </c>
      <c r="D3330" s="335" t="s">
        <v>2622</v>
      </c>
      <c r="E3330" s="336" t="s">
        <v>5631</v>
      </c>
    </row>
    <row r="3331" customFormat="false" ht="13.8" hidden="false" customHeight="false" outlineLevel="0" collapsed="false">
      <c r="A3331" s="3" t="n">
        <v>101574</v>
      </c>
      <c r="B3331" s="335" t="s">
        <v>1967</v>
      </c>
      <c r="C3331" s="335" t="s">
        <v>5632</v>
      </c>
      <c r="D3331" s="335" t="s">
        <v>2622</v>
      </c>
      <c r="E3331" s="336" t="s">
        <v>2209</v>
      </c>
    </row>
    <row r="3332" customFormat="false" ht="13.8" hidden="false" customHeight="false" outlineLevel="0" collapsed="false">
      <c r="A3332" s="3" t="n">
        <v>101575</v>
      </c>
      <c r="B3332" s="335" t="s">
        <v>1967</v>
      </c>
      <c r="C3332" s="335" t="s">
        <v>5633</v>
      </c>
      <c r="D3332" s="335" t="s">
        <v>2622</v>
      </c>
      <c r="E3332" s="336" t="s">
        <v>5634</v>
      </c>
    </row>
    <row r="3333" customFormat="false" ht="13.8" hidden="false" customHeight="false" outlineLevel="0" collapsed="false">
      <c r="A3333" s="3" t="n">
        <v>101576</v>
      </c>
      <c r="B3333" s="335" t="s">
        <v>1967</v>
      </c>
      <c r="C3333" s="335" t="s">
        <v>5635</v>
      </c>
      <c r="D3333" s="335" t="s">
        <v>2622</v>
      </c>
      <c r="E3333" s="336" t="s">
        <v>5636</v>
      </c>
    </row>
    <row r="3334" customFormat="false" ht="13.8" hidden="false" customHeight="false" outlineLevel="0" collapsed="false">
      <c r="A3334" s="3" t="n">
        <v>101577</v>
      </c>
      <c r="B3334" s="335" t="s">
        <v>1967</v>
      </c>
      <c r="C3334" s="335" t="s">
        <v>5637</v>
      </c>
      <c r="D3334" s="335" t="s">
        <v>2622</v>
      </c>
      <c r="E3334" s="336" t="s">
        <v>5638</v>
      </c>
    </row>
    <row r="3335" customFormat="false" ht="13.8" hidden="false" customHeight="false" outlineLevel="0" collapsed="false">
      <c r="A3335" s="3" t="n">
        <v>101578</v>
      </c>
      <c r="B3335" s="335" t="s">
        <v>1967</v>
      </c>
      <c r="C3335" s="335" t="s">
        <v>5639</v>
      </c>
      <c r="D3335" s="335" t="s">
        <v>2622</v>
      </c>
      <c r="E3335" s="336" t="s">
        <v>5640</v>
      </c>
    </row>
    <row r="3336" customFormat="false" ht="13.8" hidden="false" customHeight="false" outlineLevel="0" collapsed="false">
      <c r="A3336" s="3" t="n">
        <v>101579</v>
      </c>
      <c r="B3336" s="335" t="s">
        <v>1967</v>
      </c>
      <c r="C3336" s="335" t="s">
        <v>5641</v>
      </c>
      <c r="D3336" s="335" t="s">
        <v>2622</v>
      </c>
      <c r="E3336" s="336" t="s">
        <v>5642</v>
      </c>
    </row>
    <row r="3337" customFormat="false" ht="13.8" hidden="false" customHeight="false" outlineLevel="0" collapsed="false">
      <c r="A3337" s="3" t="n">
        <v>101580</v>
      </c>
      <c r="B3337" s="335" t="s">
        <v>1967</v>
      </c>
      <c r="C3337" s="335" t="s">
        <v>5643</v>
      </c>
      <c r="D3337" s="335" t="s">
        <v>2622</v>
      </c>
      <c r="E3337" s="336" t="s">
        <v>5644</v>
      </c>
    </row>
    <row r="3338" customFormat="false" ht="13.8" hidden="false" customHeight="false" outlineLevel="0" collapsed="false">
      <c r="A3338" s="3" t="n">
        <v>101581</v>
      </c>
      <c r="B3338" s="335" t="s">
        <v>1967</v>
      </c>
      <c r="C3338" s="335" t="s">
        <v>5645</v>
      </c>
      <c r="D3338" s="335" t="s">
        <v>2622</v>
      </c>
      <c r="E3338" s="336" t="s">
        <v>5646</v>
      </c>
    </row>
    <row r="3339" customFormat="false" ht="13.8" hidden="false" customHeight="false" outlineLevel="0" collapsed="false">
      <c r="A3339" s="3" t="n">
        <v>101582</v>
      </c>
      <c r="B3339" s="335" t="s">
        <v>1967</v>
      </c>
      <c r="C3339" s="335" t="s">
        <v>5647</v>
      </c>
      <c r="D3339" s="335" t="s">
        <v>2622</v>
      </c>
      <c r="E3339" s="336" t="s">
        <v>5648</v>
      </c>
    </row>
    <row r="3340" customFormat="false" ht="13.8" hidden="false" customHeight="false" outlineLevel="0" collapsed="false">
      <c r="A3340" s="3" t="n">
        <v>101583</v>
      </c>
      <c r="B3340" s="335" t="s">
        <v>1967</v>
      </c>
      <c r="C3340" s="335" t="s">
        <v>5649</v>
      </c>
      <c r="D3340" s="335" t="s">
        <v>2622</v>
      </c>
      <c r="E3340" s="336" t="s">
        <v>5650</v>
      </c>
    </row>
    <row r="3341" customFormat="false" ht="13.8" hidden="false" customHeight="false" outlineLevel="0" collapsed="false">
      <c r="A3341" s="3" t="n">
        <v>101584</v>
      </c>
      <c r="B3341" s="335" t="s">
        <v>1967</v>
      </c>
      <c r="C3341" s="335" t="s">
        <v>5651</v>
      </c>
      <c r="D3341" s="335" t="s">
        <v>2622</v>
      </c>
      <c r="E3341" s="336" t="s">
        <v>5652</v>
      </c>
    </row>
    <row r="3342" customFormat="false" ht="13.8" hidden="false" customHeight="false" outlineLevel="0" collapsed="false">
      <c r="A3342" s="3" t="n">
        <v>101585</v>
      </c>
      <c r="B3342" s="335" t="s">
        <v>1967</v>
      </c>
      <c r="C3342" s="335" t="s">
        <v>5653</v>
      </c>
      <c r="D3342" s="335" t="s">
        <v>2622</v>
      </c>
      <c r="E3342" s="336" t="s">
        <v>4768</v>
      </c>
    </row>
    <row r="3343" customFormat="false" ht="13.8" hidden="false" customHeight="false" outlineLevel="0" collapsed="false">
      <c r="A3343" s="3" t="n">
        <v>101586</v>
      </c>
      <c r="B3343" s="335" t="s">
        <v>1967</v>
      </c>
      <c r="C3343" s="335" t="s">
        <v>5654</v>
      </c>
      <c r="D3343" s="335" t="s">
        <v>2622</v>
      </c>
      <c r="E3343" s="336" t="s">
        <v>5655</v>
      </c>
    </row>
    <row r="3344" customFormat="false" ht="13.8" hidden="false" customHeight="false" outlineLevel="0" collapsed="false">
      <c r="A3344" s="3" t="n">
        <v>101587</v>
      </c>
      <c r="B3344" s="335" t="s">
        <v>1967</v>
      </c>
      <c r="C3344" s="335" t="s">
        <v>5656</v>
      </c>
      <c r="D3344" s="335" t="s">
        <v>2622</v>
      </c>
      <c r="E3344" s="336" t="s">
        <v>5657</v>
      </c>
    </row>
    <row r="3345" customFormat="false" ht="13.8" hidden="false" customHeight="false" outlineLevel="0" collapsed="false">
      <c r="A3345" s="3" t="n">
        <v>101588</v>
      </c>
      <c r="B3345" s="335" t="s">
        <v>1967</v>
      </c>
      <c r="C3345" s="335" t="s">
        <v>5658</v>
      </c>
      <c r="D3345" s="335" t="s">
        <v>2622</v>
      </c>
      <c r="E3345" s="336" t="s">
        <v>5659</v>
      </c>
    </row>
    <row r="3346" customFormat="false" ht="13.8" hidden="false" customHeight="false" outlineLevel="0" collapsed="false">
      <c r="A3346" s="3" t="n">
        <v>101589</v>
      </c>
      <c r="B3346" s="335" t="s">
        <v>1967</v>
      </c>
      <c r="C3346" s="335" t="s">
        <v>5660</v>
      </c>
      <c r="D3346" s="335" t="s">
        <v>2622</v>
      </c>
      <c r="E3346" s="336" t="s">
        <v>5661</v>
      </c>
    </row>
    <row r="3347" customFormat="false" ht="13.8" hidden="false" customHeight="false" outlineLevel="0" collapsed="false">
      <c r="A3347" s="3" t="n">
        <v>101590</v>
      </c>
      <c r="B3347" s="335" t="s">
        <v>1967</v>
      </c>
      <c r="C3347" s="335" t="s">
        <v>5662</v>
      </c>
      <c r="D3347" s="335" t="s">
        <v>2622</v>
      </c>
      <c r="E3347" s="336" t="s">
        <v>2042</v>
      </c>
    </row>
    <row r="3348" customFormat="false" ht="13.8" hidden="false" customHeight="false" outlineLevel="0" collapsed="false">
      <c r="A3348" s="3" t="n">
        <v>101591</v>
      </c>
      <c r="B3348" s="335" t="s">
        <v>1967</v>
      </c>
      <c r="C3348" s="335" t="s">
        <v>5663</v>
      </c>
      <c r="D3348" s="335" t="s">
        <v>2622</v>
      </c>
      <c r="E3348" s="336" t="s">
        <v>5664</v>
      </c>
    </row>
    <row r="3349" customFormat="false" ht="13.8" hidden="false" customHeight="false" outlineLevel="0" collapsed="false">
      <c r="A3349" s="3" t="n">
        <v>101592</v>
      </c>
      <c r="B3349" s="335" t="s">
        <v>1967</v>
      </c>
      <c r="C3349" s="335" t="s">
        <v>5665</v>
      </c>
      <c r="D3349" s="335" t="s">
        <v>2622</v>
      </c>
      <c r="E3349" s="336" t="s">
        <v>5666</v>
      </c>
    </row>
    <row r="3350" customFormat="false" ht="13.8" hidden="false" customHeight="false" outlineLevel="0" collapsed="false">
      <c r="A3350" s="3" t="n">
        <v>101593</v>
      </c>
      <c r="B3350" s="335" t="s">
        <v>1967</v>
      </c>
      <c r="C3350" s="335" t="s">
        <v>5667</v>
      </c>
      <c r="D3350" s="335" t="s">
        <v>2622</v>
      </c>
      <c r="E3350" s="336" t="s">
        <v>5668</v>
      </c>
    </row>
    <row r="3351" customFormat="false" ht="13.8" hidden="false" customHeight="false" outlineLevel="0" collapsed="false">
      <c r="A3351" s="3" t="n">
        <v>101600</v>
      </c>
      <c r="B3351" s="335" t="s">
        <v>1967</v>
      </c>
      <c r="C3351" s="335" t="s">
        <v>5669</v>
      </c>
      <c r="D3351" s="335" t="s">
        <v>2622</v>
      </c>
      <c r="E3351" s="336" t="s">
        <v>5670</v>
      </c>
    </row>
    <row r="3352" customFormat="false" ht="13.8" hidden="false" customHeight="false" outlineLevel="0" collapsed="false">
      <c r="A3352" s="3" t="n">
        <v>101601</v>
      </c>
      <c r="B3352" s="335" t="s">
        <v>1967</v>
      </c>
      <c r="C3352" s="335" t="s">
        <v>5671</v>
      </c>
      <c r="D3352" s="335" t="s">
        <v>2622</v>
      </c>
      <c r="E3352" s="336" t="s">
        <v>5672</v>
      </c>
    </row>
    <row r="3353" customFormat="false" ht="13.8" hidden="false" customHeight="false" outlineLevel="0" collapsed="false">
      <c r="A3353" s="3" t="n">
        <v>101602</v>
      </c>
      <c r="B3353" s="335" t="s">
        <v>1967</v>
      </c>
      <c r="C3353" s="335" t="s">
        <v>5673</v>
      </c>
      <c r="D3353" s="335" t="s">
        <v>2622</v>
      </c>
      <c r="E3353" s="336" t="s">
        <v>5674</v>
      </c>
    </row>
    <row r="3354" customFormat="false" ht="13.8" hidden="false" customHeight="false" outlineLevel="0" collapsed="false">
      <c r="A3354" s="3" t="n">
        <v>101603</v>
      </c>
      <c r="B3354" s="335" t="s">
        <v>1967</v>
      </c>
      <c r="C3354" s="335" t="s">
        <v>5675</v>
      </c>
      <c r="D3354" s="335" t="s">
        <v>2622</v>
      </c>
      <c r="E3354" s="336" t="s">
        <v>5676</v>
      </c>
    </row>
    <row r="3355" customFormat="false" ht="13.8" hidden="false" customHeight="false" outlineLevel="0" collapsed="false">
      <c r="A3355" s="3" t="n">
        <v>101604</v>
      </c>
      <c r="B3355" s="335" t="s">
        <v>1967</v>
      </c>
      <c r="C3355" s="335" t="s">
        <v>5677</v>
      </c>
      <c r="D3355" s="335" t="s">
        <v>2622</v>
      </c>
      <c r="E3355" s="336" t="s">
        <v>5678</v>
      </c>
    </row>
    <row r="3356" customFormat="false" ht="13.8" hidden="false" customHeight="false" outlineLevel="0" collapsed="false">
      <c r="A3356" s="3" t="n">
        <v>101605</v>
      </c>
      <c r="B3356" s="335" t="s">
        <v>1967</v>
      </c>
      <c r="C3356" s="335" t="s">
        <v>5679</v>
      </c>
      <c r="D3356" s="335" t="s">
        <v>2622</v>
      </c>
      <c r="E3356" s="336" t="s">
        <v>5680</v>
      </c>
    </row>
    <row r="3357" customFormat="false" ht="13.8" hidden="false" customHeight="false" outlineLevel="0" collapsed="false">
      <c r="A3357" s="3" t="n">
        <v>90788</v>
      </c>
      <c r="B3357" s="335" t="s">
        <v>1967</v>
      </c>
      <c r="C3357" s="335" t="s">
        <v>5681</v>
      </c>
      <c r="D3357" s="335" t="s">
        <v>2102</v>
      </c>
      <c r="E3357" s="336" t="s">
        <v>5682</v>
      </c>
    </row>
    <row r="3358" customFormat="false" ht="13.8" hidden="false" customHeight="false" outlineLevel="0" collapsed="false">
      <c r="A3358" s="3" t="n">
        <v>90789</v>
      </c>
      <c r="B3358" s="335" t="s">
        <v>1967</v>
      </c>
      <c r="C3358" s="335" t="s">
        <v>5683</v>
      </c>
      <c r="D3358" s="335" t="s">
        <v>2102</v>
      </c>
      <c r="E3358" s="336" t="s">
        <v>5684</v>
      </c>
    </row>
    <row r="3359" customFormat="false" ht="13.8" hidden="false" customHeight="false" outlineLevel="0" collapsed="false">
      <c r="A3359" s="3" t="n">
        <v>90790</v>
      </c>
      <c r="B3359" s="335" t="s">
        <v>1967</v>
      </c>
      <c r="C3359" s="335" t="s">
        <v>5685</v>
      </c>
      <c r="D3359" s="335" t="s">
        <v>2102</v>
      </c>
      <c r="E3359" s="336" t="s">
        <v>5686</v>
      </c>
    </row>
    <row r="3360" customFormat="false" ht="13.8" hidden="false" customHeight="false" outlineLevel="0" collapsed="false">
      <c r="A3360" s="3" t="n">
        <v>90791</v>
      </c>
      <c r="B3360" s="335" t="s">
        <v>1967</v>
      </c>
      <c r="C3360" s="335" t="s">
        <v>5687</v>
      </c>
      <c r="D3360" s="335" t="s">
        <v>2102</v>
      </c>
      <c r="E3360" s="336" t="s">
        <v>5688</v>
      </c>
    </row>
    <row r="3361" customFormat="false" ht="13.8" hidden="false" customHeight="false" outlineLevel="0" collapsed="false">
      <c r="A3361" s="3" t="n">
        <v>90793</v>
      </c>
      <c r="B3361" s="335" t="s">
        <v>1967</v>
      </c>
      <c r="C3361" s="335" t="s">
        <v>5689</v>
      </c>
      <c r="D3361" s="335" t="s">
        <v>2102</v>
      </c>
      <c r="E3361" s="336" t="s">
        <v>5690</v>
      </c>
    </row>
    <row r="3362" customFormat="false" ht="13.8" hidden="false" customHeight="false" outlineLevel="0" collapsed="false">
      <c r="A3362" s="3" t="n">
        <v>90794</v>
      </c>
      <c r="B3362" s="335" t="s">
        <v>1967</v>
      </c>
      <c r="C3362" s="335" t="s">
        <v>5691</v>
      </c>
      <c r="D3362" s="335" t="s">
        <v>2102</v>
      </c>
      <c r="E3362" s="336" t="s">
        <v>5692</v>
      </c>
    </row>
    <row r="3363" customFormat="false" ht="13.8" hidden="false" customHeight="false" outlineLevel="0" collapsed="false">
      <c r="A3363" s="3" t="n">
        <v>90795</v>
      </c>
      <c r="B3363" s="335" t="s">
        <v>1967</v>
      </c>
      <c r="C3363" s="335" t="s">
        <v>5693</v>
      </c>
      <c r="D3363" s="335" t="s">
        <v>2102</v>
      </c>
      <c r="E3363" s="336" t="s">
        <v>5694</v>
      </c>
    </row>
    <row r="3364" customFormat="false" ht="13.8" hidden="false" customHeight="false" outlineLevel="0" collapsed="false">
      <c r="A3364" s="3" t="n">
        <v>90796</v>
      </c>
      <c r="B3364" s="335" t="s">
        <v>1967</v>
      </c>
      <c r="C3364" s="335" t="s">
        <v>5695</v>
      </c>
      <c r="D3364" s="335" t="s">
        <v>2102</v>
      </c>
      <c r="E3364" s="336" t="s">
        <v>5696</v>
      </c>
    </row>
    <row r="3365" customFormat="false" ht="13.8" hidden="false" customHeight="false" outlineLevel="0" collapsed="false">
      <c r="A3365" s="3" t="n">
        <v>90797</v>
      </c>
      <c r="B3365" s="335" t="s">
        <v>1967</v>
      </c>
      <c r="C3365" s="335" t="s">
        <v>5697</v>
      </c>
      <c r="D3365" s="335" t="s">
        <v>2102</v>
      </c>
      <c r="E3365" s="336" t="s">
        <v>5698</v>
      </c>
    </row>
    <row r="3366" customFormat="false" ht="13.8" hidden="false" customHeight="false" outlineLevel="0" collapsed="false">
      <c r="A3366" s="3" t="n">
        <v>90798</v>
      </c>
      <c r="B3366" s="335" t="s">
        <v>1967</v>
      </c>
      <c r="C3366" s="335" t="s">
        <v>5699</v>
      </c>
      <c r="D3366" s="335" t="s">
        <v>2102</v>
      </c>
      <c r="E3366" s="336" t="s">
        <v>5700</v>
      </c>
    </row>
    <row r="3367" customFormat="false" ht="13.8" hidden="false" customHeight="false" outlineLevel="0" collapsed="false">
      <c r="A3367" s="3" t="n">
        <v>90799</v>
      </c>
      <c r="B3367" s="335" t="s">
        <v>1967</v>
      </c>
      <c r="C3367" s="335" t="s">
        <v>5701</v>
      </c>
      <c r="D3367" s="335" t="s">
        <v>2102</v>
      </c>
      <c r="E3367" s="336" t="s">
        <v>5702</v>
      </c>
    </row>
    <row r="3368" customFormat="false" ht="13.8" hidden="false" customHeight="false" outlineLevel="0" collapsed="false">
      <c r="A3368" s="3" t="n">
        <v>90801</v>
      </c>
      <c r="B3368" s="335" t="s">
        <v>1967</v>
      </c>
      <c r="C3368" s="335" t="s">
        <v>5703</v>
      </c>
      <c r="D3368" s="335" t="s">
        <v>2102</v>
      </c>
      <c r="E3368" s="336" t="s">
        <v>5704</v>
      </c>
    </row>
    <row r="3369" customFormat="false" ht="13.8" hidden="false" customHeight="false" outlineLevel="0" collapsed="false">
      <c r="A3369" s="3" t="n">
        <v>90806</v>
      </c>
      <c r="B3369" s="335" t="s">
        <v>1967</v>
      </c>
      <c r="C3369" s="335" t="s">
        <v>5705</v>
      </c>
      <c r="D3369" s="335" t="s">
        <v>2102</v>
      </c>
      <c r="E3369" s="336" t="s">
        <v>5706</v>
      </c>
    </row>
    <row r="3370" customFormat="false" ht="13.8" hidden="false" customHeight="false" outlineLevel="0" collapsed="false">
      <c r="A3370" s="3" t="n">
        <v>90820</v>
      </c>
      <c r="B3370" s="335" t="s">
        <v>1967</v>
      </c>
      <c r="C3370" s="335" t="s">
        <v>5707</v>
      </c>
      <c r="D3370" s="335" t="s">
        <v>2102</v>
      </c>
      <c r="E3370" s="336" t="s">
        <v>5708</v>
      </c>
    </row>
    <row r="3371" customFormat="false" ht="13.8" hidden="false" customHeight="false" outlineLevel="0" collapsed="false">
      <c r="A3371" s="3" t="n">
        <v>90821</v>
      </c>
      <c r="B3371" s="335" t="s">
        <v>1967</v>
      </c>
      <c r="C3371" s="335" t="s">
        <v>5709</v>
      </c>
      <c r="D3371" s="335" t="s">
        <v>2102</v>
      </c>
      <c r="E3371" s="336" t="s">
        <v>5710</v>
      </c>
    </row>
    <row r="3372" customFormat="false" ht="13.8" hidden="false" customHeight="false" outlineLevel="0" collapsed="false">
      <c r="A3372" s="3" t="n">
        <v>90822</v>
      </c>
      <c r="B3372" s="335" t="s">
        <v>1967</v>
      </c>
      <c r="C3372" s="335" t="s">
        <v>5711</v>
      </c>
      <c r="D3372" s="335" t="s">
        <v>2102</v>
      </c>
      <c r="E3372" s="336" t="s">
        <v>5712</v>
      </c>
    </row>
    <row r="3373" customFormat="false" ht="13.8" hidden="false" customHeight="false" outlineLevel="0" collapsed="false">
      <c r="A3373" s="3" t="n">
        <v>90823</v>
      </c>
      <c r="B3373" s="335" t="s">
        <v>1967</v>
      </c>
      <c r="C3373" s="335" t="s">
        <v>5713</v>
      </c>
      <c r="D3373" s="335" t="s">
        <v>2102</v>
      </c>
      <c r="E3373" s="336" t="s">
        <v>5714</v>
      </c>
    </row>
    <row r="3374" customFormat="false" ht="13.8" hidden="false" customHeight="false" outlineLevel="0" collapsed="false">
      <c r="A3374" s="3" t="n">
        <v>90824</v>
      </c>
      <c r="B3374" s="335" t="s">
        <v>1967</v>
      </c>
      <c r="C3374" s="335" t="s">
        <v>5715</v>
      </c>
      <c r="D3374" s="335" t="s">
        <v>2102</v>
      </c>
      <c r="E3374" s="336" t="s">
        <v>5716</v>
      </c>
    </row>
    <row r="3375" customFormat="false" ht="13.8" hidden="false" customHeight="false" outlineLevel="0" collapsed="false">
      <c r="A3375" s="3" t="n">
        <v>90825</v>
      </c>
      <c r="B3375" s="335" t="s">
        <v>1967</v>
      </c>
      <c r="C3375" s="335" t="s">
        <v>5717</v>
      </c>
      <c r="D3375" s="335" t="s">
        <v>2102</v>
      </c>
      <c r="E3375" s="336" t="s">
        <v>5718</v>
      </c>
    </row>
    <row r="3376" customFormat="false" ht="13.8" hidden="false" customHeight="false" outlineLevel="0" collapsed="false">
      <c r="A3376" s="3" t="n">
        <v>90830</v>
      </c>
      <c r="B3376" s="335" t="s">
        <v>1967</v>
      </c>
      <c r="C3376" s="335" t="s">
        <v>5719</v>
      </c>
      <c r="D3376" s="335" t="s">
        <v>2102</v>
      </c>
      <c r="E3376" s="336" t="s">
        <v>5720</v>
      </c>
    </row>
    <row r="3377" customFormat="false" ht="13.8" hidden="false" customHeight="false" outlineLevel="0" collapsed="false">
      <c r="A3377" s="3" t="n">
        <v>90831</v>
      </c>
      <c r="B3377" s="335" t="s">
        <v>1967</v>
      </c>
      <c r="C3377" s="335" t="s">
        <v>5721</v>
      </c>
      <c r="D3377" s="335" t="s">
        <v>2102</v>
      </c>
      <c r="E3377" s="336" t="s">
        <v>5722</v>
      </c>
    </row>
    <row r="3378" customFormat="false" ht="13.8" hidden="false" customHeight="false" outlineLevel="0" collapsed="false">
      <c r="A3378" s="3" t="n">
        <v>90841</v>
      </c>
      <c r="B3378" s="335" t="s">
        <v>1967</v>
      </c>
      <c r="C3378" s="335" t="s">
        <v>5723</v>
      </c>
      <c r="D3378" s="335" t="s">
        <v>2102</v>
      </c>
      <c r="E3378" s="336" t="s">
        <v>5724</v>
      </c>
    </row>
    <row r="3379" customFormat="false" ht="13.8" hidden="false" customHeight="false" outlineLevel="0" collapsed="false">
      <c r="A3379" s="3" t="n">
        <v>90842</v>
      </c>
      <c r="B3379" s="335" t="s">
        <v>1967</v>
      </c>
      <c r="C3379" s="335" t="s">
        <v>5725</v>
      </c>
      <c r="D3379" s="335" t="s">
        <v>2102</v>
      </c>
      <c r="E3379" s="336" t="s">
        <v>5726</v>
      </c>
    </row>
    <row r="3380" customFormat="false" ht="13.8" hidden="false" customHeight="false" outlineLevel="0" collapsed="false">
      <c r="A3380" s="3" t="n">
        <v>90843</v>
      </c>
      <c r="B3380" s="335" t="s">
        <v>1967</v>
      </c>
      <c r="C3380" s="335" t="s">
        <v>5727</v>
      </c>
      <c r="D3380" s="335" t="s">
        <v>2102</v>
      </c>
      <c r="E3380" s="336" t="s">
        <v>5728</v>
      </c>
    </row>
    <row r="3381" customFormat="false" ht="13.8" hidden="false" customHeight="false" outlineLevel="0" collapsed="false">
      <c r="A3381" s="3" t="n">
        <v>90844</v>
      </c>
      <c r="B3381" s="335" t="s">
        <v>1967</v>
      </c>
      <c r="C3381" s="335" t="s">
        <v>5729</v>
      </c>
      <c r="D3381" s="335" t="s">
        <v>2102</v>
      </c>
      <c r="E3381" s="336" t="s">
        <v>5730</v>
      </c>
    </row>
    <row r="3382" customFormat="false" ht="13.8" hidden="false" customHeight="false" outlineLevel="0" collapsed="false">
      <c r="A3382" s="3" t="n">
        <v>90845</v>
      </c>
      <c r="B3382" s="335" t="s">
        <v>1967</v>
      </c>
      <c r="C3382" s="335" t="s">
        <v>5731</v>
      </c>
      <c r="D3382" s="335" t="s">
        <v>2102</v>
      </c>
      <c r="E3382" s="336" t="s">
        <v>5732</v>
      </c>
    </row>
    <row r="3383" customFormat="false" ht="13.8" hidden="false" customHeight="false" outlineLevel="0" collapsed="false">
      <c r="A3383" s="3" t="n">
        <v>90846</v>
      </c>
      <c r="B3383" s="335" t="s">
        <v>1967</v>
      </c>
      <c r="C3383" s="335" t="s">
        <v>5733</v>
      </c>
      <c r="D3383" s="335" t="s">
        <v>2102</v>
      </c>
      <c r="E3383" s="336" t="s">
        <v>5734</v>
      </c>
    </row>
    <row r="3384" customFormat="false" ht="13.8" hidden="false" customHeight="false" outlineLevel="0" collapsed="false">
      <c r="A3384" s="3" t="n">
        <v>90847</v>
      </c>
      <c r="B3384" s="335" t="s">
        <v>1967</v>
      </c>
      <c r="C3384" s="335" t="s">
        <v>5735</v>
      </c>
      <c r="D3384" s="335" t="s">
        <v>2102</v>
      </c>
      <c r="E3384" s="336" t="s">
        <v>5736</v>
      </c>
    </row>
    <row r="3385" customFormat="false" ht="13.8" hidden="false" customHeight="false" outlineLevel="0" collapsed="false">
      <c r="A3385" s="3" t="n">
        <v>90848</v>
      </c>
      <c r="B3385" s="335" t="s">
        <v>1967</v>
      </c>
      <c r="C3385" s="335" t="s">
        <v>5737</v>
      </c>
      <c r="D3385" s="335" t="s">
        <v>2102</v>
      </c>
      <c r="E3385" s="336" t="s">
        <v>5738</v>
      </c>
    </row>
    <row r="3386" customFormat="false" ht="13.8" hidden="false" customHeight="false" outlineLevel="0" collapsed="false">
      <c r="A3386" s="3" t="n">
        <v>90849</v>
      </c>
      <c r="B3386" s="335" t="s">
        <v>1967</v>
      </c>
      <c r="C3386" s="335" t="s">
        <v>5739</v>
      </c>
      <c r="D3386" s="335" t="s">
        <v>2102</v>
      </c>
      <c r="E3386" s="336" t="s">
        <v>5740</v>
      </c>
    </row>
    <row r="3387" customFormat="false" ht="13.8" hidden="false" customHeight="false" outlineLevel="0" collapsed="false">
      <c r="A3387" s="3" t="n">
        <v>90850</v>
      </c>
      <c r="B3387" s="335" t="s">
        <v>1967</v>
      </c>
      <c r="C3387" s="335" t="s">
        <v>5741</v>
      </c>
      <c r="D3387" s="335" t="s">
        <v>2102</v>
      </c>
      <c r="E3387" s="336" t="s">
        <v>5742</v>
      </c>
    </row>
    <row r="3388" customFormat="false" ht="13.8" hidden="false" customHeight="false" outlineLevel="0" collapsed="false">
      <c r="A3388" s="3" t="n">
        <v>90851</v>
      </c>
      <c r="B3388" s="335" t="s">
        <v>1967</v>
      </c>
      <c r="C3388" s="335" t="s">
        <v>5743</v>
      </c>
      <c r="D3388" s="335" t="s">
        <v>2102</v>
      </c>
      <c r="E3388" s="336" t="s">
        <v>5744</v>
      </c>
    </row>
    <row r="3389" customFormat="false" ht="13.8" hidden="false" customHeight="false" outlineLevel="0" collapsed="false">
      <c r="A3389" s="3" t="n">
        <v>90852</v>
      </c>
      <c r="B3389" s="335" t="s">
        <v>1967</v>
      </c>
      <c r="C3389" s="335" t="s">
        <v>5745</v>
      </c>
      <c r="D3389" s="335" t="s">
        <v>2102</v>
      </c>
      <c r="E3389" s="336" t="s">
        <v>5746</v>
      </c>
    </row>
    <row r="3390" customFormat="false" ht="13.8" hidden="false" customHeight="false" outlineLevel="0" collapsed="false">
      <c r="A3390" s="3" t="n">
        <v>91009</v>
      </c>
      <c r="B3390" s="335" t="s">
        <v>1967</v>
      </c>
      <c r="C3390" s="335" t="s">
        <v>5747</v>
      </c>
      <c r="D3390" s="335" t="s">
        <v>2102</v>
      </c>
      <c r="E3390" s="336" t="s">
        <v>5748</v>
      </c>
    </row>
    <row r="3391" customFormat="false" ht="13.8" hidden="false" customHeight="false" outlineLevel="0" collapsed="false">
      <c r="A3391" s="3" t="n">
        <v>91010</v>
      </c>
      <c r="B3391" s="335" t="s">
        <v>1967</v>
      </c>
      <c r="C3391" s="335" t="s">
        <v>5749</v>
      </c>
      <c r="D3391" s="335" t="s">
        <v>2102</v>
      </c>
      <c r="E3391" s="336" t="s">
        <v>5750</v>
      </c>
    </row>
    <row r="3392" customFormat="false" ht="13.8" hidden="false" customHeight="false" outlineLevel="0" collapsed="false">
      <c r="A3392" s="3" t="n">
        <v>91011</v>
      </c>
      <c r="B3392" s="335" t="s">
        <v>1967</v>
      </c>
      <c r="C3392" s="335" t="s">
        <v>5751</v>
      </c>
      <c r="D3392" s="335" t="s">
        <v>2102</v>
      </c>
      <c r="E3392" s="336" t="s">
        <v>5752</v>
      </c>
    </row>
    <row r="3393" customFormat="false" ht="13.8" hidden="false" customHeight="false" outlineLevel="0" collapsed="false">
      <c r="A3393" s="3" t="n">
        <v>91012</v>
      </c>
      <c r="B3393" s="335" t="s">
        <v>1967</v>
      </c>
      <c r="C3393" s="335" t="s">
        <v>5753</v>
      </c>
      <c r="D3393" s="335" t="s">
        <v>2102</v>
      </c>
      <c r="E3393" s="336" t="s">
        <v>5754</v>
      </c>
    </row>
    <row r="3394" customFormat="false" ht="13.8" hidden="false" customHeight="false" outlineLevel="0" collapsed="false">
      <c r="A3394" s="3" t="n">
        <v>91013</v>
      </c>
      <c r="B3394" s="335" t="s">
        <v>1967</v>
      </c>
      <c r="C3394" s="335" t="s">
        <v>5755</v>
      </c>
      <c r="D3394" s="335" t="s">
        <v>2102</v>
      </c>
      <c r="E3394" s="336" t="s">
        <v>5756</v>
      </c>
    </row>
    <row r="3395" customFormat="false" ht="13.8" hidden="false" customHeight="false" outlineLevel="0" collapsed="false">
      <c r="A3395" s="3" t="n">
        <v>91014</v>
      </c>
      <c r="B3395" s="335" t="s">
        <v>1967</v>
      </c>
      <c r="C3395" s="335" t="s">
        <v>5757</v>
      </c>
      <c r="D3395" s="335" t="s">
        <v>2102</v>
      </c>
      <c r="E3395" s="336" t="s">
        <v>5758</v>
      </c>
    </row>
    <row r="3396" customFormat="false" ht="13.8" hidden="false" customHeight="false" outlineLevel="0" collapsed="false">
      <c r="A3396" s="3" t="n">
        <v>91015</v>
      </c>
      <c r="B3396" s="335" t="s">
        <v>1967</v>
      </c>
      <c r="C3396" s="335" t="s">
        <v>5759</v>
      </c>
      <c r="D3396" s="335" t="s">
        <v>2102</v>
      </c>
      <c r="E3396" s="336" t="s">
        <v>5760</v>
      </c>
    </row>
    <row r="3397" customFormat="false" ht="13.8" hidden="false" customHeight="false" outlineLevel="0" collapsed="false">
      <c r="A3397" s="3" t="n">
        <v>91016</v>
      </c>
      <c r="B3397" s="335" t="s">
        <v>1967</v>
      </c>
      <c r="C3397" s="335" t="s">
        <v>5761</v>
      </c>
      <c r="D3397" s="335" t="s">
        <v>2102</v>
      </c>
      <c r="E3397" s="336" t="s">
        <v>5762</v>
      </c>
    </row>
    <row r="3398" customFormat="false" ht="13.8" hidden="false" customHeight="false" outlineLevel="0" collapsed="false">
      <c r="A3398" s="3" t="n">
        <v>91287</v>
      </c>
      <c r="B3398" s="335" t="s">
        <v>1967</v>
      </c>
      <c r="C3398" s="335" t="s">
        <v>5763</v>
      </c>
      <c r="D3398" s="335" t="s">
        <v>2102</v>
      </c>
      <c r="E3398" s="336" t="s">
        <v>5764</v>
      </c>
    </row>
    <row r="3399" customFormat="false" ht="13.8" hidden="false" customHeight="false" outlineLevel="0" collapsed="false">
      <c r="A3399" s="3" t="n">
        <v>91292</v>
      </c>
      <c r="B3399" s="335" t="s">
        <v>1967</v>
      </c>
      <c r="C3399" s="335" t="s">
        <v>5765</v>
      </c>
      <c r="D3399" s="335" t="s">
        <v>2102</v>
      </c>
      <c r="E3399" s="336" t="s">
        <v>5766</v>
      </c>
    </row>
    <row r="3400" customFormat="false" ht="13.8" hidden="false" customHeight="false" outlineLevel="0" collapsed="false">
      <c r="A3400" s="3" t="n">
        <v>91295</v>
      </c>
      <c r="B3400" s="335" t="s">
        <v>1967</v>
      </c>
      <c r="C3400" s="335" t="s">
        <v>5767</v>
      </c>
      <c r="D3400" s="335" t="s">
        <v>2102</v>
      </c>
      <c r="E3400" s="336" t="s">
        <v>5768</v>
      </c>
    </row>
    <row r="3401" customFormat="false" ht="13.8" hidden="false" customHeight="false" outlineLevel="0" collapsed="false">
      <c r="A3401" s="3" t="n">
        <v>91296</v>
      </c>
      <c r="B3401" s="335" t="s">
        <v>1967</v>
      </c>
      <c r="C3401" s="335" t="s">
        <v>5769</v>
      </c>
      <c r="D3401" s="335" t="s">
        <v>2102</v>
      </c>
      <c r="E3401" s="336" t="s">
        <v>5770</v>
      </c>
    </row>
    <row r="3402" customFormat="false" ht="13.8" hidden="false" customHeight="false" outlineLevel="0" collapsed="false">
      <c r="A3402" s="3" t="n">
        <v>91297</v>
      </c>
      <c r="B3402" s="335" t="s">
        <v>1967</v>
      </c>
      <c r="C3402" s="335" t="s">
        <v>5771</v>
      </c>
      <c r="D3402" s="335" t="s">
        <v>2102</v>
      </c>
      <c r="E3402" s="336" t="s">
        <v>5772</v>
      </c>
    </row>
    <row r="3403" customFormat="false" ht="13.8" hidden="false" customHeight="false" outlineLevel="0" collapsed="false">
      <c r="A3403" s="3" t="n">
        <v>91298</v>
      </c>
      <c r="B3403" s="335" t="s">
        <v>1967</v>
      </c>
      <c r="C3403" s="335" t="s">
        <v>5773</v>
      </c>
      <c r="D3403" s="335" t="s">
        <v>2102</v>
      </c>
      <c r="E3403" s="336" t="s">
        <v>5774</v>
      </c>
    </row>
    <row r="3404" customFormat="false" ht="13.8" hidden="false" customHeight="false" outlineLevel="0" collapsed="false">
      <c r="A3404" s="3" t="n">
        <v>91299</v>
      </c>
      <c r="B3404" s="335" t="s">
        <v>1967</v>
      </c>
      <c r="C3404" s="335" t="s">
        <v>5775</v>
      </c>
      <c r="D3404" s="335" t="s">
        <v>2102</v>
      </c>
      <c r="E3404" s="336" t="s">
        <v>5776</v>
      </c>
    </row>
    <row r="3405" customFormat="false" ht="13.8" hidden="false" customHeight="false" outlineLevel="0" collapsed="false">
      <c r="A3405" s="3" t="n">
        <v>91304</v>
      </c>
      <c r="B3405" s="335" t="s">
        <v>1967</v>
      </c>
      <c r="C3405" s="335" t="s">
        <v>5777</v>
      </c>
      <c r="D3405" s="335" t="s">
        <v>2102</v>
      </c>
      <c r="E3405" s="336" t="s">
        <v>5778</v>
      </c>
    </row>
    <row r="3406" customFormat="false" ht="13.8" hidden="false" customHeight="false" outlineLevel="0" collapsed="false">
      <c r="A3406" s="3" t="n">
        <v>91305</v>
      </c>
      <c r="B3406" s="335" t="s">
        <v>1967</v>
      </c>
      <c r="C3406" s="335" t="s">
        <v>5779</v>
      </c>
      <c r="D3406" s="335" t="s">
        <v>2102</v>
      </c>
      <c r="E3406" s="336" t="s">
        <v>5780</v>
      </c>
    </row>
    <row r="3407" customFormat="false" ht="13.8" hidden="false" customHeight="false" outlineLevel="0" collapsed="false">
      <c r="A3407" s="3" t="n">
        <v>91306</v>
      </c>
      <c r="B3407" s="335" t="s">
        <v>1967</v>
      </c>
      <c r="C3407" s="335" t="s">
        <v>5781</v>
      </c>
      <c r="D3407" s="335" t="s">
        <v>2102</v>
      </c>
      <c r="E3407" s="336" t="s">
        <v>5722</v>
      </c>
    </row>
    <row r="3408" customFormat="false" ht="13.8" hidden="false" customHeight="false" outlineLevel="0" collapsed="false">
      <c r="A3408" s="3" t="n">
        <v>91307</v>
      </c>
      <c r="B3408" s="335" t="s">
        <v>1967</v>
      </c>
      <c r="C3408" s="335" t="s">
        <v>5782</v>
      </c>
      <c r="D3408" s="335" t="s">
        <v>2102</v>
      </c>
      <c r="E3408" s="336" t="s">
        <v>5783</v>
      </c>
    </row>
    <row r="3409" customFormat="false" ht="13.8" hidden="false" customHeight="false" outlineLevel="0" collapsed="false">
      <c r="A3409" s="3" t="n">
        <v>91312</v>
      </c>
      <c r="B3409" s="335" t="s">
        <v>1967</v>
      </c>
      <c r="C3409" s="335" t="s">
        <v>5784</v>
      </c>
      <c r="D3409" s="335" t="s">
        <v>2102</v>
      </c>
      <c r="E3409" s="336" t="s">
        <v>5785</v>
      </c>
    </row>
    <row r="3410" customFormat="false" ht="13.8" hidden="false" customHeight="false" outlineLevel="0" collapsed="false">
      <c r="A3410" s="3" t="n">
        <v>91313</v>
      </c>
      <c r="B3410" s="335" t="s">
        <v>1967</v>
      </c>
      <c r="C3410" s="335" t="s">
        <v>5786</v>
      </c>
      <c r="D3410" s="335" t="s">
        <v>2102</v>
      </c>
      <c r="E3410" s="336" t="s">
        <v>5787</v>
      </c>
    </row>
    <row r="3411" customFormat="false" ht="13.8" hidden="false" customHeight="false" outlineLevel="0" collapsed="false">
      <c r="A3411" s="3" t="n">
        <v>91314</v>
      </c>
      <c r="B3411" s="335" t="s">
        <v>1967</v>
      </c>
      <c r="C3411" s="335" t="s">
        <v>5788</v>
      </c>
      <c r="D3411" s="335" t="s">
        <v>2102</v>
      </c>
      <c r="E3411" s="336" t="s">
        <v>5789</v>
      </c>
    </row>
    <row r="3412" customFormat="false" ht="13.8" hidden="false" customHeight="false" outlineLevel="0" collapsed="false">
      <c r="A3412" s="3" t="n">
        <v>91315</v>
      </c>
      <c r="B3412" s="335" t="s">
        <v>1967</v>
      </c>
      <c r="C3412" s="335" t="s">
        <v>5790</v>
      </c>
      <c r="D3412" s="335" t="s">
        <v>2102</v>
      </c>
      <c r="E3412" s="336" t="s">
        <v>5791</v>
      </c>
    </row>
    <row r="3413" customFormat="false" ht="13.8" hidden="false" customHeight="false" outlineLevel="0" collapsed="false">
      <c r="A3413" s="3" t="n">
        <v>91316</v>
      </c>
      <c r="B3413" s="335" t="s">
        <v>1967</v>
      </c>
      <c r="C3413" s="335" t="s">
        <v>5792</v>
      </c>
      <c r="D3413" s="335" t="s">
        <v>2102</v>
      </c>
      <c r="E3413" s="336" t="s">
        <v>5793</v>
      </c>
    </row>
    <row r="3414" customFormat="false" ht="13.8" hidden="false" customHeight="false" outlineLevel="0" collapsed="false">
      <c r="A3414" s="3" t="n">
        <v>91317</v>
      </c>
      <c r="B3414" s="335" t="s">
        <v>1967</v>
      </c>
      <c r="C3414" s="335" t="s">
        <v>5794</v>
      </c>
      <c r="D3414" s="335" t="s">
        <v>2102</v>
      </c>
      <c r="E3414" s="336" t="s">
        <v>5795</v>
      </c>
    </row>
    <row r="3415" customFormat="false" ht="13.8" hidden="false" customHeight="false" outlineLevel="0" collapsed="false">
      <c r="A3415" s="3" t="n">
        <v>91318</v>
      </c>
      <c r="B3415" s="335" t="s">
        <v>1967</v>
      </c>
      <c r="C3415" s="335" t="s">
        <v>5796</v>
      </c>
      <c r="D3415" s="335" t="s">
        <v>2102</v>
      </c>
      <c r="E3415" s="336" t="s">
        <v>5797</v>
      </c>
    </row>
    <row r="3416" customFormat="false" ht="13.8" hidden="false" customHeight="false" outlineLevel="0" collapsed="false">
      <c r="A3416" s="3" t="n">
        <v>91319</v>
      </c>
      <c r="B3416" s="335" t="s">
        <v>1967</v>
      </c>
      <c r="C3416" s="335" t="s">
        <v>5798</v>
      </c>
      <c r="D3416" s="335" t="s">
        <v>2102</v>
      </c>
      <c r="E3416" s="336" t="s">
        <v>5799</v>
      </c>
    </row>
    <row r="3417" customFormat="false" ht="13.8" hidden="false" customHeight="false" outlineLevel="0" collapsed="false">
      <c r="A3417" s="3" t="n">
        <v>91320</v>
      </c>
      <c r="B3417" s="335" t="s">
        <v>1967</v>
      </c>
      <c r="C3417" s="335" t="s">
        <v>5800</v>
      </c>
      <c r="D3417" s="335" t="s">
        <v>2102</v>
      </c>
      <c r="E3417" s="336" t="s">
        <v>5801</v>
      </c>
    </row>
    <row r="3418" customFormat="false" ht="13.8" hidden="false" customHeight="false" outlineLevel="0" collapsed="false">
      <c r="A3418" s="3" t="n">
        <v>91321</v>
      </c>
      <c r="B3418" s="335" t="s">
        <v>1967</v>
      </c>
      <c r="C3418" s="335" t="s">
        <v>5802</v>
      </c>
      <c r="D3418" s="335" t="s">
        <v>2102</v>
      </c>
      <c r="E3418" s="336" t="s">
        <v>5803</v>
      </c>
    </row>
    <row r="3419" customFormat="false" ht="13.8" hidden="false" customHeight="false" outlineLevel="0" collapsed="false">
      <c r="A3419" s="3" t="n">
        <v>91322</v>
      </c>
      <c r="B3419" s="335" t="s">
        <v>1967</v>
      </c>
      <c r="C3419" s="335" t="s">
        <v>5804</v>
      </c>
      <c r="D3419" s="335" t="s">
        <v>2102</v>
      </c>
      <c r="E3419" s="336" t="s">
        <v>5805</v>
      </c>
    </row>
    <row r="3420" customFormat="false" ht="13.8" hidden="false" customHeight="false" outlineLevel="0" collapsed="false">
      <c r="A3420" s="3" t="n">
        <v>91323</v>
      </c>
      <c r="B3420" s="335" t="s">
        <v>1967</v>
      </c>
      <c r="C3420" s="335" t="s">
        <v>5806</v>
      </c>
      <c r="D3420" s="335" t="s">
        <v>2102</v>
      </c>
      <c r="E3420" s="336" t="s">
        <v>5807</v>
      </c>
    </row>
    <row r="3421" customFormat="false" ht="13.8" hidden="false" customHeight="false" outlineLevel="0" collapsed="false">
      <c r="A3421" s="3" t="n">
        <v>91324</v>
      </c>
      <c r="B3421" s="335" t="s">
        <v>1967</v>
      </c>
      <c r="C3421" s="335" t="s">
        <v>5808</v>
      </c>
      <c r="D3421" s="335" t="s">
        <v>2102</v>
      </c>
      <c r="E3421" s="336" t="s">
        <v>5809</v>
      </c>
    </row>
    <row r="3422" customFormat="false" ht="13.8" hidden="false" customHeight="false" outlineLevel="0" collapsed="false">
      <c r="A3422" s="3" t="n">
        <v>91325</v>
      </c>
      <c r="B3422" s="335" t="s">
        <v>1967</v>
      </c>
      <c r="C3422" s="335" t="s">
        <v>5810</v>
      </c>
      <c r="D3422" s="335" t="s">
        <v>2102</v>
      </c>
      <c r="E3422" s="336" t="s">
        <v>5811</v>
      </c>
    </row>
    <row r="3423" customFormat="false" ht="13.8" hidden="false" customHeight="false" outlineLevel="0" collapsed="false">
      <c r="A3423" s="3" t="n">
        <v>91326</v>
      </c>
      <c r="B3423" s="335" t="s">
        <v>1967</v>
      </c>
      <c r="C3423" s="335" t="s">
        <v>5812</v>
      </c>
      <c r="D3423" s="335" t="s">
        <v>2102</v>
      </c>
      <c r="E3423" s="336" t="s">
        <v>5813</v>
      </c>
    </row>
    <row r="3424" customFormat="false" ht="13.8" hidden="false" customHeight="false" outlineLevel="0" collapsed="false">
      <c r="A3424" s="3" t="n">
        <v>91327</v>
      </c>
      <c r="B3424" s="335" t="s">
        <v>1967</v>
      </c>
      <c r="C3424" s="335" t="s">
        <v>5814</v>
      </c>
      <c r="D3424" s="335" t="s">
        <v>2102</v>
      </c>
      <c r="E3424" s="336" t="s">
        <v>5815</v>
      </c>
    </row>
    <row r="3425" customFormat="false" ht="13.8" hidden="false" customHeight="false" outlineLevel="0" collapsed="false">
      <c r="A3425" s="3" t="n">
        <v>91328</v>
      </c>
      <c r="B3425" s="335" t="s">
        <v>1967</v>
      </c>
      <c r="C3425" s="335" t="s">
        <v>5816</v>
      </c>
      <c r="D3425" s="335" t="s">
        <v>2102</v>
      </c>
      <c r="E3425" s="336" t="s">
        <v>5817</v>
      </c>
    </row>
    <row r="3426" customFormat="false" ht="13.8" hidden="false" customHeight="false" outlineLevel="0" collapsed="false">
      <c r="A3426" s="3" t="n">
        <v>91329</v>
      </c>
      <c r="B3426" s="335" t="s">
        <v>1967</v>
      </c>
      <c r="C3426" s="335" t="s">
        <v>5818</v>
      </c>
      <c r="D3426" s="335" t="s">
        <v>2102</v>
      </c>
      <c r="E3426" s="336" t="s">
        <v>5819</v>
      </c>
    </row>
    <row r="3427" customFormat="false" ht="13.8" hidden="false" customHeight="false" outlineLevel="0" collapsed="false">
      <c r="A3427" s="3" t="n">
        <v>91330</v>
      </c>
      <c r="B3427" s="335" t="s">
        <v>1967</v>
      </c>
      <c r="C3427" s="335" t="s">
        <v>5820</v>
      </c>
      <c r="D3427" s="335" t="s">
        <v>2102</v>
      </c>
      <c r="E3427" s="336" t="s">
        <v>5821</v>
      </c>
    </row>
    <row r="3428" customFormat="false" ht="13.8" hidden="false" customHeight="false" outlineLevel="0" collapsed="false">
      <c r="A3428" s="3" t="n">
        <v>91331</v>
      </c>
      <c r="B3428" s="335" t="s">
        <v>1967</v>
      </c>
      <c r="C3428" s="335" t="s">
        <v>5822</v>
      </c>
      <c r="D3428" s="335" t="s">
        <v>2102</v>
      </c>
      <c r="E3428" s="336" t="s">
        <v>5823</v>
      </c>
    </row>
    <row r="3429" customFormat="false" ht="13.8" hidden="false" customHeight="false" outlineLevel="0" collapsed="false">
      <c r="A3429" s="3" t="n">
        <v>91332</v>
      </c>
      <c r="B3429" s="335" t="s">
        <v>1967</v>
      </c>
      <c r="C3429" s="335" t="s">
        <v>5824</v>
      </c>
      <c r="D3429" s="335" t="s">
        <v>2102</v>
      </c>
      <c r="E3429" s="336" t="s">
        <v>5825</v>
      </c>
    </row>
    <row r="3430" customFormat="false" ht="13.8" hidden="false" customHeight="false" outlineLevel="0" collapsed="false">
      <c r="A3430" s="3" t="n">
        <v>91333</v>
      </c>
      <c r="B3430" s="335" t="s">
        <v>1967</v>
      </c>
      <c r="C3430" s="335" t="s">
        <v>5826</v>
      </c>
      <c r="D3430" s="335" t="s">
        <v>2102</v>
      </c>
      <c r="E3430" s="336" t="s">
        <v>5827</v>
      </c>
    </row>
    <row r="3431" customFormat="false" ht="13.8" hidden="false" customHeight="false" outlineLevel="0" collapsed="false">
      <c r="A3431" s="3" t="n">
        <v>91334</v>
      </c>
      <c r="B3431" s="335" t="s">
        <v>1967</v>
      </c>
      <c r="C3431" s="335" t="s">
        <v>5828</v>
      </c>
      <c r="D3431" s="335" t="s">
        <v>2102</v>
      </c>
      <c r="E3431" s="336" t="s">
        <v>5829</v>
      </c>
    </row>
    <row r="3432" customFormat="false" ht="13.8" hidden="false" customHeight="false" outlineLevel="0" collapsed="false">
      <c r="A3432" s="3" t="n">
        <v>91335</v>
      </c>
      <c r="B3432" s="335" t="s">
        <v>1967</v>
      </c>
      <c r="C3432" s="335" t="s">
        <v>5830</v>
      </c>
      <c r="D3432" s="335" t="s">
        <v>2102</v>
      </c>
      <c r="E3432" s="336" t="s">
        <v>5831</v>
      </c>
    </row>
    <row r="3433" customFormat="false" ht="13.8" hidden="false" customHeight="false" outlineLevel="0" collapsed="false">
      <c r="A3433" s="3" t="n">
        <v>91336</v>
      </c>
      <c r="B3433" s="335" t="s">
        <v>1967</v>
      </c>
      <c r="C3433" s="335" t="s">
        <v>5832</v>
      </c>
      <c r="D3433" s="335" t="s">
        <v>2102</v>
      </c>
      <c r="E3433" s="336" t="s">
        <v>5833</v>
      </c>
    </row>
    <row r="3434" customFormat="false" ht="13.8" hidden="false" customHeight="false" outlineLevel="0" collapsed="false">
      <c r="A3434" s="3" t="n">
        <v>91337</v>
      </c>
      <c r="B3434" s="335" t="s">
        <v>1967</v>
      </c>
      <c r="C3434" s="335" t="s">
        <v>5834</v>
      </c>
      <c r="D3434" s="335" t="s">
        <v>2102</v>
      </c>
      <c r="E3434" s="336" t="s">
        <v>5835</v>
      </c>
    </row>
    <row r="3435" customFormat="false" ht="13.8" hidden="false" customHeight="false" outlineLevel="0" collapsed="false">
      <c r="A3435" s="3" t="n">
        <v>100659</v>
      </c>
      <c r="B3435" s="335" t="s">
        <v>1967</v>
      </c>
      <c r="C3435" s="335" t="s">
        <v>5836</v>
      </c>
      <c r="D3435" s="335" t="s">
        <v>1969</v>
      </c>
      <c r="E3435" s="336" t="s">
        <v>5837</v>
      </c>
    </row>
    <row r="3436" customFormat="false" ht="13.8" hidden="false" customHeight="false" outlineLevel="0" collapsed="false">
      <c r="A3436" s="3" t="n">
        <v>100660</v>
      </c>
      <c r="B3436" s="335" t="s">
        <v>1967</v>
      </c>
      <c r="C3436" s="335" t="s">
        <v>5838</v>
      </c>
      <c r="D3436" s="335" t="s">
        <v>1969</v>
      </c>
      <c r="E3436" s="336" t="s">
        <v>5839</v>
      </c>
    </row>
    <row r="3437" customFormat="false" ht="13.8" hidden="false" customHeight="false" outlineLevel="0" collapsed="false">
      <c r="A3437" s="3" t="n">
        <v>100675</v>
      </c>
      <c r="B3437" s="335" t="s">
        <v>1967</v>
      </c>
      <c r="C3437" s="335" t="s">
        <v>5840</v>
      </c>
      <c r="D3437" s="335" t="s">
        <v>2102</v>
      </c>
      <c r="E3437" s="336" t="s">
        <v>5841</v>
      </c>
    </row>
    <row r="3438" customFormat="false" ht="13.8" hidden="false" customHeight="false" outlineLevel="0" collapsed="false">
      <c r="A3438" s="3" t="n">
        <v>100676</v>
      </c>
      <c r="B3438" s="335" t="s">
        <v>1967</v>
      </c>
      <c r="C3438" s="335" t="s">
        <v>5842</v>
      </c>
      <c r="D3438" s="335" t="s">
        <v>2102</v>
      </c>
      <c r="E3438" s="336" t="s">
        <v>5843</v>
      </c>
    </row>
    <row r="3439" customFormat="false" ht="13.8" hidden="false" customHeight="false" outlineLevel="0" collapsed="false">
      <c r="A3439" s="3" t="n">
        <v>100678</v>
      </c>
      <c r="B3439" s="335" t="s">
        <v>1967</v>
      </c>
      <c r="C3439" s="335" t="s">
        <v>5844</v>
      </c>
      <c r="D3439" s="335" t="s">
        <v>2102</v>
      </c>
      <c r="E3439" s="336" t="s">
        <v>5845</v>
      </c>
    </row>
    <row r="3440" customFormat="false" ht="13.8" hidden="false" customHeight="false" outlineLevel="0" collapsed="false">
      <c r="A3440" s="3" t="n">
        <v>100679</v>
      </c>
      <c r="B3440" s="335" t="s">
        <v>1967</v>
      </c>
      <c r="C3440" s="335" t="s">
        <v>5846</v>
      </c>
      <c r="D3440" s="335" t="s">
        <v>2102</v>
      </c>
      <c r="E3440" s="336" t="s">
        <v>5847</v>
      </c>
    </row>
    <row r="3441" customFormat="false" ht="13.8" hidden="false" customHeight="false" outlineLevel="0" collapsed="false">
      <c r="A3441" s="3" t="n">
        <v>100680</v>
      </c>
      <c r="B3441" s="335" t="s">
        <v>1967</v>
      </c>
      <c r="C3441" s="335" t="s">
        <v>5848</v>
      </c>
      <c r="D3441" s="335" t="s">
        <v>2102</v>
      </c>
      <c r="E3441" s="336" t="s">
        <v>5849</v>
      </c>
    </row>
    <row r="3442" customFormat="false" ht="13.8" hidden="false" customHeight="false" outlineLevel="0" collapsed="false">
      <c r="A3442" s="3" t="n">
        <v>100681</v>
      </c>
      <c r="B3442" s="335" t="s">
        <v>1967</v>
      </c>
      <c r="C3442" s="335" t="s">
        <v>5850</v>
      </c>
      <c r="D3442" s="335" t="s">
        <v>2102</v>
      </c>
      <c r="E3442" s="336" t="s">
        <v>5851</v>
      </c>
    </row>
    <row r="3443" customFormat="false" ht="13.8" hidden="false" customHeight="false" outlineLevel="0" collapsed="false">
      <c r="A3443" s="3" t="n">
        <v>100682</v>
      </c>
      <c r="B3443" s="335" t="s">
        <v>1967</v>
      </c>
      <c r="C3443" s="335" t="s">
        <v>5852</v>
      </c>
      <c r="D3443" s="335" t="s">
        <v>2102</v>
      </c>
      <c r="E3443" s="336" t="s">
        <v>5853</v>
      </c>
    </row>
    <row r="3444" customFormat="false" ht="13.8" hidden="false" customHeight="false" outlineLevel="0" collapsed="false">
      <c r="A3444" s="3" t="n">
        <v>100683</v>
      </c>
      <c r="B3444" s="335" t="s">
        <v>1967</v>
      </c>
      <c r="C3444" s="335" t="s">
        <v>5854</v>
      </c>
      <c r="D3444" s="335" t="s">
        <v>2102</v>
      </c>
      <c r="E3444" s="336" t="s">
        <v>5855</v>
      </c>
    </row>
    <row r="3445" customFormat="false" ht="13.8" hidden="false" customHeight="false" outlineLevel="0" collapsed="false">
      <c r="A3445" s="3" t="n">
        <v>100684</v>
      </c>
      <c r="B3445" s="335" t="s">
        <v>1967</v>
      </c>
      <c r="C3445" s="335" t="s">
        <v>5856</v>
      </c>
      <c r="D3445" s="335" t="s">
        <v>2102</v>
      </c>
      <c r="E3445" s="336" t="s">
        <v>5857</v>
      </c>
    </row>
    <row r="3446" customFormat="false" ht="13.8" hidden="false" customHeight="false" outlineLevel="0" collapsed="false">
      <c r="A3446" s="3" t="n">
        <v>100685</v>
      </c>
      <c r="B3446" s="335" t="s">
        <v>1967</v>
      </c>
      <c r="C3446" s="335" t="s">
        <v>5858</v>
      </c>
      <c r="D3446" s="335" t="s">
        <v>2102</v>
      </c>
      <c r="E3446" s="336" t="s">
        <v>5859</v>
      </c>
    </row>
    <row r="3447" customFormat="false" ht="13.8" hidden="false" customHeight="false" outlineLevel="0" collapsed="false">
      <c r="A3447" s="3" t="n">
        <v>100686</v>
      </c>
      <c r="B3447" s="335" t="s">
        <v>1967</v>
      </c>
      <c r="C3447" s="335" t="s">
        <v>5860</v>
      </c>
      <c r="D3447" s="335" t="s">
        <v>2102</v>
      </c>
      <c r="E3447" s="336" t="s">
        <v>5861</v>
      </c>
    </row>
    <row r="3448" customFormat="false" ht="13.8" hidden="false" customHeight="false" outlineLevel="0" collapsed="false">
      <c r="A3448" s="3" t="n">
        <v>100687</v>
      </c>
      <c r="B3448" s="335" t="s">
        <v>1967</v>
      </c>
      <c r="C3448" s="335" t="s">
        <v>5862</v>
      </c>
      <c r="D3448" s="335" t="s">
        <v>2102</v>
      </c>
      <c r="E3448" s="336" t="s">
        <v>5863</v>
      </c>
    </row>
    <row r="3449" customFormat="false" ht="13.8" hidden="false" customHeight="false" outlineLevel="0" collapsed="false">
      <c r="A3449" s="3" t="n">
        <v>100688</v>
      </c>
      <c r="B3449" s="335" t="s">
        <v>1967</v>
      </c>
      <c r="C3449" s="335" t="s">
        <v>5864</v>
      </c>
      <c r="D3449" s="335" t="s">
        <v>2102</v>
      </c>
      <c r="E3449" s="336" t="s">
        <v>5865</v>
      </c>
    </row>
    <row r="3450" customFormat="false" ht="13.8" hidden="false" customHeight="false" outlineLevel="0" collapsed="false">
      <c r="A3450" s="3" t="n">
        <v>100689</v>
      </c>
      <c r="B3450" s="335" t="s">
        <v>1967</v>
      </c>
      <c r="C3450" s="335" t="s">
        <v>5866</v>
      </c>
      <c r="D3450" s="335" t="s">
        <v>2102</v>
      </c>
      <c r="E3450" s="336" t="s">
        <v>5867</v>
      </c>
    </row>
    <row r="3451" customFormat="false" ht="13.8" hidden="false" customHeight="false" outlineLevel="0" collapsed="false">
      <c r="A3451" s="3" t="n">
        <v>100690</v>
      </c>
      <c r="B3451" s="335" t="s">
        <v>1967</v>
      </c>
      <c r="C3451" s="335" t="s">
        <v>5868</v>
      </c>
      <c r="D3451" s="335" t="s">
        <v>2102</v>
      </c>
      <c r="E3451" s="336" t="s">
        <v>5869</v>
      </c>
    </row>
    <row r="3452" customFormat="false" ht="13.8" hidden="false" customHeight="false" outlineLevel="0" collapsed="false">
      <c r="A3452" s="3" t="n">
        <v>100691</v>
      </c>
      <c r="B3452" s="335" t="s">
        <v>1967</v>
      </c>
      <c r="C3452" s="335" t="s">
        <v>5870</v>
      </c>
      <c r="D3452" s="335" t="s">
        <v>2102</v>
      </c>
      <c r="E3452" s="336" t="s">
        <v>5871</v>
      </c>
    </row>
    <row r="3453" customFormat="false" ht="13.8" hidden="false" customHeight="false" outlineLevel="0" collapsed="false">
      <c r="A3453" s="3" t="n">
        <v>100692</v>
      </c>
      <c r="B3453" s="335" t="s">
        <v>1967</v>
      </c>
      <c r="C3453" s="335" t="s">
        <v>5872</v>
      </c>
      <c r="D3453" s="335" t="s">
        <v>2102</v>
      </c>
      <c r="E3453" s="336" t="s">
        <v>5873</v>
      </c>
    </row>
    <row r="3454" customFormat="false" ht="13.8" hidden="false" customHeight="false" outlineLevel="0" collapsed="false">
      <c r="A3454" s="3" t="n">
        <v>100693</v>
      </c>
      <c r="B3454" s="335" t="s">
        <v>1967</v>
      </c>
      <c r="C3454" s="335" t="s">
        <v>5874</v>
      </c>
      <c r="D3454" s="335" t="s">
        <v>2102</v>
      </c>
      <c r="E3454" s="336" t="s">
        <v>5875</v>
      </c>
    </row>
    <row r="3455" customFormat="false" ht="13.8" hidden="false" customHeight="false" outlineLevel="0" collapsed="false">
      <c r="A3455" s="3" t="n">
        <v>100694</v>
      </c>
      <c r="B3455" s="335" t="s">
        <v>1967</v>
      </c>
      <c r="C3455" s="335" t="s">
        <v>5876</v>
      </c>
      <c r="D3455" s="335" t="s">
        <v>2102</v>
      </c>
      <c r="E3455" s="336" t="s">
        <v>5877</v>
      </c>
    </row>
    <row r="3456" customFormat="false" ht="13.8" hidden="false" customHeight="false" outlineLevel="0" collapsed="false">
      <c r="A3456" s="3" t="n">
        <v>100695</v>
      </c>
      <c r="B3456" s="335" t="s">
        <v>1967</v>
      </c>
      <c r="C3456" s="335" t="s">
        <v>5878</v>
      </c>
      <c r="D3456" s="335" t="s">
        <v>2102</v>
      </c>
      <c r="E3456" s="336" t="s">
        <v>5879</v>
      </c>
    </row>
    <row r="3457" customFormat="false" ht="13.8" hidden="false" customHeight="false" outlineLevel="0" collapsed="false">
      <c r="A3457" s="3" t="n">
        <v>100696</v>
      </c>
      <c r="B3457" s="335" t="s">
        <v>1967</v>
      </c>
      <c r="C3457" s="335" t="s">
        <v>5880</v>
      </c>
      <c r="D3457" s="335" t="s">
        <v>2102</v>
      </c>
      <c r="E3457" s="336" t="s">
        <v>5881</v>
      </c>
    </row>
    <row r="3458" customFormat="false" ht="13.8" hidden="false" customHeight="false" outlineLevel="0" collapsed="false">
      <c r="A3458" s="3" t="n">
        <v>100697</v>
      </c>
      <c r="B3458" s="335" t="s">
        <v>1967</v>
      </c>
      <c r="C3458" s="335" t="s">
        <v>5882</v>
      </c>
      <c r="D3458" s="335" t="s">
        <v>2102</v>
      </c>
      <c r="E3458" s="336" t="s">
        <v>5883</v>
      </c>
    </row>
    <row r="3459" customFormat="false" ht="13.8" hidden="false" customHeight="false" outlineLevel="0" collapsed="false">
      <c r="A3459" s="3" t="n">
        <v>100698</v>
      </c>
      <c r="B3459" s="335" t="s">
        <v>1967</v>
      </c>
      <c r="C3459" s="335" t="s">
        <v>5884</v>
      </c>
      <c r="D3459" s="335" t="s">
        <v>2102</v>
      </c>
      <c r="E3459" s="336" t="s">
        <v>5885</v>
      </c>
    </row>
    <row r="3460" customFormat="false" ht="13.8" hidden="false" customHeight="false" outlineLevel="0" collapsed="false">
      <c r="A3460" s="3" t="n">
        <v>100699</v>
      </c>
      <c r="B3460" s="335" t="s">
        <v>1967</v>
      </c>
      <c r="C3460" s="335" t="s">
        <v>5886</v>
      </c>
      <c r="D3460" s="335" t="s">
        <v>2102</v>
      </c>
      <c r="E3460" s="336" t="s">
        <v>5887</v>
      </c>
    </row>
    <row r="3461" customFormat="false" ht="13.8" hidden="false" customHeight="false" outlineLevel="0" collapsed="false">
      <c r="A3461" s="3" t="n">
        <v>100700</v>
      </c>
      <c r="B3461" s="335" t="s">
        <v>1967</v>
      </c>
      <c r="C3461" s="335" t="s">
        <v>5888</v>
      </c>
      <c r="D3461" s="335" t="s">
        <v>2102</v>
      </c>
      <c r="E3461" s="336" t="s">
        <v>5889</v>
      </c>
    </row>
    <row r="3462" customFormat="false" ht="13.8" hidden="false" customHeight="false" outlineLevel="0" collapsed="false">
      <c r="A3462" s="3" t="n">
        <v>100712</v>
      </c>
      <c r="B3462" s="335" t="s">
        <v>1967</v>
      </c>
      <c r="C3462" s="335" t="s">
        <v>5890</v>
      </c>
      <c r="D3462" s="335" t="s">
        <v>2102</v>
      </c>
      <c r="E3462" s="336" t="s">
        <v>5891</v>
      </c>
    </row>
    <row r="3463" customFormat="false" ht="13.8" hidden="false" customHeight="false" outlineLevel="0" collapsed="false">
      <c r="A3463" s="3" t="n">
        <v>100665</v>
      </c>
      <c r="B3463" s="335" t="s">
        <v>1967</v>
      </c>
      <c r="C3463" s="335" t="s">
        <v>5892</v>
      </c>
      <c r="D3463" s="335" t="s">
        <v>2622</v>
      </c>
      <c r="E3463" s="336" t="s">
        <v>5893</v>
      </c>
    </row>
    <row r="3464" customFormat="false" ht="13.8" hidden="false" customHeight="false" outlineLevel="0" collapsed="false">
      <c r="A3464" s="3" t="n">
        <v>100666</v>
      </c>
      <c r="B3464" s="335" t="s">
        <v>1967</v>
      </c>
      <c r="C3464" s="335" t="s">
        <v>5894</v>
      </c>
      <c r="D3464" s="335" t="s">
        <v>2622</v>
      </c>
      <c r="E3464" s="336" t="s">
        <v>5895</v>
      </c>
    </row>
    <row r="3465" customFormat="false" ht="13.8" hidden="false" customHeight="false" outlineLevel="0" collapsed="false">
      <c r="A3465" s="3" t="n">
        <v>100667</v>
      </c>
      <c r="B3465" s="335" t="s">
        <v>1967</v>
      </c>
      <c r="C3465" s="335" t="s">
        <v>5896</v>
      </c>
      <c r="D3465" s="335" t="s">
        <v>2622</v>
      </c>
      <c r="E3465" s="336" t="s">
        <v>5897</v>
      </c>
    </row>
    <row r="3466" customFormat="false" ht="13.8" hidden="false" customHeight="false" outlineLevel="0" collapsed="false">
      <c r="A3466" s="3" t="n">
        <v>100668</v>
      </c>
      <c r="B3466" s="335" t="s">
        <v>1967</v>
      </c>
      <c r="C3466" s="335" t="s">
        <v>5898</v>
      </c>
      <c r="D3466" s="335" t="s">
        <v>2622</v>
      </c>
      <c r="E3466" s="336" t="s">
        <v>5899</v>
      </c>
    </row>
    <row r="3467" customFormat="false" ht="13.8" hidden="false" customHeight="false" outlineLevel="0" collapsed="false">
      <c r="A3467" s="3" t="n">
        <v>100669</v>
      </c>
      <c r="B3467" s="335" t="s">
        <v>1967</v>
      </c>
      <c r="C3467" s="335" t="s">
        <v>5900</v>
      </c>
      <c r="D3467" s="335" t="s">
        <v>2622</v>
      </c>
      <c r="E3467" s="336" t="s">
        <v>5901</v>
      </c>
    </row>
    <row r="3468" customFormat="false" ht="13.8" hidden="false" customHeight="false" outlineLevel="0" collapsed="false">
      <c r="A3468" s="3" t="n">
        <v>100670</v>
      </c>
      <c r="B3468" s="335" t="s">
        <v>1967</v>
      </c>
      <c r="C3468" s="335" t="s">
        <v>5902</v>
      </c>
      <c r="D3468" s="335" t="s">
        <v>2622</v>
      </c>
      <c r="E3468" s="336" t="s">
        <v>5903</v>
      </c>
    </row>
    <row r="3469" customFormat="false" ht="13.8" hidden="false" customHeight="false" outlineLevel="0" collapsed="false">
      <c r="A3469" s="3" t="n">
        <v>100671</v>
      </c>
      <c r="B3469" s="335" t="s">
        <v>1967</v>
      </c>
      <c r="C3469" s="335" t="s">
        <v>5904</v>
      </c>
      <c r="D3469" s="335" t="s">
        <v>2622</v>
      </c>
      <c r="E3469" s="336" t="s">
        <v>5905</v>
      </c>
    </row>
    <row r="3470" customFormat="false" ht="13.8" hidden="false" customHeight="false" outlineLevel="0" collapsed="false">
      <c r="A3470" s="3" t="n">
        <v>100672</v>
      </c>
      <c r="B3470" s="335" t="s">
        <v>1967</v>
      </c>
      <c r="C3470" s="335" t="s">
        <v>5906</v>
      </c>
      <c r="D3470" s="335" t="s">
        <v>2622</v>
      </c>
      <c r="E3470" s="336" t="s">
        <v>5907</v>
      </c>
    </row>
    <row r="3471" customFormat="false" ht="13.8" hidden="false" customHeight="false" outlineLevel="0" collapsed="false">
      <c r="A3471" s="3" t="n">
        <v>100701</v>
      </c>
      <c r="B3471" s="335" t="s">
        <v>1967</v>
      </c>
      <c r="C3471" s="335" t="s">
        <v>5908</v>
      </c>
      <c r="D3471" s="335" t="s">
        <v>2622</v>
      </c>
      <c r="E3471" s="336" t="s">
        <v>5909</v>
      </c>
    </row>
    <row r="3472" customFormat="false" ht="13.8" hidden="false" customHeight="false" outlineLevel="0" collapsed="false">
      <c r="A3472" s="3" t="n">
        <v>94559</v>
      </c>
      <c r="B3472" s="335" t="s">
        <v>1967</v>
      </c>
      <c r="C3472" s="335" t="s">
        <v>5910</v>
      </c>
      <c r="D3472" s="335" t="s">
        <v>2622</v>
      </c>
      <c r="E3472" s="336" t="s">
        <v>5911</v>
      </c>
    </row>
    <row r="3473" customFormat="false" ht="13.8" hidden="false" customHeight="false" outlineLevel="0" collapsed="false">
      <c r="A3473" s="3" t="n">
        <v>94562</v>
      </c>
      <c r="B3473" s="335" t="s">
        <v>1967</v>
      </c>
      <c r="C3473" s="335" t="s">
        <v>5912</v>
      </c>
      <c r="D3473" s="335" t="s">
        <v>2622</v>
      </c>
      <c r="E3473" s="336" t="s">
        <v>5913</v>
      </c>
    </row>
    <row r="3474" customFormat="false" ht="13.8" hidden="false" customHeight="false" outlineLevel="0" collapsed="false">
      <c r="A3474" s="3" t="n">
        <v>94587</v>
      </c>
      <c r="B3474" s="335" t="s">
        <v>1967</v>
      </c>
      <c r="C3474" s="335" t="s">
        <v>5914</v>
      </c>
      <c r="D3474" s="335" t="s">
        <v>1969</v>
      </c>
      <c r="E3474" s="336" t="s">
        <v>5915</v>
      </c>
    </row>
    <row r="3475" customFormat="false" ht="13.8" hidden="false" customHeight="false" outlineLevel="0" collapsed="false">
      <c r="A3475" s="3" t="n">
        <v>94588</v>
      </c>
      <c r="B3475" s="335" t="s">
        <v>1967</v>
      </c>
      <c r="C3475" s="335" t="s">
        <v>5916</v>
      </c>
      <c r="D3475" s="335" t="s">
        <v>1969</v>
      </c>
      <c r="E3475" s="336" t="s">
        <v>5917</v>
      </c>
    </row>
    <row r="3476" customFormat="false" ht="13.8" hidden="false" customHeight="false" outlineLevel="0" collapsed="false">
      <c r="A3476" s="3" t="n">
        <v>99837</v>
      </c>
      <c r="B3476" s="335" t="s">
        <v>1967</v>
      </c>
      <c r="C3476" s="335" t="s">
        <v>5918</v>
      </c>
      <c r="D3476" s="335" t="s">
        <v>1969</v>
      </c>
      <c r="E3476" s="336" t="s">
        <v>5919</v>
      </c>
    </row>
    <row r="3477" customFormat="false" ht="13.8" hidden="false" customHeight="false" outlineLevel="0" collapsed="false">
      <c r="A3477" s="3" t="n">
        <v>99839</v>
      </c>
      <c r="B3477" s="335" t="s">
        <v>1967</v>
      </c>
      <c r="C3477" s="335" t="s">
        <v>5920</v>
      </c>
      <c r="D3477" s="335" t="s">
        <v>1969</v>
      </c>
      <c r="E3477" s="336" t="s">
        <v>5921</v>
      </c>
    </row>
    <row r="3478" customFormat="false" ht="13.8" hidden="false" customHeight="false" outlineLevel="0" collapsed="false">
      <c r="A3478" s="3" t="n">
        <v>99841</v>
      </c>
      <c r="B3478" s="335" t="s">
        <v>1967</v>
      </c>
      <c r="C3478" s="335" t="s">
        <v>5922</v>
      </c>
      <c r="D3478" s="335" t="s">
        <v>1969</v>
      </c>
      <c r="E3478" s="336" t="s">
        <v>5923</v>
      </c>
    </row>
    <row r="3479" customFormat="false" ht="13.8" hidden="false" customHeight="false" outlineLevel="0" collapsed="false">
      <c r="A3479" s="3" t="n">
        <v>99855</v>
      </c>
      <c r="B3479" s="335" t="s">
        <v>1967</v>
      </c>
      <c r="C3479" s="335" t="s">
        <v>5924</v>
      </c>
      <c r="D3479" s="335" t="s">
        <v>1969</v>
      </c>
      <c r="E3479" s="336" t="s">
        <v>5925</v>
      </c>
    </row>
    <row r="3480" customFormat="false" ht="13.8" hidden="false" customHeight="false" outlineLevel="0" collapsed="false">
      <c r="A3480" s="3" t="n">
        <v>99857</v>
      </c>
      <c r="B3480" s="335" t="s">
        <v>1967</v>
      </c>
      <c r="C3480" s="335" t="s">
        <v>5926</v>
      </c>
      <c r="D3480" s="335" t="s">
        <v>1969</v>
      </c>
      <c r="E3480" s="336" t="s">
        <v>5927</v>
      </c>
    </row>
    <row r="3481" customFormat="false" ht="13.8" hidden="false" customHeight="false" outlineLevel="0" collapsed="false">
      <c r="A3481" s="3" t="n">
        <v>99861</v>
      </c>
      <c r="B3481" s="335" t="s">
        <v>1967</v>
      </c>
      <c r="C3481" s="335" t="s">
        <v>5928</v>
      </c>
      <c r="D3481" s="335" t="s">
        <v>2622</v>
      </c>
      <c r="E3481" s="336" t="s">
        <v>5929</v>
      </c>
    </row>
    <row r="3482" customFormat="false" ht="13.8" hidden="false" customHeight="false" outlineLevel="0" collapsed="false">
      <c r="A3482" s="3" t="n">
        <v>99862</v>
      </c>
      <c r="B3482" s="335" t="s">
        <v>1967</v>
      </c>
      <c r="C3482" s="335" t="s">
        <v>5930</v>
      </c>
      <c r="D3482" s="335" t="s">
        <v>2622</v>
      </c>
      <c r="E3482" s="336" t="s">
        <v>5931</v>
      </c>
    </row>
    <row r="3483" customFormat="false" ht="13.8" hidden="false" customHeight="false" outlineLevel="0" collapsed="false">
      <c r="A3483" s="3" t="n">
        <v>90838</v>
      </c>
      <c r="B3483" s="335" t="s">
        <v>1967</v>
      </c>
      <c r="C3483" s="335" t="s">
        <v>5932</v>
      </c>
      <c r="D3483" s="335" t="s">
        <v>2102</v>
      </c>
      <c r="E3483" s="336" t="s">
        <v>5933</v>
      </c>
    </row>
    <row r="3484" customFormat="false" ht="13.8" hidden="false" customHeight="false" outlineLevel="0" collapsed="false">
      <c r="A3484" s="3" t="n">
        <v>91338</v>
      </c>
      <c r="B3484" s="335" t="s">
        <v>1967</v>
      </c>
      <c r="C3484" s="335" t="s">
        <v>5934</v>
      </c>
      <c r="D3484" s="335" t="s">
        <v>2622</v>
      </c>
      <c r="E3484" s="336" t="s">
        <v>5935</v>
      </c>
    </row>
    <row r="3485" customFormat="false" ht="13.8" hidden="false" customHeight="false" outlineLevel="0" collapsed="false">
      <c r="A3485" s="3" t="n">
        <v>91341</v>
      </c>
      <c r="B3485" s="335" t="s">
        <v>1967</v>
      </c>
      <c r="C3485" s="335" t="s">
        <v>5936</v>
      </c>
      <c r="D3485" s="335" t="s">
        <v>2622</v>
      </c>
      <c r="E3485" s="336" t="s">
        <v>5937</v>
      </c>
    </row>
    <row r="3486" customFormat="false" ht="13.8" hidden="false" customHeight="false" outlineLevel="0" collapsed="false">
      <c r="A3486" s="3" t="n">
        <v>94805</v>
      </c>
      <c r="B3486" s="335" t="s">
        <v>1967</v>
      </c>
      <c r="C3486" s="335" t="s">
        <v>5938</v>
      </c>
      <c r="D3486" s="335" t="s">
        <v>2102</v>
      </c>
      <c r="E3486" s="336" t="s">
        <v>5939</v>
      </c>
    </row>
    <row r="3487" customFormat="false" ht="13.8" hidden="false" customHeight="false" outlineLevel="0" collapsed="false">
      <c r="A3487" s="3" t="n">
        <v>94806</v>
      </c>
      <c r="B3487" s="335" t="s">
        <v>1967</v>
      </c>
      <c r="C3487" s="335" t="s">
        <v>5940</v>
      </c>
      <c r="D3487" s="335" t="s">
        <v>2102</v>
      </c>
      <c r="E3487" s="336" t="s">
        <v>5941</v>
      </c>
    </row>
    <row r="3488" customFormat="false" ht="13.8" hidden="false" customHeight="false" outlineLevel="0" collapsed="false">
      <c r="A3488" s="3" t="n">
        <v>94807</v>
      </c>
      <c r="B3488" s="335" t="s">
        <v>1967</v>
      </c>
      <c r="C3488" s="335" t="s">
        <v>5942</v>
      </c>
      <c r="D3488" s="335" t="s">
        <v>2102</v>
      </c>
      <c r="E3488" s="336" t="s">
        <v>5943</v>
      </c>
    </row>
    <row r="3489" customFormat="false" ht="13.8" hidden="false" customHeight="false" outlineLevel="0" collapsed="false">
      <c r="A3489" s="3" t="n">
        <v>100702</v>
      </c>
      <c r="B3489" s="335" t="s">
        <v>1967</v>
      </c>
      <c r="C3489" s="335" t="s">
        <v>5944</v>
      </c>
      <c r="D3489" s="335" t="s">
        <v>2622</v>
      </c>
      <c r="E3489" s="336" t="s">
        <v>5945</v>
      </c>
    </row>
    <row r="3490" customFormat="false" ht="13.8" hidden="false" customHeight="false" outlineLevel="0" collapsed="false">
      <c r="A3490" s="3" t="n">
        <v>102188</v>
      </c>
      <c r="B3490" s="335" t="s">
        <v>1967</v>
      </c>
      <c r="C3490" s="335" t="s">
        <v>5946</v>
      </c>
      <c r="D3490" s="335" t="s">
        <v>2102</v>
      </c>
      <c r="E3490" s="336" t="s">
        <v>5947</v>
      </c>
    </row>
    <row r="3491" customFormat="false" ht="13.8" hidden="false" customHeight="false" outlineLevel="0" collapsed="false">
      <c r="A3491" s="3" t="n">
        <v>102189</v>
      </c>
      <c r="B3491" s="335" t="s">
        <v>1967</v>
      </c>
      <c r="C3491" s="335" t="s">
        <v>5948</v>
      </c>
      <c r="D3491" s="335" t="s">
        <v>2102</v>
      </c>
      <c r="E3491" s="336" t="s">
        <v>5949</v>
      </c>
    </row>
    <row r="3492" customFormat="false" ht="13.8" hidden="false" customHeight="false" outlineLevel="0" collapsed="false">
      <c r="A3492" s="3" t="n">
        <v>100703</v>
      </c>
      <c r="B3492" s="335" t="s">
        <v>1967</v>
      </c>
      <c r="C3492" s="335" t="s">
        <v>5950</v>
      </c>
      <c r="D3492" s="335" t="s">
        <v>2102</v>
      </c>
      <c r="E3492" s="336" t="s">
        <v>5951</v>
      </c>
    </row>
    <row r="3493" customFormat="false" ht="13.8" hidden="false" customHeight="false" outlineLevel="0" collapsed="false">
      <c r="A3493" s="3" t="n">
        <v>100704</v>
      </c>
      <c r="B3493" s="335" t="s">
        <v>1967</v>
      </c>
      <c r="C3493" s="335" t="s">
        <v>5952</v>
      </c>
      <c r="D3493" s="335" t="s">
        <v>2102</v>
      </c>
      <c r="E3493" s="336" t="s">
        <v>5953</v>
      </c>
    </row>
    <row r="3494" customFormat="false" ht="13.8" hidden="false" customHeight="false" outlineLevel="0" collapsed="false">
      <c r="A3494" s="3" t="n">
        <v>100705</v>
      </c>
      <c r="B3494" s="335" t="s">
        <v>1967</v>
      </c>
      <c r="C3494" s="335" t="s">
        <v>5954</v>
      </c>
      <c r="D3494" s="335" t="s">
        <v>2102</v>
      </c>
      <c r="E3494" s="336" t="s">
        <v>5955</v>
      </c>
    </row>
    <row r="3495" customFormat="false" ht="13.8" hidden="false" customHeight="false" outlineLevel="0" collapsed="false">
      <c r="A3495" s="3" t="n">
        <v>100706</v>
      </c>
      <c r="B3495" s="335" t="s">
        <v>1967</v>
      </c>
      <c r="C3495" s="335" t="s">
        <v>5956</v>
      </c>
      <c r="D3495" s="335" t="s">
        <v>2102</v>
      </c>
      <c r="E3495" s="336" t="s">
        <v>5957</v>
      </c>
    </row>
    <row r="3496" customFormat="false" ht="13.8" hidden="false" customHeight="false" outlineLevel="0" collapsed="false">
      <c r="A3496" s="3" t="n">
        <v>100707</v>
      </c>
      <c r="B3496" s="335" t="s">
        <v>1967</v>
      </c>
      <c r="C3496" s="335" t="s">
        <v>5958</v>
      </c>
      <c r="D3496" s="335" t="s">
        <v>2102</v>
      </c>
      <c r="E3496" s="336" t="s">
        <v>5959</v>
      </c>
    </row>
    <row r="3497" customFormat="false" ht="13.8" hidden="false" customHeight="false" outlineLevel="0" collapsed="false">
      <c r="A3497" s="3" t="n">
        <v>100708</v>
      </c>
      <c r="B3497" s="335" t="s">
        <v>1967</v>
      </c>
      <c r="C3497" s="335" t="s">
        <v>5960</v>
      </c>
      <c r="D3497" s="335" t="s">
        <v>2102</v>
      </c>
      <c r="E3497" s="336" t="s">
        <v>5961</v>
      </c>
    </row>
    <row r="3498" customFormat="false" ht="13.8" hidden="false" customHeight="false" outlineLevel="0" collapsed="false">
      <c r="A3498" s="3" t="n">
        <v>100709</v>
      </c>
      <c r="B3498" s="335" t="s">
        <v>1967</v>
      </c>
      <c r="C3498" s="335" t="s">
        <v>5962</v>
      </c>
      <c r="D3498" s="335" t="s">
        <v>2102</v>
      </c>
      <c r="E3498" s="336" t="s">
        <v>5963</v>
      </c>
    </row>
    <row r="3499" customFormat="false" ht="13.8" hidden="false" customHeight="false" outlineLevel="0" collapsed="false">
      <c r="A3499" s="3" t="n">
        <v>100710</v>
      </c>
      <c r="B3499" s="335" t="s">
        <v>1967</v>
      </c>
      <c r="C3499" s="335" t="s">
        <v>5964</v>
      </c>
      <c r="D3499" s="335" t="s">
        <v>2102</v>
      </c>
      <c r="E3499" s="336" t="s">
        <v>5965</v>
      </c>
    </row>
    <row r="3500" customFormat="false" ht="13.8" hidden="false" customHeight="false" outlineLevel="0" collapsed="false">
      <c r="A3500" s="3" t="n">
        <v>102151</v>
      </c>
      <c r="B3500" s="335" t="s">
        <v>1967</v>
      </c>
      <c r="C3500" s="335" t="s">
        <v>5966</v>
      </c>
      <c r="D3500" s="335" t="s">
        <v>2622</v>
      </c>
      <c r="E3500" s="336" t="s">
        <v>5967</v>
      </c>
    </row>
    <row r="3501" customFormat="false" ht="13.8" hidden="false" customHeight="false" outlineLevel="0" collapsed="false">
      <c r="A3501" s="3" t="n">
        <v>102152</v>
      </c>
      <c r="B3501" s="335" t="s">
        <v>1967</v>
      </c>
      <c r="C3501" s="335" t="s">
        <v>5968</v>
      </c>
      <c r="D3501" s="335" t="s">
        <v>2622</v>
      </c>
      <c r="E3501" s="336" t="s">
        <v>5969</v>
      </c>
    </row>
    <row r="3502" customFormat="false" ht="13.8" hidden="false" customHeight="false" outlineLevel="0" collapsed="false">
      <c r="A3502" s="3" t="n">
        <v>102153</v>
      </c>
      <c r="B3502" s="335" t="s">
        <v>1967</v>
      </c>
      <c r="C3502" s="335" t="s">
        <v>5970</v>
      </c>
      <c r="D3502" s="335" t="s">
        <v>2622</v>
      </c>
      <c r="E3502" s="336" t="s">
        <v>5971</v>
      </c>
    </row>
    <row r="3503" customFormat="false" ht="13.8" hidden="false" customHeight="false" outlineLevel="0" collapsed="false">
      <c r="A3503" s="3" t="n">
        <v>102154</v>
      </c>
      <c r="B3503" s="335" t="s">
        <v>1967</v>
      </c>
      <c r="C3503" s="335" t="s">
        <v>5972</v>
      </c>
      <c r="D3503" s="335" t="s">
        <v>2622</v>
      </c>
      <c r="E3503" s="336" t="s">
        <v>5973</v>
      </c>
    </row>
    <row r="3504" customFormat="false" ht="13.8" hidden="false" customHeight="false" outlineLevel="0" collapsed="false">
      <c r="A3504" s="3" t="n">
        <v>102155</v>
      </c>
      <c r="B3504" s="335" t="s">
        <v>1967</v>
      </c>
      <c r="C3504" s="335" t="s">
        <v>5974</v>
      </c>
      <c r="D3504" s="335" t="s">
        <v>2622</v>
      </c>
      <c r="E3504" s="336" t="s">
        <v>5975</v>
      </c>
    </row>
    <row r="3505" customFormat="false" ht="13.8" hidden="false" customHeight="false" outlineLevel="0" collapsed="false">
      <c r="A3505" s="3" t="n">
        <v>102156</v>
      </c>
      <c r="B3505" s="335" t="s">
        <v>1967</v>
      </c>
      <c r="C3505" s="335" t="s">
        <v>5976</v>
      </c>
      <c r="D3505" s="335" t="s">
        <v>2622</v>
      </c>
      <c r="E3505" s="336" t="s">
        <v>5977</v>
      </c>
    </row>
    <row r="3506" customFormat="false" ht="13.8" hidden="false" customHeight="false" outlineLevel="0" collapsed="false">
      <c r="A3506" s="3" t="n">
        <v>102157</v>
      </c>
      <c r="B3506" s="335" t="s">
        <v>1967</v>
      </c>
      <c r="C3506" s="335" t="s">
        <v>5978</v>
      </c>
      <c r="D3506" s="335" t="s">
        <v>2622</v>
      </c>
      <c r="E3506" s="336" t="s">
        <v>5979</v>
      </c>
    </row>
    <row r="3507" customFormat="false" ht="13.8" hidden="false" customHeight="false" outlineLevel="0" collapsed="false">
      <c r="A3507" s="3" t="n">
        <v>102158</v>
      </c>
      <c r="B3507" s="335" t="s">
        <v>1967</v>
      </c>
      <c r="C3507" s="335" t="s">
        <v>5980</v>
      </c>
      <c r="D3507" s="335" t="s">
        <v>2622</v>
      </c>
      <c r="E3507" s="336" t="s">
        <v>5981</v>
      </c>
    </row>
    <row r="3508" customFormat="false" ht="13.8" hidden="false" customHeight="false" outlineLevel="0" collapsed="false">
      <c r="A3508" s="3" t="n">
        <v>102159</v>
      </c>
      <c r="B3508" s="335" t="s">
        <v>1967</v>
      </c>
      <c r="C3508" s="335" t="s">
        <v>5982</v>
      </c>
      <c r="D3508" s="335" t="s">
        <v>2622</v>
      </c>
      <c r="E3508" s="336" t="s">
        <v>5983</v>
      </c>
    </row>
    <row r="3509" customFormat="false" ht="13.8" hidden="false" customHeight="false" outlineLevel="0" collapsed="false">
      <c r="A3509" s="3" t="n">
        <v>102160</v>
      </c>
      <c r="B3509" s="335" t="s">
        <v>1967</v>
      </c>
      <c r="C3509" s="335" t="s">
        <v>5984</v>
      </c>
      <c r="D3509" s="335" t="s">
        <v>2622</v>
      </c>
      <c r="E3509" s="336" t="s">
        <v>5985</v>
      </c>
    </row>
    <row r="3510" customFormat="false" ht="13.8" hidden="false" customHeight="false" outlineLevel="0" collapsed="false">
      <c r="A3510" s="3" t="n">
        <v>102161</v>
      </c>
      <c r="B3510" s="335" t="s">
        <v>1967</v>
      </c>
      <c r="C3510" s="335" t="s">
        <v>5986</v>
      </c>
      <c r="D3510" s="335" t="s">
        <v>2622</v>
      </c>
      <c r="E3510" s="336" t="s">
        <v>5987</v>
      </c>
    </row>
    <row r="3511" customFormat="false" ht="13.8" hidden="false" customHeight="false" outlineLevel="0" collapsed="false">
      <c r="A3511" s="3" t="n">
        <v>102162</v>
      </c>
      <c r="B3511" s="335" t="s">
        <v>1967</v>
      </c>
      <c r="C3511" s="335" t="s">
        <v>5988</v>
      </c>
      <c r="D3511" s="335" t="s">
        <v>2622</v>
      </c>
      <c r="E3511" s="336" t="s">
        <v>5989</v>
      </c>
    </row>
    <row r="3512" customFormat="false" ht="13.8" hidden="false" customHeight="false" outlineLevel="0" collapsed="false">
      <c r="A3512" s="3" t="n">
        <v>102163</v>
      </c>
      <c r="B3512" s="335" t="s">
        <v>1967</v>
      </c>
      <c r="C3512" s="335" t="s">
        <v>5990</v>
      </c>
      <c r="D3512" s="335" t="s">
        <v>2622</v>
      </c>
      <c r="E3512" s="336" t="s">
        <v>5991</v>
      </c>
    </row>
    <row r="3513" customFormat="false" ht="13.8" hidden="false" customHeight="false" outlineLevel="0" collapsed="false">
      <c r="A3513" s="3" t="n">
        <v>102164</v>
      </c>
      <c r="B3513" s="335" t="s">
        <v>1967</v>
      </c>
      <c r="C3513" s="335" t="s">
        <v>5992</v>
      </c>
      <c r="D3513" s="335" t="s">
        <v>2622</v>
      </c>
      <c r="E3513" s="336" t="s">
        <v>5993</v>
      </c>
    </row>
    <row r="3514" customFormat="false" ht="13.8" hidden="false" customHeight="false" outlineLevel="0" collapsed="false">
      <c r="A3514" s="3" t="n">
        <v>102165</v>
      </c>
      <c r="B3514" s="335" t="s">
        <v>1967</v>
      </c>
      <c r="C3514" s="335" t="s">
        <v>5994</v>
      </c>
      <c r="D3514" s="335" t="s">
        <v>2622</v>
      </c>
      <c r="E3514" s="336" t="s">
        <v>5995</v>
      </c>
    </row>
    <row r="3515" customFormat="false" ht="13.8" hidden="false" customHeight="false" outlineLevel="0" collapsed="false">
      <c r="A3515" s="3" t="n">
        <v>102166</v>
      </c>
      <c r="B3515" s="335" t="s">
        <v>1967</v>
      </c>
      <c r="C3515" s="335" t="s">
        <v>5996</v>
      </c>
      <c r="D3515" s="335" t="s">
        <v>2622</v>
      </c>
      <c r="E3515" s="336" t="s">
        <v>5997</v>
      </c>
    </row>
    <row r="3516" customFormat="false" ht="13.8" hidden="false" customHeight="false" outlineLevel="0" collapsed="false">
      <c r="A3516" s="3" t="n">
        <v>102167</v>
      </c>
      <c r="B3516" s="335" t="s">
        <v>1967</v>
      </c>
      <c r="C3516" s="335" t="s">
        <v>5998</v>
      </c>
      <c r="D3516" s="335" t="s">
        <v>2622</v>
      </c>
      <c r="E3516" s="336" t="s">
        <v>5999</v>
      </c>
    </row>
    <row r="3517" customFormat="false" ht="13.8" hidden="false" customHeight="false" outlineLevel="0" collapsed="false">
      <c r="A3517" s="3" t="n">
        <v>102168</v>
      </c>
      <c r="B3517" s="335" t="s">
        <v>1967</v>
      </c>
      <c r="C3517" s="335" t="s">
        <v>6000</v>
      </c>
      <c r="D3517" s="335" t="s">
        <v>2622</v>
      </c>
      <c r="E3517" s="336" t="s">
        <v>6001</v>
      </c>
    </row>
    <row r="3518" customFormat="false" ht="13.8" hidden="false" customHeight="false" outlineLevel="0" collapsed="false">
      <c r="A3518" s="3" t="n">
        <v>102169</v>
      </c>
      <c r="B3518" s="335" t="s">
        <v>1967</v>
      </c>
      <c r="C3518" s="335" t="s">
        <v>6002</v>
      </c>
      <c r="D3518" s="335" t="s">
        <v>2622</v>
      </c>
      <c r="E3518" s="336" t="s">
        <v>6003</v>
      </c>
    </row>
    <row r="3519" customFormat="false" ht="13.8" hidden="false" customHeight="false" outlineLevel="0" collapsed="false">
      <c r="A3519" s="3" t="n">
        <v>102170</v>
      </c>
      <c r="B3519" s="335" t="s">
        <v>1967</v>
      </c>
      <c r="C3519" s="335" t="s">
        <v>6004</v>
      </c>
      <c r="D3519" s="335" t="s">
        <v>2622</v>
      </c>
      <c r="E3519" s="336" t="s">
        <v>6005</v>
      </c>
    </row>
    <row r="3520" customFormat="false" ht="13.8" hidden="false" customHeight="false" outlineLevel="0" collapsed="false">
      <c r="A3520" s="3" t="n">
        <v>102171</v>
      </c>
      <c r="B3520" s="335" t="s">
        <v>1967</v>
      </c>
      <c r="C3520" s="335" t="s">
        <v>6006</v>
      </c>
      <c r="D3520" s="335" t="s">
        <v>2622</v>
      </c>
      <c r="E3520" s="336" t="s">
        <v>6007</v>
      </c>
    </row>
    <row r="3521" customFormat="false" ht="13.8" hidden="false" customHeight="false" outlineLevel="0" collapsed="false">
      <c r="A3521" s="3" t="n">
        <v>102172</v>
      </c>
      <c r="B3521" s="335" t="s">
        <v>1967</v>
      </c>
      <c r="C3521" s="335" t="s">
        <v>6008</v>
      </c>
      <c r="D3521" s="335" t="s">
        <v>2622</v>
      </c>
      <c r="E3521" s="336" t="s">
        <v>6009</v>
      </c>
    </row>
    <row r="3522" customFormat="false" ht="13.8" hidden="false" customHeight="false" outlineLevel="0" collapsed="false">
      <c r="A3522" s="3" t="n">
        <v>102176</v>
      </c>
      <c r="B3522" s="335" t="s">
        <v>1967</v>
      </c>
      <c r="C3522" s="335" t="s">
        <v>6010</v>
      </c>
      <c r="D3522" s="335" t="s">
        <v>2622</v>
      </c>
      <c r="E3522" s="336" t="s">
        <v>6011</v>
      </c>
    </row>
    <row r="3523" customFormat="false" ht="13.8" hidden="false" customHeight="false" outlineLevel="0" collapsed="false">
      <c r="A3523" s="3" t="n">
        <v>102177</v>
      </c>
      <c r="B3523" s="335" t="s">
        <v>1967</v>
      </c>
      <c r="C3523" s="335" t="s">
        <v>6012</v>
      </c>
      <c r="D3523" s="335" t="s">
        <v>2622</v>
      </c>
      <c r="E3523" s="336" t="s">
        <v>6013</v>
      </c>
    </row>
    <row r="3524" customFormat="false" ht="13.8" hidden="false" customHeight="false" outlineLevel="0" collapsed="false">
      <c r="A3524" s="3" t="n">
        <v>102178</v>
      </c>
      <c r="B3524" s="335" t="s">
        <v>1967</v>
      </c>
      <c r="C3524" s="335" t="s">
        <v>6014</v>
      </c>
      <c r="D3524" s="335" t="s">
        <v>2622</v>
      </c>
      <c r="E3524" s="336" t="s">
        <v>6015</v>
      </c>
    </row>
    <row r="3525" customFormat="false" ht="13.8" hidden="false" customHeight="false" outlineLevel="0" collapsed="false">
      <c r="A3525" s="3" t="n">
        <v>102179</v>
      </c>
      <c r="B3525" s="335" t="s">
        <v>1967</v>
      </c>
      <c r="C3525" s="335" t="s">
        <v>6016</v>
      </c>
      <c r="D3525" s="335" t="s">
        <v>2622</v>
      </c>
      <c r="E3525" s="336" t="s">
        <v>6017</v>
      </c>
    </row>
    <row r="3526" customFormat="false" ht="13.8" hidden="false" customHeight="false" outlineLevel="0" collapsed="false">
      <c r="A3526" s="3" t="n">
        <v>102180</v>
      </c>
      <c r="B3526" s="335" t="s">
        <v>1967</v>
      </c>
      <c r="C3526" s="335" t="s">
        <v>6018</v>
      </c>
      <c r="D3526" s="335" t="s">
        <v>2622</v>
      </c>
      <c r="E3526" s="336" t="s">
        <v>6019</v>
      </c>
    </row>
    <row r="3527" customFormat="false" ht="13.8" hidden="false" customHeight="false" outlineLevel="0" collapsed="false">
      <c r="A3527" s="3" t="n">
        <v>102181</v>
      </c>
      <c r="B3527" s="335" t="s">
        <v>1967</v>
      </c>
      <c r="C3527" s="335" t="s">
        <v>6020</v>
      </c>
      <c r="D3527" s="335" t="s">
        <v>2622</v>
      </c>
      <c r="E3527" s="336" t="s">
        <v>6021</v>
      </c>
    </row>
    <row r="3528" customFormat="false" ht="13.8" hidden="false" customHeight="false" outlineLevel="0" collapsed="false">
      <c r="A3528" s="3" t="n">
        <v>102182</v>
      </c>
      <c r="B3528" s="335" t="s">
        <v>1967</v>
      </c>
      <c r="C3528" s="335" t="s">
        <v>6022</v>
      </c>
      <c r="D3528" s="335" t="s">
        <v>2102</v>
      </c>
      <c r="E3528" s="336" t="s">
        <v>6023</v>
      </c>
    </row>
    <row r="3529" customFormat="false" ht="13.8" hidden="false" customHeight="false" outlineLevel="0" collapsed="false">
      <c r="A3529" s="3" t="n">
        <v>102183</v>
      </c>
      <c r="B3529" s="335" t="s">
        <v>1967</v>
      </c>
      <c r="C3529" s="335" t="s">
        <v>6024</v>
      </c>
      <c r="D3529" s="335" t="s">
        <v>2102</v>
      </c>
      <c r="E3529" s="336" t="s">
        <v>6025</v>
      </c>
    </row>
    <row r="3530" customFormat="false" ht="13.8" hidden="false" customHeight="false" outlineLevel="0" collapsed="false">
      <c r="A3530" s="3" t="n">
        <v>102184</v>
      </c>
      <c r="B3530" s="335" t="s">
        <v>1967</v>
      </c>
      <c r="C3530" s="335" t="s">
        <v>6026</v>
      </c>
      <c r="D3530" s="335" t="s">
        <v>2102</v>
      </c>
      <c r="E3530" s="336" t="s">
        <v>6027</v>
      </c>
    </row>
    <row r="3531" customFormat="false" ht="13.8" hidden="false" customHeight="false" outlineLevel="0" collapsed="false">
      <c r="A3531" s="3" t="n">
        <v>102185</v>
      </c>
      <c r="B3531" s="335" t="s">
        <v>1967</v>
      </c>
      <c r="C3531" s="335" t="s">
        <v>6028</v>
      </c>
      <c r="D3531" s="335" t="s">
        <v>2102</v>
      </c>
      <c r="E3531" s="336" t="s">
        <v>6029</v>
      </c>
    </row>
    <row r="3532" customFormat="false" ht="13.8" hidden="false" customHeight="false" outlineLevel="0" collapsed="false">
      <c r="A3532" s="3" t="n">
        <v>102190</v>
      </c>
      <c r="B3532" s="335" t="s">
        <v>1967</v>
      </c>
      <c r="C3532" s="335" t="s">
        <v>6030</v>
      </c>
      <c r="D3532" s="335" t="s">
        <v>2622</v>
      </c>
      <c r="E3532" s="336" t="s">
        <v>6031</v>
      </c>
    </row>
    <row r="3533" customFormat="false" ht="13.8" hidden="false" customHeight="false" outlineLevel="0" collapsed="false">
      <c r="A3533" s="3" t="n">
        <v>102191</v>
      </c>
      <c r="B3533" s="335" t="s">
        <v>1967</v>
      </c>
      <c r="C3533" s="335" t="s">
        <v>6032</v>
      </c>
      <c r="D3533" s="335" t="s">
        <v>2622</v>
      </c>
      <c r="E3533" s="336" t="s">
        <v>6033</v>
      </c>
    </row>
    <row r="3534" customFormat="false" ht="13.8" hidden="false" customHeight="false" outlineLevel="0" collapsed="false">
      <c r="A3534" s="3" t="n">
        <v>102192</v>
      </c>
      <c r="B3534" s="335" t="s">
        <v>1967</v>
      </c>
      <c r="C3534" s="335" t="s">
        <v>6034</v>
      </c>
      <c r="D3534" s="335" t="s">
        <v>2622</v>
      </c>
      <c r="E3534" s="336" t="s">
        <v>6035</v>
      </c>
    </row>
    <row r="3535" customFormat="false" ht="13.8" hidden="false" customHeight="false" outlineLevel="0" collapsed="false">
      <c r="A3535" s="3" t="n">
        <v>94569</v>
      </c>
      <c r="B3535" s="335" t="s">
        <v>1967</v>
      </c>
      <c r="C3535" s="335" t="s">
        <v>6036</v>
      </c>
      <c r="D3535" s="335" t="s">
        <v>2622</v>
      </c>
      <c r="E3535" s="336" t="s">
        <v>6037</v>
      </c>
    </row>
    <row r="3536" customFormat="false" ht="13.8" hidden="false" customHeight="false" outlineLevel="0" collapsed="false">
      <c r="A3536" s="3" t="n">
        <v>94570</v>
      </c>
      <c r="B3536" s="335" t="s">
        <v>1967</v>
      </c>
      <c r="C3536" s="335" t="s">
        <v>6038</v>
      </c>
      <c r="D3536" s="335" t="s">
        <v>2622</v>
      </c>
      <c r="E3536" s="336" t="s">
        <v>6039</v>
      </c>
    </row>
    <row r="3537" customFormat="false" ht="13.8" hidden="false" customHeight="false" outlineLevel="0" collapsed="false">
      <c r="A3537" s="3" t="n">
        <v>94572</v>
      </c>
      <c r="B3537" s="335" t="s">
        <v>1967</v>
      </c>
      <c r="C3537" s="335" t="s">
        <v>6040</v>
      </c>
      <c r="D3537" s="335" t="s">
        <v>2622</v>
      </c>
      <c r="E3537" s="336" t="s">
        <v>6041</v>
      </c>
    </row>
    <row r="3538" customFormat="false" ht="13.8" hidden="false" customHeight="false" outlineLevel="0" collapsed="false">
      <c r="A3538" s="3" t="n">
        <v>94573</v>
      </c>
      <c r="B3538" s="335" t="s">
        <v>1967</v>
      </c>
      <c r="C3538" s="335" t="s">
        <v>6042</v>
      </c>
      <c r="D3538" s="335" t="s">
        <v>2622</v>
      </c>
      <c r="E3538" s="336" t="s">
        <v>6043</v>
      </c>
    </row>
    <row r="3539" customFormat="false" ht="13.8" hidden="false" customHeight="false" outlineLevel="0" collapsed="false">
      <c r="A3539" s="3" t="n">
        <v>94580</v>
      </c>
      <c r="B3539" s="335" t="s">
        <v>1967</v>
      </c>
      <c r="C3539" s="335" t="s">
        <v>6044</v>
      </c>
      <c r="D3539" s="335" t="s">
        <v>2622</v>
      </c>
      <c r="E3539" s="336" t="s">
        <v>6045</v>
      </c>
    </row>
    <row r="3540" customFormat="false" ht="13.8" hidden="false" customHeight="false" outlineLevel="0" collapsed="false">
      <c r="A3540" s="3" t="n">
        <v>94589</v>
      </c>
      <c r="B3540" s="335" t="s">
        <v>1967</v>
      </c>
      <c r="C3540" s="335" t="s">
        <v>6046</v>
      </c>
      <c r="D3540" s="335" t="s">
        <v>1969</v>
      </c>
      <c r="E3540" s="336" t="s">
        <v>6047</v>
      </c>
    </row>
    <row r="3541" customFormat="false" ht="13.8" hidden="false" customHeight="false" outlineLevel="0" collapsed="false">
      <c r="A3541" s="3" t="n">
        <v>94590</v>
      </c>
      <c r="B3541" s="335" t="s">
        <v>1967</v>
      </c>
      <c r="C3541" s="335" t="s">
        <v>6048</v>
      </c>
      <c r="D3541" s="335" t="s">
        <v>1969</v>
      </c>
      <c r="E3541" s="336" t="s">
        <v>6049</v>
      </c>
    </row>
    <row r="3542" customFormat="false" ht="13.8" hidden="false" customHeight="false" outlineLevel="0" collapsed="false">
      <c r="A3542" s="3" t="n">
        <v>100674</v>
      </c>
      <c r="B3542" s="335" t="s">
        <v>1967</v>
      </c>
      <c r="C3542" s="335" t="s">
        <v>6050</v>
      </c>
      <c r="D3542" s="335" t="s">
        <v>2622</v>
      </c>
      <c r="E3542" s="336" t="s">
        <v>6051</v>
      </c>
    </row>
    <row r="3543" customFormat="false" ht="13.8" hidden="false" customHeight="false" outlineLevel="0" collapsed="false">
      <c r="A3543" s="3" t="n">
        <v>101096</v>
      </c>
      <c r="B3543" s="335" t="s">
        <v>1967</v>
      </c>
      <c r="C3543" s="335" t="s">
        <v>6052</v>
      </c>
      <c r="D3543" s="335" t="s">
        <v>4718</v>
      </c>
      <c r="E3543" s="336" t="s">
        <v>6053</v>
      </c>
    </row>
    <row r="3544" customFormat="false" ht="13.8" hidden="false" customHeight="false" outlineLevel="0" collapsed="false">
      <c r="A3544" s="3" t="n">
        <v>101097</v>
      </c>
      <c r="B3544" s="335" t="s">
        <v>1967</v>
      </c>
      <c r="C3544" s="335" t="s">
        <v>6054</v>
      </c>
      <c r="D3544" s="335" t="s">
        <v>4718</v>
      </c>
      <c r="E3544" s="336" t="s">
        <v>6055</v>
      </c>
    </row>
    <row r="3545" customFormat="false" ht="13.8" hidden="false" customHeight="false" outlineLevel="0" collapsed="false">
      <c r="A3545" s="3" t="n">
        <v>101098</v>
      </c>
      <c r="B3545" s="335" t="s">
        <v>1967</v>
      </c>
      <c r="C3545" s="335" t="s">
        <v>6056</v>
      </c>
      <c r="D3545" s="335" t="s">
        <v>4718</v>
      </c>
      <c r="E3545" s="336" t="s">
        <v>6057</v>
      </c>
    </row>
    <row r="3546" customFormat="false" ht="13.8" hidden="false" customHeight="false" outlineLevel="0" collapsed="false">
      <c r="A3546" s="3" t="n">
        <v>101099</v>
      </c>
      <c r="B3546" s="335" t="s">
        <v>1967</v>
      </c>
      <c r="C3546" s="335" t="s">
        <v>6058</v>
      </c>
      <c r="D3546" s="335" t="s">
        <v>4718</v>
      </c>
      <c r="E3546" s="336" t="s">
        <v>6059</v>
      </c>
    </row>
    <row r="3547" customFormat="false" ht="13.8" hidden="false" customHeight="false" outlineLevel="0" collapsed="false">
      <c r="A3547" s="3" t="n">
        <v>101100</v>
      </c>
      <c r="B3547" s="335" t="s">
        <v>1967</v>
      </c>
      <c r="C3547" s="335" t="s">
        <v>6060</v>
      </c>
      <c r="D3547" s="335" t="s">
        <v>4718</v>
      </c>
      <c r="E3547" s="336" t="s">
        <v>6061</v>
      </c>
    </row>
    <row r="3548" customFormat="false" ht="13.8" hidden="false" customHeight="false" outlineLevel="0" collapsed="false">
      <c r="A3548" s="3" t="n">
        <v>101101</v>
      </c>
      <c r="B3548" s="335" t="s">
        <v>1967</v>
      </c>
      <c r="C3548" s="335" t="s">
        <v>6062</v>
      </c>
      <c r="D3548" s="335" t="s">
        <v>4718</v>
      </c>
      <c r="E3548" s="336" t="s">
        <v>6063</v>
      </c>
    </row>
    <row r="3549" customFormat="false" ht="13.8" hidden="false" customHeight="false" outlineLevel="0" collapsed="false">
      <c r="A3549" s="3" t="n">
        <v>101102</v>
      </c>
      <c r="B3549" s="335" t="s">
        <v>1967</v>
      </c>
      <c r="C3549" s="335" t="s">
        <v>6064</v>
      </c>
      <c r="D3549" s="335" t="s">
        <v>4718</v>
      </c>
      <c r="E3549" s="336" t="s">
        <v>6065</v>
      </c>
    </row>
    <row r="3550" customFormat="false" ht="13.8" hidden="false" customHeight="false" outlineLevel="0" collapsed="false">
      <c r="A3550" s="3" t="n">
        <v>101103</v>
      </c>
      <c r="B3550" s="335" t="s">
        <v>1967</v>
      </c>
      <c r="C3550" s="335" t="s">
        <v>6066</v>
      </c>
      <c r="D3550" s="335" t="s">
        <v>4718</v>
      </c>
      <c r="E3550" s="336" t="s">
        <v>6067</v>
      </c>
    </row>
    <row r="3551" customFormat="false" ht="13.8" hidden="false" customHeight="false" outlineLevel="0" collapsed="false">
      <c r="A3551" s="3" t="n">
        <v>101104</v>
      </c>
      <c r="B3551" s="335" t="s">
        <v>1967</v>
      </c>
      <c r="C3551" s="335" t="s">
        <v>6068</v>
      </c>
      <c r="D3551" s="335" t="s">
        <v>4718</v>
      </c>
      <c r="E3551" s="336" t="s">
        <v>6069</v>
      </c>
    </row>
    <row r="3552" customFormat="false" ht="13.8" hidden="false" customHeight="false" outlineLevel="0" collapsed="false">
      <c r="A3552" s="3" t="n">
        <v>101105</v>
      </c>
      <c r="B3552" s="335" t="s">
        <v>1967</v>
      </c>
      <c r="C3552" s="335" t="s">
        <v>6070</v>
      </c>
      <c r="D3552" s="335" t="s">
        <v>4718</v>
      </c>
      <c r="E3552" s="336" t="s">
        <v>6071</v>
      </c>
    </row>
    <row r="3553" customFormat="false" ht="13.8" hidden="false" customHeight="false" outlineLevel="0" collapsed="false">
      <c r="A3553" s="3" t="n">
        <v>101106</v>
      </c>
      <c r="B3553" s="335" t="s">
        <v>1967</v>
      </c>
      <c r="C3553" s="335" t="s">
        <v>6072</v>
      </c>
      <c r="D3553" s="335" t="s">
        <v>4718</v>
      </c>
      <c r="E3553" s="336" t="s">
        <v>6073</v>
      </c>
    </row>
    <row r="3554" customFormat="false" ht="13.8" hidden="false" customHeight="false" outlineLevel="0" collapsed="false">
      <c r="A3554" s="3" t="n">
        <v>101107</v>
      </c>
      <c r="B3554" s="335" t="s">
        <v>1967</v>
      </c>
      <c r="C3554" s="335" t="s">
        <v>6074</v>
      </c>
      <c r="D3554" s="335" t="s">
        <v>4718</v>
      </c>
      <c r="E3554" s="336" t="s">
        <v>6075</v>
      </c>
    </row>
    <row r="3555" customFormat="false" ht="13.8" hidden="false" customHeight="false" outlineLevel="0" collapsed="false">
      <c r="A3555" s="3" t="n">
        <v>101108</v>
      </c>
      <c r="B3555" s="335" t="s">
        <v>1967</v>
      </c>
      <c r="C3555" s="335" t="s">
        <v>6076</v>
      </c>
      <c r="D3555" s="335" t="s">
        <v>4718</v>
      </c>
      <c r="E3555" s="336" t="s">
        <v>6077</v>
      </c>
    </row>
    <row r="3556" customFormat="false" ht="13.8" hidden="false" customHeight="false" outlineLevel="0" collapsed="false">
      <c r="A3556" s="3" t="n">
        <v>101109</v>
      </c>
      <c r="B3556" s="335" t="s">
        <v>1967</v>
      </c>
      <c r="C3556" s="335" t="s">
        <v>6078</v>
      </c>
      <c r="D3556" s="335" t="s">
        <v>4718</v>
      </c>
      <c r="E3556" s="336" t="s">
        <v>6079</v>
      </c>
    </row>
    <row r="3557" customFormat="false" ht="13.8" hidden="false" customHeight="false" outlineLevel="0" collapsed="false">
      <c r="A3557" s="3" t="n">
        <v>101110</v>
      </c>
      <c r="B3557" s="335" t="s">
        <v>1967</v>
      </c>
      <c r="C3557" s="335" t="s">
        <v>6080</v>
      </c>
      <c r="D3557" s="335" t="s">
        <v>4718</v>
      </c>
      <c r="E3557" s="336" t="s">
        <v>6081</v>
      </c>
    </row>
    <row r="3558" customFormat="false" ht="13.8" hidden="false" customHeight="false" outlineLevel="0" collapsed="false">
      <c r="A3558" s="3" t="n">
        <v>101111</v>
      </c>
      <c r="B3558" s="335" t="s">
        <v>1967</v>
      </c>
      <c r="C3558" s="335" t="s">
        <v>6082</v>
      </c>
      <c r="D3558" s="335" t="s">
        <v>4718</v>
      </c>
      <c r="E3558" s="336" t="s">
        <v>6083</v>
      </c>
    </row>
    <row r="3559" customFormat="false" ht="13.8" hidden="false" customHeight="false" outlineLevel="0" collapsed="false">
      <c r="A3559" s="3" t="n">
        <v>101112</v>
      </c>
      <c r="B3559" s="335" t="s">
        <v>1967</v>
      </c>
      <c r="C3559" s="335" t="s">
        <v>6084</v>
      </c>
      <c r="D3559" s="335" t="s">
        <v>4718</v>
      </c>
      <c r="E3559" s="336" t="s">
        <v>6085</v>
      </c>
    </row>
    <row r="3560" customFormat="false" ht="13.8" hidden="false" customHeight="false" outlineLevel="0" collapsed="false">
      <c r="A3560" s="3" t="n">
        <v>101113</v>
      </c>
      <c r="B3560" s="335" t="s">
        <v>1967</v>
      </c>
      <c r="C3560" s="335" t="s">
        <v>6086</v>
      </c>
      <c r="D3560" s="335" t="s">
        <v>4718</v>
      </c>
      <c r="E3560" s="336" t="s">
        <v>6087</v>
      </c>
    </row>
    <row r="3561" customFormat="false" ht="13.8" hidden="false" customHeight="false" outlineLevel="0" collapsed="false">
      <c r="A3561" s="3" t="n">
        <v>95601</v>
      </c>
      <c r="B3561" s="335" t="s">
        <v>1967</v>
      </c>
      <c r="C3561" s="335" t="s">
        <v>6088</v>
      </c>
      <c r="D3561" s="335" t="s">
        <v>2102</v>
      </c>
      <c r="E3561" s="336" t="s">
        <v>3828</v>
      </c>
    </row>
    <row r="3562" customFormat="false" ht="13.8" hidden="false" customHeight="false" outlineLevel="0" collapsed="false">
      <c r="A3562" s="3" t="n">
        <v>95602</v>
      </c>
      <c r="B3562" s="335" t="s">
        <v>1967</v>
      </c>
      <c r="C3562" s="335" t="s">
        <v>6089</v>
      </c>
      <c r="D3562" s="335" t="s">
        <v>2102</v>
      </c>
      <c r="E3562" s="336" t="s">
        <v>6090</v>
      </c>
    </row>
    <row r="3563" customFormat="false" ht="13.8" hidden="false" customHeight="false" outlineLevel="0" collapsed="false">
      <c r="A3563" s="3" t="n">
        <v>95603</v>
      </c>
      <c r="B3563" s="335" t="s">
        <v>1967</v>
      </c>
      <c r="C3563" s="335" t="s">
        <v>6091</v>
      </c>
      <c r="D3563" s="335" t="s">
        <v>2102</v>
      </c>
      <c r="E3563" s="336" t="s">
        <v>6092</v>
      </c>
    </row>
    <row r="3564" customFormat="false" ht="13.8" hidden="false" customHeight="false" outlineLevel="0" collapsed="false">
      <c r="A3564" s="3" t="n">
        <v>95604</v>
      </c>
      <c r="B3564" s="335" t="s">
        <v>1967</v>
      </c>
      <c r="C3564" s="335" t="s">
        <v>6093</v>
      </c>
      <c r="D3564" s="335" t="s">
        <v>2102</v>
      </c>
      <c r="E3564" s="336" t="s">
        <v>6094</v>
      </c>
    </row>
    <row r="3565" customFormat="false" ht="13.8" hidden="false" customHeight="false" outlineLevel="0" collapsed="false">
      <c r="A3565" s="3" t="n">
        <v>95605</v>
      </c>
      <c r="B3565" s="335" t="s">
        <v>1967</v>
      </c>
      <c r="C3565" s="335" t="s">
        <v>6095</v>
      </c>
      <c r="D3565" s="335" t="s">
        <v>2102</v>
      </c>
      <c r="E3565" s="336" t="s">
        <v>6096</v>
      </c>
    </row>
    <row r="3566" customFormat="false" ht="13.8" hidden="false" customHeight="false" outlineLevel="0" collapsed="false">
      <c r="A3566" s="3" t="n">
        <v>95607</v>
      </c>
      <c r="B3566" s="335" t="s">
        <v>1967</v>
      </c>
      <c r="C3566" s="335" t="s">
        <v>6097</v>
      </c>
      <c r="D3566" s="335" t="s">
        <v>2102</v>
      </c>
      <c r="E3566" s="336" t="s">
        <v>6098</v>
      </c>
    </row>
    <row r="3567" customFormat="false" ht="13.8" hidden="false" customHeight="false" outlineLevel="0" collapsed="false">
      <c r="A3567" s="3" t="n">
        <v>95608</v>
      </c>
      <c r="B3567" s="335" t="s">
        <v>1967</v>
      </c>
      <c r="C3567" s="335" t="s">
        <v>6099</v>
      </c>
      <c r="D3567" s="335" t="s">
        <v>2102</v>
      </c>
      <c r="E3567" s="336" t="s">
        <v>6100</v>
      </c>
    </row>
    <row r="3568" customFormat="false" ht="13.8" hidden="false" customHeight="false" outlineLevel="0" collapsed="false">
      <c r="A3568" s="3" t="n">
        <v>95609</v>
      </c>
      <c r="B3568" s="335" t="s">
        <v>1967</v>
      </c>
      <c r="C3568" s="335" t="s">
        <v>6101</v>
      </c>
      <c r="D3568" s="335" t="s">
        <v>2102</v>
      </c>
      <c r="E3568" s="336" t="s">
        <v>6102</v>
      </c>
    </row>
    <row r="3569" customFormat="false" ht="13.8" hidden="false" customHeight="false" outlineLevel="0" collapsed="false">
      <c r="A3569" s="3" t="n">
        <v>100651</v>
      </c>
      <c r="B3569" s="335" t="s">
        <v>1967</v>
      </c>
      <c r="C3569" s="335" t="s">
        <v>6103</v>
      </c>
      <c r="D3569" s="335" t="s">
        <v>1969</v>
      </c>
      <c r="E3569" s="336" t="s">
        <v>6104</v>
      </c>
    </row>
    <row r="3570" customFormat="false" ht="13.8" hidden="false" customHeight="false" outlineLevel="0" collapsed="false">
      <c r="A3570" s="3" t="n">
        <v>100652</v>
      </c>
      <c r="B3570" s="335" t="s">
        <v>1967</v>
      </c>
      <c r="C3570" s="335" t="s">
        <v>6105</v>
      </c>
      <c r="D3570" s="335" t="s">
        <v>1969</v>
      </c>
      <c r="E3570" s="336" t="s">
        <v>6106</v>
      </c>
    </row>
    <row r="3571" customFormat="false" ht="13.8" hidden="false" customHeight="false" outlineLevel="0" collapsed="false">
      <c r="A3571" s="3" t="n">
        <v>100653</v>
      </c>
      <c r="B3571" s="335" t="s">
        <v>1967</v>
      </c>
      <c r="C3571" s="335" t="s">
        <v>6107</v>
      </c>
      <c r="D3571" s="335" t="s">
        <v>1969</v>
      </c>
      <c r="E3571" s="336" t="s">
        <v>6108</v>
      </c>
    </row>
    <row r="3572" customFormat="false" ht="13.8" hidden="false" customHeight="false" outlineLevel="0" collapsed="false">
      <c r="A3572" s="3" t="n">
        <v>100654</v>
      </c>
      <c r="B3572" s="335" t="s">
        <v>1967</v>
      </c>
      <c r="C3572" s="335" t="s">
        <v>6109</v>
      </c>
      <c r="D3572" s="335" t="s">
        <v>1969</v>
      </c>
      <c r="E3572" s="336" t="s">
        <v>6110</v>
      </c>
    </row>
    <row r="3573" customFormat="false" ht="13.8" hidden="false" customHeight="false" outlineLevel="0" collapsed="false">
      <c r="A3573" s="3" t="n">
        <v>100655</v>
      </c>
      <c r="B3573" s="335" t="s">
        <v>1967</v>
      </c>
      <c r="C3573" s="335" t="s">
        <v>6111</v>
      </c>
      <c r="D3573" s="335" t="s">
        <v>1969</v>
      </c>
      <c r="E3573" s="336" t="s">
        <v>6112</v>
      </c>
    </row>
    <row r="3574" customFormat="false" ht="13.8" hidden="false" customHeight="false" outlineLevel="0" collapsed="false">
      <c r="A3574" s="3" t="n">
        <v>100656</v>
      </c>
      <c r="B3574" s="335" t="s">
        <v>1967</v>
      </c>
      <c r="C3574" s="335" t="s">
        <v>6113</v>
      </c>
      <c r="D3574" s="335" t="s">
        <v>1969</v>
      </c>
      <c r="E3574" s="336" t="s">
        <v>6114</v>
      </c>
    </row>
    <row r="3575" customFormat="false" ht="13.8" hidden="false" customHeight="false" outlineLevel="0" collapsed="false">
      <c r="A3575" s="3" t="n">
        <v>100657</v>
      </c>
      <c r="B3575" s="335" t="s">
        <v>1967</v>
      </c>
      <c r="C3575" s="335" t="s">
        <v>6115</v>
      </c>
      <c r="D3575" s="335" t="s">
        <v>1969</v>
      </c>
      <c r="E3575" s="336" t="s">
        <v>6116</v>
      </c>
    </row>
    <row r="3576" customFormat="false" ht="13.8" hidden="false" customHeight="false" outlineLevel="0" collapsed="false">
      <c r="A3576" s="3" t="n">
        <v>100658</v>
      </c>
      <c r="B3576" s="335" t="s">
        <v>1967</v>
      </c>
      <c r="C3576" s="335" t="s">
        <v>6117</v>
      </c>
      <c r="D3576" s="335" t="s">
        <v>1969</v>
      </c>
      <c r="E3576" s="336" t="s">
        <v>6118</v>
      </c>
    </row>
    <row r="3577" customFormat="false" ht="13.8" hidden="false" customHeight="false" outlineLevel="0" collapsed="false">
      <c r="A3577" s="3" t="n">
        <v>100889</v>
      </c>
      <c r="B3577" s="335" t="s">
        <v>1967</v>
      </c>
      <c r="C3577" s="335" t="s">
        <v>6119</v>
      </c>
      <c r="D3577" s="335" t="s">
        <v>4702</v>
      </c>
      <c r="E3577" s="336" t="s">
        <v>6120</v>
      </c>
    </row>
    <row r="3578" customFormat="false" ht="13.8" hidden="false" customHeight="false" outlineLevel="0" collapsed="false">
      <c r="A3578" s="3" t="n">
        <v>100890</v>
      </c>
      <c r="B3578" s="335" t="s">
        <v>1967</v>
      </c>
      <c r="C3578" s="335" t="s">
        <v>6121</v>
      </c>
      <c r="D3578" s="335" t="s">
        <v>4702</v>
      </c>
      <c r="E3578" s="336" t="s">
        <v>6122</v>
      </c>
    </row>
    <row r="3579" customFormat="false" ht="13.8" hidden="false" customHeight="false" outlineLevel="0" collapsed="false">
      <c r="A3579" s="3" t="n">
        <v>100892</v>
      </c>
      <c r="B3579" s="335" t="s">
        <v>1967</v>
      </c>
      <c r="C3579" s="335" t="s">
        <v>6123</v>
      </c>
      <c r="D3579" s="335" t="s">
        <v>4702</v>
      </c>
      <c r="E3579" s="336" t="s">
        <v>6124</v>
      </c>
    </row>
    <row r="3580" customFormat="false" ht="13.8" hidden="false" customHeight="false" outlineLevel="0" collapsed="false">
      <c r="A3580" s="3" t="n">
        <v>100893</v>
      </c>
      <c r="B3580" s="335" t="s">
        <v>1967</v>
      </c>
      <c r="C3580" s="335" t="s">
        <v>6125</v>
      </c>
      <c r="D3580" s="335" t="s">
        <v>4702</v>
      </c>
      <c r="E3580" s="336" t="s">
        <v>2815</v>
      </c>
    </row>
    <row r="3581" customFormat="false" ht="13.8" hidden="false" customHeight="false" outlineLevel="0" collapsed="false">
      <c r="A3581" s="3" t="n">
        <v>100894</v>
      </c>
      <c r="B3581" s="335" t="s">
        <v>1967</v>
      </c>
      <c r="C3581" s="335" t="s">
        <v>6126</v>
      </c>
      <c r="D3581" s="335" t="s">
        <v>4702</v>
      </c>
      <c r="E3581" s="336" t="s">
        <v>6127</v>
      </c>
    </row>
    <row r="3582" customFormat="false" ht="13.8" hidden="false" customHeight="false" outlineLevel="0" collapsed="false">
      <c r="A3582" s="3" t="n">
        <v>100896</v>
      </c>
      <c r="B3582" s="335" t="s">
        <v>1967</v>
      </c>
      <c r="C3582" s="335" t="s">
        <v>6128</v>
      </c>
      <c r="D3582" s="335" t="s">
        <v>1969</v>
      </c>
      <c r="E3582" s="336" t="s">
        <v>6129</v>
      </c>
    </row>
    <row r="3583" customFormat="false" ht="13.8" hidden="false" customHeight="false" outlineLevel="0" collapsed="false">
      <c r="A3583" s="3" t="n">
        <v>100897</v>
      </c>
      <c r="B3583" s="335" t="s">
        <v>1967</v>
      </c>
      <c r="C3583" s="335" t="s">
        <v>6130</v>
      </c>
      <c r="D3583" s="335" t="s">
        <v>1969</v>
      </c>
      <c r="E3583" s="336" t="s">
        <v>2193</v>
      </c>
    </row>
    <row r="3584" customFormat="false" ht="13.8" hidden="false" customHeight="false" outlineLevel="0" collapsed="false">
      <c r="A3584" s="3" t="n">
        <v>100898</v>
      </c>
      <c r="B3584" s="335" t="s">
        <v>1967</v>
      </c>
      <c r="C3584" s="335" t="s">
        <v>6131</v>
      </c>
      <c r="D3584" s="335" t="s">
        <v>1969</v>
      </c>
      <c r="E3584" s="336" t="s">
        <v>6132</v>
      </c>
    </row>
    <row r="3585" customFormat="false" ht="13.8" hidden="false" customHeight="false" outlineLevel="0" collapsed="false">
      <c r="A3585" s="3" t="n">
        <v>100899</v>
      </c>
      <c r="B3585" s="335" t="s">
        <v>1967</v>
      </c>
      <c r="C3585" s="335" t="s">
        <v>6133</v>
      </c>
      <c r="D3585" s="335" t="s">
        <v>1969</v>
      </c>
      <c r="E3585" s="336" t="s">
        <v>6134</v>
      </c>
    </row>
    <row r="3586" customFormat="false" ht="13.8" hidden="false" customHeight="false" outlineLevel="0" collapsed="false">
      <c r="A3586" s="3" t="n">
        <v>100900</v>
      </c>
      <c r="B3586" s="335" t="s">
        <v>1967</v>
      </c>
      <c r="C3586" s="335" t="s">
        <v>6135</v>
      </c>
      <c r="D3586" s="335" t="s">
        <v>1969</v>
      </c>
      <c r="E3586" s="336" t="s">
        <v>6136</v>
      </c>
    </row>
    <row r="3587" customFormat="false" ht="13.8" hidden="false" customHeight="false" outlineLevel="0" collapsed="false">
      <c r="A3587" s="3" t="n">
        <v>101173</v>
      </c>
      <c r="B3587" s="335" t="s">
        <v>1967</v>
      </c>
      <c r="C3587" s="335" t="s">
        <v>6137</v>
      </c>
      <c r="D3587" s="335" t="s">
        <v>1969</v>
      </c>
      <c r="E3587" s="336" t="s">
        <v>6138</v>
      </c>
    </row>
    <row r="3588" customFormat="false" ht="13.8" hidden="false" customHeight="false" outlineLevel="0" collapsed="false">
      <c r="A3588" s="3" t="n">
        <v>101174</v>
      </c>
      <c r="B3588" s="335" t="s">
        <v>1967</v>
      </c>
      <c r="C3588" s="335" t="s">
        <v>6139</v>
      </c>
      <c r="D3588" s="335" t="s">
        <v>1969</v>
      </c>
      <c r="E3588" s="336" t="s">
        <v>6140</v>
      </c>
    </row>
    <row r="3589" customFormat="false" ht="13.8" hidden="false" customHeight="false" outlineLevel="0" collapsed="false">
      <c r="A3589" s="3" t="n">
        <v>101175</v>
      </c>
      <c r="B3589" s="335" t="s">
        <v>1967</v>
      </c>
      <c r="C3589" s="335" t="s">
        <v>6141</v>
      </c>
      <c r="D3589" s="335" t="s">
        <v>1969</v>
      </c>
      <c r="E3589" s="336" t="s">
        <v>6142</v>
      </c>
    </row>
    <row r="3590" customFormat="false" ht="13.8" hidden="false" customHeight="false" outlineLevel="0" collapsed="false">
      <c r="A3590" s="3" t="n">
        <v>101176</v>
      </c>
      <c r="B3590" s="335" t="s">
        <v>1967</v>
      </c>
      <c r="C3590" s="335" t="s">
        <v>6143</v>
      </c>
      <c r="D3590" s="335" t="s">
        <v>1969</v>
      </c>
      <c r="E3590" s="336" t="s">
        <v>6144</v>
      </c>
    </row>
    <row r="3591" customFormat="false" ht="13.8" hidden="false" customHeight="false" outlineLevel="0" collapsed="false">
      <c r="A3591" s="3" t="n">
        <v>102521</v>
      </c>
      <c r="B3591" s="335" t="s">
        <v>1967</v>
      </c>
      <c r="C3591" s="335" t="s">
        <v>6145</v>
      </c>
      <c r="D3591" s="335" t="s">
        <v>2102</v>
      </c>
      <c r="E3591" s="336" t="s">
        <v>6146</v>
      </c>
    </row>
    <row r="3592" customFormat="false" ht="13.8" hidden="false" customHeight="false" outlineLevel="0" collapsed="false">
      <c r="A3592" s="3" t="n">
        <v>102522</v>
      </c>
      <c r="B3592" s="335" t="s">
        <v>1967</v>
      </c>
      <c r="C3592" s="335" t="s">
        <v>6147</v>
      </c>
      <c r="D3592" s="335" t="s">
        <v>2102</v>
      </c>
      <c r="E3592" s="336" t="s">
        <v>6148</v>
      </c>
    </row>
    <row r="3593" customFormat="false" ht="13.8" hidden="false" customHeight="false" outlineLevel="0" collapsed="false">
      <c r="A3593" s="3" t="n">
        <v>102523</v>
      </c>
      <c r="B3593" s="335" t="s">
        <v>1967</v>
      </c>
      <c r="C3593" s="335" t="s">
        <v>6149</v>
      </c>
      <c r="D3593" s="335" t="s">
        <v>2102</v>
      </c>
      <c r="E3593" s="336" t="s">
        <v>6150</v>
      </c>
    </row>
    <row r="3594" customFormat="false" ht="13.8" hidden="false" customHeight="false" outlineLevel="0" collapsed="false">
      <c r="A3594" s="3" t="n">
        <v>95240</v>
      </c>
      <c r="B3594" s="335" t="s">
        <v>1967</v>
      </c>
      <c r="C3594" s="335" t="s">
        <v>6151</v>
      </c>
      <c r="D3594" s="335" t="s">
        <v>2622</v>
      </c>
      <c r="E3594" s="336" t="s">
        <v>6152</v>
      </c>
    </row>
    <row r="3595" customFormat="false" ht="13.8" hidden="false" customHeight="false" outlineLevel="0" collapsed="false">
      <c r="A3595" s="3" t="n">
        <v>95241</v>
      </c>
      <c r="B3595" s="335" t="s">
        <v>1967</v>
      </c>
      <c r="C3595" s="335" t="s">
        <v>6153</v>
      </c>
      <c r="D3595" s="335" t="s">
        <v>2622</v>
      </c>
      <c r="E3595" s="336" t="s">
        <v>6154</v>
      </c>
    </row>
    <row r="3596" customFormat="false" ht="13.8" hidden="false" customHeight="false" outlineLevel="0" collapsed="false">
      <c r="A3596" s="3" t="n">
        <v>96616</v>
      </c>
      <c r="B3596" s="335" t="s">
        <v>1967</v>
      </c>
      <c r="C3596" s="335" t="s">
        <v>6155</v>
      </c>
      <c r="D3596" s="335" t="s">
        <v>4718</v>
      </c>
      <c r="E3596" s="336" t="s">
        <v>6156</v>
      </c>
    </row>
    <row r="3597" customFormat="false" ht="13.8" hidden="false" customHeight="false" outlineLevel="0" collapsed="false">
      <c r="A3597" s="3" t="n">
        <v>96617</v>
      </c>
      <c r="B3597" s="335" t="s">
        <v>1967</v>
      </c>
      <c r="C3597" s="335" t="s">
        <v>6157</v>
      </c>
      <c r="D3597" s="335" t="s">
        <v>2622</v>
      </c>
      <c r="E3597" s="336" t="s">
        <v>6158</v>
      </c>
    </row>
    <row r="3598" customFormat="false" ht="13.8" hidden="false" customHeight="false" outlineLevel="0" collapsed="false">
      <c r="A3598" s="3" t="n">
        <v>96619</v>
      </c>
      <c r="B3598" s="335" t="s">
        <v>1967</v>
      </c>
      <c r="C3598" s="335" t="s">
        <v>6159</v>
      </c>
      <c r="D3598" s="335" t="s">
        <v>2622</v>
      </c>
      <c r="E3598" s="336" t="s">
        <v>6160</v>
      </c>
    </row>
    <row r="3599" customFormat="false" ht="13.8" hidden="false" customHeight="false" outlineLevel="0" collapsed="false">
      <c r="A3599" s="3" t="n">
        <v>96620</v>
      </c>
      <c r="B3599" s="335" t="s">
        <v>1967</v>
      </c>
      <c r="C3599" s="335" t="s">
        <v>6161</v>
      </c>
      <c r="D3599" s="335" t="s">
        <v>4718</v>
      </c>
      <c r="E3599" s="336" t="s">
        <v>6162</v>
      </c>
    </row>
    <row r="3600" customFormat="false" ht="13.8" hidden="false" customHeight="false" outlineLevel="0" collapsed="false">
      <c r="A3600" s="3" t="n">
        <v>96621</v>
      </c>
      <c r="B3600" s="335" t="s">
        <v>1967</v>
      </c>
      <c r="C3600" s="335" t="s">
        <v>6163</v>
      </c>
      <c r="D3600" s="335" t="s">
        <v>4718</v>
      </c>
      <c r="E3600" s="336" t="s">
        <v>6164</v>
      </c>
    </row>
    <row r="3601" customFormat="false" ht="13.8" hidden="false" customHeight="false" outlineLevel="0" collapsed="false">
      <c r="A3601" s="3" t="n">
        <v>96622</v>
      </c>
      <c r="B3601" s="335" t="s">
        <v>1967</v>
      </c>
      <c r="C3601" s="335" t="s">
        <v>6165</v>
      </c>
      <c r="D3601" s="335" t="s">
        <v>4718</v>
      </c>
      <c r="E3601" s="336" t="s">
        <v>6166</v>
      </c>
    </row>
    <row r="3602" customFormat="false" ht="13.8" hidden="false" customHeight="false" outlineLevel="0" collapsed="false">
      <c r="A3602" s="3" t="n">
        <v>96623</v>
      </c>
      <c r="B3602" s="335" t="s">
        <v>1967</v>
      </c>
      <c r="C3602" s="335" t="s">
        <v>6167</v>
      </c>
      <c r="D3602" s="335" t="s">
        <v>4718</v>
      </c>
      <c r="E3602" s="336" t="s">
        <v>6168</v>
      </c>
    </row>
    <row r="3603" customFormat="false" ht="13.8" hidden="false" customHeight="false" outlineLevel="0" collapsed="false">
      <c r="A3603" s="3" t="n">
        <v>96624</v>
      </c>
      <c r="B3603" s="335" t="s">
        <v>1967</v>
      </c>
      <c r="C3603" s="335" t="s">
        <v>6169</v>
      </c>
      <c r="D3603" s="335" t="s">
        <v>4718</v>
      </c>
      <c r="E3603" s="336" t="s">
        <v>6170</v>
      </c>
    </row>
    <row r="3604" customFormat="false" ht="13.8" hidden="false" customHeight="false" outlineLevel="0" collapsed="false">
      <c r="A3604" s="3" t="n">
        <v>97082</v>
      </c>
      <c r="B3604" s="335" t="s">
        <v>1967</v>
      </c>
      <c r="C3604" s="335" t="s">
        <v>6171</v>
      </c>
      <c r="D3604" s="335" t="s">
        <v>4718</v>
      </c>
      <c r="E3604" s="336" t="s">
        <v>6172</v>
      </c>
    </row>
    <row r="3605" customFormat="false" ht="13.8" hidden="false" customHeight="false" outlineLevel="0" collapsed="false">
      <c r="A3605" s="3" t="n">
        <v>97083</v>
      </c>
      <c r="B3605" s="335" t="s">
        <v>1967</v>
      </c>
      <c r="C3605" s="335" t="s">
        <v>6173</v>
      </c>
      <c r="D3605" s="335" t="s">
        <v>2622</v>
      </c>
      <c r="E3605" s="336" t="s">
        <v>3671</v>
      </c>
    </row>
    <row r="3606" customFormat="false" ht="13.8" hidden="false" customHeight="false" outlineLevel="0" collapsed="false">
      <c r="A3606" s="3" t="n">
        <v>97084</v>
      </c>
      <c r="B3606" s="335" t="s">
        <v>1967</v>
      </c>
      <c r="C3606" s="335" t="s">
        <v>6174</v>
      </c>
      <c r="D3606" s="335" t="s">
        <v>2622</v>
      </c>
      <c r="E3606" s="336" t="s">
        <v>6175</v>
      </c>
    </row>
    <row r="3607" customFormat="false" ht="13.8" hidden="false" customHeight="false" outlineLevel="0" collapsed="false">
      <c r="A3607" s="3" t="n">
        <v>97086</v>
      </c>
      <c r="B3607" s="335" t="s">
        <v>1967</v>
      </c>
      <c r="C3607" s="335" t="s">
        <v>6176</v>
      </c>
      <c r="D3607" s="335" t="s">
        <v>2622</v>
      </c>
      <c r="E3607" s="336" t="s">
        <v>6177</v>
      </c>
    </row>
    <row r="3608" customFormat="false" ht="13.8" hidden="false" customHeight="false" outlineLevel="0" collapsed="false">
      <c r="A3608" s="3" t="n">
        <v>97087</v>
      </c>
      <c r="B3608" s="335" t="s">
        <v>1967</v>
      </c>
      <c r="C3608" s="335" t="s">
        <v>6178</v>
      </c>
      <c r="D3608" s="335" t="s">
        <v>2622</v>
      </c>
      <c r="E3608" s="336" t="s">
        <v>3278</v>
      </c>
    </row>
    <row r="3609" customFormat="false" ht="13.8" hidden="false" customHeight="false" outlineLevel="0" collapsed="false">
      <c r="A3609" s="3" t="n">
        <v>97088</v>
      </c>
      <c r="B3609" s="335" t="s">
        <v>1967</v>
      </c>
      <c r="C3609" s="335" t="s">
        <v>6179</v>
      </c>
      <c r="D3609" s="335" t="s">
        <v>4702</v>
      </c>
      <c r="E3609" s="336" t="s">
        <v>6180</v>
      </c>
    </row>
    <row r="3610" customFormat="false" ht="13.8" hidden="false" customHeight="false" outlineLevel="0" collapsed="false">
      <c r="A3610" s="3" t="n">
        <v>97089</v>
      </c>
      <c r="B3610" s="335" t="s">
        <v>1967</v>
      </c>
      <c r="C3610" s="335" t="s">
        <v>6181</v>
      </c>
      <c r="D3610" s="335" t="s">
        <v>4702</v>
      </c>
      <c r="E3610" s="336" t="s">
        <v>6182</v>
      </c>
    </row>
    <row r="3611" customFormat="false" ht="13.8" hidden="false" customHeight="false" outlineLevel="0" collapsed="false">
      <c r="A3611" s="3" t="n">
        <v>97090</v>
      </c>
      <c r="B3611" s="335" t="s">
        <v>1967</v>
      </c>
      <c r="C3611" s="335" t="s">
        <v>6183</v>
      </c>
      <c r="D3611" s="335" t="s">
        <v>4702</v>
      </c>
      <c r="E3611" s="336" t="s">
        <v>6184</v>
      </c>
    </row>
    <row r="3612" customFormat="false" ht="13.8" hidden="false" customHeight="false" outlineLevel="0" collapsed="false">
      <c r="A3612" s="3" t="n">
        <v>97091</v>
      </c>
      <c r="B3612" s="335" t="s">
        <v>1967</v>
      </c>
      <c r="C3612" s="335" t="s">
        <v>6185</v>
      </c>
      <c r="D3612" s="335" t="s">
        <v>4702</v>
      </c>
      <c r="E3612" s="336" t="s">
        <v>6186</v>
      </c>
    </row>
    <row r="3613" customFormat="false" ht="13.8" hidden="false" customHeight="false" outlineLevel="0" collapsed="false">
      <c r="A3613" s="3" t="n">
        <v>97092</v>
      </c>
      <c r="B3613" s="335" t="s">
        <v>1967</v>
      </c>
      <c r="C3613" s="335" t="s">
        <v>6187</v>
      </c>
      <c r="D3613" s="335" t="s">
        <v>4702</v>
      </c>
      <c r="E3613" s="336" t="s">
        <v>6188</v>
      </c>
    </row>
    <row r="3614" customFormat="false" ht="13.8" hidden="false" customHeight="false" outlineLevel="0" collapsed="false">
      <c r="A3614" s="3" t="n">
        <v>97093</v>
      </c>
      <c r="B3614" s="335" t="s">
        <v>1967</v>
      </c>
      <c r="C3614" s="335" t="s">
        <v>6189</v>
      </c>
      <c r="D3614" s="335" t="s">
        <v>4702</v>
      </c>
      <c r="E3614" s="336" t="s">
        <v>6190</v>
      </c>
    </row>
    <row r="3615" customFormat="false" ht="13.8" hidden="false" customHeight="false" outlineLevel="0" collapsed="false">
      <c r="A3615" s="3" t="n">
        <v>97096</v>
      </c>
      <c r="B3615" s="335" t="s">
        <v>1967</v>
      </c>
      <c r="C3615" s="335" t="s">
        <v>6191</v>
      </c>
      <c r="D3615" s="335" t="s">
        <v>4718</v>
      </c>
      <c r="E3615" s="336" t="s">
        <v>6192</v>
      </c>
    </row>
    <row r="3616" customFormat="false" ht="13.8" hidden="false" customHeight="false" outlineLevel="0" collapsed="false">
      <c r="A3616" s="3" t="n">
        <v>97097</v>
      </c>
      <c r="B3616" s="335" t="s">
        <v>1967</v>
      </c>
      <c r="C3616" s="335" t="s">
        <v>6193</v>
      </c>
      <c r="D3616" s="335" t="s">
        <v>2622</v>
      </c>
      <c r="E3616" s="336" t="s">
        <v>6194</v>
      </c>
    </row>
    <row r="3617" customFormat="false" ht="13.8" hidden="false" customHeight="false" outlineLevel="0" collapsed="false">
      <c r="A3617" s="3" t="n">
        <v>97101</v>
      </c>
      <c r="B3617" s="335" t="s">
        <v>1967</v>
      </c>
      <c r="C3617" s="335" t="s">
        <v>6195</v>
      </c>
      <c r="D3617" s="335" t="s">
        <v>2622</v>
      </c>
      <c r="E3617" s="336" t="s">
        <v>6196</v>
      </c>
    </row>
    <row r="3618" customFormat="false" ht="13.8" hidden="false" customHeight="false" outlineLevel="0" collapsed="false">
      <c r="A3618" s="3" t="n">
        <v>97102</v>
      </c>
      <c r="B3618" s="335" t="s">
        <v>1967</v>
      </c>
      <c r="C3618" s="335" t="s">
        <v>6197</v>
      </c>
      <c r="D3618" s="335" t="s">
        <v>2622</v>
      </c>
      <c r="E3618" s="336" t="s">
        <v>6198</v>
      </c>
    </row>
    <row r="3619" customFormat="false" ht="13.8" hidden="false" customHeight="false" outlineLevel="0" collapsed="false">
      <c r="A3619" s="3" t="n">
        <v>97103</v>
      </c>
      <c r="B3619" s="335" t="s">
        <v>1967</v>
      </c>
      <c r="C3619" s="335" t="s">
        <v>6199</v>
      </c>
      <c r="D3619" s="335" t="s">
        <v>2622</v>
      </c>
      <c r="E3619" s="336" t="s">
        <v>6200</v>
      </c>
    </row>
    <row r="3620" customFormat="false" ht="13.8" hidden="false" customHeight="false" outlineLevel="0" collapsed="false">
      <c r="A3620" s="3" t="n">
        <v>100322</v>
      </c>
      <c r="B3620" s="335" t="s">
        <v>1967</v>
      </c>
      <c r="C3620" s="335" t="s">
        <v>6201</v>
      </c>
      <c r="D3620" s="335" t="s">
        <v>4718</v>
      </c>
      <c r="E3620" s="336" t="s">
        <v>6202</v>
      </c>
    </row>
    <row r="3621" customFormat="false" ht="13.8" hidden="false" customHeight="false" outlineLevel="0" collapsed="false">
      <c r="A3621" s="3" t="n">
        <v>100323</v>
      </c>
      <c r="B3621" s="335" t="s">
        <v>1967</v>
      </c>
      <c r="C3621" s="335" t="s">
        <v>6203</v>
      </c>
      <c r="D3621" s="335" t="s">
        <v>4718</v>
      </c>
      <c r="E3621" s="336" t="s">
        <v>6204</v>
      </c>
    </row>
    <row r="3622" customFormat="false" ht="13.8" hidden="false" customHeight="false" outlineLevel="0" collapsed="false">
      <c r="A3622" s="3" t="n">
        <v>100324</v>
      </c>
      <c r="B3622" s="335" t="s">
        <v>1967</v>
      </c>
      <c r="C3622" s="335" t="s">
        <v>6205</v>
      </c>
      <c r="D3622" s="335" t="s">
        <v>4718</v>
      </c>
      <c r="E3622" s="336" t="s">
        <v>6206</v>
      </c>
    </row>
    <row r="3623" customFormat="false" ht="13.8" hidden="false" customHeight="false" outlineLevel="0" collapsed="false">
      <c r="A3623" s="3" t="n">
        <v>103072</v>
      </c>
      <c r="B3623" s="335" t="s">
        <v>1967</v>
      </c>
      <c r="C3623" s="335" t="s">
        <v>6207</v>
      </c>
      <c r="D3623" s="335" t="s">
        <v>2622</v>
      </c>
      <c r="E3623" s="336" t="s">
        <v>6208</v>
      </c>
    </row>
    <row r="3624" customFormat="false" ht="13.8" hidden="false" customHeight="false" outlineLevel="0" collapsed="false">
      <c r="A3624" s="3" t="n">
        <v>103073</v>
      </c>
      <c r="B3624" s="335" t="s">
        <v>1967</v>
      </c>
      <c r="C3624" s="335" t="s">
        <v>6209</v>
      </c>
      <c r="D3624" s="335" t="s">
        <v>2622</v>
      </c>
      <c r="E3624" s="336" t="s">
        <v>6210</v>
      </c>
    </row>
    <row r="3625" customFormat="false" ht="13.8" hidden="false" customHeight="false" outlineLevel="0" collapsed="false">
      <c r="A3625" s="3" t="n">
        <v>103074</v>
      </c>
      <c r="B3625" s="335" t="s">
        <v>1967</v>
      </c>
      <c r="C3625" s="335" t="s">
        <v>6211</v>
      </c>
      <c r="D3625" s="335" t="s">
        <v>2622</v>
      </c>
      <c r="E3625" s="336" t="s">
        <v>6212</v>
      </c>
    </row>
    <row r="3626" customFormat="false" ht="13.8" hidden="false" customHeight="false" outlineLevel="0" collapsed="false">
      <c r="A3626" s="3" t="n">
        <v>103075</v>
      </c>
      <c r="B3626" s="335" t="s">
        <v>1967</v>
      </c>
      <c r="C3626" s="335" t="s">
        <v>6213</v>
      </c>
      <c r="D3626" s="335" t="s">
        <v>2622</v>
      </c>
      <c r="E3626" s="336" t="s">
        <v>6214</v>
      </c>
    </row>
    <row r="3627" customFormat="false" ht="13.8" hidden="false" customHeight="false" outlineLevel="0" collapsed="false">
      <c r="A3627" s="3" t="n">
        <v>103076</v>
      </c>
      <c r="B3627" s="335" t="s">
        <v>1967</v>
      </c>
      <c r="C3627" s="335" t="s">
        <v>6215</v>
      </c>
      <c r="D3627" s="335" t="s">
        <v>2622</v>
      </c>
      <c r="E3627" s="336" t="s">
        <v>6216</v>
      </c>
    </row>
    <row r="3628" customFormat="false" ht="13.8" hidden="false" customHeight="false" outlineLevel="0" collapsed="false">
      <c r="A3628" s="3" t="n">
        <v>103077</v>
      </c>
      <c r="B3628" s="335" t="s">
        <v>1967</v>
      </c>
      <c r="C3628" s="335" t="s">
        <v>6217</v>
      </c>
      <c r="D3628" s="335" t="s">
        <v>2622</v>
      </c>
      <c r="E3628" s="336" t="s">
        <v>6218</v>
      </c>
    </row>
    <row r="3629" customFormat="false" ht="13.8" hidden="false" customHeight="false" outlineLevel="0" collapsed="false">
      <c r="A3629" s="3" t="n">
        <v>103078</v>
      </c>
      <c r="B3629" s="335" t="s">
        <v>1967</v>
      </c>
      <c r="C3629" s="335" t="s">
        <v>6219</v>
      </c>
      <c r="D3629" s="335" t="s">
        <v>2622</v>
      </c>
      <c r="E3629" s="336" t="s">
        <v>6220</v>
      </c>
    </row>
    <row r="3630" customFormat="false" ht="13.8" hidden="false" customHeight="false" outlineLevel="0" collapsed="false">
      <c r="A3630" s="3" t="n">
        <v>103079</v>
      </c>
      <c r="B3630" s="335" t="s">
        <v>1967</v>
      </c>
      <c r="C3630" s="335" t="s">
        <v>6221</v>
      </c>
      <c r="D3630" s="335" t="s">
        <v>2622</v>
      </c>
      <c r="E3630" s="336" t="s">
        <v>6222</v>
      </c>
    </row>
    <row r="3631" customFormat="false" ht="13.8" hidden="false" customHeight="false" outlineLevel="0" collapsed="false">
      <c r="A3631" s="3" t="n">
        <v>103080</v>
      </c>
      <c r="B3631" s="335" t="s">
        <v>1967</v>
      </c>
      <c r="C3631" s="335" t="s">
        <v>6223</v>
      </c>
      <c r="D3631" s="335" t="s">
        <v>2622</v>
      </c>
      <c r="E3631" s="336" t="s">
        <v>6224</v>
      </c>
    </row>
    <row r="3632" customFormat="false" ht="13.8" hidden="false" customHeight="false" outlineLevel="0" collapsed="false">
      <c r="A3632" s="3" t="n">
        <v>92263</v>
      </c>
      <c r="B3632" s="335" t="s">
        <v>1967</v>
      </c>
      <c r="C3632" s="335" t="s">
        <v>6225</v>
      </c>
      <c r="D3632" s="335" t="s">
        <v>2622</v>
      </c>
      <c r="E3632" s="336" t="s">
        <v>6226</v>
      </c>
    </row>
    <row r="3633" customFormat="false" ht="13.8" hidden="false" customHeight="false" outlineLevel="0" collapsed="false">
      <c r="A3633" s="3" t="n">
        <v>92264</v>
      </c>
      <c r="B3633" s="335" t="s">
        <v>1967</v>
      </c>
      <c r="C3633" s="335" t="s">
        <v>6227</v>
      </c>
      <c r="D3633" s="335" t="s">
        <v>2622</v>
      </c>
      <c r="E3633" s="336" t="s">
        <v>6228</v>
      </c>
    </row>
    <row r="3634" customFormat="false" ht="13.8" hidden="false" customHeight="false" outlineLevel="0" collapsed="false">
      <c r="A3634" s="3" t="n">
        <v>92265</v>
      </c>
      <c r="B3634" s="335" t="s">
        <v>1967</v>
      </c>
      <c r="C3634" s="335" t="s">
        <v>6229</v>
      </c>
      <c r="D3634" s="335" t="s">
        <v>2622</v>
      </c>
      <c r="E3634" s="336" t="s">
        <v>6230</v>
      </c>
    </row>
    <row r="3635" customFormat="false" ht="13.8" hidden="false" customHeight="false" outlineLevel="0" collapsed="false">
      <c r="A3635" s="3" t="n">
        <v>92266</v>
      </c>
      <c r="B3635" s="335" t="s">
        <v>1967</v>
      </c>
      <c r="C3635" s="335" t="s">
        <v>6231</v>
      </c>
      <c r="D3635" s="335" t="s">
        <v>2622</v>
      </c>
      <c r="E3635" s="336" t="s">
        <v>6232</v>
      </c>
    </row>
    <row r="3636" customFormat="false" ht="13.8" hidden="false" customHeight="false" outlineLevel="0" collapsed="false">
      <c r="A3636" s="3" t="n">
        <v>92267</v>
      </c>
      <c r="B3636" s="335" t="s">
        <v>1967</v>
      </c>
      <c r="C3636" s="335" t="s">
        <v>6233</v>
      </c>
      <c r="D3636" s="335" t="s">
        <v>2622</v>
      </c>
      <c r="E3636" s="336" t="s">
        <v>6234</v>
      </c>
    </row>
    <row r="3637" customFormat="false" ht="13.8" hidden="false" customHeight="false" outlineLevel="0" collapsed="false">
      <c r="A3637" s="3" t="n">
        <v>92268</v>
      </c>
      <c r="B3637" s="335" t="s">
        <v>1967</v>
      </c>
      <c r="C3637" s="335" t="s">
        <v>6235</v>
      </c>
      <c r="D3637" s="335" t="s">
        <v>2622</v>
      </c>
      <c r="E3637" s="336" t="s">
        <v>6236</v>
      </c>
    </row>
    <row r="3638" customFormat="false" ht="13.8" hidden="false" customHeight="false" outlineLevel="0" collapsed="false">
      <c r="A3638" s="3" t="n">
        <v>92269</v>
      </c>
      <c r="B3638" s="335" t="s">
        <v>1967</v>
      </c>
      <c r="C3638" s="335" t="s">
        <v>6237</v>
      </c>
      <c r="D3638" s="335" t="s">
        <v>2622</v>
      </c>
      <c r="E3638" s="336" t="s">
        <v>6238</v>
      </c>
    </row>
    <row r="3639" customFormat="false" ht="13.8" hidden="false" customHeight="false" outlineLevel="0" collapsed="false">
      <c r="A3639" s="3" t="n">
        <v>92270</v>
      </c>
      <c r="B3639" s="335" t="s">
        <v>1967</v>
      </c>
      <c r="C3639" s="335" t="s">
        <v>6239</v>
      </c>
      <c r="D3639" s="335" t="s">
        <v>2622</v>
      </c>
      <c r="E3639" s="336" t="s">
        <v>6240</v>
      </c>
    </row>
    <row r="3640" customFormat="false" ht="13.8" hidden="false" customHeight="false" outlineLevel="0" collapsed="false">
      <c r="A3640" s="3" t="n">
        <v>92271</v>
      </c>
      <c r="B3640" s="335" t="s">
        <v>1967</v>
      </c>
      <c r="C3640" s="335" t="s">
        <v>6241</v>
      </c>
      <c r="D3640" s="335" t="s">
        <v>2622</v>
      </c>
      <c r="E3640" s="336" t="s">
        <v>6242</v>
      </c>
    </row>
    <row r="3641" customFormat="false" ht="13.8" hidden="false" customHeight="false" outlineLevel="0" collapsed="false">
      <c r="A3641" s="3" t="n">
        <v>92272</v>
      </c>
      <c r="B3641" s="335" t="s">
        <v>1967</v>
      </c>
      <c r="C3641" s="335" t="s">
        <v>6243</v>
      </c>
      <c r="D3641" s="335" t="s">
        <v>1969</v>
      </c>
      <c r="E3641" s="336" t="s">
        <v>6244</v>
      </c>
    </row>
    <row r="3642" customFormat="false" ht="13.8" hidden="false" customHeight="false" outlineLevel="0" collapsed="false">
      <c r="A3642" s="3" t="n">
        <v>92273</v>
      </c>
      <c r="B3642" s="335" t="s">
        <v>1967</v>
      </c>
      <c r="C3642" s="335" t="s">
        <v>6245</v>
      </c>
      <c r="D3642" s="335" t="s">
        <v>1969</v>
      </c>
      <c r="E3642" s="336" t="s">
        <v>5485</v>
      </c>
    </row>
    <row r="3643" customFormat="false" ht="13.8" hidden="false" customHeight="false" outlineLevel="0" collapsed="false">
      <c r="A3643" s="3" t="n">
        <v>92409</v>
      </c>
      <c r="B3643" s="335" t="s">
        <v>1967</v>
      </c>
      <c r="C3643" s="335" t="s">
        <v>6246</v>
      </c>
      <c r="D3643" s="335" t="s">
        <v>2622</v>
      </c>
      <c r="E3643" s="336" t="s">
        <v>6247</v>
      </c>
    </row>
    <row r="3644" customFormat="false" ht="13.8" hidden="false" customHeight="false" outlineLevel="0" collapsed="false">
      <c r="A3644" s="3" t="n">
        <v>92411</v>
      </c>
      <c r="B3644" s="335" t="s">
        <v>1967</v>
      </c>
      <c r="C3644" s="335" t="s">
        <v>6248</v>
      </c>
      <c r="D3644" s="335" t="s">
        <v>2622</v>
      </c>
      <c r="E3644" s="336" t="s">
        <v>6249</v>
      </c>
    </row>
    <row r="3645" customFormat="false" ht="13.8" hidden="false" customHeight="false" outlineLevel="0" collapsed="false">
      <c r="A3645" s="3" t="n">
        <v>92413</v>
      </c>
      <c r="B3645" s="335" t="s">
        <v>1967</v>
      </c>
      <c r="C3645" s="335" t="s">
        <v>6250</v>
      </c>
      <c r="D3645" s="335" t="s">
        <v>2622</v>
      </c>
      <c r="E3645" s="336" t="s">
        <v>6251</v>
      </c>
    </row>
    <row r="3646" customFormat="false" ht="13.8" hidden="false" customHeight="false" outlineLevel="0" collapsed="false">
      <c r="A3646" s="3" t="n">
        <v>92415</v>
      </c>
      <c r="B3646" s="335" t="s">
        <v>1967</v>
      </c>
      <c r="C3646" s="335" t="s">
        <v>6252</v>
      </c>
      <c r="D3646" s="335" t="s">
        <v>2622</v>
      </c>
      <c r="E3646" s="336" t="s">
        <v>6253</v>
      </c>
    </row>
    <row r="3647" customFormat="false" ht="13.8" hidden="false" customHeight="false" outlineLevel="0" collapsed="false">
      <c r="A3647" s="3" t="n">
        <v>92417</v>
      </c>
      <c r="B3647" s="335" t="s">
        <v>1967</v>
      </c>
      <c r="C3647" s="335" t="s">
        <v>6254</v>
      </c>
      <c r="D3647" s="335" t="s">
        <v>2622</v>
      </c>
      <c r="E3647" s="336" t="s">
        <v>6255</v>
      </c>
    </row>
    <row r="3648" customFormat="false" ht="13.8" hidden="false" customHeight="false" outlineLevel="0" collapsed="false">
      <c r="A3648" s="3" t="n">
        <v>92419</v>
      </c>
      <c r="B3648" s="335" t="s">
        <v>1967</v>
      </c>
      <c r="C3648" s="335" t="s">
        <v>6256</v>
      </c>
      <c r="D3648" s="335" t="s">
        <v>2622</v>
      </c>
      <c r="E3648" s="336" t="s">
        <v>6257</v>
      </c>
    </row>
    <row r="3649" customFormat="false" ht="13.8" hidden="false" customHeight="false" outlineLevel="0" collapsed="false">
      <c r="A3649" s="3" t="n">
        <v>92421</v>
      </c>
      <c r="B3649" s="335" t="s">
        <v>1967</v>
      </c>
      <c r="C3649" s="335" t="s">
        <v>6258</v>
      </c>
      <c r="D3649" s="335" t="s">
        <v>2622</v>
      </c>
      <c r="E3649" s="336" t="s">
        <v>6259</v>
      </c>
    </row>
    <row r="3650" customFormat="false" ht="13.8" hidden="false" customHeight="false" outlineLevel="0" collapsed="false">
      <c r="A3650" s="3" t="n">
        <v>92423</v>
      </c>
      <c r="B3650" s="335" t="s">
        <v>1967</v>
      </c>
      <c r="C3650" s="335" t="s">
        <v>6260</v>
      </c>
      <c r="D3650" s="335" t="s">
        <v>2622</v>
      </c>
      <c r="E3650" s="336" t="s">
        <v>6261</v>
      </c>
    </row>
    <row r="3651" customFormat="false" ht="13.8" hidden="false" customHeight="false" outlineLevel="0" collapsed="false">
      <c r="A3651" s="3" t="n">
        <v>92425</v>
      </c>
      <c r="B3651" s="335" t="s">
        <v>1967</v>
      </c>
      <c r="C3651" s="335" t="s">
        <v>6262</v>
      </c>
      <c r="D3651" s="335" t="s">
        <v>2622</v>
      </c>
      <c r="E3651" s="336" t="s">
        <v>6263</v>
      </c>
    </row>
    <row r="3652" customFormat="false" ht="13.8" hidden="false" customHeight="false" outlineLevel="0" collapsed="false">
      <c r="A3652" s="3" t="n">
        <v>92427</v>
      </c>
      <c r="B3652" s="335" t="s">
        <v>1967</v>
      </c>
      <c r="C3652" s="335" t="s">
        <v>6264</v>
      </c>
      <c r="D3652" s="335" t="s">
        <v>2622</v>
      </c>
      <c r="E3652" s="336" t="s">
        <v>6265</v>
      </c>
    </row>
    <row r="3653" customFormat="false" ht="13.8" hidden="false" customHeight="false" outlineLevel="0" collapsed="false">
      <c r="A3653" s="3" t="n">
        <v>92429</v>
      </c>
      <c r="B3653" s="335" t="s">
        <v>1967</v>
      </c>
      <c r="C3653" s="335" t="s">
        <v>6266</v>
      </c>
      <c r="D3653" s="335" t="s">
        <v>2622</v>
      </c>
      <c r="E3653" s="336" t="s">
        <v>6267</v>
      </c>
    </row>
    <row r="3654" customFormat="false" ht="13.8" hidden="false" customHeight="false" outlineLevel="0" collapsed="false">
      <c r="A3654" s="3" t="n">
        <v>92431</v>
      </c>
      <c r="B3654" s="335" t="s">
        <v>1967</v>
      </c>
      <c r="C3654" s="335" t="s">
        <v>6268</v>
      </c>
      <c r="D3654" s="335" t="s">
        <v>2622</v>
      </c>
      <c r="E3654" s="336" t="s">
        <v>6269</v>
      </c>
    </row>
    <row r="3655" customFormat="false" ht="13.8" hidden="false" customHeight="false" outlineLevel="0" collapsed="false">
      <c r="A3655" s="3" t="n">
        <v>92433</v>
      </c>
      <c r="B3655" s="335" t="s">
        <v>1967</v>
      </c>
      <c r="C3655" s="335" t="s">
        <v>6270</v>
      </c>
      <c r="D3655" s="335" t="s">
        <v>2622</v>
      </c>
      <c r="E3655" s="336" t="s">
        <v>6271</v>
      </c>
    </row>
    <row r="3656" customFormat="false" ht="13.8" hidden="false" customHeight="false" outlineLevel="0" collapsed="false">
      <c r="A3656" s="3" t="n">
        <v>92435</v>
      </c>
      <c r="B3656" s="335" t="s">
        <v>1967</v>
      </c>
      <c r="C3656" s="335" t="s">
        <v>6272</v>
      </c>
      <c r="D3656" s="335" t="s">
        <v>2622</v>
      </c>
      <c r="E3656" s="336" t="s">
        <v>6273</v>
      </c>
    </row>
    <row r="3657" customFormat="false" ht="13.8" hidden="false" customHeight="false" outlineLevel="0" collapsed="false">
      <c r="A3657" s="3" t="n">
        <v>92437</v>
      </c>
      <c r="B3657" s="335" t="s">
        <v>1967</v>
      </c>
      <c r="C3657" s="335" t="s">
        <v>6274</v>
      </c>
      <c r="D3657" s="335" t="s">
        <v>2622</v>
      </c>
      <c r="E3657" s="336" t="s">
        <v>6275</v>
      </c>
    </row>
    <row r="3658" customFormat="false" ht="13.8" hidden="false" customHeight="false" outlineLevel="0" collapsed="false">
      <c r="A3658" s="3" t="n">
        <v>92439</v>
      </c>
      <c r="B3658" s="335" t="s">
        <v>1967</v>
      </c>
      <c r="C3658" s="335" t="s">
        <v>6276</v>
      </c>
      <c r="D3658" s="335" t="s">
        <v>2622</v>
      </c>
      <c r="E3658" s="336" t="s">
        <v>6277</v>
      </c>
    </row>
    <row r="3659" customFormat="false" ht="13.8" hidden="false" customHeight="false" outlineLevel="0" collapsed="false">
      <c r="A3659" s="3" t="n">
        <v>92441</v>
      </c>
      <c r="B3659" s="335" t="s">
        <v>1967</v>
      </c>
      <c r="C3659" s="335" t="s">
        <v>6278</v>
      </c>
      <c r="D3659" s="335" t="s">
        <v>2622</v>
      </c>
      <c r="E3659" s="336" t="s">
        <v>6279</v>
      </c>
    </row>
    <row r="3660" customFormat="false" ht="13.8" hidden="false" customHeight="false" outlineLevel="0" collapsed="false">
      <c r="A3660" s="3" t="n">
        <v>92443</v>
      </c>
      <c r="B3660" s="335" t="s">
        <v>1967</v>
      </c>
      <c r="C3660" s="335" t="s">
        <v>6280</v>
      </c>
      <c r="D3660" s="335" t="s">
        <v>2622</v>
      </c>
      <c r="E3660" s="336" t="s">
        <v>6281</v>
      </c>
    </row>
    <row r="3661" customFormat="false" ht="13.8" hidden="false" customHeight="false" outlineLevel="0" collapsed="false">
      <c r="A3661" s="3" t="n">
        <v>92445</v>
      </c>
      <c r="B3661" s="335" t="s">
        <v>1967</v>
      </c>
      <c r="C3661" s="335" t="s">
        <v>6282</v>
      </c>
      <c r="D3661" s="335" t="s">
        <v>2622</v>
      </c>
      <c r="E3661" s="336" t="s">
        <v>6283</v>
      </c>
    </row>
    <row r="3662" customFormat="false" ht="13.8" hidden="false" customHeight="false" outlineLevel="0" collapsed="false">
      <c r="A3662" s="3" t="n">
        <v>92446</v>
      </c>
      <c r="B3662" s="335" t="s">
        <v>1967</v>
      </c>
      <c r="C3662" s="335" t="s">
        <v>6284</v>
      </c>
      <c r="D3662" s="335" t="s">
        <v>2622</v>
      </c>
      <c r="E3662" s="336" t="s">
        <v>6285</v>
      </c>
    </row>
    <row r="3663" customFormat="false" ht="13.8" hidden="false" customHeight="false" outlineLevel="0" collapsed="false">
      <c r="A3663" s="3" t="n">
        <v>92447</v>
      </c>
      <c r="B3663" s="335" t="s">
        <v>1967</v>
      </c>
      <c r="C3663" s="335" t="s">
        <v>6286</v>
      </c>
      <c r="D3663" s="335" t="s">
        <v>2622</v>
      </c>
      <c r="E3663" s="336" t="s">
        <v>6287</v>
      </c>
    </row>
    <row r="3664" customFormat="false" ht="13.8" hidden="false" customHeight="false" outlineLevel="0" collapsed="false">
      <c r="A3664" s="3" t="n">
        <v>92448</v>
      </c>
      <c r="B3664" s="335" t="s">
        <v>1967</v>
      </c>
      <c r="C3664" s="335" t="s">
        <v>6288</v>
      </c>
      <c r="D3664" s="335" t="s">
        <v>2622</v>
      </c>
      <c r="E3664" s="336" t="s">
        <v>6289</v>
      </c>
    </row>
    <row r="3665" customFormat="false" ht="13.8" hidden="false" customHeight="false" outlineLevel="0" collapsed="false">
      <c r="A3665" s="3" t="n">
        <v>92449</v>
      </c>
      <c r="B3665" s="335" t="s">
        <v>1967</v>
      </c>
      <c r="C3665" s="335" t="s">
        <v>6290</v>
      </c>
      <c r="D3665" s="335" t="s">
        <v>2622</v>
      </c>
      <c r="E3665" s="336" t="s">
        <v>6291</v>
      </c>
    </row>
    <row r="3666" customFormat="false" ht="13.8" hidden="false" customHeight="false" outlineLevel="0" collapsed="false">
      <c r="A3666" s="3" t="n">
        <v>92450</v>
      </c>
      <c r="B3666" s="335" t="s">
        <v>1967</v>
      </c>
      <c r="C3666" s="335" t="s">
        <v>6292</v>
      </c>
      <c r="D3666" s="335" t="s">
        <v>2622</v>
      </c>
      <c r="E3666" s="336" t="s">
        <v>6293</v>
      </c>
    </row>
    <row r="3667" customFormat="false" ht="13.8" hidden="false" customHeight="false" outlineLevel="0" collapsed="false">
      <c r="A3667" s="3" t="n">
        <v>92451</v>
      </c>
      <c r="B3667" s="335" t="s">
        <v>1967</v>
      </c>
      <c r="C3667" s="335" t="s">
        <v>6294</v>
      </c>
      <c r="D3667" s="335" t="s">
        <v>2622</v>
      </c>
      <c r="E3667" s="336" t="s">
        <v>6295</v>
      </c>
    </row>
    <row r="3668" customFormat="false" ht="13.8" hidden="false" customHeight="false" outlineLevel="0" collapsed="false">
      <c r="A3668" s="3" t="n">
        <v>92452</v>
      </c>
      <c r="B3668" s="335" t="s">
        <v>1967</v>
      </c>
      <c r="C3668" s="335" t="s">
        <v>6296</v>
      </c>
      <c r="D3668" s="335" t="s">
        <v>2622</v>
      </c>
      <c r="E3668" s="336" t="s">
        <v>6297</v>
      </c>
    </row>
    <row r="3669" customFormat="false" ht="13.8" hidden="false" customHeight="false" outlineLevel="0" collapsed="false">
      <c r="A3669" s="3" t="n">
        <v>92453</v>
      </c>
      <c r="B3669" s="335" t="s">
        <v>1967</v>
      </c>
      <c r="C3669" s="335" t="s">
        <v>6298</v>
      </c>
      <c r="D3669" s="335" t="s">
        <v>2622</v>
      </c>
      <c r="E3669" s="336" t="s">
        <v>6299</v>
      </c>
    </row>
    <row r="3670" customFormat="false" ht="13.8" hidden="false" customHeight="false" outlineLevel="0" collapsed="false">
      <c r="A3670" s="3" t="n">
        <v>92454</v>
      </c>
      <c r="B3670" s="335" t="s">
        <v>1967</v>
      </c>
      <c r="C3670" s="335" t="s">
        <v>6300</v>
      </c>
      <c r="D3670" s="335" t="s">
        <v>2622</v>
      </c>
      <c r="E3670" s="336" t="s">
        <v>6301</v>
      </c>
    </row>
    <row r="3671" customFormat="false" ht="13.8" hidden="false" customHeight="false" outlineLevel="0" collapsed="false">
      <c r="A3671" s="3" t="n">
        <v>92455</v>
      </c>
      <c r="B3671" s="335" t="s">
        <v>1967</v>
      </c>
      <c r="C3671" s="335" t="s">
        <v>6302</v>
      </c>
      <c r="D3671" s="335" t="s">
        <v>2622</v>
      </c>
      <c r="E3671" s="336" t="s">
        <v>6303</v>
      </c>
    </row>
    <row r="3672" customFormat="false" ht="13.8" hidden="false" customHeight="false" outlineLevel="0" collapsed="false">
      <c r="A3672" s="3" t="n">
        <v>92456</v>
      </c>
      <c r="B3672" s="335" t="s">
        <v>1967</v>
      </c>
      <c r="C3672" s="335" t="s">
        <v>6304</v>
      </c>
      <c r="D3672" s="335" t="s">
        <v>2622</v>
      </c>
      <c r="E3672" s="336" t="s">
        <v>6305</v>
      </c>
    </row>
    <row r="3673" customFormat="false" ht="13.8" hidden="false" customHeight="false" outlineLevel="0" collapsed="false">
      <c r="A3673" s="3" t="n">
        <v>92457</v>
      </c>
      <c r="B3673" s="335" t="s">
        <v>1967</v>
      </c>
      <c r="C3673" s="335" t="s">
        <v>6306</v>
      </c>
      <c r="D3673" s="335" t="s">
        <v>2622</v>
      </c>
      <c r="E3673" s="336" t="s">
        <v>6307</v>
      </c>
    </row>
    <row r="3674" customFormat="false" ht="13.8" hidden="false" customHeight="false" outlineLevel="0" collapsed="false">
      <c r="A3674" s="3" t="n">
        <v>92458</v>
      </c>
      <c r="B3674" s="335" t="s">
        <v>1967</v>
      </c>
      <c r="C3674" s="335" t="s">
        <v>6308</v>
      </c>
      <c r="D3674" s="335" t="s">
        <v>2622</v>
      </c>
      <c r="E3674" s="336" t="s">
        <v>6309</v>
      </c>
    </row>
    <row r="3675" customFormat="false" ht="13.8" hidden="false" customHeight="false" outlineLevel="0" collapsed="false">
      <c r="A3675" s="3" t="n">
        <v>92459</v>
      </c>
      <c r="B3675" s="335" t="s">
        <v>1967</v>
      </c>
      <c r="C3675" s="335" t="s">
        <v>6310</v>
      </c>
      <c r="D3675" s="335" t="s">
        <v>2622</v>
      </c>
      <c r="E3675" s="336" t="s">
        <v>2327</v>
      </c>
    </row>
    <row r="3676" customFormat="false" ht="13.8" hidden="false" customHeight="false" outlineLevel="0" collapsed="false">
      <c r="A3676" s="3" t="n">
        <v>92460</v>
      </c>
      <c r="B3676" s="335" t="s">
        <v>1967</v>
      </c>
      <c r="C3676" s="335" t="s">
        <v>6311</v>
      </c>
      <c r="D3676" s="335" t="s">
        <v>2622</v>
      </c>
      <c r="E3676" s="336" t="s">
        <v>6312</v>
      </c>
    </row>
    <row r="3677" customFormat="false" ht="13.8" hidden="false" customHeight="false" outlineLevel="0" collapsed="false">
      <c r="A3677" s="3" t="n">
        <v>92461</v>
      </c>
      <c r="B3677" s="335" t="s">
        <v>1967</v>
      </c>
      <c r="C3677" s="335" t="s">
        <v>6313</v>
      </c>
      <c r="D3677" s="335" t="s">
        <v>2622</v>
      </c>
      <c r="E3677" s="336" t="s">
        <v>6314</v>
      </c>
    </row>
    <row r="3678" customFormat="false" ht="13.8" hidden="false" customHeight="false" outlineLevel="0" collapsed="false">
      <c r="A3678" s="3" t="n">
        <v>92462</v>
      </c>
      <c r="B3678" s="335" t="s">
        <v>1967</v>
      </c>
      <c r="C3678" s="335" t="s">
        <v>6315</v>
      </c>
      <c r="D3678" s="335" t="s">
        <v>2622</v>
      </c>
      <c r="E3678" s="336" t="s">
        <v>6316</v>
      </c>
    </row>
    <row r="3679" customFormat="false" ht="13.8" hidden="false" customHeight="false" outlineLevel="0" collapsed="false">
      <c r="A3679" s="3" t="n">
        <v>92463</v>
      </c>
      <c r="B3679" s="335" t="s">
        <v>1967</v>
      </c>
      <c r="C3679" s="335" t="s">
        <v>6317</v>
      </c>
      <c r="D3679" s="335" t="s">
        <v>2622</v>
      </c>
      <c r="E3679" s="336" t="s">
        <v>6318</v>
      </c>
    </row>
    <row r="3680" customFormat="false" ht="13.8" hidden="false" customHeight="false" outlineLevel="0" collapsed="false">
      <c r="A3680" s="3" t="n">
        <v>92464</v>
      </c>
      <c r="B3680" s="335" t="s">
        <v>1967</v>
      </c>
      <c r="C3680" s="335" t="s">
        <v>6319</v>
      </c>
      <c r="D3680" s="335" t="s">
        <v>2622</v>
      </c>
      <c r="E3680" s="336" t="s">
        <v>6320</v>
      </c>
    </row>
    <row r="3681" customFormat="false" ht="13.8" hidden="false" customHeight="false" outlineLevel="0" collapsed="false">
      <c r="A3681" s="3" t="n">
        <v>92465</v>
      </c>
      <c r="B3681" s="335" t="s">
        <v>1967</v>
      </c>
      <c r="C3681" s="335" t="s">
        <v>6321</v>
      </c>
      <c r="D3681" s="335" t="s">
        <v>2622</v>
      </c>
      <c r="E3681" s="336" t="s">
        <v>6322</v>
      </c>
    </row>
    <row r="3682" customFormat="false" ht="13.8" hidden="false" customHeight="false" outlineLevel="0" collapsed="false">
      <c r="A3682" s="3" t="n">
        <v>92466</v>
      </c>
      <c r="B3682" s="335" t="s">
        <v>1967</v>
      </c>
      <c r="C3682" s="335" t="s">
        <v>6323</v>
      </c>
      <c r="D3682" s="335" t="s">
        <v>2622</v>
      </c>
      <c r="E3682" s="336" t="s">
        <v>6324</v>
      </c>
    </row>
    <row r="3683" customFormat="false" ht="13.8" hidden="false" customHeight="false" outlineLevel="0" collapsed="false">
      <c r="A3683" s="3" t="n">
        <v>92467</v>
      </c>
      <c r="B3683" s="335" t="s">
        <v>1967</v>
      </c>
      <c r="C3683" s="335" t="s">
        <v>6325</v>
      </c>
      <c r="D3683" s="335" t="s">
        <v>2622</v>
      </c>
      <c r="E3683" s="336" t="s">
        <v>5425</v>
      </c>
    </row>
    <row r="3684" customFormat="false" ht="13.8" hidden="false" customHeight="false" outlineLevel="0" collapsed="false">
      <c r="A3684" s="3" t="n">
        <v>92468</v>
      </c>
      <c r="B3684" s="335" t="s">
        <v>1967</v>
      </c>
      <c r="C3684" s="335" t="s">
        <v>6326</v>
      </c>
      <c r="D3684" s="335" t="s">
        <v>2622</v>
      </c>
      <c r="E3684" s="336" t="s">
        <v>6327</v>
      </c>
    </row>
    <row r="3685" customFormat="false" ht="13.8" hidden="false" customHeight="false" outlineLevel="0" collapsed="false">
      <c r="A3685" s="3" t="n">
        <v>92469</v>
      </c>
      <c r="B3685" s="335" t="s">
        <v>1967</v>
      </c>
      <c r="C3685" s="335" t="s">
        <v>6328</v>
      </c>
      <c r="D3685" s="335" t="s">
        <v>2622</v>
      </c>
      <c r="E3685" s="336" t="s">
        <v>6329</v>
      </c>
    </row>
    <row r="3686" customFormat="false" ht="13.8" hidden="false" customHeight="false" outlineLevel="0" collapsed="false">
      <c r="A3686" s="3" t="n">
        <v>92470</v>
      </c>
      <c r="B3686" s="335" t="s">
        <v>1967</v>
      </c>
      <c r="C3686" s="335" t="s">
        <v>6330</v>
      </c>
      <c r="D3686" s="335" t="s">
        <v>2622</v>
      </c>
      <c r="E3686" s="336" t="s">
        <v>6331</v>
      </c>
    </row>
    <row r="3687" customFormat="false" ht="13.8" hidden="false" customHeight="false" outlineLevel="0" collapsed="false">
      <c r="A3687" s="3" t="n">
        <v>92471</v>
      </c>
      <c r="B3687" s="335" t="s">
        <v>1967</v>
      </c>
      <c r="C3687" s="335" t="s">
        <v>6332</v>
      </c>
      <c r="D3687" s="335" t="s">
        <v>2622</v>
      </c>
      <c r="E3687" s="336" t="s">
        <v>6333</v>
      </c>
    </row>
    <row r="3688" customFormat="false" ht="13.8" hidden="false" customHeight="false" outlineLevel="0" collapsed="false">
      <c r="A3688" s="3" t="n">
        <v>92472</v>
      </c>
      <c r="B3688" s="335" t="s">
        <v>1967</v>
      </c>
      <c r="C3688" s="335" t="s">
        <v>6334</v>
      </c>
      <c r="D3688" s="335" t="s">
        <v>2622</v>
      </c>
      <c r="E3688" s="336" t="s">
        <v>6335</v>
      </c>
    </row>
    <row r="3689" customFormat="false" ht="13.8" hidden="false" customHeight="false" outlineLevel="0" collapsed="false">
      <c r="A3689" s="3" t="n">
        <v>92473</v>
      </c>
      <c r="B3689" s="335" t="s">
        <v>1967</v>
      </c>
      <c r="C3689" s="335" t="s">
        <v>6336</v>
      </c>
      <c r="D3689" s="335" t="s">
        <v>2622</v>
      </c>
      <c r="E3689" s="336" t="s">
        <v>6337</v>
      </c>
    </row>
    <row r="3690" customFormat="false" ht="13.8" hidden="false" customHeight="false" outlineLevel="0" collapsed="false">
      <c r="A3690" s="3" t="n">
        <v>92474</v>
      </c>
      <c r="B3690" s="335" t="s">
        <v>1967</v>
      </c>
      <c r="C3690" s="335" t="s">
        <v>6338</v>
      </c>
      <c r="D3690" s="335" t="s">
        <v>2622</v>
      </c>
      <c r="E3690" s="336" t="s">
        <v>6339</v>
      </c>
    </row>
    <row r="3691" customFormat="false" ht="13.8" hidden="false" customHeight="false" outlineLevel="0" collapsed="false">
      <c r="A3691" s="3" t="n">
        <v>92475</v>
      </c>
      <c r="B3691" s="335" t="s">
        <v>1967</v>
      </c>
      <c r="C3691" s="335" t="s">
        <v>6340</v>
      </c>
      <c r="D3691" s="335" t="s">
        <v>2622</v>
      </c>
      <c r="E3691" s="336" t="s">
        <v>6341</v>
      </c>
    </row>
    <row r="3692" customFormat="false" ht="13.8" hidden="false" customHeight="false" outlineLevel="0" collapsed="false">
      <c r="A3692" s="3" t="n">
        <v>92476</v>
      </c>
      <c r="B3692" s="335" t="s">
        <v>1967</v>
      </c>
      <c r="C3692" s="335" t="s">
        <v>6342</v>
      </c>
      <c r="D3692" s="335" t="s">
        <v>2622</v>
      </c>
      <c r="E3692" s="336" t="s">
        <v>6343</v>
      </c>
    </row>
    <row r="3693" customFormat="false" ht="13.8" hidden="false" customHeight="false" outlineLevel="0" collapsed="false">
      <c r="A3693" s="3" t="n">
        <v>92477</v>
      </c>
      <c r="B3693" s="335" t="s">
        <v>1967</v>
      </c>
      <c r="C3693" s="335" t="s">
        <v>6344</v>
      </c>
      <c r="D3693" s="335" t="s">
        <v>2622</v>
      </c>
      <c r="E3693" s="336" t="s">
        <v>6345</v>
      </c>
    </row>
    <row r="3694" customFormat="false" ht="13.8" hidden="false" customHeight="false" outlineLevel="0" collapsed="false">
      <c r="A3694" s="3" t="n">
        <v>92478</v>
      </c>
      <c r="B3694" s="335" t="s">
        <v>1967</v>
      </c>
      <c r="C3694" s="335" t="s">
        <v>6346</v>
      </c>
      <c r="D3694" s="335" t="s">
        <v>2622</v>
      </c>
      <c r="E3694" s="336" t="s">
        <v>6347</v>
      </c>
    </row>
    <row r="3695" customFormat="false" ht="13.8" hidden="false" customHeight="false" outlineLevel="0" collapsed="false">
      <c r="A3695" s="3" t="n">
        <v>92479</v>
      </c>
      <c r="B3695" s="335" t="s">
        <v>1967</v>
      </c>
      <c r="C3695" s="335" t="s">
        <v>6348</v>
      </c>
      <c r="D3695" s="335" t="s">
        <v>2622</v>
      </c>
      <c r="E3695" s="336" t="s">
        <v>6349</v>
      </c>
    </row>
    <row r="3696" customFormat="false" ht="13.8" hidden="false" customHeight="false" outlineLevel="0" collapsed="false">
      <c r="A3696" s="3" t="n">
        <v>92480</v>
      </c>
      <c r="B3696" s="335" t="s">
        <v>1967</v>
      </c>
      <c r="C3696" s="335" t="s">
        <v>6350</v>
      </c>
      <c r="D3696" s="335" t="s">
        <v>2622</v>
      </c>
      <c r="E3696" s="336" t="s">
        <v>6351</v>
      </c>
    </row>
    <row r="3697" customFormat="false" ht="13.8" hidden="false" customHeight="false" outlineLevel="0" collapsed="false">
      <c r="A3697" s="3" t="n">
        <v>92482</v>
      </c>
      <c r="B3697" s="335" t="s">
        <v>1967</v>
      </c>
      <c r="C3697" s="335" t="s">
        <v>6352</v>
      </c>
      <c r="D3697" s="335" t="s">
        <v>2622</v>
      </c>
      <c r="E3697" s="336" t="s">
        <v>6353</v>
      </c>
    </row>
    <row r="3698" customFormat="false" ht="13.8" hidden="false" customHeight="false" outlineLevel="0" collapsed="false">
      <c r="A3698" s="3" t="n">
        <v>92484</v>
      </c>
      <c r="B3698" s="335" t="s">
        <v>1967</v>
      </c>
      <c r="C3698" s="335" t="s">
        <v>6354</v>
      </c>
      <c r="D3698" s="335" t="s">
        <v>2622</v>
      </c>
      <c r="E3698" s="336" t="s">
        <v>6355</v>
      </c>
    </row>
    <row r="3699" customFormat="false" ht="13.8" hidden="false" customHeight="false" outlineLevel="0" collapsed="false">
      <c r="A3699" s="3" t="n">
        <v>92486</v>
      </c>
      <c r="B3699" s="335" t="s">
        <v>1967</v>
      </c>
      <c r="C3699" s="335" t="s">
        <v>6356</v>
      </c>
      <c r="D3699" s="335" t="s">
        <v>2622</v>
      </c>
      <c r="E3699" s="336" t="s">
        <v>6357</v>
      </c>
    </row>
    <row r="3700" customFormat="false" ht="13.8" hidden="false" customHeight="false" outlineLevel="0" collapsed="false">
      <c r="A3700" s="3" t="n">
        <v>92488</v>
      </c>
      <c r="B3700" s="335" t="s">
        <v>1967</v>
      </c>
      <c r="C3700" s="335" t="s">
        <v>6358</v>
      </c>
      <c r="D3700" s="335" t="s">
        <v>2622</v>
      </c>
      <c r="E3700" s="336" t="s">
        <v>6359</v>
      </c>
    </row>
    <row r="3701" customFormat="false" ht="13.8" hidden="false" customHeight="false" outlineLevel="0" collapsed="false">
      <c r="A3701" s="3" t="n">
        <v>92490</v>
      </c>
      <c r="B3701" s="335" t="s">
        <v>1967</v>
      </c>
      <c r="C3701" s="335" t="s">
        <v>6360</v>
      </c>
      <c r="D3701" s="335" t="s">
        <v>2622</v>
      </c>
      <c r="E3701" s="336" t="s">
        <v>6361</v>
      </c>
    </row>
    <row r="3702" customFormat="false" ht="13.8" hidden="false" customHeight="false" outlineLevel="0" collapsed="false">
      <c r="A3702" s="3" t="n">
        <v>92492</v>
      </c>
      <c r="B3702" s="335" t="s">
        <v>1967</v>
      </c>
      <c r="C3702" s="335" t="s">
        <v>6362</v>
      </c>
      <c r="D3702" s="335" t="s">
        <v>2622</v>
      </c>
      <c r="E3702" s="336" t="s">
        <v>6363</v>
      </c>
    </row>
    <row r="3703" customFormat="false" ht="13.8" hidden="false" customHeight="false" outlineLevel="0" collapsed="false">
      <c r="A3703" s="3" t="n">
        <v>92494</v>
      </c>
      <c r="B3703" s="335" t="s">
        <v>1967</v>
      </c>
      <c r="C3703" s="335" t="s">
        <v>6364</v>
      </c>
      <c r="D3703" s="335" t="s">
        <v>2622</v>
      </c>
      <c r="E3703" s="336" t="s">
        <v>6365</v>
      </c>
    </row>
    <row r="3704" customFormat="false" ht="13.8" hidden="false" customHeight="false" outlineLevel="0" collapsed="false">
      <c r="A3704" s="3" t="n">
        <v>92496</v>
      </c>
      <c r="B3704" s="335" t="s">
        <v>1967</v>
      </c>
      <c r="C3704" s="335" t="s">
        <v>6366</v>
      </c>
      <c r="D3704" s="335" t="s">
        <v>2622</v>
      </c>
      <c r="E3704" s="336" t="s">
        <v>6367</v>
      </c>
    </row>
    <row r="3705" customFormat="false" ht="13.8" hidden="false" customHeight="false" outlineLevel="0" collapsed="false">
      <c r="A3705" s="3" t="n">
        <v>92498</v>
      </c>
      <c r="B3705" s="335" t="s">
        <v>1967</v>
      </c>
      <c r="C3705" s="335" t="s">
        <v>6368</v>
      </c>
      <c r="D3705" s="335" t="s">
        <v>2622</v>
      </c>
      <c r="E3705" s="336" t="s">
        <v>6369</v>
      </c>
    </row>
    <row r="3706" customFormat="false" ht="13.8" hidden="false" customHeight="false" outlineLevel="0" collapsed="false">
      <c r="A3706" s="3" t="n">
        <v>92500</v>
      </c>
      <c r="B3706" s="335" t="s">
        <v>1967</v>
      </c>
      <c r="C3706" s="335" t="s">
        <v>6370</v>
      </c>
      <c r="D3706" s="335" t="s">
        <v>2622</v>
      </c>
      <c r="E3706" s="336" t="s">
        <v>6371</v>
      </c>
    </row>
    <row r="3707" customFormat="false" ht="13.8" hidden="false" customHeight="false" outlineLevel="0" collapsed="false">
      <c r="A3707" s="3" t="n">
        <v>92502</v>
      </c>
      <c r="B3707" s="335" t="s">
        <v>1967</v>
      </c>
      <c r="C3707" s="335" t="s">
        <v>6372</v>
      </c>
      <c r="D3707" s="335" t="s">
        <v>2622</v>
      </c>
      <c r="E3707" s="336" t="s">
        <v>6373</v>
      </c>
    </row>
    <row r="3708" customFormat="false" ht="13.8" hidden="false" customHeight="false" outlineLevel="0" collapsed="false">
      <c r="A3708" s="3" t="n">
        <v>92504</v>
      </c>
      <c r="B3708" s="335" t="s">
        <v>1967</v>
      </c>
      <c r="C3708" s="335" t="s">
        <v>6374</v>
      </c>
      <c r="D3708" s="335" t="s">
        <v>2622</v>
      </c>
      <c r="E3708" s="336" t="s">
        <v>6375</v>
      </c>
    </row>
    <row r="3709" customFormat="false" ht="13.8" hidden="false" customHeight="false" outlineLevel="0" collapsed="false">
      <c r="A3709" s="3" t="n">
        <v>92506</v>
      </c>
      <c r="B3709" s="335" t="s">
        <v>1967</v>
      </c>
      <c r="C3709" s="335" t="s">
        <v>6376</v>
      </c>
      <c r="D3709" s="335" t="s">
        <v>2622</v>
      </c>
      <c r="E3709" s="336" t="s">
        <v>6377</v>
      </c>
    </row>
    <row r="3710" customFormat="false" ht="13.8" hidden="false" customHeight="false" outlineLevel="0" collapsed="false">
      <c r="A3710" s="3" t="n">
        <v>92508</v>
      </c>
      <c r="B3710" s="335" t="s">
        <v>1967</v>
      </c>
      <c r="C3710" s="335" t="s">
        <v>6378</v>
      </c>
      <c r="D3710" s="335" t="s">
        <v>2622</v>
      </c>
      <c r="E3710" s="336" t="s">
        <v>6379</v>
      </c>
    </row>
    <row r="3711" customFormat="false" ht="13.8" hidden="false" customHeight="false" outlineLevel="0" collapsed="false">
      <c r="A3711" s="3" t="n">
        <v>92510</v>
      </c>
      <c r="B3711" s="335" t="s">
        <v>1967</v>
      </c>
      <c r="C3711" s="335" t="s">
        <v>6380</v>
      </c>
      <c r="D3711" s="335" t="s">
        <v>2622</v>
      </c>
      <c r="E3711" s="336" t="s">
        <v>6381</v>
      </c>
    </row>
    <row r="3712" customFormat="false" ht="13.8" hidden="false" customHeight="false" outlineLevel="0" collapsed="false">
      <c r="A3712" s="3" t="n">
        <v>92512</v>
      </c>
      <c r="B3712" s="335" t="s">
        <v>1967</v>
      </c>
      <c r="C3712" s="335" t="s">
        <v>6382</v>
      </c>
      <c r="D3712" s="335" t="s">
        <v>2622</v>
      </c>
      <c r="E3712" s="336" t="s">
        <v>6383</v>
      </c>
    </row>
    <row r="3713" customFormat="false" ht="13.8" hidden="false" customHeight="false" outlineLevel="0" collapsed="false">
      <c r="A3713" s="3" t="n">
        <v>92514</v>
      </c>
      <c r="B3713" s="335" t="s">
        <v>1967</v>
      </c>
      <c r="C3713" s="335" t="s">
        <v>6384</v>
      </c>
      <c r="D3713" s="335" t="s">
        <v>2622</v>
      </c>
      <c r="E3713" s="336" t="s">
        <v>6385</v>
      </c>
    </row>
    <row r="3714" customFormat="false" ht="13.8" hidden="false" customHeight="false" outlineLevel="0" collapsed="false">
      <c r="A3714" s="3" t="n">
        <v>92515</v>
      </c>
      <c r="B3714" s="335" t="s">
        <v>1967</v>
      </c>
      <c r="C3714" s="335" t="s">
        <v>6386</v>
      </c>
      <c r="D3714" s="335" t="s">
        <v>2622</v>
      </c>
      <c r="E3714" s="336" t="s">
        <v>6387</v>
      </c>
    </row>
    <row r="3715" customFormat="false" ht="13.8" hidden="false" customHeight="false" outlineLevel="0" collapsed="false">
      <c r="A3715" s="3" t="n">
        <v>92518</v>
      </c>
      <c r="B3715" s="335" t="s">
        <v>1967</v>
      </c>
      <c r="C3715" s="335" t="s">
        <v>6388</v>
      </c>
      <c r="D3715" s="335" t="s">
        <v>2622</v>
      </c>
      <c r="E3715" s="336" t="s">
        <v>6389</v>
      </c>
    </row>
    <row r="3716" customFormat="false" ht="13.8" hidden="false" customHeight="false" outlineLevel="0" collapsed="false">
      <c r="A3716" s="3" t="n">
        <v>92520</v>
      </c>
      <c r="B3716" s="335" t="s">
        <v>1967</v>
      </c>
      <c r="C3716" s="335" t="s">
        <v>6390</v>
      </c>
      <c r="D3716" s="335" t="s">
        <v>2622</v>
      </c>
      <c r="E3716" s="336" t="s">
        <v>6391</v>
      </c>
    </row>
    <row r="3717" customFormat="false" ht="13.8" hidden="false" customHeight="false" outlineLevel="0" collapsed="false">
      <c r="A3717" s="3" t="n">
        <v>92522</v>
      </c>
      <c r="B3717" s="335" t="s">
        <v>1967</v>
      </c>
      <c r="C3717" s="335" t="s">
        <v>6392</v>
      </c>
      <c r="D3717" s="335" t="s">
        <v>2622</v>
      </c>
      <c r="E3717" s="336" t="s">
        <v>6393</v>
      </c>
    </row>
    <row r="3718" customFormat="false" ht="13.8" hidden="false" customHeight="false" outlineLevel="0" collapsed="false">
      <c r="A3718" s="3" t="n">
        <v>92524</v>
      </c>
      <c r="B3718" s="335" t="s">
        <v>1967</v>
      </c>
      <c r="C3718" s="335" t="s">
        <v>6394</v>
      </c>
      <c r="D3718" s="335" t="s">
        <v>2622</v>
      </c>
      <c r="E3718" s="336" t="s">
        <v>6395</v>
      </c>
    </row>
    <row r="3719" customFormat="false" ht="13.8" hidden="false" customHeight="false" outlineLevel="0" collapsed="false">
      <c r="A3719" s="3" t="n">
        <v>92526</v>
      </c>
      <c r="B3719" s="335" t="s">
        <v>1967</v>
      </c>
      <c r="C3719" s="335" t="s">
        <v>6396</v>
      </c>
      <c r="D3719" s="335" t="s">
        <v>2622</v>
      </c>
      <c r="E3719" s="336" t="s">
        <v>6397</v>
      </c>
    </row>
    <row r="3720" customFormat="false" ht="13.8" hidden="false" customHeight="false" outlineLevel="0" collapsed="false">
      <c r="A3720" s="3" t="n">
        <v>92528</v>
      </c>
      <c r="B3720" s="335" t="s">
        <v>1967</v>
      </c>
      <c r="C3720" s="335" t="s">
        <v>6398</v>
      </c>
      <c r="D3720" s="335" t="s">
        <v>2622</v>
      </c>
      <c r="E3720" s="336" t="s">
        <v>6399</v>
      </c>
    </row>
    <row r="3721" customFormat="false" ht="13.8" hidden="false" customHeight="false" outlineLevel="0" collapsed="false">
      <c r="A3721" s="3" t="n">
        <v>92530</v>
      </c>
      <c r="B3721" s="335" t="s">
        <v>1967</v>
      </c>
      <c r="C3721" s="335" t="s">
        <v>6400</v>
      </c>
      <c r="D3721" s="335" t="s">
        <v>2622</v>
      </c>
      <c r="E3721" s="336" t="s">
        <v>6401</v>
      </c>
    </row>
    <row r="3722" customFormat="false" ht="13.8" hidden="false" customHeight="false" outlineLevel="0" collapsed="false">
      <c r="A3722" s="3" t="n">
        <v>92532</v>
      </c>
      <c r="B3722" s="335" t="s">
        <v>1967</v>
      </c>
      <c r="C3722" s="335" t="s">
        <v>6402</v>
      </c>
      <c r="D3722" s="335" t="s">
        <v>2622</v>
      </c>
      <c r="E3722" s="336" t="s">
        <v>3018</v>
      </c>
    </row>
    <row r="3723" customFormat="false" ht="13.8" hidden="false" customHeight="false" outlineLevel="0" collapsed="false">
      <c r="A3723" s="3" t="n">
        <v>92534</v>
      </c>
      <c r="B3723" s="335" t="s">
        <v>1967</v>
      </c>
      <c r="C3723" s="335" t="s">
        <v>6403</v>
      </c>
      <c r="D3723" s="335" t="s">
        <v>2622</v>
      </c>
      <c r="E3723" s="336" t="s">
        <v>6404</v>
      </c>
    </row>
    <row r="3724" customFormat="false" ht="13.8" hidden="false" customHeight="false" outlineLevel="0" collapsed="false">
      <c r="A3724" s="3" t="n">
        <v>92536</v>
      </c>
      <c r="B3724" s="335" t="s">
        <v>1967</v>
      </c>
      <c r="C3724" s="335" t="s">
        <v>6405</v>
      </c>
      <c r="D3724" s="335" t="s">
        <v>2622</v>
      </c>
      <c r="E3724" s="336" t="s">
        <v>6406</v>
      </c>
    </row>
    <row r="3725" customFormat="false" ht="13.8" hidden="false" customHeight="false" outlineLevel="0" collapsed="false">
      <c r="A3725" s="3" t="n">
        <v>92538</v>
      </c>
      <c r="B3725" s="335" t="s">
        <v>1967</v>
      </c>
      <c r="C3725" s="335" t="s">
        <v>6407</v>
      </c>
      <c r="D3725" s="335" t="s">
        <v>2622</v>
      </c>
      <c r="E3725" s="336" t="s">
        <v>6408</v>
      </c>
    </row>
    <row r="3726" customFormat="false" ht="13.8" hidden="false" customHeight="false" outlineLevel="0" collapsed="false">
      <c r="A3726" s="3" t="n">
        <v>96252</v>
      </c>
      <c r="B3726" s="335" t="s">
        <v>1967</v>
      </c>
      <c r="C3726" s="335" t="s">
        <v>6409</v>
      </c>
      <c r="D3726" s="335" t="s">
        <v>2622</v>
      </c>
      <c r="E3726" s="336" t="s">
        <v>6410</v>
      </c>
    </row>
    <row r="3727" customFormat="false" ht="13.8" hidden="false" customHeight="false" outlineLevel="0" collapsed="false">
      <c r="A3727" s="3" t="n">
        <v>96257</v>
      </c>
      <c r="B3727" s="335" t="s">
        <v>1967</v>
      </c>
      <c r="C3727" s="335" t="s">
        <v>6411</v>
      </c>
      <c r="D3727" s="335" t="s">
        <v>2622</v>
      </c>
      <c r="E3727" s="336" t="s">
        <v>6412</v>
      </c>
    </row>
    <row r="3728" customFormat="false" ht="13.8" hidden="false" customHeight="false" outlineLevel="0" collapsed="false">
      <c r="A3728" s="3" t="n">
        <v>96258</v>
      </c>
      <c r="B3728" s="335" t="s">
        <v>1967</v>
      </c>
      <c r="C3728" s="335" t="s">
        <v>6413</v>
      </c>
      <c r="D3728" s="335" t="s">
        <v>2622</v>
      </c>
      <c r="E3728" s="336" t="s">
        <v>6414</v>
      </c>
    </row>
    <row r="3729" customFormat="false" ht="13.8" hidden="false" customHeight="false" outlineLevel="0" collapsed="false">
      <c r="A3729" s="3" t="n">
        <v>96259</v>
      </c>
      <c r="B3729" s="335" t="s">
        <v>1967</v>
      </c>
      <c r="C3729" s="335" t="s">
        <v>6415</v>
      </c>
      <c r="D3729" s="335" t="s">
        <v>2622</v>
      </c>
      <c r="E3729" s="336" t="s">
        <v>6416</v>
      </c>
    </row>
    <row r="3730" customFormat="false" ht="13.8" hidden="false" customHeight="false" outlineLevel="0" collapsed="false">
      <c r="A3730" s="3" t="n">
        <v>96529</v>
      </c>
      <c r="B3730" s="335" t="s">
        <v>1967</v>
      </c>
      <c r="C3730" s="335" t="s">
        <v>6417</v>
      </c>
      <c r="D3730" s="335" t="s">
        <v>2622</v>
      </c>
      <c r="E3730" s="336" t="s">
        <v>6418</v>
      </c>
    </row>
    <row r="3731" customFormat="false" ht="13.8" hidden="false" customHeight="false" outlineLevel="0" collapsed="false">
      <c r="A3731" s="3" t="n">
        <v>96530</v>
      </c>
      <c r="B3731" s="335" t="s">
        <v>1967</v>
      </c>
      <c r="C3731" s="335" t="s">
        <v>6419</v>
      </c>
      <c r="D3731" s="335" t="s">
        <v>2622</v>
      </c>
      <c r="E3731" s="336" t="s">
        <v>6420</v>
      </c>
    </row>
    <row r="3732" customFormat="false" ht="13.8" hidden="false" customHeight="false" outlineLevel="0" collapsed="false">
      <c r="A3732" s="3" t="n">
        <v>96531</v>
      </c>
      <c r="B3732" s="335" t="s">
        <v>1967</v>
      </c>
      <c r="C3732" s="335" t="s">
        <v>6421</v>
      </c>
      <c r="D3732" s="335" t="s">
        <v>2622</v>
      </c>
      <c r="E3732" s="336" t="s">
        <v>2655</v>
      </c>
    </row>
    <row r="3733" customFormat="false" ht="13.8" hidden="false" customHeight="false" outlineLevel="0" collapsed="false">
      <c r="A3733" s="3" t="n">
        <v>96532</v>
      </c>
      <c r="B3733" s="335" t="s">
        <v>1967</v>
      </c>
      <c r="C3733" s="335" t="s">
        <v>6422</v>
      </c>
      <c r="D3733" s="335" t="s">
        <v>2622</v>
      </c>
      <c r="E3733" s="336" t="s">
        <v>6423</v>
      </c>
    </row>
    <row r="3734" customFormat="false" ht="13.8" hidden="false" customHeight="false" outlineLevel="0" collapsed="false">
      <c r="A3734" s="3" t="n">
        <v>96533</v>
      </c>
      <c r="B3734" s="335" t="s">
        <v>1967</v>
      </c>
      <c r="C3734" s="335" t="s">
        <v>6424</v>
      </c>
      <c r="D3734" s="335" t="s">
        <v>2622</v>
      </c>
      <c r="E3734" s="336" t="s">
        <v>6425</v>
      </c>
    </row>
    <row r="3735" customFormat="false" ht="13.8" hidden="false" customHeight="false" outlineLevel="0" collapsed="false">
      <c r="A3735" s="3" t="n">
        <v>96534</v>
      </c>
      <c r="B3735" s="335" t="s">
        <v>1967</v>
      </c>
      <c r="C3735" s="335" t="s">
        <v>6426</v>
      </c>
      <c r="D3735" s="335" t="s">
        <v>2622</v>
      </c>
      <c r="E3735" s="336" t="s">
        <v>6427</v>
      </c>
    </row>
    <row r="3736" customFormat="false" ht="13.8" hidden="false" customHeight="false" outlineLevel="0" collapsed="false">
      <c r="A3736" s="3" t="n">
        <v>96535</v>
      </c>
      <c r="B3736" s="335" t="s">
        <v>1967</v>
      </c>
      <c r="C3736" s="335" t="s">
        <v>6428</v>
      </c>
      <c r="D3736" s="335" t="s">
        <v>2622</v>
      </c>
      <c r="E3736" s="336" t="s">
        <v>6429</v>
      </c>
    </row>
    <row r="3737" customFormat="false" ht="13.8" hidden="false" customHeight="false" outlineLevel="0" collapsed="false">
      <c r="A3737" s="3" t="n">
        <v>96536</v>
      </c>
      <c r="B3737" s="335" t="s">
        <v>1967</v>
      </c>
      <c r="C3737" s="335" t="s">
        <v>6430</v>
      </c>
      <c r="D3737" s="335" t="s">
        <v>2622</v>
      </c>
      <c r="E3737" s="336" t="s">
        <v>6431</v>
      </c>
    </row>
    <row r="3738" customFormat="false" ht="13.8" hidden="false" customHeight="false" outlineLevel="0" collapsed="false">
      <c r="A3738" s="3" t="n">
        <v>96537</v>
      </c>
      <c r="B3738" s="335" t="s">
        <v>1967</v>
      </c>
      <c r="C3738" s="335" t="s">
        <v>6432</v>
      </c>
      <c r="D3738" s="335" t="s">
        <v>2622</v>
      </c>
      <c r="E3738" s="336" t="s">
        <v>6433</v>
      </c>
    </row>
    <row r="3739" customFormat="false" ht="13.8" hidden="false" customHeight="false" outlineLevel="0" collapsed="false">
      <c r="A3739" s="3" t="n">
        <v>96538</v>
      </c>
      <c r="B3739" s="335" t="s">
        <v>1967</v>
      </c>
      <c r="C3739" s="335" t="s">
        <v>6434</v>
      </c>
      <c r="D3739" s="335" t="s">
        <v>2622</v>
      </c>
      <c r="E3739" s="336" t="s">
        <v>6435</v>
      </c>
    </row>
    <row r="3740" customFormat="false" ht="13.8" hidden="false" customHeight="false" outlineLevel="0" collapsed="false">
      <c r="A3740" s="3" t="n">
        <v>96539</v>
      </c>
      <c r="B3740" s="335" t="s">
        <v>1967</v>
      </c>
      <c r="C3740" s="335" t="s">
        <v>6436</v>
      </c>
      <c r="D3740" s="335" t="s">
        <v>2622</v>
      </c>
      <c r="E3740" s="336" t="s">
        <v>6437</v>
      </c>
    </row>
    <row r="3741" customFormat="false" ht="13.8" hidden="false" customHeight="false" outlineLevel="0" collapsed="false">
      <c r="A3741" s="3" t="n">
        <v>96540</v>
      </c>
      <c r="B3741" s="335" t="s">
        <v>1967</v>
      </c>
      <c r="C3741" s="335" t="s">
        <v>6438</v>
      </c>
      <c r="D3741" s="335" t="s">
        <v>2622</v>
      </c>
      <c r="E3741" s="336" t="s">
        <v>6439</v>
      </c>
    </row>
    <row r="3742" customFormat="false" ht="13.8" hidden="false" customHeight="false" outlineLevel="0" collapsed="false">
      <c r="A3742" s="3" t="n">
        <v>96541</v>
      </c>
      <c r="B3742" s="335" t="s">
        <v>1967</v>
      </c>
      <c r="C3742" s="335" t="s">
        <v>6440</v>
      </c>
      <c r="D3742" s="335" t="s">
        <v>2622</v>
      </c>
      <c r="E3742" s="336" t="s">
        <v>6441</v>
      </c>
    </row>
    <row r="3743" customFormat="false" ht="13.8" hidden="false" customHeight="false" outlineLevel="0" collapsed="false">
      <c r="A3743" s="3" t="n">
        <v>96542</v>
      </c>
      <c r="B3743" s="335" t="s">
        <v>1967</v>
      </c>
      <c r="C3743" s="335" t="s">
        <v>6442</v>
      </c>
      <c r="D3743" s="335" t="s">
        <v>2622</v>
      </c>
      <c r="E3743" s="336" t="s">
        <v>6443</v>
      </c>
    </row>
    <row r="3744" customFormat="false" ht="13.8" hidden="false" customHeight="false" outlineLevel="0" collapsed="false">
      <c r="A3744" s="3" t="n">
        <v>96543</v>
      </c>
      <c r="B3744" s="335" t="s">
        <v>1967</v>
      </c>
      <c r="C3744" s="335" t="s">
        <v>6444</v>
      </c>
      <c r="D3744" s="335" t="s">
        <v>4702</v>
      </c>
      <c r="E3744" s="336" t="s">
        <v>4475</v>
      </c>
    </row>
    <row r="3745" customFormat="false" ht="13.8" hidden="false" customHeight="false" outlineLevel="0" collapsed="false">
      <c r="A3745" s="3" t="n">
        <v>97747</v>
      </c>
      <c r="B3745" s="335" t="s">
        <v>1967</v>
      </c>
      <c r="C3745" s="335" t="s">
        <v>6445</v>
      </c>
      <c r="D3745" s="335" t="s">
        <v>2622</v>
      </c>
      <c r="E3745" s="336" t="s">
        <v>6446</v>
      </c>
    </row>
    <row r="3746" customFormat="false" ht="13.8" hidden="false" customHeight="false" outlineLevel="0" collapsed="false">
      <c r="A3746" s="3" t="n">
        <v>101791</v>
      </c>
      <c r="B3746" s="335" t="s">
        <v>1967</v>
      </c>
      <c r="C3746" s="335" t="s">
        <v>6447</v>
      </c>
      <c r="D3746" s="335" t="s">
        <v>1969</v>
      </c>
      <c r="E3746" s="336" t="s">
        <v>6448</v>
      </c>
    </row>
    <row r="3747" customFormat="false" ht="13.8" hidden="false" customHeight="false" outlineLevel="0" collapsed="false">
      <c r="A3747" s="3" t="n">
        <v>101792</v>
      </c>
      <c r="B3747" s="335" t="s">
        <v>1967</v>
      </c>
      <c r="C3747" s="335" t="s">
        <v>6449</v>
      </c>
      <c r="D3747" s="335" t="s">
        <v>4718</v>
      </c>
      <c r="E3747" s="336" t="s">
        <v>6450</v>
      </c>
    </row>
    <row r="3748" customFormat="false" ht="13.8" hidden="false" customHeight="false" outlineLevel="0" collapsed="false">
      <c r="A3748" s="3" t="n">
        <v>101793</v>
      </c>
      <c r="B3748" s="335" t="s">
        <v>1967</v>
      </c>
      <c r="C3748" s="335" t="s">
        <v>6451</v>
      </c>
      <c r="D3748" s="335" t="s">
        <v>4718</v>
      </c>
      <c r="E3748" s="336" t="s">
        <v>6452</v>
      </c>
    </row>
    <row r="3749" customFormat="false" ht="13.8" hidden="false" customHeight="false" outlineLevel="0" collapsed="false">
      <c r="A3749" s="3" t="n">
        <v>101969</v>
      </c>
      <c r="B3749" s="335" t="s">
        <v>1967</v>
      </c>
      <c r="C3749" s="335" t="s">
        <v>6453</v>
      </c>
      <c r="D3749" s="335" t="s">
        <v>2622</v>
      </c>
      <c r="E3749" s="336" t="s">
        <v>6454</v>
      </c>
    </row>
    <row r="3750" customFormat="false" ht="13.8" hidden="false" customHeight="false" outlineLevel="0" collapsed="false">
      <c r="A3750" s="3" t="n">
        <v>101971</v>
      </c>
      <c r="B3750" s="335" t="s">
        <v>1967</v>
      </c>
      <c r="C3750" s="335" t="s">
        <v>6455</v>
      </c>
      <c r="D3750" s="335" t="s">
        <v>2622</v>
      </c>
      <c r="E3750" s="336" t="s">
        <v>6456</v>
      </c>
    </row>
    <row r="3751" customFormat="false" ht="13.8" hidden="false" customHeight="false" outlineLevel="0" collapsed="false">
      <c r="A3751" s="3" t="n">
        <v>101973</v>
      </c>
      <c r="B3751" s="335" t="s">
        <v>1967</v>
      </c>
      <c r="C3751" s="335" t="s">
        <v>6457</v>
      </c>
      <c r="D3751" s="335" t="s">
        <v>2622</v>
      </c>
      <c r="E3751" s="336" t="s">
        <v>6458</v>
      </c>
    </row>
    <row r="3752" customFormat="false" ht="13.8" hidden="false" customHeight="false" outlineLevel="0" collapsed="false">
      <c r="A3752" s="3" t="n">
        <v>101974</v>
      </c>
      <c r="B3752" s="335" t="s">
        <v>1967</v>
      </c>
      <c r="C3752" s="335" t="s">
        <v>6459</v>
      </c>
      <c r="D3752" s="335" t="s">
        <v>2622</v>
      </c>
      <c r="E3752" s="336" t="s">
        <v>6460</v>
      </c>
    </row>
    <row r="3753" customFormat="false" ht="13.8" hidden="false" customHeight="false" outlineLevel="0" collapsed="false">
      <c r="A3753" s="3" t="n">
        <v>101975</v>
      </c>
      <c r="B3753" s="335" t="s">
        <v>1967</v>
      </c>
      <c r="C3753" s="335" t="s">
        <v>6461</v>
      </c>
      <c r="D3753" s="335" t="s">
        <v>2622</v>
      </c>
      <c r="E3753" s="336" t="s">
        <v>6462</v>
      </c>
    </row>
    <row r="3754" customFormat="false" ht="13.8" hidden="false" customHeight="false" outlineLevel="0" collapsed="false">
      <c r="A3754" s="3" t="n">
        <v>101977</v>
      </c>
      <c r="B3754" s="335" t="s">
        <v>1967</v>
      </c>
      <c r="C3754" s="335" t="s">
        <v>6463</v>
      </c>
      <c r="D3754" s="335" t="s">
        <v>2622</v>
      </c>
      <c r="E3754" s="336" t="s">
        <v>6464</v>
      </c>
    </row>
    <row r="3755" customFormat="false" ht="13.8" hidden="false" customHeight="false" outlineLevel="0" collapsed="false">
      <c r="A3755" s="3" t="n">
        <v>101980</v>
      </c>
      <c r="B3755" s="335" t="s">
        <v>1967</v>
      </c>
      <c r="C3755" s="335" t="s">
        <v>6465</v>
      </c>
      <c r="D3755" s="335" t="s">
        <v>2622</v>
      </c>
      <c r="E3755" s="336" t="s">
        <v>6466</v>
      </c>
    </row>
    <row r="3756" customFormat="false" ht="13.8" hidden="false" customHeight="false" outlineLevel="0" collapsed="false">
      <c r="A3756" s="3" t="n">
        <v>101981</v>
      </c>
      <c r="B3756" s="335" t="s">
        <v>1967</v>
      </c>
      <c r="C3756" s="335" t="s">
        <v>6467</v>
      </c>
      <c r="D3756" s="335" t="s">
        <v>2622</v>
      </c>
      <c r="E3756" s="336" t="s">
        <v>6468</v>
      </c>
    </row>
    <row r="3757" customFormat="false" ht="13.8" hidden="false" customHeight="false" outlineLevel="0" collapsed="false">
      <c r="A3757" s="3" t="n">
        <v>101982</v>
      </c>
      <c r="B3757" s="335" t="s">
        <v>1967</v>
      </c>
      <c r="C3757" s="335" t="s">
        <v>6469</v>
      </c>
      <c r="D3757" s="335" t="s">
        <v>2622</v>
      </c>
      <c r="E3757" s="336" t="s">
        <v>6470</v>
      </c>
    </row>
    <row r="3758" customFormat="false" ht="13.8" hidden="false" customHeight="false" outlineLevel="0" collapsed="false">
      <c r="A3758" s="3" t="n">
        <v>101983</v>
      </c>
      <c r="B3758" s="335" t="s">
        <v>1967</v>
      </c>
      <c r="C3758" s="335" t="s">
        <v>6471</v>
      </c>
      <c r="D3758" s="335" t="s">
        <v>2622</v>
      </c>
      <c r="E3758" s="336" t="s">
        <v>6472</v>
      </c>
    </row>
    <row r="3759" customFormat="false" ht="13.8" hidden="false" customHeight="false" outlineLevel="0" collapsed="false">
      <c r="A3759" s="3" t="n">
        <v>101985</v>
      </c>
      <c r="B3759" s="335" t="s">
        <v>1967</v>
      </c>
      <c r="C3759" s="335" t="s">
        <v>6473</v>
      </c>
      <c r="D3759" s="335" t="s">
        <v>2622</v>
      </c>
      <c r="E3759" s="336" t="s">
        <v>6474</v>
      </c>
    </row>
    <row r="3760" customFormat="false" ht="13.8" hidden="false" customHeight="false" outlineLevel="0" collapsed="false">
      <c r="A3760" s="3" t="n">
        <v>101986</v>
      </c>
      <c r="B3760" s="335" t="s">
        <v>1967</v>
      </c>
      <c r="C3760" s="335" t="s">
        <v>6475</v>
      </c>
      <c r="D3760" s="335" t="s">
        <v>2622</v>
      </c>
      <c r="E3760" s="336" t="s">
        <v>6476</v>
      </c>
    </row>
    <row r="3761" customFormat="false" ht="13.8" hidden="false" customHeight="false" outlineLevel="0" collapsed="false">
      <c r="A3761" s="3" t="n">
        <v>101987</v>
      </c>
      <c r="B3761" s="335" t="s">
        <v>1967</v>
      </c>
      <c r="C3761" s="335" t="s">
        <v>6477</v>
      </c>
      <c r="D3761" s="335" t="s">
        <v>2622</v>
      </c>
      <c r="E3761" s="336" t="s">
        <v>6478</v>
      </c>
    </row>
    <row r="3762" customFormat="false" ht="13.8" hidden="false" customHeight="false" outlineLevel="0" collapsed="false">
      <c r="A3762" s="3" t="n">
        <v>101988</v>
      </c>
      <c r="B3762" s="335" t="s">
        <v>1967</v>
      </c>
      <c r="C3762" s="335" t="s">
        <v>6479</v>
      </c>
      <c r="D3762" s="335" t="s">
        <v>2622</v>
      </c>
      <c r="E3762" s="336" t="s">
        <v>6480</v>
      </c>
    </row>
    <row r="3763" customFormat="false" ht="13.8" hidden="false" customHeight="false" outlineLevel="0" collapsed="false">
      <c r="A3763" s="3" t="n">
        <v>101989</v>
      </c>
      <c r="B3763" s="335" t="s">
        <v>1967</v>
      </c>
      <c r="C3763" s="335" t="s">
        <v>6481</v>
      </c>
      <c r="D3763" s="335" t="s">
        <v>2622</v>
      </c>
      <c r="E3763" s="336" t="s">
        <v>6482</v>
      </c>
    </row>
    <row r="3764" customFormat="false" ht="13.8" hidden="false" customHeight="false" outlineLevel="0" collapsed="false">
      <c r="A3764" s="3" t="n">
        <v>101990</v>
      </c>
      <c r="B3764" s="335" t="s">
        <v>1967</v>
      </c>
      <c r="C3764" s="335" t="s">
        <v>6483</v>
      </c>
      <c r="D3764" s="335" t="s">
        <v>2622</v>
      </c>
      <c r="E3764" s="336" t="s">
        <v>6484</v>
      </c>
    </row>
    <row r="3765" customFormat="false" ht="13.8" hidden="false" customHeight="false" outlineLevel="0" collapsed="false">
      <c r="A3765" s="3" t="n">
        <v>101991</v>
      </c>
      <c r="B3765" s="335" t="s">
        <v>1967</v>
      </c>
      <c r="C3765" s="335" t="s">
        <v>6485</v>
      </c>
      <c r="D3765" s="335" t="s">
        <v>2622</v>
      </c>
      <c r="E3765" s="336" t="s">
        <v>6486</v>
      </c>
    </row>
    <row r="3766" customFormat="false" ht="13.8" hidden="false" customHeight="false" outlineLevel="0" collapsed="false">
      <c r="A3766" s="3" t="n">
        <v>101992</v>
      </c>
      <c r="B3766" s="335" t="s">
        <v>1967</v>
      </c>
      <c r="C3766" s="335" t="s">
        <v>6487</v>
      </c>
      <c r="D3766" s="335" t="s">
        <v>2622</v>
      </c>
      <c r="E3766" s="336" t="s">
        <v>6488</v>
      </c>
    </row>
    <row r="3767" customFormat="false" ht="13.8" hidden="false" customHeight="false" outlineLevel="0" collapsed="false">
      <c r="A3767" s="3" t="n">
        <v>101993</v>
      </c>
      <c r="B3767" s="335" t="s">
        <v>1967</v>
      </c>
      <c r="C3767" s="335" t="s">
        <v>6489</v>
      </c>
      <c r="D3767" s="335" t="s">
        <v>2622</v>
      </c>
      <c r="E3767" s="336" t="s">
        <v>6490</v>
      </c>
    </row>
    <row r="3768" customFormat="false" ht="13.8" hidden="false" customHeight="false" outlineLevel="0" collapsed="false">
      <c r="A3768" s="3" t="n">
        <v>101994</v>
      </c>
      <c r="B3768" s="335" t="s">
        <v>1967</v>
      </c>
      <c r="C3768" s="335" t="s">
        <v>6491</v>
      </c>
      <c r="D3768" s="335" t="s">
        <v>2622</v>
      </c>
      <c r="E3768" s="336" t="s">
        <v>6492</v>
      </c>
    </row>
    <row r="3769" customFormat="false" ht="13.8" hidden="false" customHeight="false" outlineLevel="0" collapsed="false">
      <c r="A3769" s="3" t="n">
        <v>101995</v>
      </c>
      <c r="B3769" s="335" t="s">
        <v>1967</v>
      </c>
      <c r="C3769" s="335" t="s">
        <v>6493</v>
      </c>
      <c r="D3769" s="335" t="s">
        <v>2622</v>
      </c>
      <c r="E3769" s="336" t="s">
        <v>6494</v>
      </c>
    </row>
    <row r="3770" customFormat="false" ht="13.8" hidden="false" customHeight="false" outlineLevel="0" collapsed="false">
      <c r="A3770" s="3" t="n">
        <v>101996</v>
      </c>
      <c r="B3770" s="335" t="s">
        <v>1967</v>
      </c>
      <c r="C3770" s="335" t="s">
        <v>6495</v>
      </c>
      <c r="D3770" s="335" t="s">
        <v>2622</v>
      </c>
      <c r="E3770" s="336" t="s">
        <v>6496</v>
      </c>
    </row>
    <row r="3771" customFormat="false" ht="13.8" hidden="false" customHeight="false" outlineLevel="0" collapsed="false">
      <c r="A3771" s="3" t="n">
        <v>101997</v>
      </c>
      <c r="B3771" s="335" t="s">
        <v>1967</v>
      </c>
      <c r="C3771" s="335" t="s">
        <v>6497</v>
      </c>
      <c r="D3771" s="335" t="s">
        <v>2622</v>
      </c>
      <c r="E3771" s="336" t="s">
        <v>6498</v>
      </c>
    </row>
    <row r="3772" customFormat="false" ht="13.8" hidden="false" customHeight="false" outlineLevel="0" collapsed="false">
      <c r="A3772" s="3" t="n">
        <v>101998</v>
      </c>
      <c r="B3772" s="335" t="s">
        <v>1967</v>
      </c>
      <c r="C3772" s="335" t="s">
        <v>6499</v>
      </c>
      <c r="D3772" s="335" t="s">
        <v>2622</v>
      </c>
      <c r="E3772" s="336" t="s">
        <v>6500</v>
      </c>
    </row>
    <row r="3773" customFormat="false" ht="13.8" hidden="false" customHeight="false" outlineLevel="0" collapsed="false">
      <c r="A3773" s="3" t="n">
        <v>101999</v>
      </c>
      <c r="B3773" s="335" t="s">
        <v>1967</v>
      </c>
      <c r="C3773" s="335" t="s">
        <v>6501</v>
      </c>
      <c r="D3773" s="335" t="s">
        <v>2622</v>
      </c>
      <c r="E3773" s="336" t="s">
        <v>6502</v>
      </c>
    </row>
    <row r="3774" customFormat="false" ht="13.8" hidden="false" customHeight="false" outlineLevel="0" collapsed="false">
      <c r="A3774" s="3" t="n">
        <v>102000</v>
      </c>
      <c r="B3774" s="335" t="s">
        <v>1967</v>
      </c>
      <c r="C3774" s="335" t="s">
        <v>6503</v>
      </c>
      <c r="D3774" s="335" t="s">
        <v>2622</v>
      </c>
      <c r="E3774" s="336" t="s">
        <v>6504</v>
      </c>
    </row>
    <row r="3775" customFormat="false" ht="13.8" hidden="false" customHeight="false" outlineLevel="0" collapsed="false">
      <c r="A3775" s="3" t="n">
        <v>102001</v>
      </c>
      <c r="B3775" s="335" t="s">
        <v>1967</v>
      </c>
      <c r="C3775" s="335" t="s">
        <v>6505</v>
      </c>
      <c r="D3775" s="335" t="s">
        <v>2622</v>
      </c>
      <c r="E3775" s="336" t="s">
        <v>6506</v>
      </c>
    </row>
    <row r="3776" customFormat="false" ht="13.8" hidden="false" customHeight="false" outlineLevel="0" collapsed="false">
      <c r="A3776" s="3" t="n">
        <v>102002</v>
      </c>
      <c r="B3776" s="335" t="s">
        <v>1967</v>
      </c>
      <c r="C3776" s="335" t="s">
        <v>6507</v>
      </c>
      <c r="D3776" s="335" t="s">
        <v>2622</v>
      </c>
      <c r="E3776" s="336" t="s">
        <v>6508</v>
      </c>
    </row>
    <row r="3777" customFormat="false" ht="13.8" hidden="false" customHeight="false" outlineLevel="0" collapsed="false">
      <c r="A3777" s="3" t="n">
        <v>102003</v>
      </c>
      <c r="B3777" s="335" t="s">
        <v>1967</v>
      </c>
      <c r="C3777" s="335" t="s">
        <v>6509</v>
      </c>
      <c r="D3777" s="335" t="s">
        <v>2622</v>
      </c>
      <c r="E3777" s="336" t="s">
        <v>6510</v>
      </c>
    </row>
    <row r="3778" customFormat="false" ht="13.8" hidden="false" customHeight="false" outlineLevel="0" collapsed="false">
      <c r="A3778" s="3" t="n">
        <v>102004</v>
      </c>
      <c r="B3778" s="335" t="s">
        <v>1967</v>
      </c>
      <c r="C3778" s="335" t="s">
        <v>6511</v>
      </c>
      <c r="D3778" s="335" t="s">
        <v>2622</v>
      </c>
      <c r="E3778" s="336" t="s">
        <v>6512</v>
      </c>
    </row>
    <row r="3779" customFormat="false" ht="13.8" hidden="false" customHeight="false" outlineLevel="0" collapsed="false">
      <c r="A3779" s="3" t="n">
        <v>102005</v>
      </c>
      <c r="B3779" s="335" t="s">
        <v>1967</v>
      </c>
      <c r="C3779" s="335" t="s">
        <v>6513</v>
      </c>
      <c r="D3779" s="335" t="s">
        <v>2622</v>
      </c>
      <c r="E3779" s="336" t="s">
        <v>6514</v>
      </c>
    </row>
    <row r="3780" customFormat="false" ht="13.8" hidden="false" customHeight="false" outlineLevel="0" collapsed="false">
      <c r="A3780" s="3" t="n">
        <v>102006</v>
      </c>
      <c r="B3780" s="335" t="s">
        <v>1967</v>
      </c>
      <c r="C3780" s="335" t="s">
        <v>6515</v>
      </c>
      <c r="D3780" s="335" t="s">
        <v>2622</v>
      </c>
      <c r="E3780" s="336" t="s">
        <v>6516</v>
      </c>
    </row>
    <row r="3781" customFormat="false" ht="13.8" hidden="false" customHeight="false" outlineLevel="0" collapsed="false">
      <c r="A3781" s="3" t="n">
        <v>102007</v>
      </c>
      <c r="B3781" s="335" t="s">
        <v>1967</v>
      </c>
      <c r="C3781" s="335" t="s">
        <v>6517</v>
      </c>
      <c r="D3781" s="335" t="s">
        <v>2622</v>
      </c>
      <c r="E3781" s="336" t="s">
        <v>6518</v>
      </c>
    </row>
    <row r="3782" customFormat="false" ht="13.8" hidden="false" customHeight="false" outlineLevel="0" collapsed="false">
      <c r="A3782" s="3" t="n">
        <v>102008</v>
      </c>
      <c r="B3782" s="335" t="s">
        <v>1967</v>
      </c>
      <c r="C3782" s="335" t="s">
        <v>6519</v>
      </c>
      <c r="D3782" s="335" t="s">
        <v>2622</v>
      </c>
      <c r="E3782" s="336" t="s">
        <v>6520</v>
      </c>
    </row>
    <row r="3783" customFormat="false" ht="13.8" hidden="false" customHeight="false" outlineLevel="0" collapsed="false">
      <c r="A3783" s="3" t="n">
        <v>102009</v>
      </c>
      <c r="B3783" s="335" t="s">
        <v>1967</v>
      </c>
      <c r="C3783" s="335" t="s">
        <v>6521</v>
      </c>
      <c r="D3783" s="335" t="s">
        <v>2622</v>
      </c>
      <c r="E3783" s="336" t="s">
        <v>6522</v>
      </c>
    </row>
    <row r="3784" customFormat="false" ht="13.8" hidden="false" customHeight="false" outlineLevel="0" collapsed="false">
      <c r="A3784" s="3" t="n">
        <v>102010</v>
      </c>
      <c r="B3784" s="335" t="s">
        <v>1967</v>
      </c>
      <c r="C3784" s="335" t="s">
        <v>6523</v>
      </c>
      <c r="D3784" s="335" t="s">
        <v>2622</v>
      </c>
      <c r="E3784" s="336" t="s">
        <v>6524</v>
      </c>
    </row>
    <row r="3785" customFormat="false" ht="13.8" hidden="false" customHeight="false" outlineLevel="0" collapsed="false">
      <c r="A3785" s="3" t="n">
        <v>102011</v>
      </c>
      <c r="B3785" s="335" t="s">
        <v>1967</v>
      </c>
      <c r="C3785" s="335" t="s">
        <v>6525</v>
      </c>
      <c r="D3785" s="335" t="s">
        <v>2622</v>
      </c>
      <c r="E3785" s="336" t="s">
        <v>6526</v>
      </c>
    </row>
    <row r="3786" customFormat="false" ht="13.8" hidden="false" customHeight="false" outlineLevel="0" collapsed="false">
      <c r="A3786" s="3" t="n">
        <v>102012</v>
      </c>
      <c r="B3786" s="335" t="s">
        <v>1967</v>
      </c>
      <c r="C3786" s="335" t="s">
        <v>6527</v>
      </c>
      <c r="D3786" s="335" t="s">
        <v>2622</v>
      </c>
      <c r="E3786" s="336" t="s">
        <v>6528</v>
      </c>
    </row>
    <row r="3787" customFormat="false" ht="13.8" hidden="false" customHeight="false" outlineLevel="0" collapsed="false">
      <c r="A3787" s="3" t="n">
        <v>102013</v>
      </c>
      <c r="B3787" s="335" t="s">
        <v>1967</v>
      </c>
      <c r="C3787" s="335" t="s">
        <v>6529</v>
      </c>
      <c r="D3787" s="335" t="s">
        <v>2622</v>
      </c>
      <c r="E3787" s="336" t="s">
        <v>2756</v>
      </c>
    </row>
    <row r="3788" customFormat="false" ht="13.8" hidden="false" customHeight="false" outlineLevel="0" collapsed="false">
      <c r="A3788" s="3" t="n">
        <v>102014</v>
      </c>
      <c r="B3788" s="335" t="s">
        <v>1967</v>
      </c>
      <c r="C3788" s="335" t="s">
        <v>6530</v>
      </c>
      <c r="D3788" s="335" t="s">
        <v>2622</v>
      </c>
      <c r="E3788" s="336" t="s">
        <v>6531</v>
      </c>
    </row>
    <row r="3789" customFormat="false" ht="13.8" hidden="false" customHeight="false" outlineLevel="0" collapsed="false">
      <c r="A3789" s="3" t="n">
        <v>102015</v>
      </c>
      <c r="B3789" s="335" t="s">
        <v>1967</v>
      </c>
      <c r="C3789" s="335" t="s">
        <v>6532</v>
      </c>
      <c r="D3789" s="335" t="s">
        <v>2622</v>
      </c>
      <c r="E3789" s="336" t="s">
        <v>6533</v>
      </c>
    </row>
    <row r="3790" customFormat="false" ht="13.8" hidden="false" customHeight="false" outlineLevel="0" collapsed="false">
      <c r="A3790" s="3" t="n">
        <v>102016</v>
      </c>
      <c r="B3790" s="335" t="s">
        <v>1967</v>
      </c>
      <c r="C3790" s="335" t="s">
        <v>6534</v>
      </c>
      <c r="D3790" s="335" t="s">
        <v>2622</v>
      </c>
      <c r="E3790" s="336" t="s">
        <v>6535</v>
      </c>
    </row>
    <row r="3791" customFormat="false" ht="13.8" hidden="false" customHeight="false" outlineLevel="0" collapsed="false">
      <c r="A3791" s="3" t="n">
        <v>102017</v>
      </c>
      <c r="B3791" s="335" t="s">
        <v>1967</v>
      </c>
      <c r="C3791" s="335" t="s">
        <v>6536</v>
      </c>
      <c r="D3791" s="335" t="s">
        <v>2622</v>
      </c>
      <c r="E3791" s="336" t="s">
        <v>6537</v>
      </c>
    </row>
    <row r="3792" customFormat="false" ht="13.8" hidden="false" customHeight="false" outlineLevel="0" collapsed="false">
      <c r="A3792" s="3" t="n">
        <v>102036</v>
      </c>
      <c r="B3792" s="335" t="s">
        <v>1967</v>
      </c>
      <c r="C3792" s="335" t="s">
        <v>6538</v>
      </c>
      <c r="D3792" s="335" t="s">
        <v>2622</v>
      </c>
      <c r="E3792" s="336" t="s">
        <v>6539</v>
      </c>
    </row>
    <row r="3793" customFormat="false" ht="13.8" hidden="false" customHeight="false" outlineLevel="0" collapsed="false">
      <c r="A3793" s="3" t="n">
        <v>102037</v>
      </c>
      <c r="B3793" s="335" t="s">
        <v>1967</v>
      </c>
      <c r="C3793" s="335" t="s">
        <v>6540</v>
      </c>
      <c r="D3793" s="335" t="s">
        <v>2622</v>
      </c>
      <c r="E3793" s="336" t="s">
        <v>6541</v>
      </c>
    </row>
    <row r="3794" customFormat="false" ht="13.8" hidden="false" customHeight="false" outlineLevel="0" collapsed="false">
      <c r="A3794" s="3" t="n">
        <v>102038</v>
      </c>
      <c r="B3794" s="335" t="s">
        <v>1967</v>
      </c>
      <c r="C3794" s="335" t="s">
        <v>6542</v>
      </c>
      <c r="D3794" s="335" t="s">
        <v>2622</v>
      </c>
      <c r="E3794" s="336" t="s">
        <v>6543</v>
      </c>
    </row>
    <row r="3795" customFormat="false" ht="13.8" hidden="false" customHeight="false" outlineLevel="0" collapsed="false">
      <c r="A3795" s="3" t="n">
        <v>102039</v>
      </c>
      <c r="B3795" s="335" t="s">
        <v>1967</v>
      </c>
      <c r="C3795" s="335" t="s">
        <v>6544</v>
      </c>
      <c r="D3795" s="335" t="s">
        <v>2622</v>
      </c>
      <c r="E3795" s="336" t="s">
        <v>6545</v>
      </c>
    </row>
    <row r="3796" customFormat="false" ht="13.8" hidden="false" customHeight="false" outlineLevel="0" collapsed="false">
      <c r="A3796" s="3" t="n">
        <v>102040</v>
      </c>
      <c r="B3796" s="335" t="s">
        <v>1967</v>
      </c>
      <c r="C3796" s="335" t="s">
        <v>6546</v>
      </c>
      <c r="D3796" s="335" t="s">
        <v>2622</v>
      </c>
      <c r="E3796" s="336" t="s">
        <v>6547</v>
      </c>
    </row>
    <row r="3797" customFormat="false" ht="13.8" hidden="false" customHeight="false" outlineLevel="0" collapsed="false">
      <c r="A3797" s="3" t="n">
        <v>102041</v>
      </c>
      <c r="B3797" s="335" t="s">
        <v>1967</v>
      </c>
      <c r="C3797" s="335" t="s">
        <v>6548</v>
      </c>
      <c r="D3797" s="335" t="s">
        <v>2622</v>
      </c>
      <c r="E3797" s="336" t="s">
        <v>6549</v>
      </c>
    </row>
    <row r="3798" customFormat="false" ht="13.8" hidden="false" customHeight="false" outlineLevel="0" collapsed="false">
      <c r="A3798" s="3" t="n">
        <v>102042</v>
      </c>
      <c r="B3798" s="335" t="s">
        <v>1967</v>
      </c>
      <c r="C3798" s="335" t="s">
        <v>6550</v>
      </c>
      <c r="D3798" s="335" t="s">
        <v>2622</v>
      </c>
      <c r="E3798" s="336" t="s">
        <v>6551</v>
      </c>
    </row>
    <row r="3799" customFormat="false" ht="13.8" hidden="false" customHeight="false" outlineLevel="0" collapsed="false">
      <c r="A3799" s="3" t="n">
        <v>102043</v>
      </c>
      <c r="B3799" s="335" t="s">
        <v>1967</v>
      </c>
      <c r="C3799" s="335" t="s">
        <v>6552</v>
      </c>
      <c r="D3799" s="335" t="s">
        <v>2622</v>
      </c>
      <c r="E3799" s="336" t="s">
        <v>6553</v>
      </c>
    </row>
    <row r="3800" customFormat="false" ht="13.8" hidden="false" customHeight="false" outlineLevel="0" collapsed="false">
      <c r="A3800" s="3" t="n">
        <v>102044</v>
      </c>
      <c r="B3800" s="335" t="s">
        <v>1967</v>
      </c>
      <c r="C3800" s="335" t="s">
        <v>6554</v>
      </c>
      <c r="D3800" s="335" t="s">
        <v>2622</v>
      </c>
      <c r="E3800" s="336" t="s">
        <v>6555</v>
      </c>
    </row>
    <row r="3801" customFormat="false" ht="13.8" hidden="false" customHeight="false" outlineLevel="0" collapsed="false">
      <c r="A3801" s="3" t="n">
        <v>102045</v>
      </c>
      <c r="B3801" s="335" t="s">
        <v>1967</v>
      </c>
      <c r="C3801" s="335" t="s">
        <v>6556</v>
      </c>
      <c r="D3801" s="335" t="s">
        <v>2622</v>
      </c>
      <c r="E3801" s="336" t="s">
        <v>6557</v>
      </c>
    </row>
    <row r="3802" customFormat="false" ht="13.8" hidden="false" customHeight="false" outlineLevel="0" collapsed="false">
      <c r="A3802" s="3" t="n">
        <v>102046</v>
      </c>
      <c r="B3802" s="335" t="s">
        <v>1967</v>
      </c>
      <c r="C3802" s="335" t="s">
        <v>6558</v>
      </c>
      <c r="D3802" s="335" t="s">
        <v>2622</v>
      </c>
      <c r="E3802" s="336" t="s">
        <v>6559</v>
      </c>
    </row>
    <row r="3803" customFormat="false" ht="13.8" hidden="false" customHeight="false" outlineLevel="0" collapsed="false">
      <c r="A3803" s="3" t="n">
        <v>102047</v>
      </c>
      <c r="B3803" s="335" t="s">
        <v>1967</v>
      </c>
      <c r="C3803" s="335" t="s">
        <v>6560</v>
      </c>
      <c r="D3803" s="335" t="s">
        <v>2622</v>
      </c>
      <c r="E3803" s="336" t="s">
        <v>6561</v>
      </c>
    </row>
    <row r="3804" customFormat="false" ht="13.8" hidden="false" customHeight="false" outlineLevel="0" collapsed="false">
      <c r="A3804" s="3" t="n">
        <v>102048</v>
      </c>
      <c r="B3804" s="335" t="s">
        <v>1967</v>
      </c>
      <c r="C3804" s="335" t="s">
        <v>6562</v>
      </c>
      <c r="D3804" s="335" t="s">
        <v>2622</v>
      </c>
      <c r="E3804" s="336" t="s">
        <v>6563</v>
      </c>
    </row>
    <row r="3805" customFormat="false" ht="13.8" hidden="false" customHeight="false" outlineLevel="0" collapsed="false">
      <c r="A3805" s="3" t="n">
        <v>102049</v>
      </c>
      <c r="B3805" s="335" t="s">
        <v>1967</v>
      </c>
      <c r="C3805" s="335" t="s">
        <v>6564</v>
      </c>
      <c r="D3805" s="335" t="s">
        <v>2622</v>
      </c>
      <c r="E3805" s="336" t="s">
        <v>6565</v>
      </c>
    </row>
    <row r="3806" customFormat="false" ht="13.8" hidden="false" customHeight="false" outlineLevel="0" collapsed="false">
      <c r="A3806" s="3" t="n">
        <v>102050</v>
      </c>
      <c r="B3806" s="335" t="s">
        <v>1967</v>
      </c>
      <c r="C3806" s="335" t="s">
        <v>6566</v>
      </c>
      <c r="D3806" s="335" t="s">
        <v>2622</v>
      </c>
      <c r="E3806" s="336" t="s">
        <v>6567</v>
      </c>
    </row>
    <row r="3807" customFormat="false" ht="13.8" hidden="false" customHeight="false" outlineLevel="0" collapsed="false">
      <c r="A3807" s="3" t="n">
        <v>102051</v>
      </c>
      <c r="B3807" s="335" t="s">
        <v>1967</v>
      </c>
      <c r="C3807" s="335" t="s">
        <v>6568</v>
      </c>
      <c r="D3807" s="335" t="s">
        <v>2622</v>
      </c>
      <c r="E3807" s="336" t="s">
        <v>6569</v>
      </c>
    </row>
    <row r="3808" customFormat="false" ht="13.8" hidden="false" customHeight="false" outlineLevel="0" collapsed="false">
      <c r="A3808" s="3" t="n">
        <v>102052</v>
      </c>
      <c r="B3808" s="335" t="s">
        <v>1967</v>
      </c>
      <c r="C3808" s="335" t="s">
        <v>6570</v>
      </c>
      <c r="D3808" s="335" t="s">
        <v>2622</v>
      </c>
      <c r="E3808" s="336" t="s">
        <v>6571</v>
      </c>
    </row>
    <row r="3809" customFormat="false" ht="13.8" hidden="false" customHeight="false" outlineLevel="0" collapsed="false">
      <c r="A3809" s="3" t="n">
        <v>102059</v>
      </c>
      <c r="B3809" s="335" t="s">
        <v>1967</v>
      </c>
      <c r="C3809" s="335" t="s">
        <v>6572</v>
      </c>
      <c r="D3809" s="335" t="s">
        <v>2622</v>
      </c>
      <c r="E3809" s="336" t="s">
        <v>6573</v>
      </c>
    </row>
    <row r="3810" customFormat="false" ht="13.8" hidden="false" customHeight="false" outlineLevel="0" collapsed="false">
      <c r="A3810" s="3" t="n">
        <v>102060</v>
      </c>
      <c r="B3810" s="335" t="s">
        <v>1967</v>
      </c>
      <c r="C3810" s="335" t="s">
        <v>6574</v>
      </c>
      <c r="D3810" s="335" t="s">
        <v>2622</v>
      </c>
      <c r="E3810" s="336" t="s">
        <v>6575</v>
      </c>
    </row>
    <row r="3811" customFormat="false" ht="13.8" hidden="false" customHeight="false" outlineLevel="0" collapsed="false">
      <c r="A3811" s="3" t="n">
        <v>102061</v>
      </c>
      <c r="B3811" s="335" t="s">
        <v>1967</v>
      </c>
      <c r="C3811" s="335" t="s">
        <v>6576</v>
      </c>
      <c r="D3811" s="335" t="s">
        <v>2622</v>
      </c>
      <c r="E3811" s="336" t="s">
        <v>6577</v>
      </c>
    </row>
    <row r="3812" customFormat="false" ht="13.8" hidden="false" customHeight="false" outlineLevel="0" collapsed="false">
      <c r="A3812" s="3" t="n">
        <v>102062</v>
      </c>
      <c r="B3812" s="335" t="s">
        <v>1967</v>
      </c>
      <c r="C3812" s="335" t="s">
        <v>6578</v>
      </c>
      <c r="D3812" s="335" t="s">
        <v>2622</v>
      </c>
      <c r="E3812" s="336" t="s">
        <v>6579</v>
      </c>
    </row>
    <row r="3813" customFormat="false" ht="13.8" hidden="false" customHeight="false" outlineLevel="0" collapsed="false">
      <c r="A3813" s="3" t="n">
        <v>102063</v>
      </c>
      <c r="B3813" s="335" t="s">
        <v>1967</v>
      </c>
      <c r="C3813" s="335" t="s">
        <v>6580</v>
      </c>
      <c r="D3813" s="335" t="s">
        <v>2622</v>
      </c>
      <c r="E3813" s="336" t="s">
        <v>6581</v>
      </c>
    </row>
    <row r="3814" customFormat="false" ht="13.8" hidden="false" customHeight="false" outlineLevel="0" collapsed="false">
      <c r="A3814" s="3" t="n">
        <v>102064</v>
      </c>
      <c r="B3814" s="335" t="s">
        <v>1967</v>
      </c>
      <c r="C3814" s="335" t="s">
        <v>6582</v>
      </c>
      <c r="D3814" s="335" t="s">
        <v>2622</v>
      </c>
      <c r="E3814" s="336" t="s">
        <v>6583</v>
      </c>
    </row>
    <row r="3815" customFormat="false" ht="13.8" hidden="false" customHeight="false" outlineLevel="0" collapsed="false">
      <c r="A3815" s="3" t="n">
        <v>102065</v>
      </c>
      <c r="B3815" s="335" t="s">
        <v>1967</v>
      </c>
      <c r="C3815" s="335" t="s">
        <v>6584</v>
      </c>
      <c r="D3815" s="335" t="s">
        <v>2622</v>
      </c>
      <c r="E3815" s="336" t="s">
        <v>6585</v>
      </c>
    </row>
    <row r="3816" customFormat="false" ht="13.8" hidden="false" customHeight="false" outlineLevel="0" collapsed="false">
      <c r="A3816" s="3" t="n">
        <v>102066</v>
      </c>
      <c r="B3816" s="335" t="s">
        <v>1967</v>
      </c>
      <c r="C3816" s="335" t="s">
        <v>6586</v>
      </c>
      <c r="D3816" s="335" t="s">
        <v>2622</v>
      </c>
      <c r="E3816" s="336" t="s">
        <v>6587</v>
      </c>
    </row>
    <row r="3817" customFormat="false" ht="13.8" hidden="false" customHeight="false" outlineLevel="0" collapsed="false">
      <c r="A3817" s="3" t="n">
        <v>102067</v>
      </c>
      <c r="B3817" s="335" t="s">
        <v>1967</v>
      </c>
      <c r="C3817" s="335" t="s">
        <v>6588</v>
      </c>
      <c r="D3817" s="335" t="s">
        <v>2622</v>
      </c>
      <c r="E3817" s="336" t="s">
        <v>6589</v>
      </c>
    </row>
    <row r="3818" customFormat="false" ht="13.8" hidden="false" customHeight="false" outlineLevel="0" collapsed="false">
      <c r="A3818" s="3" t="n">
        <v>102068</v>
      </c>
      <c r="B3818" s="335" t="s">
        <v>1967</v>
      </c>
      <c r="C3818" s="335" t="s">
        <v>6590</v>
      </c>
      <c r="D3818" s="335" t="s">
        <v>2622</v>
      </c>
      <c r="E3818" s="336" t="s">
        <v>6591</v>
      </c>
    </row>
    <row r="3819" customFormat="false" ht="13.8" hidden="false" customHeight="false" outlineLevel="0" collapsed="false">
      <c r="A3819" s="3" t="n">
        <v>102069</v>
      </c>
      <c r="B3819" s="335" t="s">
        <v>1967</v>
      </c>
      <c r="C3819" s="335" t="s">
        <v>6592</v>
      </c>
      <c r="D3819" s="335" t="s">
        <v>2622</v>
      </c>
      <c r="E3819" s="336" t="s">
        <v>6593</v>
      </c>
    </row>
    <row r="3820" customFormat="false" ht="13.8" hidden="false" customHeight="false" outlineLevel="0" collapsed="false">
      <c r="A3820" s="3" t="n">
        <v>102070</v>
      </c>
      <c r="B3820" s="335" t="s">
        <v>1967</v>
      </c>
      <c r="C3820" s="335" t="s">
        <v>6594</v>
      </c>
      <c r="D3820" s="335" t="s">
        <v>2622</v>
      </c>
      <c r="E3820" s="336" t="s">
        <v>6595</v>
      </c>
    </row>
    <row r="3821" customFormat="false" ht="13.8" hidden="false" customHeight="false" outlineLevel="0" collapsed="false">
      <c r="A3821" s="3" t="n">
        <v>102071</v>
      </c>
      <c r="B3821" s="335" t="s">
        <v>1967</v>
      </c>
      <c r="C3821" s="335" t="s">
        <v>6596</v>
      </c>
      <c r="D3821" s="335" t="s">
        <v>2622</v>
      </c>
      <c r="E3821" s="336" t="s">
        <v>6597</v>
      </c>
    </row>
    <row r="3822" customFormat="false" ht="13.8" hidden="false" customHeight="false" outlineLevel="0" collapsed="false">
      <c r="A3822" s="3" t="n">
        <v>102072</v>
      </c>
      <c r="B3822" s="335" t="s">
        <v>1967</v>
      </c>
      <c r="C3822" s="335" t="s">
        <v>6598</v>
      </c>
      <c r="D3822" s="335" t="s">
        <v>2622</v>
      </c>
      <c r="E3822" s="336" t="s">
        <v>6599</v>
      </c>
    </row>
    <row r="3823" customFormat="false" ht="13.8" hidden="false" customHeight="false" outlineLevel="0" collapsed="false">
      <c r="A3823" s="3" t="n">
        <v>102073</v>
      </c>
      <c r="B3823" s="335" t="s">
        <v>1967</v>
      </c>
      <c r="C3823" s="335" t="s">
        <v>6600</v>
      </c>
      <c r="D3823" s="335" t="s">
        <v>4718</v>
      </c>
      <c r="E3823" s="336" t="s">
        <v>6601</v>
      </c>
    </row>
    <row r="3824" customFormat="false" ht="13.8" hidden="false" customHeight="false" outlineLevel="0" collapsed="false">
      <c r="A3824" s="3" t="n">
        <v>102074</v>
      </c>
      <c r="B3824" s="335" t="s">
        <v>1967</v>
      </c>
      <c r="C3824" s="335" t="s">
        <v>6602</v>
      </c>
      <c r="D3824" s="335" t="s">
        <v>4718</v>
      </c>
      <c r="E3824" s="336" t="s">
        <v>6603</v>
      </c>
    </row>
    <row r="3825" customFormat="false" ht="13.8" hidden="false" customHeight="false" outlineLevel="0" collapsed="false">
      <c r="A3825" s="3" t="n">
        <v>102075</v>
      </c>
      <c r="B3825" s="335" t="s">
        <v>1967</v>
      </c>
      <c r="C3825" s="335" t="s">
        <v>6604</v>
      </c>
      <c r="D3825" s="335" t="s">
        <v>4718</v>
      </c>
      <c r="E3825" s="336" t="s">
        <v>6605</v>
      </c>
    </row>
    <row r="3826" customFormat="false" ht="13.8" hidden="false" customHeight="false" outlineLevel="0" collapsed="false">
      <c r="A3826" s="3" t="n">
        <v>102076</v>
      </c>
      <c r="B3826" s="335" t="s">
        <v>1967</v>
      </c>
      <c r="C3826" s="335" t="s">
        <v>6606</v>
      </c>
      <c r="D3826" s="335" t="s">
        <v>4718</v>
      </c>
      <c r="E3826" s="336" t="s">
        <v>6607</v>
      </c>
    </row>
    <row r="3827" customFormat="false" ht="13.8" hidden="false" customHeight="false" outlineLevel="0" collapsed="false">
      <c r="A3827" s="3" t="n">
        <v>102077</v>
      </c>
      <c r="B3827" s="335" t="s">
        <v>1967</v>
      </c>
      <c r="C3827" s="335" t="s">
        <v>6608</v>
      </c>
      <c r="D3827" s="335" t="s">
        <v>4718</v>
      </c>
      <c r="E3827" s="336" t="s">
        <v>6609</v>
      </c>
    </row>
    <row r="3828" customFormat="false" ht="13.8" hidden="false" customHeight="false" outlineLevel="0" collapsed="false">
      <c r="A3828" s="3" t="n">
        <v>102078</v>
      </c>
      <c r="B3828" s="335" t="s">
        <v>1967</v>
      </c>
      <c r="C3828" s="335" t="s">
        <v>6610</v>
      </c>
      <c r="D3828" s="335" t="s">
        <v>4718</v>
      </c>
      <c r="E3828" s="336" t="s">
        <v>6611</v>
      </c>
    </row>
    <row r="3829" customFormat="false" ht="13.8" hidden="false" customHeight="false" outlineLevel="0" collapsed="false">
      <c r="A3829" s="3" t="n">
        <v>102079</v>
      </c>
      <c r="B3829" s="335" t="s">
        <v>1967</v>
      </c>
      <c r="C3829" s="335" t="s">
        <v>6612</v>
      </c>
      <c r="D3829" s="335" t="s">
        <v>4718</v>
      </c>
      <c r="E3829" s="336" t="s">
        <v>6613</v>
      </c>
    </row>
    <row r="3830" customFormat="false" ht="13.8" hidden="false" customHeight="false" outlineLevel="0" collapsed="false">
      <c r="A3830" s="3" t="n">
        <v>102080</v>
      </c>
      <c r="B3830" s="335" t="s">
        <v>1967</v>
      </c>
      <c r="C3830" s="335" t="s">
        <v>6614</v>
      </c>
      <c r="D3830" s="335" t="s">
        <v>4718</v>
      </c>
      <c r="E3830" s="336" t="s">
        <v>6615</v>
      </c>
    </row>
    <row r="3831" customFormat="false" ht="13.8" hidden="false" customHeight="false" outlineLevel="0" collapsed="false">
      <c r="A3831" s="3" t="n">
        <v>102086</v>
      </c>
      <c r="B3831" s="335" t="s">
        <v>1967</v>
      </c>
      <c r="C3831" s="335" t="s">
        <v>6616</v>
      </c>
      <c r="D3831" s="335" t="s">
        <v>2622</v>
      </c>
      <c r="E3831" s="336" t="s">
        <v>6617</v>
      </c>
    </row>
    <row r="3832" customFormat="false" ht="13.8" hidden="false" customHeight="false" outlineLevel="0" collapsed="false">
      <c r="A3832" s="3" t="n">
        <v>102087</v>
      </c>
      <c r="B3832" s="335" t="s">
        <v>1967</v>
      </c>
      <c r="C3832" s="335" t="s">
        <v>6618</v>
      </c>
      <c r="D3832" s="335" t="s">
        <v>2622</v>
      </c>
      <c r="E3832" s="336" t="s">
        <v>6619</v>
      </c>
    </row>
    <row r="3833" customFormat="false" ht="13.8" hidden="false" customHeight="false" outlineLevel="0" collapsed="false">
      <c r="A3833" s="3" t="n">
        <v>102088</v>
      </c>
      <c r="B3833" s="335" t="s">
        <v>1967</v>
      </c>
      <c r="C3833" s="335" t="s">
        <v>6620</v>
      </c>
      <c r="D3833" s="335" t="s">
        <v>2622</v>
      </c>
      <c r="E3833" s="336" t="s">
        <v>6621</v>
      </c>
    </row>
    <row r="3834" customFormat="false" ht="13.8" hidden="false" customHeight="false" outlineLevel="0" collapsed="false">
      <c r="A3834" s="3" t="n">
        <v>102089</v>
      </c>
      <c r="B3834" s="335" t="s">
        <v>1967</v>
      </c>
      <c r="C3834" s="335" t="s">
        <v>6622</v>
      </c>
      <c r="D3834" s="335" t="s">
        <v>2622</v>
      </c>
      <c r="E3834" s="336" t="s">
        <v>6623</v>
      </c>
    </row>
    <row r="3835" customFormat="false" ht="13.8" hidden="false" customHeight="false" outlineLevel="0" collapsed="false">
      <c r="A3835" s="3" t="n">
        <v>102090</v>
      </c>
      <c r="B3835" s="335" t="s">
        <v>1967</v>
      </c>
      <c r="C3835" s="335" t="s">
        <v>6624</v>
      </c>
      <c r="D3835" s="335" t="s">
        <v>2622</v>
      </c>
      <c r="E3835" s="336" t="s">
        <v>6625</v>
      </c>
    </row>
    <row r="3836" customFormat="false" ht="13.8" hidden="false" customHeight="false" outlineLevel="0" collapsed="false">
      <c r="A3836" s="3" t="n">
        <v>102091</v>
      </c>
      <c r="B3836" s="335" t="s">
        <v>1967</v>
      </c>
      <c r="C3836" s="335" t="s">
        <v>6626</v>
      </c>
      <c r="D3836" s="335" t="s">
        <v>2622</v>
      </c>
      <c r="E3836" s="336" t="s">
        <v>6627</v>
      </c>
    </row>
    <row r="3837" customFormat="false" ht="13.8" hidden="false" customHeight="false" outlineLevel="0" collapsed="false">
      <c r="A3837" s="3" t="n">
        <v>103760</v>
      </c>
      <c r="B3837" s="335" t="s">
        <v>1967</v>
      </c>
      <c r="C3837" s="335" t="s">
        <v>6628</v>
      </c>
      <c r="D3837" s="335" t="s">
        <v>2622</v>
      </c>
      <c r="E3837" s="336" t="s">
        <v>6629</v>
      </c>
    </row>
    <row r="3838" customFormat="false" ht="13.8" hidden="false" customHeight="false" outlineLevel="0" collapsed="false">
      <c r="A3838" s="3" t="n">
        <v>103761</v>
      </c>
      <c r="B3838" s="335" t="s">
        <v>1967</v>
      </c>
      <c r="C3838" s="335" t="s">
        <v>6630</v>
      </c>
      <c r="D3838" s="335" t="s">
        <v>2622</v>
      </c>
      <c r="E3838" s="336" t="s">
        <v>6631</v>
      </c>
    </row>
    <row r="3839" customFormat="false" ht="13.8" hidden="false" customHeight="false" outlineLevel="0" collapsed="false">
      <c r="A3839" s="3" t="n">
        <v>103762</v>
      </c>
      <c r="B3839" s="335" t="s">
        <v>1967</v>
      </c>
      <c r="C3839" s="335" t="s">
        <v>6632</v>
      </c>
      <c r="D3839" s="335" t="s">
        <v>2622</v>
      </c>
      <c r="E3839" s="336" t="s">
        <v>6633</v>
      </c>
    </row>
    <row r="3840" customFormat="false" ht="13.8" hidden="false" customHeight="false" outlineLevel="0" collapsed="false">
      <c r="A3840" s="3" t="n">
        <v>103763</v>
      </c>
      <c r="B3840" s="335" t="s">
        <v>1967</v>
      </c>
      <c r="C3840" s="335" t="s">
        <v>6634</v>
      </c>
      <c r="D3840" s="335" t="s">
        <v>2622</v>
      </c>
      <c r="E3840" s="336" t="s">
        <v>6635</v>
      </c>
    </row>
    <row r="3841" customFormat="false" ht="13.8" hidden="false" customHeight="false" outlineLevel="0" collapsed="false">
      <c r="A3841" s="3" t="n">
        <v>89996</v>
      </c>
      <c r="B3841" s="335" t="s">
        <v>1967</v>
      </c>
      <c r="C3841" s="335" t="s">
        <v>6636</v>
      </c>
      <c r="D3841" s="335" t="s">
        <v>4702</v>
      </c>
      <c r="E3841" s="336" t="s">
        <v>6637</v>
      </c>
    </row>
    <row r="3842" customFormat="false" ht="13.8" hidden="false" customHeight="false" outlineLevel="0" collapsed="false">
      <c r="A3842" s="3" t="n">
        <v>89997</v>
      </c>
      <c r="B3842" s="335" t="s">
        <v>1967</v>
      </c>
      <c r="C3842" s="335" t="s">
        <v>6638</v>
      </c>
      <c r="D3842" s="335" t="s">
        <v>4702</v>
      </c>
      <c r="E3842" s="336" t="s">
        <v>6639</v>
      </c>
    </row>
    <row r="3843" customFormat="false" ht="13.8" hidden="false" customHeight="false" outlineLevel="0" collapsed="false">
      <c r="A3843" s="3" t="n">
        <v>89998</v>
      </c>
      <c r="B3843" s="335" t="s">
        <v>1967</v>
      </c>
      <c r="C3843" s="335" t="s">
        <v>6640</v>
      </c>
      <c r="D3843" s="335" t="s">
        <v>4702</v>
      </c>
      <c r="E3843" s="336" t="s">
        <v>6641</v>
      </c>
    </row>
    <row r="3844" customFormat="false" ht="13.8" hidden="false" customHeight="false" outlineLevel="0" collapsed="false">
      <c r="A3844" s="3" t="n">
        <v>89999</v>
      </c>
      <c r="B3844" s="335" t="s">
        <v>1967</v>
      </c>
      <c r="C3844" s="335" t="s">
        <v>6642</v>
      </c>
      <c r="D3844" s="335" t="s">
        <v>4702</v>
      </c>
      <c r="E3844" s="336" t="s">
        <v>6643</v>
      </c>
    </row>
    <row r="3845" customFormat="false" ht="13.8" hidden="false" customHeight="false" outlineLevel="0" collapsed="false">
      <c r="A3845" s="3" t="n">
        <v>90000</v>
      </c>
      <c r="B3845" s="335" t="s">
        <v>1967</v>
      </c>
      <c r="C3845" s="335" t="s">
        <v>6644</v>
      </c>
      <c r="D3845" s="335" t="s">
        <v>4702</v>
      </c>
      <c r="E3845" s="336" t="s">
        <v>6645</v>
      </c>
    </row>
    <row r="3846" customFormat="false" ht="13.8" hidden="false" customHeight="false" outlineLevel="0" collapsed="false">
      <c r="A3846" s="3" t="n">
        <v>91593</v>
      </c>
      <c r="B3846" s="335" t="s">
        <v>1967</v>
      </c>
      <c r="C3846" s="335" t="s">
        <v>6646</v>
      </c>
      <c r="D3846" s="335" t="s">
        <v>4702</v>
      </c>
      <c r="E3846" s="336" t="s">
        <v>6647</v>
      </c>
    </row>
    <row r="3847" customFormat="false" ht="13.8" hidden="false" customHeight="false" outlineLevel="0" collapsed="false">
      <c r="A3847" s="3" t="n">
        <v>91594</v>
      </c>
      <c r="B3847" s="335" t="s">
        <v>1967</v>
      </c>
      <c r="C3847" s="335" t="s">
        <v>6648</v>
      </c>
      <c r="D3847" s="335" t="s">
        <v>4702</v>
      </c>
      <c r="E3847" s="336" t="s">
        <v>6649</v>
      </c>
    </row>
    <row r="3848" customFormat="false" ht="13.8" hidden="false" customHeight="false" outlineLevel="0" collapsed="false">
      <c r="A3848" s="3" t="n">
        <v>91595</v>
      </c>
      <c r="B3848" s="335" t="s">
        <v>1967</v>
      </c>
      <c r="C3848" s="335" t="s">
        <v>6650</v>
      </c>
      <c r="D3848" s="335" t="s">
        <v>4702</v>
      </c>
      <c r="E3848" s="336" t="s">
        <v>6651</v>
      </c>
    </row>
    <row r="3849" customFormat="false" ht="13.8" hidden="false" customHeight="false" outlineLevel="0" collapsed="false">
      <c r="A3849" s="3" t="n">
        <v>91596</v>
      </c>
      <c r="B3849" s="335" t="s">
        <v>1967</v>
      </c>
      <c r="C3849" s="335" t="s">
        <v>6652</v>
      </c>
      <c r="D3849" s="335" t="s">
        <v>4702</v>
      </c>
      <c r="E3849" s="336" t="s">
        <v>6653</v>
      </c>
    </row>
    <row r="3850" customFormat="false" ht="13.8" hidden="false" customHeight="false" outlineLevel="0" collapsed="false">
      <c r="A3850" s="3" t="n">
        <v>91597</v>
      </c>
      <c r="B3850" s="335" t="s">
        <v>1967</v>
      </c>
      <c r="C3850" s="335" t="s">
        <v>6654</v>
      </c>
      <c r="D3850" s="335" t="s">
        <v>4702</v>
      </c>
      <c r="E3850" s="336" t="s">
        <v>3449</v>
      </c>
    </row>
    <row r="3851" customFormat="false" ht="13.8" hidden="false" customHeight="false" outlineLevel="0" collapsed="false">
      <c r="A3851" s="3" t="n">
        <v>91598</v>
      </c>
      <c r="B3851" s="335" t="s">
        <v>1967</v>
      </c>
      <c r="C3851" s="335" t="s">
        <v>6655</v>
      </c>
      <c r="D3851" s="335" t="s">
        <v>4702</v>
      </c>
      <c r="E3851" s="336" t="s">
        <v>6656</v>
      </c>
    </row>
    <row r="3852" customFormat="false" ht="13.8" hidden="false" customHeight="false" outlineLevel="0" collapsed="false">
      <c r="A3852" s="3" t="n">
        <v>91599</v>
      </c>
      <c r="B3852" s="335" t="s">
        <v>1967</v>
      </c>
      <c r="C3852" s="335" t="s">
        <v>6657</v>
      </c>
      <c r="D3852" s="335" t="s">
        <v>4702</v>
      </c>
      <c r="E3852" s="336" t="s">
        <v>2201</v>
      </c>
    </row>
    <row r="3853" customFormat="false" ht="13.8" hidden="false" customHeight="false" outlineLevel="0" collapsed="false">
      <c r="A3853" s="3" t="n">
        <v>91600</v>
      </c>
      <c r="B3853" s="335" t="s">
        <v>1967</v>
      </c>
      <c r="C3853" s="335" t="s">
        <v>6658</v>
      </c>
      <c r="D3853" s="335" t="s">
        <v>4702</v>
      </c>
      <c r="E3853" s="336" t="s">
        <v>6659</v>
      </c>
    </row>
    <row r="3854" customFormat="false" ht="13.8" hidden="false" customHeight="false" outlineLevel="0" collapsed="false">
      <c r="A3854" s="3" t="n">
        <v>91601</v>
      </c>
      <c r="B3854" s="335" t="s">
        <v>1967</v>
      </c>
      <c r="C3854" s="335" t="s">
        <v>6660</v>
      </c>
      <c r="D3854" s="335" t="s">
        <v>4702</v>
      </c>
      <c r="E3854" s="336" t="s">
        <v>6661</v>
      </c>
    </row>
    <row r="3855" customFormat="false" ht="13.8" hidden="false" customHeight="false" outlineLevel="0" collapsed="false">
      <c r="A3855" s="3" t="n">
        <v>91602</v>
      </c>
      <c r="B3855" s="335" t="s">
        <v>1967</v>
      </c>
      <c r="C3855" s="335" t="s">
        <v>6662</v>
      </c>
      <c r="D3855" s="335" t="s">
        <v>4702</v>
      </c>
      <c r="E3855" s="336" t="s">
        <v>6663</v>
      </c>
    </row>
    <row r="3856" customFormat="false" ht="13.8" hidden="false" customHeight="false" outlineLevel="0" collapsed="false">
      <c r="A3856" s="3" t="n">
        <v>91603</v>
      </c>
      <c r="B3856" s="335" t="s">
        <v>1967</v>
      </c>
      <c r="C3856" s="335" t="s">
        <v>6664</v>
      </c>
      <c r="D3856" s="335" t="s">
        <v>4702</v>
      </c>
      <c r="E3856" s="336" t="s">
        <v>6665</v>
      </c>
    </row>
    <row r="3857" customFormat="false" ht="13.8" hidden="false" customHeight="false" outlineLevel="0" collapsed="false">
      <c r="A3857" s="3" t="n">
        <v>92759</v>
      </c>
      <c r="B3857" s="335" t="s">
        <v>1967</v>
      </c>
      <c r="C3857" s="335" t="s">
        <v>6666</v>
      </c>
      <c r="D3857" s="335" t="s">
        <v>4702</v>
      </c>
      <c r="E3857" s="336" t="s">
        <v>6667</v>
      </c>
    </row>
    <row r="3858" customFormat="false" ht="13.8" hidden="false" customHeight="false" outlineLevel="0" collapsed="false">
      <c r="A3858" s="3" t="n">
        <v>92760</v>
      </c>
      <c r="B3858" s="335" t="s">
        <v>1967</v>
      </c>
      <c r="C3858" s="335" t="s">
        <v>6668</v>
      </c>
      <c r="D3858" s="335" t="s">
        <v>4702</v>
      </c>
      <c r="E3858" s="336" t="s">
        <v>6669</v>
      </c>
    </row>
    <row r="3859" customFormat="false" ht="13.8" hidden="false" customHeight="false" outlineLevel="0" collapsed="false">
      <c r="A3859" s="3" t="n">
        <v>92761</v>
      </c>
      <c r="B3859" s="335" t="s">
        <v>1967</v>
      </c>
      <c r="C3859" s="335" t="s">
        <v>6670</v>
      </c>
      <c r="D3859" s="335" t="s">
        <v>4702</v>
      </c>
      <c r="E3859" s="336" t="s">
        <v>6671</v>
      </c>
    </row>
    <row r="3860" customFormat="false" ht="13.8" hidden="false" customHeight="false" outlineLevel="0" collapsed="false">
      <c r="A3860" s="3" t="n">
        <v>92762</v>
      </c>
      <c r="B3860" s="335" t="s">
        <v>1967</v>
      </c>
      <c r="C3860" s="335" t="s">
        <v>6672</v>
      </c>
      <c r="D3860" s="335" t="s">
        <v>4702</v>
      </c>
      <c r="E3860" s="336" t="s">
        <v>6673</v>
      </c>
    </row>
    <row r="3861" customFormat="false" ht="13.8" hidden="false" customHeight="false" outlineLevel="0" collapsed="false">
      <c r="A3861" s="3" t="n">
        <v>92763</v>
      </c>
      <c r="B3861" s="335" t="s">
        <v>1967</v>
      </c>
      <c r="C3861" s="335" t="s">
        <v>6674</v>
      </c>
      <c r="D3861" s="335" t="s">
        <v>4702</v>
      </c>
      <c r="E3861" s="336" t="s">
        <v>4972</v>
      </c>
    </row>
    <row r="3862" customFormat="false" ht="13.8" hidden="false" customHeight="false" outlineLevel="0" collapsed="false">
      <c r="A3862" s="3" t="n">
        <v>92764</v>
      </c>
      <c r="B3862" s="335" t="s">
        <v>1967</v>
      </c>
      <c r="C3862" s="335" t="s">
        <v>6675</v>
      </c>
      <c r="D3862" s="335" t="s">
        <v>4702</v>
      </c>
      <c r="E3862" s="336" t="s">
        <v>3375</v>
      </c>
    </row>
    <row r="3863" customFormat="false" ht="13.8" hidden="false" customHeight="false" outlineLevel="0" collapsed="false">
      <c r="A3863" s="3" t="n">
        <v>92765</v>
      </c>
      <c r="B3863" s="335" t="s">
        <v>1967</v>
      </c>
      <c r="C3863" s="335" t="s">
        <v>6676</v>
      </c>
      <c r="D3863" s="335" t="s">
        <v>4702</v>
      </c>
      <c r="E3863" s="336" t="s">
        <v>6677</v>
      </c>
    </row>
    <row r="3864" customFormat="false" ht="13.8" hidden="false" customHeight="false" outlineLevel="0" collapsed="false">
      <c r="A3864" s="3" t="n">
        <v>92766</v>
      </c>
      <c r="B3864" s="335" t="s">
        <v>1967</v>
      </c>
      <c r="C3864" s="335" t="s">
        <v>6678</v>
      </c>
      <c r="D3864" s="335" t="s">
        <v>4702</v>
      </c>
      <c r="E3864" s="336" t="s">
        <v>6679</v>
      </c>
    </row>
    <row r="3865" customFormat="false" ht="13.8" hidden="false" customHeight="false" outlineLevel="0" collapsed="false">
      <c r="A3865" s="3" t="n">
        <v>92767</v>
      </c>
      <c r="B3865" s="335" t="s">
        <v>1967</v>
      </c>
      <c r="C3865" s="335" t="s">
        <v>6680</v>
      </c>
      <c r="D3865" s="335" t="s">
        <v>4702</v>
      </c>
      <c r="E3865" s="336" t="s">
        <v>6681</v>
      </c>
    </row>
    <row r="3866" customFormat="false" ht="13.8" hidden="false" customHeight="false" outlineLevel="0" collapsed="false">
      <c r="A3866" s="3" t="n">
        <v>92768</v>
      </c>
      <c r="B3866" s="335" t="s">
        <v>1967</v>
      </c>
      <c r="C3866" s="335" t="s">
        <v>6682</v>
      </c>
      <c r="D3866" s="335" t="s">
        <v>4702</v>
      </c>
      <c r="E3866" s="336" t="s">
        <v>4119</v>
      </c>
    </row>
    <row r="3867" customFormat="false" ht="13.8" hidden="false" customHeight="false" outlineLevel="0" collapsed="false">
      <c r="A3867" s="3" t="n">
        <v>92769</v>
      </c>
      <c r="B3867" s="335" t="s">
        <v>1967</v>
      </c>
      <c r="C3867" s="335" t="s">
        <v>6683</v>
      </c>
      <c r="D3867" s="335" t="s">
        <v>4702</v>
      </c>
      <c r="E3867" s="336" t="s">
        <v>6684</v>
      </c>
    </row>
    <row r="3868" customFormat="false" ht="13.8" hidden="false" customHeight="false" outlineLevel="0" collapsed="false">
      <c r="A3868" s="3" t="n">
        <v>92770</v>
      </c>
      <c r="B3868" s="335" t="s">
        <v>1967</v>
      </c>
      <c r="C3868" s="335" t="s">
        <v>6685</v>
      </c>
      <c r="D3868" s="335" t="s">
        <v>4702</v>
      </c>
      <c r="E3868" s="336" t="s">
        <v>2588</v>
      </c>
    </row>
    <row r="3869" customFormat="false" ht="13.8" hidden="false" customHeight="false" outlineLevel="0" collapsed="false">
      <c r="A3869" s="3" t="n">
        <v>92771</v>
      </c>
      <c r="B3869" s="335" t="s">
        <v>1967</v>
      </c>
      <c r="C3869" s="335" t="s">
        <v>6686</v>
      </c>
      <c r="D3869" s="335" t="s">
        <v>4702</v>
      </c>
      <c r="E3869" s="336" t="s">
        <v>6687</v>
      </c>
    </row>
    <row r="3870" customFormat="false" ht="13.8" hidden="false" customHeight="false" outlineLevel="0" collapsed="false">
      <c r="A3870" s="3" t="n">
        <v>92772</v>
      </c>
      <c r="B3870" s="335" t="s">
        <v>1967</v>
      </c>
      <c r="C3870" s="335" t="s">
        <v>6688</v>
      </c>
      <c r="D3870" s="335" t="s">
        <v>4702</v>
      </c>
      <c r="E3870" s="336" t="s">
        <v>6689</v>
      </c>
    </row>
    <row r="3871" customFormat="false" ht="13.8" hidden="false" customHeight="false" outlineLevel="0" collapsed="false">
      <c r="A3871" s="3" t="n">
        <v>92773</v>
      </c>
      <c r="B3871" s="335" t="s">
        <v>1967</v>
      </c>
      <c r="C3871" s="335" t="s">
        <v>6690</v>
      </c>
      <c r="D3871" s="335" t="s">
        <v>4702</v>
      </c>
      <c r="E3871" s="336" t="s">
        <v>6691</v>
      </c>
    </row>
    <row r="3872" customFormat="false" ht="13.8" hidden="false" customHeight="false" outlineLevel="0" collapsed="false">
      <c r="A3872" s="3" t="n">
        <v>92774</v>
      </c>
      <c r="B3872" s="335" t="s">
        <v>1967</v>
      </c>
      <c r="C3872" s="335" t="s">
        <v>6692</v>
      </c>
      <c r="D3872" s="335" t="s">
        <v>4702</v>
      </c>
      <c r="E3872" s="336" t="s">
        <v>6693</v>
      </c>
    </row>
    <row r="3873" customFormat="false" ht="13.8" hidden="false" customHeight="false" outlineLevel="0" collapsed="false">
      <c r="A3873" s="3" t="n">
        <v>92798</v>
      </c>
      <c r="B3873" s="335" t="s">
        <v>1967</v>
      </c>
      <c r="C3873" s="335" t="s">
        <v>6694</v>
      </c>
      <c r="D3873" s="335" t="s">
        <v>4702</v>
      </c>
      <c r="E3873" s="336" t="s">
        <v>6695</v>
      </c>
    </row>
    <row r="3874" customFormat="false" ht="13.8" hidden="false" customHeight="false" outlineLevel="0" collapsed="false">
      <c r="A3874" s="3" t="n">
        <v>92799</v>
      </c>
      <c r="B3874" s="335" t="s">
        <v>1967</v>
      </c>
      <c r="C3874" s="335" t="s">
        <v>6696</v>
      </c>
      <c r="D3874" s="335" t="s">
        <v>4702</v>
      </c>
      <c r="E3874" s="336" t="s">
        <v>6697</v>
      </c>
    </row>
    <row r="3875" customFormat="false" ht="13.8" hidden="false" customHeight="false" outlineLevel="0" collapsed="false">
      <c r="A3875" s="3" t="n">
        <v>92800</v>
      </c>
      <c r="B3875" s="335" t="s">
        <v>1967</v>
      </c>
      <c r="C3875" s="335" t="s">
        <v>6698</v>
      </c>
      <c r="D3875" s="335" t="s">
        <v>4702</v>
      </c>
      <c r="E3875" s="336" t="s">
        <v>6120</v>
      </c>
    </row>
    <row r="3876" customFormat="false" ht="13.8" hidden="false" customHeight="false" outlineLevel="0" collapsed="false">
      <c r="A3876" s="3" t="n">
        <v>92801</v>
      </c>
      <c r="B3876" s="335" t="s">
        <v>1967</v>
      </c>
      <c r="C3876" s="335" t="s">
        <v>6699</v>
      </c>
      <c r="D3876" s="335" t="s">
        <v>4702</v>
      </c>
      <c r="E3876" s="336" t="s">
        <v>3363</v>
      </c>
    </row>
    <row r="3877" customFormat="false" ht="13.8" hidden="false" customHeight="false" outlineLevel="0" collapsed="false">
      <c r="A3877" s="3" t="n">
        <v>92802</v>
      </c>
      <c r="B3877" s="335" t="s">
        <v>1967</v>
      </c>
      <c r="C3877" s="335" t="s">
        <v>6700</v>
      </c>
      <c r="D3877" s="335" t="s">
        <v>4702</v>
      </c>
      <c r="E3877" s="336" t="s">
        <v>6701</v>
      </c>
    </row>
    <row r="3878" customFormat="false" ht="13.8" hidden="false" customHeight="false" outlineLevel="0" collapsed="false">
      <c r="A3878" s="3" t="n">
        <v>92803</v>
      </c>
      <c r="B3878" s="335" t="s">
        <v>1967</v>
      </c>
      <c r="C3878" s="335" t="s">
        <v>6702</v>
      </c>
      <c r="D3878" s="335" t="s">
        <v>4702</v>
      </c>
      <c r="E3878" s="336" t="s">
        <v>6703</v>
      </c>
    </row>
    <row r="3879" customFormat="false" ht="13.8" hidden="false" customHeight="false" outlineLevel="0" collapsed="false">
      <c r="A3879" s="3" t="n">
        <v>92804</v>
      </c>
      <c r="B3879" s="335" t="s">
        <v>1967</v>
      </c>
      <c r="C3879" s="335" t="s">
        <v>6704</v>
      </c>
      <c r="D3879" s="335" t="s">
        <v>4702</v>
      </c>
      <c r="E3879" s="336" t="s">
        <v>6705</v>
      </c>
    </row>
    <row r="3880" customFormat="false" ht="13.8" hidden="false" customHeight="false" outlineLevel="0" collapsed="false">
      <c r="A3880" s="3" t="n">
        <v>92805</v>
      </c>
      <c r="B3880" s="335" t="s">
        <v>1967</v>
      </c>
      <c r="C3880" s="335" t="s">
        <v>6706</v>
      </c>
      <c r="D3880" s="335" t="s">
        <v>4702</v>
      </c>
      <c r="E3880" s="336" t="s">
        <v>6707</v>
      </c>
    </row>
    <row r="3881" customFormat="false" ht="13.8" hidden="false" customHeight="false" outlineLevel="0" collapsed="false">
      <c r="A3881" s="3" t="n">
        <v>92806</v>
      </c>
      <c r="B3881" s="335" t="s">
        <v>1967</v>
      </c>
      <c r="C3881" s="335" t="s">
        <v>6708</v>
      </c>
      <c r="D3881" s="335" t="s">
        <v>4702</v>
      </c>
      <c r="E3881" s="336" t="s">
        <v>6695</v>
      </c>
    </row>
    <row r="3882" customFormat="false" ht="13.8" hidden="false" customHeight="false" outlineLevel="0" collapsed="false">
      <c r="A3882" s="3" t="n">
        <v>92875</v>
      </c>
      <c r="B3882" s="335" t="s">
        <v>1967</v>
      </c>
      <c r="C3882" s="335" t="s">
        <v>6709</v>
      </c>
      <c r="D3882" s="335" t="s">
        <v>4702</v>
      </c>
      <c r="E3882" s="336" t="s">
        <v>3843</v>
      </c>
    </row>
    <row r="3883" customFormat="false" ht="13.8" hidden="false" customHeight="false" outlineLevel="0" collapsed="false">
      <c r="A3883" s="3" t="n">
        <v>92876</v>
      </c>
      <c r="B3883" s="335" t="s">
        <v>1967</v>
      </c>
      <c r="C3883" s="335" t="s">
        <v>6710</v>
      </c>
      <c r="D3883" s="335" t="s">
        <v>4702</v>
      </c>
      <c r="E3883" s="336" t="s">
        <v>6711</v>
      </c>
    </row>
    <row r="3884" customFormat="false" ht="13.8" hidden="false" customHeight="false" outlineLevel="0" collapsed="false">
      <c r="A3884" s="3" t="n">
        <v>92877</v>
      </c>
      <c r="B3884" s="335" t="s">
        <v>1967</v>
      </c>
      <c r="C3884" s="335" t="s">
        <v>6712</v>
      </c>
      <c r="D3884" s="335" t="s">
        <v>4702</v>
      </c>
      <c r="E3884" s="336" t="s">
        <v>2014</v>
      </c>
    </row>
    <row r="3885" customFormat="false" ht="13.8" hidden="false" customHeight="false" outlineLevel="0" collapsed="false">
      <c r="A3885" s="3" t="n">
        <v>92878</v>
      </c>
      <c r="B3885" s="335" t="s">
        <v>1967</v>
      </c>
      <c r="C3885" s="335" t="s">
        <v>6713</v>
      </c>
      <c r="D3885" s="335" t="s">
        <v>4702</v>
      </c>
      <c r="E3885" s="336" t="s">
        <v>6714</v>
      </c>
    </row>
    <row r="3886" customFormat="false" ht="13.8" hidden="false" customHeight="false" outlineLevel="0" collapsed="false">
      <c r="A3886" s="3" t="n">
        <v>92879</v>
      </c>
      <c r="B3886" s="335" t="s">
        <v>1967</v>
      </c>
      <c r="C3886" s="335" t="s">
        <v>6715</v>
      </c>
      <c r="D3886" s="335" t="s">
        <v>4702</v>
      </c>
      <c r="E3886" s="336" t="s">
        <v>6716</v>
      </c>
    </row>
    <row r="3887" customFormat="false" ht="13.8" hidden="false" customHeight="false" outlineLevel="0" collapsed="false">
      <c r="A3887" s="3" t="n">
        <v>92880</v>
      </c>
      <c r="B3887" s="335" t="s">
        <v>1967</v>
      </c>
      <c r="C3887" s="335" t="s">
        <v>6717</v>
      </c>
      <c r="D3887" s="335" t="s">
        <v>4702</v>
      </c>
      <c r="E3887" s="336" t="s">
        <v>6718</v>
      </c>
    </row>
    <row r="3888" customFormat="false" ht="13.8" hidden="false" customHeight="false" outlineLevel="0" collapsed="false">
      <c r="A3888" s="3" t="n">
        <v>92881</v>
      </c>
      <c r="B3888" s="335" t="s">
        <v>1967</v>
      </c>
      <c r="C3888" s="335" t="s">
        <v>6719</v>
      </c>
      <c r="D3888" s="335" t="s">
        <v>4702</v>
      </c>
      <c r="E3888" s="336" t="s">
        <v>6720</v>
      </c>
    </row>
    <row r="3889" customFormat="false" ht="13.8" hidden="false" customHeight="false" outlineLevel="0" collapsed="false">
      <c r="A3889" s="3" t="n">
        <v>92882</v>
      </c>
      <c r="B3889" s="335" t="s">
        <v>1967</v>
      </c>
      <c r="C3889" s="335" t="s">
        <v>6721</v>
      </c>
      <c r="D3889" s="335" t="s">
        <v>4702</v>
      </c>
      <c r="E3889" s="336" t="s">
        <v>3935</v>
      </c>
    </row>
    <row r="3890" customFormat="false" ht="13.8" hidden="false" customHeight="false" outlineLevel="0" collapsed="false">
      <c r="A3890" s="3" t="n">
        <v>92883</v>
      </c>
      <c r="B3890" s="335" t="s">
        <v>1967</v>
      </c>
      <c r="C3890" s="335" t="s">
        <v>6722</v>
      </c>
      <c r="D3890" s="335" t="s">
        <v>4702</v>
      </c>
      <c r="E3890" s="336" t="s">
        <v>6723</v>
      </c>
    </row>
    <row r="3891" customFormat="false" ht="13.8" hidden="false" customHeight="false" outlineLevel="0" collapsed="false">
      <c r="A3891" s="3" t="n">
        <v>92884</v>
      </c>
      <c r="B3891" s="335" t="s">
        <v>1967</v>
      </c>
      <c r="C3891" s="335" t="s">
        <v>6724</v>
      </c>
      <c r="D3891" s="335" t="s">
        <v>4702</v>
      </c>
      <c r="E3891" s="336" t="s">
        <v>6645</v>
      </c>
    </row>
    <row r="3892" customFormat="false" ht="13.8" hidden="false" customHeight="false" outlineLevel="0" collapsed="false">
      <c r="A3892" s="3" t="n">
        <v>92885</v>
      </c>
      <c r="B3892" s="335" t="s">
        <v>1967</v>
      </c>
      <c r="C3892" s="335" t="s">
        <v>6725</v>
      </c>
      <c r="D3892" s="335" t="s">
        <v>4702</v>
      </c>
      <c r="E3892" s="336" t="s">
        <v>6659</v>
      </c>
    </row>
    <row r="3893" customFormat="false" ht="13.8" hidden="false" customHeight="false" outlineLevel="0" collapsed="false">
      <c r="A3893" s="3" t="n">
        <v>92886</v>
      </c>
      <c r="B3893" s="335" t="s">
        <v>1967</v>
      </c>
      <c r="C3893" s="335" t="s">
        <v>6726</v>
      </c>
      <c r="D3893" s="335" t="s">
        <v>4702</v>
      </c>
      <c r="E3893" s="336" t="s">
        <v>2837</v>
      </c>
    </row>
    <row r="3894" customFormat="false" ht="13.8" hidden="false" customHeight="false" outlineLevel="0" collapsed="false">
      <c r="A3894" s="3" t="n">
        <v>92887</v>
      </c>
      <c r="B3894" s="335" t="s">
        <v>1967</v>
      </c>
      <c r="C3894" s="335" t="s">
        <v>6727</v>
      </c>
      <c r="D3894" s="335" t="s">
        <v>4702</v>
      </c>
      <c r="E3894" s="336" t="s">
        <v>6728</v>
      </c>
    </row>
    <row r="3895" customFormat="false" ht="13.8" hidden="false" customHeight="false" outlineLevel="0" collapsed="false">
      <c r="A3895" s="3" t="n">
        <v>92888</v>
      </c>
      <c r="B3895" s="335" t="s">
        <v>1967</v>
      </c>
      <c r="C3895" s="335" t="s">
        <v>6729</v>
      </c>
      <c r="D3895" s="335" t="s">
        <v>4702</v>
      </c>
      <c r="E3895" s="336" t="s">
        <v>6730</v>
      </c>
    </row>
    <row r="3896" customFormat="false" ht="13.8" hidden="false" customHeight="false" outlineLevel="0" collapsed="false">
      <c r="A3896" s="3" t="n">
        <v>92915</v>
      </c>
      <c r="B3896" s="335" t="s">
        <v>1967</v>
      </c>
      <c r="C3896" s="335" t="s">
        <v>6731</v>
      </c>
      <c r="D3896" s="335" t="s">
        <v>4702</v>
      </c>
      <c r="E3896" s="336" t="s">
        <v>6732</v>
      </c>
    </row>
    <row r="3897" customFormat="false" ht="13.8" hidden="false" customHeight="false" outlineLevel="0" collapsed="false">
      <c r="A3897" s="3" t="n">
        <v>92916</v>
      </c>
      <c r="B3897" s="335" t="s">
        <v>1967</v>
      </c>
      <c r="C3897" s="335" t="s">
        <v>6733</v>
      </c>
      <c r="D3897" s="335" t="s">
        <v>4702</v>
      </c>
      <c r="E3897" s="336" t="s">
        <v>6734</v>
      </c>
    </row>
    <row r="3898" customFormat="false" ht="13.8" hidden="false" customHeight="false" outlineLevel="0" collapsed="false">
      <c r="A3898" s="3" t="n">
        <v>92917</v>
      </c>
      <c r="B3898" s="335" t="s">
        <v>1967</v>
      </c>
      <c r="C3898" s="335" t="s">
        <v>6735</v>
      </c>
      <c r="D3898" s="335" t="s">
        <v>4702</v>
      </c>
      <c r="E3898" s="336" t="s">
        <v>4234</v>
      </c>
    </row>
    <row r="3899" customFormat="false" ht="13.8" hidden="false" customHeight="false" outlineLevel="0" collapsed="false">
      <c r="A3899" s="3" t="n">
        <v>92919</v>
      </c>
      <c r="B3899" s="335" t="s">
        <v>1967</v>
      </c>
      <c r="C3899" s="335" t="s">
        <v>6736</v>
      </c>
      <c r="D3899" s="335" t="s">
        <v>4702</v>
      </c>
      <c r="E3899" s="336" t="s">
        <v>6035</v>
      </c>
    </row>
    <row r="3900" customFormat="false" ht="13.8" hidden="false" customHeight="false" outlineLevel="0" collapsed="false">
      <c r="A3900" s="3" t="n">
        <v>92921</v>
      </c>
      <c r="B3900" s="335" t="s">
        <v>1967</v>
      </c>
      <c r="C3900" s="335" t="s">
        <v>6737</v>
      </c>
      <c r="D3900" s="335" t="s">
        <v>4702</v>
      </c>
      <c r="E3900" s="336" t="s">
        <v>6738</v>
      </c>
    </row>
    <row r="3901" customFormat="false" ht="13.8" hidden="false" customHeight="false" outlineLevel="0" collapsed="false">
      <c r="A3901" s="3" t="n">
        <v>92922</v>
      </c>
      <c r="B3901" s="335" t="s">
        <v>1967</v>
      </c>
      <c r="C3901" s="335" t="s">
        <v>6739</v>
      </c>
      <c r="D3901" s="335" t="s">
        <v>4702</v>
      </c>
      <c r="E3901" s="336" t="s">
        <v>6740</v>
      </c>
    </row>
    <row r="3902" customFormat="false" ht="13.8" hidden="false" customHeight="false" outlineLevel="0" collapsed="false">
      <c r="A3902" s="3" t="n">
        <v>92923</v>
      </c>
      <c r="B3902" s="335" t="s">
        <v>1967</v>
      </c>
      <c r="C3902" s="335" t="s">
        <v>6741</v>
      </c>
      <c r="D3902" s="335" t="s">
        <v>4702</v>
      </c>
      <c r="E3902" s="336" t="s">
        <v>6742</v>
      </c>
    </row>
    <row r="3903" customFormat="false" ht="13.8" hidden="false" customHeight="false" outlineLevel="0" collapsed="false">
      <c r="A3903" s="3" t="n">
        <v>92924</v>
      </c>
      <c r="B3903" s="335" t="s">
        <v>1967</v>
      </c>
      <c r="C3903" s="335" t="s">
        <v>6743</v>
      </c>
      <c r="D3903" s="335" t="s">
        <v>4702</v>
      </c>
      <c r="E3903" s="336" t="s">
        <v>6744</v>
      </c>
    </row>
    <row r="3904" customFormat="false" ht="13.8" hidden="false" customHeight="false" outlineLevel="0" collapsed="false">
      <c r="A3904" s="3" t="n">
        <v>95448</v>
      </c>
      <c r="B3904" s="335" t="s">
        <v>1967</v>
      </c>
      <c r="C3904" s="335" t="s">
        <v>6745</v>
      </c>
      <c r="D3904" s="335" t="s">
        <v>4702</v>
      </c>
      <c r="E3904" s="336" t="s">
        <v>6746</v>
      </c>
    </row>
    <row r="3905" customFormat="false" ht="13.8" hidden="false" customHeight="false" outlineLevel="0" collapsed="false">
      <c r="A3905" s="3" t="n">
        <v>95576</v>
      </c>
      <c r="B3905" s="335" t="s">
        <v>1967</v>
      </c>
      <c r="C3905" s="335" t="s">
        <v>6747</v>
      </c>
      <c r="D3905" s="335" t="s">
        <v>4702</v>
      </c>
      <c r="E3905" s="336" t="s">
        <v>4570</v>
      </c>
    </row>
    <row r="3906" customFormat="false" ht="13.8" hidden="false" customHeight="false" outlineLevel="0" collapsed="false">
      <c r="A3906" s="3" t="n">
        <v>95577</v>
      </c>
      <c r="B3906" s="335" t="s">
        <v>1967</v>
      </c>
      <c r="C3906" s="335" t="s">
        <v>6748</v>
      </c>
      <c r="D3906" s="335" t="s">
        <v>4702</v>
      </c>
      <c r="E3906" s="336" t="s">
        <v>6742</v>
      </c>
    </row>
    <row r="3907" customFormat="false" ht="13.8" hidden="false" customHeight="false" outlineLevel="0" collapsed="false">
      <c r="A3907" s="3" t="n">
        <v>95578</v>
      </c>
      <c r="B3907" s="335" t="s">
        <v>1967</v>
      </c>
      <c r="C3907" s="335" t="s">
        <v>6749</v>
      </c>
      <c r="D3907" s="335" t="s">
        <v>4702</v>
      </c>
      <c r="E3907" s="336" t="s">
        <v>6689</v>
      </c>
    </row>
    <row r="3908" customFormat="false" ht="13.8" hidden="false" customHeight="false" outlineLevel="0" collapsed="false">
      <c r="A3908" s="3" t="n">
        <v>95579</v>
      </c>
      <c r="B3908" s="335" t="s">
        <v>1967</v>
      </c>
      <c r="C3908" s="335" t="s">
        <v>6750</v>
      </c>
      <c r="D3908" s="335" t="s">
        <v>4702</v>
      </c>
      <c r="E3908" s="336" t="s">
        <v>6751</v>
      </c>
    </row>
    <row r="3909" customFormat="false" ht="13.8" hidden="false" customHeight="false" outlineLevel="0" collapsed="false">
      <c r="A3909" s="3" t="n">
        <v>95580</v>
      </c>
      <c r="B3909" s="335" t="s">
        <v>1967</v>
      </c>
      <c r="C3909" s="335" t="s">
        <v>6752</v>
      </c>
      <c r="D3909" s="335" t="s">
        <v>4702</v>
      </c>
      <c r="E3909" s="336" t="s">
        <v>3363</v>
      </c>
    </row>
    <row r="3910" customFormat="false" ht="13.8" hidden="false" customHeight="false" outlineLevel="0" collapsed="false">
      <c r="A3910" s="3" t="n">
        <v>95581</v>
      </c>
      <c r="B3910" s="335" t="s">
        <v>1967</v>
      </c>
      <c r="C3910" s="335" t="s">
        <v>6753</v>
      </c>
      <c r="D3910" s="335" t="s">
        <v>4702</v>
      </c>
      <c r="E3910" s="336" t="s">
        <v>6754</v>
      </c>
    </row>
    <row r="3911" customFormat="false" ht="13.8" hidden="false" customHeight="false" outlineLevel="0" collapsed="false">
      <c r="A3911" s="3" t="n">
        <v>95582</v>
      </c>
      <c r="B3911" s="335" t="s">
        <v>1967</v>
      </c>
      <c r="C3911" s="335" t="s">
        <v>6755</v>
      </c>
      <c r="D3911" s="335" t="s">
        <v>4702</v>
      </c>
      <c r="E3911" s="336" t="s">
        <v>6756</v>
      </c>
    </row>
    <row r="3912" customFormat="false" ht="13.8" hidden="false" customHeight="false" outlineLevel="0" collapsed="false">
      <c r="A3912" s="3" t="n">
        <v>95583</v>
      </c>
      <c r="B3912" s="335" t="s">
        <v>1967</v>
      </c>
      <c r="C3912" s="335" t="s">
        <v>6757</v>
      </c>
      <c r="D3912" s="335" t="s">
        <v>4702</v>
      </c>
      <c r="E3912" s="336" t="s">
        <v>6758</v>
      </c>
    </row>
    <row r="3913" customFormat="false" ht="13.8" hidden="false" customHeight="false" outlineLevel="0" collapsed="false">
      <c r="A3913" s="3" t="n">
        <v>95584</v>
      </c>
      <c r="B3913" s="335" t="s">
        <v>1967</v>
      </c>
      <c r="C3913" s="335" t="s">
        <v>6759</v>
      </c>
      <c r="D3913" s="335" t="s">
        <v>4702</v>
      </c>
      <c r="E3913" s="336" t="s">
        <v>6760</v>
      </c>
    </row>
    <row r="3914" customFormat="false" ht="13.8" hidden="false" customHeight="false" outlineLevel="0" collapsed="false">
      <c r="A3914" s="3" t="n">
        <v>95592</v>
      </c>
      <c r="B3914" s="335" t="s">
        <v>1967</v>
      </c>
      <c r="C3914" s="335" t="s">
        <v>6761</v>
      </c>
      <c r="D3914" s="335" t="s">
        <v>4702</v>
      </c>
      <c r="E3914" s="336" t="s">
        <v>6758</v>
      </c>
    </row>
    <row r="3915" customFormat="false" ht="13.8" hidden="false" customHeight="false" outlineLevel="0" collapsed="false">
      <c r="A3915" s="3" t="n">
        <v>95593</v>
      </c>
      <c r="B3915" s="335" t="s">
        <v>1967</v>
      </c>
      <c r="C3915" s="335" t="s">
        <v>6762</v>
      </c>
      <c r="D3915" s="335" t="s">
        <v>4702</v>
      </c>
      <c r="E3915" s="336" t="s">
        <v>6760</v>
      </c>
    </row>
    <row r="3916" customFormat="false" ht="13.8" hidden="false" customHeight="false" outlineLevel="0" collapsed="false">
      <c r="A3916" s="3" t="n">
        <v>95943</v>
      </c>
      <c r="B3916" s="335" t="s">
        <v>1967</v>
      </c>
      <c r="C3916" s="335" t="s">
        <v>6763</v>
      </c>
      <c r="D3916" s="335" t="s">
        <v>4702</v>
      </c>
      <c r="E3916" s="336" t="s">
        <v>6764</v>
      </c>
    </row>
    <row r="3917" customFormat="false" ht="13.8" hidden="false" customHeight="false" outlineLevel="0" collapsed="false">
      <c r="A3917" s="3" t="n">
        <v>95944</v>
      </c>
      <c r="B3917" s="335" t="s">
        <v>1967</v>
      </c>
      <c r="C3917" s="335" t="s">
        <v>6765</v>
      </c>
      <c r="D3917" s="335" t="s">
        <v>4702</v>
      </c>
      <c r="E3917" s="336" t="s">
        <v>6766</v>
      </c>
    </row>
    <row r="3918" customFormat="false" ht="13.8" hidden="false" customHeight="false" outlineLevel="0" collapsed="false">
      <c r="A3918" s="3" t="n">
        <v>95945</v>
      </c>
      <c r="B3918" s="335" t="s">
        <v>1967</v>
      </c>
      <c r="C3918" s="335" t="s">
        <v>6767</v>
      </c>
      <c r="D3918" s="335" t="s">
        <v>4702</v>
      </c>
      <c r="E3918" s="336" t="s">
        <v>6768</v>
      </c>
    </row>
    <row r="3919" customFormat="false" ht="13.8" hidden="false" customHeight="false" outlineLevel="0" collapsed="false">
      <c r="A3919" s="3" t="n">
        <v>95946</v>
      </c>
      <c r="B3919" s="335" t="s">
        <v>1967</v>
      </c>
      <c r="C3919" s="335" t="s">
        <v>6769</v>
      </c>
      <c r="D3919" s="335" t="s">
        <v>4702</v>
      </c>
      <c r="E3919" s="336" t="s">
        <v>6770</v>
      </c>
    </row>
    <row r="3920" customFormat="false" ht="13.8" hidden="false" customHeight="false" outlineLevel="0" collapsed="false">
      <c r="A3920" s="3" t="n">
        <v>95947</v>
      </c>
      <c r="B3920" s="335" t="s">
        <v>1967</v>
      </c>
      <c r="C3920" s="335" t="s">
        <v>6771</v>
      </c>
      <c r="D3920" s="335" t="s">
        <v>4702</v>
      </c>
      <c r="E3920" s="336" t="s">
        <v>6772</v>
      </c>
    </row>
    <row r="3921" customFormat="false" ht="13.8" hidden="false" customHeight="false" outlineLevel="0" collapsed="false">
      <c r="A3921" s="3" t="n">
        <v>95948</v>
      </c>
      <c r="B3921" s="335" t="s">
        <v>1967</v>
      </c>
      <c r="C3921" s="335" t="s">
        <v>6773</v>
      </c>
      <c r="D3921" s="335" t="s">
        <v>4702</v>
      </c>
      <c r="E3921" s="336" t="s">
        <v>6774</v>
      </c>
    </row>
    <row r="3922" customFormat="false" ht="13.8" hidden="false" customHeight="false" outlineLevel="0" collapsed="false">
      <c r="A3922" s="3" t="n">
        <v>96544</v>
      </c>
      <c r="B3922" s="335" t="s">
        <v>1967</v>
      </c>
      <c r="C3922" s="335" t="s">
        <v>6775</v>
      </c>
      <c r="D3922" s="335" t="s">
        <v>4702</v>
      </c>
      <c r="E3922" s="336" t="s">
        <v>6776</v>
      </c>
    </row>
    <row r="3923" customFormat="false" ht="13.8" hidden="false" customHeight="false" outlineLevel="0" collapsed="false">
      <c r="A3923" s="3" t="n">
        <v>96545</v>
      </c>
      <c r="B3923" s="335" t="s">
        <v>1967</v>
      </c>
      <c r="C3923" s="335" t="s">
        <v>6777</v>
      </c>
      <c r="D3923" s="335" t="s">
        <v>4702</v>
      </c>
      <c r="E3923" s="336" t="s">
        <v>6778</v>
      </c>
    </row>
    <row r="3924" customFormat="false" ht="13.8" hidden="false" customHeight="false" outlineLevel="0" collapsed="false">
      <c r="A3924" s="3" t="n">
        <v>96546</v>
      </c>
      <c r="B3924" s="335" t="s">
        <v>1967</v>
      </c>
      <c r="C3924" s="335" t="s">
        <v>6779</v>
      </c>
      <c r="D3924" s="335" t="s">
        <v>4702</v>
      </c>
      <c r="E3924" s="336" t="s">
        <v>6780</v>
      </c>
    </row>
    <row r="3925" customFormat="false" ht="13.8" hidden="false" customHeight="false" outlineLevel="0" collapsed="false">
      <c r="A3925" s="3" t="n">
        <v>96547</v>
      </c>
      <c r="B3925" s="335" t="s">
        <v>1967</v>
      </c>
      <c r="C3925" s="335" t="s">
        <v>6781</v>
      </c>
      <c r="D3925" s="335" t="s">
        <v>4702</v>
      </c>
      <c r="E3925" s="336" t="s">
        <v>6746</v>
      </c>
    </row>
    <row r="3926" customFormat="false" ht="13.8" hidden="false" customHeight="false" outlineLevel="0" collapsed="false">
      <c r="A3926" s="3" t="n">
        <v>96548</v>
      </c>
      <c r="B3926" s="335" t="s">
        <v>1967</v>
      </c>
      <c r="C3926" s="335" t="s">
        <v>6782</v>
      </c>
      <c r="D3926" s="335" t="s">
        <v>4702</v>
      </c>
      <c r="E3926" s="336" t="s">
        <v>6783</v>
      </c>
    </row>
    <row r="3927" customFormat="false" ht="13.8" hidden="false" customHeight="false" outlineLevel="0" collapsed="false">
      <c r="A3927" s="3" t="n">
        <v>96549</v>
      </c>
      <c r="B3927" s="335" t="s">
        <v>1967</v>
      </c>
      <c r="C3927" s="335" t="s">
        <v>6784</v>
      </c>
      <c r="D3927" s="335" t="s">
        <v>4702</v>
      </c>
      <c r="E3927" s="336" t="s">
        <v>6785</v>
      </c>
    </row>
    <row r="3928" customFormat="false" ht="13.8" hidden="false" customHeight="false" outlineLevel="0" collapsed="false">
      <c r="A3928" s="3" t="n">
        <v>96550</v>
      </c>
      <c r="B3928" s="335" t="s">
        <v>1967</v>
      </c>
      <c r="C3928" s="335" t="s">
        <v>6786</v>
      </c>
      <c r="D3928" s="335" t="s">
        <v>4702</v>
      </c>
      <c r="E3928" s="336" t="s">
        <v>3706</v>
      </c>
    </row>
    <row r="3929" customFormat="false" ht="13.8" hidden="false" customHeight="false" outlineLevel="0" collapsed="false">
      <c r="A3929" s="3" t="n">
        <v>100064</v>
      </c>
      <c r="B3929" s="335" t="s">
        <v>1967</v>
      </c>
      <c r="C3929" s="335" t="s">
        <v>6787</v>
      </c>
      <c r="D3929" s="335" t="s">
        <v>4702</v>
      </c>
      <c r="E3929" s="336" t="s">
        <v>6695</v>
      </c>
    </row>
    <row r="3930" customFormat="false" ht="13.8" hidden="false" customHeight="false" outlineLevel="0" collapsed="false">
      <c r="A3930" s="3" t="n">
        <v>100066</v>
      </c>
      <c r="B3930" s="335" t="s">
        <v>1967</v>
      </c>
      <c r="C3930" s="335" t="s">
        <v>6788</v>
      </c>
      <c r="D3930" s="335" t="s">
        <v>4702</v>
      </c>
      <c r="E3930" s="336" t="s">
        <v>6703</v>
      </c>
    </row>
    <row r="3931" customFormat="false" ht="13.8" hidden="false" customHeight="false" outlineLevel="0" collapsed="false">
      <c r="A3931" s="3" t="n">
        <v>100067</v>
      </c>
      <c r="B3931" s="335" t="s">
        <v>1967</v>
      </c>
      <c r="C3931" s="335" t="s">
        <v>6789</v>
      </c>
      <c r="D3931" s="335" t="s">
        <v>4702</v>
      </c>
      <c r="E3931" s="336" t="s">
        <v>6790</v>
      </c>
    </row>
    <row r="3932" customFormat="false" ht="13.8" hidden="false" customHeight="false" outlineLevel="0" collapsed="false">
      <c r="A3932" s="3" t="n">
        <v>100068</v>
      </c>
      <c r="B3932" s="335" t="s">
        <v>1967</v>
      </c>
      <c r="C3932" s="335" t="s">
        <v>6791</v>
      </c>
      <c r="D3932" s="335" t="s">
        <v>4702</v>
      </c>
      <c r="E3932" s="336" t="s">
        <v>2538</v>
      </c>
    </row>
    <row r="3933" customFormat="false" ht="13.8" hidden="false" customHeight="false" outlineLevel="0" collapsed="false">
      <c r="A3933" s="3" t="n">
        <v>102920</v>
      </c>
      <c r="B3933" s="335" t="s">
        <v>1967</v>
      </c>
      <c r="C3933" s="335" t="s">
        <v>6792</v>
      </c>
      <c r="D3933" s="335" t="s">
        <v>4702</v>
      </c>
      <c r="E3933" s="336" t="s">
        <v>6793</v>
      </c>
    </row>
    <row r="3934" customFormat="false" ht="13.8" hidden="false" customHeight="false" outlineLevel="0" collapsed="false">
      <c r="A3934" s="3" t="n">
        <v>102921</v>
      </c>
      <c r="B3934" s="335" t="s">
        <v>1967</v>
      </c>
      <c r="C3934" s="335" t="s">
        <v>6794</v>
      </c>
      <c r="D3934" s="335" t="s">
        <v>4702</v>
      </c>
      <c r="E3934" s="336" t="s">
        <v>2512</v>
      </c>
    </row>
    <row r="3935" customFormat="false" ht="13.8" hidden="false" customHeight="false" outlineLevel="0" collapsed="false">
      <c r="A3935" s="3" t="n">
        <v>102922</v>
      </c>
      <c r="B3935" s="335" t="s">
        <v>1967</v>
      </c>
      <c r="C3935" s="335" t="s">
        <v>6795</v>
      </c>
      <c r="D3935" s="335" t="s">
        <v>4702</v>
      </c>
      <c r="E3935" s="336" t="s">
        <v>6796</v>
      </c>
    </row>
    <row r="3936" customFormat="false" ht="13.8" hidden="false" customHeight="false" outlineLevel="0" collapsed="false">
      <c r="A3936" s="3" t="n">
        <v>102923</v>
      </c>
      <c r="B3936" s="335" t="s">
        <v>1967</v>
      </c>
      <c r="C3936" s="335" t="s">
        <v>6797</v>
      </c>
      <c r="D3936" s="335" t="s">
        <v>4702</v>
      </c>
      <c r="E3936" s="336" t="s">
        <v>6798</v>
      </c>
    </row>
    <row r="3937" customFormat="false" ht="13.8" hidden="false" customHeight="false" outlineLevel="0" collapsed="false">
      <c r="A3937" s="3" t="n">
        <v>103088</v>
      </c>
      <c r="B3937" s="335" t="s">
        <v>1967</v>
      </c>
      <c r="C3937" s="335" t="s">
        <v>6799</v>
      </c>
      <c r="D3937" s="335" t="s">
        <v>4702</v>
      </c>
      <c r="E3937" s="336" t="s">
        <v>6800</v>
      </c>
    </row>
    <row r="3938" customFormat="false" ht="13.8" hidden="false" customHeight="false" outlineLevel="0" collapsed="false">
      <c r="A3938" s="3" t="n">
        <v>104104</v>
      </c>
      <c r="B3938" s="335" t="s">
        <v>1967</v>
      </c>
      <c r="C3938" s="335" t="s">
        <v>6801</v>
      </c>
      <c r="D3938" s="335" t="s">
        <v>4702</v>
      </c>
      <c r="E3938" s="336" t="s">
        <v>2837</v>
      </c>
    </row>
    <row r="3939" customFormat="false" ht="13.8" hidden="false" customHeight="false" outlineLevel="0" collapsed="false">
      <c r="A3939" s="3" t="n">
        <v>104105</v>
      </c>
      <c r="B3939" s="335" t="s">
        <v>1967</v>
      </c>
      <c r="C3939" s="335" t="s">
        <v>6802</v>
      </c>
      <c r="D3939" s="335" t="s">
        <v>4702</v>
      </c>
      <c r="E3939" s="336" t="s">
        <v>6728</v>
      </c>
    </row>
    <row r="3940" customFormat="false" ht="13.8" hidden="false" customHeight="false" outlineLevel="0" collapsed="false">
      <c r="A3940" s="3" t="n">
        <v>104106</v>
      </c>
      <c r="B3940" s="335" t="s">
        <v>1967</v>
      </c>
      <c r="C3940" s="335" t="s">
        <v>6803</v>
      </c>
      <c r="D3940" s="335" t="s">
        <v>4702</v>
      </c>
      <c r="E3940" s="336" t="s">
        <v>6804</v>
      </c>
    </row>
    <row r="3941" customFormat="false" ht="13.8" hidden="false" customHeight="false" outlineLevel="0" collapsed="false">
      <c r="A3941" s="3" t="n">
        <v>104107</v>
      </c>
      <c r="B3941" s="335" t="s">
        <v>1967</v>
      </c>
      <c r="C3941" s="335" t="s">
        <v>6805</v>
      </c>
      <c r="D3941" s="335" t="s">
        <v>4702</v>
      </c>
      <c r="E3941" s="336" t="s">
        <v>6806</v>
      </c>
    </row>
    <row r="3942" customFormat="false" ht="13.8" hidden="false" customHeight="false" outlineLevel="0" collapsed="false">
      <c r="A3942" s="3" t="n">
        <v>104108</v>
      </c>
      <c r="B3942" s="335" t="s">
        <v>1967</v>
      </c>
      <c r="C3942" s="335" t="s">
        <v>6807</v>
      </c>
      <c r="D3942" s="335" t="s">
        <v>4702</v>
      </c>
      <c r="E3942" s="336" t="s">
        <v>6808</v>
      </c>
    </row>
    <row r="3943" customFormat="false" ht="13.8" hidden="false" customHeight="false" outlineLevel="0" collapsed="false">
      <c r="A3943" s="3" t="n">
        <v>104109</v>
      </c>
      <c r="B3943" s="335" t="s">
        <v>1967</v>
      </c>
      <c r="C3943" s="335" t="s">
        <v>6809</v>
      </c>
      <c r="D3943" s="335" t="s">
        <v>4702</v>
      </c>
      <c r="E3943" s="336" t="s">
        <v>6810</v>
      </c>
    </row>
    <row r="3944" customFormat="false" ht="13.8" hidden="false" customHeight="false" outlineLevel="0" collapsed="false">
      <c r="A3944" s="3" t="n">
        <v>104110</v>
      </c>
      <c r="B3944" s="335" t="s">
        <v>1967</v>
      </c>
      <c r="C3944" s="335" t="s">
        <v>6811</v>
      </c>
      <c r="D3944" s="335" t="s">
        <v>4702</v>
      </c>
      <c r="E3944" s="336" t="s">
        <v>6812</v>
      </c>
    </row>
    <row r="3945" customFormat="false" ht="13.8" hidden="false" customHeight="false" outlineLevel="0" collapsed="false">
      <c r="A3945" s="3" t="n">
        <v>104111</v>
      </c>
      <c r="B3945" s="335" t="s">
        <v>1967</v>
      </c>
      <c r="C3945" s="335" t="s">
        <v>6813</v>
      </c>
      <c r="D3945" s="335" t="s">
        <v>4702</v>
      </c>
      <c r="E3945" s="336" t="s">
        <v>6814</v>
      </c>
    </row>
    <row r="3946" customFormat="false" ht="13.8" hidden="false" customHeight="false" outlineLevel="0" collapsed="false">
      <c r="A3946" s="3" t="n">
        <v>89993</v>
      </c>
      <c r="B3946" s="335" t="s">
        <v>1967</v>
      </c>
      <c r="C3946" s="335" t="s">
        <v>6815</v>
      </c>
      <c r="D3946" s="335" t="s">
        <v>4718</v>
      </c>
      <c r="E3946" s="336" t="s">
        <v>6816</v>
      </c>
    </row>
    <row r="3947" customFormat="false" ht="13.8" hidden="false" customHeight="false" outlineLevel="0" collapsed="false">
      <c r="A3947" s="3" t="n">
        <v>89994</v>
      </c>
      <c r="B3947" s="335" t="s">
        <v>1967</v>
      </c>
      <c r="C3947" s="335" t="s">
        <v>6817</v>
      </c>
      <c r="D3947" s="335" t="s">
        <v>4718</v>
      </c>
      <c r="E3947" s="336" t="s">
        <v>6818</v>
      </c>
    </row>
    <row r="3948" customFormat="false" ht="13.8" hidden="false" customHeight="false" outlineLevel="0" collapsed="false">
      <c r="A3948" s="3" t="n">
        <v>89995</v>
      </c>
      <c r="B3948" s="335" t="s">
        <v>1967</v>
      </c>
      <c r="C3948" s="335" t="s">
        <v>6819</v>
      </c>
      <c r="D3948" s="335" t="s">
        <v>4718</v>
      </c>
      <c r="E3948" s="336" t="s">
        <v>6820</v>
      </c>
    </row>
    <row r="3949" customFormat="false" ht="13.8" hidden="false" customHeight="false" outlineLevel="0" collapsed="false">
      <c r="A3949" s="3" t="n">
        <v>90278</v>
      </c>
      <c r="B3949" s="335" t="s">
        <v>1967</v>
      </c>
      <c r="C3949" s="335" t="s">
        <v>6821</v>
      </c>
      <c r="D3949" s="335" t="s">
        <v>4718</v>
      </c>
      <c r="E3949" s="336" t="s">
        <v>6822</v>
      </c>
    </row>
    <row r="3950" customFormat="false" ht="13.8" hidden="false" customHeight="false" outlineLevel="0" collapsed="false">
      <c r="A3950" s="3" t="n">
        <v>90279</v>
      </c>
      <c r="B3950" s="335" t="s">
        <v>1967</v>
      </c>
      <c r="C3950" s="335" t="s">
        <v>6823</v>
      </c>
      <c r="D3950" s="335" t="s">
        <v>4718</v>
      </c>
      <c r="E3950" s="336" t="s">
        <v>6824</v>
      </c>
    </row>
    <row r="3951" customFormat="false" ht="13.8" hidden="false" customHeight="false" outlineLevel="0" collapsed="false">
      <c r="A3951" s="3" t="n">
        <v>90280</v>
      </c>
      <c r="B3951" s="335" t="s">
        <v>1967</v>
      </c>
      <c r="C3951" s="335" t="s">
        <v>6825</v>
      </c>
      <c r="D3951" s="335" t="s">
        <v>4718</v>
      </c>
      <c r="E3951" s="336" t="s">
        <v>6826</v>
      </c>
    </row>
    <row r="3952" customFormat="false" ht="13.8" hidden="false" customHeight="false" outlineLevel="0" collapsed="false">
      <c r="A3952" s="3" t="n">
        <v>90281</v>
      </c>
      <c r="B3952" s="335" t="s">
        <v>1967</v>
      </c>
      <c r="C3952" s="335" t="s">
        <v>6827</v>
      </c>
      <c r="D3952" s="335" t="s">
        <v>4718</v>
      </c>
      <c r="E3952" s="336" t="s">
        <v>6828</v>
      </c>
    </row>
    <row r="3953" customFormat="false" ht="13.8" hidden="false" customHeight="false" outlineLevel="0" collapsed="false">
      <c r="A3953" s="3" t="n">
        <v>90282</v>
      </c>
      <c r="B3953" s="335" t="s">
        <v>1967</v>
      </c>
      <c r="C3953" s="335" t="s">
        <v>6829</v>
      </c>
      <c r="D3953" s="335" t="s">
        <v>4718</v>
      </c>
      <c r="E3953" s="336" t="s">
        <v>6830</v>
      </c>
    </row>
    <row r="3954" customFormat="false" ht="13.8" hidden="false" customHeight="false" outlineLevel="0" collapsed="false">
      <c r="A3954" s="3" t="n">
        <v>90283</v>
      </c>
      <c r="B3954" s="335" t="s">
        <v>1967</v>
      </c>
      <c r="C3954" s="335" t="s">
        <v>6831</v>
      </c>
      <c r="D3954" s="335" t="s">
        <v>4718</v>
      </c>
      <c r="E3954" s="336" t="s">
        <v>6832</v>
      </c>
    </row>
    <row r="3955" customFormat="false" ht="13.8" hidden="false" customHeight="false" outlineLevel="0" collapsed="false">
      <c r="A3955" s="3" t="n">
        <v>90284</v>
      </c>
      <c r="B3955" s="335" t="s">
        <v>1967</v>
      </c>
      <c r="C3955" s="335" t="s">
        <v>6833</v>
      </c>
      <c r="D3955" s="335" t="s">
        <v>4718</v>
      </c>
      <c r="E3955" s="336" t="s">
        <v>6834</v>
      </c>
    </row>
    <row r="3956" customFormat="false" ht="13.8" hidden="false" customHeight="false" outlineLevel="0" collapsed="false">
      <c r="A3956" s="3" t="n">
        <v>90285</v>
      </c>
      <c r="B3956" s="335" t="s">
        <v>1967</v>
      </c>
      <c r="C3956" s="335" t="s">
        <v>6835</v>
      </c>
      <c r="D3956" s="335" t="s">
        <v>4718</v>
      </c>
      <c r="E3956" s="336" t="s">
        <v>6836</v>
      </c>
    </row>
    <row r="3957" customFormat="false" ht="13.8" hidden="false" customHeight="false" outlineLevel="0" collapsed="false">
      <c r="A3957" s="3" t="n">
        <v>94962</v>
      </c>
      <c r="B3957" s="335" t="s">
        <v>1967</v>
      </c>
      <c r="C3957" s="335" t="s">
        <v>6837</v>
      </c>
      <c r="D3957" s="335" t="s">
        <v>4718</v>
      </c>
      <c r="E3957" s="336" t="s">
        <v>6838</v>
      </c>
    </row>
    <row r="3958" customFormat="false" ht="13.8" hidden="false" customHeight="false" outlineLevel="0" collapsed="false">
      <c r="A3958" s="3" t="n">
        <v>94963</v>
      </c>
      <c r="B3958" s="335" t="s">
        <v>1967</v>
      </c>
      <c r="C3958" s="335" t="s">
        <v>6839</v>
      </c>
      <c r="D3958" s="335" t="s">
        <v>4718</v>
      </c>
      <c r="E3958" s="336" t="s">
        <v>6840</v>
      </c>
    </row>
    <row r="3959" customFormat="false" ht="13.8" hidden="false" customHeight="false" outlineLevel="0" collapsed="false">
      <c r="A3959" s="3" t="n">
        <v>94964</v>
      </c>
      <c r="B3959" s="335" t="s">
        <v>1967</v>
      </c>
      <c r="C3959" s="335" t="s">
        <v>6841</v>
      </c>
      <c r="D3959" s="335" t="s">
        <v>4718</v>
      </c>
      <c r="E3959" s="336" t="s">
        <v>6842</v>
      </c>
    </row>
    <row r="3960" customFormat="false" ht="13.8" hidden="false" customHeight="false" outlineLevel="0" collapsed="false">
      <c r="A3960" s="3" t="n">
        <v>94965</v>
      </c>
      <c r="B3960" s="335" t="s">
        <v>1967</v>
      </c>
      <c r="C3960" s="335" t="s">
        <v>6843</v>
      </c>
      <c r="D3960" s="335" t="s">
        <v>4718</v>
      </c>
      <c r="E3960" s="336" t="s">
        <v>6844</v>
      </c>
    </row>
    <row r="3961" customFormat="false" ht="13.8" hidden="false" customHeight="false" outlineLevel="0" collapsed="false">
      <c r="A3961" s="3" t="n">
        <v>94966</v>
      </c>
      <c r="B3961" s="335" t="s">
        <v>1967</v>
      </c>
      <c r="C3961" s="335" t="s">
        <v>6845</v>
      </c>
      <c r="D3961" s="335" t="s">
        <v>4718</v>
      </c>
      <c r="E3961" s="336" t="s">
        <v>6846</v>
      </c>
    </row>
    <row r="3962" customFormat="false" ht="13.8" hidden="false" customHeight="false" outlineLevel="0" collapsed="false">
      <c r="A3962" s="3" t="n">
        <v>94967</v>
      </c>
      <c r="B3962" s="335" t="s">
        <v>1967</v>
      </c>
      <c r="C3962" s="335" t="s">
        <v>6847</v>
      </c>
      <c r="D3962" s="335" t="s">
        <v>4718</v>
      </c>
      <c r="E3962" s="336" t="s">
        <v>6848</v>
      </c>
    </row>
    <row r="3963" customFormat="false" ht="13.8" hidden="false" customHeight="false" outlineLevel="0" collapsed="false">
      <c r="A3963" s="3" t="n">
        <v>94968</v>
      </c>
      <c r="B3963" s="335" t="s">
        <v>1967</v>
      </c>
      <c r="C3963" s="335" t="s">
        <v>6849</v>
      </c>
      <c r="D3963" s="335" t="s">
        <v>4718</v>
      </c>
      <c r="E3963" s="336" t="s">
        <v>6850</v>
      </c>
    </row>
    <row r="3964" customFormat="false" ht="13.8" hidden="false" customHeight="false" outlineLevel="0" collapsed="false">
      <c r="A3964" s="3" t="n">
        <v>94969</v>
      </c>
      <c r="B3964" s="335" t="s">
        <v>1967</v>
      </c>
      <c r="C3964" s="335" t="s">
        <v>6851</v>
      </c>
      <c r="D3964" s="335" t="s">
        <v>4718</v>
      </c>
      <c r="E3964" s="336" t="s">
        <v>6852</v>
      </c>
    </row>
    <row r="3965" customFormat="false" ht="13.8" hidden="false" customHeight="false" outlineLevel="0" collapsed="false">
      <c r="A3965" s="3" t="n">
        <v>94970</v>
      </c>
      <c r="B3965" s="335" t="s">
        <v>1967</v>
      </c>
      <c r="C3965" s="335" t="s">
        <v>6853</v>
      </c>
      <c r="D3965" s="335" t="s">
        <v>4718</v>
      </c>
      <c r="E3965" s="336" t="s">
        <v>6854</v>
      </c>
    </row>
    <row r="3966" customFormat="false" ht="13.8" hidden="false" customHeight="false" outlineLevel="0" collapsed="false">
      <c r="A3966" s="3" t="n">
        <v>94971</v>
      </c>
      <c r="B3966" s="335" t="s">
        <v>1967</v>
      </c>
      <c r="C3966" s="335" t="s">
        <v>6855</v>
      </c>
      <c r="D3966" s="335" t="s">
        <v>4718</v>
      </c>
      <c r="E3966" s="336" t="s">
        <v>6856</v>
      </c>
    </row>
    <row r="3967" customFormat="false" ht="13.8" hidden="false" customHeight="false" outlineLevel="0" collapsed="false">
      <c r="A3967" s="3" t="n">
        <v>94972</v>
      </c>
      <c r="B3967" s="335" t="s">
        <v>1967</v>
      </c>
      <c r="C3967" s="335" t="s">
        <v>6857</v>
      </c>
      <c r="D3967" s="335" t="s">
        <v>4718</v>
      </c>
      <c r="E3967" s="336" t="s">
        <v>6858</v>
      </c>
    </row>
    <row r="3968" customFormat="false" ht="13.8" hidden="false" customHeight="false" outlineLevel="0" collapsed="false">
      <c r="A3968" s="3" t="n">
        <v>94973</v>
      </c>
      <c r="B3968" s="335" t="s">
        <v>1967</v>
      </c>
      <c r="C3968" s="335" t="s">
        <v>6859</v>
      </c>
      <c r="D3968" s="335" t="s">
        <v>4718</v>
      </c>
      <c r="E3968" s="336" t="s">
        <v>6860</v>
      </c>
    </row>
    <row r="3969" customFormat="false" ht="13.8" hidden="false" customHeight="false" outlineLevel="0" collapsed="false">
      <c r="A3969" s="3" t="n">
        <v>94974</v>
      </c>
      <c r="B3969" s="335" t="s">
        <v>1967</v>
      </c>
      <c r="C3969" s="335" t="s">
        <v>6861</v>
      </c>
      <c r="D3969" s="335" t="s">
        <v>4718</v>
      </c>
      <c r="E3969" s="336" t="s">
        <v>6862</v>
      </c>
    </row>
    <row r="3970" customFormat="false" ht="13.8" hidden="false" customHeight="false" outlineLevel="0" collapsed="false">
      <c r="A3970" s="3" t="n">
        <v>94975</v>
      </c>
      <c r="B3970" s="335" t="s">
        <v>1967</v>
      </c>
      <c r="C3970" s="335" t="s">
        <v>6863</v>
      </c>
      <c r="D3970" s="335" t="s">
        <v>4718</v>
      </c>
      <c r="E3970" s="336" t="s">
        <v>6864</v>
      </c>
    </row>
    <row r="3971" customFormat="false" ht="13.8" hidden="false" customHeight="false" outlineLevel="0" collapsed="false">
      <c r="A3971" s="3" t="n">
        <v>96555</v>
      </c>
      <c r="B3971" s="335" t="s">
        <v>1967</v>
      </c>
      <c r="C3971" s="335" t="s">
        <v>6865</v>
      </c>
      <c r="D3971" s="335" t="s">
        <v>4718</v>
      </c>
      <c r="E3971" s="336" t="s">
        <v>6866</v>
      </c>
    </row>
    <row r="3972" customFormat="false" ht="13.8" hidden="false" customHeight="false" outlineLevel="0" collapsed="false">
      <c r="A3972" s="3" t="n">
        <v>96556</v>
      </c>
      <c r="B3972" s="335" t="s">
        <v>1967</v>
      </c>
      <c r="C3972" s="335" t="s">
        <v>6867</v>
      </c>
      <c r="D3972" s="335" t="s">
        <v>4718</v>
      </c>
      <c r="E3972" s="336" t="s">
        <v>6868</v>
      </c>
    </row>
    <row r="3973" customFormat="false" ht="13.8" hidden="false" customHeight="false" outlineLevel="0" collapsed="false">
      <c r="A3973" s="3" t="n">
        <v>96557</v>
      </c>
      <c r="B3973" s="335" t="s">
        <v>1967</v>
      </c>
      <c r="C3973" s="335" t="s">
        <v>6869</v>
      </c>
      <c r="D3973" s="335" t="s">
        <v>4718</v>
      </c>
      <c r="E3973" s="336" t="s">
        <v>6870</v>
      </c>
    </row>
    <row r="3974" customFormat="false" ht="13.8" hidden="false" customHeight="false" outlineLevel="0" collapsed="false">
      <c r="A3974" s="3" t="n">
        <v>96558</v>
      </c>
      <c r="B3974" s="335" t="s">
        <v>1967</v>
      </c>
      <c r="C3974" s="335" t="s">
        <v>6871</v>
      </c>
      <c r="D3974" s="335" t="s">
        <v>4718</v>
      </c>
      <c r="E3974" s="336" t="s">
        <v>6872</v>
      </c>
    </row>
    <row r="3975" customFormat="false" ht="13.8" hidden="false" customHeight="false" outlineLevel="0" collapsed="false">
      <c r="A3975" s="3" t="n">
        <v>99235</v>
      </c>
      <c r="B3975" s="335" t="s">
        <v>1967</v>
      </c>
      <c r="C3975" s="335" t="s">
        <v>6873</v>
      </c>
      <c r="D3975" s="335" t="s">
        <v>4718</v>
      </c>
      <c r="E3975" s="336" t="s">
        <v>6874</v>
      </c>
    </row>
    <row r="3976" customFormat="false" ht="13.8" hidden="false" customHeight="false" outlineLevel="0" collapsed="false">
      <c r="A3976" s="3" t="n">
        <v>99431</v>
      </c>
      <c r="B3976" s="335" t="s">
        <v>1967</v>
      </c>
      <c r="C3976" s="335" t="s">
        <v>6875</v>
      </c>
      <c r="D3976" s="335" t="s">
        <v>4718</v>
      </c>
      <c r="E3976" s="336" t="s">
        <v>6876</v>
      </c>
    </row>
    <row r="3977" customFormat="false" ht="13.8" hidden="false" customHeight="false" outlineLevel="0" collapsed="false">
      <c r="A3977" s="3" t="n">
        <v>99432</v>
      </c>
      <c r="B3977" s="335" t="s">
        <v>1967</v>
      </c>
      <c r="C3977" s="335" t="s">
        <v>6877</v>
      </c>
      <c r="D3977" s="335" t="s">
        <v>4718</v>
      </c>
      <c r="E3977" s="336" t="s">
        <v>6878</v>
      </c>
    </row>
    <row r="3978" customFormat="false" ht="13.8" hidden="false" customHeight="false" outlineLevel="0" collapsed="false">
      <c r="A3978" s="3" t="n">
        <v>99433</v>
      </c>
      <c r="B3978" s="335" t="s">
        <v>1967</v>
      </c>
      <c r="C3978" s="335" t="s">
        <v>6879</v>
      </c>
      <c r="D3978" s="335" t="s">
        <v>4718</v>
      </c>
      <c r="E3978" s="336" t="s">
        <v>6880</v>
      </c>
    </row>
    <row r="3979" customFormat="false" ht="13.8" hidden="false" customHeight="false" outlineLevel="0" collapsed="false">
      <c r="A3979" s="3" t="n">
        <v>99434</v>
      </c>
      <c r="B3979" s="335" t="s">
        <v>1967</v>
      </c>
      <c r="C3979" s="335" t="s">
        <v>6881</v>
      </c>
      <c r="D3979" s="335" t="s">
        <v>4718</v>
      </c>
      <c r="E3979" s="336" t="s">
        <v>6882</v>
      </c>
    </row>
    <row r="3980" customFormat="false" ht="13.8" hidden="false" customHeight="false" outlineLevel="0" collapsed="false">
      <c r="A3980" s="3" t="n">
        <v>99435</v>
      </c>
      <c r="B3980" s="335" t="s">
        <v>1967</v>
      </c>
      <c r="C3980" s="335" t="s">
        <v>6883</v>
      </c>
      <c r="D3980" s="335" t="s">
        <v>4718</v>
      </c>
      <c r="E3980" s="336" t="s">
        <v>6884</v>
      </c>
    </row>
    <row r="3981" customFormat="false" ht="13.8" hidden="false" customHeight="false" outlineLevel="0" collapsed="false">
      <c r="A3981" s="3" t="n">
        <v>99436</v>
      </c>
      <c r="B3981" s="335" t="s">
        <v>1967</v>
      </c>
      <c r="C3981" s="335" t="s">
        <v>6885</v>
      </c>
      <c r="D3981" s="335" t="s">
        <v>4718</v>
      </c>
      <c r="E3981" s="336" t="s">
        <v>6886</v>
      </c>
    </row>
    <row r="3982" customFormat="false" ht="13.8" hidden="false" customHeight="false" outlineLevel="0" collapsed="false">
      <c r="A3982" s="3" t="n">
        <v>99437</v>
      </c>
      <c r="B3982" s="335" t="s">
        <v>1967</v>
      </c>
      <c r="C3982" s="335" t="s">
        <v>6887</v>
      </c>
      <c r="D3982" s="335" t="s">
        <v>4718</v>
      </c>
      <c r="E3982" s="336" t="s">
        <v>6888</v>
      </c>
    </row>
    <row r="3983" customFormat="false" ht="13.8" hidden="false" customHeight="false" outlineLevel="0" collapsed="false">
      <c r="A3983" s="3" t="n">
        <v>99438</v>
      </c>
      <c r="B3983" s="335" t="s">
        <v>1967</v>
      </c>
      <c r="C3983" s="335" t="s">
        <v>6889</v>
      </c>
      <c r="D3983" s="335" t="s">
        <v>4718</v>
      </c>
      <c r="E3983" s="336" t="s">
        <v>6890</v>
      </c>
    </row>
    <row r="3984" customFormat="false" ht="13.8" hidden="false" customHeight="false" outlineLevel="0" collapsed="false">
      <c r="A3984" s="3" t="n">
        <v>99439</v>
      </c>
      <c r="B3984" s="335" t="s">
        <v>1967</v>
      </c>
      <c r="C3984" s="335" t="s">
        <v>6891</v>
      </c>
      <c r="D3984" s="335" t="s">
        <v>4718</v>
      </c>
      <c r="E3984" s="336" t="s">
        <v>6892</v>
      </c>
    </row>
    <row r="3985" customFormat="false" ht="13.8" hidden="false" customHeight="false" outlineLevel="0" collapsed="false">
      <c r="A3985" s="3" t="n">
        <v>102473</v>
      </c>
      <c r="B3985" s="335" t="s">
        <v>1967</v>
      </c>
      <c r="C3985" s="335" t="s">
        <v>6893</v>
      </c>
      <c r="D3985" s="335" t="s">
        <v>4718</v>
      </c>
      <c r="E3985" s="336" t="s">
        <v>6894</v>
      </c>
    </row>
    <row r="3986" customFormat="false" ht="13.8" hidden="false" customHeight="false" outlineLevel="0" collapsed="false">
      <c r="A3986" s="3" t="n">
        <v>102474</v>
      </c>
      <c r="B3986" s="335" t="s">
        <v>1967</v>
      </c>
      <c r="C3986" s="335" t="s">
        <v>6895</v>
      </c>
      <c r="D3986" s="335" t="s">
        <v>4718</v>
      </c>
      <c r="E3986" s="336" t="s">
        <v>6896</v>
      </c>
    </row>
    <row r="3987" customFormat="false" ht="13.8" hidden="false" customHeight="false" outlineLevel="0" collapsed="false">
      <c r="A3987" s="3" t="n">
        <v>102475</v>
      </c>
      <c r="B3987" s="335" t="s">
        <v>1967</v>
      </c>
      <c r="C3987" s="335" t="s">
        <v>6897</v>
      </c>
      <c r="D3987" s="335" t="s">
        <v>4718</v>
      </c>
      <c r="E3987" s="336" t="s">
        <v>6898</v>
      </c>
    </row>
    <row r="3988" customFormat="false" ht="13.8" hidden="false" customHeight="false" outlineLevel="0" collapsed="false">
      <c r="A3988" s="3" t="n">
        <v>102476</v>
      </c>
      <c r="B3988" s="335" t="s">
        <v>1967</v>
      </c>
      <c r="C3988" s="335" t="s">
        <v>6899</v>
      </c>
      <c r="D3988" s="335" t="s">
        <v>4718</v>
      </c>
      <c r="E3988" s="336" t="s">
        <v>6900</v>
      </c>
    </row>
    <row r="3989" customFormat="false" ht="13.8" hidden="false" customHeight="false" outlineLevel="0" collapsed="false">
      <c r="A3989" s="3" t="n">
        <v>102477</v>
      </c>
      <c r="B3989" s="335" t="s">
        <v>1967</v>
      </c>
      <c r="C3989" s="335" t="s">
        <v>6901</v>
      </c>
      <c r="D3989" s="335" t="s">
        <v>4718</v>
      </c>
      <c r="E3989" s="336" t="s">
        <v>6902</v>
      </c>
    </row>
    <row r="3990" customFormat="false" ht="13.8" hidden="false" customHeight="false" outlineLevel="0" collapsed="false">
      <c r="A3990" s="3" t="n">
        <v>102478</v>
      </c>
      <c r="B3990" s="335" t="s">
        <v>1967</v>
      </c>
      <c r="C3990" s="335" t="s">
        <v>6903</v>
      </c>
      <c r="D3990" s="335" t="s">
        <v>4718</v>
      </c>
      <c r="E3990" s="336" t="s">
        <v>6904</v>
      </c>
    </row>
    <row r="3991" customFormat="false" ht="13.8" hidden="false" customHeight="false" outlineLevel="0" collapsed="false">
      <c r="A3991" s="3" t="n">
        <v>102479</v>
      </c>
      <c r="B3991" s="335" t="s">
        <v>1967</v>
      </c>
      <c r="C3991" s="335" t="s">
        <v>6905</v>
      </c>
      <c r="D3991" s="335" t="s">
        <v>4718</v>
      </c>
      <c r="E3991" s="336" t="s">
        <v>6906</v>
      </c>
    </row>
    <row r="3992" customFormat="false" ht="13.8" hidden="false" customHeight="false" outlineLevel="0" collapsed="false">
      <c r="A3992" s="3" t="n">
        <v>102480</v>
      </c>
      <c r="B3992" s="335" t="s">
        <v>1967</v>
      </c>
      <c r="C3992" s="335" t="s">
        <v>6907</v>
      </c>
      <c r="D3992" s="335" t="s">
        <v>4718</v>
      </c>
      <c r="E3992" s="336" t="s">
        <v>6908</v>
      </c>
    </row>
    <row r="3993" customFormat="false" ht="13.8" hidden="false" customHeight="false" outlineLevel="0" collapsed="false">
      <c r="A3993" s="3" t="n">
        <v>102481</v>
      </c>
      <c r="B3993" s="335" t="s">
        <v>1967</v>
      </c>
      <c r="C3993" s="335" t="s">
        <v>6909</v>
      </c>
      <c r="D3993" s="335" t="s">
        <v>4718</v>
      </c>
      <c r="E3993" s="336" t="s">
        <v>6910</v>
      </c>
    </row>
    <row r="3994" customFormat="false" ht="13.8" hidden="false" customHeight="false" outlineLevel="0" collapsed="false">
      <c r="A3994" s="3" t="n">
        <v>102482</v>
      </c>
      <c r="B3994" s="335" t="s">
        <v>1967</v>
      </c>
      <c r="C3994" s="335" t="s">
        <v>6911</v>
      </c>
      <c r="D3994" s="335" t="s">
        <v>4718</v>
      </c>
      <c r="E3994" s="336" t="s">
        <v>6912</v>
      </c>
    </row>
    <row r="3995" customFormat="false" ht="13.8" hidden="false" customHeight="false" outlineLevel="0" collapsed="false">
      <c r="A3995" s="3" t="n">
        <v>102483</v>
      </c>
      <c r="B3995" s="335" t="s">
        <v>1967</v>
      </c>
      <c r="C3995" s="335" t="s">
        <v>6913</v>
      </c>
      <c r="D3995" s="335" t="s">
        <v>4718</v>
      </c>
      <c r="E3995" s="336" t="s">
        <v>6914</v>
      </c>
    </row>
    <row r="3996" customFormat="false" ht="13.8" hidden="false" customHeight="false" outlineLevel="0" collapsed="false">
      <c r="A3996" s="3" t="n">
        <v>102484</v>
      </c>
      <c r="B3996" s="335" t="s">
        <v>1967</v>
      </c>
      <c r="C3996" s="335" t="s">
        <v>6915</v>
      </c>
      <c r="D3996" s="335" t="s">
        <v>4718</v>
      </c>
      <c r="E3996" s="336" t="s">
        <v>6916</v>
      </c>
    </row>
    <row r="3997" customFormat="false" ht="13.8" hidden="false" customHeight="false" outlineLevel="0" collapsed="false">
      <c r="A3997" s="3" t="n">
        <v>102485</v>
      </c>
      <c r="B3997" s="335" t="s">
        <v>1967</v>
      </c>
      <c r="C3997" s="335" t="s">
        <v>6917</v>
      </c>
      <c r="D3997" s="335" t="s">
        <v>4718</v>
      </c>
      <c r="E3997" s="336" t="s">
        <v>6918</v>
      </c>
    </row>
    <row r="3998" customFormat="false" ht="13.8" hidden="false" customHeight="false" outlineLevel="0" collapsed="false">
      <c r="A3998" s="3" t="n">
        <v>102486</v>
      </c>
      <c r="B3998" s="335" t="s">
        <v>1967</v>
      </c>
      <c r="C3998" s="335" t="s">
        <v>6919</v>
      </c>
      <c r="D3998" s="335" t="s">
        <v>4718</v>
      </c>
      <c r="E3998" s="336" t="s">
        <v>6920</v>
      </c>
    </row>
    <row r="3999" customFormat="false" ht="13.8" hidden="false" customHeight="false" outlineLevel="0" collapsed="false">
      <c r="A3999" s="3" t="n">
        <v>102487</v>
      </c>
      <c r="B3999" s="335" t="s">
        <v>1967</v>
      </c>
      <c r="C3999" s="335" t="s">
        <v>6921</v>
      </c>
      <c r="D3999" s="335" t="s">
        <v>4718</v>
      </c>
      <c r="E3999" s="336" t="s">
        <v>6922</v>
      </c>
    </row>
    <row r="4000" customFormat="false" ht="13.8" hidden="false" customHeight="false" outlineLevel="0" collapsed="false">
      <c r="A4000" s="3" t="n">
        <v>103183</v>
      </c>
      <c r="B4000" s="335" t="s">
        <v>1967</v>
      </c>
      <c r="C4000" s="335" t="s">
        <v>6923</v>
      </c>
      <c r="D4000" s="335" t="s">
        <v>4718</v>
      </c>
      <c r="E4000" s="336" t="s">
        <v>6924</v>
      </c>
    </row>
    <row r="4001" customFormat="false" ht="13.8" hidden="false" customHeight="false" outlineLevel="0" collapsed="false">
      <c r="A4001" s="3" t="n">
        <v>103184</v>
      </c>
      <c r="B4001" s="335" t="s">
        <v>1967</v>
      </c>
      <c r="C4001" s="335" t="s">
        <v>6925</v>
      </c>
      <c r="D4001" s="335" t="s">
        <v>4718</v>
      </c>
      <c r="E4001" s="336" t="s">
        <v>6926</v>
      </c>
    </row>
    <row r="4002" customFormat="false" ht="13.8" hidden="false" customHeight="false" outlineLevel="0" collapsed="false">
      <c r="A4002" s="3" t="n">
        <v>103669</v>
      </c>
      <c r="B4002" s="335" t="s">
        <v>1967</v>
      </c>
      <c r="C4002" s="335" t="s">
        <v>6927</v>
      </c>
      <c r="D4002" s="335" t="s">
        <v>4718</v>
      </c>
      <c r="E4002" s="336" t="s">
        <v>6928</v>
      </c>
    </row>
    <row r="4003" customFormat="false" ht="13.8" hidden="false" customHeight="false" outlineLevel="0" collapsed="false">
      <c r="A4003" s="3" t="n">
        <v>103670</v>
      </c>
      <c r="B4003" s="335" t="s">
        <v>1967</v>
      </c>
      <c r="C4003" s="335" t="s">
        <v>6929</v>
      </c>
      <c r="D4003" s="335" t="s">
        <v>4718</v>
      </c>
      <c r="E4003" s="336" t="s">
        <v>6930</v>
      </c>
    </row>
    <row r="4004" customFormat="false" ht="13.8" hidden="false" customHeight="false" outlineLevel="0" collapsed="false">
      <c r="A4004" s="3" t="n">
        <v>103671</v>
      </c>
      <c r="B4004" s="335" t="s">
        <v>1967</v>
      </c>
      <c r="C4004" s="335" t="s">
        <v>6931</v>
      </c>
      <c r="D4004" s="335" t="s">
        <v>4718</v>
      </c>
      <c r="E4004" s="336" t="s">
        <v>6932</v>
      </c>
    </row>
    <row r="4005" customFormat="false" ht="13.8" hidden="false" customHeight="false" outlineLevel="0" collapsed="false">
      <c r="A4005" s="3" t="n">
        <v>103672</v>
      </c>
      <c r="B4005" s="335" t="s">
        <v>1967</v>
      </c>
      <c r="C4005" s="335" t="s">
        <v>6933</v>
      </c>
      <c r="D4005" s="335" t="s">
        <v>4718</v>
      </c>
      <c r="E4005" s="336" t="s">
        <v>6934</v>
      </c>
    </row>
    <row r="4006" customFormat="false" ht="13.8" hidden="false" customHeight="false" outlineLevel="0" collapsed="false">
      <c r="A4006" s="3" t="n">
        <v>103673</v>
      </c>
      <c r="B4006" s="335" t="s">
        <v>1967</v>
      </c>
      <c r="C4006" s="335" t="s">
        <v>6935</v>
      </c>
      <c r="D4006" s="335" t="s">
        <v>4718</v>
      </c>
      <c r="E4006" s="336" t="s">
        <v>6936</v>
      </c>
    </row>
    <row r="4007" customFormat="false" ht="13.8" hidden="false" customHeight="false" outlineLevel="0" collapsed="false">
      <c r="A4007" s="3" t="n">
        <v>103674</v>
      </c>
      <c r="B4007" s="335" t="s">
        <v>1967</v>
      </c>
      <c r="C4007" s="335" t="s">
        <v>6937</v>
      </c>
      <c r="D4007" s="335" t="s">
        <v>4718</v>
      </c>
      <c r="E4007" s="336" t="s">
        <v>6938</v>
      </c>
    </row>
    <row r="4008" customFormat="false" ht="13.8" hidden="false" customHeight="false" outlineLevel="0" collapsed="false">
      <c r="A4008" s="3" t="n">
        <v>103675</v>
      </c>
      <c r="B4008" s="335" t="s">
        <v>1967</v>
      </c>
      <c r="C4008" s="335" t="s">
        <v>6939</v>
      </c>
      <c r="D4008" s="335" t="s">
        <v>4718</v>
      </c>
      <c r="E4008" s="336" t="s">
        <v>6940</v>
      </c>
    </row>
    <row r="4009" customFormat="false" ht="13.8" hidden="false" customHeight="false" outlineLevel="0" collapsed="false">
      <c r="A4009" s="3" t="n">
        <v>103676</v>
      </c>
      <c r="B4009" s="335" t="s">
        <v>1967</v>
      </c>
      <c r="C4009" s="335" t="s">
        <v>6941</v>
      </c>
      <c r="D4009" s="335" t="s">
        <v>4718</v>
      </c>
      <c r="E4009" s="336" t="s">
        <v>6942</v>
      </c>
    </row>
    <row r="4010" customFormat="false" ht="13.8" hidden="false" customHeight="false" outlineLevel="0" collapsed="false">
      <c r="A4010" s="3" t="n">
        <v>103677</v>
      </c>
      <c r="B4010" s="335" t="s">
        <v>1967</v>
      </c>
      <c r="C4010" s="335" t="s">
        <v>6943</v>
      </c>
      <c r="D4010" s="335" t="s">
        <v>4718</v>
      </c>
      <c r="E4010" s="336" t="s">
        <v>6944</v>
      </c>
    </row>
    <row r="4011" customFormat="false" ht="13.8" hidden="false" customHeight="false" outlineLevel="0" collapsed="false">
      <c r="A4011" s="3" t="n">
        <v>103678</v>
      </c>
      <c r="B4011" s="335" t="s">
        <v>1967</v>
      </c>
      <c r="C4011" s="335" t="s">
        <v>6945</v>
      </c>
      <c r="D4011" s="335" t="s">
        <v>4718</v>
      </c>
      <c r="E4011" s="336" t="s">
        <v>6946</v>
      </c>
    </row>
    <row r="4012" customFormat="false" ht="13.8" hidden="false" customHeight="false" outlineLevel="0" collapsed="false">
      <c r="A4012" s="3" t="n">
        <v>103679</v>
      </c>
      <c r="B4012" s="335" t="s">
        <v>1967</v>
      </c>
      <c r="C4012" s="335" t="s">
        <v>6947</v>
      </c>
      <c r="D4012" s="335" t="s">
        <v>4718</v>
      </c>
      <c r="E4012" s="336" t="s">
        <v>6948</v>
      </c>
    </row>
    <row r="4013" customFormat="false" ht="13.8" hidden="false" customHeight="false" outlineLevel="0" collapsed="false">
      <c r="A4013" s="3" t="n">
        <v>103680</v>
      </c>
      <c r="B4013" s="335" t="s">
        <v>1967</v>
      </c>
      <c r="C4013" s="335" t="s">
        <v>6949</v>
      </c>
      <c r="D4013" s="335" t="s">
        <v>4718</v>
      </c>
      <c r="E4013" s="336" t="s">
        <v>6950</v>
      </c>
    </row>
    <row r="4014" customFormat="false" ht="13.8" hidden="false" customHeight="false" outlineLevel="0" collapsed="false">
      <c r="A4014" s="3" t="n">
        <v>103681</v>
      </c>
      <c r="B4014" s="335" t="s">
        <v>1967</v>
      </c>
      <c r="C4014" s="335" t="s">
        <v>6951</v>
      </c>
      <c r="D4014" s="335" t="s">
        <v>4718</v>
      </c>
      <c r="E4014" s="336" t="s">
        <v>6952</v>
      </c>
    </row>
    <row r="4015" customFormat="false" ht="13.8" hidden="false" customHeight="false" outlineLevel="0" collapsed="false">
      <c r="A4015" s="3" t="n">
        <v>103682</v>
      </c>
      <c r="B4015" s="335" t="s">
        <v>1967</v>
      </c>
      <c r="C4015" s="335" t="s">
        <v>6953</v>
      </c>
      <c r="D4015" s="335" t="s">
        <v>4718</v>
      </c>
      <c r="E4015" s="336" t="s">
        <v>6954</v>
      </c>
    </row>
    <row r="4016" customFormat="false" ht="13.8" hidden="false" customHeight="false" outlineLevel="0" collapsed="false">
      <c r="A4016" s="3" t="n">
        <v>103683</v>
      </c>
      <c r="B4016" s="335" t="s">
        <v>1967</v>
      </c>
      <c r="C4016" s="335" t="s">
        <v>6955</v>
      </c>
      <c r="D4016" s="335" t="s">
        <v>4718</v>
      </c>
      <c r="E4016" s="336" t="s">
        <v>6956</v>
      </c>
    </row>
    <row r="4017" customFormat="false" ht="13.8" hidden="false" customHeight="false" outlineLevel="0" collapsed="false">
      <c r="A4017" s="3" t="n">
        <v>103684</v>
      </c>
      <c r="B4017" s="335" t="s">
        <v>1967</v>
      </c>
      <c r="C4017" s="335" t="s">
        <v>6957</v>
      </c>
      <c r="D4017" s="335" t="s">
        <v>4718</v>
      </c>
      <c r="E4017" s="336" t="s">
        <v>6958</v>
      </c>
    </row>
    <row r="4018" customFormat="false" ht="13.8" hidden="false" customHeight="false" outlineLevel="0" collapsed="false">
      <c r="A4018" s="3" t="n">
        <v>103685</v>
      </c>
      <c r="B4018" s="335" t="s">
        <v>1967</v>
      </c>
      <c r="C4018" s="335" t="s">
        <v>6959</v>
      </c>
      <c r="D4018" s="335" t="s">
        <v>4718</v>
      </c>
      <c r="E4018" s="336" t="s">
        <v>6960</v>
      </c>
    </row>
    <row r="4019" customFormat="false" ht="13.8" hidden="false" customHeight="false" outlineLevel="0" collapsed="false">
      <c r="A4019" s="3" t="n">
        <v>103686</v>
      </c>
      <c r="B4019" s="335" t="s">
        <v>1967</v>
      </c>
      <c r="C4019" s="335" t="s">
        <v>6961</v>
      </c>
      <c r="D4019" s="335" t="s">
        <v>4718</v>
      </c>
      <c r="E4019" s="336" t="s">
        <v>6962</v>
      </c>
    </row>
    <row r="4020" customFormat="false" ht="13.8" hidden="false" customHeight="false" outlineLevel="0" collapsed="false">
      <c r="A4020" s="3" t="n">
        <v>103687</v>
      </c>
      <c r="B4020" s="335" t="s">
        <v>1967</v>
      </c>
      <c r="C4020" s="335" t="s">
        <v>6963</v>
      </c>
      <c r="D4020" s="335" t="s">
        <v>4718</v>
      </c>
      <c r="E4020" s="336" t="s">
        <v>6964</v>
      </c>
    </row>
    <row r="4021" customFormat="false" ht="13.8" hidden="false" customHeight="false" outlineLevel="0" collapsed="false">
      <c r="A4021" s="3" t="n">
        <v>103688</v>
      </c>
      <c r="B4021" s="335" t="s">
        <v>1967</v>
      </c>
      <c r="C4021" s="335" t="s">
        <v>6965</v>
      </c>
      <c r="D4021" s="335" t="s">
        <v>4718</v>
      </c>
      <c r="E4021" s="336" t="s">
        <v>6966</v>
      </c>
    </row>
    <row r="4022" customFormat="false" ht="13.8" hidden="false" customHeight="false" outlineLevel="0" collapsed="false">
      <c r="A4022" s="3" t="n">
        <v>101963</v>
      </c>
      <c r="B4022" s="335" t="s">
        <v>1967</v>
      </c>
      <c r="C4022" s="335" t="s">
        <v>6967</v>
      </c>
      <c r="D4022" s="335" t="s">
        <v>2622</v>
      </c>
      <c r="E4022" s="336" t="s">
        <v>6968</v>
      </c>
    </row>
    <row r="4023" customFormat="false" ht="13.8" hidden="false" customHeight="false" outlineLevel="0" collapsed="false">
      <c r="A4023" s="3" t="n">
        <v>101964</v>
      </c>
      <c r="B4023" s="335" t="s">
        <v>1967</v>
      </c>
      <c r="C4023" s="335" t="s">
        <v>6969</v>
      </c>
      <c r="D4023" s="335" t="s">
        <v>2622</v>
      </c>
      <c r="E4023" s="336" t="s">
        <v>6970</v>
      </c>
    </row>
    <row r="4024" customFormat="false" ht="13.8" hidden="false" customHeight="false" outlineLevel="0" collapsed="false">
      <c r="A4024" s="3" t="n">
        <v>101165</v>
      </c>
      <c r="B4024" s="335" t="s">
        <v>1967</v>
      </c>
      <c r="C4024" s="335" t="s">
        <v>6971</v>
      </c>
      <c r="D4024" s="335" t="s">
        <v>4718</v>
      </c>
      <c r="E4024" s="336" t="s">
        <v>6972</v>
      </c>
    </row>
    <row r="4025" customFormat="false" ht="13.8" hidden="false" customHeight="false" outlineLevel="0" collapsed="false">
      <c r="A4025" s="3" t="n">
        <v>101166</v>
      </c>
      <c r="B4025" s="335" t="s">
        <v>1967</v>
      </c>
      <c r="C4025" s="335" t="s">
        <v>6973</v>
      </c>
      <c r="D4025" s="335" t="s">
        <v>4718</v>
      </c>
      <c r="E4025" s="336" t="s">
        <v>6974</v>
      </c>
    </row>
    <row r="4026" customFormat="false" ht="13.8" hidden="false" customHeight="false" outlineLevel="0" collapsed="false">
      <c r="A4026" s="3" t="n">
        <v>98575</v>
      </c>
      <c r="B4026" s="335" t="s">
        <v>1967</v>
      </c>
      <c r="C4026" s="335" t="s">
        <v>6975</v>
      </c>
      <c r="D4026" s="335" t="s">
        <v>1969</v>
      </c>
      <c r="E4026" s="336" t="s">
        <v>6976</v>
      </c>
    </row>
    <row r="4027" customFormat="false" ht="13.8" hidden="false" customHeight="false" outlineLevel="0" collapsed="false">
      <c r="A4027" s="3" t="n">
        <v>98576</v>
      </c>
      <c r="B4027" s="335" t="s">
        <v>1967</v>
      </c>
      <c r="C4027" s="335" t="s">
        <v>6977</v>
      </c>
      <c r="D4027" s="335" t="s">
        <v>1969</v>
      </c>
      <c r="E4027" s="336" t="s">
        <v>6978</v>
      </c>
    </row>
    <row r="4028" customFormat="false" ht="13.8" hidden="false" customHeight="false" outlineLevel="0" collapsed="false">
      <c r="A4028" s="3" t="n">
        <v>98577</v>
      </c>
      <c r="B4028" s="335" t="s">
        <v>1967</v>
      </c>
      <c r="C4028" s="335" t="s">
        <v>6979</v>
      </c>
      <c r="D4028" s="335" t="s">
        <v>1969</v>
      </c>
      <c r="E4028" s="336" t="s">
        <v>6980</v>
      </c>
    </row>
    <row r="4029" customFormat="false" ht="13.8" hidden="false" customHeight="false" outlineLevel="0" collapsed="false">
      <c r="A4029" s="3" t="n">
        <v>93182</v>
      </c>
      <c r="B4029" s="335" t="s">
        <v>1967</v>
      </c>
      <c r="C4029" s="335" t="s">
        <v>6981</v>
      </c>
      <c r="D4029" s="335" t="s">
        <v>1969</v>
      </c>
      <c r="E4029" s="336" t="s">
        <v>2315</v>
      </c>
    </row>
    <row r="4030" customFormat="false" ht="13.8" hidden="false" customHeight="false" outlineLevel="0" collapsed="false">
      <c r="A4030" s="3" t="n">
        <v>93183</v>
      </c>
      <c r="B4030" s="335" t="s">
        <v>1967</v>
      </c>
      <c r="C4030" s="335" t="s">
        <v>6982</v>
      </c>
      <c r="D4030" s="335" t="s">
        <v>1969</v>
      </c>
      <c r="E4030" s="336" t="s">
        <v>6983</v>
      </c>
    </row>
    <row r="4031" customFormat="false" ht="13.8" hidden="false" customHeight="false" outlineLevel="0" collapsed="false">
      <c r="A4031" s="3" t="n">
        <v>93184</v>
      </c>
      <c r="B4031" s="335" t="s">
        <v>1967</v>
      </c>
      <c r="C4031" s="335" t="s">
        <v>6984</v>
      </c>
      <c r="D4031" s="335" t="s">
        <v>1969</v>
      </c>
      <c r="E4031" s="336" t="s">
        <v>2390</v>
      </c>
    </row>
    <row r="4032" customFormat="false" ht="13.8" hidden="false" customHeight="false" outlineLevel="0" collapsed="false">
      <c r="A4032" s="3" t="n">
        <v>93185</v>
      </c>
      <c r="B4032" s="335" t="s">
        <v>1967</v>
      </c>
      <c r="C4032" s="335" t="s">
        <v>6985</v>
      </c>
      <c r="D4032" s="335" t="s">
        <v>1969</v>
      </c>
      <c r="E4032" s="336" t="s">
        <v>6986</v>
      </c>
    </row>
    <row r="4033" customFormat="false" ht="13.8" hidden="false" customHeight="false" outlineLevel="0" collapsed="false">
      <c r="A4033" s="3" t="n">
        <v>93186</v>
      </c>
      <c r="B4033" s="335" t="s">
        <v>1967</v>
      </c>
      <c r="C4033" s="335" t="s">
        <v>6987</v>
      </c>
      <c r="D4033" s="335" t="s">
        <v>1969</v>
      </c>
      <c r="E4033" s="336" t="s">
        <v>6988</v>
      </c>
    </row>
    <row r="4034" customFormat="false" ht="13.8" hidden="false" customHeight="false" outlineLevel="0" collapsed="false">
      <c r="A4034" s="3" t="n">
        <v>93187</v>
      </c>
      <c r="B4034" s="335" t="s">
        <v>1967</v>
      </c>
      <c r="C4034" s="335" t="s">
        <v>6989</v>
      </c>
      <c r="D4034" s="335" t="s">
        <v>1969</v>
      </c>
      <c r="E4034" s="336" t="s">
        <v>6990</v>
      </c>
    </row>
    <row r="4035" customFormat="false" ht="13.8" hidden="false" customHeight="false" outlineLevel="0" collapsed="false">
      <c r="A4035" s="3" t="n">
        <v>93188</v>
      </c>
      <c r="B4035" s="335" t="s">
        <v>1967</v>
      </c>
      <c r="C4035" s="335" t="s">
        <v>6991</v>
      </c>
      <c r="D4035" s="335" t="s">
        <v>1969</v>
      </c>
      <c r="E4035" s="336" t="s">
        <v>6992</v>
      </c>
    </row>
    <row r="4036" customFormat="false" ht="13.8" hidden="false" customHeight="false" outlineLevel="0" collapsed="false">
      <c r="A4036" s="3" t="n">
        <v>93189</v>
      </c>
      <c r="B4036" s="335" t="s">
        <v>1967</v>
      </c>
      <c r="C4036" s="335" t="s">
        <v>6993</v>
      </c>
      <c r="D4036" s="335" t="s">
        <v>1969</v>
      </c>
      <c r="E4036" s="336" t="s">
        <v>6994</v>
      </c>
    </row>
    <row r="4037" customFormat="false" ht="13.8" hidden="false" customHeight="false" outlineLevel="0" collapsed="false">
      <c r="A4037" s="3" t="n">
        <v>93190</v>
      </c>
      <c r="B4037" s="335" t="s">
        <v>1967</v>
      </c>
      <c r="C4037" s="335" t="s">
        <v>6995</v>
      </c>
      <c r="D4037" s="335" t="s">
        <v>1969</v>
      </c>
      <c r="E4037" s="336" t="s">
        <v>6996</v>
      </c>
    </row>
    <row r="4038" customFormat="false" ht="13.8" hidden="false" customHeight="false" outlineLevel="0" collapsed="false">
      <c r="A4038" s="3" t="n">
        <v>93191</v>
      </c>
      <c r="B4038" s="335" t="s">
        <v>1967</v>
      </c>
      <c r="C4038" s="335" t="s">
        <v>6997</v>
      </c>
      <c r="D4038" s="335" t="s">
        <v>1969</v>
      </c>
      <c r="E4038" s="336" t="s">
        <v>6998</v>
      </c>
    </row>
    <row r="4039" customFormat="false" ht="13.8" hidden="false" customHeight="false" outlineLevel="0" collapsed="false">
      <c r="A4039" s="3" t="n">
        <v>93192</v>
      </c>
      <c r="B4039" s="335" t="s">
        <v>1967</v>
      </c>
      <c r="C4039" s="335" t="s">
        <v>6999</v>
      </c>
      <c r="D4039" s="335" t="s">
        <v>1969</v>
      </c>
      <c r="E4039" s="336" t="s">
        <v>7000</v>
      </c>
    </row>
    <row r="4040" customFormat="false" ht="13.8" hidden="false" customHeight="false" outlineLevel="0" collapsed="false">
      <c r="A4040" s="3" t="n">
        <v>93193</v>
      </c>
      <c r="B4040" s="335" t="s">
        <v>1967</v>
      </c>
      <c r="C4040" s="335" t="s">
        <v>7001</v>
      </c>
      <c r="D4040" s="335" t="s">
        <v>1969</v>
      </c>
      <c r="E4040" s="336" t="s">
        <v>2261</v>
      </c>
    </row>
    <row r="4041" customFormat="false" ht="13.8" hidden="false" customHeight="false" outlineLevel="0" collapsed="false">
      <c r="A4041" s="3" t="n">
        <v>93194</v>
      </c>
      <c r="B4041" s="335" t="s">
        <v>1967</v>
      </c>
      <c r="C4041" s="335" t="s">
        <v>7002</v>
      </c>
      <c r="D4041" s="335" t="s">
        <v>1969</v>
      </c>
      <c r="E4041" s="336" t="s">
        <v>7003</v>
      </c>
    </row>
    <row r="4042" customFormat="false" ht="13.8" hidden="false" customHeight="false" outlineLevel="0" collapsed="false">
      <c r="A4042" s="3" t="n">
        <v>93195</v>
      </c>
      <c r="B4042" s="335" t="s">
        <v>1967</v>
      </c>
      <c r="C4042" s="335" t="s">
        <v>7004</v>
      </c>
      <c r="D4042" s="335" t="s">
        <v>1969</v>
      </c>
      <c r="E4042" s="336" t="s">
        <v>7005</v>
      </c>
    </row>
    <row r="4043" customFormat="false" ht="13.8" hidden="false" customHeight="false" outlineLevel="0" collapsed="false">
      <c r="A4043" s="3" t="n">
        <v>93196</v>
      </c>
      <c r="B4043" s="335" t="s">
        <v>1967</v>
      </c>
      <c r="C4043" s="335" t="s">
        <v>7006</v>
      </c>
      <c r="D4043" s="335" t="s">
        <v>1969</v>
      </c>
      <c r="E4043" s="336" t="s">
        <v>7007</v>
      </c>
    </row>
    <row r="4044" customFormat="false" ht="13.8" hidden="false" customHeight="false" outlineLevel="0" collapsed="false">
      <c r="A4044" s="3" t="n">
        <v>93197</v>
      </c>
      <c r="B4044" s="335" t="s">
        <v>1967</v>
      </c>
      <c r="C4044" s="335" t="s">
        <v>7008</v>
      </c>
      <c r="D4044" s="335" t="s">
        <v>1969</v>
      </c>
      <c r="E4044" s="336" t="s">
        <v>7009</v>
      </c>
    </row>
    <row r="4045" customFormat="false" ht="13.8" hidden="false" customHeight="false" outlineLevel="0" collapsed="false">
      <c r="A4045" s="3" t="n">
        <v>93198</v>
      </c>
      <c r="B4045" s="335" t="s">
        <v>1967</v>
      </c>
      <c r="C4045" s="335" t="s">
        <v>7010</v>
      </c>
      <c r="D4045" s="335" t="s">
        <v>1969</v>
      </c>
      <c r="E4045" s="336" t="s">
        <v>7011</v>
      </c>
    </row>
    <row r="4046" customFormat="false" ht="13.8" hidden="false" customHeight="false" outlineLevel="0" collapsed="false">
      <c r="A4046" s="3" t="n">
        <v>93199</v>
      </c>
      <c r="B4046" s="335" t="s">
        <v>1967</v>
      </c>
      <c r="C4046" s="335" t="s">
        <v>7012</v>
      </c>
      <c r="D4046" s="335" t="s">
        <v>1969</v>
      </c>
      <c r="E4046" s="336" t="s">
        <v>7013</v>
      </c>
    </row>
    <row r="4047" customFormat="false" ht="13.8" hidden="false" customHeight="false" outlineLevel="0" collapsed="false">
      <c r="A4047" s="3" t="n">
        <v>93200</v>
      </c>
      <c r="B4047" s="335" t="s">
        <v>1967</v>
      </c>
      <c r="C4047" s="335" t="s">
        <v>7014</v>
      </c>
      <c r="D4047" s="335" t="s">
        <v>1969</v>
      </c>
      <c r="E4047" s="336" t="s">
        <v>7015</v>
      </c>
    </row>
    <row r="4048" customFormat="false" ht="13.8" hidden="false" customHeight="false" outlineLevel="0" collapsed="false">
      <c r="A4048" s="3" t="n">
        <v>93201</v>
      </c>
      <c r="B4048" s="335" t="s">
        <v>1967</v>
      </c>
      <c r="C4048" s="335" t="s">
        <v>7016</v>
      </c>
      <c r="D4048" s="335" t="s">
        <v>1969</v>
      </c>
      <c r="E4048" s="336" t="s">
        <v>7017</v>
      </c>
    </row>
    <row r="4049" customFormat="false" ht="13.8" hidden="false" customHeight="false" outlineLevel="0" collapsed="false">
      <c r="A4049" s="3" t="n">
        <v>93202</v>
      </c>
      <c r="B4049" s="335" t="s">
        <v>1967</v>
      </c>
      <c r="C4049" s="335" t="s">
        <v>7018</v>
      </c>
      <c r="D4049" s="335" t="s">
        <v>1969</v>
      </c>
      <c r="E4049" s="336" t="s">
        <v>7019</v>
      </c>
    </row>
    <row r="4050" customFormat="false" ht="13.8" hidden="false" customHeight="false" outlineLevel="0" collapsed="false">
      <c r="A4050" s="3" t="n">
        <v>93203</v>
      </c>
      <c r="B4050" s="335" t="s">
        <v>1967</v>
      </c>
      <c r="C4050" s="335" t="s">
        <v>7020</v>
      </c>
      <c r="D4050" s="335" t="s">
        <v>1969</v>
      </c>
      <c r="E4050" s="336" t="s">
        <v>7021</v>
      </c>
    </row>
    <row r="4051" customFormat="false" ht="13.8" hidden="false" customHeight="false" outlineLevel="0" collapsed="false">
      <c r="A4051" s="3" t="n">
        <v>93204</v>
      </c>
      <c r="B4051" s="335" t="s">
        <v>1967</v>
      </c>
      <c r="C4051" s="335" t="s">
        <v>7022</v>
      </c>
      <c r="D4051" s="335" t="s">
        <v>1969</v>
      </c>
      <c r="E4051" s="336" t="s">
        <v>7023</v>
      </c>
    </row>
    <row r="4052" customFormat="false" ht="13.8" hidden="false" customHeight="false" outlineLevel="0" collapsed="false">
      <c r="A4052" s="3" t="n">
        <v>93205</v>
      </c>
      <c r="B4052" s="335" t="s">
        <v>1967</v>
      </c>
      <c r="C4052" s="335" t="s">
        <v>7024</v>
      </c>
      <c r="D4052" s="335" t="s">
        <v>1969</v>
      </c>
      <c r="E4052" s="336" t="s">
        <v>7025</v>
      </c>
    </row>
    <row r="4053" customFormat="false" ht="13.8" hidden="false" customHeight="false" outlineLevel="0" collapsed="false">
      <c r="A4053" s="3" t="n">
        <v>97733</v>
      </c>
      <c r="B4053" s="335" t="s">
        <v>1967</v>
      </c>
      <c r="C4053" s="335" t="s">
        <v>7026</v>
      </c>
      <c r="D4053" s="335" t="s">
        <v>4718</v>
      </c>
      <c r="E4053" s="336" t="s">
        <v>7027</v>
      </c>
    </row>
    <row r="4054" customFormat="false" ht="13.8" hidden="false" customHeight="false" outlineLevel="0" collapsed="false">
      <c r="A4054" s="3" t="n">
        <v>97734</v>
      </c>
      <c r="B4054" s="335" t="s">
        <v>1967</v>
      </c>
      <c r="C4054" s="335" t="s">
        <v>7028</v>
      </c>
      <c r="D4054" s="335" t="s">
        <v>4718</v>
      </c>
      <c r="E4054" s="336" t="s">
        <v>7029</v>
      </c>
    </row>
    <row r="4055" customFormat="false" ht="13.8" hidden="false" customHeight="false" outlineLevel="0" collapsed="false">
      <c r="A4055" s="3" t="n">
        <v>97735</v>
      </c>
      <c r="B4055" s="335" t="s">
        <v>1967</v>
      </c>
      <c r="C4055" s="335" t="s">
        <v>7030</v>
      </c>
      <c r="D4055" s="335" t="s">
        <v>4718</v>
      </c>
      <c r="E4055" s="336" t="s">
        <v>7031</v>
      </c>
    </row>
    <row r="4056" customFormat="false" ht="13.8" hidden="false" customHeight="false" outlineLevel="0" collapsed="false">
      <c r="A4056" s="3" t="n">
        <v>97736</v>
      </c>
      <c r="B4056" s="335" t="s">
        <v>1967</v>
      </c>
      <c r="C4056" s="335" t="s">
        <v>7032</v>
      </c>
      <c r="D4056" s="335" t="s">
        <v>4718</v>
      </c>
      <c r="E4056" s="336" t="s">
        <v>7033</v>
      </c>
    </row>
    <row r="4057" customFormat="false" ht="13.8" hidden="false" customHeight="false" outlineLevel="0" collapsed="false">
      <c r="A4057" s="3" t="n">
        <v>97737</v>
      </c>
      <c r="B4057" s="335" t="s">
        <v>1967</v>
      </c>
      <c r="C4057" s="335" t="s">
        <v>7034</v>
      </c>
      <c r="D4057" s="335" t="s">
        <v>4718</v>
      </c>
      <c r="E4057" s="336" t="s">
        <v>7035</v>
      </c>
    </row>
    <row r="4058" customFormat="false" ht="13.8" hidden="false" customHeight="false" outlineLevel="0" collapsed="false">
      <c r="A4058" s="3" t="n">
        <v>97738</v>
      </c>
      <c r="B4058" s="335" t="s">
        <v>1967</v>
      </c>
      <c r="C4058" s="335" t="s">
        <v>7036</v>
      </c>
      <c r="D4058" s="335" t="s">
        <v>4718</v>
      </c>
      <c r="E4058" s="336" t="s">
        <v>7037</v>
      </c>
    </row>
    <row r="4059" customFormat="false" ht="13.8" hidden="false" customHeight="false" outlineLevel="0" collapsed="false">
      <c r="A4059" s="3" t="n">
        <v>97739</v>
      </c>
      <c r="B4059" s="335" t="s">
        <v>1967</v>
      </c>
      <c r="C4059" s="335" t="s">
        <v>7038</v>
      </c>
      <c r="D4059" s="335" t="s">
        <v>4718</v>
      </c>
      <c r="E4059" s="336" t="s">
        <v>7039</v>
      </c>
    </row>
    <row r="4060" customFormat="false" ht="13.8" hidden="false" customHeight="false" outlineLevel="0" collapsed="false">
      <c r="A4060" s="3" t="n">
        <v>97740</v>
      </c>
      <c r="B4060" s="335" t="s">
        <v>1967</v>
      </c>
      <c r="C4060" s="335" t="s">
        <v>7040</v>
      </c>
      <c r="D4060" s="335" t="s">
        <v>4718</v>
      </c>
      <c r="E4060" s="336" t="s">
        <v>7041</v>
      </c>
    </row>
    <row r="4061" customFormat="false" ht="13.8" hidden="false" customHeight="false" outlineLevel="0" collapsed="false">
      <c r="A4061" s="3" t="n">
        <v>98615</v>
      </c>
      <c r="B4061" s="335" t="s">
        <v>1967</v>
      </c>
      <c r="C4061" s="335" t="s">
        <v>7042</v>
      </c>
      <c r="D4061" s="335" t="s">
        <v>2622</v>
      </c>
      <c r="E4061" s="336" t="s">
        <v>7043</v>
      </c>
    </row>
    <row r="4062" customFormat="false" ht="13.8" hidden="false" customHeight="false" outlineLevel="0" collapsed="false">
      <c r="A4062" s="3" t="n">
        <v>98616</v>
      </c>
      <c r="B4062" s="335" t="s">
        <v>1967</v>
      </c>
      <c r="C4062" s="335" t="s">
        <v>7044</v>
      </c>
      <c r="D4062" s="335" t="s">
        <v>2622</v>
      </c>
      <c r="E4062" s="336" t="s">
        <v>7045</v>
      </c>
    </row>
    <row r="4063" customFormat="false" ht="13.8" hidden="false" customHeight="false" outlineLevel="0" collapsed="false">
      <c r="A4063" s="3" t="n">
        <v>98617</v>
      </c>
      <c r="B4063" s="335" t="s">
        <v>1967</v>
      </c>
      <c r="C4063" s="335" t="s">
        <v>7046</v>
      </c>
      <c r="D4063" s="335" t="s">
        <v>2622</v>
      </c>
      <c r="E4063" s="336" t="s">
        <v>7047</v>
      </c>
    </row>
    <row r="4064" customFormat="false" ht="13.8" hidden="false" customHeight="false" outlineLevel="0" collapsed="false">
      <c r="A4064" s="3" t="n">
        <v>98618</v>
      </c>
      <c r="B4064" s="335" t="s">
        <v>1967</v>
      </c>
      <c r="C4064" s="335" t="s">
        <v>7048</v>
      </c>
      <c r="D4064" s="335" t="s">
        <v>2622</v>
      </c>
      <c r="E4064" s="336" t="s">
        <v>7049</v>
      </c>
    </row>
    <row r="4065" customFormat="false" ht="13.8" hidden="false" customHeight="false" outlineLevel="0" collapsed="false">
      <c r="A4065" s="3" t="n">
        <v>98619</v>
      </c>
      <c r="B4065" s="335" t="s">
        <v>1967</v>
      </c>
      <c r="C4065" s="335" t="s">
        <v>7050</v>
      </c>
      <c r="D4065" s="335" t="s">
        <v>2622</v>
      </c>
      <c r="E4065" s="336" t="s">
        <v>7051</v>
      </c>
    </row>
    <row r="4066" customFormat="false" ht="13.8" hidden="false" customHeight="false" outlineLevel="0" collapsed="false">
      <c r="A4066" s="3" t="n">
        <v>98620</v>
      </c>
      <c r="B4066" s="335" t="s">
        <v>1967</v>
      </c>
      <c r="C4066" s="335" t="s">
        <v>7052</v>
      </c>
      <c r="D4066" s="335" t="s">
        <v>2622</v>
      </c>
      <c r="E4066" s="336" t="s">
        <v>7053</v>
      </c>
    </row>
    <row r="4067" customFormat="false" ht="13.8" hidden="false" customHeight="false" outlineLevel="0" collapsed="false">
      <c r="A4067" s="3" t="n">
        <v>98621</v>
      </c>
      <c r="B4067" s="335" t="s">
        <v>1967</v>
      </c>
      <c r="C4067" s="335" t="s">
        <v>7054</v>
      </c>
      <c r="D4067" s="335" t="s">
        <v>2622</v>
      </c>
      <c r="E4067" s="336" t="s">
        <v>7055</v>
      </c>
    </row>
    <row r="4068" customFormat="false" ht="13.8" hidden="false" customHeight="false" outlineLevel="0" collapsed="false">
      <c r="A4068" s="3" t="n">
        <v>98622</v>
      </c>
      <c r="B4068" s="335" t="s">
        <v>1967</v>
      </c>
      <c r="C4068" s="335" t="s">
        <v>7056</v>
      </c>
      <c r="D4068" s="335" t="s">
        <v>2622</v>
      </c>
      <c r="E4068" s="336" t="s">
        <v>7057</v>
      </c>
    </row>
    <row r="4069" customFormat="false" ht="13.8" hidden="false" customHeight="false" outlineLevel="0" collapsed="false">
      <c r="A4069" s="3" t="n">
        <v>98623</v>
      </c>
      <c r="B4069" s="335" t="s">
        <v>1967</v>
      </c>
      <c r="C4069" s="335" t="s">
        <v>7058</v>
      </c>
      <c r="D4069" s="335" t="s">
        <v>2622</v>
      </c>
      <c r="E4069" s="336" t="s">
        <v>7059</v>
      </c>
    </row>
    <row r="4070" customFormat="false" ht="13.8" hidden="false" customHeight="false" outlineLevel="0" collapsed="false">
      <c r="A4070" s="3" t="n">
        <v>98624</v>
      </c>
      <c r="B4070" s="335" t="s">
        <v>1967</v>
      </c>
      <c r="C4070" s="335" t="s">
        <v>7060</v>
      </c>
      <c r="D4070" s="335" t="s">
        <v>2622</v>
      </c>
      <c r="E4070" s="336" t="s">
        <v>7061</v>
      </c>
    </row>
    <row r="4071" customFormat="false" ht="13.8" hidden="false" customHeight="false" outlineLevel="0" collapsed="false">
      <c r="A4071" s="3" t="n">
        <v>98625</v>
      </c>
      <c r="B4071" s="335" t="s">
        <v>1967</v>
      </c>
      <c r="C4071" s="335" t="s">
        <v>7062</v>
      </c>
      <c r="D4071" s="335" t="s">
        <v>2622</v>
      </c>
      <c r="E4071" s="336" t="s">
        <v>7063</v>
      </c>
    </row>
    <row r="4072" customFormat="false" ht="13.8" hidden="false" customHeight="false" outlineLevel="0" collapsed="false">
      <c r="A4072" s="3" t="n">
        <v>98626</v>
      </c>
      <c r="B4072" s="335" t="s">
        <v>1967</v>
      </c>
      <c r="C4072" s="335" t="s">
        <v>7064</v>
      </c>
      <c r="D4072" s="335" t="s">
        <v>2622</v>
      </c>
      <c r="E4072" s="336" t="s">
        <v>7065</v>
      </c>
    </row>
    <row r="4073" customFormat="false" ht="13.8" hidden="false" customHeight="false" outlineLevel="0" collapsed="false">
      <c r="A4073" s="3" t="n">
        <v>98655</v>
      </c>
      <c r="B4073" s="335" t="s">
        <v>1967</v>
      </c>
      <c r="C4073" s="335" t="s">
        <v>7066</v>
      </c>
      <c r="D4073" s="335" t="s">
        <v>1969</v>
      </c>
      <c r="E4073" s="336" t="s">
        <v>7067</v>
      </c>
    </row>
    <row r="4074" customFormat="false" ht="13.8" hidden="false" customHeight="false" outlineLevel="0" collapsed="false">
      <c r="A4074" s="3" t="n">
        <v>98656</v>
      </c>
      <c r="B4074" s="335" t="s">
        <v>1967</v>
      </c>
      <c r="C4074" s="335" t="s">
        <v>7068</v>
      </c>
      <c r="D4074" s="335" t="s">
        <v>1969</v>
      </c>
      <c r="E4074" s="336" t="s">
        <v>7069</v>
      </c>
    </row>
    <row r="4075" customFormat="false" ht="13.8" hidden="false" customHeight="false" outlineLevel="0" collapsed="false">
      <c r="A4075" s="3" t="n">
        <v>98657</v>
      </c>
      <c r="B4075" s="335" t="s">
        <v>1967</v>
      </c>
      <c r="C4075" s="335" t="s">
        <v>7070</v>
      </c>
      <c r="D4075" s="335" t="s">
        <v>1969</v>
      </c>
      <c r="E4075" s="336" t="s">
        <v>7071</v>
      </c>
    </row>
    <row r="4076" customFormat="false" ht="13.8" hidden="false" customHeight="false" outlineLevel="0" collapsed="false">
      <c r="A4076" s="3" t="n">
        <v>98658</v>
      </c>
      <c r="B4076" s="335" t="s">
        <v>1967</v>
      </c>
      <c r="C4076" s="335" t="s">
        <v>7072</v>
      </c>
      <c r="D4076" s="335" t="s">
        <v>1969</v>
      </c>
      <c r="E4076" s="336" t="s">
        <v>7073</v>
      </c>
    </row>
    <row r="4077" customFormat="false" ht="13.8" hidden="false" customHeight="false" outlineLevel="0" collapsed="false">
      <c r="A4077" s="3" t="n">
        <v>98659</v>
      </c>
      <c r="B4077" s="335" t="s">
        <v>1967</v>
      </c>
      <c r="C4077" s="335" t="s">
        <v>7074</v>
      </c>
      <c r="D4077" s="335" t="s">
        <v>1969</v>
      </c>
      <c r="E4077" s="336" t="s">
        <v>7075</v>
      </c>
    </row>
    <row r="4078" customFormat="false" ht="13.8" hidden="false" customHeight="false" outlineLevel="0" collapsed="false">
      <c r="A4078" s="3" t="n">
        <v>98746</v>
      </c>
      <c r="B4078" s="335" t="s">
        <v>1967</v>
      </c>
      <c r="C4078" s="335" t="s">
        <v>7076</v>
      </c>
      <c r="D4078" s="335" t="s">
        <v>1969</v>
      </c>
      <c r="E4078" s="336" t="s">
        <v>7077</v>
      </c>
    </row>
    <row r="4079" customFormat="false" ht="13.8" hidden="false" customHeight="false" outlineLevel="0" collapsed="false">
      <c r="A4079" s="3" t="n">
        <v>98749</v>
      </c>
      <c r="B4079" s="335" t="s">
        <v>1967</v>
      </c>
      <c r="C4079" s="335" t="s">
        <v>7078</v>
      </c>
      <c r="D4079" s="335" t="s">
        <v>1969</v>
      </c>
      <c r="E4079" s="336" t="s">
        <v>7079</v>
      </c>
    </row>
    <row r="4080" customFormat="false" ht="13.8" hidden="false" customHeight="false" outlineLevel="0" collapsed="false">
      <c r="A4080" s="3" t="n">
        <v>98750</v>
      </c>
      <c r="B4080" s="335" t="s">
        <v>1967</v>
      </c>
      <c r="C4080" s="335" t="s">
        <v>7080</v>
      </c>
      <c r="D4080" s="335" t="s">
        <v>1969</v>
      </c>
      <c r="E4080" s="336" t="s">
        <v>7081</v>
      </c>
    </row>
    <row r="4081" customFormat="false" ht="13.8" hidden="false" customHeight="false" outlineLevel="0" collapsed="false">
      <c r="A4081" s="3" t="n">
        <v>98751</v>
      </c>
      <c r="B4081" s="335" t="s">
        <v>1967</v>
      </c>
      <c r="C4081" s="335" t="s">
        <v>7082</v>
      </c>
      <c r="D4081" s="335" t="s">
        <v>1969</v>
      </c>
      <c r="E4081" s="336" t="s">
        <v>7083</v>
      </c>
    </row>
    <row r="4082" customFormat="false" ht="13.8" hidden="false" customHeight="false" outlineLevel="0" collapsed="false">
      <c r="A4082" s="3" t="n">
        <v>98752</v>
      </c>
      <c r="B4082" s="335" t="s">
        <v>1967</v>
      </c>
      <c r="C4082" s="335" t="s">
        <v>7084</v>
      </c>
      <c r="D4082" s="335" t="s">
        <v>1969</v>
      </c>
      <c r="E4082" s="336" t="s">
        <v>7085</v>
      </c>
    </row>
    <row r="4083" customFormat="false" ht="13.8" hidden="false" customHeight="false" outlineLevel="0" collapsed="false">
      <c r="A4083" s="3" t="n">
        <v>98753</v>
      </c>
      <c r="B4083" s="335" t="s">
        <v>1967</v>
      </c>
      <c r="C4083" s="335" t="s">
        <v>7086</v>
      </c>
      <c r="D4083" s="335" t="s">
        <v>1969</v>
      </c>
      <c r="E4083" s="336" t="s">
        <v>7087</v>
      </c>
    </row>
    <row r="4084" customFormat="false" ht="13.8" hidden="false" customHeight="false" outlineLevel="0" collapsed="false">
      <c r="A4084" s="3" t="n">
        <v>100763</v>
      </c>
      <c r="B4084" s="335" t="s">
        <v>1967</v>
      </c>
      <c r="C4084" s="335" t="s">
        <v>7088</v>
      </c>
      <c r="D4084" s="335" t="s">
        <v>4702</v>
      </c>
      <c r="E4084" s="336" t="s">
        <v>3602</v>
      </c>
    </row>
    <row r="4085" customFormat="false" ht="13.8" hidden="false" customHeight="false" outlineLevel="0" collapsed="false">
      <c r="A4085" s="3" t="n">
        <v>100764</v>
      </c>
      <c r="B4085" s="335" t="s">
        <v>1967</v>
      </c>
      <c r="C4085" s="335" t="s">
        <v>7089</v>
      </c>
      <c r="D4085" s="335" t="s">
        <v>4702</v>
      </c>
      <c r="E4085" s="336" t="s">
        <v>4311</v>
      </c>
    </row>
    <row r="4086" customFormat="false" ht="13.8" hidden="false" customHeight="false" outlineLevel="0" collapsed="false">
      <c r="A4086" s="3" t="n">
        <v>100765</v>
      </c>
      <c r="B4086" s="335" t="s">
        <v>1967</v>
      </c>
      <c r="C4086" s="335" t="s">
        <v>7090</v>
      </c>
      <c r="D4086" s="335" t="s">
        <v>4702</v>
      </c>
      <c r="E4086" s="336" t="s">
        <v>7091</v>
      </c>
    </row>
    <row r="4087" customFormat="false" ht="13.8" hidden="false" customHeight="false" outlineLevel="0" collapsed="false">
      <c r="A4087" s="3" t="n">
        <v>100766</v>
      </c>
      <c r="B4087" s="335" t="s">
        <v>1967</v>
      </c>
      <c r="C4087" s="335" t="s">
        <v>7092</v>
      </c>
      <c r="D4087" s="335" t="s">
        <v>4702</v>
      </c>
      <c r="E4087" s="336" t="s">
        <v>3777</v>
      </c>
    </row>
    <row r="4088" customFormat="false" ht="13.8" hidden="false" customHeight="false" outlineLevel="0" collapsed="false">
      <c r="A4088" s="3" t="n">
        <v>100767</v>
      </c>
      <c r="B4088" s="335" t="s">
        <v>1967</v>
      </c>
      <c r="C4088" s="335" t="s">
        <v>7093</v>
      </c>
      <c r="D4088" s="335" t="s">
        <v>4702</v>
      </c>
      <c r="E4088" s="336" t="s">
        <v>7094</v>
      </c>
    </row>
    <row r="4089" customFormat="false" ht="13.8" hidden="false" customHeight="false" outlineLevel="0" collapsed="false">
      <c r="A4089" s="3" t="n">
        <v>100768</v>
      </c>
      <c r="B4089" s="335" t="s">
        <v>1967</v>
      </c>
      <c r="C4089" s="335" t="s">
        <v>7095</v>
      </c>
      <c r="D4089" s="335" t="s">
        <v>4702</v>
      </c>
      <c r="E4089" s="336" t="s">
        <v>7096</v>
      </c>
    </row>
    <row r="4090" customFormat="false" ht="13.8" hidden="false" customHeight="false" outlineLevel="0" collapsed="false">
      <c r="A4090" s="3" t="n">
        <v>100769</v>
      </c>
      <c r="B4090" s="335" t="s">
        <v>1967</v>
      </c>
      <c r="C4090" s="335" t="s">
        <v>7097</v>
      </c>
      <c r="D4090" s="335" t="s">
        <v>4702</v>
      </c>
      <c r="E4090" s="336" t="s">
        <v>7098</v>
      </c>
    </row>
    <row r="4091" customFormat="false" ht="13.8" hidden="false" customHeight="false" outlineLevel="0" collapsed="false">
      <c r="A4091" s="3" t="n">
        <v>100770</v>
      </c>
      <c r="B4091" s="335" t="s">
        <v>1967</v>
      </c>
      <c r="C4091" s="335" t="s">
        <v>7099</v>
      </c>
      <c r="D4091" s="335" t="s">
        <v>4702</v>
      </c>
      <c r="E4091" s="336" t="s">
        <v>7100</v>
      </c>
    </row>
    <row r="4092" customFormat="false" ht="13.8" hidden="false" customHeight="false" outlineLevel="0" collapsed="false">
      <c r="A4092" s="3" t="n">
        <v>100771</v>
      </c>
      <c r="B4092" s="335" t="s">
        <v>1967</v>
      </c>
      <c r="C4092" s="335" t="s">
        <v>7101</v>
      </c>
      <c r="D4092" s="335" t="s">
        <v>4702</v>
      </c>
      <c r="E4092" s="336" t="s">
        <v>7102</v>
      </c>
    </row>
    <row r="4093" customFormat="false" ht="13.8" hidden="false" customHeight="false" outlineLevel="0" collapsed="false">
      <c r="A4093" s="3" t="n">
        <v>100772</v>
      </c>
      <c r="B4093" s="335" t="s">
        <v>1967</v>
      </c>
      <c r="C4093" s="335" t="s">
        <v>7103</v>
      </c>
      <c r="D4093" s="335" t="s">
        <v>4702</v>
      </c>
      <c r="E4093" s="336" t="s">
        <v>7104</v>
      </c>
    </row>
    <row r="4094" customFormat="false" ht="13.8" hidden="false" customHeight="false" outlineLevel="0" collapsed="false">
      <c r="A4094" s="3" t="n">
        <v>100773</v>
      </c>
      <c r="B4094" s="335" t="s">
        <v>1967</v>
      </c>
      <c r="C4094" s="335" t="s">
        <v>7105</v>
      </c>
      <c r="D4094" s="335" t="s">
        <v>4702</v>
      </c>
      <c r="E4094" s="336" t="s">
        <v>6643</v>
      </c>
    </row>
    <row r="4095" customFormat="false" ht="13.8" hidden="false" customHeight="false" outlineLevel="0" collapsed="false">
      <c r="A4095" s="3" t="n">
        <v>100774</v>
      </c>
      <c r="B4095" s="335" t="s">
        <v>1967</v>
      </c>
      <c r="C4095" s="335" t="s">
        <v>7106</v>
      </c>
      <c r="D4095" s="335" t="s">
        <v>4702</v>
      </c>
      <c r="E4095" s="336" t="s">
        <v>7107</v>
      </c>
    </row>
    <row r="4096" customFormat="false" ht="13.8" hidden="false" customHeight="false" outlineLevel="0" collapsed="false">
      <c r="A4096" s="3" t="n">
        <v>100775</v>
      </c>
      <c r="B4096" s="335" t="s">
        <v>1967</v>
      </c>
      <c r="C4096" s="335" t="s">
        <v>7108</v>
      </c>
      <c r="D4096" s="335" t="s">
        <v>4702</v>
      </c>
      <c r="E4096" s="336" t="s">
        <v>6718</v>
      </c>
    </row>
    <row r="4097" customFormat="false" ht="13.8" hidden="false" customHeight="false" outlineLevel="0" collapsed="false">
      <c r="A4097" s="3" t="n">
        <v>100776</v>
      </c>
      <c r="B4097" s="335" t="s">
        <v>1967</v>
      </c>
      <c r="C4097" s="335" t="s">
        <v>7109</v>
      </c>
      <c r="D4097" s="335" t="s">
        <v>4702</v>
      </c>
      <c r="E4097" s="336" t="s">
        <v>7110</v>
      </c>
    </row>
    <row r="4098" customFormat="false" ht="13.8" hidden="false" customHeight="false" outlineLevel="0" collapsed="false">
      <c r="A4098" s="3" t="n">
        <v>100777</v>
      </c>
      <c r="B4098" s="335" t="s">
        <v>1967</v>
      </c>
      <c r="C4098" s="335" t="s">
        <v>7111</v>
      </c>
      <c r="D4098" s="335" t="s">
        <v>4702</v>
      </c>
      <c r="E4098" s="336" t="s">
        <v>7112</v>
      </c>
    </row>
    <row r="4099" customFormat="false" ht="13.8" hidden="false" customHeight="false" outlineLevel="0" collapsed="false">
      <c r="A4099" s="3" t="n">
        <v>100778</v>
      </c>
      <c r="B4099" s="335" t="s">
        <v>1967</v>
      </c>
      <c r="C4099" s="335" t="s">
        <v>7113</v>
      </c>
      <c r="D4099" s="335" t="s">
        <v>4702</v>
      </c>
      <c r="E4099" s="336" t="s">
        <v>7114</v>
      </c>
    </row>
    <row r="4100" customFormat="false" ht="13.8" hidden="false" customHeight="false" outlineLevel="0" collapsed="false">
      <c r="A4100" s="3" t="n">
        <v>103795</v>
      </c>
      <c r="B4100" s="335" t="s">
        <v>1967</v>
      </c>
      <c r="C4100" s="335" t="s">
        <v>7115</v>
      </c>
      <c r="D4100" s="335" t="s">
        <v>2622</v>
      </c>
      <c r="E4100" s="336" t="s">
        <v>7116</v>
      </c>
    </row>
    <row r="4101" customFormat="false" ht="13.8" hidden="false" customHeight="false" outlineLevel="0" collapsed="false">
      <c r="A4101" s="3" t="n">
        <v>103796</v>
      </c>
      <c r="B4101" s="335" t="s">
        <v>1967</v>
      </c>
      <c r="C4101" s="335" t="s">
        <v>7117</v>
      </c>
      <c r="D4101" s="335" t="s">
        <v>2622</v>
      </c>
      <c r="E4101" s="336" t="s">
        <v>2040</v>
      </c>
    </row>
    <row r="4102" customFormat="false" ht="13.8" hidden="false" customHeight="false" outlineLevel="0" collapsed="false">
      <c r="A4102" s="3" t="n">
        <v>103797</v>
      </c>
      <c r="B4102" s="335" t="s">
        <v>1967</v>
      </c>
      <c r="C4102" s="335" t="s">
        <v>7118</v>
      </c>
      <c r="D4102" s="335" t="s">
        <v>4702</v>
      </c>
      <c r="E4102" s="336" t="s">
        <v>7119</v>
      </c>
    </row>
    <row r="4103" customFormat="false" ht="13.8" hidden="false" customHeight="false" outlineLevel="0" collapsed="false">
      <c r="A4103" s="3" t="n">
        <v>103798</v>
      </c>
      <c r="B4103" s="335" t="s">
        <v>1967</v>
      </c>
      <c r="C4103" s="335" t="s">
        <v>7120</v>
      </c>
      <c r="D4103" s="335" t="s">
        <v>4718</v>
      </c>
      <c r="E4103" s="336" t="s">
        <v>7121</v>
      </c>
    </row>
    <row r="4104" customFormat="false" ht="13.8" hidden="false" customHeight="false" outlineLevel="0" collapsed="false">
      <c r="A4104" s="3" t="n">
        <v>103799</v>
      </c>
      <c r="B4104" s="335" t="s">
        <v>1967</v>
      </c>
      <c r="C4104" s="335" t="s">
        <v>7122</v>
      </c>
      <c r="D4104" s="335" t="s">
        <v>4718</v>
      </c>
      <c r="E4104" s="336" t="s">
        <v>7123</v>
      </c>
    </row>
    <row r="4105" customFormat="false" ht="13.8" hidden="false" customHeight="false" outlineLevel="0" collapsed="false">
      <c r="A4105" s="3" t="n">
        <v>103800</v>
      </c>
      <c r="B4105" s="335" t="s">
        <v>1967</v>
      </c>
      <c r="C4105" s="335" t="s">
        <v>7124</v>
      </c>
      <c r="D4105" s="335" t="s">
        <v>4718</v>
      </c>
      <c r="E4105" s="336" t="s">
        <v>7125</v>
      </c>
    </row>
    <row r="4106" customFormat="false" ht="13.8" hidden="false" customHeight="false" outlineLevel="0" collapsed="false">
      <c r="A4106" s="3" t="n">
        <v>103801</v>
      </c>
      <c r="B4106" s="335" t="s">
        <v>1967</v>
      </c>
      <c r="C4106" s="335" t="s">
        <v>7126</v>
      </c>
      <c r="D4106" s="335" t="s">
        <v>4718</v>
      </c>
      <c r="E4106" s="336" t="s">
        <v>7127</v>
      </c>
    </row>
    <row r="4107" customFormat="false" ht="13.8" hidden="false" customHeight="false" outlineLevel="0" collapsed="false">
      <c r="A4107" s="3" t="n">
        <v>103925</v>
      </c>
      <c r="B4107" s="335" t="s">
        <v>1967</v>
      </c>
      <c r="C4107" s="335" t="s">
        <v>7128</v>
      </c>
      <c r="D4107" s="335" t="s">
        <v>4718</v>
      </c>
      <c r="E4107" s="336" t="s">
        <v>7129</v>
      </c>
    </row>
    <row r="4108" customFormat="false" ht="13.8" hidden="false" customHeight="false" outlineLevel="0" collapsed="false">
      <c r="A4108" s="3" t="n">
        <v>103926</v>
      </c>
      <c r="B4108" s="335" t="s">
        <v>1967</v>
      </c>
      <c r="C4108" s="335" t="s">
        <v>7130</v>
      </c>
      <c r="D4108" s="335" t="s">
        <v>4718</v>
      </c>
      <c r="E4108" s="336" t="s">
        <v>7131</v>
      </c>
    </row>
    <row r="4109" customFormat="false" ht="13.8" hidden="false" customHeight="false" outlineLevel="0" collapsed="false">
      <c r="A4109" s="3" t="n">
        <v>103928</v>
      </c>
      <c r="B4109" s="335" t="s">
        <v>1967</v>
      </c>
      <c r="C4109" s="335" t="s">
        <v>7132</v>
      </c>
      <c r="D4109" s="335" t="s">
        <v>4718</v>
      </c>
      <c r="E4109" s="336" t="s">
        <v>7125</v>
      </c>
    </row>
    <row r="4110" customFormat="false" ht="13.8" hidden="false" customHeight="false" outlineLevel="0" collapsed="false">
      <c r="A4110" s="3" t="n">
        <v>103929</v>
      </c>
      <c r="B4110" s="335" t="s">
        <v>1967</v>
      </c>
      <c r="C4110" s="335" t="s">
        <v>7133</v>
      </c>
      <c r="D4110" s="335" t="s">
        <v>4718</v>
      </c>
      <c r="E4110" s="336" t="s">
        <v>7134</v>
      </c>
    </row>
    <row r="4111" customFormat="false" ht="13.8" hidden="false" customHeight="false" outlineLevel="0" collapsed="false">
      <c r="A4111" s="3" t="n">
        <v>103930</v>
      </c>
      <c r="B4111" s="335" t="s">
        <v>1967</v>
      </c>
      <c r="C4111" s="335" t="s">
        <v>7135</v>
      </c>
      <c r="D4111" s="335" t="s">
        <v>4718</v>
      </c>
      <c r="E4111" s="336" t="s">
        <v>7136</v>
      </c>
    </row>
    <row r="4112" customFormat="false" ht="13.8" hidden="false" customHeight="false" outlineLevel="0" collapsed="false">
      <c r="A4112" s="3" t="n">
        <v>103931</v>
      </c>
      <c r="B4112" s="335" t="s">
        <v>1967</v>
      </c>
      <c r="C4112" s="335" t="s">
        <v>7137</v>
      </c>
      <c r="D4112" s="335" t="s">
        <v>4718</v>
      </c>
      <c r="E4112" s="336" t="s">
        <v>7138</v>
      </c>
    </row>
    <row r="4113" customFormat="false" ht="13.8" hidden="false" customHeight="false" outlineLevel="0" collapsed="false">
      <c r="A4113" s="3" t="n">
        <v>103932</v>
      </c>
      <c r="B4113" s="335" t="s">
        <v>1967</v>
      </c>
      <c r="C4113" s="335" t="s">
        <v>7139</v>
      </c>
      <c r="D4113" s="335" t="s">
        <v>4718</v>
      </c>
      <c r="E4113" s="336" t="s">
        <v>7140</v>
      </c>
    </row>
    <row r="4114" customFormat="false" ht="13.8" hidden="false" customHeight="false" outlineLevel="0" collapsed="false">
      <c r="A4114" s="3" t="n">
        <v>103933</v>
      </c>
      <c r="B4114" s="335" t="s">
        <v>1967</v>
      </c>
      <c r="C4114" s="335" t="s">
        <v>7141</v>
      </c>
      <c r="D4114" s="335" t="s">
        <v>4718</v>
      </c>
      <c r="E4114" s="336" t="s">
        <v>7142</v>
      </c>
    </row>
    <row r="4115" customFormat="false" ht="13.8" hidden="false" customHeight="false" outlineLevel="0" collapsed="false">
      <c r="A4115" s="3" t="n">
        <v>104466</v>
      </c>
      <c r="B4115" s="335" t="s">
        <v>1967</v>
      </c>
      <c r="C4115" s="335" t="s">
        <v>7143</v>
      </c>
      <c r="D4115" s="335" t="s">
        <v>4702</v>
      </c>
      <c r="E4115" s="336" t="s">
        <v>7144</v>
      </c>
    </row>
    <row r="4116" customFormat="false" ht="13.8" hidden="false" customHeight="false" outlineLevel="0" collapsed="false">
      <c r="A4116" s="3" t="n">
        <v>104467</v>
      </c>
      <c r="B4116" s="335" t="s">
        <v>1967</v>
      </c>
      <c r="C4116" s="335" t="s">
        <v>7145</v>
      </c>
      <c r="D4116" s="335" t="s">
        <v>4702</v>
      </c>
      <c r="E4116" s="336" t="s">
        <v>7146</v>
      </c>
    </row>
    <row r="4117" customFormat="false" ht="13.8" hidden="false" customHeight="false" outlineLevel="0" collapsed="false">
      <c r="A4117" s="3" t="n">
        <v>104468</v>
      </c>
      <c r="B4117" s="335" t="s">
        <v>1967</v>
      </c>
      <c r="C4117" s="335" t="s">
        <v>7147</v>
      </c>
      <c r="D4117" s="335" t="s">
        <v>4702</v>
      </c>
      <c r="E4117" s="336" t="s">
        <v>7148</v>
      </c>
    </row>
    <row r="4118" customFormat="false" ht="13.8" hidden="false" customHeight="false" outlineLevel="0" collapsed="false">
      <c r="A4118" s="3" t="n">
        <v>104469</v>
      </c>
      <c r="B4118" s="335" t="s">
        <v>1967</v>
      </c>
      <c r="C4118" s="335" t="s">
        <v>7149</v>
      </c>
      <c r="D4118" s="335" t="s">
        <v>4702</v>
      </c>
      <c r="E4118" s="336" t="s">
        <v>7150</v>
      </c>
    </row>
    <row r="4119" customFormat="false" ht="13.8" hidden="false" customHeight="false" outlineLevel="0" collapsed="false">
      <c r="A4119" s="3" t="n">
        <v>104470</v>
      </c>
      <c r="B4119" s="335" t="s">
        <v>1967</v>
      </c>
      <c r="C4119" s="335" t="s">
        <v>7151</v>
      </c>
      <c r="D4119" s="335" t="s">
        <v>4702</v>
      </c>
      <c r="E4119" s="336" t="s">
        <v>4723</v>
      </c>
    </row>
    <row r="4120" customFormat="false" ht="13.8" hidden="false" customHeight="false" outlineLevel="0" collapsed="false">
      <c r="A4120" s="3" t="n">
        <v>104471</v>
      </c>
      <c r="B4120" s="335" t="s">
        <v>1967</v>
      </c>
      <c r="C4120" s="335" t="s">
        <v>7152</v>
      </c>
      <c r="D4120" s="335" t="s">
        <v>4702</v>
      </c>
      <c r="E4120" s="336" t="s">
        <v>7153</v>
      </c>
    </row>
    <row r="4121" customFormat="false" ht="13.8" hidden="false" customHeight="false" outlineLevel="0" collapsed="false">
      <c r="A4121" s="3" t="n">
        <v>104472</v>
      </c>
      <c r="B4121" s="335" t="s">
        <v>1967</v>
      </c>
      <c r="C4121" s="335" t="s">
        <v>7154</v>
      </c>
      <c r="D4121" s="335" t="s">
        <v>4702</v>
      </c>
      <c r="E4121" s="336" t="s">
        <v>7155</v>
      </c>
    </row>
    <row r="4122" customFormat="false" ht="13.8" hidden="false" customHeight="false" outlineLevel="0" collapsed="false">
      <c r="A4122" s="3" t="n">
        <v>104483</v>
      </c>
      <c r="B4122" s="335" t="s">
        <v>1967</v>
      </c>
      <c r="C4122" s="335" t="s">
        <v>7156</v>
      </c>
      <c r="D4122" s="335" t="s">
        <v>4718</v>
      </c>
      <c r="E4122" s="336" t="s">
        <v>7157</v>
      </c>
    </row>
    <row r="4123" customFormat="false" ht="13.8" hidden="false" customHeight="false" outlineLevel="0" collapsed="false">
      <c r="A4123" s="3" t="n">
        <v>104484</v>
      </c>
      <c r="B4123" s="335" t="s">
        <v>1967</v>
      </c>
      <c r="C4123" s="335" t="s">
        <v>7158</v>
      </c>
      <c r="D4123" s="335" t="s">
        <v>4718</v>
      </c>
      <c r="E4123" s="336" t="s">
        <v>7159</v>
      </c>
    </row>
    <row r="4124" customFormat="false" ht="13.8" hidden="false" customHeight="false" outlineLevel="0" collapsed="false">
      <c r="A4124" s="3" t="n">
        <v>104485</v>
      </c>
      <c r="B4124" s="335" t="s">
        <v>1967</v>
      </c>
      <c r="C4124" s="335" t="s">
        <v>7160</v>
      </c>
      <c r="D4124" s="335" t="s">
        <v>4718</v>
      </c>
      <c r="E4124" s="336" t="s">
        <v>7161</v>
      </c>
    </row>
    <row r="4125" customFormat="false" ht="13.8" hidden="false" customHeight="false" outlineLevel="0" collapsed="false">
      <c r="A4125" s="3" t="n">
        <v>104486</v>
      </c>
      <c r="B4125" s="335" t="s">
        <v>1967</v>
      </c>
      <c r="C4125" s="335" t="s">
        <v>7162</v>
      </c>
      <c r="D4125" s="335" t="s">
        <v>4718</v>
      </c>
      <c r="E4125" s="336" t="s">
        <v>7163</v>
      </c>
    </row>
    <row r="4126" customFormat="false" ht="13.8" hidden="false" customHeight="false" outlineLevel="0" collapsed="false">
      <c r="A4126" s="3" t="n">
        <v>104487</v>
      </c>
      <c r="B4126" s="335" t="s">
        <v>1967</v>
      </c>
      <c r="C4126" s="335" t="s">
        <v>7164</v>
      </c>
      <c r="D4126" s="335" t="s">
        <v>4718</v>
      </c>
      <c r="E4126" s="336" t="s">
        <v>7165</v>
      </c>
    </row>
    <row r="4127" customFormat="false" ht="13.8" hidden="false" customHeight="false" outlineLevel="0" collapsed="false">
      <c r="A4127" s="3" t="n">
        <v>104488</v>
      </c>
      <c r="B4127" s="335" t="s">
        <v>1967</v>
      </c>
      <c r="C4127" s="335" t="s">
        <v>7166</v>
      </c>
      <c r="D4127" s="335" t="s">
        <v>4718</v>
      </c>
      <c r="E4127" s="336" t="s">
        <v>7167</v>
      </c>
    </row>
    <row r="4128" customFormat="false" ht="13.8" hidden="false" customHeight="false" outlineLevel="0" collapsed="false">
      <c r="A4128" s="3" t="n">
        <v>104489</v>
      </c>
      <c r="B4128" s="335" t="s">
        <v>1967</v>
      </c>
      <c r="C4128" s="335" t="s">
        <v>7168</v>
      </c>
      <c r="D4128" s="335" t="s">
        <v>4718</v>
      </c>
      <c r="E4128" s="336" t="s">
        <v>7169</v>
      </c>
    </row>
    <row r="4129" customFormat="false" ht="13.8" hidden="false" customHeight="false" outlineLevel="0" collapsed="false">
      <c r="A4129" s="3" t="n">
        <v>104490</v>
      </c>
      <c r="B4129" s="335" t="s">
        <v>1967</v>
      </c>
      <c r="C4129" s="335" t="s">
        <v>7170</v>
      </c>
      <c r="D4129" s="335" t="s">
        <v>4718</v>
      </c>
      <c r="E4129" s="336" t="s">
        <v>7171</v>
      </c>
    </row>
    <row r="4130" customFormat="false" ht="13.8" hidden="false" customHeight="false" outlineLevel="0" collapsed="false">
      <c r="A4130" s="3" t="n">
        <v>98562</v>
      </c>
      <c r="B4130" s="335" t="s">
        <v>1967</v>
      </c>
      <c r="C4130" s="335" t="s">
        <v>7172</v>
      </c>
      <c r="D4130" s="335" t="s">
        <v>2622</v>
      </c>
      <c r="E4130" s="336" t="s">
        <v>7173</v>
      </c>
    </row>
    <row r="4131" customFormat="false" ht="13.8" hidden="false" customHeight="false" outlineLevel="0" collapsed="false">
      <c r="A4131" s="3" t="n">
        <v>98555</v>
      </c>
      <c r="B4131" s="335" t="s">
        <v>1967</v>
      </c>
      <c r="C4131" s="335" t="s">
        <v>7174</v>
      </c>
      <c r="D4131" s="335" t="s">
        <v>2622</v>
      </c>
      <c r="E4131" s="336" t="s">
        <v>7175</v>
      </c>
    </row>
    <row r="4132" customFormat="false" ht="13.8" hidden="false" customHeight="false" outlineLevel="0" collapsed="false">
      <c r="A4132" s="3" t="n">
        <v>98556</v>
      </c>
      <c r="B4132" s="335" t="s">
        <v>1967</v>
      </c>
      <c r="C4132" s="335" t="s">
        <v>7176</v>
      </c>
      <c r="D4132" s="335" t="s">
        <v>2622</v>
      </c>
      <c r="E4132" s="336" t="s">
        <v>7177</v>
      </c>
    </row>
    <row r="4133" customFormat="false" ht="13.8" hidden="false" customHeight="false" outlineLevel="0" collapsed="false">
      <c r="A4133" s="3" t="n">
        <v>98558</v>
      </c>
      <c r="B4133" s="335" t="s">
        <v>1967</v>
      </c>
      <c r="C4133" s="335" t="s">
        <v>7178</v>
      </c>
      <c r="D4133" s="335" t="s">
        <v>2102</v>
      </c>
      <c r="E4133" s="336" t="s">
        <v>7179</v>
      </c>
    </row>
    <row r="4134" customFormat="false" ht="13.8" hidden="false" customHeight="false" outlineLevel="0" collapsed="false">
      <c r="A4134" s="3" t="n">
        <v>98559</v>
      </c>
      <c r="B4134" s="335" t="s">
        <v>1967</v>
      </c>
      <c r="C4134" s="335" t="s">
        <v>7180</v>
      </c>
      <c r="D4134" s="335" t="s">
        <v>1969</v>
      </c>
      <c r="E4134" s="336" t="s">
        <v>7181</v>
      </c>
    </row>
    <row r="4135" customFormat="false" ht="13.8" hidden="false" customHeight="false" outlineLevel="0" collapsed="false">
      <c r="A4135" s="3" t="n">
        <v>98546</v>
      </c>
      <c r="B4135" s="335" t="s">
        <v>1967</v>
      </c>
      <c r="C4135" s="335" t="s">
        <v>7182</v>
      </c>
      <c r="D4135" s="335" t="s">
        <v>2622</v>
      </c>
      <c r="E4135" s="336" t="s">
        <v>7183</v>
      </c>
    </row>
    <row r="4136" customFormat="false" ht="13.8" hidden="false" customHeight="false" outlineLevel="0" collapsed="false">
      <c r="A4136" s="3" t="n">
        <v>98547</v>
      </c>
      <c r="B4136" s="335" t="s">
        <v>1967</v>
      </c>
      <c r="C4136" s="335" t="s">
        <v>7184</v>
      </c>
      <c r="D4136" s="335" t="s">
        <v>2622</v>
      </c>
      <c r="E4136" s="336" t="s">
        <v>7185</v>
      </c>
    </row>
    <row r="4137" customFormat="false" ht="13.8" hidden="false" customHeight="false" outlineLevel="0" collapsed="false">
      <c r="A4137" s="3" t="n">
        <v>98553</v>
      </c>
      <c r="B4137" s="335" t="s">
        <v>1967</v>
      </c>
      <c r="C4137" s="335" t="s">
        <v>7186</v>
      </c>
      <c r="D4137" s="335" t="s">
        <v>2622</v>
      </c>
      <c r="E4137" s="336" t="s">
        <v>7187</v>
      </c>
    </row>
    <row r="4138" customFormat="false" ht="13.8" hidden="false" customHeight="false" outlineLevel="0" collapsed="false">
      <c r="A4138" s="3" t="n">
        <v>98554</v>
      </c>
      <c r="B4138" s="335" t="s">
        <v>1967</v>
      </c>
      <c r="C4138" s="335" t="s">
        <v>7188</v>
      </c>
      <c r="D4138" s="335" t="s">
        <v>2622</v>
      </c>
      <c r="E4138" s="336" t="s">
        <v>7189</v>
      </c>
    </row>
    <row r="4139" customFormat="false" ht="13.8" hidden="false" customHeight="false" outlineLevel="0" collapsed="false">
      <c r="A4139" s="3" t="n">
        <v>98557</v>
      </c>
      <c r="B4139" s="335" t="s">
        <v>1967</v>
      </c>
      <c r="C4139" s="335" t="s">
        <v>7190</v>
      </c>
      <c r="D4139" s="335" t="s">
        <v>2622</v>
      </c>
      <c r="E4139" s="336" t="s">
        <v>7191</v>
      </c>
    </row>
    <row r="4140" customFormat="false" ht="13.8" hidden="false" customHeight="false" outlineLevel="0" collapsed="false">
      <c r="A4140" s="3" t="n">
        <v>98563</v>
      </c>
      <c r="B4140" s="335" t="s">
        <v>1967</v>
      </c>
      <c r="C4140" s="335" t="s">
        <v>7192</v>
      </c>
      <c r="D4140" s="335" t="s">
        <v>2622</v>
      </c>
      <c r="E4140" s="336" t="s">
        <v>7193</v>
      </c>
    </row>
    <row r="4141" customFormat="false" ht="13.8" hidden="false" customHeight="false" outlineLevel="0" collapsed="false">
      <c r="A4141" s="3" t="n">
        <v>98564</v>
      </c>
      <c r="B4141" s="335" t="s">
        <v>1967</v>
      </c>
      <c r="C4141" s="335" t="s">
        <v>7194</v>
      </c>
      <c r="D4141" s="335" t="s">
        <v>2622</v>
      </c>
      <c r="E4141" s="336" t="s">
        <v>7195</v>
      </c>
    </row>
    <row r="4142" customFormat="false" ht="13.8" hidden="false" customHeight="false" outlineLevel="0" collapsed="false">
      <c r="A4142" s="3" t="n">
        <v>98565</v>
      </c>
      <c r="B4142" s="335" t="s">
        <v>1967</v>
      </c>
      <c r="C4142" s="335" t="s">
        <v>7196</v>
      </c>
      <c r="D4142" s="335" t="s">
        <v>2622</v>
      </c>
      <c r="E4142" s="336" t="s">
        <v>7197</v>
      </c>
    </row>
    <row r="4143" customFormat="false" ht="13.8" hidden="false" customHeight="false" outlineLevel="0" collapsed="false">
      <c r="A4143" s="3" t="n">
        <v>98566</v>
      </c>
      <c r="B4143" s="335" t="s">
        <v>1967</v>
      </c>
      <c r="C4143" s="335" t="s">
        <v>7198</v>
      </c>
      <c r="D4143" s="335" t="s">
        <v>2622</v>
      </c>
      <c r="E4143" s="336" t="s">
        <v>7199</v>
      </c>
    </row>
    <row r="4144" customFormat="false" ht="13.8" hidden="false" customHeight="false" outlineLevel="0" collapsed="false">
      <c r="A4144" s="3" t="n">
        <v>98567</v>
      </c>
      <c r="B4144" s="335" t="s">
        <v>1967</v>
      </c>
      <c r="C4144" s="335" t="s">
        <v>7200</v>
      </c>
      <c r="D4144" s="335" t="s">
        <v>2622</v>
      </c>
      <c r="E4144" s="336" t="s">
        <v>4211</v>
      </c>
    </row>
    <row r="4145" customFormat="false" ht="13.8" hidden="false" customHeight="false" outlineLevel="0" collapsed="false">
      <c r="A4145" s="3" t="n">
        <v>98568</v>
      </c>
      <c r="B4145" s="335" t="s">
        <v>1967</v>
      </c>
      <c r="C4145" s="335" t="s">
        <v>7201</v>
      </c>
      <c r="D4145" s="335" t="s">
        <v>2622</v>
      </c>
      <c r="E4145" s="336" t="s">
        <v>7202</v>
      </c>
    </row>
    <row r="4146" customFormat="false" ht="13.8" hidden="false" customHeight="false" outlineLevel="0" collapsed="false">
      <c r="A4146" s="3" t="n">
        <v>98569</v>
      </c>
      <c r="B4146" s="335" t="s">
        <v>1967</v>
      </c>
      <c r="C4146" s="335" t="s">
        <v>7203</v>
      </c>
      <c r="D4146" s="335" t="s">
        <v>2622</v>
      </c>
      <c r="E4146" s="336" t="s">
        <v>7204</v>
      </c>
    </row>
    <row r="4147" customFormat="false" ht="13.8" hidden="false" customHeight="false" outlineLevel="0" collapsed="false">
      <c r="A4147" s="3" t="n">
        <v>98570</v>
      </c>
      <c r="B4147" s="335" t="s">
        <v>1967</v>
      </c>
      <c r="C4147" s="335" t="s">
        <v>7205</v>
      </c>
      <c r="D4147" s="335" t="s">
        <v>2622</v>
      </c>
      <c r="E4147" s="336" t="s">
        <v>6988</v>
      </c>
    </row>
    <row r="4148" customFormat="false" ht="13.8" hidden="false" customHeight="false" outlineLevel="0" collapsed="false">
      <c r="A4148" s="3" t="n">
        <v>98571</v>
      </c>
      <c r="B4148" s="335" t="s">
        <v>1967</v>
      </c>
      <c r="C4148" s="335" t="s">
        <v>7206</v>
      </c>
      <c r="D4148" s="335" t="s">
        <v>2622</v>
      </c>
      <c r="E4148" s="336" t="s">
        <v>7207</v>
      </c>
    </row>
    <row r="4149" customFormat="false" ht="13.8" hidden="false" customHeight="false" outlineLevel="0" collapsed="false">
      <c r="A4149" s="3" t="n">
        <v>98572</v>
      </c>
      <c r="B4149" s="335" t="s">
        <v>1967</v>
      </c>
      <c r="C4149" s="335" t="s">
        <v>7208</v>
      </c>
      <c r="D4149" s="335" t="s">
        <v>2622</v>
      </c>
      <c r="E4149" s="336" t="s">
        <v>7209</v>
      </c>
    </row>
    <row r="4150" customFormat="false" ht="13.8" hidden="false" customHeight="false" outlineLevel="0" collapsed="false">
      <c r="A4150" s="3" t="n">
        <v>98573</v>
      </c>
      <c r="B4150" s="335" t="s">
        <v>1967</v>
      </c>
      <c r="C4150" s="335" t="s">
        <v>7210</v>
      </c>
      <c r="D4150" s="335" t="s">
        <v>2622</v>
      </c>
      <c r="E4150" s="336" t="s">
        <v>7211</v>
      </c>
    </row>
    <row r="4151" customFormat="false" ht="13.8" hidden="false" customHeight="false" outlineLevel="0" collapsed="false">
      <c r="A4151" s="3" t="n">
        <v>91831</v>
      </c>
      <c r="B4151" s="335" t="s">
        <v>1967</v>
      </c>
      <c r="C4151" s="335" t="s">
        <v>7212</v>
      </c>
      <c r="D4151" s="335" t="s">
        <v>1969</v>
      </c>
      <c r="E4151" s="336" t="s">
        <v>7213</v>
      </c>
    </row>
    <row r="4152" customFormat="false" ht="13.8" hidden="false" customHeight="false" outlineLevel="0" collapsed="false">
      <c r="A4152" s="3" t="n">
        <v>91833</v>
      </c>
      <c r="B4152" s="335" t="s">
        <v>1967</v>
      </c>
      <c r="C4152" s="335" t="s">
        <v>7214</v>
      </c>
      <c r="D4152" s="335" t="s">
        <v>1969</v>
      </c>
      <c r="E4152" s="336" t="s">
        <v>7215</v>
      </c>
    </row>
    <row r="4153" customFormat="false" ht="13.8" hidden="false" customHeight="false" outlineLevel="0" collapsed="false">
      <c r="A4153" s="3" t="n">
        <v>91834</v>
      </c>
      <c r="B4153" s="335" t="s">
        <v>1967</v>
      </c>
      <c r="C4153" s="335" t="s">
        <v>7216</v>
      </c>
      <c r="D4153" s="335" t="s">
        <v>1969</v>
      </c>
      <c r="E4153" s="336" t="s">
        <v>7217</v>
      </c>
    </row>
    <row r="4154" customFormat="false" ht="13.8" hidden="false" customHeight="false" outlineLevel="0" collapsed="false">
      <c r="A4154" s="3" t="n">
        <v>91835</v>
      </c>
      <c r="B4154" s="335" t="s">
        <v>1967</v>
      </c>
      <c r="C4154" s="335" t="s">
        <v>7218</v>
      </c>
      <c r="D4154" s="335" t="s">
        <v>1969</v>
      </c>
      <c r="E4154" s="336" t="s">
        <v>7219</v>
      </c>
    </row>
    <row r="4155" customFormat="false" ht="13.8" hidden="false" customHeight="false" outlineLevel="0" collapsed="false">
      <c r="A4155" s="3" t="n">
        <v>91836</v>
      </c>
      <c r="B4155" s="335" t="s">
        <v>1967</v>
      </c>
      <c r="C4155" s="335" t="s">
        <v>7220</v>
      </c>
      <c r="D4155" s="335" t="s">
        <v>1969</v>
      </c>
      <c r="E4155" s="336" t="s">
        <v>7221</v>
      </c>
    </row>
    <row r="4156" customFormat="false" ht="13.8" hidden="false" customHeight="false" outlineLevel="0" collapsed="false">
      <c r="A4156" s="3" t="n">
        <v>91837</v>
      </c>
      <c r="B4156" s="335" t="s">
        <v>1967</v>
      </c>
      <c r="C4156" s="335" t="s">
        <v>7222</v>
      </c>
      <c r="D4156" s="335" t="s">
        <v>1969</v>
      </c>
      <c r="E4156" s="336" t="s">
        <v>7223</v>
      </c>
    </row>
    <row r="4157" customFormat="false" ht="13.8" hidden="false" customHeight="false" outlineLevel="0" collapsed="false">
      <c r="A4157" s="3" t="n">
        <v>91839</v>
      </c>
      <c r="B4157" s="335" t="s">
        <v>1967</v>
      </c>
      <c r="C4157" s="335" t="s">
        <v>7224</v>
      </c>
      <c r="D4157" s="335" t="s">
        <v>1969</v>
      </c>
      <c r="E4157" s="336" t="s">
        <v>2386</v>
      </c>
    </row>
    <row r="4158" customFormat="false" ht="13.8" hidden="false" customHeight="false" outlineLevel="0" collapsed="false">
      <c r="A4158" s="3" t="n">
        <v>91840</v>
      </c>
      <c r="B4158" s="335" t="s">
        <v>1967</v>
      </c>
      <c r="C4158" s="335" t="s">
        <v>7225</v>
      </c>
      <c r="D4158" s="335" t="s">
        <v>1969</v>
      </c>
      <c r="E4158" s="336" t="s">
        <v>7226</v>
      </c>
    </row>
    <row r="4159" customFormat="false" ht="13.8" hidden="false" customHeight="false" outlineLevel="0" collapsed="false">
      <c r="A4159" s="3" t="n">
        <v>91841</v>
      </c>
      <c r="B4159" s="335" t="s">
        <v>1967</v>
      </c>
      <c r="C4159" s="335" t="s">
        <v>7227</v>
      </c>
      <c r="D4159" s="335" t="s">
        <v>1969</v>
      </c>
      <c r="E4159" s="336" t="s">
        <v>7228</v>
      </c>
    </row>
    <row r="4160" customFormat="false" ht="13.8" hidden="false" customHeight="false" outlineLevel="0" collapsed="false">
      <c r="A4160" s="3" t="n">
        <v>91842</v>
      </c>
      <c r="B4160" s="335" t="s">
        <v>1967</v>
      </c>
      <c r="C4160" s="335" t="s">
        <v>7229</v>
      </c>
      <c r="D4160" s="335" t="s">
        <v>1969</v>
      </c>
      <c r="E4160" s="336" t="s">
        <v>7230</v>
      </c>
    </row>
    <row r="4161" customFormat="false" ht="13.8" hidden="false" customHeight="false" outlineLevel="0" collapsed="false">
      <c r="A4161" s="3" t="n">
        <v>91843</v>
      </c>
      <c r="B4161" s="335" t="s">
        <v>1967</v>
      </c>
      <c r="C4161" s="335" t="s">
        <v>7231</v>
      </c>
      <c r="D4161" s="335" t="s">
        <v>1969</v>
      </c>
      <c r="E4161" s="336" t="s">
        <v>3984</v>
      </c>
    </row>
    <row r="4162" customFormat="false" ht="13.8" hidden="false" customHeight="false" outlineLevel="0" collapsed="false">
      <c r="A4162" s="3" t="n">
        <v>91844</v>
      </c>
      <c r="B4162" s="335" t="s">
        <v>1967</v>
      </c>
      <c r="C4162" s="335" t="s">
        <v>7232</v>
      </c>
      <c r="D4162" s="335" t="s">
        <v>1969</v>
      </c>
      <c r="E4162" s="336" t="s">
        <v>7233</v>
      </c>
    </row>
    <row r="4163" customFormat="false" ht="13.8" hidden="false" customHeight="false" outlineLevel="0" collapsed="false">
      <c r="A4163" s="3" t="n">
        <v>91845</v>
      </c>
      <c r="B4163" s="335" t="s">
        <v>1967</v>
      </c>
      <c r="C4163" s="335" t="s">
        <v>7234</v>
      </c>
      <c r="D4163" s="335" t="s">
        <v>1969</v>
      </c>
      <c r="E4163" s="336" t="s">
        <v>7235</v>
      </c>
    </row>
    <row r="4164" customFormat="false" ht="13.8" hidden="false" customHeight="false" outlineLevel="0" collapsed="false">
      <c r="A4164" s="3" t="n">
        <v>91846</v>
      </c>
      <c r="B4164" s="335" t="s">
        <v>1967</v>
      </c>
      <c r="C4164" s="335" t="s">
        <v>7236</v>
      </c>
      <c r="D4164" s="335" t="s">
        <v>1969</v>
      </c>
      <c r="E4164" s="336" t="s">
        <v>7237</v>
      </c>
    </row>
    <row r="4165" customFormat="false" ht="13.8" hidden="false" customHeight="false" outlineLevel="0" collapsed="false">
      <c r="A4165" s="3" t="n">
        <v>91847</v>
      </c>
      <c r="B4165" s="335" t="s">
        <v>1967</v>
      </c>
      <c r="C4165" s="335" t="s">
        <v>7238</v>
      </c>
      <c r="D4165" s="335" t="s">
        <v>1969</v>
      </c>
      <c r="E4165" s="336" t="s">
        <v>6774</v>
      </c>
    </row>
    <row r="4166" customFormat="false" ht="13.8" hidden="false" customHeight="false" outlineLevel="0" collapsed="false">
      <c r="A4166" s="3" t="n">
        <v>91849</v>
      </c>
      <c r="B4166" s="335" t="s">
        <v>1967</v>
      </c>
      <c r="C4166" s="335" t="s">
        <v>7239</v>
      </c>
      <c r="D4166" s="335" t="s">
        <v>1969</v>
      </c>
      <c r="E4166" s="336" t="s">
        <v>7240</v>
      </c>
    </row>
    <row r="4167" customFormat="false" ht="13.8" hidden="false" customHeight="false" outlineLevel="0" collapsed="false">
      <c r="A4167" s="3" t="n">
        <v>91850</v>
      </c>
      <c r="B4167" s="335" t="s">
        <v>1967</v>
      </c>
      <c r="C4167" s="335" t="s">
        <v>7241</v>
      </c>
      <c r="D4167" s="335" t="s">
        <v>1969</v>
      </c>
      <c r="E4167" s="336" t="s">
        <v>4705</v>
      </c>
    </row>
    <row r="4168" customFormat="false" ht="13.8" hidden="false" customHeight="false" outlineLevel="0" collapsed="false">
      <c r="A4168" s="3" t="n">
        <v>91851</v>
      </c>
      <c r="B4168" s="335" t="s">
        <v>1967</v>
      </c>
      <c r="C4168" s="335" t="s">
        <v>7242</v>
      </c>
      <c r="D4168" s="335" t="s">
        <v>1969</v>
      </c>
      <c r="E4168" s="336" t="s">
        <v>7243</v>
      </c>
    </row>
    <row r="4169" customFormat="false" ht="13.8" hidden="false" customHeight="false" outlineLevel="0" collapsed="false">
      <c r="A4169" s="3" t="n">
        <v>91852</v>
      </c>
      <c r="B4169" s="335" t="s">
        <v>1967</v>
      </c>
      <c r="C4169" s="335" t="s">
        <v>7244</v>
      </c>
      <c r="D4169" s="335" t="s">
        <v>1969</v>
      </c>
      <c r="E4169" s="336" t="s">
        <v>7245</v>
      </c>
    </row>
    <row r="4170" customFormat="false" ht="13.8" hidden="false" customHeight="false" outlineLevel="0" collapsed="false">
      <c r="A4170" s="3" t="n">
        <v>91853</v>
      </c>
      <c r="B4170" s="335" t="s">
        <v>1967</v>
      </c>
      <c r="C4170" s="335" t="s">
        <v>7246</v>
      </c>
      <c r="D4170" s="335" t="s">
        <v>1969</v>
      </c>
      <c r="E4170" s="336" t="s">
        <v>7247</v>
      </c>
    </row>
    <row r="4171" customFormat="false" ht="13.8" hidden="false" customHeight="false" outlineLevel="0" collapsed="false">
      <c r="A4171" s="3" t="n">
        <v>91854</v>
      </c>
      <c r="B4171" s="335" t="s">
        <v>1967</v>
      </c>
      <c r="C4171" s="335" t="s">
        <v>7248</v>
      </c>
      <c r="D4171" s="335" t="s">
        <v>1969</v>
      </c>
      <c r="E4171" s="336" t="s">
        <v>7249</v>
      </c>
    </row>
    <row r="4172" customFormat="false" ht="13.8" hidden="false" customHeight="false" outlineLevel="0" collapsed="false">
      <c r="A4172" s="3" t="n">
        <v>91855</v>
      </c>
      <c r="B4172" s="335" t="s">
        <v>1967</v>
      </c>
      <c r="C4172" s="335" t="s">
        <v>7250</v>
      </c>
      <c r="D4172" s="335" t="s">
        <v>1969</v>
      </c>
      <c r="E4172" s="336" t="s">
        <v>7251</v>
      </c>
    </row>
    <row r="4173" customFormat="false" ht="13.8" hidden="false" customHeight="false" outlineLevel="0" collapsed="false">
      <c r="A4173" s="3" t="n">
        <v>91856</v>
      </c>
      <c r="B4173" s="335" t="s">
        <v>1967</v>
      </c>
      <c r="C4173" s="335" t="s">
        <v>7252</v>
      </c>
      <c r="D4173" s="335" t="s">
        <v>1969</v>
      </c>
      <c r="E4173" s="336" t="s">
        <v>7253</v>
      </c>
    </row>
    <row r="4174" customFormat="false" ht="13.8" hidden="false" customHeight="false" outlineLevel="0" collapsed="false">
      <c r="A4174" s="3" t="n">
        <v>91857</v>
      </c>
      <c r="B4174" s="335" t="s">
        <v>1967</v>
      </c>
      <c r="C4174" s="335" t="s">
        <v>7254</v>
      </c>
      <c r="D4174" s="335" t="s">
        <v>1969</v>
      </c>
      <c r="E4174" s="336" t="s">
        <v>7255</v>
      </c>
    </row>
    <row r="4175" customFormat="false" ht="13.8" hidden="false" customHeight="false" outlineLevel="0" collapsed="false">
      <c r="A4175" s="3" t="n">
        <v>91859</v>
      </c>
      <c r="B4175" s="335" t="s">
        <v>1967</v>
      </c>
      <c r="C4175" s="335" t="s">
        <v>7256</v>
      </c>
      <c r="D4175" s="335" t="s">
        <v>1969</v>
      </c>
      <c r="E4175" s="336" t="s">
        <v>7257</v>
      </c>
    </row>
    <row r="4176" customFormat="false" ht="13.8" hidden="false" customHeight="false" outlineLevel="0" collapsed="false">
      <c r="A4176" s="3" t="n">
        <v>91860</v>
      </c>
      <c r="B4176" s="335" t="s">
        <v>1967</v>
      </c>
      <c r="C4176" s="335" t="s">
        <v>7258</v>
      </c>
      <c r="D4176" s="335" t="s">
        <v>1969</v>
      </c>
      <c r="E4176" s="336" t="s">
        <v>3955</v>
      </c>
    </row>
    <row r="4177" customFormat="false" ht="13.8" hidden="false" customHeight="false" outlineLevel="0" collapsed="false">
      <c r="A4177" s="3" t="n">
        <v>91861</v>
      </c>
      <c r="B4177" s="335" t="s">
        <v>1967</v>
      </c>
      <c r="C4177" s="335" t="s">
        <v>7259</v>
      </c>
      <c r="D4177" s="335" t="s">
        <v>1969</v>
      </c>
      <c r="E4177" s="336" t="s">
        <v>6641</v>
      </c>
    </row>
    <row r="4178" customFormat="false" ht="13.8" hidden="false" customHeight="false" outlineLevel="0" collapsed="false">
      <c r="A4178" s="3" t="n">
        <v>91862</v>
      </c>
      <c r="B4178" s="335" t="s">
        <v>1967</v>
      </c>
      <c r="C4178" s="335" t="s">
        <v>7260</v>
      </c>
      <c r="D4178" s="335" t="s">
        <v>1969</v>
      </c>
      <c r="E4178" s="336" t="s">
        <v>7261</v>
      </c>
    </row>
    <row r="4179" customFormat="false" ht="13.8" hidden="false" customHeight="false" outlineLevel="0" collapsed="false">
      <c r="A4179" s="3" t="n">
        <v>91863</v>
      </c>
      <c r="B4179" s="335" t="s">
        <v>1967</v>
      </c>
      <c r="C4179" s="335" t="s">
        <v>7262</v>
      </c>
      <c r="D4179" s="335" t="s">
        <v>1969</v>
      </c>
      <c r="E4179" s="336" t="s">
        <v>2512</v>
      </c>
    </row>
    <row r="4180" customFormat="false" ht="13.8" hidden="false" customHeight="false" outlineLevel="0" collapsed="false">
      <c r="A4180" s="3" t="n">
        <v>91864</v>
      </c>
      <c r="B4180" s="335" t="s">
        <v>1967</v>
      </c>
      <c r="C4180" s="335" t="s">
        <v>7263</v>
      </c>
      <c r="D4180" s="335" t="s">
        <v>1969</v>
      </c>
      <c r="E4180" s="336" t="s">
        <v>7264</v>
      </c>
    </row>
    <row r="4181" customFormat="false" ht="13.8" hidden="false" customHeight="false" outlineLevel="0" collapsed="false">
      <c r="A4181" s="3" t="n">
        <v>91865</v>
      </c>
      <c r="B4181" s="335" t="s">
        <v>1967</v>
      </c>
      <c r="C4181" s="335" t="s">
        <v>7265</v>
      </c>
      <c r="D4181" s="335" t="s">
        <v>1969</v>
      </c>
      <c r="E4181" s="336" t="s">
        <v>7266</v>
      </c>
    </row>
    <row r="4182" customFormat="false" ht="13.8" hidden="false" customHeight="false" outlineLevel="0" collapsed="false">
      <c r="A4182" s="3" t="n">
        <v>91866</v>
      </c>
      <c r="B4182" s="335" t="s">
        <v>1967</v>
      </c>
      <c r="C4182" s="335" t="s">
        <v>7267</v>
      </c>
      <c r="D4182" s="335" t="s">
        <v>1969</v>
      </c>
      <c r="E4182" s="336" t="s">
        <v>7268</v>
      </c>
    </row>
    <row r="4183" customFormat="false" ht="13.8" hidden="false" customHeight="false" outlineLevel="0" collapsed="false">
      <c r="A4183" s="3" t="n">
        <v>91867</v>
      </c>
      <c r="B4183" s="335" t="s">
        <v>1967</v>
      </c>
      <c r="C4183" s="335" t="s">
        <v>7269</v>
      </c>
      <c r="D4183" s="335" t="s">
        <v>1969</v>
      </c>
      <c r="E4183" s="336" t="s">
        <v>2377</v>
      </c>
    </row>
    <row r="4184" customFormat="false" ht="13.8" hidden="false" customHeight="false" outlineLevel="0" collapsed="false">
      <c r="A4184" s="3" t="n">
        <v>91868</v>
      </c>
      <c r="B4184" s="335" t="s">
        <v>1967</v>
      </c>
      <c r="C4184" s="335" t="s">
        <v>7270</v>
      </c>
      <c r="D4184" s="335" t="s">
        <v>1969</v>
      </c>
      <c r="E4184" s="336" t="s">
        <v>7271</v>
      </c>
    </row>
    <row r="4185" customFormat="false" ht="13.8" hidden="false" customHeight="false" outlineLevel="0" collapsed="false">
      <c r="A4185" s="3" t="n">
        <v>91869</v>
      </c>
      <c r="B4185" s="335" t="s">
        <v>1967</v>
      </c>
      <c r="C4185" s="335" t="s">
        <v>7272</v>
      </c>
      <c r="D4185" s="335" t="s">
        <v>1969</v>
      </c>
      <c r="E4185" s="336" t="s">
        <v>7273</v>
      </c>
    </row>
    <row r="4186" customFormat="false" ht="13.8" hidden="false" customHeight="false" outlineLevel="0" collapsed="false">
      <c r="A4186" s="3" t="n">
        <v>91870</v>
      </c>
      <c r="B4186" s="335" t="s">
        <v>1967</v>
      </c>
      <c r="C4186" s="335" t="s">
        <v>7274</v>
      </c>
      <c r="D4186" s="335" t="s">
        <v>1969</v>
      </c>
      <c r="E4186" s="336" t="s">
        <v>7275</v>
      </c>
    </row>
    <row r="4187" customFormat="false" ht="13.8" hidden="false" customHeight="false" outlineLevel="0" collapsed="false">
      <c r="A4187" s="3" t="n">
        <v>91871</v>
      </c>
      <c r="B4187" s="335" t="s">
        <v>1967</v>
      </c>
      <c r="C4187" s="335" t="s">
        <v>7276</v>
      </c>
      <c r="D4187" s="335" t="s">
        <v>1969</v>
      </c>
      <c r="E4187" s="336" t="s">
        <v>7277</v>
      </c>
    </row>
    <row r="4188" customFormat="false" ht="13.8" hidden="false" customHeight="false" outlineLevel="0" collapsed="false">
      <c r="A4188" s="3" t="n">
        <v>91872</v>
      </c>
      <c r="B4188" s="335" t="s">
        <v>1967</v>
      </c>
      <c r="C4188" s="335" t="s">
        <v>7278</v>
      </c>
      <c r="D4188" s="335" t="s">
        <v>1969</v>
      </c>
      <c r="E4188" s="336" t="s">
        <v>7279</v>
      </c>
    </row>
    <row r="4189" customFormat="false" ht="13.8" hidden="false" customHeight="false" outlineLevel="0" collapsed="false">
      <c r="A4189" s="3" t="n">
        <v>91873</v>
      </c>
      <c r="B4189" s="335" t="s">
        <v>1967</v>
      </c>
      <c r="C4189" s="335" t="s">
        <v>7280</v>
      </c>
      <c r="D4189" s="335" t="s">
        <v>1969</v>
      </c>
      <c r="E4189" s="336" t="s">
        <v>7281</v>
      </c>
    </row>
    <row r="4190" customFormat="false" ht="13.8" hidden="false" customHeight="false" outlineLevel="0" collapsed="false">
      <c r="A4190" s="3" t="n">
        <v>93008</v>
      </c>
      <c r="B4190" s="335" t="s">
        <v>1967</v>
      </c>
      <c r="C4190" s="335" t="s">
        <v>7282</v>
      </c>
      <c r="D4190" s="335" t="s">
        <v>1969</v>
      </c>
      <c r="E4190" s="336" t="s">
        <v>6808</v>
      </c>
    </row>
    <row r="4191" customFormat="false" ht="13.8" hidden="false" customHeight="false" outlineLevel="0" collapsed="false">
      <c r="A4191" s="3" t="n">
        <v>93009</v>
      </c>
      <c r="B4191" s="335" t="s">
        <v>1967</v>
      </c>
      <c r="C4191" s="335" t="s">
        <v>7283</v>
      </c>
      <c r="D4191" s="335" t="s">
        <v>1969</v>
      </c>
      <c r="E4191" s="336" t="s">
        <v>7284</v>
      </c>
    </row>
    <row r="4192" customFormat="false" ht="13.8" hidden="false" customHeight="false" outlineLevel="0" collapsed="false">
      <c r="A4192" s="3" t="n">
        <v>93010</v>
      </c>
      <c r="B4192" s="335" t="s">
        <v>1967</v>
      </c>
      <c r="C4192" s="335" t="s">
        <v>7285</v>
      </c>
      <c r="D4192" s="335" t="s">
        <v>1969</v>
      </c>
      <c r="E4192" s="336" t="s">
        <v>7286</v>
      </c>
    </row>
    <row r="4193" customFormat="false" ht="13.8" hidden="false" customHeight="false" outlineLevel="0" collapsed="false">
      <c r="A4193" s="3" t="n">
        <v>93011</v>
      </c>
      <c r="B4193" s="335" t="s">
        <v>1967</v>
      </c>
      <c r="C4193" s="335" t="s">
        <v>7287</v>
      </c>
      <c r="D4193" s="335" t="s">
        <v>1969</v>
      </c>
      <c r="E4193" s="336" t="s">
        <v>3227</v>
      </c>
    </row>
    <row r="4194" customFormat="false" ht="13.8" hidden="false" customHeight="false" outlineLevel="0" collapsed="false">
      <c r="A4194" s="3" t="n">
        <v>93012</v>
      </c>
      <c r="B4194" s="335" t="s">
        <v>1967</v>
      </c>
      <c r="C4194" s="335" t="s">
        <v>7288</v>
      </c>
      <c r="D4194" s="335" t="s">
        <v>1969</v>
      </c>
      <c r="E4194" s="336" t="s">
        <v>7289</v>
      </c>
    </row>
    <row r="4195" customFormat="false" ht="13.8" hidden="false" customHeight="false" outlineLevel="0" collapsed="false">
      <c r="A4195" s="3" t="n">
        <v>95726</v>
      </c>
      <c r="B4195" s="335" t="s">
        <v>1967</v>
      </c>
      <c r="C4195" s="335" t="s">
        <v>7290</v>
      </c>
      <c r="D4195" s="335" t="s">
        <v>1969</v>
      </c>
      <c r="E4195" s="336" t="s">
        <v>6790</v>
      </c>
    </row>
    <row r="4196" customFormat="false" ht="13.8" hidden="false" customHeight="false" outlineLevel="0" collapsed="false">
      <c r="A4196" s="3" t="n">
        <v>95727</v>
      </c>
      <c r="B4196" s="335" t="s">
        <v>1967</v>
      </c>
      <c r="C4196" s="335" t="s">
        <v>7291</v>
      </c>
      <c r="D4196" s="335" t="s">
        <v>1969</v>
      </c>
      <c r="E4196" s="336" t="s">
        <v>2386</v>
      </c>
    </row>
    <row r="4197" customFormat="false" ht="13.8" hidden="false" customHeight="false" outlineLevel="0" collapsed="false">
      <c r="A4197" s="3" t="n">
        <v>95728</v>
      </c>
      <c r="B4197" s="335" t="s">
        <v>1967</v>
      </c>
      <c r="C4197" s="335" t="s">
        <v>7292</v>
      </c>
      <c r="D4197" s="335" t="s">
        <v>1969</v>
      </c>
      <c r="E4197" s="336" t="s">
        <v>7293</v>
      </c>
    </row>
    <row r="4198" customFormat="false" ht="13.8" hidden="false" customHeight="false" outlineLevel="0" collapsed="false">
      <c r="A4198" s="3" t="n">
        <v>97667</v>
      </c>
      <c r="B4198" s="335" t="s">
        <v>1967</v>
      </c>
      <c r="C4198" s="335" t="s">
        <v>7294</v>
      </c>
      <c r="D4198" s="335" t="s">
        <v>1969</v>
      </c>
      <c r="E4198" s="336" t="s">
        <v>7295</v>
      </c>
    </row>
    <row r="4199" customFormat="false" ht="13.8" hidden="false" customHeight="false" outlineLevel="0" collapsed="false">
      <c r="A4199" s="3" t="n">
        <v>97668</v>
      </c>
      <c r="B4199" s="335" t="s">
        <v>1967</v>
      </c>
      <c r="C4199" s="335" t="s">
        <v>7296</v>
      </c>
      <c r="D4199" s="335" t="s">
        <v>1969</v>
      </c>
      <c r="E4199" s="336" t="s">
        <v>7297</v>
      </c>
    </row>
    <row r="4200" customFormat="false" ht="13.8" hidden="false" customHeight="false" outlineLevel="0" collapsed="false">
      <c r="A4200" s="3" t="n">
        <v>97669</v>
      </c>
      <c r="B4200" s="335" t="s">
        <v>1967</v>
      </c>
      <c r="C4200" s="335" t="s">
        <v>7298</v>
      </c>
      <c r="D4200" s="335" t="s">
        <v>1969</v>
      </c>
      <c r="E4200" s="336" t="s">
        <v>7299</v>
      </c>
    </row>
    <row r="4201" customFormat="false" ht="13.8" hidden="false" customHeight="false" outlineLevel="0" collapsed="false">
      <c r="A4201" s="3" t="n">
        <v>97670</v>
      </c>
      <c r="B4201" s="335" t="s">
        <v>1967</v>
      </c>
      <c r="C4201" s="335" t="s">
        <v>7300</v>
      </c>
      <c r="D4201" s="335" t="s">
        <v>1969</v>
      </c>
      <c r="E4201" s="336" t="s">
        <v>6978</v>
      </c>
    </row>
    <row r="4202" customFormat="false" ht="13.8" hidden="false" customHeight="false" outlineLevel="0" collapsed="false">
      <c r="A4202" s="3" t="n">
        <v>91874</v>
      </c>
      <c r="B4202" s="335" t="s">
        <v>1967</v>
      </c>
      <c r="C4202" s="335" t="s">
        <v>7301</v>
      </c>
      <c r="D4202" s="335" t="s">
        <v>2102</v>
      </c>
      <c r="E4202" s="336" t="s">
        <v>7302</v>
      </c>
    </row>
    <row r="4203" customFormat="false" ht="13.8" hidden="false" customHeight="false" outlineLevel="0" collapsed="false">
      <c r="A4203" s="3" t="n">
        <v>91875</v>
      </c>
      <c r="B4203" s="335" t="s">
        <v>1967</v>
      </c>
      <c r="C4203" s="335" t="s">
        <v>7303</v>
      </c>
      <c r="D4203" s="335" t="s">
        <v>2102</v>
      </c>
      <c r="E4203" s="336" t="s">
        <v>7304</v>
      </c>
    </row>
    <row r="4204" customFormat="false" ht="13.8" hidden="false" customHeight="false" outlineLevel="0" collapsed="false">
      <c r="A4204" s="3" t="n">
        <v>91876</v>
      </c>
      <c r="B4204" s="335" t="s">
        <v>1967</v>
      </c>
      <c r="C4204" s="335" t="s">
        <v>7305</v>
      </c>
      <c r="D4204" s="335" t="s">
        <v>2102</v>
      </c>
      <c r="E4204" s="336" t="s">
        <v>7306</v>
      </c>
    </row>
    <row r="4205" customFormat="false" ht="13.8" hidden="false" customHeight="false" outlineLevel="0" collapsed="false">
      <c r="A4205" s="3" t="n">
        <v>91877</v>
      </c>
      <c r="B4205" s="335" t="s">
        <v>1967</v>
      </c>
      <c r="C4205" s="335" t="s">
        <v>7307</v>
      </c>
      <c r="D4205" s="335" t="s">
        <v>2102</v>
      </c>
      <c r="E4205" s="336" t="s">
        <v>7308</v>
      </c>
    </row>
    <row r="4206" customFormat="false" ht="13.8" hidden="false" customHeight="false" outlineLevel="0" collapsed="false">
      <c r="A4206" s="3" t="n">
        <v>91878</v>
      </c>
      <c r="B4206" s="335" t="s">
        <v>1967</v>
      </c>
      <c r="C4206" s="335" t="s">
        <v>7309</v>
      </c>
      <c r="D4206" s="335" t="s">
        <v>2102</v>
      </c>
      <c r="E4206" s="336" t="s">
        <v>4088</v>
      </c>
    </row>
    <row r="4207" customFormat="false" ht="13.8" hidden="false" customHeight="false" outlineLevel="0" collapsed="false">
      <c r="A4207" s="3" t="n">
        <v>91879</v>
      </c>
      <c r="B4207" s="335" t="s">
        <v>1967</v>
      </c>
      <c r="C4207" s="335" t="s">
        <v>7310</v>
      </c>
      <c r="D4207" s="335" t="s">
        <v>2102</v>
      </c>
      <c r="E4207" s="336" t="s">
        <v>7311</v>
      </c>
    </row>
    <row r="4208" customFormat="false" ht="13.8" hidden="false" customHeight="false" outlineLevel="0" collapsed="false">
      <c r="A4208" s="3" t="n">
        <v>91880</v>
      </c>
      <c r="B4208" s="335" t="s">
        <v>1967</v>
      </c>
      <c r="C4208" s="335" t="s">
        <v>7312</v>
      </c>
      <c r="D4208" s="335" t="s">
        <v>2102</v>
      </c>
      <c r="E4208" s="336" t="s">
        <v>3058</v>
      </c>
    </row>
    <row r="4209" customFormat="false" ht="13.8" hidden="false" customHeight="false" outlineLevel="0" collapsed="false">
      <c r="A4209" s="3" t="n">
        <v>91881</v>
      </c>
      <c r="B4209" s="335" t="s">
        <v>1967</v>
      </c>
      <c r="C4209" s="335" t="s">
        <v>7313</v>
      </c>
      <c r="D4209" s="335" t="s">
        <v>2102</v>
      </c>
      <c r="E4209" s="336" t="s">
        <v>7314</v>
      </c>
    </row>
    <row r="4210" customFormat="false" ht="13.8" hidden="false" customHeight="false" outlineLevel="0" collapsed="false">
      <c r="A4210" s="3" t="n">
        <v>91882</v>
      </c>
      <c r="B4210" s="335" t="s">
        <v>1967</v>
      </c>
      <c r="C4210" s="335" t="s">
        <v>7315</v>
      </c>
      <c r="D4210" s="335" t="s">
        <v>2102</v>
      </c>
      <c r="E4210" s="336" t="s">
        <v>6705</v>
      </c>
    </row>
    <row r="4211" customFormat="false" ht="13.8" hidden="false" customHeight="false" outlineLevel="0" collapsed="false">
      <c r="A4211" s="3" t="n">
        <v>91884</v>
      </c>
      <c r="B4211" s="335" t="s">
        <v>1967</v>
      </c>
      <c r="C4211" s="335" t="s">
        <v>7316</v>
      </c>
      <c r="D4211" s="335" t="s">
        <v>2102</v>
      </c>
      <c r="E4211" s="336" t="s">
        <v>7317</v>
      </c>
    </row>
    <row r="4212" customFormat="false" ht="13.8" hidden="false" customHeight="false" outlineLevel="0" collapsed="false">
      <c r="A4212" s="3" t="n">
        <v>91885</v>
      </c>
      <c r="B4212" s="335" t="s">
        <v>1967</v>
      </c>
      <c r="C4212" s="335" t="s">
        <v>7318</v>
      </c>
      <c r="D4212" s="335" t="s">
        <v>2102</v>
      </c>
      <c r="E4212" s="336" t="s">
        <v>4058</v>
      </c>
    </row>
    <row r="4213" customFormat="false" ht="13.8" hidden="false" customHeight="false" outlineLevel="0" collapsed="false">
      <c r="A4213" s="3" t="n">
        <v>91886</v>
      </c>
      <c r="B4213" s="335" t="s">
        <v>1967</v>
      </c>
      <c r="C4213" s="335" t="s">
        <v>7319</v>
      </c>
      <c r="D4213" s="335" t="s">
        <v>2102</v>
      </c>
      <c r="E4213" s="336" t="s">
        <v>7320</v>
      </c>
    </row>
    <row r="4214" customFormat="false" ht="13.8" hidden="false" customHeight="false" outlineLevel="0" collapsed="false">
      <c r="A4214" s="3" t="n">
        <v>91887</v>
      </c>
      <c r="B4214" s="335" t="s">
        <v>1967</v>
      </c>
      <c r="C4214" s="335" t="s">
        <v>7321</v>
      </c>
      <c r="D4214" s="335" t="s">
        <v>2102</v>
      </c>
      <c r="E4214" s="336" t="s">
        <v>4970</v>
      </c>
    </row>
    <row r="4215" customFormat="false" ht="13.8" hidden="false" customHeight="false" outlineLevel="0" collapsed="false">
      <c r="A4215" s="3" t="n">
        <v>91889</v>
      </c>
      <c r="B4215" s="335" t="s">
        <v>1967</v>
      </c>
      <c r="C4215" s="335" t="s">
        <v>7322</v>
      </c>
      <c r="D4215" s="335" t="s">
        <v>2102</v>
      </c>
      <c r="E4215" s="336" t="s">
        <v>7323</v>
      </c>
    </row>
    <row r="4216" customFormat="false" ht="13.8" hidden="false" customHeight="false" outlineLevel="0" collapsed="false">
      <c r="A4216" s="3" t="n">
        <v>91890</v>
      </c>
      <c r="B4216" s="335" t="s">
        <v>1967</v>
      </c>
      <c r="C4216" s="335" t="s">
        <v>7324</v>
      </c>
      <c r="D4216" s="335" t="s">
        <v>2102</v>
      </c>
      <c r="E4216" s="336" t="s">
        <v>7325</v>
      </c>
    </row>
    <row r="4217" customFormat="false" ht="13.8" hidden="false" customHeight="false" outlineLevel="0" collapsed="false">
      <c r="A4217" s="3" t="n">
        <v>91892</v>
      </c>
      <c r="B4217" s="335" t="s">
        <v>1967</v>
      </c>
      <c r="C4217" s="335" t="s">
        <v>7326</v>
      </c>
      <c r="D4217" s="335" t="s">
        <v>2102</v>
      </c>
      <c r="E4217" s="336" t="s">
        <v>7327</v>
      </c>
    </row>
    <row r="4218" customFormat="false" ht="13.8" hidden="false" customHeight="false" outlineLevel="0" collapsed="false">
      <c r="A4218" s="3" t="n">
        <v>91893</v>
      </c>
      <c r="B4218" s="335" t="s">
        <v>1967</v>
      </c>
      <c r="C4218" s="335" t="s">
        <v>7328</v>
      </c>
      <c r="D4218" s="335" t="s">
        <v>2102</v>
      </c>
      <c r="E4218" s="336" t="s">
        <v>4964</v>
      </c>
    </row>
    <row r="4219" customFormat="false" ht="13.8" hidden="false" customHeight="false" outlineLevel="0" collapsed="false">
      <c r="A4219" s="3" t="n">
        <v>91895</v>
      </c>
      <c r="B4219" s="335" t="s">
        <v>1967</v>
      </c>
      <c r="C4219" s="335" t="s">
        <v>7329</v>
      </c>
      <c r="D4219" s="335" t="s">
        <v>2102</v>
      </c>
      <c r="E4219" s="336" t="s">
        <v>6768</v>
      </c>
    </row>
    <row r="4220" customFormat="false" ht="13.8" hidden="false" customHeight="false" outlineLevel="0" collapsed="false">
      <c r="A4220" s="3" t="n">
        <v>91896</v>
      </c>
      <c r="B4220" s="335" t="s">
        <v>1967</v>
      </c>
      <c r="C4220" s="335" t="s">
        <v>7330</v>
      </c>
      <c r="D4220" s="335" t="s">
        <v>2102</v>
      </c>
      <c r="E4220" s="336" t="s">
        <v>7331</v>
      </c>
    </row>
    <row r="4221" customFormat="false" ht="13.8" hidden="false" customHeight="false" outlineLevel="0" collapsed="false">
      <c r="A4221" s="3" t="n">
        <v>91898</v>
      </c>
      <c r="B4221" s="335" t="s">
        <v>1967</v>
      </c>
      <c r="C4221" s="335" t="s">
        <v>7332</v>
      </c>
      <c r="D4221" s="335" t="s">
        <v>2102</v>
      </c>
      <c r="E4221" s="336" t="s">
        <v>7333</v>
      </c>
    </row>
    <row r="4222" customFormat="false" ht="13.8" hidden="false" customHeight="false" outlineLevel="0" collapsed="false">
      <c r="A4222" s="3" t="n">
        <v>91899</v>
      </c>
      <c r="B4222" s="335" t="s">
        <v>1967</v>
      </c>
      <c r="C4222" s="335" t="s">
        <v>7334</v>
      </c>
      <c r="D4222" s="335" t="s">
        <v>2102</v>
      </c>
      <c r="E4222" s="336" t="s">
        <v>7335</v>
      </c>
    </row>
    <row r="4223" customFormat="false" ht="13.8" hidden="false" customHeight="false" outlineLevel="0" collapsed="false">
      <c r="A4223" s="3" t="n">
        <v>91901</v>
      </c>
      <c r="B4223" s="335" t="s">
        <v>1967</v>
      </c>
      <c r="C4223" s="335" t="s">
        <v>7336</v>
      </c>
      <c r="D4223" s="335" t="s">
        <v>2102</v>
      </c>
      <c r="E4223" s="336" t="s">
        <v>7337</v>
      </c>
    </row>
    <row r="4224" customFormat="false" ht="13.8" hidden="false" customHeight="false" outlineLevel="0" collapsed="false">
      <c r="A4224" s="3" t="n">
        <v>91902</v>
      </c>
      <c r="B4224" s="335" t="s">
        <v>1967</v>
      </c>
      <c r="C4224" s="335" t="s">
        <v>7338</v>
      </c>
      <c r="D4224" s="335" t="s">
        <v>2102</v>
      </c>
      <c r="E4224" s="336" t="s">
        <v>7339</v>
      </c>
    </row>
    <row r="4225" customFormat="false" ht="13.8" hidden="false" customHeight="false" outlineLevel="0" collapsed="false">
      <c r="A4225" s="3" t="n">
        <v>91904</v>
      </c>
      <c r="B4225" s="335" t="s">
        <v>1967</v>
      </c>
      <c r="C4225" s="335" t="s">
        <v>7340</v>
      </c>
      <c r="D4225" s="335" t="s">
        <v>2102</v>
      </c>
      <c r="E4225" s="336" t="s">
        <v>7341</v>
      </c>
    </row>
    <row r="4226" customFormat="false" ht="13.8" hidden="false" customHeight="false" outlineLevel="0" collapsed="false">
      <c r="A4226" s="3" t="n">
        <v>91905</v>
      </c>
      <c r="B4226" s="335" t="s">
        <v>1967</v>
      </c>
      <c r="C4226" s="335" t="s">
        <v>7342</v>
      </c>
      <c r="D4226" s="335" t="s">
        <v>2102</v>
      </c>
      <c r="E4226" s="336" t="s">
        <v>7343</v>
      </c>
    </row>
    <row r="4227" customFormat="false" ht="13.8" hidden="false" customHeight="false" outlineLevel="0" collapsed="false">
      <c r="A4227" s="3" t="n">
        <v>91907</v>
      </c>
      <c r="B4227" s="335" t="s">
        <v>1967</v>
      </c>
      <c r="C4227" s="335" t="s">
        <v>7344</v>
      </c>
      <c r="D4227" s="335" t="s">
        <v>2102</v>
      </c>
      <c r="E4227" s="336" t="s">
        <v>7345</v>
      </c>
    </row>
    <row r="4228" customFormat="false" ht="13.8" hidden="false" customHeight="false" outlineLevel="0" collapsed="false">
      <c r="A4228" s="3" t="n">
        <v>91908</v>
      </c>
      <c r="B4228" s="335" t="s">
        <v>1967</v>
      </c>
      <c r="C4228" s="335" t="s">
        <v>7346</v>
      </c>
      <c r="D4228" s="335" t="s">
        <v>2102</v>
      </c>
      <c r="E4228" s="336" t="s">
        <v>4498</v>
      </c>
    </row>
    <row r="4229" customFormat="false" ht="13.8" hidden="false" customHeight="false" outlineLevel="0" collapsed="false">
      <c r="A4229" s="3" t="n">
        <v>91910</v>
      </c>
      <c r="B4229" s="335" t="s">
        <v>1967</v>
      </c>
      <c r="C4229" s="335" t="s">
        <v>7347</v>
      </c>
      <c r="D4229" s="335" t="s">
        <v>2102</v>
      </c>
      <c r="E4229" s="336" t="s">
        <v>7348</v>
      </c>
    </row>
    <row r="4230" customFormat="false" ht="13.8" hidden="false" customHeight="false" outlineLevel="0" collapsed="false">
      <c r="A4230" s="3" t="n">
        <v>91911</v>
      </c>
      <c r="B4230" s="335" t="s">
        <v>1967</v>
      </c>
      <c r="C4230" s="335" t="s">
        <v>7349</v>
      </c>
      <c r="D4230" s="335" t="s">
        <v>2102</v>
      </c>
      <c r="E4230" s="336" t="s">
        <v>7350</v>
      </c>
    </row>
    <row r="4231" customFormat="false" ht="13.8" hidden="false" customHeight="false" outlineLevel="0" collapsed="false">
      <c r="A4231" s="3" t="n">
        <v>91913</v>
      </c>
      <c r="B4231" s="335" t="s">
        <v>1967</v>
      </c>
      <c r="C4231" s="335" t="s">
        <v>7351</v>
      </c>
      <c r="D4231" s="335" t="s">
        <v>2102</v>
      </c>
      <c r="E4231" s="336" t="s">
        <v>6760</v>
      </c>
    </row>
    <row r="4232" customFormat="false" ht="13.8" hidden="false" customHeight="false" outlineLevel="0" collapsed="false">
      <c r="A4232" s="3" t="n">
        <v>91914</v>
      </c>
      <c r="B4232" s="335" t="s">
        <v>1967</v>
      </c>
      <c r="C4232" s="335" t="s">
        <v>7352</v>
      </c>
      <c r="D4232" s="335" t="s">
        <v>2102</v>
      </c>
      <c r="E4232" s="336" t="s">
        <v>7353</v>
      </c>
    </row>
    <row r="4233" customFormat="false" ht="13.8" hidden="false" customHeight="false" outlineLevel="0" collapsed="false">
      <c r="A4233" s="3" t="n">
        <v>91916</v>
      </c>
      <c r="B4233" s="335" t="s">
        <v>1967</v>
      </c>
      <c r="C4233" s="335" t="s">
        <v>7354</v>
      </c>
      <c r="D4233" s="335" t="s">
        <v>2102</v>
      </c>
      <c r="E4233" s="336" t="s">
        <v>7355</v>
      </c>
    </row>
    <row r="4234" customFormat="false" ht="13.8" hidden="false" customHeight="false" outlineLevel="0" collapsed="false">
      <c r="A4234" s="3" t="n">
        <v>91917</v>
      </c>
      <c r="B4234" s="335" t="s">
        <v>1967</v>
      </c>
      <c r="C4234" s="335" t="s">
        <v>7356</v>
      </c>
      <c r="D4234" s="335" t="s">
        <v>2102</v>
      </c>
      <c r="E4234" s="336" t="s">
        <v>7357</v>
      </c>
    </row>
    <row r="4235" customFormat="false" ht="13.8" hidden="false" customHeight="false" outlineLevel="0" collapsed="false">
      <c r="A4235" s="3" t="n">
        <v>91919</v>
      </c>
      <c r="B4235" s="335" t="s">
        <v>1967</v>
      </c>
      <c r="C4235" s="335" t="s">
        <v>7358</v>
      </c>
      <c r="D4235" s="335" t="s">
        <v>2102</v>
      </c>
      <c r="E4235" s="336" t="s">
        <v>7359</v>
      </c>
    </row>
    <row r="4236" customFormat="false" ht="13.8" hidden="false" customHeight="false" outlineLevel="0" collapsed="false">
      <c r="A4236" s="3" t="n">
        <v>91920</v>
      </c>
      <c r="B4236" s="335" t="s">
        <v>1967</v>
      </c>
      <c r="C4236" s="335" t="s">
        <v>7360</v>
      </c>
      <c r="D4236" s="335" t="s">
        <v>2102</v>
      </c>
      <c r="E4236" s="336" t="s">
        <v>7361</v>
      </c>
    </row>
    <row r="4237" customFormat="false" ht="13.8" hidden="false" customHeight="false" outlineLevel="0" collapsed="false">
      <c r="A4237" s="3" t="n">
        <v>91922</v>
      </c>
      <c r="B4237" s="335" t="s">
        <v>1967</v>
      </c>
      <c r="C4237" s="335" t="s">
        <v>7362</v>
      </c>
      <c r="D4237" s="335" t="s">
        <v>2102</v>
      </c>
      <c r="E4237" s="336" t="s">
        <v>7363</v>
      </c>
    </row>
    <row r="4238" customFormat="false" ht="13.8" hidden="false" customHeight="false" outlineLevel="0" collapsed="false">
      <c r="A4238" s="3" t="n">
        <v>93013</v>
      </c>
      <c r="B4238" s="335" t="s">
        <v>1967</v>
      </c>
      <c r="C4238" s="335" t="s">
        <v>7364</v>
      </c>
      <c r="D4238" s="335" t="s">
        <v>2102</v>
      </c>
      <c r="E4238" s="336" t="s">
        <v>6671</v>
      </c>
    </row>
    <row r="4239" customFormat="false" ht="13.8" hidden="false" customHeight="false" outlineLevel="0" collapsed="false">
      <c r="A4239" s="3" t="n">
        <v>93014</v>
      </c>
      <c r="B4239" s="335" t="s">
        <v>1967</v>
      </c>
      <c r="C4239" s="335" t="s">
        <v>7365</v>
      </c>
      <c r="D4239" s="335" t="s">
        <v>2102</v>
      </c>
      <c r="E4239" s="336" t="s">
        <v>7366</v>
      </c>
    </row>
    <row r="4240" customFormat="false" ht="13.8" hidden="false" customHeight="false" outlineLevel="0" collapsed="false">
      <c r="A4240" s="3" t="n">
        <v>93015</v>
      </c>
      <c r="B4240" s="335" t="s">
        <v>1967</v>
      </c>
      <c r="C4240" s="335" t="s">
        <v>7367</v>
      </c>
      <c r="D4240" s="335" t="s">
        <v>2102</v>
      </c>
      <c r="E4240" s="336" t="s">
        <v>7368</v>
      </c>
    </row>
    <row r="4241" customFormat="false" ht="13.8" hidden="false" customHeight="false" outlineLevel="0" collapsed="false">
      <c r="A4241" s="3" t="n">
        <v>93016</v>
      </c>
      <c r="B4241" s="335" t="s">
        <v>1967</v>
      </c>
      <c r="C4241" s="335" t="s">
        <v>7369</v>
      </c>
      <c r="D4241" s="335" t="s">
        <v>2102</v>
      </c>
      <c r="E4241" s="336" t="s">
        <v>7370</v>
      </c>
    </row>
    <row r="4242" customFormat="false" ht="13.8" hidden="false" customHeight="false" outlineLevel="0" collapsed="false">
      <c r="A4242" s="3" t="n">
        <v>93017</v>
      </c>
      <c r="B4242" s="335" t="s">
        <v>1967</v>
      </c>
      <c r="C4242" s="335" t="s">
        <v>7371</v>
      </c>
      <c r="D4242" s="335" t="s">
        <v>2102</v>
      </c>
      <c r="E4242" s="336" t="s">
        <v>7372</v>
      </c>
    </row>
    <row r="4243" customFormat="false" ht="13.8" hidden="false" customHeight="false" outlineLevel="0" collapsed="false">
      <c r="A4243" s="3" t="n">
        <v>93018</v>
      </c>
      <c r="B4243" s="335" t="s">
        <v>1967</v>
      </c>
      <c r="C4243" s="335" t="s">
        <v>7373</v>
      </c>
      <c r="D4243" s="335" t="s">
        <v>2102</v>
      </c>
      <c r="E4243" s="336" t="s">
        <v>2225</v>
      </c>
    </row>
    <row r="4244" customFormat="false" ht="13.8" hidden="false" customHeight="false" outlineLevel="0" collapsed="false">
      <c r="A4244" s="3" t="n">
        <v>93020</v>
      </c>
      <c r="B4244" s="335" t="s">
        <v>1967</v>
      </c>
      <c r="C4244" s="335" t="s">
        <v>7374</v>
      </c>
      <c r="D4244" s="335" t="s">
        <v>2102</v>
      </c>
      <c r="E4244" s="336" t="s">
        <v>7375</v>
      </c>
    </row>
    <row r="4245" customFormat="false" ht="13.8" hidden="false" customHeight="false" outlineLevel="0" collapsed="false">
      <c r="A4245" s="3" t="n">
        <v>93022</v>
      </c>
      <c r="B4245" s="335" t="s">
        <v>1967</v>
      </c>
      <c r="C4245" s="335" t="s">
        <v>7376</v>
      </c>
      <c r="D4245" s="335" t="s">
        <v>2102</v>
      </c>
      <c r="E4245" s="336" t="s">
        <v>7377</v>
      </c>
    </row>
    <row r="4246" customFormat="false" ht="13.8" hidden="false" customHeight="false" outlineLevel="0" collapsed="false">
      <c r="A4246" s="3" t="n">
        <v>93024</v>
      </c>
      <c r="B4246" s="335" t="s">
        <v>1967</v>
      </c>
      <c r="C4246" s="335" t="s">
        <v>7378</v>
      </c>
      <c r="D4246" s="335" t="s">
        <v>2102</v>
      </c>
      <c r="E4246" s="336" t="s">
        <v>7379</v>
      </c>
    </row>
    <row r="4247" customFormat="false" ht="13.8" hidden="false" customHeight="false" outlineLevel="0" collapsed="false">
      <c r="A4247" s="3" t="n">
        <v>93026</v>
      </c>
      <c r="B4247" s="335" t="s">
        <v>1967</v>
      </c>
      <c r="C4247" s="335" t="s">
        <v>7380</v>
      </c>
      <c r="D4247" s="335" t="s">
        <v>2102</v>
      </c>
      <c r="E4247" s="336" t="s">
        <v>7381</v>
      </c>
    </row>
    <row r="4248" customFormat="false" ht="13.8" hidden="false" customHeight="false" outlineLevel="0" collapsed="false">
      <c r="A4248" s="3" t="n">
        <v>97559</v>
      </c>
      <c r="B4248" s="335" t="s">
        <v>1967</v>
      </c>
      <c r="C4248" s="335" t="s">
        <v>7382</v>
      </c>
      <c r="D4248" s="335" t="s">
        <v>2102</v>
      </c>
      <c r="E4248" s="336" t="s">
        <v>7383</v>
      </c>
    </row>
    <row r="4249" customFormat="false" ht="13.8" hidden="false" customHeight="false" outlineLevel="0" collapsed="false">
      <c r="A4249" s="3" t="n">
        <v>97562</v>
      </c>
      <c r="B4249" s="335" t="s">
        <v>1967</v>
      </c>
      <c r="C4249" s="335" t="s">
        <v>7384</v>
      </c>
      <c r="D4249" s="335" t="s">
        <v>2102</v>
      </c>
      <c r="E4249" s="336" t="s">
        <v>7385</v>
      </c>
    </row>
    <row r="4250" customFormat="false" ht="13.8" hidden="false" customHeight="false" outlineLevel="0" collapsed="false">
      <c r="A4250" s="3" t="n">
        <v>97564</v>
      </c>
      <c r="B4250" s="335" t="s">
        <v>1967</v>
      </c>
      <c r="C4250" s="335" t="s">
        <v>7386</v>
      </c>
      <c r="D4250" s="335" t="s">
        <v>2102</v>
      </c>
      <c r="E4250" s="336" t="s">
        <v>7387</v>
      </c>
    </row>
    <row r="4251" customFormat="false" ht="13.8" hidden="false" customHeight="false" outlineLevel="0" collapsed="false">
      <c r="A4251" s="3" t="n">
        <v>104395</v>
      </c>
      <c r="B4251" s="335" t="s">
        <v>1967</v>
      </c>
      <c r="C4251" s="335" t="s">
        <v>7388</v>
      </c>
      <c r="D4251" s="335" t="s">
        <v>2102</v>
      </c>
      <c r="E4251" s="336" t="s">
        <v>1982</v>
      </c>
    </row>
    <row r="4252" customFormat="false" ht="13.8" hidden="false" customHeight="false" outlineLevel="0" collapsed="false">
      <c r="A4252" s="3" t="n">
        <v>91924</v>
      </c>
      <c r="B4252" s="335" t="s">
        <v>1967</v>
      </c>
      <c r="C4252" s="335" t="s">
        <v>7389</v>
      </c>
      <c r="D4252" s="335" t="s">
        <v>1969</v>
      </c>
      <c r="E4252" s="336" t="s">
        <v>7390</v>
      </c>
    </row>
    <row r="4253" customFormat="false" ht="13.8" hidden="false" customHeight="false" outlineLevel="0" collapsed="false">
      <c r="A4253" s="3" t="n">
        <v>91925</v>
      </c>
      <c r="B4253" s="335" t="s">
        <v>1967</v>
      </c>
      <c r="C4253" s="335" t="s">
        <v>7391</v>
      </c>
      <c r="D4253" s="335" t="s">
        <v>1969</v>
      </c>
      <c r="E4253" s="336" t="s">
        <v>7392</v>
      </c>
    </row>
    <row r="4254" customFormat="false" ht="13.8" hidden="false" customHeight="false" outlineLevel="0" collapsed="false">
      <c r="A4254" s="3" t="n">
        <v>91926</v>
      </c>
      <c r="B4254" s="335" t="s">
        <v>1967</v>
      </c>
      <c r="C4254" s="335" t="s">
        <v>7393</v>
      </c>
      <c r="D4254" s="335" t="s">
        <v>1969</v>
      </c>
      <c r="E4254" s="336" t="s">
        <v>7394</v>
      </c>
    </row>
    <row r="4255" customFormat="false" ht="13.8" hidden="false" customHeight="false" outlineLevel="0" collapsed="false">
      <c r="A4255" s="3" t="n">
        <v>91927</v>
      </c>
      <c r="B4255" s="335" t="s">
        <v>1967</v>
      </c>
      <c r="C4255" s="335" t="s">
        <v>7395</v>
      </c>
      <c r="D4255" s="335" t="s">
        <v>1969</v>
      </c>
      <c r="E4255" s="336" t="s">
        <v>7396</v>
      </c>
    </row>
    <row r="4256" customFormat="false" ht="13.8" hidden="false" customHeight="false" outlineLevel="0" collapsed="false">
      <c r="A4256" s="3" t="n">
        <v>91928</v>
      </c>
      <c r="B4256" s="335" t="s">
        <v>1967</v>
      </c>
      <c r="C4256" s="335" t="s">
        <v>7397</v>
      </c>
      <c r="D4256" s="335" t="s">
        <v>1969</v>
      </c>
      <c r="E4256" s="336" t="s">
        <v>7398</v>
      </c>
    </row>
    <row r="4257" customFormat="false" ht="13.8" hidden="false" customHeight="false" outlineLevel="0" collapsed="false">
      <c r="A4257" s="3" t="n">
        <v>91929</v>
      </c>
      <c r="B4257" s="335" t="s">
        <v>1967</v>
      </c>
      <c r="C4257" s="335" t="s">
        <v>7399</v>
      </c>
      <c r="D4257" s="335" t="s">
        <v>1969</v>
      </c>
      <c r="E4257" s="336" t="s">
        <v>7400</v>
      </c>
    </row>
    <row r="4258" customFormat="false" ht="13.8" hidden="false" customHeight="false" outlineLevel="0" collapsed="false">
      <c r="A4258" s="3" t="n">
        <v>91930</v>
      </c>
      <c r="B4258" s="335" t="s">
        <v>1967</v>
      </c>
      <c r="C4258" s="335" t="s">
        <v>7401</v>
      </c>
      <c r="D4258" s="335" t="s">
        <v>1969</v>
      </c>
      <c r="E4258" s="336" t="s">
        <v>7402</v>
      </c>
    </row>
    <row r="4259" customFormat="false" ht="13.8" hidden="false" customHeight="false" outlineLevel="0" collapsed="false">
      <c r="A4259" s="3" t="n">
        <v>91931</v>
      </c>
      <c r="B4259" s="335" t="s">
        <v>1967</v>
      </c>
      <c r="C4259" s="335" t="s">
        <v>7403</v>
      </c>
      <c r="D4259" s="335" t="s">
        <v>1969</v>
      </c>
      <c r="E4259" s="336" t="s">
        <v>3537</v>
      </c>
    </row>
    <row r="4260" customFormat="false" ht="13.8" hidden="false" customHeight="false" outlineLevel="0" collapsed="false">
      <c r="A4260" s="3" t="n">
        <v>91932</v>
      </c>
      <c r="B4260" s="335" t="s">
        <v>1967</v>
      </c>
      <c r="C4260" s="335" t="s">
        <v>7404</v>
      </c>
      <c r="D4260" s="335" t="s">
        <v>1969</v>
      </c>
      <c r="E4260" s="336" t="s">
        <v>7405</v>
      </c>
    </row>
    <row r="4261" customFormat="false" ht="13.8" hidden="false" customHeight="false" outlineLevel="0" collapsed="false">
      <c r="A4261" s="3" t="n">
        <v>91933</v>
      </c>
      <c r="B4261" s="335" t="s">
        <v>1967</v>
      </c>
      <c r="C4261" s="335" t="s">
        <v>7406</v>
      </c>
      <c r="D4261" s="335" t="s">
        <v>1969</v>
      </c>
      <c r="E4261" s="336" t="s">
        <v>7407</v>
      </c>
    </row>
    <row r="4262" customFormat="false" ht="13.8" hidden="false" customHeight="false" outlineLevel="0" collapsed="false">
      <c r="A4262" s="3" t="n">
        <v>91934</v>
      </c>
      <c r="B4262" s="335" t="s">
        <v>1967</v>
      </c>
      <c r="C4262" s="335" t="s">
        <v>7408</v>
      </c>
      <c r="D4262" s="335" t="s">
        <v>1969</v>
      </c>
      <c r="E4262" s="336" t="s">
        <v>7409</v>
      </c>
    </row>
    <row r="4263" customFormat="false" ht="13.8" hidden="false" customHeight="false" outlineLevel="0" collapsed="false">
      <c r="A4263" s="3" t="n">
        <v>91935</v>
      </c>
      <c r="B4263" s="335" t="s">
        <v>1967</v>
      </c>
      <c r="C4263" s="335" t="s">
        <v>7410</v>
      </c>
      <c r="D4263" s="335" t="s">
        <v>1969</v>
      </c>
      <c r="E4263" s="336" t="s">
        <v>3371</v>
      </c>
    </row>
    <row r="4264" customFormat="false" ht="13.8" hidden="false" customHeight="false" outlineLevel="0" collapsed="false">
      <c r="A4264" s="3" t="n">
        <v>92979</v>
      </c>
      <c r="B4264" s="335" t="s">
        <v>1967</v>
      </c>
      <c r="C4264" s="335" t="s">
        <v>7411</v>
      </c>
      <c r="D4264" s="335" t="s">
        <v>1969</v>
      </c>
      <c r="E4264" s="336" t="s">
        <v>3916</v>
      </c>
    </row>
    <row r="4265" customFormat="false" ht="13.8" hidden="false" customHeight="false" outlineLevel="0" collapsed="false">
      <c r="A4265" s="3" t="n">
        <v>92980</v>
      </c>
      <c r="B4265" s="335" t="s">
        <v>1967</v>
      </c>
      <c r="C4265" s="335" t="s">
        <v>7412</v>
      </c>
      <c r="D4265" s="335" t="s">
        <v>1969</v>
      </c>
      <c r="E4265" s="336" t="s">
        <v>2201</v>
      </c>
    </row>
    <row r="4266" customFormat="false" ht="13.8" hidden="false" customHeight="false" outlineLevel="0" collapsed="false">
      <c r="A4266" s="3" t="n">
        <v>92981</v>
      </c>
      <c r="B4266" s="335" t="s">
        <v>1967</v>
      </c>
      <c r="C4266" s="335" t="s">
        <v>7413</v>
      </c>
      <c r="D4266" s="335" t="s">
        <v>1969</v>
      </c>
      <c r="E4266" s="336" t="s">
        <v>7414</v>
      </c>
    </row>
    <row r="4267" customFormat="false" ht="13.8" hidden="false" customHeight="false" outlineLevel="0" collapsed="false">
      <c r="A4267" s="3" t="n">
        <v>92982</v>
      </c>
      <c r="B4267" s="335" t="s">
        <v>1967</v>
      </c>
      <c r="C4267" s="335" t="s">
        <v>7415</v>
      </c>
      <c r="D4267" s="335" t="s">
        <v>1969</v>
      </c>
      <c r="E4267" s="336" t="s">
        <v>1976</v>
      </c>
    </row>
    <row r="4268" customFormat="false" ht="13.8" hidden="false" customHeight="false" outlineLevel="0" collapsed="false">
      <c r="A4268" s="3" t="n">
        <v>92984</v>
      </c>
      <c r="B4268" s="335" t="s">
        <v>1967</v>
      </c>
      <c r="C4268" s="335" t="s">
        <v>7416</v>
      </c>
      <c r="D4268" s="335" t="s">
        <v>1969</v>
      </c>
      <c r="E4268" s="336" t="s">
        <v>7417</v>
      </c>
    </row>
    <row r="4269" customFormat="false" ht="13.8" hidden="false" customHeight="false" outlineLevel="0" collapsed="false">
      <c r="A4269" s="3" t="n">
        <v>92986</v>
      </c>
      <c r="B4269" s="335" t="s">
        <v>1967</v>
      </c>
      <c r="C4269" s="335" t="s">
        <v>7418</v>
      </c>
      <c r="D4269" s="335" t="s">
        <v>1969</v>
      </c>
      <c r="E4269" s="336" t="s">
        <v>7419</v>
      </c>
    </row>
    <row r="4270" customFormat="false" ht="13.8" hidden="false" customHeight="false" outlineLevel="0" collapsed="false">
      <c r="A4270" s="3" t="n">
        <v>92988</v>
      </c>
      <c r="B4270" s="335" t="s">
        <v>1967</v>
      </c>
      <c r="C4270" s="335" t="s">
        <v>7420</v>
      </c>
      <c r="D4270" s="335" t="s">
        <v>1969</v>
      </c>
      <c r="E4270" s="336" t="s">
        <v>7421</v>
      </c>
    </row>
    <row r="4271" customFormat="false" ht="13.8" hidden="false" customHeight="false" outlineLevel="0" collapsed="false">
      <c r="A4271" s="3" t="n">
        <v>92990</v>
      </c>
      <c r="B4271" s="335" t="s">
        <v>1967</v>
      </c>
      <c r="C4271" s="335" t="s">
        <v>7422</v>
      </c>
      <c r="D4271" s="335" t="s">
        <v>1969</v>
      </c>
      <c r="E4271" s="336" t="s">
        <v>7423</v>
      </c>
    </row>
    <row r="4272" customFormat="false" ht="13.8" hidden="false" customHeight="false" outlineLevel="0" collapsed="false">
      <c r="A4272" s="3" t="n">
        <v>92992</v>
      </c>
      <c r="B4272" s="335" t="s">
        <v>1967</v>
      </c>
      <c r="C4272" s="335" t="s">
        <v>7424</v>
      </c>
      <c r="D4272" s="335" t="s">
        <v>1969</v>
      </c>
      <c r="E4272" s="336" t="s">
        <v>7425</v>
      </c>
    </row>
    <row r="4273" customFormat="false" ht="13.8" hidden="false" customHeight="false" outlineLevel="0" collapsed="false">
      <c r="A4273" s="3" t="n">
        <v>92994</v>
      </c>
      <c r="B4273" s="335" t="s">
        <v>1967</v>
      </c>
      <c r="C4273" s="335" t="s">
        <v>7426</v>
      </c>
      <c r="D4273" s="335" t="s">
        <v>1969</v>
      </c>
      <c r="E4273" s="336" t="s">
        <v>7427</v>
      </c>
    </row>
    <row r="4274" customFormat="false" ht="13.8" hidden="false" customHeight="false" outlineLevel="0" collapsed="false">
      <c r="A4274" s="3" t="n">
        <v>92996</v>
      </c>
      <c r="B4274" s="335" t="s">
        <v>1967</v>
      </c>
      <c r="C4274" s="335" t="s">
        <v>7428</v>
      </c>
      <c r="D4274" s="335" t="s">
        <v>1969</v>
      </c>
      <c r="E4274" s="336" t="s">
        <v>7429</v>
      </c>
    </row>
    <row r="4275" customFormat="false" ht="13.8" hidden="false" customHeight="false" outlineLevel="0" collapsed="false">
      <c r="A4275" s="3" t="n">
        <v>92998</v>
      </c>
      <c r="B4275" s="335" t="s">
        <v>1967</v>
      </c>
      <c r="C4275" s="335" t="s">
        <v>7430</v>
      </c>
      <c r="D4275" s="335" t="s">
        <v>1969</v>
      </c>
      <c r="E4275" s="336" t="s">
        <v>7431</v>
      </c>
    </row>
    <row r="4276" customFormat="false" ht="13.8" hidden="false" customHeight="false" outlineLevel="0" collapsed="false">
      <c r="A4276" s="3" t="n">
        <v>93000</v>
      </c>
      <c r="B4276" s="335" t="s">
        <v>1967</v>
      </c>
      <c r="C4276" s="335" t="s">
        <v>7432</v>
      </c>
      <c r="D4276" s="335" t="s">
        <v>1969</v>
      </c>
      <c r="E4276" s="336" t="s">
        <v>7433</v>
      </c>
    </row>
    <row r="4277" customFormat="false" ht="13.8" hidden="false" customHeight="false" outlineLevel="0" collapsed="false">
      <c r="A4277" s="3" t="n">
        <v>93002</v>
      </c>
      <c r="B4277" s="335" t="s">
        <v>1967</v>
      </c>
      <c r="C4277" s="335" t="s">
        <v>7434</v>
      </c>
      <c r="D4277" s="335" t="s">
        <v>1969</v>
      </c>
      <c r="E4277" s="336" t="s">
        <v>7435</v>
      </c>
    </row>
    <row r="4278" customFormat="false" ht="13.8" hidden="false" customHeight="false" outlineLevel="0" collapsed="false">
      <c r="A4278" s="3" t="n">
        <v>101884</v>
      </c>
      <c r="B4278" s="335" t="s">
        <v>1967</v>
      </c>
      <c r="C4278" s="335" t="s">
        <v>7436</v>
      </c>
      <c r="D4278" s="335" t="s">
        <v>1969</v>
      </c>
      <c r="E4278" s="336" t="s">
        <v>7437</v>
      </c>
    </row>
    <row r="4279" customFormat="false" ht="13.8" hidden="false" customHeight="false" outlineLevel="0" collapsed="false">
      <c r="A4279" s="3" t="n">
        <v>101885</v>
      </c>
      <c r="B4279" s="335" t="s">
        <v>1967</v>
      </c>
      <c r="C4279" s="335" t="s">
        <v>7438</v>
      </c>
      <c r="D4279" s="335" t="s">
        <v>1969</v>
      </c>
      <c r="E4279" s="336" t="s">
        <v>7439</v>
      </c>
    </row>
    <row r="4280" customFormat="false" ht="13.8" hidden="false" customHeight="false" outlineLevel="0" collapsed="false">
      <c r="A4280" s="3" t="n">
        <v>101886</v>
      </c>
      <c r="B4280" s="335" t="s">
        <v>1967</v>
      </c>
      <c r="C4280" s="335" t="s">
        <v>7440</v>
      </c>
      <c r="D4280" s="335" t="s">
        <v>1969</v>
      </c>
      <c r="E4280" s="336" t="s">
        <v>3530</v>
      </c>
    </row>
    <row r="4281" customFormat="false" ht="13.8" hidden="false" customHeight="false" outlineLevel="0" collapsed="false">
      <c r="A4281" s="3" t="n">
        <v>101887</v>
      </c>
      <c r="B4281" s="335" t="s">
        <v>1967</v>
      </c>
      <c r="C4281" s="335" t="s">
        <v>7441</v>
      </c>
      <c r="D4281" s="335" t="s">
        <v>1969</v>
      </c>
      <c r="E4281" s="336" t="s">
        <v>7442</v>
      </c>
    </row>
    <row r="4282" customFormat="false" ht="13.8" hidden="false" customHeight="false" outlineLevel="0" collapsed="false">
      <c r="A4282" s="3" t="n">
        <v>101888</v>
      </c>
      <c r="B4282" s="335" t="s">
        <v>1967</v>
      </c>
      <c r="C4282" s="335" t="s">
        <v>7443</v>
      </c>
      <c r="D4282" s="335" t="s">
        <v>1969</v>
      </c>
      <c r="E4282" s="336" t="s">
        <v>7444</v>
      </c>
    </row>
    <row r="4283" customFormat="false" ht="13.8" hidden="false" customHeight="false" outlineLevel="0" collapsed="false">
      <c r="A4283" s="3" t="n">
        <v>101889</v>
      </c>
      <c r="B4283" s="335" t="s">
        <v>1967</v>
      </c>
      <c r="C4283" s="335" t="s">
        <v>7445</v>
      </c>
      <c r="D4283" s="335" t="s">
        <v>1969</v>
      </c>
      <c r="E4283" s="336" t="s">
        <v>6098</v>
      </c>
    </row>
    <row r="4284" customFormat="false" ht="13.8" hidden="false" customHeight="false" outlineLevel="0" collapsed="false">
      <c r="A4284" s="3" t="n">
        <v>91936</v>
      </c>
      <c r="B4284" s="335" t="s">
        <v>1967</v>
      </c>
      <c r="C4284" s="335" t="s">
        <v>7446</v>
      </c>
      <c r="D4284" s="335" t="s">
        <v>2102</v>
      </c>
      <c r="E4284" s="336" t="s">
        <v>7447</v>
      </c>
    </row>
    <row r="4285" customFormat="false" ht="13.8" hidden="false" customHeight="false" outlineLevel="0" collapsed="false">
      <c r="A4285" s="3" t="n">
        <v>91937</v>
      </c>
      <c r="B4285" s="335" t="s">
        <v>1967</v>
      </c>
      <c r="C4285" s="335" t="s">
        <v>7448</v>
      </c>
      <c r="D4285" s="335" t="s">
        <v>2102</v>
      </c>
      <c r="E4285" s="336" t="s">
        <v>7449</v>
      </c>
    </row>
    <row r="4286" customFormat="false" ht="13.8" hidden="false" customHeight="false" outlineLevel="0" collapsed="false">
      <c r="A4286" s="3" t="n">
        <v>91939</v>
      </c>
      <c r="B4286" s="335" t="s">
        <v>1967</v>
      </c>
      <c r="C4286" s="335" t="s">
        <v>7450</v>
      </c>
      <c r="D4286" s="335" t="s">
        <v>2102</v>
      </c>
      <c r="E4286" s="336" t="s">
        <v>7451</v>
      </c>
    </row>
    <row r="4287" customFormat="false" ht="13.8" hidden="false" customHeight="false" outlineLevel="0" collapsed="false">
      <c r="A4287" s="3" t="n">
        <v>91940</v>
      </c>
      <c r="B4287" s="335" t="s">
        <v>1967</v>
      </c>
      <c r="C4287" s="335" t="s">
        <v>7452</v>
      </c>
      <c r="D4287" s="335" t="s">
        <v>2102</v>
      </c>
      <c r="E4287" s="336" t="s">
        <v>7453</v>
      </c>
    </row>
    <row r="4288" customFormat="false" ht="13.8" hidden="false" customHeight="false" outlineLevel="0" collapsed="false">
      <c r="A4288" s="3" t="n">
        <v>91941</v>
      </c>
      <c r="B4288" s="335" t="s">
        <v>1967</v>
      </c>
      <c r="C4288" s="335" t="s">
        <v>7454</v>
      </c>
      <c r="D4288" s="335" t="s">
        <v>2102</v>
      </c>
      <c r="E4288" s="336" t="s">
        <v>7455</v>
      </c>
    </row>
    <row r="4289" customFormat="false" ht="13.8" hidden="false" customHeight="false" outlineLevel="0" collapsed="false">
      <c r="A4289" s="3" t="n">
        <v>91942</v>
      </c>
      <c r="B4289" s="335" t="s">
        <v>1967</v>
      </c>
      <c r="C4289" s="335" t="s">
        <v>7456</v>
      </c>
      <c r="D4289" s="335" t="s">
        <v>2102</v>
      </c>
      <c r="E4289" s="336" t="s">
        <v>7457</v>
      </c>
    </row>
    <row r="4290" customFormat="false" ht="13.8" hidden="false" customHeight="false" outlineLevel="0" collapsed="false">
      <c r="A4290" s="3" t="n">
        <v>91943</v>
      </c>
      <c r="B4290" s="335" t="s">
        <v>1967</v>
      </c>
      <c r="C4290" s="335" t="s">
        <v>7458</v>
      </c>
      <c r="D4290" s="335" t="s">
        <v>2102</v>
      </c>
      <c r="E4290" s="336" t="s">
        <v>7459</v>
      </c>
    </row>
    <row r="4291" customFormat="false" ht="13.8" hidden="false" customHeight="false" outlineLevel="0" collapsed="false">
      <c r="A4291" s="3" t="n">
        <v>91944</v>
      </c>
      <c r="B4291" s="335" t="s">
        <v>1967</v>
      </c>
      <c r="C4291" s="335" t="s">
        <v>7460</v>
      </c>
      <c r="D4291" s="335" t="s">
        <v>2102</v>
      </c>
      <c r="E4291" s="336" t="s">
        <v>7461</v>
      </c>
    </row>
    <row r="4292" customFormat="false" ht="13.8" hidden="false" customHeight="false" outlineLevel="0" collapsed="false">
      <c r="A4292" s="3" t="n">
        <v>92865</v>
      </c>
      <c r="B4292" s="335" t="s">
        <v>1967</v>
      </c>
      <c r="C4292" s="335" t="s">
        <v>7462</v>
      </c>
      <c r="D4292" s="335" t="s">
        <v>2102</v>
      </c>
      <c r="E4292" s="336" t="s">
        <v>7463</v>
      </c>
    </row>
    <row r="4293" customFormat="false" ht="13.8" hidden="false" customHeight="false" outlineLevel="0" collapsed="false">
      <c r="A4293" s="3" t="n">
        <v>92866</v>
      </c>
      <c r="B4293" s="335" t="s">
        <v>1967</v>
      </c>
      <c r="C4293" s="335" t="s">
        <v>7464</v>
      </c>
      <c r="D4293" s="335" t="s">
        <v>2102</v>
      </c>
      <c r="E4293" s="336" t="s">
        <v>3955</v>
      </c>
    </row>
    <row r="4294" customFormat="false" ht="13.8" hidden="false" customHeight="false" outlineLevel="0" collapsed="false">
      <c r="A4294" s="3" t="n">
        <v>92867</v>
      </c>
      <c r="B4294" s="335" t="s">
        <v>1967</v>
      </c>
      <c r="C4294" s="335" t="s">
        <v>7465</v>
      </c>
      <c r="D4294" s="335" t="s">
        <v>2102</v>
      </c>
      <c r="E4294" s="336" t="s">
        <v>7466</v>
      </c>
    </row>
    <row r="4295" customFormat="false" ht="13.8" hidden="false" customHeight="false" outlineLevel="0" collapsed="false">
      <c r="A4295" s="3" t="n">
        <v>92868</v>
      </c>
      <c r="B4295" s="335" t="s">
        <v>1967</v>
      </c>
      <c r="C4295" s="335" t="s">
        <v>7467</v>
      </c>
      <c r="D4295" s="335" t="s">
        <v>2102</v>
      </c>
      <c r="E4295" s="336" t="s">
        <v>7468</v>
      </c>
    </row>
    <row r="4296" customFormat="false" ht="13.8" hidden="false" customHeight="false" outlineLevel="0" collapsed="false">
      <c r="A4296" s="3" t="n">
        <v>92869</v>
      </c>
      <c r="B4296" s="335" t="s">
        <v>1967</v>
      </c>
      <c r="C4296" s="335" t="s">
        <v>7469</v>
      </c>
      <c r="D4296" s="335" t="s">
        <v>2102</v>
      </c>
      <c r="E4296" s="336" t="s">
        <v>7470</v>
      </c>
    </row>
    <row r="4297" customFormat="false" ht="13.8" hidden="false" customHeight="false" outlineLevel="0" collapsed="false">
      <c r="A4297" s="3" t="n">
        <v>92870</v>
      </c>
      <c r="B4297" s="335" t="s">
        <v>1967</v>
      </c>
      <c r="C4297" s="335" t="s">
        <v>7471</v>
      </c>
      <c r="D4297" s="335" t="s">
        <v>2102</v>
      </c>
      <c r="E4297" s="336" t="s">
        <v>7472</v>
      </c>
    </row>
    <row r="4298" customFormat="false" ht="13.8" hidden="false" customHeight="false" outlineLevel="0" collapsed="false">
      <c r="A4298" s="3" t="n">
        <v>92871</v>
      </c>
      <c r="B4298" s="335" t="s">
        <v>1967</v>
      </c>
      <c r="C4298" s="335" t="s">
        <v>7473</v>
      </c>
      <c r="D4298" s="335" t="s">
        <v>2102</v>
      </c>
      <c r="E4298" s="336" t="s">
        <v>7474</v>
      </c>
    </row>
    <row r="4299" customFormat="false" ht="13.8" hidden="false" customHeight="false" outlineLevel="0" collapsed="false">
      <c r="A4299" s="3" t="n">
        <v>92872</v>
      </c>
      <c r="B4299" s="335" t="s">
        <v>1967</v>
      </c>
      <c r="C4299" s="335" t="s">
        <v>7475</v>
      </c>
      <c r="D4299" s="335" t="s">
        <v>2102</v>
      </c>
      <c r="E4299" s="336" t="s">
        <v>7476</v>
      </c>
    </row>
    <row r="4300" customFormat="false" ht="13.8" hidden="false" customHeight="false" outlineLevel="0" collapsed="false">
      <c r="A4300" s="3" t="n">
        <v>95777</v>
      </c>
      <c r="B4300" s="335" t="s">
        <v>1967</v>
      </c>
      <c r="C4300" s="335" t="s">
        <v>7477</v>
      </c>
      <c r="D4300" s="335" t="s">
        <v>2102</v>
      </c>
      <c r="E4300" s="336" t="s">
        <v>7478</v>
      </c>
    </row>
    <row r="4301" customFormat="false" ht="13.8" hidden="false" customHeight="false" outlineLevel="0" collapsed="false">
      <c r="A4301" s="3" t="n">
        <v>95778</v>
      </c>
      <c r="B4301" s="335" t="s">
        <v>1967</v>
      </c>
      <c r="C4301" s="335" t="s">
        <v>7479</v>
      </c>
      <c r="D4301" s="335" t="s">
        <v>2102</v>
      </c>
      <c r="E4301" s="336" t="s">
        <v>7480</v>
      </c>
    </row>
    <row r="4302" customFormat="false" ht="13.8" hidden="false" customHeight="false" outlineLevel="0" collapsed="false">
      <c r="A4302" s="3" t="n">
        <v>95779</v>
      </c>
      <c r="B4302" s="335" t="s">
        <v>1967</v>
      </c>
      <c r="C4302" s="335" t="s">
        <v>7481</v>
      </c>
      <c r="D4302" s="335" t="s">
        <v>2102</v>
      </c>
      <c r="E4302" s="336" t="s">
        <v>7482</v>
      </c>
    </row>
    <row r="4303" customFormat="false" ht="13.8" hidden="false" customHeight="false" outlineLevel="0" collapsed="false">
      <c r="A4303" s="3" t="n">
        <v>95780</v>
      </c>
      <c r="B4303" s="335" t="s">
        <v>1967</v>
      </c>
      <c r="C4303" s="335" t="s">
        <v>7483</v>
      </c>
      <c r="D4303" s="335" t="s">
        <v>2102</v>
      </c>
      <c r="E4303" s="336" t="s">
        <v>7484</v>
      </c>
    </row>
    <row r="4304" customFormat="false" ht="13.8" hidden="false" customHeight="false" outlineLevel="0" collapsed="false">
      <c r="A4304" s="3" t="n">
        <v>95781</v>
      </c>
      <c r="B4304" s="335" t="s">
        <v>1967</v>
      </c>
      <c r="C4304" s="335" t="s">
        <v>7485</v>
      </c>
      <c r="D4304" s="335" t="s">
        <v>2102</v>
      </c>
      <c r="E4304" s="336" t="s">
        <v>7486</v>
      </c>
    </row>
    <row r="4305" customFormat="false" ht="13.8" hidden="false" customHeight="false" outlineLevel="0" collapsed="false">
      <c r="A4305" s="3" t="n">
        <v>95782</v>
      </c>
      <c r="B4305" s="335" t="s">
        <v>1967</v>
      </c>
      <c r="C4305" s="335" t="s">
        <v>7487</v>
      </c>
      <c r="D4305" s="335" t="s">
        <v>2102</v>
      </c>
      <c r="E4305" s="336" t="s">
        <v>7488</v>
      </c>
    </row>
    <row r="4306" customFormat="false" ht="13.8" hidden="false" customHeight="false" outlineLevel="0" collapsed="false">
      <c r="A4306" s="3" t="n">
        <v>95785</v>
      </c>
      <c r="B4306" s="335" t="s">
        <v>1967</v>
      </c>
      <c r="C4306" s="335" t="s">
        <v>7489</v>
      </c>
      <c r="D4306" s="335" t="s">
        <v>2102</v>
      </c>
      <c r="E4306" s="336" t="s">
        <v>7490</v>
      </c>
    </row>
    <row r="4307" customFormat="false" ht="13.8" hidden="false" customHeight="false" outlineLevel="0" collapsed="false">
      <c r="A4307" s="3" t="n">
        <v>95787</v>
      </c>
      <c r="B4307" s="335" t="s">
        <v>1967</v>
      </c>
      <c r="C4307" s="335" t="s">
        <v>7491</v>
      </c>
      <c r="D4307" s="335" t="s">
        <v>2102</v>
      </c>
      <c r="E4307" s="336" t="s">
        <v>7175</v>
      </c>
    </row>
    <row r="4308" customFormat="false" ht="13.8" hidden="false" customHeight="false" outlineLevel="0" collapsed="false">
      <c r="A4308" s="3" t="n">
        <v>95789</v>
      </c>
      <c r="B4308" s="335" t="s">
        <v>1967</v>
      </c>
      <c r="C4308" s="335" t="s">
        <v>7492</v>
      </c>
      <c r="D4308" s="335" t="s">
        <v>2102</v>
      </c>
      <c r="E4308" s="336" t="s">
        <v>7493</v>
      </c>
    </row>
    <row r="4309" customFormat="false" ht="13.8" hidden="false" customHeight="false" outlineLevel="0" collapsed="false">
      <c r="A4309" s="3" t="n">
        <v>95791</v>
      </c>
      <c r="B4309" s="335" t="s">
        <v>1967</v>
      </c>
      <c r="C4309" s="335" t="s">
        <v>7494</v>
      </c>
      <c r="D4309" s="335" t="s">
        <v>2102</v>
      </c>
      <c r="E4309" s="336" t="s">
        <v>7495</v>
      </c>
    </row>
    <row r="4310" customFormat="false" ht="13.8" hidden="false" customHeight="false" outlineLevel="0" collapsed="false">
      <c r="A4310" s="3" t="n">
        <v>95795</v>
      </c>
      <c r="B4310" s="335" t="s">
        <v>1967</v>
      </c>
      <c r="C4310" s="335" t="s">
        <v>7496</v>
      </c>
      <c r="D4310" s="335" t="s">
        <v>2102</v>
      </c>
      <c r="E4310" s="336" t="s">
        <v>7497</v>
      </c>
    </row>
    <row r="4311" customFormat="false" ht="13.8" hidden="false" customHeight="false" outlineLevel="0" collapsed="false">
      <c r="A4311" s="3" t="n">
        <v>95796</v>
      </c>
      <c r="B4311" s="335" t="s">
        <v>1967</v>
      </c>
      <c r="C4311" s="335" t="s">
        <v>7498</v>
      </c>
      <c r="D4311" s="335" t="s">
        <v>2102</v>
      </c>
      <c r="E4311" s="336" t="s">
        <v>7499</v>
      </c>
    </row>
    <row r="4312" customFormat="false" ht="13.8" hidden="false" customHeight="false" outlineLevel="0" collapsed="false">
      <c r="A4312" s="3" t="n">
        <v>95797</v>
      </c>
      <c r="B4312" s="335" t="s">
        <v>1967</v>
      </c>
      <c r="C4312" s="335" t="s">
        <v>7500</v>
      </c>
      <c r="D4312" s="335" t="s">
        <v>2102</v>
      </c>
      <c r="E4312" s="336" t="s">
        <v>7501</v>
      </c>
    </row>
    <row r="4313" customFormat="false" ht="13.8" hidden="false" customHeight="false" outlineLevel="0" collapsed="false">
      <c r="A4313" s="3" t="n">
        <v>95801</v>
      </c>
      <c r="B4313" s="335" t="s">
        <v>1967</v>
      </c>
      <c r="C4313" s="335" t="s">
        <v>7502</v>
      </c>
      <c r="D4313" s="335" t="s">
        <v>2102</v>
      </c>
      <c r="E4313" s="336" t="s">
        <v>7503</v>
      </c>
    </row>
    <row r="4314" customFormat="false" ht="13.8" hidden="false" customHeight="false" outlineLevel="0" collapsed="false">
      <c r="A4314" s="3" t="n">
        <v>95802</v>
      </c>
      <c r="B4314" s="335" t="s">
        <v>1967</v>
      </c>
      <c r="C4314" s="335" t="s">
        <v>7504</v>
      </c>
      <c r="D4314" s="335" t="s">
        <v>2102</v>
      </c>
      <c r="E4314" s="336" t="s">
        <v>7505</v>
      </c>
    </row>
    <row r="4315" customFormat="false" ht="13.8" hidden="false" customHeight="false" outlineLevel="0" collapsed="false">
      <c r="A4315" s="3" t="n">
        <v>95803</v>
      </c>
      <c r="B4315" s="335" t="s">
        <v>1967</v>
      </c>
      <c r="C4315" s="335" t="s">
        <v>7506</v>
      </c>
      <c r="D4315" s="335" t="s">
        <v>2102</v>
      </c>
      <c r="E4315" s="336" t="s">
        <v>7507</v>
      </c>
    </row>
    <row r="4316" customFormat="false" ht="13.8" hidden="false" customHeight="false" outlineLevel="0" collapsed="false">
      <c r="A4316" s="3" t="n">
        <v>95804</v>
      </c>
      <c r="B4316" s="335" t="s">
        <v>1967</v>
      </c>
      <c r="C4316" s="335" t="s">
        <v>7508</v>
      </c>
      <c r="D4316" s="335" t="s">
        <v>2102</v>
      </c>
      <c r="E4316" s="336" t="s">
        <v>7509</v>
      </c>
    </row>
    <row r="4317" customFormat="false" ht="13.8" hidden="false" customHeight="false" outlineLevel="0" collapsed="false">
      <c r="A4317" s="3" t="n">
        <v>95805</v>
      </c>
      <c r="B4317" s="335" t="s">
        <v>1967</v>
      </c>
      <c r="C4317" s="335" t="s">
        <v>7510</v>
      </c>
      <c r="D4317" s="335" t="s">
        <v>2102</v>
      </c>
      <c r="E4317" s="336" t="s">
        <v>2566</v>
      </c>
    </row>
    <row r="4318" customFormat="false" ht="13.8" hidden="false" customHeight="false" outlineLevel="0" collapsed="false">
      <c r="A4318" s="3" t="n">
        <v>95806</v>
      </c>
      <c r="B4318" s="335" t="s">
        <v>1967</v>
      </c>
      <c r="C4318" s="335" t="s">
        <v>7511</v>
      </c>
      <c r="D4318" s="335" t="s">
        <v>2102</v>
      </c>
      <c r="E4318" s="336" t="s">
        <v>7512</v>
      </c>
    </row>
    <row r="4319" customFormat="false" ht="13.8" hidden="false" customHeight="false" outlineLevel="0" collapsed="false">
      <c r="A4319" s="3" t="n">
        <v>95807</v>
      </c>
      <c r="B4319" s="335" t="s">
        <v>1967</v>
      </c>
      <c r="C4319" s="335" t="s">
        <v>7513</v>
      </c>
      <c r="D4319" s="335" t="s">
        <v>2102</v>
      </c>
      <c r="E4319" s="336" t="s">
        <v>7514</v>
      </c>
    </row>
    <row r="4320" customFormat="false" ht="13.8" hidden="false" customHeight="false" outlineLevel="0" collapsed="false">
      <c r="A4320" s="3" t="n">
        <v>95808</v>
      </c>
      <c r="B4320" s="335" t="s">
        <v>1967</v>
      </c>
      <c r="C4320" s="335" t="s">
        <v>7515</v>
      </c>
      <c r="D4320" s="335" t="s">
        <v>2102</v>
      </c>
      <c r="E4320" s="336" t="s">
        <v>7516</v>
      </c>
    </row>
    <row r="4321" customFormat="false" ht="13.8" hidden="false" customHeight="false" outlineLevel="0" collapsed="false">
      <c r="A4321" s="3" t="n">
        <v>95809</v>
      </c>
      <c r="B4321" s="335" t="s">
        <v>1967</v>
      </c>
      <c r="C4321" s="335" t="s">
        <v>7517</v>
      </c>
      <c r="D4321" s="335" t="s">
        <v>2102</v>
      </c>
      <c r="E4321" s="336" t="s">
        <v>7518</v>
      </c>
    </row>
    <row r="4322" customFormat="false" ht="13.8" hidden="false" customHeight="false" outlineLevel="0" collapsed="false">
      <c r="A4322" s="3" t="n">
        <v>95810</v>
      </c>
      <c r="B4322" s="335" t="s">
        <v>1967</v>
      </c>
      <c r="C4322" s="335" t="s">
        <v>7519</v>
      </c>
      <c r="D4322" s="335" t="s">
        <v>2102</v>
      </c>
      <c r="E4322" s="336" t="s">
        <v>6684</v>
      </c>
    </row>
    <row r="4323" customFormat="false" ht="13.8" hidden="false" customHeight="false" outlineLevel="0" collapsed="false">
      <c r="A4323" s="3" t="n">
        <v>95811</v>
      </c>
      <c r="B4323" s="335" t="s">
        <v>1967</v>
      </c>
      <c r="C4323" s="335" t="s">
        <v>7520</v>
      </c>
      <c r="D4323" s="335" t="s">
        <v>2102</v>
      </c>
      <c r="E4323" s="336" t="s">
        <v>7521</v>
      </c>
    </row>
    <row r="4324" customFormat="false" ht="13.8" hidden="false" customHeight="false" outlineLevel="0" collapsed="false">
      <c r="A4324" s="3" t="n">
        <v>95812</v>
      </c>
      <c r="B4324" s="335" t="s">
        <v>1967</v>
      </c>
      <c r="C4324" s="335" t="s">
        <v>7522</v>
      </c>
      <c r="D4324" s="335" t="s">
        <v>2102</v>
      </c>
      <c r="E4324" s="336" t="s">
        <v>7523</v>
      </c>
    </row>
    <row r="4325" customFormat="false" ht="13.8" hidden="false" customHeight="false" outlineLevel="0" collapsed="false">
      <c r="A4325" s="3" t="n">
        <v>95813</v>
      </c>
      <c r="B4325" s="335" t="s">
        <v>1967</v>
      </c>
      <c r="C4325" s="335" t="s">
        <v>7524</v>
      </c>
      <c r="D4325" s="335" t="s">
        <v>2102</v>
      </c>
      <c r="E4325" s="336" t="s">
        <v>6158</v>
      </c>
    </row>
    <row r="4326" customFormat="false" ht="13.8" hidden="false" customHeight="false" outlineLevel="0" collapsed="false">
      <c r="A4326" s="3" t="n">
        <v>95814</v>
      </c>
      <c r="B4326" s="335" t="s">
        <v>1967</v>
      </c>
      <c r="C4326" s="335" t="s">
        <v>7525</v>
      </c>
      <c r="D4326" s="335" t="s">
        <v>2102</v>
      </c>
      <c r="E4326" s="336" t="s">
        <v>7526</v>
      </c>
    </row>
    <row r="4327" customFormat="false" ht="13.8" hidden="false" customHeight="false" outlineLevel="0" collapsed="false">
      <c r="A4327" s="3" t="n">
        <v>95815</v>
      </c>
      <c r="B4327" s="335" t="s">
        <v>1967</v>
      </c>
      <c r="C4327" s="335" t="s">
        <v>7527</v>
      </c>
      <c r="D4327" s="335" t="s">
        <v>2102</v>
      </c>
      <c r="E4327" s="336" t="s">
        <v>7528</v>
      </c>
    </row>
    <row r="4328" customFormat="false" ht="13.8" hidden="false" customHeight="false" outlineLevel="0" collapsed="false">
      <c r="A4328" s="3" t="n">
        <v>95816</v>
      </c>
      <c r="B4328" s="335" t="s">
        <v>1967</v>
      </c>
      <c r="C4328" s="335" t="s">
        <v>7529</v>
      </c>
      <c r="D4328" s="335" t="s">
        <v>2102</v>
      </c>
      <c r="E4328" s="336" t="s">
        <v>7530</v>
      </c>
    </row>
    <row r="4329" customFormat="false" ht="13.8" hidden="false" customHeight="false" outlineLevel="0" collapsed="false">
      <c r="A4329" s="3" t="n">
        <v>95817</v>
      </c>
      <c r="B4329" s="335" t="s">
        <v>1967</v>
      </c>
      <c r="C4329" s="335" t="s">
        <v>7531</v>
      </c>
      <c r="D4329" s="335" t="s">
        <v>2102</v>
      </c>
      <c r="E4329" s="336" t="s">
        <v>7532</v>
      </c>
    </row>
    <row r="4330" customFormat="false" ht="13.8" hidden="false" customHeight="false" outlineLevel="0" collapsed="false">
      <c r="A4330" s="3" t="n">
        <v>95818</v>
      </c>
      <c r="B4330" s="335" t="s">
        <v>1967</v>
      </c>
      <c r="C4330" s="335" t="s">
        <v>7533</v>
      </c>
      <c r="D4330" s="335" t="s">
        <v>2102</v>
      </c>
      <c r="E4330" s="336" t="s">
        <v>7534</v>
      </c>
    </row>
    <row r="4331" customFormat="false" ht="13.8" hidden="false" customHeight="false" outlineLevel="0" collapsed="false">
      <c r="A4331" s="3" t="n">
        <v>97881</v>
      </c>
      <c r="B4331" s="335" t="s">
        <v>1967</v>
      </c>
      <c r="C4331" s="335" t="s">
        <v>7535</v>
      </c>
      <c r="D4331" s="335" t="s">
        <v>2102</v>
      </c>
      <c r="E4331" s="336" t="s">
        <v>7536</v>
      </c>
    </row>
    <row r="4332" customFormat="false" ht="13.8" hidden="false" customHeight="false" outlineLevel="0" collapsed="false">
      <c r="A4332" s="3" t="n">
        <v>97882</v>
      </c>
      <c r="B4332" s="335" t="s">
        <v>1967</v>
      </c>
      <c r="C4332" s="335" t="s">
        <v>7537</v>
      </c>
      <c r="D4332" s="335" t="s">
        <v>2102</v>
      </c>
      <c r="E4332" s="336" t="s">
        <v>7538</v>
      </c>
    </row>
    <row r="4333" customFormat="false" ht="13.8" hidden="false" customHeight="false" outlineLevel="0" collapsed="false">
      <c r="A4333" s="3" t="n">
        <v>97883</v>
      </c>
      <c r="B4333" s="335" t="s">
        <v>1967</v>
      </c>
      <c r="C4333" s="335" t="s">
        <v>7539</v>
      </c>
      <c r="D4333" s="335" t="s">
        <v>2102</v>
      </c>
      <c r="E4333" s="336" t="s">
        <v>7540</v>
      </c>
    </row>
    <row r="4334" customFormat="false" ht="13.8" hidden="false" customHeight="false" outlineLevel="0" collapsed="false">
      <c r="A4334" s="3" t="n">
        <v>97884</v>
      </c>
      <c r="B4334" s="335" t="s">
        <v>1967</v>
      </c>
      <c r="C4334" s="335" t="s">
        <v>7541</v>
      </c>
      <c r="D4334" s="335" t="s">
        <v>2102</v>
      </c>
      <c r="E4334" s="336" t="s">
        <v>7542</v>
      </c>
    </row>
    <row r="4335" customFormat="false" ht="13.8" hidden="false" customHeight="false" outlineLevel="0" collapsed="false">
      <c r="A4335" s="3" t="n">
        <v>97885</v>
      </c>
      <c r="B4335" s="335" t="s">
        <v>1967</v>
      </c>
      <c r="C4335" s="335" t="s">
        <v>7543</v>
      </c>
      <c r="D4335" s="335" t="s">
        <v>2102</v>
      </c>
      <c r="E4335" s="336" t="s">
        <v>7544</v>
      </c>
    </row>
    <row r="4336" customFormat="false" ht="13.8" hidden="false" customHeight="false" outlineLevel="0" collapsed="false">
      <c r="A4336" s="3" t="n">
        <v>97886</v>
      </c>
      <c r="B4336" s="335" t="s">
        <v>1967</v>
      </c>
      <c r="C4336" s="335" t="s">
        <v>7545</v>
      </c>
      <c r="D4336" s="335" t="s">
        <v>2102</v>
      </c>
      <c r="E4336" s="336" t="s">
        <v>7546</v>
      </c>
    </row>
    <row r="4337" customFormat="false" ht="13.8" hidden="false" customHeight="false" outlineLevel="0" collapsed="false">
      <c r="A4337" s="3" t="n">
        <v>97887</v>
      </c>
      <c r="B4337" s="335" t="s">
        <v>1967</v>
      </c>
      <c r="C4337" s="335" t="s">
        <v>7547</v>
      </c>
      <c r="D4337" s="335" t="s">
        <v>2102</v>
      </c>
      <c r="E4337" s="336" t="s">
        <v>5975</v>
      </c>
    </row>
    <row r="4338" customFormat="false" ht="13.8" hidden="false" customHeight="false" outlineLevel="0" collapsed="false">
      <c r="A4338" s="3" t="n">
        <v>97888</v>
      </c>
      <c r="B4338" s="335" t="s">
        <v>1967</v>
      </c>
      <c r="C4338" s="335" t="s">
        <v>7548</v>
      </c>
      <c r="D4338" s="335" t="s">
        <v>2102</v>
      </c>
      <c r="E4338" s="336" t="s">
        <v>7549</v>
      </c>
    </row>
    <row r="4339" customFormat="false" ht="13.8" hidden="false" customHeight="false" outlineLevel="0" collapsed="false">
      <c r="A4339" s="3" t="n">
        <v>97889</v>
      </c>
      <c r="B4339" s="335" t="s">
        <v>1967</v>
      </c>
      <c r="C4339" s="335" t="s">
        <v>7550</v>
      </c>
      <c r="D4339" s="335" t="s">
        <v>2102</v>
      </c>
      <c r="E4339" s="336" t="s">
        <v>7551</v>
      </c>
    </row>
    <row r="4340" customFormat="false" ht="13.8" hidden="false" customHeight="false" outlineLevel="0" collapsed="false">
      <c r="A4340" s="3" t="n">
        <v>97890</v>
      </c>
      <c r="B4340" s="335" t="s">
        <v>1967</v>
      </c>
      <c r="C4340" s="335" t="s">
        <v>7552</v>
      </c>
      <c r="D4340" s="335" t="s">
        <v>2102</v>
      </c>
      <c r="E4340" s="336" t="s">
        <v>7553</v>
      </c>
    </row>
    <row r="4341" customFormat="false" ht="13.8" hidden="false" customHeight="false" outlineLevel="0" collapsed="false">
      <c r="A4341" s="3" t="n">
        <v>97891</v>
      </c>
      <c r="B4341" s="335" t="s">
        <v>1967</v>
      </c>
      <c r="C4341" s="335" t="s">
        <v>7554</v>
      </c>
      <c r="D4341" s="335" t="s">
        <v>2102</v>
      </c>
      <c r="E4341" s="336" t="s">
        <v>7555</v>
      </c>
    </row>
    <row r="4342" customFormat="false" ht="13.8" hidden="false" customHeight="false" outlineLevel="0" collapsed="false">
      <c r="A4342" s="3" t="n">
        <v>97892</v>
      </c>
      <c r="B4342" s="335" t="s">
        <v>1967</v>
      </c>
      <c r="C4342" s="335" t="s">
        <v>7556</v>
      </c>
      <c r="D4342" s="335" t="s">
        <v>2102</v>
      </c>
      <c r="E4342" s="336" t="s">
        <v>7557</v>
      </c>
    </row>
    <row r="4343" customFormat="false" ht="13.8" hidden="false" customHeight="false" outlineLevel="0" collapsed="false">
      <c r="A4343" s="3" t="n">
        <v>97893</v>
      </c>
      <c r="B4343" s="335" t="s">
        <v>1967</v>
      </c>
      <c r="C4343" s="335" t="s">
        <v>7558</v>
      </c>
      <c r="D4343" s="335" t="s">
        <v>2102</v>
      </c>
      <c r="E4343" s="336" t="s">
        <v>7559</v>
      </c>
    </row>
    <row r="4344" customFormat="false" ht="13.8" hidden="false" customHeight="false" outlineLevel="0" collapsed="false">
      <c r="A4344" s="3" t="n">
        <v>97894</v>
      </c>
      <c r="B4344" s="335" t="s">
        <v>1967</v>
      </c>
      <c r="C4344" s="335" t="s">
        <v>7560</v>
      </c>
      <c r="D4344" s="335" t="s">
        <v>2102</v>
      </c>
      <c r="E4344" s="336" t="s">
        <v>7561</v>
      </c>
    </row>
    <row r="4345" customFormat="false" ht="13.8" hidden="false" customHeight="false" outlineLevel="0" collapsed="false">
      <c r="A4345" s="3" t="n">
        <v>104396</v>
      </c>
      <c r="B4345" s="335" t="s">
        <v>1967</v>
      </c>
      <c r="C4345" s="335" t="s">
        <v>7562</v>
      </c>
      <c r="D4345" s="335" t="s">
        <v>2102</v>
      </c>
      <c r="E4345" s="336" t="s">
        <v>7563</v>
      </c>
    </row>
    <row r="4346" customFormat="false" ht="13.8" hidden="false" customHeight="false" outlineLevel="0" collapsed="false">
      <c r="A4346" s="3" t="n">
        <v>104397</v>
      </c>
      <c r="B4346" s="335" t="s">
        <v>1967</v>
      </c>
      <c r="C4346" s="335" t="s">
        <v>7564</v>
      </c>
      <c r="D4346" s="335" t="s">
        <v>2102</v>
      </c>
      <c r="E4346" s="336" t="s">
        <v>7565</v>
      </c>
    </row>
    <row r="4347" customFormat="false" ht="13.8" hidden="false" customHeight="false" outlineLevel="0" collapsed="false">
      <c r="A4347" s="3" t="n">
        <v>104398</v>
      </c>
      <c r="B4347" s="335" t="s">
        <v>1967</v>
      </c>
      <c r="C4347" s="335" t="s">
        <v>7566</v>
      </c>
      <c r="D4347" s="335" t="s">
        <v>2102</v>
      </c>
      <c r="E4347" s="336" t="s">
        <v>7567</v>
      </c>
    </row>
    <row r="4348" customFormat="false" ht="13.8" hidden="false" customHeight="false" outlineLevel="0" collapsed="false">
      <c r="A4348" s="3" t="n">
        <v>104399</v>
      </c>
      <c r="B4348" s="335" t="s">
        <v>1967</v>
      </c>
      <c r="C4348" s="335" t="s">
        <v>7568</v>
      </c>
      <c r="D4348" s="335" t="s">
        <v>2102</v>
      </c>
      <c r="E4348" s="336" t="s">
        <v>7569</v>
      </c>
    </row>
    <row r="4349" customFormat="false" ht="13.8" hidden="false" customHeight="false" outlineLevel="0" collapsed="false">
      <c r="A4349" s="3" t="n">
        <v>104400</v>
      </c>
      <c r="B4349" s="335" t="s">
        <v>1967</v>
      </c>
      <c r="C4349" s="335" t="s">
        <v>7570</v>
      </c>
      <c r="D4349" s="335" t="s">
        <v>2102</v>
      </c>
      <c r="E4349" s="336" t="s">
        <v>7571</v>
      </c>
    </row>
    <row r="4350" customFormat="false" ht="13.8" hidden="false" customHeight="false" outlineLevel="0" collapsed="false">
      <c r="A4350" s="3" t="n">
        <v>104401</v>
      </c>
      <c r="B4350" s="335" t="s">
        <v>1967</v>
      </c>
      <c r="C4350" s="335" t="s">
        <v>7572</v>
      </c>
      <c r="D4350" s="335" t="s">
        <v>2102</v>
      </c>
      <c r="E4350" s="336" t="s">
        <v>7573</v>
      </c>
    </row>
    <row r="4351" customFormat="false" ht="13.8" hidden="false" customHeight="false" outlineLevel="0" collapsed="false">
      <c r="A4351" s="3" t="n">
        <v>104402</v>
      </c>
      <c r="B4351" s="335" t="s">
        <v>1967</v>
      </c>
      <c r="C4351" s="335" t="s">
        <v>7574</v>
      </c>
      <c r="D4351" s="335" t="s">
        <v>2102</v>
      </c>
      <c r="E4351" s="336" t="s">
        <v>7575</v>
      </c>
    </row>
    <row r="4352" customFormat="false" ht="13.8" hidden="false" customHeight="false" outlineLevel="0" collapsed="false">
      <c r="A4352" s="3" t="n">
        <v>104403</v>
      </c>
      <c r="B4352" s="335" t="s">
        <v>1967</v>
      </c>
      <c r="C4352" s="335" t="s">
        <v>7576</v>
      </c>
      <c r="D4352" s="335" t="s">
        <v>2102</v>
      </c>
      <c r="E4352" s="336" t="s">
        <v>7577</v>
      </c>
    </row>
    <row r="4353" customFormat="false" ht="13.8" hidden="false" customHeight="false" outlineLevel="0" collapsed="false">
      <c r="A4353" s="3" t="n">
        <v>104404</v>
      </c>
      <c r="B4353" s="335" t="s">
        <v>1967</v>
      </c>
      <c r="C4353" s="335" t="s">
        <v>7578</v>
      </c>
      <c r="D4353" s="335" t="s">
        <v>2102</v>
      </c>
      <c r="E4353" s="336" t="s">
        <v>7579</v>
      </c>
    </row>
    <row r="4354" customFormat="false" ht="13.8" hidden="false" customHeight="false" outlineLevel="0" collapsed="false">
      <c r="A4354" s="3" t="n">
        <v>104405</v>
      </c>
      <c r="B4354" s="335" t="s">
        <v>1967</v>
      </c>
      <c r="C4354" s="335" t="s">
        <v>7580</v>
      </c>
      <c r="D4354" s="335" t="s">
        <v>2102</v>
      </c>
      <c r="E4354" s="336" t="s">
        <v>7581</v>
      </c>
    </row>
    <row r="4355" customFormat="false" ht="13.8" hidden="false" customHeight="false" outlineLevel="0" collapsed="false">
      <c r="A4355" s="3" t="n">
        <v>93653</v>
      </c>
      <c r="B4355" s="335" t="s">
        <v>1967</v>
      </c>
      <c r="C4355" s="335" t="s">
        <v>7582</v>
      </c>
      <c r="D4355" s="335" t="s">
        <v>2102</v>
      </c>
      <c r="E4355" s="336" t="s">
        <v>7583</v>
      </c>
    </row>
    <row r="4356" customFormat="false" ht="13.8" hidden="false" customHeight="false" outlineLevel="0" collapsed="false">
      <c r="A4356" s="3" t="n">
        <v>93654</v>
      </c>
      <c r="B4356" s="335" t="s">
        <v>1967</v>
      </c>
      <c r="C4356" s="335" t="s">
        <v>7584</v>
      </c>
      <c r="D4356" s="335" t="s">
        <v>2102</v>
      </c>
      <c r="E4356" s="336" t="s">
        <v>7585</v>
      </c>
    </row>
    <row r="4357" customFormat="false" ht="13.8" hidden="false" customHeight="false" outlineLevel="0" collapsed="false">
      <c r="A4357" s="3" t="n">
        <v>93655</v>
      </c>
      <c r="B4357" s="335" t="s">
        <v>1967</v>
      </c>
      <c r="C4357" s="335" t="s">
        <v>7586</v>
      </c>
      <c r="D4357" s="335" t="s">
        <v>2102</v>
      </c>
      <c r="E4357" s="336" t="s">
        <v>7587</v>
      </c>
    </row>
    <row r="4358" customFormat="false" ht="13.8" hidden="false" customHeight="false" outlineLevel="0" collapsed="false">
      <c r="A4358" s="3" t="n">
        <v>93656</v>
      </c>
      <c r="B4358" s="335" t="s">
        <v>1967</v>
      </c>
      <c r="C4358" s="335" t="s">
        <v>7588</v>
      </c>
      <c r="D4358" s="335" t="s">
        <v>2102</v>
      </c>
      <c r="E4358" s="336" t="s">
        <v>7587</v>
      </c>
    </row>
    <row r="4359" customFormat="false" ht="13.8" hidden="false" customHeight="false" outlineLevel="0" collapsed="false">
      <c r="A4359" s="3" t="n">
        <v>93657</v>
      </c>
      <c r="B4359" s="335" t="s">
        <v>1967</v>
      </c>
      <c r="C4359" s="335" t="s">
        <v>7589</v>
      </c>
      <c r="D4359" s="335" t="s">
        <v>2102</v>
      </c>
      <c r="E4359" s="336" t="s">
        <v>7590</v>
      </c>
    </row>
    <row r="4360" customFormat="false" ht="13.8" hidden="false" customHeight="false" outlineLevel="0" collapsed="false">
      <c r="A4360" s="3" t="n">
        <v>93658</v>
      </c>
      <c r="B4360" s="335" t="s">
        <v>1967</v>
      </c>
      <c r="C4360" s="335" t="s">
        <v>7591</v>
      </c>
      <c r="D4360" s="335" t="s">
        <v>2102</v>
      </c>
      <c r="E4360" s="336" t="s">
        <v>7592</v>
      </c>
    </row>
    <row r="4361" customFormat="false" ht="13.8" hidden="false" customHeight="false" outlineLevel="0" collapsed="false">
      <c r="A4361" s="3" t="n">
        <v>93659</v>
      </c>
      <c r="B4361" s="335" t="s">
        <v>1967</v>
      </c>
      <c r="C4361" s="335" t="s">
        <v>7593</v>
      </c>
      <c r="D4361" s="335" t="s">
        <v>2102</v>
      </c>
      <c r="E4361" s="336" t="s">
        <v>7594</v>
      </c>
    </row>
    <row r="4362" customFormat="false" ht="13.8" hidden="false" customHeight="false" outlineLevel="0" collapsed="false">
      <c r="A4362" s="3" t="n">
        <v>93660</v>
      </c>
      <c r="B4362" s="335" t="s">
        <v>1967</v>
      </c>
      <c r="C4362" s="335" t="s">
        <v>7595</v>
      </c>
      <c r="D4362" s="335" t="s">
        <v>2102</v>
      </c>
      <c r="E4362" s="336" t="s">
        <v>7596</v>
      </c>
    </row>
    <row r="4363" customFormat="false" ht="13.8" hidden="false" customHeight="false" outlineLevel="0" collapsed="false">
      <c r="A4363" s="3" t="n">
        <v>93661</v>
      </c>
      <c r="B4363" s="335" t="s">
        <v>1967</v>
      </c>
      <c r="C4363" s="335" t="s">
        <v>7597</v>
      </c>
      <c r="D4363" s="335" t="s">
        <v>2102</v>
      </c>
      <c r="E4363" s="336" t="s">
        <v>7598</v>
      </c>
    </row>
    <row r="4364" customFormat="false" ht="13.8" hidden="false" customHeight="false" outlineLevel="0" collapsed="false">
      <c r="A4364" s="3" t="n">
        <v>93662</v>
      </c>
      <c r="B4364" s="335" t="s">
        <v>1967</v>
      </c>
      <c r="C4364" s="335" t="s">
        <v>7599</v>
      </c>
      <c r="D4364" s="335" t="s">
        <v>2102</v>
      </c>
      <c r="E4364" s="336" t="s">
        <v>7600</v>
      </c>
    </row>
    <row r="4365" customFormat="false" ht="13.8" hidden="false" customHeight="false" outlineLevel="0" collapsed="false">
      <c r="A4365" s="3" t="n">
        <v>93663</v>
      </c>
      <c r="B4365" s="335" t="s">
        <v>1967</v>
      </c>
      <c r="C4365" s="335" t="s">
        <v>7601</v>
      </c>
      <c r="D4365" s="335" t="s">
        <v>2102</v>
      </c>
      <c r="E4365" s="336" t="s">
        <v>7600</v>
      </c>
    </row>
    <row r="4366" customFormat="false" ht="13.8" hidden="false" customHeight="false" outlineLevel="0" collapsed="false">
      <c r="A4366" s="3" t="n">
        <v>93664</v>
      </c>
      <c r="B4366" s="335" t="s">
        <v>1967</v>
      </c>
      <c r="C4366" s="335" t="s">
        <v>7602</v>
      </c>
      <c r="D4366" s="335" t="s">
        <v>2102</v>
      </c>
      <c r="E4366" s="336" t="s">
        <v>7005</v>
      </c>
    </row>
    <row r="4367" customFormat="false" ht="13.8" hidden="false" customHeight="false" outlineLevel="0" collapsed="false">
      <c r="A4367" s="3" t="n">
        <v>93665</v>
      </c>
      <c r="B4367" s="335" t="s">
        <v>1967</v>
      </c>
      <c r="C4367" s="335" t="s">
        <v>7603</v>
      </c>
      <c r="D4367" s="335" t="s">
        <v>2102</v>
      </c>
      <c r="E4367" s="336" t="s">
        <v>7604</v>
      </c>
    </row>
    <row r="4368" customFormat="false" ht="13.8" hidden="false" customHeight="false" outlineLevel="0" collapsed="false">
      <c r="A4368" s="3" t="n">
        <v>93666</v>
      </c>
      <c r="B4368" s="335" t="s">
        <v>1967</v>
      </c>
      <c r="C4368" s="335" t="s">
        <v>7605</v>
      </c>
      <c r="D4368" s="335" t="s">
        <v>2102</v>
      </c>
      <c r="E4368" s="336" t="s">
        <v>7606</v>
      </c>
    </row>
    <row r="4369" customFormat="false" ht="13.8" hidden="false" customHeight="false" outlineLevel="0" collapsed="false">
      <c r="A4369" s="3" t="n">
        <v>93667</v>
      </c>
      <c r="B4369" s="335" t="s">
        <v>1967</v>
      </c>
      <c r="C4369" s="335" t="s">
        <v>7607</v>
      </c>
      <c r="D4369" s="335" t="s">
        <v>2102</v>
      </c>
      <c r="E4369" s="336" t="s">
        <v>7608</v>
      </c>
    </row>
    <row r="4370" customFormat="false" ht="13.8" hidden="false" customHeight="false" outlineLevel="0" collapsed="false">
      <c r="A4370" s="3" t="n">
        <v>93668</v>
      </c>
      <c r="B4370" s="335" t="s">
        <v>1967</v>
      </c>
      <c r="C4370" s="335" t="s">
        <v>7609</v>
      </c>
      <c r="D4370" s="335" t="s">
        <v>2102</v>
      </c>
      <c r="E4370" s="336" t="s">
        <v>3247</v>
      </c>
    </row>
    <row r="4371" customFormat="false" ht="13.8" hidden="false" customHeight="false" outlineLevel="0" collapsed="false">
      <c r="A4371" s="3" t="n">
        <v>93669</v>
      </c>
      <c r="B4371" s="335" t="s">
        <v>1967</v>
      </c>
      <c r="C4371" s="335" t="s">
        <v>7610</v>
      </c>
      <c r="D4371" s="335" t="s">
        <v>2102</v>
      </c>
      <c r="E4371" s="336" t="s">
        <v>7611</v>
      </c>
    </row>
    <row r="4372" customFormat="false" ht="13.8" hidden="false" customHeight="false" outlineLevel="0" collapsed="false">
      <c r="A4372" s="3" t="n">
        <v>93670</v>
      </c>
      <c r="B4372" s="335" t="s">
        <v>1967</v>
      </c>
      <c r="C4372" s="335" t="s">
        <v>7612</v>
      </c>
      <c r="D4372" s="335" t="s">
        <v>2102</v>
      </c>
      <c r="E4372" s="336" t="s">
        <v>7611</v>
      </c>
    </row>
    <row r="4373" customFormat="false" ht="13.8" hidden="false" customHeight="false" outlineLevel="0" collapsed="false">
      <c r="A4373" s="3" t="n">
        <v>93671</v>
      </c>
      <c r="B4373" s="335" t="s">
        <v>1967</v>
      </c>
      <c r="C4373" s="335" t="s">
        <v>7613</v>
      </c>
      <c r="D4373" s="335" t="s">
        <v>2102</v>
      </c>
      <c r="E4373" s="336" t="s">
        <v>7614</v>
      </c>
    </row>
    <row r="4374" customFormat="false" ht="13.8" hidden="false" customHeight="false" outlineLevel="0" collapsed="false">
      <c r="A4374" s="3" t="n">
        <v>93672</v>
      </c>
      <c r="B4374" s="335" t="s">
        <v>1967</v>
      </c>
      <c r="C4374" s="335" t="s">
        <v>7615</v>
      </c>
      <c r="D4374" s="335" t="s">
        <v>2102</v>
      </c>
      <c r="E4374" s="336" t="s">
        <v>7616</v>
      </c>
    </row>
    <row r="4375" customFormat="false" ht="13.8" hidden="false" customHeight="false" outlineLevel="0" collapsed="false">
      <c r="A4375" s="3" t="n">
        <v>93673</v>
      </c>
      <c r="B4375" s="335" t="s">
        <v>1967</v>
      </c>
      <c r="C4375" s="335" t="s">
        <v>7617</v>
      </c>
      <c r="D4375" s="335" t="s">
        <v>2102</v>
      </c>
      <c r="E4375" s="336" t="s">
        <v>7618</v>
      </c>
    </row>
    <row r="4376" customFormat="false" ht="13.8" hidden="false" customHeight="false" outlineLevel="0" collapsed="false">
      <c r="A4376" s="3" t="n">
        <v>97359</v>
      </c>
      <c r="B4376" s="335" t="s">
        <v>1967</v>
      </c>
      <c r="C4376" s="335" t="s">
        <v>7619</v>
      </c>
      <c r="D4376" s="335" t="s">
        <v>2102</v>
      </c>
      <c r="E4376" s="336" t="s">
        <v>7620</v>
      </c>
    </row>
    <row r="4377" customFormat="false" ht="13.8" hidden="false" customHeight="false" outlineLevel="0" collapsed="false">
      <c r="A4377" s="3" t="n">
        <v>97360</v>
      </c>
      <c r="B4377" s="335" t="s">
        <v>1967</v>
      </c>
      <c r="C4377" s="335" t="s">
        <v>7621</v>
      </c>
      <c r="D4377" s="335" t="s">
        <v>2102</v>
      </c>
      <c r="E4377" s="336" t="s">
        <v>7622</v>
      </c>
    </row>
    <row r="4378" customFormat="false" ht="13.8" hidden="false" customHeight="false" outlineLevel="0" collapsed="false">
      <c r="A4378" s="3" t="n">
        <v>97361</v>
      </c>
      <c r="B4378" s="335" t="s">
        <v>1967</v>
      </c>
      <c r="C4378" s="335" t="s">
        <v>7623</v>
      </c>
      <c r="D4378" s="335" t="s">
        <v>2102</v>
      </c>
      <c r="E4378" s="336" t="s">
        <v>7624</v>
      </c>
    </row>
    <row r="4379" customFormat="false" ht="13.8" hidden="false" customHeight="false" outlineLevel="0" collapsed="false">
      <c r="A4379" s="3" t="n">
        <v>97362</v>
      </c>
      <c r="B4379" s="335" t="s">
        <v>1967</v>
      </c>
      <c r="C4379" s="335" t="s">
        <v>7625</v>
      </c>
      <c r="D4379" s="335" t="s">
        <v>2102</v>
      </c>
      <c r="E4379" s="336" t="s">
        <v>7626</v>
      </c>
    </row>
    <row r="4380" customFormat="false" ht="13.8" hidden="false" customHeight="false" outlineLevel="0" collapsed="false">
      <c r="A4380" s="3" t="n">
        <v>101875</v>
      </c>
      <c r="B4380" s="335" t="s">
        <v>1967</v>
      </c>
      <c r="C4380" s="335" t="s">
        <v>7627</v>
      </c>
      <c r="D4380" s="335" t="s">
        <v>2102</v>
      </c>
      <c r="E4380" s="336" t="s">
        <v>7628</v>
      </c>
    </row>
    <row r="4381" customFormat="false" ht="13.8" hidden="false" customHeight="false" outlineLevel="0" collapsed="false">
      <c r="A4381" s="3" t="n">
        <v>101876</v>
      </c>
      <c r="B4381" s="335" t="s">
        <v>1967</v>
      </c>
      <c r="C4381" s="335" t="s">
        <v>7629</v>
      </c>
      <c r="D4381" s="335" t="s">
        <v>2102</v>
      </c>
      <c r="E4381" s="336" t="s">
        <v>7630</v>
      </c>
    </row>
    <row r="4382" customFormat="false" ht="13.8" hidden="false" customHeight="false" outlineLevel="0" collapsed="false">
      <c r="A4382" s="3" t="n">
        <v>101877</v>
      </c>
      <c r="B4382" s="335" t="s">
        <v>1967</v>
      </c>
      <c r="C4382" s="335" t="s">
        <v>7631</v>
      </c>
      <c r="D4382" s="335" t="s">
        <v>2102</v>
      </c>
      <c r="E4382" s="336" t="s">
        <v>7632</v>
      </c>
    </row>
    <row r="4383" customFormat="false" ht="13.8" hidden="false" customHeight="false" outlineLevel="0" collapsed="false">
      <c r="A4383" s="3" t="n">
        <v>101878</v>
      </c>
      <c r="B4383" s="335" t="s">
        <v>1967</v>
      </c>
      <c r="C4383" s="335" t="s">
        <v>7633</v>
      </c>
      <c r="D4383" s="335" t="s">
        <v>2102</v>
      </c>
      <c r="E4383" s="336" t="s">
        <v>7634</v>
      </c>
    </row>
    <row r="4384" customFormat="false" ht="13.8" hidden="false" customHeight="false" outlineLevel="0" collapsed="false">
      <c r="A4384" s="3" t="n">
        <v>101879</v>
      </c>
      <c r="B4384" s="335" t="s">
        <v>1967</v>
      </c>
      <c r="C4384" s="335" t="s">
        <v>7635</v>
      </c>
      <c r="D4384" s="335" t="s">
        <v>2102</v>
      </c>
      <c r="E4384" s="336" t="s">
        <v>7636</v>
      </c>
    </row>
    <row r="4385" customFormat="false" ht="13.8" hidden="false" customHeight="false" outlineLevel="0" collapsed="false">
      <c r="A4385" s="3" t="n">
        <v>101880</v>
      </c>
      <c r="B4385" s="335" t="s">
        <v>1967</v>
      </c>
      <c r="C4385" s="335" t="s">
        <v>7637</v>
      </c>
      <c r="D4385" s="335" t="s">
        <v>2102</v>
      </c>
      <c r="E4385" s="336" t="s">
        <v>7638</v>
      </c>
    </row>
    <row r="4386" customFormat="false" ht="13.8" hidden="false" customHeight="false" outlineLevel="0" collapsed="false">
      <c r="A4386" s="3" t="n">
        <v>101881</v>
      </c>
      <c r="B4386" s="335" t="s">
        <v>1967</v>
      </c>
      <c r="C4386" s="335" t="s">
        <v>7639</v>
      </c>
      <c r="D4386" s="335" t="s">
        <v>2102</v>
      </c>
      <c r="E4386" s="336" t="s">
        <v>7640</v>
      </c>
    </row>
    <row r="4387" customFormat="false" ht="13.8" hidden="false" customHeight="false" outlineLevel="0" collapsed="false">
      <c r="A4387" s="3" t="n">
        <v>101882</v>
      </c>
      <c r="B4387" s="335" t="s">
        <v>1967</v>
      </c>
      <c r="C4387" s="335" t="s">
        <v>7641</v>
      </c>
      <c r="D4387" s="335" t="s">
        <v>2102</v>
      </c>
      <c r="E4387" s="336" t="s">
        <v>7642</v>
      </c>
    </row>
    <row r="4388" customFormat="false" ht="13.8" hidden="false" customHeight="false" outlineLevel="0" collapsed="false">
      <c r="A4388" s="3" t="n">
        <v>101883</v>
      </c>
      <c r="B4388" s="335" t="s">
        <v>1967</v>
      </c>
      <c r="C4388" s="335" t="s">
        <v>7643</v>
      </c>
      <c r="D4388" s="335" t="s">
        <v>2102</v>
      </c>
      <c r="E4388" s="336" t="s">
        <v>7644</v>
      </c>
    </row>
    <row r="4389" customFormat="false" ht="13.8" hidden="false" customHeight="false" outlineLevel="0" collapsed="false">
      <c r="A4389" s="3" t="n">
        <v>101890</v>
      </c>
      <c r="B4389" s="335" t="s">
        <v>1967</v>
      </c>
      <c r="C4389" s="335" t="s">
        <v>7645</v>
      </c>
      <c r="D4389" s="335" t="s">
        <v>2102</v>
      </c>
      <c r="E4389" s="336" t="s">
        <v>7646</v>
      </c>
    </row>
    <row r="4390" customFormat="false" ht="13.8" hidden="false" customHeight="false" outlineLevel="0" collapsed="false">
      <c r="A4390" s="3" t="n">
        <v>101891</v>
      </c>
      <c r="B4390" s="335" t="s">
        <v>1967</v>
      </c>
      <c r="C4390" s="335" t="s">
        <v>7647</v>
      </c>
      <c r="D4390" s="335" t="s">
        <v>2102</v>
      </c>
      <c r="E4390" s="336" t="s">
        <v>7648</v>
      </c>
    </row>
    <row r="4391" customFormat="false" ht="13.8" hidden="false" customHeight="false" outlineLevel="0" collapsed="false">
      <c r="A4391" s="3" t="n">
        <v>101892</v>
      </c>
      <c r="B4391" s="335" t="s">
        <v>1967</v>
      </c>
      <c r="C4391" s="335" t="s">
        <v>7649</v>
      </c>
      <c r="D4391" s="335" t="s">
        <v>2102</v>
      </c>
      <c r="E4391" s="336" t="s">
        <v>7650</v>
      </c>
    </row>
    <row r="4392" customFormat="false" ht="13.8" hidden="false" customHeight="false" outlineLevel="0" collapsed="false">
      <c r="A4392" s="3" t="n">
        <v>101893</v>
      </c>
      <c r="B4392" s="335" t="s">
        <v>1967</v>
      </c>
      <c r="C4392" s="335" t="s">
        <v>7651</v>
      </c>
      <c r="D4392" s="335" t="s">
        <v>2102</v>
      </c>
      <c r="E4392" s="336" t="s">
        <v>7652</v>
      </c>
    </row>
    <row r="4393" customFormat="false" ht="13.8" hidden="false" customHeight="false" outlineLevel="0" collapsed="false">
      <c r="A4393" s="3" t="n">
        <v>101894</v>
      </c>
      <c r="B4393" s="335" t="s">
        <v>1967</v>
      </c>
      <c r="C4393" s="335" t="s">
        <v>7653</v>
      </c>
      <c r="D4393" s="335" t="s">
        <v>2102</v>
      </c>
      <c r="E4393" s="336" t="s">
        <v>7654</v>
      </c>
    </row>
    <row r="4394" customFormat="false" ht="13.8" hidden="false" customHeight="false" outlineLevel="0" collapsed="false">
      <c r="A4394" s="3" t="n">
        <v>101895</v>
      </c>
      <c r="B4394" s="335" t="s">
        <v>1967</v>
      </c>
      <c r="C4394" s="335" t="s">
        <v>7655</v>
      </c>
      <c r="D4394" s="335" t="s">
        <v>2102</v>
      </c>
      <c r="E4394" s="336" t="s">
        <v>7656</v>
      </c>
    </row>
    <row r="4395" customFormat="false" ht="13.8" hidden="false" customHeight="false" outlineLevel="0" collapsed="false">
      <c r="A4395" s="3" t="n">
        <v>101896</v>
      </c>
      <c r="B4395" s="335" t="s">
        <v>1967</v>
      </c>
      <c r="C4395" s="335" t="s">
        <v>7657</v>
      </c>
      <c r="D4395" s="335" t="s">
        <v>2102</v>
      </c>
      <c r="E4395" s="336" t="s">
        <v>7658</v>
      </c>
    </row>
    <row r="4396" customFormat="false" ht="13.8" hidden="false" customHeight="false" outlineLevel="0" collapsed="false">
      <c r="A4396" s="3" t="n">
        <v>101897</v>
      </c>
      <c r="B4396" s="335" t="s">
        <v>1967</v>
      </c>
      <c r="C4396" s="335" t="s">
        <v>7659</v>
      </c>
      <c r="D4396" s="335" t="s">
        <v>2102</v>
      </c>
      <c r="E4396" s="336" t="s">
        <v>7660</v>
      </c>
    </row>
    <row r="4397" customFormat="false" ht="13.8" hidden="false" customHeight="false" outlineLevel="0" collapsed="false">
      <c r="A4397" s="3" t="n">
        <v>101898</v>
      </c>
      <c r="B4397" s="335" t="s">
        <v>1967</v>
      </c>
      <c r="C4397" s="335" t="s">
        <v>7661</v>
      </c>
      <c r="D4397" s="335" t="s">
        <v>2102</v>
      </c>
      <c r="E4397" s="336" t="s">
        <v>7662</v>
      </c>
    </row>
    <row r="4398" customFormat="false" ht="13.8" hidden="false" customHeight="false" outlineLevel="0" collapsed="false">
      <c r="A4398" s="3" t="n">
        <v>101899</v>
      </c>
      <c r="B4398" s="335" t="s">
        <v>1967</v>
      </c>
      <c r="C4398" s="335" t="s">
        <v>7663</v>
      </c>
      <c r="D4398" s="335" t="s">
        <v>2102</v>
      </c>
      <c r="E4398" s="336" t="s">
        <v>7664</v>
      </c>
    </row>
    <row r="4399" customFormat="false" ht="13.8" hidden="false" customHeight="false" outlineLevel="0" collapsed="false">
      <c r="A4399" s="3" t="n">
        <v>101900</v>
      </c>
      <c r="B4399" s="335" t="s">
        <v>1967</v>
      </c>
      <c r="C4399" s="335" t="s">
        <v>7665</v>
      </c>
      <c r="D4399" s="335" t="s">
        <v>2102</v>
      </c>
      <c r="E4399" s="336" t="s">
        <v>7666</v>
      </c>
    </row>
    <row r="4400" customFormat="false" ht="13.8" hidden="false" customHeight="false" outlineLevel="0" collapsed="false">
      <c r="A4400" s="3" t="n">
        <v>101901</v>
      </c>
      <c r="B4400" s="335" t="s">
        <v>1967</v>
      </c>
      <c r="C4400" s="335" t="s">
        <v>7667</v>
      </c>
      <c r="D4400" s="335" t="s">
        <v>2102</v>
      </c>
      <c r="E4400" s="336" t="s">
        <v>7668</v>
      </c>
    </row>
    <row r="4401" customFormat="false" ht="13.8" hidden="false" customHeight="false" outlineLevel="0" collapsed="false">
      <c r="A4401" s="3" t="n">
        <v>101902</v>
      </c>
      <c r="B4401" s="335" t="s">
        <v>1967</v>
      </c>
      <c r="C4401" s="335" t="s">
        <v>7669</v>
      </c>
      <c r="D4401" s="335" t="s">
        <v>2102</v>
      </c>
      <c r="E4401" s="336" t="s">
        <v>4859</v>
      </c>
    </row>
    <row r="4402" customFormat="false" ht="13.8" hidden="false" customHeight="false" outlineLevel="0" collapsed="false">
      <c r="A4402" s="3" t="n">
        <v>101903</v>
      </c>
      <c r="B4402" s="335" t="s">
        <v>1967</v>
      </c>
      <c r="C4402" s="335" t="s">
        <v>7670</v>
      </c>
      <c r="D4402" s="335" t="s">
        <v>2102</v>
      </c>
      <c r="E4402" s="336" t="s">
        <v>7671</v>
      </c>
    </row>
    <row r="4403" customFormat="false" ht="13.8" hidden="false" customHeight="false" outlineLevel="0" collapsed="false">
      <c r="A4403" s="3" t="n">
        <v>101904</v>
      </c>
      <c r="B4403" s="335" t="s">
        <v>1967</v>
      </c>
      <c r="C4403" s="335" t="s">
        <v>7672</v>
      </c>
      <c r="D4403" s="335" t="s">
        <v>2102</v>
      </c>
      <c r="E4403" s="336" t="s">
        <v>7673</v>
      </c>
    </row>
    <row r="4404" customFormat="false" ht="13.8" hidden="false" customHeight="false" outlineLevel="0" collapsed="false">
      <c r="A4404" s="3" t="n">
        <v>101938</v>
      </c>
      <c r="B4404" s="335" t="s">
        <v>1967</v>
      </c>
      <c r="C4404" s="335" t="s">
        <v>7674</v>
      </c>
      <c r="D4404" s="335" t="s">
        <v>2102</v>
      </c>
      <c r="E4404" s="336" t="s">
        <v>7675</v>
      </c>
    </row>
    <row r="4405" customFormat="false" ht="13.8" hidden="false" customHeight="false" outlineLevel="0" collapsed="false">
      <c r="A4405" s="3" t="n">
        <v>101946</v>
      </c>
      <c r="B4405" s="335" t="s">
        <v>1967</v>
      </c>
      <c r="C4405" s="335" t="s">
        <v>7676</v>
      </c>
      <c r="D4405" s="335" t="s">
        <v>2102</v>
      </c>
      <c r="E4405" s="336" t="s">
        <v>7654</v>
      </c>
    </row>
    <row r="4406" customFormat="false" ht="13.8" hidden="false" customHeight="false" outlineLevel="0" collapsed="false">
      <c r="A4406" s="3" t="n">
        <v>91945</v>
      </c>
      <c r="B4406" s="335" t="s">
        <v>1967</v>
      </c>
      <c r="C4406" s="335" t="s">
        <v>7677</v>
      </c>
      <c r="D4406" s="335" t="s">
        <v>2102</v>
      </c>
      <c r="E4406" s="336" t="s">
        <v>7678</v>
      </c>
    </row>
    <row r="4407" customFormat="false" ht="13.8" hidden="false" customHeight="false" outlineLevel="0" collapsed="false">
      <c r="A4407" s="3" t="n">
        <v>91946</v>
      </c>
      <c r="B4407" s="335" t="s">
        <v>1967</v>
      </c>
      <c r="C4407" s="335" t="s">
        <v>7679</v>
      </c>
      <c r="D4407" s="335" t="s">
        <v>2102</v>
      </c>
      <c r="E4407" s="336" t="s">
        <v>3272</v>
      </c>
    </row>
    <row r="4408" customFormat="false" ht="13.8" hidden="false" customHeight="false" outlineLevel="0" collapsed="false">
      <c r="A4408" s="3" t="n">
        <v>91947</v>
      </c>
      <c r="B4408" s="335" t="s">
        <v>1967</v>
      </c>
      <c r="C4408" s="335" t="s">
        <v>7680</v>
      </c>
      <c r="D4408" s="335" t="s">
        <v>2102</v>
      </c>
      <c r="E4408" s="336" t="s">
        <v>7681</v>
      </c>
    </row>
    <row r="4409" customFormat="false" ht="13.8" hidden="false" customHeight="false" outlineLevel="0" collapsed="false">
      <c r="A4409" s="3" t="n">
        <v>91949</v>
      </c>
      <c r="B4409" s="335" t="s">
        <v>1967</v>
      </c>
      <c r="C4409" s="335" t="s">
        <v>7682</v>
      </c>
      <c r="D4409" s="335" t="s">
        <v>2102</v>
      </c>
      <c r="E4409" s="336" t="s">
        <v>7683</v>
      </c>
    </row>
    <row r="4410" customFormat="false" ht="13.8" hidden="false" customHeight="false" outlineLevel="0" collapsed="false">
      <c r="A4410" s="3" t="n">
        <v>91950</v>
      </c>
      <c r="B4410" s="335" t="s">
        <v>1967</v>
      </c>
      <c r="C4410" s="335" t="s">
        <v>7684</v>
      </c>
      <c r="D4410" s="335" t="s">
        <v>2102</v>
      </c>
      <c r="E4410" s="336" t="s">
        <v>7685</v>
      </c>
    </row>
    <row r="4411" customFormat="false" ht="13.8" hidden="false" customHeight="false" outlineLevel="0" collapsed="false">
      <c r="A4411" s="3" t="n">
        <v>91951</v>
      </c>
      <c r="B4411" s="335" t="s">
        <v>1967</v>
      </c>
      <c r="C4411" s="335" t="s">
        <v>7686</v>
      </c>
      <c r="D4411" s="335" t="s">
        <v>2102</v>
      </c>
      <c r="E4411" s="336" t="s">
        <v>7687</v>
      </c>
    </row>
    <row r="4412" customFormat="false" ht="13.8" hidden="false" customHeight="false" outlineLevel="0" collapsed="false">
      <c r="A4412" s="3" t="n">
        <v>91952</v>
      </c>
      <c r="B4412" s="335" t="s">
        <v>1967</v>
      </c>
      <c r="C4412" s="335" t="s">
        <v>7688</v>
      </c>
      <c r="D4412" s="335" t="s">
        <v>2102</v>
      </c>
      <c r="E4412" s="336" t="s">
        <v>2365</v>
      </c>
    </row>
    <row r="4413" customFormat="false" ht="13.8" hidden="false" customHeight="false" outlineLevel="0" collapsed="false">
      <c r="A4413" s="3" t="n">
        <v>91953</v>
      </c>
      <c r="B4413" s="335" t="s">
        <v>1967</v>
      </c>
      <c r="C4413" s="335" t="s">
        <v>7689</v>
      </c>
      <c r="D4413" s="335" t="s">
        <v>2102</v>
      </c>
      <c r="E4413" s="336" t="s">
        <v>7690</v>
      </c>
    </row>
    <row r="4414" customFormat="false" ht="13.8" hidden="false" customHeight="false" outlineLevel="0" collapsed="false">
      <c r="A4414" s="3" t="n">
        <v>91954</v>
      </c>
      <c r="B4414" s="335" t="s">
        <v>1967</v>
      </c>
      <c r="C4414" s="335" t="s">
        <v>7691</v>
      </c>
      <c r="D4414" s="335" t="s">
        <v>2102</v>
      </c>
      <c r="E4414" s="336" t="s">
        <v>7692</v>
      </c>
    </row>
    <row r="4415" customFormat="false" ht="13.8" hidden="false" customHeight="false" outlineLevel="0" collapsed="false">
      <c r="A4415" s="3" t="n">
        <v>91955</v>
      </c>
      <c r="B4415" s="335" t="s">
        <v>1967</v>
      </c>
      <c r="C4415" s="335" t="s">
        <v>7693</v>
      </c>
      <c r="D4415" s="335" t="s">
        <v>2102</v>
      </c>
      <c r="E4415" s="336" t="s">
        <v>7694</v>
      </c>
    </row>
    <row r="4416" customFormat="false" ht="13.8" hidden="false" customHeight="false" outlineLevel="0" collapsed="false">
      <c r="A4416" s="3" t="n">
        <v>91956</v>
      </c>
      <c r="B4416" s="335" t="s">
        <v>1967</v>
      </c>
      <c r="C4416" s="335" t="s">
        <v>7695</v>
      </c>
      <c r="D4416" s="335" t="s">
        <v>2102</v>
      </c>
      <c r="E4416" s="336" t="s">
        <v>7696</v>
      </c>
    </row>
    <row r="4417" customFormat="false" ht="13.8" hidden="false" customHeight="false" outlineLevel="0" collapsed="false">
      <c r="A4417" s="3" t="n">
        <v>91957</v>
      </c>
      <c r="B4417" s="335" t="s">
        <v>1967</v>
      </c>
      <c r="C4417" s="335" t="s">
        <v>7697</v>
      </c>
      <c r="D4417" s="335" t="s">
        <v>2102</v>
      </c>
      <c r="E4417" s="336" t="s">
        <v>7698</v>
      </c>
    </row>
    <row r="4418" customFormat="false" ht="13.8" hidden="false" customHeight="false" outlineLevel="0" collapsed="false">
      <c r="A4418" s="3" t="n">
        <v>91958</v>
      </c>
      <c r="B4418" s="335" t="s">
        <v>1967</v>
      </c>
      <c r="C4418" s="335" t="s">
        <v>7699</v>
      </c>
      <c r="D4418" s="335" t="s">
        <v>2102</v>
      </c>
      <c r="E4418" s="336" t="s">
        <v>7700</v>
      </c>
    </row>
    <row r="4419" customFormat="false" ht="13.8" hidden="false" customHeight="false" outlineLevel="0" collapsed="false">
      <c r="A4419" s="3" t="n">
        <v>91959</v>
      </c>
      <c r="B4419" s="335" t="s">
        <v>1967</v>
      </c>
      <c r="C4419" s="335" t="s">
        <v>7701</v>
      </c>
      <c r="D4419" s="335" t="s">
        <v>2102</v>
      </c>
      <c r="E4419" s="336" t="s">
        <v>7702</v>
      </c>
    </row>
    <row r="4420" customFormat="false" ht="13.8" hidden="false" customHeight="false" outlineLevel="0" collapsed="false">
      <c r="A4420" s="3" t="n">
        <v>91960</v>
      </c>
      <c r="B4420" s="335" t="s">
        <v>1967</v>
      </c>
      <c r="C4420" s="335" t="s">
        <v>7703</v>
      </c>
      <c r="D4420" s="335" t="s">
        <v>2102</v>
      </c>
      <c r="E4420" s="336" t="s">
        <v>7704</v>
      </c>
    </row>
    <row r="4421" customFormat="false" ht="13.8" hidden="false" customHeight="false" outlineLevel="0" collapsed="false">
      <c r="A4421" s="3" t="n">
        <v>91961</v>
      </c>
      <c r="B4421" s="335" t="s">
        <v>1967</v>
      </c>
      <c r="C4421" s="335" t="s">
        <v>7705</v>
      </c>
      <c r="D4421" s="335" t="s">
        <v>2102</v>
      </c>
      <c r="E4421" s="336" t="s">
        <v>7706</v>
      </c>
    </row>
    <row r="4422" customFormat="false" ht="13.8" hidden="false" customHeight="false" outlineLevel="0" collapsed="false">
      <c r="A4422" s="3" t="n">
        <v>91962</v>
      </c>
      <c r="B4422" s="335" t="s">
        <v>1967</v>
      </c>
      <c r="C4422" s="335" t="s">
        <v>7707</v>
      </c>
      <c r="D4422" s="335" t="s">
        <v>2102</v>
      </c>
      <c r="E4422" s="336" t="s">
        <v>6265</v>
      </c>
    </row>
    <row r="4423" customFormat="false" ht="13.8" hidden="false" customHeight="false" outlineLevel="0" collapsed="false">
      <c r="A4423" s="3" t="n">
        <v>91963</v>
      </c>
      <c r="B4423" s="335" t="s">
        <v>1967</v>
      </c>
      <c r="C4423" s="335" t="s">
        <v>7708</v>
      </c>
      <c r="D4423" s="335" t="s">
        <v>2102</v>
      </c>
      <c r="E4423" s="336" t="s">
        <v>7709</v>
      </c>
    </row>
    <row r="4424" customFormat="false" ht="13.8" hidden="false" customHeight="false" outlineLevel="0" collapsed="false">
      <c r="A4424" s="3" t="n">
        <v>91964</v>
      </c>
      <c r="B4424" s="335" t="s">
        <v>1967</v>
      </c>
      <c r="C4424" s="335" t="s">
        <v>7710</v>
      </c>
      <c r="D4424" s="335" t="s">
        <v>2102</v>
      </c>
      <c r="E4424" s="336" t="s">
        <v>7711</v>
      </c>
    </row>
    <row r="4425" customFormat="false" ht="13.8" hidden="false" customHeight="false" outlineLevel="0" collapsed="false">
      <c r="A4425" s="3" t="n">
        <v>91965</v>
      </c>
      <c r="B4425" s="335" t="s">
        <v>1967</v>
      </c>
      <c r="C4425" s="335" t="s">
        <v>7712</v>
      </c>
      <c r="D4425" s="335" t="s">
        <v>2102</v>
      </c>
      <c r="E4425" s="336" t="s">
        <v>7713</v>
      </c>
    </row>
    <row r="4426" customFormat="false" ht="13.8" hidden="false" customHeight="false" outlineLevel="0" collapsed="false">
      <c r="A4426" s="3" t="n">
        <v>91966</v>
      </c>
      <c r="B4426" s="335" t="s">
        <v>1967</v>
      </c>
      <c r="C4426" s="335" t="s">
        <v>7714</v>
      </c>
      <c r="D4426" s="335" t="s">
        <v>2102</v>
      </c>
      <c r="E4426" s="336" t="s">
        <v>7715</v>
      </c>
    </row>
    <row r="4427" customFormat="false" ht="13.8" hidden="false" customHeight="false" outlineLevel="0" collapsed="false">
      <c r="A4427" s="3" t="n">
        <v>91967</v>
      </c>
      <c r="B4427" s="335" t="s">
        <v>1967</v>
      </c>
      <c r="C4427" s="335" t="s">
        <v>7716</v>
      </c>
      <c r="D4427" s="335" t="s">
        <v>2102</v>
      </c>
      <c r="E4427" s="336" t="s">
        <v>7717</v>
      </c>
    </row>
    <row r="4428" customFormat="false" ht="13.8" hidden="false" customHeight="false" outlineLevel="0" collapsed="false">
      <c r="A4428" s="3" t="n">
        <v>91968</v>
      </c>
      <c r="B4428" s="335" t="s">
        <v>1967</v>
      </c>
      <c r="C4428" s="335" t="s">
        <v>7718</v>
      </c>
      <c r="D4428" s="335" t="s">
        <v>2102</v>
      </c>
      <c r="E4428" s="336" t="s">
        <v>7719</v>
      </c>
    </row>
    <row r="4429" customFormat="false" ht="13.8" hidden="false" customHeight="false" outlineLevel="0" collapsed="false">
      <c r="A4429" s="3" t="n">
        <v>91969</v>
      </c>
      <c r="B4429" s="335" t="s">
        <v>1967</v>
      </c>
      <c r="C4429" s="335" t="s">
        <v>7720</v>
      </c>
      <c r="D4429" s="335" t="s">
        <v>2102</v>
      </c>
      <c r="E4429" s="336" t="s">
        <v>7721</v>
      </c>
    </row>
    <row r="4430" customFormat="false" ht="13.8" hidden="false" customHeight="false" outlineLevel="0" collapsed="false">
      <c r="A4430" s="3" t="n">
        <v>91970</v>
      </c>
      <c r="B4430" s="335" t="s">
        <v>1967</v>
      </c>
      <c r="C4430" s="335" t="s">
        <v>7722</v>
      </c>
      <c r="D4430" s="335" t="s">
        <v>2102</v>
      </c>
      <c r="E4430" s="336" t="s">
        <v>7723</v>
      </c>
    </row>
    <row r="4431" customFormat="false" ht="13.8" hidden="false" customHeight="false" outlineLevel="0" collapsed="false">
      <c r="A4431" s="3" t="n">
        <v>91971</v>
      </c>
      <c r="B4431" s="335" t="s">
        <v>1967</v>
      </c>
      <c r="C4431" s="335" t="s">
        <v>7724</v>
      </c>
      <c r="D4431" s="335" t="s">
        <v>2102</v>
      </c>
      <c r="E4431" s="336" t="s">
        <v>7725</v>
      </c>
    </row>
    <row r="4432" customFormat="false" ht="13.8" hidden="false" customHeight="false" outlineLevel="0" collapsed="false">
      <c r="A4432" s="3" t="n">
        <v>91972</v>
      </c>
      <c r="B4432" s="335" t="s">
        <v>1967</v>
      </c>
      <c r="C4432" s="335" t="s">
        <v>7726</v>
      </c>
      <c r="D4432" s="335" t="s">
        <v>2102</v>
      </c>
      <c r="E4432" s="336" t="s">
        <v>7727</v>
      </c>
    </row>
    <row r="4433" customFormat="false" ht="13.8" hidden="false" customHeight="false" outlineLevel="0" collapsed="false">
      <c r="A4433" s="3" t="n">
        <v>91973</v>
      </c>
      <c r="B4433" s="335" t="s">
        <v>1967</v>
      </c>
      <c r="C4433" s="335" t="s">
        <v>7728</v>
      </c>
      <c r="D4433" s="335" t="s">
        <v>2102</v>
      </c>
      <c r="E4433" s="336" t="s">
        <v>7729</v>
      </c>
    </row>
    <row r="4434" customFormat="false" ht="13.8" hidden="false" customHeight="false" outlineLevel="0" collapsed="false">
      <c r="A4434" s="3" t="n">
        <v>91974</v>
      </c>
      <c r="B4434" s="335" t="s">
        <v>1967</v>
      </c>
      <c r="C4434" s="335" t="s">
        <v>7730</v>
      </c>
      <c r="D4434" s="335" t="s">
        <v>2102</v>
      </c>
      <c r="E4434" s="336" t="s">
        <v>7731</v>
      </c>
    </row>
    <row r="4435" customFormat="false" ht="13.8" hidden="false" customHeight="false" outlineLevel="0" collapsed="false">
      <c r="A4435" s="3" t="n">
        <v>91975</v>
      </c>
      <c r="B4435" s="335" t="s">
        <v>1967</v>
      </c>
      <c r="C4435" s="335" t="s">
        <v>7732</v>
      </c>
      <c r="D4435" s="335" t="s">
        <v>2102</v>
      </c>
      <c r="E4435" s="336" t="s">
        <v>7733</v>
      </c>
    </row>
    <row r="4436" customFormat="false" ht="13.8" hidden="false" customHeight="false" outlineLevel="0" collapsed="false">
      <c r="A4436" s="3" t="n">
        <v>91976</v>
      </c>
      <c r="B4436" s="335" t="s">
        <v>1967</v>
      </c>
      <c r="C4436" s="335" t="s">
        <v>7734</v>
      </c>
      <c r="D4436" s="335" t="s">
        <v>2102</v>
      </c>
      <c r="E4436" s="336" t="s">
        <v>7735</v>
      </c>
    </row>
    <row r="4437" customFormat="false" ht="13.8" hidden="false" customHeight="false" outlineLevel="0" collapsed="false">
      <c r="A4437" s="3" t="n">
        <v>91977</v>
      </c>
      <c r="B4437" s="335" t="s">
        <v>1967</v>
      </c>
      <c r="C4437" s="335" t="s">
        <v>7736</v>
      </c>
      <c r="D4437" s="335" t="s">
        <v>2102</v>
      </c>
      <c r="E4437" s="336" t="s">
        <v>7737</v>
      </c>
    </row>
    <row r="4438" customFormat="false" ht="13.8" hidden="false" customHeight="false" outlineLevel="0" collapsed="false">
      <c r="A4438" s="3" t="n">
        <v>91978</v>
      </c>
      <c r="B4438" s="335" t="s">
        <v>1967</v>
      </c>
      <c r="C4438" s="335" t="s">
        <v>7738</v>
      </c>
      <c r="D4438" s="335" t="s">
        <v>2102</v>
      </c>
      <c r="E4438" s="336" t="s">
        <v>7739</v>
      </c>
    </row>
    <row r="4439" customFormat="false" ht="13.8" hidden="false" customHeight="false" outlineLevel="0" collapsed="false">
      <c r="A4439" s="3" t="n">
        <v>91979</v>
      </c>
      <c r="B4439" s="335" t="s">
        <v>1967</v>
      </c>
      <c r="C4439" s="335" t="s">
        <v>7740</v>
      </c>
      <c r="D4439" s="335" t="s">
        <v>2102</v>
      </c>
      <c r="E4439" s="336" t="s">
        <v>7741</v>
      </c>
    </row>
    <row r="4440" customFormat="false" ht="13.8" hidden="false" customHeight="false" outlineLevel="0" collapsed="false">
      <c r="A4440" s="3" t="n">
        <v>91980</v>
      </c>
      <c r="B4440" s="335" t="s">
        <v>1967</v>
      </c>
      <c r="C4440" s="335" t="s">
        <v>7742</v>
      </c>
      <c r="D4440" s="335" t="s">
        <v>2102</v>
      </c>
      <c r="E4440" s="336" t="s">
        <v>7743</v>
      </c>
    </row>
    <row r="4441" customFormat="false" ht="13.8" hidden="false" customHeight="false" outlineLevel="0" collapsed="false">
      <c r="A4441" s="3" t="n">
        <v>91981</v>
      </c>
      <c r="B4441" s="335" t="s">
        <v>1967</v>
      </c>
      <c r="C4441" s="335" t="s">
        <v>7744</v>
      </c>
      <c r="D4441" s="335" t="s">
        <v>2102</v>
      </c>
      <c r="E4441" s="336" t="s">
        <v>7745</v>
      </c>
    </row>
    <row r="4442" customFormat="false" ht="13.8" hidden="false" customHeight="false" outlineLevel="0" collapsed="false">
      <c r="A4442" s="3" t="n">
        <v>91982</v>
      </c>
      <c r="B4442" s="335" t="s">
        <v>1967</v>
      </c>
      <c r="C4442" s="335" t="s">
        <v>7746</v>
      </c>
      <c r="D4442" s="335" t="s">
        <v>2102</v>
      </c>
      <c r="E4442" s="336" t="s">
        <v>7747</v>
      </c>
    </row>
    <row r="4443" customFormat="false" ht="13.8" hidden="false" customHeight="false" outlineLevel="0" collapsed="false">
      <c r="A4443" s="3" t="n">
        <v>91983</v>
      </c>
      <c r="B4443" s="335" t="s">
        <v>1967</v>
      </c>
      <c r="C4443" s="335" t="s">
        <v>7748</v>
      </c>
      <c r="D4443" s="335" t="s">
        <v>2102</v>
      </c>
      <c r="E4443" s="336" t="s">
        <v>7749</v>
      </c>
    </row>
    <row r="4444" customFormat="false" ht="13.8" hidden="false" customHeight="false" outlineLevel="0" collapsed="false">
      <c r="A4444" s="3" t="n">
        <v>91984</v>
      </c>
      <c r="B4444" s="335" t="s">
        <v>1967</v>
      </c>
      <c r="C4444" s="335" t="s">
        <v>7750</v>
      </c>
      <c r="D4444" s="335" t="s">
        <v>2102</v>
      </c>
      <c r="E4444" s="336" t="s">
        <v>7751</v>
      </c>
    </row>
    <row r="4445" customFormat="false" ht="13.8" hidden="false" customHeight="false" outlineLevel="0" collapsed="false">
      <c r="A4445" s="3" t="n">
        <v>91985</v>
      </c>
      <c r="B4445" s="335" t="s">
        <v>1967</v>
      </c>
      <c r="C4445" s="335" t="s">
        <v>7752</v>
      </c>
      <c r="D4445" s="335" t="s">
        <v>2102</v>
      </c>
      <c r="E4445" s="336" t="s">
        <v>7753</v>
      </c>
    </row>
    <row r="4446" customFormat="false" ht="13.8" hidden="false" customHeight="false" outlineLevel="0" collapsed="false">
      <c r="A4446" s="3" t="n">
        <v>91986</v>
      </c>
      <c r="B4446" s="335" t="s">
        <v>1967</v>
      </c>
      <c r="C4446" s="335" t="s">
        <v>7754</v>
      </c>
      <c r="D4446" s="335" t="s">
        <v>2102</v>
      </c>
      <c r="E4446" s="336" t="s">
        <v>7755</v>
      </c>
    </row>
    <row r="4447" customFormat="false" ht="13.8" hidden="false" customHeight="false" outlineLevel="0" collapsed="false">
      <c r="A4447" s="3" t="n">
        <v>91987</v>
      </c>
      <c r="B4447" s="335" t="s">
        <v>1967</v>
      </c>
      <c r="C4447" s="335" t="s">
        <v>7756</v>
      </c>
      <c r="D4447" s="335" t="s">
        <v>2102</v>
      </c>
      <c r="E4447" s="336" t="s">
        <v>7757</v>
      </c>
    </row>
    <row r="4448" customFormat="false" ht="13.8" hidden="false" customHeight="false" outlineLevel="0" collapsed="false">
      <c r="A4448" s="3" t="n">
        <v>91988</v>
      </c>
      <c r="B4448" s="335" t="s">
        <v>1967</v>
      </c>
      <c r="C4448" s="335" t="s">
        <v>7758</v>
      </c>
      <c r="D4448" s="335" t="s">
        <v>2102</v>
      </c>
      <c r="E4448" s="336" t="s">
        <v>7759</v>
      </c>
    </row>
    <row r="4449" customFormat="false" ht="13.8" hidden="false" customHeight="false" outlineLevel="0" collapsed="false">
      <c r="A4449" s="3" t="n">
        <v>91989</v>
      </c>
      <c r="B4449" s="335" t="s">
        <v>1967</v>
      </c>
      <c r="C4449" s="335" t="s">
        <v>7760</v>
      </c>
      <c r="D4449" s="335" t="s">
        <v>2102</v>
      </c>
      <c r="E4449" s="336" t="s">
        <v>7761</v>
      </c>
    </row>
    <row r="4450" customFormat="false" ht="13.8" hidden="false" customHeight="false" outlineLevel="0" collapsed="false">
      <c r="A4450" s="3" t="n">
        <v>91990</v>
      </c>
      <c r="B4450" s="335" t="s">
        <v>1967</v>
      </c>
      <c r="C4450" s="335" t="s">
        <v>7762</v>
      </c>
      <c r="D4450" s="335" t="s">
        <v>2102</v>
      </c>
      <c r="E4450" s="336" t="s">
        <v>7763</v>
      </c>
    </row>
    <row r="4451" customFormat="false" ht="13.8" hidden="false" customHeight="false" outlineLevel="0" collapsed="false">
      <c r="A4451" s="3" t="n">
        <v>91991</v>
      </c>
      <c r="B4451" s="335" t="s">
        <v>1967</v>
      </c>
      <c r="C4451" s="335" t="s">
        <v>7764</v>
      </c>
      <c r="D4451" s="335" t="s">
        <v>2102</v>
      </c>
      <c r="E4451" s="336" t="s">
        <v>7765</v>
      </c>
    </row>
    <row r="4452" customFormat="false" ht="13.8" hidden="false" customHeight="false" outlineLevel="0" collapsed="false">
      <c r="A4452" s="3" t="n">
        <v>91992</v>
      </c>
      <c r="B4452" s="335" t="s">
        <v>1967</v>
      </c>
      <c r="C4452" s="335" t="s">
        <v>7766</v>
      </c>
      <c r="D4452" s="335" t="s">
        <v>2102</v>
      </c>
      <c r="E4452" s="336" t="s">
        <v>7767</v>
      </c>
    </row>
    <row r="4453" customFormat="false" ht="13.8" hidden="false" customHeight="false" outlineLevel="0" collapsed="false">
      <c r="A4453" s="3" t="n">
        <v>91993</v>
      </c>
      <c r="B4453" s="335" t="s">
        <v>1967</v>
      </c>
      <c r="C4453" s="335" t="s">
        <v>7768</v>
      </c>
      <c r="D4453" s="335" t="s">
        <v>2102</v>
      </c>
      <c r="E4453" s="336" t="s">
        <v>7769</v>
      </c>
    </row>
    <row r="4454" customFormat="false" ht="13.8" hidden="false" customHeight="false" outlineLevel="0" collapsed="false">
      <c r="A4454" s="3" t="n">
        <v>91994</v>
      </c>
      <c r="B4454" s="335" t="s">
        <v>1967</v>
      </c>
      <c r="C4454" s="335" t="s">
        <v>7770</v>
      </c>
      <c r="D4454" s="335" t="s">
        <v>2102</v>
      </c>
      <c r="E4454" s="336" t="s">
        <v>7771</v>
      </c>
    </row>
    <row r="4455" customFormat="false" ht="13.8" hidden="false" customHeight="false" outlineLevel="0" collapsed="false">
      <c r="A4455" s="3" t="n">
        <v>91995</v>
      </c>
      <c r="B4455" s="335" t="s">
        <v>1967</v>
      </c>
      <c r="C4455" s="335" t="s">
        <v>7772</v>
      </c>
      <c r="D4455" s="335" t="s">
        <v>2102</v>
      </c>
      <c r="E4455" s="336" t="s">
        <v>7773</v>
      </c>
    </row>
    <row r="4456" customFormat="false" ht="13.8" hidden="false" customHeight="false" outlineLevel="0" collapsed="false">
      <c r="A4456" s="3" t="n">
        <v>91996</v>
      </c>
      <c r="B4456" s="335" t="s">
        <v>1967</v>
      </c>
      <c r="C4456" s="335" t="s">
        <v>7774</v>
      </c>
      <c r="D4456" s="335" t="s">
        <v>2102</v>
      </c>
      <c r="E4456" s="336" t="s">
        <v>7775</v>
      </c>
    </row>
    <row r="4457" customFormat="false" ht="13.8" hidden="false" customHeight="false" outlineLevel="0" collapsed="false">
      <c r="A4457" s="3" t="n">
        <v>91997</v>
      </c>
      <c r="B4457" s="335" t="s">
        <v>1967</v>
      </c>
      <c r="C4457" s="335" t="s">
        <v>7776</v>
      </c>
      <c r="D4457" s="335" t="s">
        <v>2102</v>
      </c>
      <c r="E4457" s="336" t="s">
        <v>7025</v>
      </c>
    </row>
    <row r="4458" customFormat="false" ht="13.8" hidden="false" customHeight="false" outlineLevel="0" collapsed="false">
      <c r="A4458" s="3" t="n">
        <v>91998</v>
      </c>
      <c r="B4458" s="335" t="s">
        <v>1967</v>
      </c>
      <c r="C4458" s="335" t="s">
        <v>7777</v>
      </c>
      <c r="D4458" s="335" t="s">
        <v>2102</v>
      </c>
      <c r="E4458" s="336" t="s">
        <v>7778</v>
      </c>
    </row>
    <row r="4459" customFormat="false" ht="13.8" hidden="false" customHeight="false" outlineLevel="0" collapsed="false">
      <c r="A4459" s="3" t="n">
        <v>91999</v>
      </c>
      <c r="B4459" s="335" t="s">
        <v>1967</v>
      </c>
      <c r="C4459" s="335" t="s">
        <v>7779</v>
      </c>
      <c r="D4459" s="335" t="s">
        <v>2102</v>
      </c>
      <c r="E4459" s="336" t="s">
        <v>7780</v>
      </c>
    </row>
    <row r="4460" customFormat="false" ht="13.8" hidden="false" customHeight="false" outlineLevel="0" collapsed="false">
      <c r="A4460" s="3" t="n">
        <v>92000</v>
      </c>
      <c r="B4460" s="335" t="s">
        <v>1967</v>
      </c>
      <c r="C4460" s="335" t="s">
        <v>7781</v>
      </c>
      <c r="D4460" s="335" t="s">
        <v>2102</v>
      </c>
      <c r="E4460" s="336" t="s">
        <v>7782</v>
      </c>
    </row>
    <row r="4461" customFormat="false" ht="13.8" hidden="false" customHeight="false" outlineLevel="0" collapsed="false">
      <c r="A4461" s="3" t="n">
        <v>92001</v>
      </c>
      <c r="B4461" s="335" t="s">
        <v>1967</v>
      </c>
      <c r="C4461" s="335" t="s">
        <v>7783</v>
      </c>
      <c r="D4461" s="335" t="s">
        <v>2102</v>
      </c>
      <c r="E4461" s="336" t="s">
        <v>7784</v>
      </c>
    </row>
    <row r="4462" customFormat="false" ht="13.8" hidden="false" customHeight="false" outlineLevel="0" collapsed="false">
      <c r="A4462" s="3" t="n">
        <v>92002</v>
      </c>
      <c r="B4462" s="335" t="s">
        <v>1967</v>
      </c>
      <c r="C4462" s="335" t="s">
        <v>7785</v>
      </c>
      <c r="D4462" s="335" t="s">
        <v>2102</v>
      </c>
      <c r="E4462" s="336" t="s">
        <v>7786</v>
      </c>
    </row>
    <row r="4463" customFormat="false" ht="13.8" hidden="false" customHeight="false" outlineLevel="0" collapsed="false">
      <c r="A4463" s="3" t="n">
        <v>92003</v>
      </c>
      <c r="B4463" s="335" t="s">
        <v>1967</v>
      </c>
      <c r="C4463" s="335" t="s">
        <v>7787</v>
      </c>
      <c r="D4463" s="335" t="s">
        <v>2102</v>
      </c>
      <c r="E4463" s="336" t="s">
        <v>7788</v>
      </c>
    </row>
    <row r="4464" customFormat="false" ht="13.8" hidden="false" customHeight="false" outlineLevel="0" collapsed="false">
      <c r="A4464" s="3" t="n">
        <v>92004</v>
      </c>
      <c r="B4464" s="335" t="s">
        <v>1967</v>
      </c>
      <c r="C4464" s="335" t="s">
        <v>7789</v>
      </c>
      <c r="D4464" s="335" t="s">
        <v>2102</v>
      </c>
      <c r="E4464" s="336" t="s">
        <v>7790</v>
      </c>
    </row>
    <row r="4465" customFormat="false" ht="13.8" hidden="false" customHeight="false" outlineLevel="0" collapsed="false">
      <c r="A4465" s="3" t="n">
        <v>92005</v>
      </c>
      <c r="B4465" s="335" t="s">
        <v>1967</v>
      </c>
      <c r="C4465" s="335" t="s">
        <v>7791</v>
      </c>
      <c r="D4465" s="335" t="s">
        <v>2102</v>
      </c>
      <c r="E4465" s="336" t="s">
        <v>7792</v>
      </c>
    </row>
    <row r="4466" customFormat="false" ht="13.8" hidden="false" customHeight="false" outlineLevel="0" collapsed="false">
      <c r="A4466" s="3" t="n">
        <v>92006</v>
      </c>
      <c r="B4466" s="335" t="s">
        <v>1967</v>
      </c>
      <c r="C4466" s="335" t="s">
        <v>7793</v>
      </c>
      <c r="D4466" s="335" t="s">
        <v>2102</v>
      </c>
      <c r="E4466" s="336" t="s">
        <v>7794</v>
      </c>
    </row>
    <row r="4467" customFormat="false" ht="13.8" hidden="false" customHeight="false" outlineLevel="0" collapsed="false">
      <c r="A4467" s="3" t="n">
        <v>92007</v>
      </c>
      <c r="B4467" s="335" t="s">
        <v>1967</v>
      </c>
      <c r="C4467" s="335" t="s">
        <v>7795</v>
      </c>
      <c r="D4467" s="335" t="s">
        <v>2102</v>
      </c>
      <c r="E4467" s="336" t="s">
        <v>7796</v>
      </c>
    </row>
    <row r="4468" customFormat="false" ht="13.8" hidden="false" customHeight="false" outlineLevel="0" collapsed="false">
      <c r="A4468" s="3" t="n">
        <v>92008</v>
      </c>
      <c r="B4468" s="335" t="s">
        <v>1967</v>
      </c>
      <c r="C4468" s="335" t="s">
        <v>7797</v>
      </c>
      <c r="D4468" s="335" t="s">
        <v>2102</v>
      </c>
      <c r="E4468" s="336" t="s">
        <v>7798</v>
      </c>
    </row>
    <row r="4469" customFormat="false" ht="13.8" hidden="false" customHeight="false" outlineLevel="0" collapsed="false">
      <c r="A4469" s="3" t="n">
        <v>92009</v>
      </c>
      <c r="B4469" s="335" t="s">
        <v>1967</v>
      </c>
      <c r="C4469" s="335" t="s">
        <v>7799</v>
      </c>
      <c r="D4469" s="335" t="s">
        <v>2102</v>
      </c>
      <c r="E4469" s="336" t="s">
        <v>7800</v>
      </c>
    </row>
    <row r="4470" customFormat="false" ht="13.8" hidden="false" customHeight="false" outlineLevel="0" collapsed="false">
      <c r="A4470" s="3" t="n">
        <v>92010</v>
      </c>
      <c r="B4470" s="335" t="s">
        <v>1967</v>
      </c>
      <c r="C4470" s="335" t="s">
        <v>7801</v>
      </c>
      <c r="D4470" s="335" t="s">
        <v>2102</v>
      </c>
      <c r="E4470" s="336" t="s">
        <v>7802</v>
      </c>
    </row>
    <row r="4471" customFormat="false" ht="13.8" hidden="false" customHeight="false" outlineLevel="0" collapsed="false">
      <c r="A4471" s="3" t="n">
        <v>92011</v>
      </c>
      <c r="B4471" s="335" t="s">
        <v>1967</v>
      </c>
      <c r="C4471" s="335" t="s">
        <v>7803</v>
      </c>
      <c r="D4471" s="335" t="s">
        <v>2102</v>
      </c>
      <c r="E4471" s="336" t="s">
        <v>7804</v>
      </c>
    </row>
    <row r="4472" customFormat="false" ht="13.8" hidden="false" customHeight="false" outlineLevel="0" collapsed="false">
      <c r="A4472" s="3" t="n">
        <v>92012</v>
      </c>
      <c r="B4472" s="335" t="s">
        <v>1967</v>
      </c>
      <c r="C4472" s="335" t="s">
        <v>7805</v>
      </c>
      <c r="D4472" s="335" t="s">
        <v>2102</v>
      </c>
      <c r="E4472" s="336" t="s">
        <v>7806</v>
      </c>
    </row>
    <row r="4473" customFormat="false" ht="13.8" hidden="false" customHeight="false" outlineLevel="0" collapsed="false">
      <c r="A4473" s="3" t="n">
        <v>92013</v>
      </c>
      <c r="B4473" s="335" t="s">
        <v>1967</v>
      </c>
      <c r="C4473" s="335" t="s">
        <v>7807</v>
      </c>
      <c r="D4473" s="335" t="s">
        <v>2102</v>
      </c>
      <c r="E4473" s="336" t="s">
        <v>7808</v>
      </c>
    </row>
    <row r="4474" customFormat="false" ht="13.8" hidden="false" customHeight="false" outlineLevel="0" collapsed="false">
      <c r="A4474" s="3" t="n">
        <v>92014</v>
      </c>
      <c r="B4474" s="335" t="s">
        <v>1967</v>
      </c>
      <c r="C4474" s="335" t="s">
        <v>7809</v>
      </c>
      <c r="D4474" s="335" t="s">
        <v>2102</v>
      </c>
      <c r="E4474" s="336" t="s">
        <v>7810</v>
      </c>
    </row>
    <row r="4475" customFormat="false" ht="13.8" hidden="false" customHeight="false" outlineLevel="0" collapsed="false">
      <c r="A4475" s="3" t="n">
        <v>92015</v>
      </c>
      <c r="B4475" s="335" t="s">
        <v>1967</v>
      </c>
      <c r="C4475" s="335" t="s">
        <v>7811</v>
      </c>
      <c r="D4475" s="335" t="s">
        <v>2102</v>
      </c>
      <c r="E4475" s="336" t="s">
        <v>2986</v>
      </c>
    </row>
    <row r="4476" customFormat="false" ht="13.8" hidden="false" customHeight="false" outlineLevel="0" collapsed="false">
      <c r="A4476" s="3" t="n">
        <v>92016</v>
      </c>
      <c r="B4476" s="335" t="s">
        <v>1967</v>
      </c>
      <c r="C4476" s="335" t="s">
        <v>7812</v>
      </c>
      <c r="D4476" s="335" t="s">
        <v>2102</v>
      </c>
      <c r="E4476" s="336" t="s">
        <v>7813</v>
      </c>
    </row>
    <row r="4477" customFormat="false" ht="13.8" hidden="false" customHeight="false" outlineLevel="0" collapsed="false">
      <c r="A4477" s="3" t="n">
        <v>92017</v>
      </c>
      <c r="B4477" s="335" t="s">
        <v>1967</v>
      </c>
      <c r="C4477" s="335" t="s">
        <v>7814</v>
      </c>
      <c r="D4477" s="335" t="s">
        <v>2102</v>
      </c>
      <c r="E4477" s="336" t="s">
        <v>7815</v>
      </c>
    </row>
    <row r="4478" customFormat="false" ht="13.8" hidden="false" customHeight="false" outlineLevel="0" collapsed="false">
      <c r="A4478" s="3" t="n">
        <v>92018</v>
      </c>
      <c r="B4478" s="335" t="s">
        <v>1967</v>
      </c>
      <c r="C4478" s="335" t="s">
        <v>7816</v>
      </c>
      <c r="D4478" s="335" t="s">
        <v>2102</v>
      </c>
      <c r="E4478" s="336" t="s">
        <v>7817</v>
      </c>
    </row>
    <row r="4479" customFormat="false" ht="13.8" hidden="false" customHeight="false" outlineLevel="0" collapsed="false">
      <c r="A4479" s="3" t="n">
        <v>92019</v>
      </c>
      <c r="B4479" s="335" t="s">
        <v>1967</v>
      </c>
      <c r="C4479" s="335" t="s">
        <v>7818</v>
      </c>
      <c r="D4479" s="335" t="s">
        <v>2102</v>
      </c>
      <c r="E4479" s="336" t="s">
        <v>7819</v>
      </c>
    </row>
    <row r="4480" customFormat="false" ht="13.8" hidden="false" customHeight="false" outlineLevel="0" collapsed="false">
      <c r="A4480" s="3" t="n">
        <v>92020</v>
      </c>
      <c r="B4480" s="335" t="s">
        <v>1967</v>
      </c>
      <c r="C4480" s="335" t="s">
        <v>7820</v>
      </c>
      <c r="D4480" s="335" t="s">
        <v>2102</v>
      </c>
      <c r="E4480" s="336" t="s">
        <v>7821</v>
      </c>
    </row>
    <row r="4481" customFormat="false" ht="13.8" hidden="false" customHeight="false" outlineLevel="0" collapsed="false">
      <c r="A4481" s="3" t="n">
        <v>92021</v>
      </c>
      <c r="B4481" s="335" t="s">
        <v>1967</v>
      </c>
      <c r="C4481" s="335" t="s">
        <v>7822</v>
      </c>
      <c r="D4481" s="335" t="s">
        <v>2102</v>
      </c>
      <c r="E4481" s="336" t="s">
        <v>7823</v>
      </c>
    </row>
    <row r="4482" customFormat="false" ht="13.8" hidden="false" customHeight="false" outlineLevel="0" collapsed="false">
      <c r="A4482" s="3" t="n">
        <v>92022</v>
      </c>
      <c r="B4482" s="335" t="s">
        <v>1967</v>
      </c>
      <c r="C4482" s="335" t="s">
        <v>7824</v>
      </c>
      <c r="D4482" s="335" t="s">
        <v>2102</v>
      </c>
      <c r="E4482" s="336" t="s">
        <v>7825</v>
      </c>
    </row>
    <row r="4483" customFormat="false" ht="13.8" hidden="false" customHeight="false" outlineLevel="0" collapsed="false">
      <c r="A4483" s="3" t="n">
        <v>92023</v>
      </c>
      <c r="B4483" s="335" t="s">
        <v>1967</v>
      </c>
      <c r="C4483" s="335" t="s">
        <v>7826</v>
      </c>
      <c r="D4483" s="335" t="s">
        <v>2102</v>
      </c>
      <c r="E4483" s="336" t="s">
        <v>7827</v>
      </c>
    </row>
    <row r="4484" customFormat="false" ht="13.8" hidden="false" customHeight="false" outlineLevel="0" collapsed="false">
      <c r="A4484" s="3" t="n">
        <v>92024</v>
      </c>
      <c r="B4484" s="335" t="s">
        <v>1967</v>
      </c>
      <c r="C4484" s="335" t="s">
        <v>7828</v>
      </c>
      <c r="D4484" s="335" t="s">
        <v>2102</v>
      </c>
      <c r="E4484" s="336" t="s">
        <v>7829</v>
      </c>
    </row>
    <row r="4485" customFormat="false" ht="13.8" hidden="false" customHeight="false" outlineLevel="0" collapsed="false">
      <c r="A4485" s="3" t="n">
        <v>92025</v>
      </c>
      <c r="B4485" s="335" t="s">
        <v>1967</v>
      </c>
      <c r="C4485" s="335" t="s">
        <v>7830</v>
      </c>
      <c r="D4485" s="335" t="s">
        <v>2102</v>
      </c>
      <c r="E4485" s="336" t="s">
        <v>7831</v>
      </c>
    </row>
    <row r="4486" customFormat="false" ht="13.8" hidden="false" customHeight="false" outlineLevel="0" collapsed="false">
      <c r="A4486" s="3" t="n">
        <v>92026</v>
      </c>
      <c r="B4486" s="335" t="s">
        <v>1967</v>
      </c>
      <c r="C4486" s="335" t="s">
        <v>7832</v>
      </c>
      <c r="D4486" s="335" t="s">
        <v>2102</v>
      </c>
      <c r="E4486" s="336" t="s">
        <v>7833</v>
      </c>
    </row>
    <row r="4487" customFormat="false" ht="13.8" hidden="false" customHeight="false" outlineLevel="0" collapsed="false">
      <c r="A4487" s="3" t="n">
        <v>92027</v>
      </c>
      <c r="B4487" s="335" t="s">
        <v>1967</v>
      </c>
      <c r="C4487" s="335" t="s">
        <v>7834</v>
      </c>
      <c r="D4487" s="335" t="s">
        <v>2102</v>
      </c>
      <c r="E4487" s="336" t="s">
        <v>7835</v>
      </c>
    </row>
    <row r="4488" customFormat="false" ht="13.8" hidden="false" customHeight="false" outlineLevel="0" collapsed="false">
      <c r="A4488" s="3" t="n">
        <v>92028</v>
      </c>
      <c r="B4488" s="335" t="s">
        <v>1967</v>
      </c>
      <c r="C4488" s="335" t="s">
        <v>7836</v>
      </c>
      <c r="D4488" s="335" t="s">
        <v>2102</v>
      </c>
      <c r="E4488" s="336" t="s">
        <v>3894</v>
      </c>
    </row>
    <row r="4489" customFormat="false" ht="13.8" hidden="false" customHeight="false" outlineLevel="0" collapsed="false">
      <c r="A4489" s="3" t="n">
        <v>92029</v>
      </c>
      <c r="B4489" s="335" t="s">
        <v>1967</v>
      </c>
      <c r="C4489" s="335" t="s">
        <v>7837</v>
      </c>
      <c r="D4489" s="335" t="s">
        <v>2102</v>
      </c>
      <c r="E4489" s="336" t="s">
        <v>7838</v>
      </c>
    </row>
    <row r="4490" customFormat="false" ht="13.8" hidden="false" customHeight="false" outlineLevel="0" collapsed="false">
      <c r="A4490" s="3" t="n">
        <v>92030</v>
      </c>
      <c r="B4490" s="335" t="s">
        <v>1967</v>
      </c>
      <c r="C4490" s="335" t="s">
        <v>7839</v>
      </c>
      <c r="D4490" s="335" t="s">
        <v>2102</v>
      </c>
      <c r="E4490" s="336" t="s">
        <v>7840</v>
      </c>
    </row>
    <row r="4491" customFormat="false" ht="13.8" hidden="false" customHeight="false" outlineLevel="0" collapsed="false">
      <c r="A4491" s="3" t="n">
        <v>92031</v>
      </c>
      <c r="B4491" s="335" t="s">
        <v>1967</v>
      </c>
      <c r="C4491" s="335" t="s">
        <v>7841</v>
      </c>
      <c r="D4491" s="335" t="s">
        <v>2102</v>
      </c>
      <c r="E4491" s="336" t="s">
        <v>7842</v>
      </c>
    </row>
    <row r="4492" customFormat="false" ht="13.8" hidden="false" customHeight="false" outlineLevel="0" collapsed="false">
      <c r="A4492" s="3" t="n">
        <v>92032</v>
      </c>
      <c r="B4492" s="335" t="s">
        <v>1967</v>
      </c>
      <c r="C4492" s="335" t="s">
        <v>7843</v>
      </c>
      <c r="D4492" s="335" t="s">
        <v>2102</v>
      </c>
      <c r="E4492" s="336" t="s">
        <v>7844</v>
      </c>
    </row>
    <row r="4493" customFormat="false" ht="13.8" hidden="false" customHeight="false" outlineLevel="0" collapsed="false">
      <c r="A4493" s="3" t="n">
        <v>92033</v>
      </c>
      <c r="B4493" s="335" t="s">
        <v>1967</v>
      </c>
      <c r="C4493" s="335" t="s">
        <v>7845</v>
      </c>
      <c r="D4493" s="335" t="s">
        <v>2102</v>
      </c>
      <c r="E4493" s="336" t="s">
        <v>7846</v>
      </c>
    </row>
    <row r="4494" customFormat="false" ht="13.8" hidden="false" customHeight="false" outlineLevel="0" collapsed="false">
      <c r="A4494" s="3" t="n">
        <v>92034</v>
      </c>
      <c r="B4494" s="335" t="s">
        <v>1967</v>
      </c>
      <c r="C4494" s="335" t="s">
        <v>7847</v>
      </c>
      <c r="D4494" s="335" t="s">
        <v>2102</v>
      </c>
      <c r="E4494" s="336" t="s">
        <v>7848</v>
      </c>
    </row>
    <row r="4495" customFormat="false" ht="13.8" hidden="false" customHeight="false" outlineLevel="0" collapsed="false">
      <c r="A4495" s="3" t="n">
        <v>92035</v>
      </c>
      <c r="B4495" s="335" t="s">
        <v>1967</v>
      </c>
      <c r="C4495" s="335" t="s">
        <v>7849</v>
      </c>
      <c r="D4495" s="335" t="s">
        <v>2102</v>
      </c>
      <c r="E4495" s="336" t="s">
        <v>4532</v>
      </c>
    </row>
    <row r="4496" customFormat="false" ht="13.8" hidden="false" customHeight="false" outlineLevel="0" collapsed="false">
      <c r="A4496" s="3" t="n">
        <v>97583</v>
      </c>
      <c r="B4496" s="335" t="s">
        <v>1967</v>
      </c>
      <c r="C4496" s="335" t="s">
        <v>7850</v>
      </c>
      <c r="D4496" s="335" t="s">
        <v>2102</v>
      </c>
      <c r="E4496" s="336" t="s">
        <v>7851</v>
      </c>
    </row>
    <row r="4497" customFormat="false" ht="13.8" hidden="false" customHeight="false" outlineLevel="0" collapsed="false">
      <c r="A4497" s="3" t="n">
        <v>97584</v>
      </c>
      <c r="B4497" s="335" t="s">
        <v>1967</v>
      </c>
      <c r="C4497" s="335" t="s">
        <v>7852</v>
      </c>
      <c r="D4497" s="335" t="s">
        <v>2102</v>
      </c>
      <c r="E4497" s="336" t="s">
        <v>7853</v>
      </c>
    </row>
    <row r="4498" customFormat="false" ht="13.8" hidden="false" customHeight="false" outlineLevel="0" collapsed="false">
      <c r="A4498" s="3" t="n">
        <v>97585</v>
      </c>
      <c r="B4498" s="335" t="s">
        <v>1967</v>
      </c>
      <c r="C4498" s="335" t="s">
        <v>7854</v>
      </c>
      <c r="D4498" s="335" t="s">
        <v>2102</v>
      </c>
      <c r="E4498" s="336" t="s">
        <v>7855</v>
      </c>
    </row>
    <row r="4499" customFormat="false" ht="13.8" hidden="false" customHeight="false" outlineLevel="0" collapsed="false">
      <c r="A4499" s="3" t="n">
        <v>97586</v>
      </c>
      <c r="B4499" s="335" t="s">
        <v>1967</v>
      </c>
      <c r="C4499" s="335" t="s">
        <v>7856</v>
      </c>
      <c r="D4499" s="335" t="s">
        <v>2102</v>
      </c>
      <c r="E4499" s="336" t="s">
        <v>7857</v>
      </c>
    </row>
    <row r="4500" customFormat="false" ht="13.8" hidden="false" customHeight="false" outlineLevel="0" collapsed="false">
      <c r="A4500" s="3" t="n">
        <v>97587</v>
      </c>
      <c r="B4500" s="335" t="s">
        <v>1967</v>
      </c>
      <c r="C4500" s="335" t="s">
        <v>7858</v>
      </c>
      <c r="D4500" s="335" t="s">
        <v>2102</v>
      </c>
      <c r="E4500" s="336" t="s">
        <v>7859</v>
      </c>
    </row>
    <row r="4501" customFormat="false" ht="13.8" hidden="false" customHeight="false" outlineLevel="0" collapsed="false">
      <c r="A4501" s="3" t="n">
        <v>97589</v>
      </c>
      <c r="B4501" s="335" t="s">
        <v>1967</v>
      </c>
      <c r="C4501" s="335" t="s">
        <v>7860</v>
      </c>
      <c r="D4501" s="335" t="s">
        <v>2102</v>
      </c>
      <c r="E4501" s="336" t="s">
        <v>7861</v>
      </c>
    </row>
    <row r="4502" customFormat="false" ht="13.8" hidden="false" customHeight="false" outlineLevel="0" collapsed="false">
      <c r="A4502" s="3" t="n">
        <v>97590</v>
      </c>
      <c r="B4502" s="335" t="s">
        <v>1967</v>
      </c>
      <c r="C4502" s="335" t="s">
        <v>7862</v>
      </c>
      <c r="D4502" s="335" t="s">
        <v>2102</v>
      </c>
      <c r="E4502" s="336" t="s">
        <v>7863</v>
      </c>
    </row>
    <row r="4503" customFormat="false" ht="13.8" hidden="false" customHeight="false" outlineLevel="0" collapsed="false">
      <c r="A4503" s="3" t="n">
        <v>97591</v>
      </c>
      <c r="B4503" s="335" t="s">
        <v>1967</v>
      </c>
      <c r="C4503" s="335" t="s">
        <v>7864</v>
      </c>
      <c r="D4503" s="335" t="s">
        <v>2102</v>
      </c>
      <c r="E4503" s="336" t="s">
        <v>7865</v>
      </c>
    </row>
    <row r="4504" customFormat="false" ht="13.8" hidden="false" customHeight="false" outlineLevel="0" collapsed="false">
      <c r="A4504" s="3" t="n">
        <v>97593</v>
      </c>
      <c r="B4504" s="335" t="s">
        <v>1967</v>
      </c>
      <c r="C4504" s="335" t="s">
        <v>7866</v>
      </c>
      <c r="D4504" s="335" t="s">
        <v>2102</v>
      </c>
      <c r="E4504" s="336" t="s">
        <v>7867</v>
      </c>
    </row>
    <row r="4505" customFormat="false" ht="13.8" hidden="false" customHeight="false" outlineLevel="0" collapsed="false">
      <c r="A4505" s="3" t="n">
        <v>97594</v>
      </c>
      <c r="B4505" s="335" t="s">
        <v>1967</v>
      </c>
      <c r="C4505" s="335" t="s">
        <v>7868</v>
      </c>
      <c r="D4505" s="335" t="s">
        <v>2102</v>
      </c>
      <c r="E4505" s="336" t="s">
        <v>7869</v>
      </c>
    </row>
    <row r="4506" customFormat="false" ht="13.8" hidden="false" customHeight="false" outlineLevel="0" collapsed="false">
      <c r="A4506" s="3" t="n">
        <v>97595</v>
      </c>
      <c r="B4506" s="335" t="s">
        <v>1967</v>
      </c>
      <c r="C4506" s="335" t="s">
        <v>7870</v>
      </c>
      <c r="D4506" s="335" t="s">
        <v>2102</v>
      </c>
      <c r="E4506" s="336" t="s">
        <v>7871</v>
      </c>
    </row>
    <row r="4507" customFormat="false" ht="13.8" hidden="false" customHeight="false" outlineLevel="0" collapsed="false">
      <c r="A4507" s="3" t="n">
        <v>97596</v>
      </c>
      <c r="B4507" s="335" t="s">
        <v>1967</v>
      </c>
      <c r="C4507" s="335" t="s">
        <v>7872</v>
      </c>
      <c r="D4507" s="335" t="s">
        <v>2102</v>
      </c>
      <c r="E4507" s="336" t="s">
        <v>3078</v>
      </c>
    </row>
    <row r="4508" customFormat="false" ht="13.8" hidden="false" customHeight="false" outlineLevel="0" collapsed="false">
      <c r="A4508" s="3" t="n">
        <v>97597</v>
      </c>
      <c r="B4508" s="335" t="s">
        <v>1967</v>
      </c>
      <c r="C4508" s="335" t="s">
        <v>7873</v>
      </c>
      <c r="D4508" s="335" t="s">
        <v>2102</v>
      </c>
      <c r="E4508" s="336" t="s">
        <v>7874</v>
      </c>
    </row>
    <row r="4509" customFormat="false" ht="13.8" hidden="false" customHeight="false" outlineLevel="0" collapsed="false">
      <c r="A4509" s="3" t="n">
        <v>97598</v>
      </c>
      <c r="B4509" s="335" t="s">
        <v>1967</v>
      </c>
      <c r="C4509" s="335" t="s">
        <v>7875</v>
      </c>
      <c r="D4509" s="335" t="s">
        <v>2102</v>
      </c>
      <c r="E4509" s="336" t="s">
        <v>7876</v>
      </c>
    </row>
    <row r="4510" customFormat="false" ht="13.8" hidden="false" customHeight="false" outlineLevel="0" collapsed="false">
      <c r="A4510" s="3" t="n">
        <v>97599</v>
      </c>
      <c r="B4510" s="335" t="s">
        <v>1967</v>
      </c>
      <c r="C4510" s="335" t="s">
        <v>7877</v>
      </c>
      <c r="D4510" s="335" t="s">
        <v>2102</v>
      </c>
      <c r="E4510" s="336" t="s">
        <v>7878</v>
      </c>
    </row>
    <row r="4511" customFormat="false" ht="13.8" hidden="false" customHeight="false" outlineLevel="0" collapsed="false">
      <c r="A4511" s="3" t="n">
        <v>97609</v>
      </c>
      <c r="B4511" s="335" t="s">
        <v>1967</v>
      </c>
      <c r="C4511" s="335" t="s">
        <v>7879</v>
      </c>
      <c r="D4511" s="335" t="s">
        <v>2102</v>
      </c>
      <c r="E4511" s="336" t="s">
        <v>7880</v>
      </c>
    </row>
    <row r="4512" customFormat="false" ht="13.8" hidden="false" customHeight="false" outlineLevel="0" collapsed="false">
      <c r="A4512" s="3" t="n">
        <v>97610</v>
      </c>
      <c r="B4512" s="335" t="s">
        <v>1967</v>
      </c>
      <c r="C4512" s="335" t="s">
        <v>7881</v>
      </c>
      <c r="D4512" s="335" t="s">
        <v>2102</v>
      </c>
      <c r="E4512" s="336" t="s">
        <v>7882</v>
      </c>
    </row>
    <row r="4513" customFormat="false" ht="13.8" hidden="false" customHeight="false" outlineLevel="0" collapsed="false">
      <c r="A4513" s="3" t="n">
        <v>97611</v>
      </c>
      <c r="B4513" s="335" t="s">
        <v>1967</v>
      </c>
      <c r="C4513" s="335" t="s">
        <v>7883</v>
      </c>
      <c r="D4513" s="335" t="s">
        <v>2102</v>
      </c>
      <c r="E4513" s="336" t="s">
        <v>7884</v>
      </c>
    </row>
    <row r="4514" customFormat="false" ht="13.8" hidden="false" customHeight="false" outlineLevel="0" collapsed="false">
      <c r="A4514" s="3" t="n">
        <v>97612</v>
      </c>
      <c r="B4514" s="335" t="s">
        <v>1967</v>
      </c>
      <c r="C4514" s="335" t="s">
        <v>7885</v>
      </c>
      <c r="D4514" s="335" t="s">
        <v>2102</v>
      </c>
      <c r="E4514" s="336" t="s">
        <v>7886</v>
      </c>
    </row>
    <row r="4515" customFormat="false" ht="13.8" hidden="false" customHeight="false" outlineLevel="0" collapsed="false">
      <c r="A4515" s="3" t="n">
        <v>97613</v>
      </c>
      <c r="B4515" s="335" t="s">
        <v>1967</v>
      </c>
      <c r="C4515" s="335" t="s">
        <v>7887</v>
      </c>
      <c r="D4515" s="335" t="s">
        <v>2102</v>
      </c>
      <c r="E4515" s="336" t="s">
        <v>7888</v>
      </c>
    </row>
    <row r="4516" customFormat="false" ht="13.8" hidden="false" customHeight="false" outlineLevel="0" collapsed="false">
      <c r="A4516" s="3" t="n">
        <v>97614</v>
      </c>
      <c r="B4516" s="335" t="s">
        <v>1967</v>
      </c>
      <c r="C4516" s="335" t="s">
        <v>7889</v>
      </c>
      <c r="D4516" s="335" t="s">
        <v>2102</v>
      </c>
      <c r="E4516" s="336" t="s">
        <v>7890</v>
      </c>
    </row>
    <row r="4517" customFormat="false" ht="13.8" hidden="false" customHeight="false" outlineLevel="0" collapsed="false">
      <c r="A4517" s="3" t="n">
        <v>97615</v>
      </c>
      <c r="B4517" s="335" t="s">
        <v>1967</v>
      </c>
      <c r="C4517" s="335" t="s">
        <v>7891</v>
      </c>
      <c r="D4517" s="335" t="s">
        <v>2102</v>
      </c>
      <c r="E4517" s="336" t="s">
        <v>4805</v>
      </c>
    </row>
    <row r="4518" customFormat="false" ht="13.8" hidden="false" customHeight="false" outlineLevel="0" collapsed="false">
      <c r="A4518" s="3" t="n">
        <v>97616</v>
      </c>
      <c r="B4518" s="335" t="s">
        <v>1967</v>
      </c>
      <c r="C4518" s="335" t="s">
        <v>7892</v>
      </c>
      <c r="D4518" s="335" t="s">
        <v>2102</v>
      </c>
      <c r="E4518" s="336" t="s">
        <v>7893</v>
      </c>
    </row>
    <row r="4519" customFormat="false" ht="13.8" hidden="false" customHeight="false" outlineLevel="0" collapsed="false">
      <c r="A4519" s="3" t="n">
        <v>97617</v>
      </c>
      <c r="B4519" s="335" t="s">
        <v>1967</v>
      </c>
      <c r="C4519" s="335" t="s">
        <v>7894</v>
      </c>
      <c r="D4519" s="335" t="s">
        <v>2102</v>
      </c>
      <c r="E4519" s="336" t="s">
        <v>7895</v>
      </c>
    </row>
    <row r="4520" customFormat="false" ht="13.8" hidden="false" customHeight="false" outlineLevel="0" collapsed="false">
      <c r="A4520" s="3" t="n">
        <v>97618</v>
      </c>
      <c r="B4520" s="335" t="s">
        <v>1967</v>
      </c>
      <c r="C4520" s="335" t="s">
        <v>7896</v>
      </c>
      <c r="D4520" s="335" t="s">
        <v>2102</v>
      </c>
      <c r="E4520" s="336" t="s">
        <v>7897</v>
      </c>
    </row>
    <row r="4521" customFormat="false" ht="13.8" hidden="false" customHeight="false" outlineLevel="0" collapsed="false">
      <c r="A4521" s="3" t="n">
        <v>100902</v>
      </c>
      <c r="B4521" s="335" t="s">
        <v>1967</v>
      </c>
      <c r="C4521" s="335" t="s">
        <v>7898</v>
      </c>
      <c r="D4521" s="335" t="s">
        <v>2102</v>
      </c>
      <c r="E4521" s="336" t="s">
        <v>7899</v>
      </c>
    </row>
    <row r="4522" customFormat="false" ht="13.8" hidden="false" customHeight="false" outlineLevel="0" collapsed="false">
      <c r="A4522" s="3" t="n">
        <v>100903</v>
      </c>
      <c r="B4522" s="335" t="s">
        <v>1967</v>
      </c>
      <c r="C4522" s="335" t="s">
        <v>7900</v>
      </c>
      <c r="D4522" s="335" t="s">
        <v>2102</v>
      </c>
      <c r="E4522" s="336" t="s">
        <v>7901</v>
      </c>
    </row>
    <row r="4523" customFormat="false" ht="13.8" hidden="false" customHeight="false" outlineLevel="0" collapsed="false">
      <c r="A4523" s="3" t="n">
        <v>100904</v>
      </c>
      <c r="B4523" s="335" t="s">
        <v>1967</v>
      </c>
      <c r="C4523" s="335" t="s">
        <v>7902</v>
      </c>
      <c r="D4523" s="335" t="s">
        <v>2102</v>
      </c>
      <c r="E4523" s="336" t="s">
        <v>7851</v>
      </c>
    </row>
    <row r="4524" customFormat="false" ht="13.8" hidden="false" customHeight="false" outlineLevel="0" collapsed="false">
      <c r="A4524" s="3" t="n">
        <v>100905</v>
      </c>
      <c r="B4524" s="335" t="s">
        <v>1967</v>
      </c>
      <c r="C4524" s="335" t="s">
        <v>7903</v>
      </c>
      <c r="D4524" s="335" t="s">
        <v>2102</v>
      </c>
      <c r="E4524" s="336" t="s">
        <v>7904</v>
      </c>
    </row>
    <row r="4525" customFormat="false" ht="13.8" hidden="false" customHeight="false" outlineLevel="0" collapsed="false">
      <c r="A4525" s="3" t="n">
        <v>100906</v>
      </c>
      <c r="B4525" s="335" t="s">
        <v>1967</v>
      </c>
      <c r="C4525" s="335" t="s">
        <v>7905</v>
      </c>
      <c r="D4525" s="335" t="s">
        <v>2102</v>
      </c>
      <c r="E4525" s="336" t="s">
        <v>7906</v>
      </c>
    </row>
    <row r="4526" customFormat="false" ht="13.8" hidden="false" customHeight="false" outlineLevel="0" collapsed="false">
      <c r="A4526" s="3" t="n">
        <v>100919</v>
      </c>
      <c r="B4526" s="335" t="s">
        <v>1967</v>
      </c>
      <c r="C4526" s="335" t="s">
        <v>7907</v>
      </c>
      <c r="D4526" s="335" t="s">
        <v>2102</v>
      </c>
      <c r="E4526" s="336" t="s">
        <v>7908</v>
      </c>
    </row>
    <row r="4527" customFormat="false" ht="13.8" hidden="false" customHeight="false" outlineLevel="0" collapsed="false">
      <c r="A4527" s="3" t="n">
        <v>100920</v>
      </c>
      <c r="B4527" s="335" t="s">
        <v>1967</v>
      </c>
      <c r="C4527" s="335" t="s">
        <v>7909</v>
      </c>
      <c r="D4527" s="335" t="s">
        <v>2102</v>
      </c>
      <c r="E4527" s="336" t="s">
        <v>7910</v>
      </c>
    </row>
    <row r="4528" customFormat="false" ht="13.8" hidden="false" customHeight="false" outlineLevel="0" collapsed="false">
      <c r="A4528" s="3" t="n">
        <v>100921</v>
      </c>
      <c r="B4528" s="335" t="s">
        <v>1967</v>
      </c>
      <c r="C4528" s="335" t="s">
        <v>7911</v>
      </c>
      <c r="D4528" s="335" t="s">
        <v>2102</v>
      </c>
      <c r="E4528" s="336" t="s">
        <v>7912</v>
      </c>
    </row>
    <row r="4529" customFormat="false" ht="13.8" hidden="false" customHeight="false" outlineLevel="0" collapsed="false">
      <c r="A4529" s="3" t="n">
        <v>100922</v>
      </c>
      <c r="B4529" s="335" t="s">
        <v>1967</v>
      </c>
      <c r="C4529" s="335" t="s">
        <v>7913</v>
      </c>
      <c r="D4529" s="335" t="s">
        <v>2102</v>
      </c>
      <c r="E4529" s="336" t="s">
        <v>5431</v>
      </c>
    </row>
    <row r="4530" customFormat="false" ht="13.8" hidden="false" customHeight="false" outlineLevel="0" collapsed="false">
      <c r="A4530" s="3" t="n">
        <v>100923</v>
      </c>
      <c r="B4530" s="335" t="s">
        <v>1967</v>
      </c>
      <c r="C4530" s="335" t="s">
        <v>7914</v>
      </c>
      <c r="D4530" s="335" t="s">
        <v>2102</v>
      </c>
      <c r="E4530" s="336" t="s">
        <v>7915</v>
      </c>
    </row>
    <row r="4531" customFormat="false" ht="13.8" hidden="false" customHeight="false" outlineLevel="0" collapsed="false">
      <c r="A4531" s="3" t="n">
        <v>103782</v>
      </c>
      <c r="B4531" s="335" t="s">
        <v>1967</v>
      </c>
      <c r="C4531" s="335" t="s">
        <v>7916</v>
      </c>
      <c r="D4531" s="335" t="s">
        <v>2102</v>
      </c>
      <c r="E4531" s="336" t="s">
        <v>7917</v>
      </c>
    </row>
    <row r="4532" customFormat="false" ht="13.8" hidden="false" customHeight="false" outlineLevel="0" collapsed="false">
      <c r="A4532" s="3" t="n">
        <v>101489</v>
      </c>
      <c r="B4532" s="335" t="s">
        <v>1967</v>
      </c>
      <c r="C4532" s="335" t="s">
        <v>7918</v>
      </c>
      <c r="D4532" s="335" t="s">
        <v>2102</v>
      </c>
      <c r="E4532" s="336" t="s">
        <v>7919</v>
      </c>
    </row>
    <row r="4533" customFormat="false" ht="13.8" hidden="false" customHeight="false" outlineLevel="0" collapsed="false">
      <c r="A4533" s="3" t="n">
        <v>101490</v>
      </c>
      <c r="B4533" s="335" t="s">
        <v>1967</v>
      </c>
      <c r="C4533" s="335" t="s">
        <v>7920</v>
      </c>
      <c r="D4533" s="335" t="s">
        <v>2102</v>
      </c>
      <c r="E4533" s="336" t="s">
        <v>7921</v>
      </c>
    </row>
    <row r="4534" customFormat="false" ht="13.8" hidden="false" customHeight="false" outlineLevel="0" collapsed="false">
      <c r="A4534" s="3" t="n">
        <v>101491</v>
      </c>
      <c r="B4534" s="335" t="s">
        <v>1967</v>
      </c>
      <c r="C4534" s="335" t="s">
        <v>7922</v>
      </c>
      <c r="D4534" s="335" t="s">
        <v>2102</v>
      </c>
      <c r="E4534" s="336" t="s">
        <v>7923</v>
      </c>
    </row>
    <row r="4535" customFormat="false" ht="13.8" hidden="false" customHeight="false" outlineLevel="0" collapsed="false">
      <c r="A4535" s="3" t="n">
        <v>101492</v>
      </c>
      <c r="B4535" s="335" t="s">
        <v>1967</v>
      </c>
      <c r="C4535" s="335" t="s">
        <v>7924</v>
      </c>
      <c r="D4535" s="335" t="s">
        <v>2102</v>
      </c>
      <c r="E4535" s="336" t="s">
        <v>7925</v>
      </c>
    </row>
    <row r="4536" customFormat="false" ht="13.8" hidden="false" customHeight="false" outlineLevel="0" collapsed="false">
      <c r="A4536" s="3" t="n">
        <v>101493</v>
      </c>
      <c r="B4536" s="335" t="s">
        <v>1967</v>
      </c>
      <c r="C4536" s="335" t="s">
        <v>7926</v>
      </c>
      <c r="D4536" s="335" t="s">
        <v>2102</v>
      </c>
      <c r="E4536" s="336" t="s">
        <v>7927</v>
      </c>
    </row>
    <row r="4537" customFormat="false" ht="13.8" hidden="false" customHeight="false" outlineLevel="0" collapsed="false">
      <c r="A4537" s="3" t="n">
        <v>101494</v>
      </c>
      <c r="B4537" s="335" t="s">
        <v>1967</v>
      </c>
      <c r="C4537" s="335" t="s">
        <v>7928</v>
      </c>
      <c r="D4537" s="335" t="s">
        <v>2102</v>
      </c>
      <c r="E4537" s="336" t="s">
        <v>7929</v>
      </c>
    </row>
    <row r="4538" customFormat="false" ht="13.8" hidden="false" customHeight="false" outlineLevel="0" collapsed="false">
      <c r="A4538" s="3" t="n">
        <v>101495</v>
      </c>
      <c r="B4538" s="335" t="s">
        <v>1967</v>
      </c>
      <c r="C4538" s="335" t="s">
        <v>7930</v>
      </c>
      <c r="D4538" s="335" t="s">
        <v>2102</v>
      </c>
      <c r="E4538" s="336" t="s">
        <v>7931</v>
      </c>
    </row>
    <row r="4539" customFormat="false" ht="13.8" hidden="false" customHeight="false" outlineLevel="0" collapsed="false">
      <c r="A4539" s="3" t="n">
        <v>101496</v>
      </c>
      <c r="B4539" s="335" t="s">
        <v>1967</v>
      </c>
      <c r="C4539" s="335" t="s">
        <v>7932</v>
      </c>
      <c r="D4539" s="335" t="s">
        <v>2102</v>
      </c>
      <c r="E4539" s="336" t="s">
        <v>7933</v>
      </c>
    </row>
    <row r="4540" customFormat="false" ht="13.8" hidden="false" customHeight="false" outlineLevel="0" collapsed="false">
      <c r="A4540" s="3" t="n">
        <v>101497</v>
      </c>
      <c r="B4540" s="335" t="s">
        <v>1967</v>
      </c>
      <c r="C4540" s="335" t="s">
        <v>7934</v>
      </c>
      <c r="D4540" s="335" t="s">
        <v>2102</v>
      </c>
      <c r="E4540" s="336" t="s">
        <v>7935</v>
      </c>
    </row>
    <row r="4541" customFormat="false" ht="13.8" hidden="false" customHeight="false" outlineLevel="0" collapsed="false">
      <c r="A4541" s="3" t="n">
        <v>101498</v>
      </c>
      <c r="B4541" s="335" t="s">
        <v>1967</v>
      </c>
      <c r="C4541" s="335" t="s">
        <v>7936</v>
      </c>
      <c r="D4541" s="335" t="s">
        <v>2102</v>
      </c>
      <c r="E4541" s="336" t="s">
        <v>7937</v>
      </c>
    </row>
    <row r="4542" customFormat="false" ht="13.8" hidden="false" customHeight="false" outlineLevel="0" collapsed="false">
      <c r="A4542" s="3" t="n">
        <v>101499</v>
      </c>
      <c r="B4542" s="335" t="s">
        <v>1967</v>
      </c>
      <c r="C4542" s="335" t="s">
        <v>7938</v>
      </c>
      <c r="D4542" s="335" t="s">
        <v>2102</v>
      </c>
      <c r="E4542" s="336" t="s">
        <v>7939</v>
      </c>
    </row>
    <row r="4543" customFormat="false" ht="13.8" hidden="false" customHeight="false" outlineLevel="0" collapsed="false">
      <c r="A4543" s="3" t="n">
        <v>101500</v>
      </c>
      <c r="B4543" s="335" t="s">
        <v>1967</v>
      </c>
      <c r="C4543" s="335" t="s">
        <v>7940</v>
      </c>
      <c r="D4543" s="335" t="s">
        <v>2102</v>
      </c>
      <c r="E4543" s="336" t="s">
        <v>7941</v>
      </c>
    </row>
    <row r="4544" customFormat="false" ht="13.8" hidden="false" customHeight="false" outlineLevel="0" collapsed="false">
      <c r="A4544" s="3" t="n">
        <v>101501</v>
      </c>
      <c r="B4544" s="335" t="s">
        <v>1967</v>
      </c>
      <c r="C4544" s="335" t="s">
        <v>7942</v>
      </c>
      <c r="D4544" s="335" t="s">
        <v>2102</v>
      </c>
      <c r="E4544" s="336" t="s">
        <v>7943</v>
      </c>
    </row>
    <row r="4545" customFormat="false" ht="13.8" hidden="false" customHeight="false" outlineLevel="0" collapsed="false">
      <c r="A4545" s="3" t="n">
        <v>101502</v>
      </c>
      <c r="B4545" s="335" t="s">
        <v>1967</v>
      </c>
      <c r="C4545" s="335" t="s">
        <v>7944</v>
      </c>
      <c r="D4545" s="335" t="s">
        <v>2102</v>
      </c>
      <c r="E4545" s="336" t="s">
        <v>7945</v>
      </c>
    </row>
    <row r="4546" customFormat="false" ht="13.8" hidden="false" customHeight="false" outlineLevel="0" collapsed="false">
      <c r="A4546" s="3" t="n">
        <v>101503</v>
      </c>
      <c r="B4546" s="335" t="s">
        <v>1967</v>
      </c>
      <c r="C4546" s="335" t="s">
        <v>7946</v>
      </c>
      <c r="D4546" s="335" t="s">
        <v>2102</v>
      </c>
      <c r="E4546" s="336" t="s">
        <v>7947</v>
      </c>
    </row>
    <row r="4547" customFormat="false" ht="13.8" hidden="false" customHeight="false" outlineLevel="0" collapsed="false">
      <c r="A4547" s="3" t="n">
        <v>101504</v>
      </c>
      <c r="B4547" s="335" t="s">
        <v>1967</v>
      </c>
      <c r="C4547" s="335" t="s">
        <v>7948</v>
      </c>
      <c r="D4547" s="335" t="s">
        <v>2102</v>
      </c>
      <c r="E4547" s="336" t="s">
        <v>7949</v>
      </c>
    </row>
    <row r="4548" customFormat="false" ht="13.8" hidden="false" customHeight="false" outlineLevel="0" collapsed="false">
      <c r="A4548" s="3" t="n">
        <v>101505</v>
      </c>
      <c r="B4548" s="335" t="s">
        <v>1967</v>
      </c>
      <c r="C4548" s="335" t="s">
        <v>7950</v>
      </c>
      <c r="D4548" s="335" t="s">
        <v>2102</v>
      </c>
      <c r="E4548" s="336" t="s">
        <v>7951</v>
      </c>
    </row>
    <row r="4549" customFormat="false" ht="13.8" hidden="false" customHeight="false" outlineLevel="0" collapsed="false">
      <c r="A4549" s="3" t="n">
        <v>101506</v>
      </c>
      <c r="B4549" s="335" t="s">
        <v>1967</v>
      </c>
      <c r="C4549" s="335" t="s">
        <v>7952</v>
      </c>
      <c r="D4549" s="335" t="s">
        <v>2102</v>
      </c>
      <c r="E4549" s="336" t="s">
        <v>7953</v>
      </c>
    </row>
    <row r="4550" customFormat="false" ht="13.8" hidden="false" customHeight="false" outlineLevel="0" collapsed="false">
      <c r="A4550" s="3" t="n">
        <v>101507</v>
      </c>
      <c r="B4550" s="335" t="s">
        <v>1967</v>
      </c>
      <c r="C4550" s="335" t="s">
        <v>7954</v>
      </c>
      <c r="D4550" s="335" t="s">
        <v>2102</v>
      </c>
      <c r="E4550" s="336" t="s">
        <v>7955</v>
      </c>
    </row>
    <row r="4551" customFormat="false" ht="13.8" hidden="false" customHeight="false" outlineLevel="0" collapsed="false">
      <c r="A4551" s="3" t="n">
        <v>101508</v>
      </c>
      <c r="B4551" s="335" t="s">
        <v>1967</v>
      </c>
      <c r="C4551" s="335" t="s">
        <v>7956</v>
      </c>
      <c r="D4551" s="335" t="s">
        <v>2102</v>
      </c>
      <c r="E4551" s="336" t="s">
        <v>7957</v>
      </c>
    </row>
    <row r="4552" customFormat="false" ht="13.8" hidden="false" customHeight="false" outlineLevel="0" collapsed="false">
      <c r="A4552" s="3" t="n">
        <v>101509</v>
      </c>
      <c r="B4552" s="335" t="s">
        <v>1967</v>
      </c>
      <c r="C4552" s="335" t="s">
        <v>7958</v>
      </c>
      <c r="D4552" s="335" t="s">
        <v>2102</v>
      </c>
      <c r="E4552" s="336" t="s">
        <v>7959</v>
      </c>
    </row>
    <row r="4553" customFormat="false" ht="13.8" hidden="false" customHeight="false" outlineLevel="0" collapsed="false">
      <c r="A4553" s="3" t="n">
        <v>101510</v>
      </c>
      <c r="B4553" s="335" t="s">
        <v>1967</v>
      </c>
      <c r="C4553" s="335" t="s">
        <v>7960</v>
      </c>
      <c r="D4553" s="335" t="s">
        <v>2102</v>
      </c>
      <c r="E4553" s="336" t="s">
        <v>7961</v>
      </c>
    </row>
    <row r="4554" customFormat="false" ht="13.8" hidden="false" customHeight="false" outlineLevel="0" collapsed="false">
      <c r="A4554" s="3" t="n">
        <v>101511</v>
      </c>
      <c r="B4554" s="335" t="s">
        <v>1967</v>
      </c>
      <c r="C4554" s="335" t="s">
        <v>7962</v>
      </c>
      <c r="D4554" s="335" t="s">
        <v>2102</v>
      </c>
      <c r="E4554" s="336" t="s">
        <v>7963</v>
      </c>
    </row>
    <row r="4555" customFormat="false" ht="13.8" hidden="false" customHeight="false" outlineLevel="0" collapsed="false">
      <c r="A4555" s="3" t="n">
        <v>101512</v>
      </c>
      <c r="B4555" s="335" t="s">
        <v>1967</v>
      </c>
      <c r="C4555" s="335" t="s">
        <v>7964</v>
      </c>
      <c r="D4555" s="335" t="s">
        <v>2102</v>
      </c>
      <c r="E4555" s="336" t="s">
        <v>7965</v>
      </c>
    </row>
    <row r="4556" customFormat="false" ht="13.8" hidden="false" customHeight="false" outlineLevel="0" collapsed="false">
      <c r="A4556" s="3" t="n">
        <v>101513</v>
      </c>
      <c r="B4556" s="335" t="s">
        <v>1967</v>
      </c>
      <c r="C4556" s="335" t="s">
        <v>7966</v>
      </c>
      <c r="D4556" s="335" t="s">
        <v>2102</v>
      </c>
      <c r="E4556" s="336" t="s">
        <v>7967</v>
      </c>
    </row>
    <row r="4557" customFormat="false" ht="13.8" hidden="false" customHeight="false" outlineLevel="0" collapsed="false">
      <c r="A4557" s="3" t="n">
        <v>101514</v>
      </c>
      <c r="B4557" s="335" t="s">
        <v>1967</v>
      </c>
      <c r="C4557" s="335" t="s">
        <v>7968</v>
      </c>
      <c r="D4557" s="335" t="s">
        <v>2102</v>
      </c>
      <c r="E4557" s="336" t="s">
        <v>7969</v>
      </c>
    </row>
    <row r="4558" customFormat="false" ht="13.8" hidden="false" customHeight="false" outlineLevel="0" collapsed="false">
      <c r="A4558" s="3" t="n">
        <v>101515</v>
      </c>
      <c r="B4558" s="335" t="s">
        <v>1967</v>
      </c>
      <c r="C4558" s="335" t="s">
        <v>7970</v>
      </c>
      <c r="D4558" s="335" t="s">
        <v>2102</v>
      </c>
      <c r="E4558" s="336" t="s">
        <v>7971</v>
      </c>
    </row>
    <row r="4559" customFormat="false" ht="13.8" hidden="false" customHeight="false" outlineLevel="0" collapsed="false">
      <c r="A4559" s="3" t="n">
        <v>101516</v>
      </c>
      <c r="B4559" s="335" t="s">
        <v>1967</v>
      </c>
      <c r="C4559" s="335" t="s">
        <v>7972</v>
      </c>
      <c r="D4559" s="335" t="s">
        <v>2102</v>
      </c>
      <c r="E4559" s="336" t="s">
        <v>7973</v>
      </c>
    </row>
    <row r="4560" customFormat="false" ht="13.8" hidden="false" customHeight="false" outlineLevel="0" collapsed="false">
      <c r="A4560" s="3" t="n">
        <v>101517</v>
      </c>
      <c r="B4560" s="335" t="s">
        <v>1967</v>
      </c>
      <c r="C4560" s="335" t="s">
        <v>7974</v>
      </c>
      <c r="D4560" s="335" t="s">
        <v>2102</v>
      </c>
      <c r="E4560" s="336" t="s">
        <v>7975</v>
      </c>
    </row>
    <row r="4561" customFormat="false" ht="13.8" hidden="false" customHeight="false" outlineLevel="0" collapsed="false">
      <c r="A4561" s="3" t="n">
        <v>101518</v>
      </c>
      <c r="B4561" s="335" t="s">
        <v>1967</v>
      </c>
      <c r="C4561" s="335" t="s">
        <v>7976</v>
      </c>
      <c r="D4561" s="335" t="s">
        <v>2102</v>
      </c>
      <c r="E4561" s="336" t="s">
        <v>7977</v>
      </c>
    </row>
    <row r="4562" customFormat="false" ht="13.8" hidden="false" customHeight="false" outlineLevel="0" collapsed="false">
      <c r="A4562" s="3" t="n">
        <v>101519</v>
      </c>
      <c r="B4562" s="335" t="s">
        <v>1967</v>
      </c>
      <c r="C4562" s="335" t="s">
        <v>7978</v>
      </c>
      <c r="D4562" s="335" t="s">
        <v>2102</v>
      </c>
      <c r="E4562" s="336" t="s">
        <v>7979</v>
      </c>
    </row>
    <row r="4563" customFormat="false" ht="13.8" hidden="false" customHeight="false" outlineLevel="0" collapsed="false">
      <c r="A4563" s="3" t="n">
        <v>101520</v>
      </c>
      <c r="B4563" s="335" t="s">
        <v>1967</v>
      </c>
      <c r="C4563" s="335" t="s">
        <v>7980</v>
      </c>
      <c r="D4563" s="335" t="s">
        <v>2102</v>
      </c>
      <c r="E4563" s="336" t="s">
        <v>7981</v>
      </c>
    </row>
    <row r="4564" customFormat="false" ht="13.8" hidden="false" customHeight="false" outlineLevel="0" collapsed="false">
      <c r="A4564" s="3" t="n">
        <v>101521</v>
      </c>
      <c r="B4564" s="335" t="s">
        <v>1967</v>
      </c>
      <c r="C4564" s="335" t="s">
        <v>7982</v>
      </c>
      <c r="D4564" s="335" t="s">
        <v>2102</v>
      </c>
      <c r="E4564" s="336" t="s">
        <v>7983</v>
      </c>
    </row>
    <row r="4565" customFormat="false" ht="13.8" hidden="false" customHeight="false" outlineLevel="0" collapsed="false">
      <c r="A4565" s="3" t="n">
        <v>101522</v>
      </c>
      <c r="B4565" s="335" t="s">
        <v>1967</v>
      </c>
      <c r="C4565" s="335" t="s">
        <v>7984</v>
      </c>
      <c r="D4565" s="335" t="s">
        <v>2102</v>
      </c>
      <c r="E4565" s="336" t="s">
        <v>7985</v>
      </c>
    </row>
    <row r="4566" customFormat="false" ht="13.8" hidden="false" customHeight="false" outlineLevel="0" collapsed="false">
      <c r="A4566" s="3" t="n">
        <v>101523</v>
      </c>
      <c r="B4566" s="335" t="s">
        <v>1967</v>
      </c>
      <c r="C4566" s="335" t="s">
        <v>7986</v>
      </c>
      <c r="D4566" s="335" t="s">
        <v>2102</v>
      </c>
      <c r="E4566" s="336" t="s">
        <v>7987</v>
      </c>
    </row>
    <row r="4567" customFormat="false" ht="13.8" hidden="false" customHeight="false" outlineLevel="0" collapsed="false">
      <c r="A4567" s="3" t="n">
        <v>101524</v>
      </c>
      <c r="B4567" s="335" t="s">
        <v>1967</v>
      </c>
      <c r="C4567" s="335" t="s">
        <v>7988</v>
      </c>
      <c r="D4567" s="335" t="s">
        <v>2102</v>
      </c>
      <c r="E4567" s="336" t="s">
        <v>7989</v>
      </c>
    </row>
    <row r="4568" customFormat="false" ht="13.8" hidden="false" customHeight="false" outlineLevel="0" collapsed="false">
      <c r="A4568" s="3" t="n">
        <v>101525</v>
      </c>
      <c r="B4568" s="335" t="s">
        <v>1967</v>
      </c>
      <c r="C4568" s="335" t="s">
        <v>7990</v>
      </c>
      <c r="D4568" s="335" t="s">
        <v>2102</v>
      </c>
      <c r="E4568" s="336" t="s">
        <v>7991</v>
      </c>
    </row>
    <row r="4569" customFormat="false" ht="13.8" hidden="false" customHeight="false" outlineLevel="0" collapsed="false">
      <c r="A4569" s="3" t="n">
        <v>101526</v>
      </c>
      <c r="B4569" s="335" t="s">
        <v>1967</v>
      </c>
      <c r="C4569" s="335" t="s">
        <v>7992</v>
      </c>
      <c r="D4569" s="335" t="s">
        <v>2102</v>
      </c>
      <c r="E4569" s="336" t="s">
        <v>7993</v>
      </c>
    </row>
    <row r="4570" customFormat="false" ht="13.8" hidden="false" customHeight="false" outlineLevel="0" collapsed="false">
      <c r="A4570" s="3" t="n">
        <v>101527</v>
      </c>
      <c r="B4570" s="335" t="s">
        <v>1967</v>
      </c>
      <c r="C4570" s="335" t="s">
        <v>7994</v>
      </c>
      <c r="D4570" s="335" t="s">
        <v>2102</v>
      </c>
      <c r="E4570" s="336" t="s">
        <v>7995</v>
      </c>
    </row>
    <row r="4571" customFormat="false" ht="13.8" hidden="false" customHeight="false" outlineLevel="0" collapsed="false">
      <c r="A4571" s="3" t="n">
        <v>101528</v>
      </c>
      <c r="B4571" s="335" t="s">
        <v>1967</v>
      </c>
      <c r="C4571" s="335" t="s">
        <v>7996</v>
      </c>
      <c r="D4571" s="335" t="s">
        <v>2102</v>
      </c>
      <c r="E4571" s="336" t="s">
        <v>7997</v>
      </c>
    </row>
    <row r="4572" customFormat="false" ht="13.8" hidden="false" customHeight="false" outlineLevel="0" collapsed="false">
      <c r="A4572" s="3" t="n">
        <v>101529</v>
      </c>
      <c r="B4572" s="335" t="s">
        <v>1967</v>
      </c>
      <c r="C4572" s="335" t="s">
        <v>7998</v>
      </c>
      <c r="D4572" s="335" t="s">
        <v>2102</v>
      </c>
      <c r="E4572" s="336" t="s">
        <v>7999</v>
      </c>
    </row>
    <row r="4573" customFormat="false" ht="13.8" hidden="false" customHeight="false" outlineLevel="0" collapsed="false">
      <c r="A4573" s="3" t="n">
        <v>101530</v>
      </c>
      <c r="B4573" s="335" t="s">
        <v>1967</v>
      </c>
      <c r="C4573" s="335" t="s">
        <v>8000</v>
      </c>
      <c r="D4573" s="335" t="s">
        <v>2102</v>
      </c>
      <c r="E4573" s="336" t="s">
        <v>8001</v>
      </c>
    </row>
    <row r="4574" customFormat="false" ht="13.8" hidden="false" customHeight="false" outlineLevel="0" collapsed="false">
      <c r="A4574" s="3" t="n">
        <v>101531</v>
      </c>
      <c r="B4574" s="335" t="s">
        <v>1967</v>
      </c>
      <c r="C4574" s="335" t="s">
        <v>8002</v>
      </c>
      <c r="D4574" s="335" t="s">
        <v>2102</v>
      </c>
      <c r="E4574" s="336" t="s">
        <v>8003</v>
      </c>
    </row>
    <row r="4575" customFormat="false" ht="13.8" hidden="false" customHeight="false" outlineLevel="0" collapsed="false">
      <c r="A4575" s="3" t="n">
        <v>101532</v>
      </c>
      <c r="B4575" s="335" t="s">
        <v>1967</v>
      </c>
      <c r="C4575" s="335" t="s">
        <v>8004</v>
      </c>
      <c r="D4575" s="335" t="s">
        <v>2102</v>
      </c>
      <c r="E4575" s="336" t="s">
        <v>8005</v>
      </c>
    </row>
    <row r="4576" customFormat="false" ht="13.8" hidden="false" customHeight="false" outlineLevel="0" collapsed="false">
      <c r="A4576" s="3" t="n">
        <v>101533</v>
      </c>
      <c r="B4576" s="335" t="s">
        <v>1967</v>
      </c>
      <c r="C4576" s="335" t="s">
        <v>8006</v>
      </c>
      <c r="D4576" s="335" t="s">
        <v>2102</v>
      </c>
      <c r="E4576" s="336" t="s">
        <v>8007</v>
      </c>
    </row>
    <row r="4577" customFormat="false" ht="13.8" hidden="false" customHeight="false" outlineLevel="0" collapsed="false">
      <c r="A4577" s="3" t="n">
        <v>101534</v>
      </c>
      <c r="B4577" s="335" t="s">
        <v>1967</v>
      </c>
      <c r="C4577" s="335" t="s">
        <v>8008</v>
      </c>
      <c r="D4577" s="335" t="s">
        <v>2102</v>
      </c>
      <c r="E4577" s="336" t="s">
        <v>8009</v>
      </c>
    </row>
    <row r="4578" customFormat="false" ht="13.8" hidden="false" customHeight="false" outlineLevel="0" collapsed="false">
      <c r="A4578" s="3" t="n">
        <v>101535</v>
      </c>
      <c r="B4578" s="335" t="s">
        <v>1967</v>
      </c>
      <c r="C4578" s="335" t="s">
        <v>8010</v>
      </c>
      <c r="D4578" s="335" t="s">
        <v>2102</v>
      </c>
      <c r="E4578" s="336" t="s">
        <v>8011</v>
      </c>
    </row>
    <row r="4579" customFormat="false" ht="13.8" hidden="false" customHeight="false" outlineLevel="0" collapsed="false">
      <c r="A4579" s="3" t="n">
        <v>101536</v>
      </c>
      <c r="B4579" s="335" t="s">
        <v>1967</v>
      </c>
      <c r="C4579" s="335" t="s">
        <v>8012</v>
      </c>
      <c r="D4579" s="335" t="s">
        <v>2102</v>
      </c>
      <c r="E4579" s="336" t="s">
        <v>8013</v>
      </c>
    </row>
    <row r="4580" customFormat="false" ht="13.8" hidden="false" customHeight="false" outlineLevel="0" collapsed="false">
      <c r="A4580" s="3" t="n">
        <v>101537</v>
      </c>
      <c r="B4580" s="335" t="s">
        <v>1967</v>
      </c>
      <c r="C4580" s="335" t="s">
        <v>8014</v>
      </c>
      <c r="D4580" s="335" t="s">
        <v>2102</v>
      </c>
      <c r="E4580" s="336" t="s">
        <v>8015</v>
      </c>
    </row>
    <row r="4581" customFormat="false" ht="13.8" hidden="false" customHeight="false" outlineLevel="0" collapsed="false">
      <c r="A4581" s="3" t="n">
        <v>101538</v>
      </c>
      <c r="B4581" s="335" t="s">
        <v>1967</v>
      </c>
      <c r="C4581" s="335" t="s">
        <v>8016</v>
      </c>
      <c r="D4581" s="335" t="s">
        <v>2102</v>
      </c>
      <c r="E4581" s="336" t="s">
        <v>8017</v>
      </c>
    </row>
    <row r="4582" customFormat="false" ht="13.8" hidden="false" customHeight="false" outlineLevel="0" collapsed="false">
      <c r="A4582" s="3" t="n">
        <v>101539</v>
      </c>
      <c r="B4582" s="335" t="s">
        <v>1967</v>
      </c>
      <c r="C4582" s="335" t="s">
        <v>8018</v>
      </c>
      <c r="D4582" s="335" t="s">
        <v>2102</v>
      </c>
      <c r="E4582" s="336" t="s">
        <v>8019</v>
      </c>
    </row>
    <row r="4583" customFormat="false" ht="13.8" hidden="false" customHeight="false" outlineLevel="0" collapsed="false">
      <c r="A4583" s="3" t="n">
        <v>101540</v>
      </c>
      <c r="B4583" s="335" t="s">
        <v>1967</v>
      </c>
      <c r="C4583" s="335" t="s">
        <v>8020</v>
      </c>
      <c r="D4583" s="335" t="s">
        <v>2102</v>
      </c>
      <c r="E4583" s="336" t="s">
        <v>8021</v>
      </c>
    </row>
    <row r="4584" customFormat="false" ht="13.8" hidden="false" customHeight="false" outlineLevel="0" collapsed="false">
      <c r="A4584" s="3" t="n">
        <v>101541</v>
      </c>
      <c r="B4584" s="335" t="s">
        <v>1967</v>
      </c>
      <c r="C4584" s="335" t="s">
        <v>8022</v>
      </c>
      <c r="D4584" s="335" t="s">
        <v>2102</v>
      </c>
      <c r="E4584" s="336" t="s">
        <v>8023</v>
      </c>
    </row>
    <row r="4585" customFormat="false" ht="13.8" hidden="false" customHeight="false" outlineLevel="0" collapsed="false">
      <c r="A4585" s="3" t="n">
        <v>101542</v>
      </c>
      <c r="B4585" s="335" t="s">
        <v>1967</v>
      </c>
      <c r="C4585" s="335" t="s">
        <v>8024</v>
      </c>
      <c r="D4585" s="335" t="s">
        <v>2102</v>
      </c>
      <c r="E4585" s="336" t="s">
        <v>8025</v>
      </c>
    </row>
    <row r="4586" customFormat="false" ht="13.8" hidden="false" customHeight="false" outlineLevel="0" collapsed="false">
      <c r="A4586" s="3" t="n">
        <v>101543</v>
      </c>
      <c r="B4586" s="335" t="s">
        <v>1967</v>
      </c>
      <c r="C4586" s="335" t="s">
        <v>8026</v>
      </c>
      <c r="D4586" s="335" t="s">
        <v>2102</v>
      </c>
      <c r="E4586" s="336" t="s">
        <v>8027</v>
      </c>
    </row>
    <row r="4587" customFormat="false" ht="13.8" hidden="false" customHeight="false" outlineLevel="0" collapsed="false">
      <c r="A4587" s="3" t="n">
        <v>101544</v>
      </c>
      <c r="B4587" s="335" t="s">
        <v>1967</v>
      </c>
      <c r="C4587" s="335" t="s">
        <v>8028</v>
      </c>
      <c r="D4587" s="335" t="s">
        <v>2102</v>
      </c>
      <c r="E4587" s="336" t="s">
        <v>8029</v>
      </c>
    </row>
    <row r="4588" customFormat="false" ht="13.8" hidden="false" customHeight="false" outlineLevel="0" collapsed="false">
      <c r="A4588" s="3" t="n">
        <v>101545</v>
      </c>
      <c r="B4588" s="335" t="s">
        <v>1967</v>
      </c>
      <c r="C4588" s="335" t="s">
        <v>8030</v>
      </c>
      <c r="D4588" s="335" t="s">
        <v>2102</v>
      </c>
      <c r="E4588" s="336" t="s">
        <v>8031</v>
      </c>
    </row>
    <row r="4589" customFormat="false" ht="13.8" hidden="false" customHeight="false" outlineLevel="0" collapsed="false">
      <c r="A4589" s="3" t="n">
        <v>101546</v>
      </c>
      <c r="B4589" s="335" t="s">
        <v>1967</v>
      </c>
      <c r="C4589" s="335" t="s">
        <v>8032</v>
      </c>
      <c r="D4589" s="335" t="s">
        <v>2102</v>
      </c>
      <c r="E4589" s="336" t="s">
        <v>8033</v>
      </c>
    </row>
    <row r="4590" customFormat="false" ht="13.8" hidden="false" customHeight="false" outlineLevel="0" collapsed="false">
      <c r="A4590" s="3" t="n">
        <v>101547</v>
      </c>
      <c r="B4590" s="335" t="s">
        <v>1967</v>
      </c>
      <c r="C4590" s="335" t="s">
        <v>8034</v>
      </c>
      <c r="D4590" s="335" t="s">
        <v>2102</v>
      </c>
      <c r="E4590" s="336" t="s">
        <v>8035</v>
      </c>
    </row>
    <row r="4591" customFormat="false" ht="13.8" hidden="false" customHeight="false" outlineLevel="0" collapsed="false">
      <c r="A4591" s="3" t="n">
        <v>101548</v>
      </c>
      <c r="B4591" s="335" t="s">
        <v>1967</v>
      </c>
      <c r="C4591" s="335" t="s">
        <v>8036</v>
      </c>
      <c r="D4591" s="335" t="s">
        <v>2102</v>
      </c>
      <c r="E4591" s="336" t="s">
        <v>8037</v>
      </c>
    </row>
    <row r="4592" customFormat="false" ht="13.8" hidden="false" customHeight="false" outlineLevel="0" collapsed="false">
      <c r="A4592" s="3" t="n">
        <v>101549</v>
      </c>
      <c r="B4592" s="335" t="s">
        <v>1967</v>
      </c>
      <c r="C4592" s="335" t="s">
        <v>8038</v>
      </c>
      <c r="D4592" s="335" t="s">
        <v>2102</v>
      </c>
      <c r="E4592" s="336" t="s">
        <v>8039</v>
      </c>
    </row>
    <row r="4593" customFormat="false" ht="13.8" hidden="false" customHeight="false" outlineLevel="0" collapsed="false">
      <c r="A4593" s="3" t="n">
        <v>101553</v>
      </c>
      <c r="B4593" s="335" t="s">
        <v>1967</v>
      </c>
      <c r="C4593" s="335" t="s">
        <v>8040</v>
      </c>
      <c r="D4593" s="335" t="s">
        <v>2102</v>
      </c>
      <c r="E4593" s="336" t="s">
        <v>7453</v>
      </c>
    </row>
    <row r="4594" customFormat="false" ht="13.8" hidden="false" customHeight="false" outlineLevel="0" collapsed="false">
      <c r="A4594" s="3" t="n">
        <v>101554</v>
      </c>
      <c r="B4594" s="335" t="s">
        <v>1967</v>
      </c>
      <c r="C4594" s="335" t="s">
        <v>8041</v>
      </c>
      <c r="D4594" s="335" t="s">
        <v>2102</v>
      </c>
      <c r="E4594" s="336" t="s">
        <v>6720</v>
      </c>
    </row>
    <row r="4595" customFormat="false" ht="13.8" hidden="false" customHeight="false" outlineLevel="0" collapsed="false">
      <c r="A4595" s="3" t="n">
        <v>101555</v>
      </c>
      <c r="B4595" s="335" t="s">
        <v>1967</v>
      </c>
      <c r="C4595" s="335" t="s">
        <v>8042</v>
      </c>
      <c r="D4595" s="335" t="s">
        <v>2102</v>
      </c>
      <c r="E4595" s="336" t="s">
        <v>8043</v>
      </c>
    </row>
    <row r="4596" customFormat="false" ht="13.8" hidden="false" customHeight="false" outlineLevel="0" collapsed="false">
      <c r="A4596" s="3" t="n">
        <v>101556</v>
      </c>
      <c r="B4596" s="335" t="s">
        <v>1967</v>
      </c>
      <c r="C4596" s="335" t="s">
        <v>8044</v>
      </c>
      <c r="D4596" s="335" t="s">
        <v>2102</v>
      </c>
      <c r="E4596" s="336" t="s">
        <v>8045</v>
      </c>
    </row>
    <row r="4597" customFormat="false" ht="13.8" hidden="false" customHeight="false" outlineLevel="0" collapsed="false">
      <c r="A4597" s="3" t="n">
        <v>101560</v>
      </c>
      <c r="B4597" s="335" t="s">
        <v>1967</v>
      </c>
      <c r="C4597" s="335" t="s">
        <v>8046</v>
      </c>
      <c r="D4597" s="335" t="s">
        <v>1969</v>
      </c>
      <c r="E4597" s="336" t="s">
        <v>8047</v>
      </c>
    </row>
    <row r="4598" customFormat="false" ht="13.8" hidden="false" customHeight="false" outlineLevel="0" collapsed="false">
      <c r="A4598" s="3" t="n">
        <v>101561</v>
      </c>
      <c r="B4598" s="335" t="s">
        <v>1967</v>
      </c>
      <c r="C4598" s="335" t="s">
        <v>8048</v>
      </c>
      <c r="D4598" s="335" t="s">
        <v>1969</v>
      </c>
      <c r="E4598" s="336" t="s">
        <v>8049</v>
      </c>
    </row>
    <row r="4599" customFormat="false" ht="13.8" hidden="false" customHeight="false" outlineLevel="0" collapsed="false">
      <c r="A4599" s="3" t="n">
        <v>101562</v>
      </c>
      <c r="B4599" s="335" t="s">
        <v>1967</v>
      </c>
      <c r="C4599" s="335" t="s">
        <v>8050</v>
      </c>
      <c r="D4599" s="335" t="s">
        <v>1969</v>
      </c>
      <c r="E4599" s="336" t="s">
        <v>8051</v>
      </c>
    </row>
    <row r="4600" customFormat="false" ht="13.8" hidden="false" customHeight="false" outlineLevel="0" collapsed="false">
      <c r="A4600" s="3" t="n">
        <v>101563</v>
      </c>
      <c r="B4600" s="335" t="s">
        <v>1967</v>
      </c>
      <c r="C4600" s="335" t="s">
        <v>8052</v>
      </c>
      <c r="D4600" s="335" t="s">
        <v>1969</v>
      </c>
      <c r="E4600" s="336" t="s">
        <v>8053</v>
      </c>
    </row>
    <row r="4601" customFormat="false" ht="13.8" hidden="false" customHeight="false" outlineLevel="0" collapsed="false">
      <c r="A4601" s="3" t="n">
        <v>101564</v>
      </c>
      <c r="B4601" s="335" t="s">
        <v>1967</v>
      </c>
      <c r="C4601" s="335" t="s">
        <v>8054</v>
      </c>
      <c r="D4601" s="335" t="s">
        <v>1969</v>
      </c>
      <c r="E4601" s="336" t="s">
        <v>8055</v>
      </c>
    </row>
    <row r="4602" customFormat="false" ht="13.8" hidden="false" customHeight="false" outlineLevel="0" collapsed="false">
      <c r="A4602" s="3" t="n">
        <v>101565</v>
      </c>
      <c r="B4602" s="335" t="s">
        <v>1967</v>
      </c>
      <c r="C4602" s="335" t="s">
        <v>8056</v>
      </c>
      <c r="D4602" s="335" t="s">
        <v>1969</v>
      </c>
      <c r="E4602" s="336" t="s">
        <v>3526</v>
      </c>
    </row>
    <row r="4603" customFormat="false" ht="13.8" hidden="false" customHeight="false" outlineLevel="0" collapsed="false">
      <c r="A4603" s="3" t="n">
        <v>101567</v>
      </c>
      <c r="B4603" s="335" t="s">
        <v>1967</v>
      </c>
      <c r="C4603" s="335" t="s">
        <v>8057</v>
      </c>
      <c r="D4603" s="335" t="s">
        <v>1969</v>
      </c>
      <c r="E4603" s="336" t="s">
        <v>8058</v>
      </c>
    </row>
    <row r="4604" customFormat="false" ht="13.8" hidden="false" customHeight="false" outlineLevel="0" collapsed="false">
      <c r="A4604" s="3" t="n">
        <v>101568</v>
      </c>
      <c r="B4604" s="335" t="s">
        <v>1967</v>
      </c>
      <c r="C4604" s="335" t="s">
        <v>8059</v>
      </c>
      <c r="D4604" s="335" t="s">
        <v>1969</v>
      </c>
      <c r="E4604" s="336" t="s">
        <v>8060</v>
      </c>
    </row>
    <row r="4605" customFormat="false" ht="13.8" hidden="false" customHeight="false" outlineLevel="0" collapsed="false">
      <c r="A4605" s="3" t="n">
        <v>101626</v>
      </c>
      <c r="B4605" s="335" t="s">
        <v>1967</v>
      </c>
      <c r="C4605" s="335" t="s">
        <v>8061</v>
      </c>
      <c r="D4605" s="335" t="s">
        <v>2102</v>
      </c>
      <c r="E4605" s="336" t="s">
        <v>8062</v>
      </c>
    </row>
    <row r="4606" customFormat="false" ht="13.8" hidden="false" customHeight="false" outlineLevel="0" collapsed="false">
      <c r="A4606" s="3" t="n">
        <v>101627</v>
      </c>
      <c r="B4606" s="335" t="s">
        <v>1967</v>
      </c>
      <c r="C4606" s="335" t="s">
        <v>8063</v>
      </c>
      <c r="D4606" s="335" t="s">
        <v>2102</v>
      </c>
      <c r="E4606" s="336" t="s">
        <v>8064</v>
      </c>
    </row>
    <row r="4607" customFormat="false" ht="13.8" hidden="false" customHeight="false" outlineLevel="0" collapsed="false">
      <c r="A4607" s="3" t="n">
        <v>101628</v>
      </c>
      <c r="B4607" s="335" t="s">
        <v>1967</v>
      </c>
      <c r="C4607" s="335" t="s">
        <v>8065</v>
      </c>
      <c r="D4607" s="335" t="s">
        <v>2102</v>
      </c>
      <c r="E4607" s="336" t="s">
        <v>4746</v>
      </c>
    </row>
    <row r="4608" customFormat="false" ht="13.8" hidden="false" customHeight="false" outlineLevel="0" collapsed="false">
      <c r="A4608" s="3" t="n">
        <v>101629</v>
      </c>
      <c r="B4608" s="335" t="s">
        <v>1967</v>
      </c>
      <c r="C4608" s="335" t="s">
        <v>8066</v>
      </c>
      <c r="D4608" s="335" t="s">
        <v>2102</v>
      </c>
      <c r="E4608" s="336" t="s">
        <v>8067</v>
      </c>
    </row>
    <row r="4609" customFormat="false" ht="13.8" hidden="false" customHeight="false" outlineLevel="0" collapsed="false">
      <c r="A4609" s="3" t="n">
        <v>101630</v>
      </c>
      <c r="B4609" s="335" t="s">
        <v>1967</v>
      </c>
      <c r="C4609" s="335" t="s">
        <v>8068</v>
      </c>
      <c r="D4609" s="335" t="s">
        <v>2102</v>
      </c>
      <c r="E4609" s="336" t="s">
        <v>8069</v>
      </c>
    </row>
    <row r="4610" customFormat="false" ht="13.8" hidden="false" customHeight="false" outlineLevel="0" collapsed="false">
      <c r="A4610" s="3" t="n">
        <v>101631</v>
      </c>
      <c r="B4610" s="335" t="s">
        <v>1967</v>
      </c>
      <c r="C4610" s="335" t="s">
        <v>8070</v>
      </c>
      <c r="D4610" s="335" t="s">
        <v>2102</v>
      </c>
      <c r="E4610" s="336" t="s">
        <v>8071</v>
      </c>
    </row>
    <row r="4611" customFormat="false" ht="13.8" hidden="false" customHeight="false" outlineLevel="0" collapsed="false">
      <c r="A4611" s="3" t="n">
        <v>101632</v>
      </c>
      <c r="B4611" s="335" t="s">
        <v>1967</v>
      </c>
      <c r="C4611" s="335" t="s">
        <v>8072</v>
      </c>
      <c r="D4611" s="335" t="s">
        <v>2102</v>
      </c>
      <c r="E4611" s="336" t="s">
        <v>8073</v>
      </c>
    </row>
    <row r="4612" customFormat="false" ht="13.8" hidden="false" customHeight="false" outlineLevel="0" collapsed="false">
      <c r="A4612" s="3" t="n">
        <v>101633</v>
      </c>
      <c r="B4612" s="335" t="s">
        <v>1967</v>
      </c>
      <c r="C4612" s="335" t="s">
        <v>8074</v>
      </c>
      <c r="D4612" s="335" t="s">
        <v>2102</v>
      </c>
      <c r="E4612" s="336" t="s">
        <v>8075</v>
      </c>
    </row>
    <row r="4613" customFormat="false" ht="13.8" hidden="false" customHeight="false" outlineLevel="0" collapsed="false">
      <c r="A4613" s="3" t="n">
        <v>101636</v>
      </c>
      <c r="B4613" s="335" t="s">
        <v>1967</v>
      </c>
      <c r="C4613" s="335" t="s">
        <v>8076</v>
      </c>
      <c r="D4613" s="335" t="s">
        <v>2102</v>
      </c>
      <c r="E4613" s="336" t="s">
        <v>8077</v>
      </c>
    </row>
    <row r="4614" customFormat="false" ht="13.8" hidden="false" customHeight="false" outlineLevel="0" collapsed="false">
      <c r="A4614" s="3" t="n">
        <v>101637</v>
      </c>
      <c r="B4614" s="335" t="s">
        <v>1967</v>
      </c>
      <c r="C4614" s="335" t="s">
        <v>8078</v>
      </c>
      <c r="D4614" s="335" t="s">
        <v>2102</v>
      </c>
      <c r="E4614" s="336" t="s">
        <v>8079</v>
      </c>
    </row>
    <row r="4615" customFormat="false" ht="13.8" hidden="false" customHeight="false" outlineLevel="0" collapsed="false">
      <c r="A4615" s="3" t="n">
        <v>101640</v>
      </c>
      <c r="B4615" s="335" t="s">
        <v>1967</v>
      </c>
      <c r="C4615" s="335" t="s">
        <v>8080</v>
      </c>
      <c r="D4615" s="335" t="s">
        <v>2102</v>
      </c>
      <c r="E4615" s="336" t="s">
        <v>8081</v>
      </c>
    </row>
    <row r="4616" customFormat="false" ht="13.8" hidden="false" customHeight="false" outlineLevel="0" collapsed="false">
      <c r="A4616" s="3" t="n">
        <v>101641</v>
      </c>
      <c r="B4616" s="335" t="s">
        <v>1967</v>
      </c>
      <c r="C4616" s="335" t="s">
        <v>8082</v>
      </c>
      <c r="D4616" s="335" t="s">
        <v>2102</v>
      </c>
      <c r="E4616" s="336" t="s">
        <v>8083</v>
      </c>
    </row>
    <row r="4617" customFormat="false" ht="13.8" hidden="false" customHeight="false" outlineLevel="0" collapsed="false">
      <c r="A4617" s="3" t="n">
        <v>101642</v>
      </c>
      <c r="B4617" s="335" t="s">
        <v>1967</v>
      </c>
      <c r="C4617" s="335" t="s">
        <v>8084</v>
      </c>
      <c r="D4617" s="335" t="s">
        <v>2102</v>
      </c>
      <c r="E4617" s="336" t="s">
        <v>8085</v>
      </c>
    </row>
    <row r="4618" customFormat="false" ht="13.8" hidden="false" customHeight="false" outlineLevel="0" collapsed="false">
      <c r="A4618" s="3" t="n">
        <v>101643</v>
      </c>
      <c r="B4618" s="335" t="s">
        <v>1967</v>
      </c>
      <c r="C4618" s="335" t="s">
        <v>8086</v>
      </c>
      <c r="D4618" s="335" t="s">
        <v>2102</v>
      </c>
      <c r="E4618" s="336" t="s">
        <v>7003</v>
      </c>
    </row>
    <row r="4619" customFormat="false" ht="13.8" hidden="false" customHeight="false" outlineLevel="0" collapsed="false">
      <c r="A4619" s="3" t="n">
        <v>101644</v>
      </c>
      <c r="B4619" s="335" t="s">
        <v>1967</v>
      </c>
      <c r="C4619" s="335" t="s">
        <v>8087</v>
      </c>
      <c r="D4619" s="335" t="s">
        <v>2102</v>
      </c>
      <c r="E4619" s="336" t="s">
        <v>6976</v>
      </c>
    </row>
    <row r="4620" customFormat="false" ht="13.8" hidden="false" customHeight="false" outlineLevel="0" collapsed="false">
      <c r="A4620" s="3" t="n">
        <v>101648</v>
      </c>
      <c r="B4620" s="335" t="s">
        <v>1967</v>
      </c>
      <c r="C4620" s="335" t="s">
        <v>8088</v>
      </c>
      <c r="D4620" s="335" t="s">
        <v>2102</v>
      </c>
      <c r="E4620" s="336" t="s">
        <v>8089</v>
      </c>
    </row>
    <row r="4621" customFormat="false" ht="13.8" hidden="false" customHeight="false" outlineLevel="0" collapsed="false">
      <c r="A4621" s="3" t="n">
        <v>101649</v>
      </c>
      <c r="B4621" s="335" t="s">
        <v>1967</v>
      </c>
      <c r="C4621" s="335" t="s">
        <v>8090</v>
      </c>
      <c r="D4621" s="335" t="s">
        <v>2102</v>
      </c>
      <c r="E4621" s="336" t="s">
        <v>5460</v>
      </c>
    </row>
    <row r="4622" customFormat="false" ht="13.8" hidden="false" customHeight="false" outlineLevel="0" collapsed="false">
      <c r="A4622" s="3" t="n">
        <v>101650</v>
      </c>
      <c r="B4622" s="335" t="s">
        <v>1967</v>
      </c>
      <c r="C4622" s="335" t="s">
        <v>8091</v>
      </c>
      <c r="D4622" s="335" t="s">
        <v>2102</v>
      </c>
      <c r="E4622" s="336" t="s">
        <v>8092</v>
      </c>
    </row>
    <row r="4623" customFormat="false" ht="13.8" hidden="false" customHeight="false" outlineLevel="0" collapsed="false">
      <c r="A4623" s="3" t="n">
        <v>101651</v>
      </c>
      <c r="B4623" s="335" t="s">
        <v>1967</v>
      </c>
      <c r="C4623" s="335" t="s">
        <v>8093</v>
      </c>
      <c r="D4623" s="335" t="s">
        <v>2102</v>
      </c>
      <c r="E4623" s="336" t="s">
        <v>8094</v>
      </c>
    </row>
    <row r="4624" customFormat="false" ht="13.8" hidden="false" customHeight="false" outlineLevel="0" collapsed="false">
      <c r="A4624" s="3" t="n">
        <v>101652</v>
      </c>
      <c r="B4624" s="335" t="s">
        <v>1967</v>
      </c>
      <c r="C4624" s="335" t="s">
        <v>8095</v>
      </c>
      <c r="D4624" s="335" t="s">
        <v>2102</v>
      </c>
      <c r="E4624" s="336" t="s">
        <v>8096</v>
      </c>
    </row>
    <row r="4625" customFormat="false" ht="13.8" hidden="false" customHeight="false" outlineLevel="0" collapsed="false">
      <c r="A4625" s="3" t="n">
        <v>101653</v>
      </c>
      <c r="B4625" s="335" t="s">
        <v>1967</v>
      </c>
      <c r="C4625" s="335" t="s">
        <v>8097</v>
      </c>
      <c r="D4625" s="335" t="s">
        <v>2102</v>
      </c>
      <c r="E4625" s="336" t="s">
        <v>8098</v>
      </c>
    </row>
    <row r="4626" customFormat="false" ht="13.8" hidden="false" customHeight="false" outlineLevel="0" collapsed="false">
      <c r="A4626" s="3" t="n">
        <v>101654</v>
      </c>
      <c r="B4626" s="335" t="s">
        <v>1967</v>
      </c>
      <c r="C4626" s="335" t="s">
        <v>8099</v>
      </c>
      <c r="D4626" s="335" t="s">
        <v>2102</v>
      </c>
      <c r="E4626" s="336" t="s">
        <v>8100</v>
      </c>
    </row>
    <row r="4627" customFormat="false" ht="13.8" hidden="false" customHeight="false" outlineLevel="0" collapsed="false">
      <c r="A4627" s="3" t="n">
        <v>101655</v>
      </c>
      <c r="B4627" s="335" t="s">
        <v>1967</v>
      </c>
      <c r="C4627" s="335" t="s">
        <v>8101</v>
      </c>
      <c r="D4627" s="335" t="s">
        <v>2102</v>
      </c>
      <c r="E4627" s="336" t="s">
        <v>8102</v>
      </c>
    </row>
    <row r="4628" customFormat="false" ht="13.8" hidden="false" customHeight="false" outlineLevel="0" collapsed="false">
      <c r="A4628" s="3" t="n">
        <v>101656</v>
      </c>
      <c r="B4628" s="335" t="s">
        <v>1967</v>
      </c>
      <c r="C4628" s="335" t="s">
        <v>8103</v>
      </c>
      <c r="D4628" s="335" t="s">
        <v>2102</v>
      </c>
      <c r="E4628" s="336" t="s">
        <v>8104</v>
      </c>
    </row>
    <row r="4629" customFormat="false" ht="13.8" hidden="false" customHeight="false" outlineLevel="0" collapsed="false">
      <c r="A4629" s="3" t="n">
        <v>101657</v>
      </c>
      <c r="B4629" s="335" t="s">
        <v>1967</v>
      </c>
      <c r="C4629" s="335" t="s">
        <v>8105</v>
      </c>
      <c r="D4629" s="335" t="s">
        <v>2102</v>
      </c>
      <c r="E4629" s="336" t="s">
        <v>8106</v>
      </c>
    </row>
    <row r="4630" customFormat="false" ht="13.8" hidden="false" customHeight="false" outlineLevel="0" collapsed="false">
      <c r="A4630" s="3" t="n">
        <v>101658</v>
      </c>
      <c r="B4630" s="335" t="s">
        <v>1967</v>
      </c>
      <c r="C4630" s="335" t="s">
        <v>8107</v>
      </c>
      <c r="D4630" s="335" t="s">
        <v>2102</v>
      </c>
      <c r="E4630" s="336" t="s">
        <v>8108</v>
      </c>
    </row>
    <row r="4631" customFormat="false" ht="13.8" hidden="false" customHeight="false" outlineLevel="0" collapsed="false">
      <c r="A4631" s="3" t="n">
        <v>101659</v>
      </c>
      <c r="B4631" s="335" t="s">
        <v>1967</v>
      </c>
      <c r="C4631" s="335" t="s">
        <v>8109</v>
      </c>
      <c r="D4631" s="335" t="s">
        <v>2102</v>
      </c>
      <c r="E4631" s="336" t="s">
        <v>8110</v>
      </c>
    </row>
    <row r="4632" customFormat="false" ht="13.8" hidden="false" customHeight="false" outlineLevel="0" collapsed="false">
      <c r="A4632" s="3" t="n">
        <v>101660</v>
      </c>
      <c r="B4632" s="335" t="s">
        <v>1967</v>
      </c>
      <c r="C4632" s="335" t="s">
        <v>8111</v>
      </c>
      <c r="D4632" s="335" t="s">
        <v>2102</v>
      </c>
      <c r="E4632" s="336" t="s">
        <v>8112</v>
      </c>
    </row>
    <row r="4633" customFormat="false" ht="13.8" hidden="false" customHeight="false" outlineLevel="0" collapsed="false">
      <c r="A4633" s="3" t="n">
        <v>101661</v>
      </c>
      <c r="B4633" s="335" t="s">
        <v>1967</v>
      </c>
      <c r="C4633" s="335" t="s">
        <v>8113</v>
      </c>
      <c r="D4633" s="335" t="s">
        <v>2102</v>
      </c>
      <c r="E4633" s="336" t="s">
        <v>8114</v>
      </c>
    </row>
    <row r="4634" customFormat="false" ht="13.8" hidden="false" customHeight="false" outlineLevel="0" collapsed="false">
      <c r="A4634" s="3" t="n">
        <v>101662</v>
      </c>
      <c r="B4634" s="335" t="s">
        <v>1967</v>
      </c>
      <c r="C4634" s="335" t="s">
        <v>8115</v>
      </c>
      <c r="D4634" s="335" t="s">
        <v>2102</v>
      </c>
      <c r="E4634" s="336" t="s">
        <v>8116</v>
      </c>
    </row>
    <row r="4635" customFormat="false" ht="13.8" hidden="false" customHeight="false" outlineLevel="0" collapsed="false">
      <c r="A4635" s="3" t="n">
        <v>101663</v>
      </c>
      <c r="B4635" s="335" t="s">
        <v>1967</v>
      </c>
      <c r="C4635" s="335" t="s">
        <v>8117</v>
      </c>
      <c r="D4635" s="335" t="s">
        <v>2102</v>
      </c>
      <c r="E4635" s="336" t="s">
        <v>8118</v>
      </c>
    </row>
    <row r="4636" customFormat="false" ht="13.8" hidden="false" customHeight="false" outlineLevel="0" collapsed="false">
      <c r="A4636" s="3" t="n">
        <v>101664</v>
      </c>
      <c r="B4636" s="335" t="s">
        <v>1967</v>
      </c>
      <c r="C4636" s="335" t="s">
        <v>8119</v>
      </c>
      <c r="D4636" s="335" t="s">
        <v>2102</v>
      </c>
      <c r="E4636" s="336" t="s">
        <v>8120</v>
      </c>
    </row>
    <row r="4637" customFormat="false" ht="13.8" hidden="false" customHeight="false" outlineLevel="0" collapsed="false">
      <c r="A4637" s="3" t="n">
        <v>101665</v>
      </c>
      <c r="B4637" s="335" t="s">
        <v>1967</v>
      </c>
      <c r="C4637" s="335" t="s">
        <v>8121</v>
      </c>
      <c r="D4637" s="335" t="s">
        <v>2102</v>
      </c>
      <c r="E4637" s="336" t="s">
        <v>8122</v>
      </c>
    </row>
    <row r="4638" customFormat="false" ht="13.8" hidden="false" customHeight="false" outlineLevel="0" collapsed="false">
      <c r="A4638" s="3" t="n">
        <v>101666</v>
      </c>
      <c r="B4638" s="335" t="s">
        <v>1967</v>
      </c>
      <c r="C4638" s="335" t="s">
        <v>8123</v>
      </c>
      <c r="D4638" s="335" t="s">
        <v>2102</v>
      </c>
      <c r="E4638" s="336" t="s">
        <v>8124</v>
      </c>
    </row>
    <row r="4639" customFormat="false" ht="13.8" hidden="false" customHeight="false" outlineLevel="0" collapsed="false">
      <c r="A4639" s="3" t="n">
        <v>102085</v>
      </c>
      <c r="B4639" s="335" t="s">
        <v>1967</v>
      </c>
      <c r="C4639" s="335" t="s">
        <v>8125</v>
      </c>
      <c r="D4639" s="335" t="s">
        <v>2102</v>
      </c>
      <c r="E4639" s="336" t="s">
        <v>8126</v>
      </c>
    </row>
    <row r="4640" customFormat="false" ht="13.8" hidden="false" customHeight="false" outlineLevel="0" collapsed="false">
      <c r="A4640" s="3" t="n">
        <v>100578</v>
      </c>
      <c r="B4640" s="335" t="s">
        <v>1967</v>
      </c>
      <c r="C4640" s="335" t="s">
        <v>8127</v>
      </c>
      <c r="D4640" s="335" t="s">
        <v>2102</v>
      </c>
      <c r="E4640" s="336" t="s">
        <v>8128</v>
      </c>
    </row>
    <row r="4641" customFormat="false" ht="13.8" hidden="false" customHeight="false" outlineLevel="0" collapsed="false">
      <c r="A4641" s="3" t="n">
        <v>100579</v>
      </c>
      <c r="B4641" s="335" t="s">
        <v>1967</v>
      </c>
      <c r="C4641" s="335" t="s">
        <v>8129</v>
      </c>
      <c r="D4641" s="335" t="s">
        <v>2102</v>
      </c>
      <c r="E4641" s="336" t="s">
        <v>8130</v>
      </c>
    </row>
    <row r="4642" customFormat="false" ht="13.8" hidden="false" customHeight="false" outlineLevel="0" collapsed="false">
      <c r="A4642" s="3" t="n">
        <v>100580</v>
      </c>
      <c r="B4642" s="335" t="s">
        <v>1967</v>
      </c>
      <c r="C4642" s="335" t="s">
        <v>8131</v>
      </c>
      <c r="D4642" s="335" t="s">
        <v>2102</v>
      </c>
      <c r="E4642" s="336" t="s">
        <v>8132</v>
      </c>
    </row>
    <row r="4643" customFormat="false" ht="13.8" hidden="false" customHeight="false" outlineLevel="0" collapsed="false">
      <c r="A4643" s="3" t="n">
        <v>100581</v>
      </c>
      <c r="B4643" s="335" t="s">
        <v>1967</v>
      </c>
      <c r="C4643" s="335" t="s">
        <v>8133</v>
      </c>
      <c r="D4643" s="335" t="s">
        <v>2102</v>
      </c>
      <c r="E4643" s="336" t="s">
        <v>8134</v>
      </c>
    </row>
    <row r="4644" customFormat="false" ht="13.8" hidden="false" customHeight="false" outlineLevel="0" collapsed="false">
      <c r="A4644" s="3" t="n">
        <v>100582</v>
      </c>
      <c r="B4644" s="335" t="s">
        <v>1967</v>
      </c>
      <c r="C4644" s="335" t="s">
        <v>8135</v>
      </c>
      <c r="D4644" s="335" t="s">
        <v>2102</v>
      </c>
      <c r="E4644" s="336" t="s">
        <v>8136</v>
      </c>
    </row>
    <row r="4645" customFormat="false" ht="13.8" hidden="false" customHeight="false" outlineLevel="0" collapsed="false">
      <c r="A4645" s="3" t="n">
        <v>100583</v>
      </c>
      <c r="B4645" s="335" t="s">
        <v>1967</v>
      </c>
      <c r="C4645" s="335" t="s">
        <v>8137</v>
      </c>
      <c r="D4645" s="335" t="s">
        <v>2102</v>
      </c>
      <c r="E4645" s="336" t="s">
        <v>8138</v>
      </c>
    </row>
    <row r="4646" customFormat="false" ht="13.8" hidden="false" customHeight="false" outlineLevel="0" collapsed="false">
      <c r="A4646" s="3" t="n">
        <v>100584</v>
      </c>
      <c r="B4646" s="335" t="s">
        <v>1967</v>
      </c>
      <c r="C4646" s="335" t="s">
        <v>8139</v>
      </c>
      <c r="D4646" s="335" t="s">
        <v>2102</v>
      </c>
      <c r="E4646" s="336" t="s">
        <v>8140</v>
      </c>
    </row>
    <row r="4647" customFormat="false" ht="13.8" hidden="false" customHeight="false" outlineLevel="0" collapsed="false">
      <c r="A4647" s="3" t="n">
        <v>100585</v>
      </c>
      <c r="B4647" s="335" t="s">
        <v>1967</v>
      </c>
      <c r="C4647" s="335" t="s">
        <v>8141</v>
      </c>
      <c r="D4647" s="335" t="s">
        <v>2102</v>
      </c>
      <c r="E4647" s="336" t="s">
        <v>8142</v>
      </c>
    </row>
    <row r="4648" customFormat="false" ht="13.8" hidden="false" customHeight="false" outlineLevel="0" collapsed="false">
      <c r="A4648" s="3" t="n">
        <v>100586</v>
      </c>
      <c r="B4648" s="335" t="s">
        <v>1967</v>
      </c>
      <c r="C4648" s="335" t="s">
        <v>8143</v>
      </c>
      <c r="D4648" s="335" t="s">
        <v>2102</v>
      </c>
      <c r="E4648" s="336" t="s">
        <v>8144</v>
      </c>
    </row>
    <row r="4649" customFormat="false" ht="13.8" hidden="false" customHeight="false" outlineLevel="0" collapsed="false">
      <c r="A4649" s="3" t="n">
        <v>100587</v>
      </c>
      <c r="B4649" s="335" t="s">
        <v>1967</v>
      </c>
      <c r="C4649" s="335" t="s">
        <v>8145</v>
      </c>
      <c r="D4649" s="335" t="s">
        <v>2102</v>
      </c>
      <c r="E4649" s="336" t="s">
        <v>8146</v>
      </c>
    </row>
    <row r="4650" customFormat="false" ht="13.8" hidden="false" customHeight="false" outlineLevel="0" collapsed="false">
      <c r="A4650" s="3" t="n">
        <v>100588</v>
      </c>
      <c r="B4650" s="335" t="s">
        <v>1967</v>
      </c>
      <c r="C4650" s="335" t="s">
        <v>8147</v>
      </c>
      <c r="D4650" s="335" t="s">
        <v>2102</v>
      </c>
      <c r="E4650" s="336" t="s">
        <v>8148</v>
      </c>
    </row>
    <row r="4651" customFormat="false" ht="13.8" hidden="false" customHeight="false" outlineLevel="0" collapsed="false">
      <c r="A4651" s="3" t="n">
        <v>100589</v>
      </c>
      <c r="B4651" s="335" t="s">
        <v>1967</v>
      </c>
      <c r="C4651" s="335" t="s">
        <v>8149</v>
      </c>
      <c r="D4651" s="335" t="s">
        <v>2102</v>
      </c>
      <c r="E4651" s="336" t="s">
        <v>8150</v>
      </c>
    </row>
    <row r="4652" customFormat="false" ht="13.8" hidden="false" customHeight="false" outlineLevel="0" collapsed="false">
      <c r="A4652" s="3" t="n">
        <v>100590</v>
      </c>
      <c r="B4652" s="335" t="s">
        <v>1967</v>
      </c>
      <c r="C4652" s="335" t="s">
        <v>8151</v>
      </c>
      <c r="D4652" s="335" t="s">
        <v>2102</v>
      </c>
      <c r="E4652" s="336" t="s">
        <v>8152</v>
      </c>
    </row>
    <row r="4653" customFormat="false" ht="13.8" hidden="false" customHeight="false" outlineLevel="0" collapsed="false">
      <c r="A4653" s="3" t="n">
        <v>100591</v>
      </c>
      <c r="B4653" s="335" t="s">
        <v>1967</v>
      </c>
      <c r="C4653" s="335" t="s">
        <v>8153</v>
      </c>
      <c r="D4653" s="335" t="s">
        <v>2102</v>
      </c>
      <c r="E4653" s="336" t="s">
        <v>8154</v>
      </c>
    </row>
    <row r="4654" customFormat="false" ht="13.8" hidden="false" customHeight="false" outlineLevel="0" collapsed="false">
      <c r="A4654" s="3" t="n">
        <v>100592</v>
      </c>
      <c r="B4654" s="335" t="s">
        <v>1967</v>
      </c>
      <c r="C4654" s="335" t="s">
        <v>8155</v>
      </c>
      <c r="D4654" s="335" t="s">
        <v>2102</v>
      </c>
      <c r="E4654" s="336" t="s">
        <v>8156</v>
      </c>
    </row>
    <row r="4655" customFormat="false" ht="13.8" hidden="false" customHeight="false" outlineLevel="0" collapsed="false">
      <c r="A4655" s="3" t="n">
        <v>100593</v>
      </c>
      <c r="B4655" s="335" t="s">
        <v>1967</v>
      </c>
      <c r="C4655" s="335" t="s">
        <v>8157</v>
      </c>
      <c r="D4655" s="335" t="s">
        <v>2102</v>
      </c>
      <c r="E4655" s="336" t="s">
        <v>8158</v>
      </c>
    </row>
    <row r="4656" customFormat="false" ht="13.8" hidden="false" customHeight="false" outlineLevel="0" collapsed="false">
      <c r="A4656" s="3" t="n">
        <v>100594</v>
      </c>
      <c r="B4656" s="335" t="s">
        <v>1967</v>
      </c>
      <c r="C4656" s="335" t="s">
        <v>8159</v>
      </c>
      <c r="D4656" s="335" t="s">
        <v>2102</v>
      </c>
      <c r="E4656" s="336" t="s">
        <v>8160</v>
      </c>
    </row>
    <row r="4657" customFormat="false" ht="13.8" hidden="false" customHeight="false" outlineLevel="0" collapsed="false">
      <c r="A4657" s="3" t="n">
        <v>100595</v>
      </c>
      <c r="B4657" s="335" t="s">
        <v>1967</v>
      </c>
      <c r="C4657" s="335" t="s">
        <v>8161</v>
      </c>
      <c r="D4657" s="335" t="s">
        <v>2102</v>
      </c>
      <c r="E4657" s="336" t="s">
        <v>8162</v>
      </c>
    </row>
    <row r="4658" customFormat="false" ht="13.8" hidden="false" customHeight="false" outlineLevel="0" collapsed="false">
      <c r="A4658" s="3" t="n">
        <v>100596</v>
      </c>
      <c r="B4658" s="335" t="s">
        <v>1967</v>
      </c>
      <c r="C4658" s="335" t="s">
        <v>8163</v>
      </c>
      <c r="D4658" s="335" t="s">
        <v>2102</v>
      </c>
      <c r="E4658" s="336" t="s">
        <v>8164</v>
      </c>
    </row>
    <row r="4659" customFormat="false" ht="13.8" hidden="false" customHeight="false" outlineLevel="0" collapsed="false">
      <c r="A4659" s="3" t="n">
        <v>100597</v>
      </c>
      <c r="B4659" s="335" t="s">
        <v>1967</v>
      </c>
      <c r="C4659" s="335" t="s">
        <v>8165</v>
      </c>
      <c r="D4659" s="335" t="s">
        <v>2102</v>
      </c>
      <c r="E4659" s="336" t="s">
        <v>8166</v>
      </c>
    </row>
    <row r="4660" customFormat="false" ht="13.8" hidden="false" customHeight="false" outlineLevel="0" collapsed="false">
      <c r="A4660" s="3" t="n">
        <v>100598</v>
      </c>
      <c r="B4660" s="335" t="s">
        <v>1967</v>
      </c>
      <c r="C4660" s="335" t="s">
        <v>8167</v>
      </c>
      <c r="D4660" s="335" t="s">
        <v>2102</v>
      </c>
      <c r="E4660" s="336" t="s">
        <v>8168</v>
      </c>
    </row>
    <row r="4661" customFormat="false" ht="13.8" hidden="false" customHeight="false" outlineLevel="0" collapsed="false">
      <c r="A4661" s="3" t="n">
        <v>100599</v>
      </c>
      <c r="B4661" s="335" t="s">
        <v>1967</v>
      </c>
      <c r="C4661" s="335" t="s">
        <v>8169</v>
      </c>
      <c r="D4661" s="335" t="s">
        <v>2102</v>
      </c>
      <c r="E4661" s="336" t="s">
        <v>8170</v>
      </c>
    </row>
    <row r="4662" customFormat="false" ht="13.8" hidden="false" customHeight="false" outlineLevel="0" collapsed="false">
      <c r="A4662" s="3" t="n">
        <v>100600</v>
      </c>
      <c r="B4662" s="335" t="s">
        <v>1967</v>
      </c>
      <c r="C4662" s="335" t="s">
        <v>8171</v>
      </c>
      <c r="D4662" s="335" t="s">
        <v>2102</v>
      </c>
      <c r="E4662" s="336" t="s">
        <v>8172</v>
      </c>
    </row>
    <row r="4663" customFormat="false" ht="13.8" hidden="false" customHeight="false" outlineLevel="0" collapsed="false">
      <c r="A4663" s="3" t="n">
        <v>100601</v>
      </c>
      <c r="B4663" s="335" t="s">
        <v>1967</v>
      </c>
      <c r="C4663" s="335" t="s">
        <v>8173</v>
      </c>
      <c r="D4663" s="335" t="s">
        <v>2102</v>
      </c>
      <c r="E4663" s="336" t="s">
        <v>8174</v>
      </c>
    </row>
    <row r="4664" customFormat="false" ht="13.8" hidden="false" customHeight="false" outlineLevel="0" collapsed="false">
      <c r="A4664" s="3" t="n">
        <v>100602</v>
      </c>
      <c r="B4664" s="335" t="s">
        <v>1967</v>
      </c>
      <c r="C4664" s="335" t="s">
        <v>8175</v>
      </c>
      <c r="D4664" s="335" t="s">
        <v>2102</v>
      </c>
      <c r="E4664" s="336" t="s">
        <v>8176</v>
      </c>
    </row>
    <row r="4665" customFormat="false" ht="13.8" hidden="false" customHeight="false" outlineLevel="0" collapsed="false">
      <c r="A4665" s="3" t="n">
        <v>100603</v>
      </c>
      <c r="B4665" s="335" t="s">
        <v>1967</v>
      </c>
      <c r="C4665" s="335" t="s">
        <v>8177</v>
      </c>
      <c r="D4665" s="335" t="s">
        <v>2102</v>
      </c>
      <c r="E4665" s="336" t="s">
        <v>8178</v>
      </c>
    </row>
    <row r="4666" customFormat="false" ht="13.8" hidden="false" customHeight="false" outlineLevel="0" collapsed="false">
      <c r="A4666" s="3" t="n">
        <v>100604</v>
      </c>
      <c r="B4666" s="335" t="s">
        <v>1967</v>
      </c>
      <c r="C4666" s="335" t="s">
        <v>8179</v>
      </c>
      <c r="D4666" s="335" t="s">
        <v>2102</v>
      </c>
      <c r="E4666" s="336" t="s">
        <v>8180</v>
      </c>
    </row>
    <row r="4667" customFormat="false" ht="13.8" hidden="false" customHeight="false" outlineLevel="0" collapsed="false">
      <c r="A4667" s="3" t="n">
        <v>100605</v>
      </c>
      <c r="B4667" s="335" t="s">
        <v>1967</v>
      </c>
      <c r="C4667" s="335" t="s">
        <v>8181</v>
      </c>
      <c r="D4667" s="335" t="s">
        <v>2102</v>
      </c>
      <c r="E4667" s="336" t="s">
        <v>8182</v>
      </c>
    </row>
    <row r="4668" customFormat="false" ht="13.8" hidden="false" customHeight="false" outlineLevel="0" collapsed="false">
      <c r="A4668" s="3" t="n">
        <v>100606</v>
      </c>
      <c r="B4668" s="335" t="s">
        <v>1967</v>
      </c>
      <c r="C4668" s="335" t="s">
        <v>8183</v>
      </c>
      <c r="D4668" s="335" t="s">
        <v>2102</v>
      </c>
      <c r="E4668" s="336" t="s">
        <v>8184</v>
      </c>
    </row>
    <row r="4669" customFormat="false" ht="13.8" hidden="false" customHeight="false" outlineLevel="0" collapsed="false">
      <c r="A4669" s="3" t="n">
        <v>100607</v>
      </c>
      <c r="B4669" s="335" t="s">
        <v>1967</v>
      </c>
      <c r="C4669" s="335" t="s">
        <v>8185</v>
      </c>
      <c r="D4669" s="335" t="s">
        <v>2102</v>
      </c>
      <c r="E4669" s="336" t="s">
        <v>8186</v>
      </c>
    </row>
    <row r="4670" customFormat="false" ht="13.8" hidden="false" customHeight="false" outlineLevel="0" collapsed="false">
      <c r="A4670" s="3" t="n">
        <v>100608</v>
      </c>
      <c r="B4670" s="335" t="s">
        <v>1967</v>
      </c>
      <c r="C4670" s="335" t="s">
        <v>8187</v>
      </c>
      <c r="D4670" s="335" t="s">
        <v>2102</v>
      </c>
      <c r="E4670" s="336" t="s">
        <v>8188</v>
      </c>
    </row>
    <row r="4671" customFormat="false" ht="13.8" hidden="false" customHeight="false" outlineLevel="0" collapsed="false">
      <c r="A4671" s="3" t="n">
        <v>100609</v>
      </c>
      <c r="B4671" s="335" t="s">
        <v>1967</v>
      </c>
      <c r="C4671" s="335" t="s">
        <v>8189</v>
      </c>
      <c r="D4671" s="335" t="s">
        <v>2102</v>
      </c>
      <c r="E4671" s="336" t="s">
        <v>8190</v>
      </c>
    </row>
    <row r="4672" customFormat="false" ht="13.8" hidden="false" customHeight="false" outlineLevel="0" collapsed="false">
      <c r="A4672" s="3" t="n">
        <v>100610</v>
      </c>
      <c r="B4672" s="335" t="s">
        <v>1967</v>
      </c>
      <c r="C4672" s="335" t="s">
        <v>8191</v>
      </c>
      <c r="D4672" s="335" t="s">
        <v>2102</v>
      </c>
      <c r="E4672" s="336" t="s">
        <v>8192</v>
      </c>
    </row>
    <row r="4673" customFormat="false" ht="13.8" hidden="false" customHeight="false" outlineLevel="0" collapsed="false">
      <c r="A4673" s="3" t="n">
        <v>100611</v>
      </c>
      <c r="B4673" s="335" t="s">
        <v>1967</v>
      </c>
      <c r="C4673" s="335" t="s">
        <v>8193</v>
      </c>
      <c r="D4673" s="335" t="s">
        <v>2102</v>
      </c>
      <c r="E4673" s="336" t="s">
        <v>8194</v>
      </c>
    </row>
    <row r="4674" customFormat="false" ht="13.8" hidden="false" customHeight="false" outlineLevel="0" collapsed="false">
      <c r="A4674" s="3" t="n">
        <v>100612</v>
      </c>
      <c r="B4674" s="335" t="s">
        <v>1967</v>
      </c>
      <c r="C4674" s="335" t="s">
        <v>8195</v>
      </c>
      <c r="D4674" s="335" t="s">
        <v>2102</v>
      </c>
      <c r="E4674" s="336" t="s">
        <v>8196</v>
      </c>
    </row>
    <row r="4675" customFormat="false" ht="13.8" hidden="false" customHeight="false" outlineLevel="0" collapsed="false">
      <c r="A4675" s="3" t="n">
        <v>100613</v>
      </c>
      <c r="B4675" s="335" t="s">
        <v>1967</v>
      </c>
      <c r="C4675" s="335" t="s">
        <v>8197</v>
      </c>
      <c r="D4675" s="335" t="s">
        <v>2102</v>
      </c>
      <c r="E4675" s="336" t="s">
        <v>8198</v>
      </c>
    </row>
    <row r="4676" customFormat="false" ht="13.8" hidden="false" customHeight="false" outlineLevel="0" collapsed="false">
      <c r="A4676" s="3" t="n">
        <v>100614</v>
      </c>
      <c r="B4676" s="335" t="s">
        <v>1967</v>
      </c>
      <c r="C4676" s="335" t="s">
        <v>8199</v>
      </c>
      <c r="D4676" s="335" t="s">
        <v>2102</v>
      </c>
      <c r="E4676" s="336" t="s">
        <v>8200</v>
      </c>
    </row>
    <row r="4677" customFormat="false" ht="13.8" hidden="false" customHeight="false" outlineLevel="0" collapsed="false">
      <c r="A4677" s="3" t="n">
        <v>100615</v>
      </c>
      <c r="B4677" s="335" t="s">
        <v>1967</v>
      </c>
      <c r="C4677" s="335" t="s">
        <v>8201</v>
      </c>
      <c r="D4677" s="335" t="s">
        <v>2102</v>
      </c>
      <c r="E4677" s="336" t="s">
        <v>8202</v>
      </c>
    </row>
    <row r="4678" customFormat="false" ht="13.8" hidden="false" customHeight="false" outlineLevel="0" collapsed="false">
      <c r="A4678" s="3" t="n">
        <v>100616</v>
      </c>
      <c r="B4678" s="335" t="s">
        <v>1967</v>
      </c>
      <c r="C4678" s="335" t="s">
        <v>8203</v>
      </c>
      <c r="D4678" s="335" t="s">
        <v>2102</v>
      </c>
      <c r="E4678" s="336" t="s">
        <v>8204</v>
      </c>
    </row>
    <row r="4679" customFormat="false" ht="13.8" hidden="false" customHeight="false" outlineLevel="0" collapsed="false">
      <c r="A4679" s="3" t="n">
        <v>100617</v>
      </c>
      <c r="B4679" s="335" t="s">
        <v>1967</v>
      </c>
      <c r="C4679" s="335" t="s">
        <v>8205</v>
      </c>
      <c r="D4679" s="335" t="s">
        <v>2102</v>
      </c>
      <c r="E4679" s="336" t="s">
        <v>8206</v>
      </c>
    </row>
    <row r="4680" customFormat="false" ht="13.8" hidden="false" customHeight="false" outlineLevel="0" collapsed="false">
      <c r="A4680" s="3" t="n">
        <v>100618</v>
      </c>
      <c r="B4680" s="335" t="s">
        <v>1967</v>
      </c>
      <c r="C4680" s="335" t="s">
        <v>8207</v>
      </c>
      <c r="D4680" s="335" t="s">
        <v>2102</v>
      </c>
      <c r="E4680" s="336" t="s">
        <v>8208</v>
      </c>
    </row>
    <row r="4681" customFormat="false" ht="13.8" hidden="false" customHeight="false" outlineLevel="0" collapsed="false">
      <c r="A4681" s="3" t="n">
        <v>100619</v>
      </c>
      <c r="B4681" s="335" t="s">
        <v>1967</v>
      </c>
      <c r="C4681" s="335" t="s">
        <v>8209</v>
      </c>
      <c r="D4681" s="335" t="s">
        <v>2102</v>
      </c>
      <c r="E4681" s="336" t="s">
        <v>8210</v>
      </c>
    </row>
    <row r="4682" customFormat="false" ht="13.8" hidden="false" customHeight="false" outlineLevel="0" collapsed="false">
      <c r="A4682" s="3" t="n">
        <v>100620</v>
      </c>
      <c r="B4682" s="335" t="s">
        <v>1967</v>
      </c>
      <c r="C4682" s="335" t="s">
        <v>8211</v>
      </c>
      <c r="D4682" s="335" t="s">
        <v>2102</v>
      </c>
      <c r="E4682" s="336" t="s">
        <v>8212</v>
      </c>
    </row>
    <row r="4683" customFormat="false" ht="13.8" hidden="false" customHeight="false" outlineLevel="0" collapsed="false">
      <c r="A4683" s="3" t="n">
        <v>100621</v>
      </c>
      <c r="B4683" s="335" t="s">
        <v>1967</v>
      </c>
      <c r="C4683" s="335" t="s">
        <v>8213</v>
      </c>
      <c r="D4683" s="335" t="s">
        <v>2102</v>
      </c>
      <c r="E4683" s="336" t="s">
        <v>8214</v>
      </c>
    </row>
    <row r="4684" customFormat="false" ht="13.8" hidden="false" customHeight="false" outlineLevel="0" collapsed="false">
      <c r="A4684" s="3" t="n">
        <v>100622</v>
      </c>
      <c r="B4684" s="335" t="s">
        <v>1967</v>
      </c>
      <c r="C4684" s="335" t="s">
        <v>8215</v>
      </c>
      <c r="D4684" s="335" t="s">
        <v>2102</v>
      </c>
      <c r="E4684" s="336" t="s">
        <v>8216</v>
      </c>
    </row>
    <row r="4685" customFormat="false" ht="13.8" hidden="false" customHeight="false" outlineLevel="0" collapsed="false">
      <c r="A4685" s="3" t="n">
        <v>100623</v>
      </c>
      <c r="B4685" s="335" t="s">
        <v>1967</v>
      </c>
      <c r="C4685" s="335" t="s">
        <v>8217</v>
      </c>
      <c r="D4685" s="335" t="s">
        <v>2102</v>
      </c>
      <c r="E4685" s="336" t="s">
        <v>8218</v>
      </c>
    </row>
    <row r="4686" customFormat="false" ht="13.8" hidden="false" customHeight="false" outlineLevel="0" collapsed="false">
      <c r="A4686" s="3" t="n">
        <v>97600</v>
      </c>
      <c r="B4686" s="335" t="s">
        <v>1967</v>
      </c>
      <c r="C4686" s="335" t="s">
        <v>8219</v>
      </c>
      <c r="D4686" s="335" t="s">
        <v>2102</v>
      </c>
      <c r="E4686" s="336" t="s">
        <v>8220</v>
      </c>
    </row>
    <row r="4687" customFormat="false" ht="13.8" hidden="false" customHeight="false" outlineLevel="0" collapsed="false">
      <c r="A4687" s="3" t="n">
        <v>97601</v>
      </c>
      <c r="B4687" s="335" t="s">
        <v>1967</v>
      </c>
      <c r="C4687" s="335" t="s">
        <v>8221</v>
      </c>
      <c r="D4687" s="335" t="s">
        <v>2102</v>
      </c>
      <c r="E4687" s="336" t="s">
        <v>8222</v>
      </c>
    </row>
    <row r="4688" customFormat="false" ht="13.8" hidden="false" customHeight="false" outlineLevel="0" collapsed="false">
      <c r="A4688" s="3" t="n">
        <v>97605</v>
      </c>
      <c r="B4688" s="335" t="s">
        <v>1967</v>
      </c>
      <c r="C4688" s="335" t="s">
        <v>8223</v>
      </c>
      <c r="D4688" s="335" t="s">
        <v>2102</v>
      </c>
      <c r="E4688" s="336" t="s">
        <v>8224</v>
      </c>
    </row>
    <row r="4689" customFormat="false" ht="13.8" hidden="false" customHeight="false" outlineLevel="0" collapsed="false">
      <c r="A4689" s="3" t="n">
        <v>97606</v>
      </c>
      <c r="B4689" s="335" t="s">
        <v>1967</v>
      </c>
      <c r="C4689" s="335" t="s">
        <v>8225</v>
      </c>
      <c r="D4689" s="335" t="s">
        <v>2102</v>
      </c>
      <c r="E4689" s="336" t="s">
        <v>8226</v>
      </c>
    </row>
    <row r="4690" customFormat="false" ht="13.8" hidden="false" customHeight="false" outlineLevel="0" collapsed="false">
      <c r="A4690" s="3" t="n">
        <v>97607</v>
      </c>
      <c r="B4690" s="335" t="s">
        <v>1967</v>
      </c>
      <c r="C4690" s="335" t="s">
        <v>8227</v>
      </c>
      <c r="D4690" s="335" t="s">
        <v>2102</v>
      </c>
      <c r="E4690" s="336" t="s">
        <v>8228</v>
      </c>
    </row>
    <row r="4691" customFormat="false" ht="13.8" hidden="false" customHeight="false" outlineLevel="0" collapsed="false">
      <c r="A4691" s="3" t="n">
        <v>97608</v>
      </c>
      <c r="B4691" s="335" t="s">
        <v>1967</v>
      </c>
      <c r="C4691" s="335" t="s">
        <v>8229</v>
      </c>
      <c r="D4691" s="335" t="s">
        <v>2102</v>
      </c>
      <c r="E4691" s="336" t="s">
        <v>8230</v>
      </c>
    </row>
    <row r="4692" customFormat="false" ht="13.8" hidden="false" customHeight="false" outlineLevel="0" collapsed="false">
      <c r="A4692" s="3" t="n">
        <v>102102</v>
      </c>
      <c r="B4692" s="335" t="s">
        <v>1967</v>
      </c>
      <c r="C4692" s="335" t="s">
        <v>8231</v>
      </c>
      <c r="D4692" s="335" t="s">
        <v>2102</v>
      </c>
      <c r="E4692" s="336" t="s">
        <v>8232</v>
      </c>
    </row>
    <row r="4693" customFormat="false" ht="13.8" hidden="false" customHeight="false" outlineLevel="0" collapsed="false">
      <c r="A4693" s="3" t="n">
        <v>102103</v>
      </c>
      <c r="B4693" s="335" t="s">
        <v>1967</v>
      </c>
      <c r="C4693" s="335" t="s">
        <v>8233</v>
      </c>
      <c r="D4693" s="335" t="s">
        <v>2102</v>
      </c>
      <c r="E4693" s="336" t="s">
        <v>8234</v>
      </c>
    </row>
    <row r="4694" customFormat="false" ht="13.8" hidden="false" customHeight="false" outlineLevel="0" collapsed="false">
      <c r="A4694" s="3" t="n">
        <v>102104</v>
      </c>
      <c r="B4694" s="335" t="s">
        <v>1967</v>
      </c>
      <c r="C4694" s="335" t="s">
        <v>8235</v>
      </c>
      <c r="D4694" s="335" t="s">
        <v>2102</v>
      </c>
      <c r="E4694" s="336" t="s">
        <v>8236</v>
      </c>
    </row>
    <row r="4695" customFormat="false" ht="13.8" hidden="false" customHeight="false" outlineLevel="0" collapsed="false">
      <c r="A4695" s="3" t="n">
        <v>102105</v>
      </c>
      <c r="B4695" s="335" t="s">
        <v>1967</v>
      </c>
      <c r="C4695" s="335" t="s">
        <v>8237</v>
      </c>
      <c r="D4695" s="335" t="s">
        <v>2102</v>
      </c>
      <c r="E4695" s="336" t="s">
        <v>8238</v>
      </c>
    </row>
    <row r="4696" customFormat="false" ht="13.8" hidden="false" customHeight="false" outlineLevel="0" collapsed="false">
      <c r="A4696" s="3" t="n">
        <v>102106</v>
      </c>
      <c r="B4696" s="335" t="s">
        <v>1967</v>
      </c>
      <c r="C4696" s="335" t="s">
        <v>8239</v>
      </c>
      <c r="D4696" s="335" t="s">
        <v>2102</v>
      </c>
      <c r="E4696" s="336" t="s">
        <v>8240</v>
      </c>
    </row>
    <row r="4697" customFormat="false" ht="13.8" hidden="false" customHeight="false" outlineLevel="0" collapsed="false">
      <c r="A4697" s="3" t="n">
        <v>102107</v>
      </c>
      <c r="B4697" s="335" t="s">
        <v>1967</v>
      </c>
      <c r="C4697" s="335" t="s">
        <v>8241</v>
      </c>
      <c r="D4697" s="335" t="s">
        <v>2102</v>
      </c>
      <c r="E4697" s="336" t="s">
        <v>8242</v>
      </c>
    </row>
    <row r="4698" customFormat="false" ht="13.8" hidden="false" customHeight="false" outlineLevel="0" collapsed="false">
      <c r="A4698" s="3" t="n">
        <v>102108</v>
      </c>
      <c r="B4698" s="335" t="s">
        <v>1967</v>
      </c>
      <c r="C4698" s="335" t="s">
        <v>8243</v>
      </c>
      <c r="D4698" s="335" t="s">
        <v>2102</v>
      </c>
      <c r="E4698" s="336" t="s">
        <v>8244</v>
      </c>
    </row>
    <row r="4699" customFormat="false" ht="13.8" hidden="false" customHeight="false" outlineLevel="0" collapsed="false">
      <c r="A4699" s="3" t="n">
        <v>102109</v>
      </c>
      <c r="B4699" s="335" t="s">
        <v>1967</v>
      </c>
      <c r="C4699" s="335" t="s">
        <v>8245</v>
      </c>
      <c r="D4699" s="335" t="s">
        <v>2102</v>
      </c>
      <c r="E4699" s="336" t="s">
        <v>8246</v>
      </c>
    </row>
    <row r="4700" customFormat="false" ht="13.8" hidden="false" customHeight="false" outlineLevel="0" collapsed="false">
      <c r="A4700" s="3" t="n">
        <v>102110</v>
      </c>
      <c r="B4700" s="335" t="s">
        <v>1967</v>
      </c>
      <c r="C4700" s="335" t="s">
        <v>8247</v>
      </c>
      <c r="D4700" s="335" t="s">
        <v>2102</v>
      </c>
      <c r="E4700" s="336" t="s">
        <v>8248</v>
      </c>
    </row>
    <row r="4701" customFormat="false" ht="13.8" hidden="false" customHeight="false" outlineLevel="0" collapsed="false">
      <c r="A4701" s="3" t="n">
        <v>103654</v>
      </c>
      <c r="B4701" s="335" t="s">
        <v>1967</v>
      </c>
      <c r="C4701" s="335" t="s">
        <v>8249</v>
      </c>
      <c r="D4701" s="335" t="s">
        <v>2102</v>
      </c>
      <c r="E4701" s="336" t="s">
        <v>8250</v>
      </c>
    </row>
    <row r="4702" customFormat="false" ht="13.8" hidden="false" customHeight="false" outlineLevel="0" collapsed="false">
      <c r="A4702" s="3" t="n">
        <v>103655</v>
      </c>
      <c r="B4702" s="335" t="s">
        <v>1967</v>
      </c>
      <c r="C4702" s="335" t="s">
        <v>8251</v>
      </c>
      <c r="D4702" s="335" t="s">
        <v>2102</v>
      </c>
      <c r="E4702" s="336" t="s">
        <v>8252</v>
      </c>
    </row>
    <row r="4703" customFormat="false" ht="13.8" hidden="false" customHeight="false" outlineLevel="0" collapsed="false">
      <c r="A4703" s="3" t="n">
        <v>103656</v>
      </c>
      <c r="B4703" s="335" t="s">
        <v>1967</v>
      </c>
      <c r="C4703" s="335" t="s">
        <v>8253</v>
      </c>
      <c r="D4703" s="335" t="s">
        <v>2102</v>
      </c>
      <c r="E4703" s="336" t="s">
        <v>8254</v>
      </c>
    </row>
    <row r="4704" customFormat="false" ht="13.8" hidden="false" customHeight="false" outlineLevel="0" collapsed="false">
      <c r="A4704" s="3" t="n">
        <v>104473</v>
      </c>
      <c r="B4704" s="335" t="s">
        <v>1967</v>
      </c>
      <c r="C4704" s="335" t="s">
        <v>8255</v>
      </c>
      <c r="D4704" s="335" t="s">
        <v>2102</v>
      </c>
      <c r="E4704" s="336" t="s">
        <v>8256</v>
      </c>
    </row>
    <row r="4705" customFormat="false" ht="13.8" hidden="false" customHeight="false" outlineLevel="0" collapsed="false">
      <c r="A4705" s="3" t="n">
        <v>104474</v>
      </c>
      <c r="B4705" s="335" t="s">
        <v>1967</v>
      </c>
      <c r="C4705" s="335" t="s">
        <v>8257</v>
      </c>
      <c r="D4705" s="335" t="s">
        <v>2102</v>
      </c>
      <c r="E4705" s="336" t="s">
        <v>8258</v>
      </c>
    </row>
    <row r="4706" customFormat="false" ht="13.8" hidden="false" customHeight="false" outlineLevel="0" collapsed="false">
      <c r="A4706" s="3" t="n">
        <v>104475</v>
      </c>
      <c r="B4706" s="335" t="s">
        <v>1967</v>
      </c>
      <c r="C4706" s="335" t="s">
        <v>8259</v>
      </c>
      <c r="D4706" s="335" t="s">
        <v>2102</v>
      </c>
      <c r="E4706" s="336" t="s">
        <v>8260</v>
      </c>
    </row>
    <row r="4707" customFormat="false" ht="13.8" hidden="false" customHeight="false" outlineLevel="0" collapsed="false">
      <c r="A4707" s="3" t="n">
        <v>104476</v>
      </c>
      <c r="B4707" s="335" t="s">
        <v>1967</v>
      </c>
      <c r="C4707" s="335" t="s">
        <v>8261</v>
      </c>
      <c r="D4707" s="335" t="s">
        <v>2102</v>
      </c>
      <c r="E4707" s="336" t="s">
        <v>8262</v>
      </c>
    </row>
    <row r="4708" customFormat="false" ht="13.8" hidden="false" customHeight="false" outlineLevel="0" collapsed="false">
      <c r="A4708" s="3" t="n">
        <v>104477</v>
      </c>
      <c r="B4708" s="335" t="s">
        <v>1967</v>
      </c>
      <c r="C4708" s="335" t="s">
        <v>8263</v>
      </c>
      <c r="D4708" s="335" t="s">
        <v>2102</v>
      </c>
      <c r="E4708" s="336" t="s">
        <v>8264</v>
      </c>
    </row>
    <row r="4709" customFormat="false" ht="13.8" hidden="false" customHeight="false" outlineLevel="0" collapsed="false">
      <c r="A4709" s="3" t="n">
        <v>104478</v>
      </c>
      <c r="B4709" s="335" t="s">
        <v>1967</v>
      </c>
      <c r="C4709" s="335" t="s">
        <v>8265</v>
      </c>
      <c r="D4709" s="335" t="s">
        <v>2102</v>
      </c>
      <c r="E4709" s="336" t="s">
        <v>8266</v>
      </c>
    </row>
    <row r="4710" customFormat="false" ht="13.8" hidden="false" customHeight="false" outlineLevel="0" collapsed="false">
      <c r="A4710" s="3" t="n">
        <v>104479</v>
      </c>
      <c r="B4710" s="335" t="s">
        <v>1967</v>
      </c>
      <c r="C4710" s="335" t="s">
        <v>8267</v>
      </c>
      <c r="D4710" s="335" t="s">
        <v>2102</v>
      </c>
      <c r="E4710" s="336" t="s">
        <v>8268</v>
      </c>
    </row>
    <row r="4711" customFormat="false" ht="13.8" hidden="false" customHeight="false" outlineLevel="0" collapsed="false">
      <c r="A4711" s="3" t="n">
        <v>104480</v>
      </c>
      <c r="B4711" s="335" t="s">
        <v>1967</v>
      </c>
      <c r="C4711" s="335" t="s">
        <v>8269</v>
      </c>
      <c r="D4711" s="335" t="s">
        <v>2102</v>
      </c>
      <c r="E4711" s="336" t="s">
        <v>8270</v>
      </c>
    </row>
    <row r="4712" customFormat="false" ht="13.8" hidden="false" customHeight="false" outlineLevel="0" collapsed="false">
      <c r="A4712" s="3" t="n">
        <v>104481</v>
      </c>
      <c r="B4712" s="335" t="s">
        <v>1967</v>
      </c>
      <c r="C4712" s="335" t="s">
        <v>8271</v>
      </c>
      <c r="D4712" s="335" t="s">
        <v>2102</v>
      </c>
      <c r="E4712" s="336" t="s">
        <v>8272</v>
      </c>
    </row>
    <row r="4713" customFormat="false" ht="13.8" hidden="false" customHeight="false" outlineLevel="0" collapsed="false">
      <c r="A4713" s="3" t="n">
        <v>96973</v>
      </c>
      <c r="B4713" s="335" t="s">
        <v>1967</v>
      </c>
      <c r="C4713" s="335" t="s">
        <v>8273</v>
      </c>
      <c r="D4713" s="335" t="s">
        <v>1969</v>
      </c>
      <c r="E4713" s="336" t="s">
        <v>8274</v>
      </c>
    </row>
    <row r="4714" customFormat="false" ht="13.8" hidden="false" customHeight="false" outlineLevel="0" collapsed="false">
      <c r="A4714" s="3" t="n">
        <v>96974</v>
      </c>
      <c r="B4714" s="335" t="s">
        <v>1967</v>
      </c>
      <c r="C4714" s="335" t="s">
        <v>8275</v>
      </c>
      <c r="D4714" s="335" t="s">
        <v>1969</v>
      </c>
      <c r="E4714" s="336" t="s">
        <v>8276</v>
      </c>
    </row>
    <row r="4715" customFormat="false" ht="13.8" hidden="false" customHeight="false" outlineLevel="0" collapsed="false">
      <c r="A4715" s="3" t="n">
        <v>96975</v>
      </c>
      <c r="B4715" s="335" t="s">
        <v>1967</v>
      </c>
      <c r="C4715" s="335" t="s">
        <v>8277</v>
      </c>
      <c r="D4715" s="335" t="s">
        <v>1969</v>
      </c>
      <c r="E4715" s="336" t="s">
        <v>8278</v>
      </c>
    </row>
    <row r="4716" customFormat="false" ht="13.8" hidden="false" customHeight="false" outlineLevel="0" collapsed="false">
      <c r="A4716" s="3" t="n">
        <v>96976</v>
      </c>
      <c r="B4716" s="335" t="s">
        <v>1967</v>
      </c>
      <c r="C4716" s="335" t="s">
        <v>8279</v>
      </c>
      <c r="D4716" s="335" t="s">
        <v>1969</v>
      </c>
      <c r="E4716" s="336" t="s">
        <v>8280</v>
      </c>
    </row>
    <row r="4717" customFormat="false" ht="13.8" hidden="false" customHeight="false" outlineLevel="0" collapsed="false">
      <c r="A4717" s="3" t="n">
        <v>96977</v>
      </c>
      <c r="B4717" s="335" t="s">
        <v>1967</v>
      </c>
      <c r="C4717" s="335" t="s">
        <v>8281</v>
      </c>
      <c r="D4717" s="335" t="s">
        <v>1969</v>
      </c>
      <c r="E4717" s="336" t="s">
        <v>8282</v>
      </c>
    </row>
    <row r="4718" customFormat="false" ht="13.8" hidden="false" customHeight="false" outlineLevel="0" collapsed="false">
      <c r="A4718" s="3" t="n">
        <v>96978</v>
      </c>
      <c r="B4718" s="335" t="s">
        <v>1967</v>
      </c>
      <c r="C4718" s="335" t="s">
        <v>8283</v>
      </c>
      <c r="D4718" s="335" t="s">
        <v>1969</v>
      </c>
      <c r="E4718" s="336" t="s">
        <v>8284</v>
      </c>
    </row>
    <row r="4719" customFormat="false" ht="13.8" hidden="false" customHeight="false" outlineLevel="0" collapsed="false">
      <c r="A4719" s="3" t="n">
        <v>96979</v>
      </c>
      <c r="B4719" s="335" t="s">
        <v>1967</v>
      </c>
      <c r="C4719" s="335" t="s">
        <v>8285</v>
      </c>
      <c r="D4719" s="335" t="s">
        <v>1969</v>
      </c>
      <c r="E4719" s="336" t="s">
        <v>8286</v>
      </c>
    </row>
    <row r="4720" customFormat="false" ht="13.8" hidden="false" customHeight="false" outlineLevel="0" collapsed="false">
      <c r="A4720" s="3" t="n">
        <v>96984</v>
      </c>
      <c r="B4720" s="335" t="s">
        <v>1967</v>
      </c>
      <c r="C4720" s="335" t="s">
        <v>8287</v>
      </c>
      <c r="D4720" s="335" t="s">
        <v>2102</v>
      </c>
      <c r="E4720" s="336" t="s">
        <v>8288</v>
      </c>
    </row>
    <row r="4721" customFormat="false" ht="13.8" hidden="false" customHeight="false" outlineLevel="0" collapsed="false">
      <c r="A4721" s="3" t="n">
        <v>96985</v>
      </c>
      <c r="B4721" s="335" t="s">
        <v>1967</v>
      </c>
      <c r="C4721" s="335" t="s">
        <v>8289</v>
      </c>
      <c r="D4721" s="335" t="s">
        <v>2102</v>
      </c>
      <c r="E4721" s="336" t="s">
        <v>8290</v>
      </c>
    </row>
    <row r="4722" customFormat="false" ht="13.8" hidden="false" customHeight="false" outlineLevel="0" collapsed="false">
      <c r="A4722" s="3" t="n">
        <v>96986</v>
      </c>
      <c r="B4722" s="335" t="s">
        <v>1967</v>
      </c>
      <c r="C4722" s="335" t="s">
        <v>8291</v>
      </c>
      <c r="D4722" s="335" t="s">
        <v>2102</v>
      </c>
      <c r="E4722" s="336" t="s">
        <v>8292</v>
      </c>
    </row>
    <row r="4723" customFormat="false" ht="13.8" hidden="false" customHeight="false" outlineLevel="0" collapsed="false">
      <c r="A4723" s="3" t="n">
        <v>96987</v>
      </c>
      <c r="B4723" s="335" t="s">
        <v>1967</v>
      </c>
      <c r="C4723" s="335" t="s">
        <v>8293</v>
      </c>
      <c r="D4723" s="335" t="s">
        <v>2102</v>
      </c>
      <c r="E4723" s="336" t="s">
        <v>8294</v>
      </c>
    </row>
    <row r="4724" customFormat="false" ht="13.8" hidden="false" customHeight="false" outlineLevel="0" collapsed="false">
      <c r="A4724" s="3" t="n">
        <v>96988</v>
      </c>
      <c r="B4724" s="335" t="s">
        <v>1967</v>
      </c>
      <c r="C4724" s="335" t="s">
        <v>8295</v>
      </c>
      <c r="D4724" s="335" t="s">
        <v>2102</v>
      </c>
      <c r="E4724" s="336" t="s">
        <v>8296</v>
      </c>
    </row>
    <row r="4725" customFormat="false" ht="13.8" hidden="false" customHeight="false" outlineLevel="0" collapsed="false">
      <c r="A4725" s="3" t="n">
        <v>96989</v>
      </c>
      <c r="B4725" s="335" t="s">
        <v>1967</v>
      </c>
      <c r="C4725" s="335" t="s">
        <v>8297</v>
      </c>
      <c r="D4725" s="335" t="s">
        <v>2102</v>
      </c>
      <c r="E4725" s="336" t="s">
        <v>8298</v>
      </c>
    </row>
    <row r="4726" customFormat="false" ht="13.8" hidden="false" customHeight="false" outlineLevel="0" collapsed="false">
      <c r="A4726" s="3" t="n">
        <v>98463</v>
      </c>
      <c r="B4726" s="335" t="s">
        <v>1967</v>
      </c>
      <c r="C4726" s="335" t="s">
        <v>8299</v>
      </c>
      <c r="D4726" s="335" t="s">
        <v>2102</v>
      </c>
      <c r="E4726" s="336" t="s">
        <v>8300</v>
      </c>
    </row>
    <row r="4727" customFormat="false" ht="13.8" hidden="false" customHeight="false" outlineLevel="0" collapsed="false">
      <c r="A4727" s="3" t="n">
        <v>104746</v>
      </c>
      <c r="B4727" s="335" t="s">
        <v>1967</v>
      </c>
      <c r="C4727" s="335" t="s">
        <v>8301</v>
      </c>
      <c r="D4727" s="335" t="s">
        <v>2102</v>
      </c>
      <c r="E4727" s="336" t="s">
        <v>8302</v>
      </c>
    </row>
    <row r="4728" customFormat="false" ht="13.8" hidden="false" customHeight="false" outlineLevel="0" collapsed="false">
      <c r="A4728" s="3" t="n">
        <v>104749</v>
      </c>
      <c r="B4728" s="335" t="s">
        <v>1967</v>
      </c>
      <c r="C4728" s="335" t="s">
        <v>8303</v>
      </c>
      <c r="D4728" s="335" t="s">
        <v>2102</v>
      </c>
      <c r="E4728" s="336" t="s">
        <v>3871</v>
      </c>
    </row>
    <row r="4729" customFormat="false" ht="13.8" hidden="false" customHeight="false" outlineLevel="0" collapsed="false">
      <c r="A4729" s="3" t="n">
        <v>104750</v>
      </c>
      <c r="B4729" s="335" t="s">
        <v>1967</v>
      </c>
      <c r="C4729" s="335" t="s">
        <v>8304</v>
      </c>
      <c r="D4729" s="335" t="s">
        <v>2102</v>
      </c>
      <c r="E4729" s="336" t="s">
        <v>8305</v>
      </c>
    </row>
    <row r="4730" customFormat="false" ht="13.8" hidden="false" customHeight="false" outlineLevel="0" collapsed="false">
      <c r="A4730" s="3" t="n">
        <v>104751</v>
      </c>
      <c r="B4730" s="335" t="s">
        <v>1967</v>
      </c>
      <c r="C4730" s="335" t="s">
        <v>8306</v>
      </c>
      <c r="D4730" s="335" t="s">
        <v>2102</v>
      </c>
      <c r="E4730" s="336" t="s">
        <v>8307</v>
      </c>
    </row>
    <row r="4731" customFormat="false" ht="13.8" hidden="false" customHeight="false" outlineLevel="0" collapsed="false">
      <c r="A4731" s="3" t="n">
        <v>104752</v>
      </c>
      <c r="B4731" s="335" t="s">
        <v>1967</v>
      </c>
      <c r="C4731" s="335" t="s">
        <v>8308</v>
      </c>
      <c r="D4731" s="335" t="s">
        <v>2102</v>
      </c>
      <c r="E4731" s="336" t="s">
        <v>2365</v>
      </c>
    </row>
    <row r="4732" customFormat="false" ht="13.8" hidden="false" customHeight="false" outlineLevel="0" collapsed="false">
      <c r="A4732" s="3" t="n">
        <v>104753</v>
      </c>
      <c r="B4732" s="335" t="s">
        <v>1967</v>
      </c>
      <c r="C4732" s="335" t="s">
        <v>8309</v>
      </c>
      <c r="D4732" s="335" t="s">
        <v>2102</v>
      </c>
      <c r="E4732" s="336" t="s">
        <v>8310</v>
      </c>
    </row>
    <row r="4733" customFormat="false" ht="13.8" hidden="false" customHeight="false" outlineLevel="0" collapsed="false">
      <c r="A4733" s="3" t="n">
        <v>104754</v>
      </c>
      <c r="B4733" s="335" t="s">
        <v>1967</v>
      </c>
      <c r="C4733" s="335" t="s">
        <v>8311</v>
      </c>
      <c r="D4733" s="335" t="s">
        <v>2102</v>
      </c>
      <c r="E4733" s="336" t="s">
        <v>8312</v>
      </c>
    </row>
    <row r="4734" customFormat="false" ht="13.8" hidden="false" customHeight="false" outlineLevel="0" collapsed="false">
      <c r="A4734" s="3" t="n">
        <v>104755</v>
      </c>
      <c r="B4734" s="335" t="s">
        <v>1967</v>
      </c>
      <c r="C4734" s="335" t="s">
        <v>8313</v>
      </c>
      <c r="D4734" s="335" t="s">
        <v>2102</v>
      </c>
      <c r="E4734" s="336" t="s">
        <v>8314</v>
      </c>
    </row>
    <row r="4735" customFormat="false" ht="13.8" hidden="false" customHeight="false" outlineLevel="0" collapsed="false">
      <c r="A4735" s="3" t="n">
        <v>103490</v>
      </c>
      <c r="B4735" s="335" t="s">
        <v>1967</v>
      </c>
      <c r="C4735" s="335" t="s">
        <v>8315</v>
      </c>
      <c r="D4735" s="335" t="s">
        <v>4718</v>
      </c>
      <c r="E4735" s="336" t="s">
        <v>8316</v>
      </c>
    </row>
    <row r="4736" customFormat="false" ht="13.8" hidden="false" customHeight="false" outlineLevel="0" collapsed="false">
      <c r="A4736" s="3" t="n">
        <v>103491</v>
      </c>
      <c r="B4736" s="335" t="s">
        <v>1967</v>
      </c>
      <c r="C4736" s="335" t="s">
        <v>8317</v>
      </c>
      <c r="D4736" s="335" t="s">
        <v>4718</v>
      </c>
      <c r="E4736" s="336" t="s">
        <v>8318</v>
      </c>
    </row>
    <row r="4737" customFormat="false" ht="13.8" hidden="false" customHeight="false" outlineLevel="0" collapsed="false">
      <c r="A4737" s="3" t="n">
        <v>104758</v>
      </c>
      <c r="B4737" s="335" t="s">
        <v>1967</v>
      </c>
      <c r="C4737" s="335" t="s">
        <v>8319</v>
      </c>
      <c r="D4737" s="335" t="s">
        <v>2102</v>
      </c>
      <c r="E4737" s="336" t="s">
        <v>7882</v>
      </c>
    </row>
    <row r="4738" customFormat="false" ht="13.8" hidden="false" customHeight="false" outlineLevel="0" collapsed="false">
      <c r="A4738" s="3" t="n">
        <v>104759</v>
      </c>
      <c r="B4738" s="335" t="s">
        <v>1967</v>
      </c>
      <c r="C4738" s="335" t="s">
        <v>8320</v>
      </c>
      <c r="D4738" s="335" t="s">
        <v>2102</v>
      </c>
      <c r="E4738" s="336" t="s">
        <v>8321</v>
      </c>
    </row>
    <row r="4739" customFormat="false" ht="13.8" hidden="false" customHeight="false" outlineLevel="0" collapsed="false">
      <c r="A4739" s="3" t="n">
        <v>104760</v>
      </c>
      <c r="B4739" s="335" t="s">
        <v>1967</v>
      </c>
      <c r="C4739" s="335" t="s">
        <v>8322</v>
      </c>
      <c r="D4739" s="335" t="s">
        <v>2102</v>
      </c>
      <c r="E4739" s="336" t="s">
        <v>8323</v>
      </c>
    </row>
    <row r="4740" customFormat="false" ht="13.8" hidden="false" customHeight="false" outlineLevel="0" collapsed="false">
      <c r="A4740" s="3" t="n">
        <v>104761</v>
      </c>
      <c r="B4740" s="335" t="s">
        <v>1967</v>
      </c>
      <c r="C4740" s="335" t="s">
        <v>8324</v>
      </c>
      <c r="D4740" s="335" t="s">
        <v>2102</v>
      </c>
      <c r="E4740" s="336" t="s">
        <v>8325</v>
      </c>
    </row>
    <row r="4741" customFormat="false" ht="13.8" hidden="false" customHeight="false" outlineLevel="0" collapsed="false">
      <c r="A4741" s="3" t="n">
        <v>104762</v>
      </c>
      <c r="B4741" s="335" t="s">
        <v>1967</v>
      </c>
      <c r="C4741" s="335" t="s">
        <v>8326</v>
      </c>
      <c r="D4741" s="335" t="s">
        <v>2102</v>
      </c>
      <c r="E4741" s="336" t="s">
        <v>8327</v>
      </c>
    </row>
    <row r="4742" customFormat="false" ht="13.8" hidden="false" customHeight="false" outlineLevel="0" collapsed="false">
      <c r="A4742" s="3" t="n">
        <v>104763</v>
      </c>
      <c r="B4742" s="335" t="s">
        <v>1967</v>
      </c>
      <c r="C4742" s="335" t="s">
        <v>8328</v>
      </c>
      <c r="D4742" s="335" t="s">
        <v>2102</v>
      </c>
      <c r="E4742" s="336" t="s">
        <v>8329</v>
      </c>
    </row>
    <row r="4743" customFormat="false" ht="13.8" hidden="false" customHeight="false" outlineLevel="0" collapsed="false">
      <c r="A4743" s="3" t="n">
        <v>104764</v>
      </c>
      <c r="B4743" s="335" t="s">
        <v>1967</v>
      </c>
      <c r="C4743" s="335" t="s">
        <v>8330</v>
      </c>
      <c r="D4743" s="335" t="s">
        <v>1969</v>
      </c>
      <c r="E4743" s="336" t="s">
        <v>8331</v>
      </c>
    </row>
    <row r="4744" customFormat="false" ht="13.8" hidden="false" customHeight="false" outlineLevel="0" collapsed="false">
      <c r="A4744" s="3" t="n">
        <v>104765</v>
      </c>
      <c r="B4744" s="335" t="s">
        <v>1967</v>
      </c>
      <c r="C4744" s="335" t="s">
        <v>8332</v>
      </c>
      <c r="D4744" s="335" t="s">
        <v>1969</v>
      </c>
      <c r="E4744" s="336" t="s">
        <v>6760</v>
      </c>
    </row>
    <row r="4745" customFormat="false" ht="13.8" hidden="false" customHeight="false" outlineLevel="0" collapsed="false">
      <c r="A4745" s="3" t="n">
        <v>104766</v>
      </c>
      <c r="B4745" s="335" t="s">
        <v>1967</v>
      </c>
      <c r="C4745" s="335" t="s">
        <v>8333</v>
      </c>
      <c r="D4745" s="335" t="s">
        <v>1969</v>
      </c>
      <c r="E4745" s="336" t="s">
        <v>8334</v>
      </c>
    </row>
    <row r="4746" customFormat="false" ht="13.8" hidden="false" customHeight="false" outlineLevel="0" collapsed="false">
      <c r="A4746" s="3" t="n">
        <v>104768</v>
      </c>
      <c r="B4746" s="335" t="s">
        <v>1967</v>
      </c>
      <c r="C4746" s="335" t="s">
        <v>8335</v>
      </c>
      <c r="D4746" s="335" t="s">
        <v>2102</v>
      </c>
      <c r="E4746" s="336" t="s">
        <v>2979</v>
      </c>
    </row>
    <row r="4747" customFormat="false" ht="13.8" hidden="false" customHeight="false" outlineLevel="0" collapsed="false">
      <c r="A4747" s="3" t="n">
        <v>104770</v>
      </c>
      <c r="B4747" s="335" t="s">
        <v>1967</v>
      </c>
      <c r="C4747" s="335" t="s">
        <v>8336</v>
      </c>
      <c r="D4747" s="335" t="s">
        <v>2102</v>
      </c>
      <c r="E4747" s="336" t="s">
        <v>8337</v>
      </c>
    </row>
    <row r="4748" customFormat="false" ht="13.8" hidden="false" customHeight="false" outlineLevel="0" collapsed="false">
      <c r="A4748" s="3" t="n">
        <v>104772</v>
      </c>
      <c r="B4748" s="335" t="s">
        <v>1967</v>
      </c>
      <c r="C4748" s="335" t="s">
        <v>8338</v>
      </c>
      <c r="D4748" s="335" t="s">
        <v>2102</v>
      </c>
      <c r="E4748" s="336" t="s">
        <v>8339</v>
      </c>
    </row>
    <row r="4749" customFormat="false" ht="13.8" hidden="false" customHeight="false" outlineLevel="0" collapsed="false">
      <c r="A4749" s="3" t="n">
        <v>104774</v>
      </c>
      <c r="B4749" s="335" t="s">
        <v>1967</v>
      </c>
      <c r="C4749" s="335" t="s">
        <v>8340</v>
      </c>
      <c r="D4749" s="335" t="s">
        <v>2102</v>
      </c>
      <c r="E4749" s="336" t="s">
        <v>8341</v>
      </c>
    </row>
    <row r="4750" customFormat="false" ht="13.8" hidden="false" customHeight="false" outlineLevel="0" collapsed="false">
      <c r="A4750" s="3" t="n">
        <v>104776</v>
      </c>
      <c r="B4750" s="335" t="s">
        <v>1967</v>
      </c>
      <c r="C4750" s="335" t="s">
        <v>8342</v>
      </c>
      <c r="D4750" s="335" t="s">
        <v>2102</v>
      </c>
      <c r="E4750" s="336" t="s">
        <v>8343</v>
      </c>
    </row>
    <row r="4751" customFormat="false" ht="13.8" hidden="false" customHeight="false" outlineLevel="0" collapsed="false">
      <c r="A4751" s="3" t="n">
        <v>104778</v>
      </c>
      <c r="B4751" s="335" t="s">
        <v>1967</v>
      </c>
      <c r="C4751" s="335" t="s">
        <v>8344</v>
      </c>
      <c r="D4751" s="335" t="s">
        <v>2102</v>
      </c>
      <c r="E4751" s="336" t="s">
        <v>8345</v>
      </c>
    </row>
    <row r="4752" customFormat="false" ht="13.8" hidden="false" customHeight="false" outlineLevel="0" collapsed="false">
      <c r="A4752" s="3" t="n">
        <v>104780</v>
      </c>
      <c r="B4752" s="335" t="s">
        <v>1967</v>
      </c>
      <c r="C4752" s="335" t="s">
        <v>8346</v>
      </c>
      <c r="D4752" s="335" t="s">
        <v>1969</v>
      </c>
      <c r="E4752" s="336" t="s">
        <v>8347</v>
      </c>
    </row>
    <row r="4753" customFormat="false" ht="13.8" hidden="false" customHeight="false" outlineLevel="0" collapsed="false">
      <c r="A4753" s="3" t="n">
        <v>104785</v>
      </c>
      <c r="B4753" s="335" t="s">
        <v>1967</v>
      </c>
      <c r="C4753" s="335" t="s">
        <v>8348</v>
      </c>
      <c r="D4753" s="335" t="s">
        <v>1969</v>
      </c>
      <c r="E4753" s="336" t="s">
        <v>3730</v>
      </c>
    </row>
    <row r="4754" customFormat="false" ht="13.8" hidden="false" customHeight="false" outlineLevel="0" collapsed="false">
      <c r="A4754" s="3" t="n">
        <v>96765</v>
      </c>
      <c r="B4754" s="335" t="s">
        <v>1967</v>
      </c>
      <c r="C4754" s="335" t="s">
        <v>8349</v>
      </c>
      <c r="D4754" s="335" t="s">
        <v>2102</v>
      </c>
      <c r="E4754" s="336" t="s">
        <v>8350</v>
      </c>
    </row>
    <row r="4755" customFormat="false" ht="13.8" hidden="false" customHeight="false" outlineLevel="0" collapsed="false">
      <c r="A4755" s="3" t="n">
        <v>101905</v>
      </c>
      <c r="B4755" s="335" t="s">
        <v>1967</v>
      </c>
      <c r="C4755" s="335" t="s">
        <v>8351</v>
      </c>
      <c r="D4755" s="335" t="s">
        <v>2102</v>
      </c>
      <c r="E4755" s="336" t="s">
        <v>8352</v>
      </c>
    </row>
    <row r="4756" customFormat="false" ht="13.8" hidden="false" customHeight="false" outlineLevel="0" collapsed="false">
      <c r="A4756" s="3" t="n">
        <v>101906</v>
      </c>
      <c r="B4756" s="335" t="s">
        <v>1967</v>
      </c>
      <c r="C4756" s="335" t="s">
        <v>8353</v>
      </c>
      <c r="D4756" s="335" t="s">
        <v>2102</v>
      </c>
      <c r="E4756" s="336" t="s">
        <v>8354</v>
      </c>
    </row>
    <row r="4757" customFormat="false" ht="13.8" hidden="false" customHeight="false" outlineLevel="0" collapsed="false">
      <c r="A4757" s="3" t="n">
        <v>101907</v>
      </c>
      <c r="B4757" s="335" t="s">
        <v>1967</v>
      </c>
      <c r="C4757" s="335" t="s">
        <v>8355</v>
      </c>
      <c r="D4757" s="335" t="s">
        <v>2102</v>
      </c>
      <c r="E4757" s="336" t="s">
        <v>8356</v>
      </c>
    </row>
    <row r="4758" customFormat="false" ht="13.8" hidden="false" customHeight="false" outlineLevel="0" collapsed="false">
      <c r="A4758" s="3" t="n">
        <v>101908</v>
      </c>
      <c r="B4758" s="335" t="s">
        <v>1967</v>
      </c>
      <c r="C4758" s="335" t="s">
        <v>8357</v>
      </c>
      <c r="D4758" s="335" t="s">
        <v>2102</v>
      </c>
      <c r="E4758" s="336" t="s">
        <v>8358</v>
      </c>
    </row>
    <row r="4759" customFormat="false" ht="13.8" hidden="false" customHeight="false" outlineLevel="0" collapsed="false">
      <c r="A4759" s="3" t="n">
        <v>101909</v>
      </c>
      <c r="B4759" s="335" t="s">
        <v>1967</v>
      </c>
      <c r="C4759" s="335" t="s">
        <v>8359</v>
      </c>
      <c r="D4759" s="335" t="s">
        <v>2102</v>
      </c>
      <c r="E4759" s="336" t="s">
        <v>8360</v>
      </c>
    </row>
    <row r="4760" customFormat="false" ht="13.8" hidden="false" customHeight="false" outlineLevel="0" collapsed="false">
      <c r="A4760" s="3" t="n">
        <v>101910</v>
      </c>
      <c r="B4760" s="335" t="s">
        <v>1967</v>
      </c>
      <c r="C4760" s="335" t="s">
        <v>8361</v>
      </c>
      <c r="D4760" s="335" t="s">
        <v>2102</v>
      </c>
      <c r="E4760" s="336" t="s">
        <v>8362</v>
      </c>
    </row>
    <row r="4761" customFormat="false" ht="13.8" hidden="false" customHeight="false" outlineLevel="0" collapsed="false">
      <c r="A4761" s="3" t="n">
        <v>101911</v>
      </c>
      <c r="B4761" s="335" t="s">
        <v>1967</v>
      </c>
      <c r="C4761" s="335" t="s">
        <v>8363</v>
      </c>
      <c r="D4761" s="335" t="s">
        <v>2102</v>
      </c>
      <c r="E4761" s="336" t="s">
        <v>8364</v>
      </c>
    </row>
    <row r="4762" customFormat="false" ht="13.8" hidden="false" customHeight="false" outlineLevel="0" collapsed="false">
      <c r="A4762" s="3" t="n">
        <v>101912</v>
      </c>
      <c r="B4762" s="335" t="s">
        <v>1967</v>
      </c>
      <c r="C4762" s="335" t="s">
        <v>8365</v>
      </c>
      <c r="D4762" s="335" t="s">
        <v>2102</v>
      </c>
      <c r="E4762" s="336" t="s">
        <v>8366</v>
      </c>
    </row>
    <row r="4763" customFormat="false" ht="13.8" hidden="false" customHeight="false" outlineLevel="0" collapsed="false">
      <c r="A4763" s="3" t="n">
        <v>101913</v>
      </c>
      <c r="B4763" s="335" t="s">
        <v>1967</v>
      </c>
      <c r="C4763" s="335" t="s">
        <v>8367</v>
      </c>
      <c r="D4763" s="335" t="s">
        <v>2102</v>
      </c>
      <c r="E4763" s="336" t="s">
        <v>8368</v>
      </c>
    </row>
    <row r="4764" customFormat="false" ht="13.8" hidden="false" customHeight="false" outlineLevel="0" collapsed="false">
      <c r="A4764" s="3" t="n">
        <v>101914</v>
      </c>
      <c r="B4764" s="335" t="s">
        <v>1967</v>
      </c>
      <c r="C4764" s="335" t="s">
        <v>8369</v>
      </c>
      <c r="D4764" s="335" t="s">
        <v>2102</v>
      </c>
      <c r="E4764" s="336" t="s">
        <v>8370</v>
      </c>
    </row>
    <row r="4765" customFormat="false" ht="13.8" hidden="false" customHeight="false" outlineLevel="0" collapsed="false">
      <c r="A4765" s="3" t="n">
        <v>101915</v>
      </c>
      <c r="B4765" s="335" t="s">
        <v>1967</v>
      </c>
      <c r="C4765" s="335" t="s">
        <v>8371</v>
      </c>
      <c r="D4765" s="335" t="s">
        <v>2102</v>
      </c>
      <c r="E4765" s="336" t="s">
        <v>8372</v>
      </c>
    </row>
    <row r="4766" customFormat="false" ht="13.8" hidden="false" customHeight="false" outlineLevel="0" collapsed="false">
      <c r="A4766" s="3" t="n">
        <v>101916</v>
      </c>
      <c r="B4766" s="335" t="s">
        <v>1967</v>
      </c>
      <c r="C4766" s="335" t="s">
        <v>8373</v>
      </c>
      <c r="D4766" s="335" t="s">
        <v>2102</v>
      </c>
      <c r="E4766" s="336" t="s">
        <v>8374</v>
      </c>
    </row>
    <row r="4767" customFormat="false" ht="13.8" hidden="false" customHeight="false" outlineLevel="0" collapsed="false">
      <c r="A4767" s="3" t="n">
        <v>101917</v>
      </c>
      <c r="B4767" s="335" t="s">
        <v>1967</v>
      </c>
      <c r="C4767" s="335" t="s">
        <v>8375</v>
      </c>
      <c r="D4767" s="335" t="s">
        <v>2102</v>
      </c>
      <c r="E4767" s="336" t="s">
        <v>8376</v>
      </c>
    </row>
    <row r="4768" customFormat="false" ht="13.8" hidden="false" customHeight="false" outlineLevel="0" collapsed="false">
      <c r="A4768" s="3" t="n">
        <v>98261</v>
      </c>
      <c r="B4768" s="335" t="s">
        <v>1967</v>
      </c>
      <c r="C4768" s="335" t="s">
        <v>8377</v>
      </c>
      <c r="D4768" s="335" t="s">
        <v>1969</v>
      </c>
      <c r="E4768" s="336" t="s">
        <v>8378</v>
      </c>
    </row>
    <row r="4769" customFormat="false" ht="13.8" hidden="false" customHeight="false" outlineLevel="0" collapsed="false">
      <c r="A4769" s="3" t="n">
        <v>98262</v>
      </c>
      <c r="B4769" s="335" t="s">
        <v>1967</v>
      </c>
      <c r="C4769" s="335" t="s">
        <v>8379</v>
      </c>
      <c r="D4769" s="335" t="s">
        <v>1969</v>
      </c>
      <c r="E4769" s="336" t="s">
        <v>3341</v>
      </c>
    </row>
    <row r="4770" customFormat="false" ht="13.8" hidden="false" customHeight="false" outlineLevel="0" collapsed="false">
      <c r="A4770" s="3" t="n">
        <v>98263</v>
      </c>
      <c r="B4770" s="335" t="s">
        <v>1967</v>
      </c>
      <c r="C4770" s="335" t="s">
        <v>8380</v>
      </c>
      <c r="D4770" s="335" t="s">
        <v>1969</v>
      </c>
      <c r="E4770" s="336" t="s">
        <v>8381</v>
      </c>
    </row>
    <row r="4771" customFormat="false" ht="13.8" hidden="false" customHeight="false" outlineLevel="0" collapsed="false">
      <c r="A4771" s="3" t="n">
        <v>98264</v>
      </c>
      <c r="B4771" s="335" t="s">
        <v>1967</v>
      </c>
      <c r="C4771" s="335" t="s">
        <v>8382</v>
      </c>
      <c r="D4771" s="335" t="s">
        <v>1969</v>
      </c>
      <c r="E4771" s="336" t="s">
        <v>8383</v>
      </c>
    </row>
    <row r="4772" customFormat="false" ht="13.8" hidden="false" customHeight="false" outlineLevel="0" collapsed="false">
      <c r="A4772" s="3" t="n">
        <v>98265</v>
      </c>
      <c r="B4772" s="335" t="s">
        <v>1967</v>
      </c>
      <c r="C4772" s="335" t="s">
        <v>8384</v>
      </c>
      <c r="D4772" s="335" t="s">
        <v>1969</v>
      </c>
      <c r="E4772" s="336" t="s">
        <v>8385</v>
      </c>
    </row>
    <row r="4773" customFormat="false" ht="13.8" hidden="false" customHeight="false" outlineLevel="0" collapsed="false">
      <c r="A4773" s="3" t="n">
        <v>98266</v>
      </c>
      <c r="B4773" s="335" t="s">
        <v>1967</v>
      </c>
      <c r="C4773" s="335" t="s">
        <v>8386</v>
      </c>
      <c r="D4773" s="335" t="s">
        <v>1969</v>
      </c>
      <c r="E4773" s="336" t="s">
        <v>8387</v>
      </c>
    </row>
    <row r="4774" customFormat="false" ht="13.8" hidden="false" customHeight="false" outlineLevel="0" collapsed="false">
      <c r="A4774" s="3" t="n">
        <v>98267</v>
      </c>
      <c r="B4774" s="335" t="s">
        <v>1967</v>
      </c>
      <c r="C4774" s="335" t="s">
        <v>8388</v>
      </c>
      <c r="D4774" s="335" t="s">
        <v>1969</v>
      </c>
      <c r="E4774" s="336" t="s">
        <v>8389</v>
      </c>
    </row>
    <row r="4775" customFormat="false" ht="13.8" hidden="false" customHeight="false" outlineLevel="0" collapsed="false">
      <c r="A4775" s="3" t="n">
        <v>98268</v>
      </c>
      <c r="B4775" s="335" t="s">
        <v>1967</v>
      </c>
      <c r="C4775" s="335" t="s">
        <v>8390</v>
      </c>
      <c r="D4775" s="335" t="s">
        <v>1969</v>
      </c>
      <c r="E4775" s="336" t="s">
        <v>8391</v>
      </c>
    </row>
    <row r="4776" customFormat="false" ht="13.8" hidden="false" customHeight="false" outlineLevel="0" collapsed="false">
      <c r="A4776" s="3" t="n">
        <v>98269</v>
      </c>
      <c r="B4776" s="335" t="s">
        <v>1967</v>
      </c>
      <c r="C4776" s="335" t="s">
        <v>8392</v>
      </c>
      <c r="D4776" s="335" t="s">
        <v>1969</v>
      </c>
      <c r="E4776" s="336" t="s">
        <v>8393</v>
      </c>
    </row>
    <row r="4777" customFormat="false" ht="13.8" hidden="false" customHeight="false" outlineLevel="0" collapsed="false">
      <c r="A4777" s="3" t="n">
        <v>98270</v>
      </c>
      <c r="B4777" s="335" t="s">
        <v>1967</v>
      </c>
      <c r="C4777" s="335" t="s">
        <v>8394</v>
      </c>
      <c r="D4777" s="335" t="s">
        <v>1969</v>
      </c>
      <c r="E4777" s="336" t="s">
        <v>8395</v>
      </c>
    </row>
    <row r="4778" customFormat="false" ht="13.8" hidden="false" customHeight="false" outlineLevel="0" collapsed="false">
      <c r="A4778" s="3" t="n">
        <v>98271</v>
      </c>
      <c r="B4778" s="335" t="s">
        <v>1967</v>
      </c>
      <c r="C4778" s="335" t="s">
        <v>8396</v>
      </c>
      <c r="D4778" s="335" t="s">
        <v>1969</v>
      </c>
      <c r="E4778" s="336" t="s">
        <v>8397</v>
      </c>
    </row>
    <row r="4779" customFormat="false" ht="13.8" hidden="false" customHeight="false" outlineLevel="0" collapsed="false">
      <c r="A4779" s="3" t="n">
        <v>98272</v>
      </c>
      <c r="B4779" s="335" t="s">
        <v>1967</v>
      </c>
      <c r="C4779" s="335" t="s">
        <v>8398</v>
      </c>
      <c r="D4779" s="335" t="s">
        <v>1969</v>
      </c>
      <c r="E4779" s="336" t="s">
        <v>8399</v>
      </c>
    </row>
    <row r="4780" customFormat="false" ht="13.8" hidden="false" customHeight="false" outlineLevel="0" collapsed="false">
      <c r="A4780" s="3" t="n">
        <v>98273</v>
      </c>
      <c r="B4780" s="335" t="s">
        <v>1967</v>
      </c>
      <c r="C4780" s="335" t="s">
        <v>8400</v>
      </c>
      <c r="D4780" s="335" t="s">
        <v>1969</v>
      </c>
      <c r="E4780" s="336" t="s">
        <v>8401</v>
      </c>
    </row>
    <row r="4781" customFormat="false" ht="13.8" hidden="false" customHeight="false" outlineLevel="0" collapsed="false">
      <c r="A4781" s="3" t="n">
        <v>98274</v>
      </c>
      <c r="B4781" s="335" t="s">
        <v>1967</v>
      </c>
      <c r="C4781" s="335" t="s">
        <v>8402</v>
      </c>
      <c r="D4781" s="335" t="s">
        <v>1969</v>
      </c>
      <c r="E4781" s="336" t="s">
        <v>3343</v>
      </c>
    </row>
    <row r="4782" customFormat="false" ht="13.8" hidden="false" customHeight="false" outlineLevel="0" collapsed="false">
      <c r="A4782" s="3" t="n">
        <v>98275</v>
      </c>
      <c r="B4782" s="335" t="s">
        <v>1967</v>
      </c>
      <c r="C4782" s="335" t="s">
        <v>8403</v>
      </c>
      <c r="D4782" s="335" t="s">
        <v>1969</v>
      </c>
      <c r="E4782" s="336" t="s">
        <v>8404</v>
      </c>
    </row>
    <row r="4783" customFormat="false" ht="13.8" hidden="false" customHeight="false" outlineLevel="0" collapsed="false">
      <c r="A4783" s="3" t="n">
        <v>98276</v>
      </c>
      <c r="B4783" s="335" t="s">
        <v>1967</v>
      </c>
      <c r="C4783" s="335" t="s">
        <v>8405</v>
      </c>
      <c r="D4783" s="335" t="s">
        <v>1969</v>
      </c>
      <c r="E4783" s="336" t="s">
        <v>8406</v>
      </c>
    </row>
    <row r="4784" customFormat="false" ht="13.8" hidden="false" customHeight="false" outlineLevel="0" collapsed="false">
      <c r="A4784" s="3" t="n">
        <v>98277</v>
      </c>
      <c r="B4784" s="335" t="s">
        <v>1967</v>
      </c>
      <c r="C4784" s="335" t="s">
        <v>8407</v>
      </c>
      <c r="D4784" s="335" t="s">
        <v>1969</v>
      </c>
      <c r="E4784" s="336" t="s">
        <v>8408</v>
      </c>
    </row>
    <row r="4785" customFormat="false" ht="13.8" hidden="false" customHeight="false" outlineLevel="0" collapsed="false">
      <c r="A4785" s="3" t="n">
        <v>98278</v>
      </c>
      <c r="B4785" s="335" t="s">
        <v>1967</v>
      </c>
      <c r="C4785" s="335" t="s">
        <v>8409</v>
      </c>
      <c r="D4785" s="335" t="s">
        <v>1969</v>
      </c>
      <c r="E4785" s="336" t="s">
        <v>8410</v>
      </c>
    </row>
    <row r="4786" customFormat="false" ht="13.8" hidden="false" customHeight="false" outlineLevel="0" collapsed="false">
      <c r="A4786" s="3" t="n">
        <v>98279</v>
      </c>
      <c r="B4786" s="335" t="s">
        <v>1967</v>
      </c>
      <c r="C4786" s="335" t="s">
        <v>8411</v>
      </c>
      <c r="D4786" s="335" t="s">
        <v>1969</v>
      </c>
      <c r="E4786" s="336" t="s">
        <v>8412</v>
      </c>
    </row>
    <row r="4787" customFormat="false" ht="13.8" hidden="false" customHeight="false" outlineLevel="0" collapsed="false">
      <c r="A4787" s="3" t="n">
        <v>98280</v>
      </c>
      <c r="B4787" s="335" t="s">
        <v>1967</v>
      </c>
      <c r="C4787" s="335" t="s">
        <v>8413</v>
      </c>
      <c r="D4787" s="335" t="s">
        <v>1969</v>
      </c>
      <c r="E4787" s="336" t="s">
        <v>8414</v>
      </c>
    </row>
    <row r="4788" customFormat="false" ht="13.8" hidden="false" customHeight="false" outlineLevel="0" collapsed="false">
      <c r="A4788" s="3" t="n">
        <v>98281</v>
      </c>
      <c r="B4788" s="335" t="s">
        <v>1967</v>
      </c>
      <c r="C4788" s="335" t="s">
        <v>8415</v>
      </c>
      <c r="D4788" s="335" t="s">
        <v>1969</v>
      </c>
      <c r="E4788" s="336" t="s">
        <v>8416</v>
      </c>
    </row>
    <row r="4789" customFormat="false" ht="13.8" hidden="false" customHeight="false" outlineLevel="0" collapsed="false">
      <c r="A4789" s="3" t="n">
        <v>98282</v>
      </c>
      <c r="B4789" s="335" t="s">
        <v>1967</v>
      </c>
      <c r="C4789" s="335" t="s">
        <v>8417</v>
      </c>
      <c r="D4789" s="335" t="s">
        <v>1969</v>
      </c>
      <c r="E4789" s="336" t="s">
        <v>7439</v>
      </c>
    </row>
    <row r="4790" customFormat="false" ht="13.8" hidden="false" customHeight="false" outlineLevel="0" collapsed="false">
      <c r="A4790" s="3" t="n">
        <v>98283</v>
      </c>
      <c r="B4790" s="335" t="s">
        <v>1967</v>
      </c>
      <c r="C4790" s="335" t="s">
        <v>8418</v>
      </c>
      <c r="D4790" s="335" t="s">
        <v>1969</v>
      </c>
      <c r="E4790" s="336" t="s">
        <v>8419</v>
      </c>
    </row>
    <row r="4791" customFormat="false" ht="13.8" hidden="false" customHeight="false" outlineLevel="0" collapsed="false">
      <c r="A4791" s="3" t="n">
        <v>98284</v>
      </c>
      <c r="B4791" s="335" t="s">
        <v>1967</v>
      </c>
      <c r="C4791" s="335" t="s">
        <v>8420</v>
      </c>
      <c r="D4791" s="335" t="s">
        <v>1969</v>
      </c>
      <c r="E4791" s="336" t="s">
        <v>8421</v>
      </c>
    </row>
    <row r="4792" customFormat="false" ht="13.8" hidden="false" customHeight="false" outlineLevel="0" collapsed="false">
      <c r="A4792" s="3" t="n">
        <v>98285</v>
      </c>
      <c r="B4792" s="335" t="s">
        <v>1967</v>
      </c>
      <c r="C4792" s="335" t="s">
        <v>8422</v>
      </c>
      <c r="D4792" s="335" t="s">
        <v>1969</v>
      </c>
      <c r="E4792" s="336" t="s">
        <v>8423</v>
      </c>
    </row>
    <row r="4793" customFormat="false" ht="13.8" hidden="false" customHeight="false" outlineLevel="0" collapsed="false">
      <c r="A4793" s="3" t="n">
        <v>98286</v>
      </c>
      <c r="B4793" s="335" t="s">
        <v>1967</v>
      </c>
      <c r="C4793" s="335" t="s">
        <v>8424</v>
      </c>
      <c r="D4793" s="335" t="s">
        <v>1969</v>
      </c>
      <c r="E4793" s="336" t="s">
        <v>8425</v>
      </c>
    </row>
    <row r="4794" customFormat="false" ht="13.8" hidden="false" customHeight="false" outlineLevel="0" collapsed="false">
      <c r="A4794" s="3" t="n">
        <v>98287</v>
      </c>
      <c r="B4794" s="335" t="s">
        <v>1967</v>
      </c>
      <c r="C4794" s="335" t="s">
        <v>8426</v>
      </c>
      <c r="D4794" s="335" t="s">
        <v>1969</v>
      </c>
      <c r="E4794" s="336" t="s">
        <v>8427</v>
      </c>
    </row>
    <row r="4795" customFormat="false" ht="13.8" hidden="false" customHeight="false" outlineLevel="0" collapsed="false">
      <c r="A4795" s="3" t="n">
        <v>98288</v>
      </c>
      <c r="B4795" s="335" t="s">
        <v>1967</v>
      </c>
      <c r="C4795" s="335" t="s">
        <v>8428</v>
      </c>
      <c r="D4795" s="335" t="s">
        <v>1969</v>
      </c>
      <c r="E4795" s="336" t="s">
        <v>4090</v>
      </c>
    </row>
    <row r="4796" customFormat="false" ht="13.8" hidden="false" customHeight="false" outlineLevel="0" collapsed="false">
      <c r="A4796" s="3" t="n">
        <v>98289</v>
      </c>
      <c r="B4796" s="335" t="s">
        <v>1967</v>
      </c>
      <c r="C4796" s="335" t="s">
        <v>8429</v>
      </c>
      <c r="D4796" s="335" t="s">
        <v>1969</v>
      </c>
      <c r="E4796" s="336" t="s">
        <v>8430</v>
      </c>
    </row>
    <row r="4797" customFormat="false" ht="13.8" hidden="false" customHeight="false" outlineLevel="0" collapsed="false">
      <c r="A4797" s="3" t="n">
        <v>98290</v>
      </c>
      <c r="B4797" s="335" t="s">
        <v>1967</v>
      </c>
      <c r="C4797" s="335" t="s">
        <v>8431</v>
      </c>
      <c r="D4797" s="335" t="s">
        <v>1969</v>
      </c>
      <c r="E4797" s="336" t="s">
        <v>3902</v>
      </c>
    </row>
    <row r="4798" customFormat="false" ht="13.8" hidden="false" customHeight="false" outlineLevel="0" collapsed="false">
      <c r="A4798" s="3" t="n">
        <v>98291</v>
      </c>
      <c r="B4798" s="335" t="s">
        <v>1967</v>
      </c>
      <c r="C4798" s="335" t="s">
        <v>8432</v>
      </c>
      <c r="D4798" s="335" t="s">
        <v>1969</v>
      </c>
      <c r="E4798" s="336" t="s">
        <v>8433</v>
      </c>
    </row>
    <row r="4799" customFormat="false" ht="13.8" hidden="false" customHeight="false" outlineLevel="0" collapsed="false">
      <c r="A4799" s="3" t="n">
        <v>98292</v>
      </c>
      <c r="B4799" s="335" t="s">
        <v>1967</v>
      </c>
      <c r="C4799" s="335" t="s">
        <v>8434</v>
      </c>
      <c r="D4799" s="335" t="s">
        <v>1969</v>
      </c>
      <c r="E4799" s="336" t="s">
        <v>4081</v>
      </c>
    </row>
    <row r="4800" customFormat="false" ht="13.8" hidden="false" customHeight="false" outlineLevel="0" collapsed="false">
      <c r="A4800" s="3" t="n">
        <v>98293</v>
      </c>
      <c r="B4800" s="335" t="s">
        <v>1967</v>
      </c>
      <c r="C4800" s="335" t="s">
        <v>8435</v>
      </c>
      <c r="D4800" s="335" t="s">
        <v>1969</v>
      </c>
      <c r="E4800" s="336" t="s">
        <v>8436</v>
      </c>
    </row>
    <row r="4801" customFormat="false" ht="13.8" hidden="false" customHeight="false" outlineLevel="0" collapsed="false">
      <c r="A4801" s="3" t="n">
        <v>98400</v>
      </c>
      <c r="B4801" s="335" t="s">
        <v>1967</v>
      </c>
      <c r="C4801" s="335" t="s">
        <v>8437</v>
      </c>
      <c r="D4801" s="335" t="s">
        <v>1969</v>
      </c>
      <c r="E4801" s="336" t="s">
        <v>8438</v>
      </c>
    </row>
    <row r="4802" customFormat="false" ht="13.8" hidden="false" customHeight="false" outlineLevel="0" collapsed="false">
      <c r="A4802" s="3" t="n">
        <v>98401</v>
      </c>
      <c r="B4802" s="335" t="s">
        <v>1967</v>
      </c>
      <c r="C4802" s="335" t="s">
        <v>8439</v>
      </c>
      <c r="D4802" s="335" t="s">
        <v>1969</v>
      </c>
      <c r="E4802" s="336" t="s">
        <v>8440</v>
      </c>
    </row>
    <row r="4803" customFormat="false" ht="13.8" hidden="false" customHeight="false" outlineLevel="0" collapsed="false">
      <c r="A4803" s="3" t="n">
        <v>98402</v>
      </c>
      <c r="B4803" s="335" t="s">
        <v>1967</v>
      </c>
      <c r="C4803" s="335" t="s">
        <v>8441</v>
      </c>
      <c r="D4803" s="335" t="s">
        <v>1969</v>
      </c>
      <c r="E4803" s="336" t="s">
        <v>8442</v>
      </c>
    </row>
    <row r="4804" customFormat="false" ht="13.8" hidden="false" customHeight="false" outlineLevel="0" collapsed="false">
      <c r="A4804" s="3" t="n">
        <v>100556</v>
      </c>
      <c r="B4804" s="335" t="s">
        <v>1967</v>
      </c>
      <c r="C4804" s="335" t="s">
        <v>8443</v>
      </c>
      <c r="D4804" s="335" t="s">
        <v>2102</v>
      </c>
      <c r="E4804" s="336" t="s">
        <v>8444</v>
      </c>
    </row>
    <row r="4805" customFormat="false" ht="13.8" hidden="false" customHeight="false" outlineLevel="0" collapsed="false">
      <c r="A4805" s="3" t="n">
        <v>100557</v>
      </c>
      <c r="B4805" s="335" t="s">
        <v>1967</v>
      </c>
      <c r="C4805" s="335" t="s">
        <v>8445</v>
      </c>
      <c r="D4805" s="335" t="s">
        <v>2102</v>
      </c>
      <c r="E4805" s="336" t="s">
        <v>8446</v>
      </c>
    </row>
    <row r="4806" customFormat="false" ht="13.8" hidden="false" customHeight="false" outlineLevel="0" collapsed="false">
      <c r="A4806" s="3" t="n">
        <v>100560</v>
      </c>
      <c r="B4806" s="335" t="s">
        <v>1967</v>
      </c>
      <c r="C4806" s="335" t="s">
        <v>8447</v>
      </c>
      <c r="D4806" s="335" t="s">
        <v>2102</v>
      </c>
      <c r="E4806" s="336" t="s">
        <v>8448</v>
      </c>
    </row>
    <row r="4807" customFormat="false" ht="13.8" hidden="false" customHeight="false" outlineLevel="0" collapsed="false">
      <c r="A4807" s="3" t="n">
        <v>100561</v>
      </c>
      <c r="B4807" s="335" t="s">
        <v>1967</v>
      </c>
      <c r="C4807" s="335" t="s">
        <v>8449</v>
      </c>
      <c r="D4807" s="335" t="s">
        <v>2102</v>
      </c>
      <c r="E4807" s="336" t="s">
        <v>8450</v>
      </c>
    </row>
    <row r="4808" customFormat="false" ht="13.8" hidden="false" customHeight="false" outlineLevel="0" collapsed="false">
      <c r="A4808" s="3" t="n">
        <v>100562</v>
      </c>
      <c r="B4808" s="335" t="s">
        <v>1967</v>
      </c>
      <c r="C4808" s="335" t="s">
        <v>8451</v>
      </c>
      <c r="D4808" s="335" t="s">
        <v>2102</v>
      </c>
      <c r="E4808" s="336" t="s">
        <v>8452</v>
      </c>
    </row>
    <row r="4809" customFormat="false" ht="13.8" hidden="false" customHeight="false" outlineLevel="0" collapsed="false">
      <c r="A4809" s="3" t="n">
        <v>100563</v>
      </c>
      <c r="B4809" s="335" t="s">
        <v>1967</v>
      </c>
      <c r="C4809" s="335" t="s">
        <v>8453</v>
      </c>
      <c r="D4809" s="335" t="s">
        <v>2102</v>
      </c>
      <c r="E4809" s="336" t="s">
        <v>8454</v>
      </c>
    </row>
    <row r="4810" customFormat="false" ht="13.8" hidden="false" customHeight="false" outlineLevel="0" collapsed="false">
      <c r="A4810" s="3" t="n">
        <v>101795</v>
      </c>
      <c r="B4810" s="335" t="s">
        <v>1967</v>
      </c>
      <c r="C4810" s="335" t="s">
        <v>8455</v>
      </c>
      <c r="D4810" s="335" t="s">
        <v>2102</v>
      </c>
      <c r="E4810" s="336" t="s">
        <v>8456</v>
      </c>
    </row>
    <row r="4811" customFormat="false" ht="13.8" hidden="false" customHeight="false" outlineLevel="0" collapsed="false">
      <c r="A4811" s="3" t="n">
        <v>101798</v>
      </c>
      <c r="B4811" s="335" t="s">
        <v>1967</v>
      </c>
      <c r="C4811" s="335" t="s">
        <v>8457</v>
      </c>
      <c r="D4811" s="335" t="s">
        <v>2102</v>
      </c>
      <c r="E4811" s="336" t="s">
        <v>8458</v>
      </c>
    </row>
    <row r="4812" customFormat="false" ht="13.8" hidden="false" customHeight="false" outlineLevel="0" collapsed="false">
      <c r="A4812" s="3" t="n">
        <v>101799</v>
      </c>
      <c r="B4812" s="335" t="s">
        <v>1967</v>
      </c>
      <c r="C4812" s="335" t="s">
        <v>8459</v>
      </c>
      <c r="D4812" s="335" t="s">
        <v>2102</v>
      </c>
      <c r="E4812" s="336" t="s">
        <v>8460</v>
      </c>
    </row>
    <row r="4813" customFormat="false" ht="13.8" hidden="false" customHeight="false" outlineLevel="0" collapsed="false">
      <c r="A4813" s="3" t="n">
        <v>98397</v>
      </c>
      <c r="B4813" s="335" t="s">
        <v>1967</v>
      </c>
      <c r="C4813" s="335" t="s">
        <v>8461</v>
      </c>
      <c r="D4813" s="335" t="s">
        <v>2622</v>
      </c>
      <c r="E4813" s="336" t="s">
        <v>8462</v>
      </c>
    </row>
    <row r="4814" customFormat="false" ht="13.8" hidden="false" customHeight="false" outlineLevel="0" collapsed="false">
      <c r="A4814" s="3" t="n">
        <v>103244</v>
      </c>
      <c r="B4814" s="335" t="s">
        <v>1967</v>
      </c>
      <c r="C4814" s="335" t="s">
        <v>8463</v>
      </c>
      <c r="D4814" s="335" t="s">
        <v>2102</v>
      </c>
      <c r="E4814" s="336" t="s">
        <v>8464</v>
      </c>
    </row>
    <row r="4815" customFormat="false" ht="13.8" hidden="false" customHeight="false" outlineLevel="0" collapsed="false">
      <c r="A4815" s="3" t="n">
        <v>103245</v>
      </c>
      <c r="B4815" s="335" t="s">
        <v>1967</v>
      </c>
      <c r="C4815" s="335" t="s">
        <v>8465</v>
      </c>
      <c r="D4815" s="335" t="s">
        <v>2102</v>
      </c>
      <c r="E4815" s="336" t="s">
        <v>8466</v>
      </c>
    </row>
    <row r="4816" customFormat="false" ht="13.8" hidden="false" customHeight="false" outlineLevel="0" collapsed="false">
      <c r="A4816" s="3" t="n">
        <v>103246</v>
      </c>
      <c r="B4816" s="335" t="s">
        <v>1967</v>
      </c>
      <c r="C4816" s="335" t="s">
        <v>8467</v>
      </c>
      <c r="D4816" s="335" t="s">
        <v>2102</v>
      </c>
      <c r="E4816" s="336" t="s">
        <v>8468</v>
      </c>
    </row>
    <row r="4817" customFormat="false" ht="13.8" hidden="false" customHeight="false" outlineLevel="0" collapsed="false">
      <c r="A4817" s="3" t="n">
        <v>103247</v>
      </c>
      <c r="B4817" s="335" t="s">
        <v>1967</v>
      </c>
      <c r="C4817" s="335" t="s">
        <v>8469</v>
      </c>
      <c r="D4817" s="335" t="s">
        <v>2102</v>
      </c>
      <c r="E4817" s="336" t="s">
        <v>8470</v>
      </c>
    </row>
    <row r="4818" customFormat="false" ht="13.8" hidden="false" customHeight="false" outlineLevel="0" collapsed="false">
      <c r="A4818" s="3" t="n">
        <v>103248</v>
      </c>
      <c r="B4818" s="335" t="s">
        <v>1967</v>
      </c>
      <c r="C4818" s="335" t="s">
        <v>8471</v>
      </c>
      <c r="D4818" s="335" t="s">
        <v>2102</v>
      </c>
      <c r="E4818" s="336" t="s">
        <v>8472</v>
      </c>
    </row>
    <row r="4819" customFormat="false" ht="13.8" hidden="false" customHeight="false" outlineLevel="0" collapsed="false">
      <c r="A4819" s="3" t="n">
        <v>103249</v>
      </c>
      <c r="B4819" s="335" t="s">
        <v>1967</v>
      </c>
      <c r="C4819" s="335" t="s">
        <v>8473</v>
      </c>
      <c r="D4819" s="335" t="s">
        <v>2102</v>
      </c>
      <c r="E4819" s="336" t="s">
        <v>8474</v>
      </c>
    </row>
    <row r="4820" customFormat="false" ht="13.8" hidden="false" customHeight="false" outlineLevel="0" collapsed="false">
      <c r="A4820" s="3" t="n">
        <v>103250</v>
      </c>
      <c r="B4820" s="335" t="s">
        <v>1967</v>
      </c>
      <c r="C4820" s="335" t="s">
        <v>8475</v>
      </c>
      <c r="D4820" s="335" t="s">
        <v>2102</v>
      </c>
      <c r="E4820" s="336" t="s">
        <v>8476</v>
      </c>
    </row>
    <row r="4821" customFormat="false" ht="13.8" hidden="false" customHeight="false" outlineLevel="0" collapsed="false">
      <c r="A4821" s="3" t="n">
        <v>103251</v>
      </c>
      <c r="B4821" s="335" t="s">
        <v>1967</v>
      </c>
      <c r="C4821" s="335" t="s">
        <v>8477</v>
      </c>
      <c r="D4821" s="335" t="s">
        <v>2102</v>
      </c>
      <c r="E4821" s="336" t="s">
        <v>8478</v>
      </c>
    </row>
    <row r="4822" customFormat="false" ht="13.8" hidden="false" customHeight="false" outlineLevel="0" collapsed="false">
      <c r="A4822" s="3" t="n">
        <v>103252</v>
      </c>
      <c r="B4822" s="335" t="s">
        <v>1967</v>
      </c>
      <c r="C4822" s="335" t="s">
        <v>8479</v>
      </c>
      <c r="D4822" s="335" t="s">
        <v>2102</v>
      </c>
      <c r="E4822" s="336" t="s">
        <v>8480</v>
      </c>
    </row>
    <row r="4823" customFormat="false" ht="13.8" hidden="false" customHeight="false" outlineLevel="0" collapsed="false">
      <c r="A4823" s="3" t="n">
        <v>103253</v>
      </c>
      <c r="B4823" s="335" t="s">
        <v>1967</v>
      </c>
      <c r="C4823" s="335" t="s">
        <v>8481</v>
      </c>
      <c r="D4823" s="335" t="s">
        <v>2102</v>
      </c>
      <c r="E4823" s="336" t="s">
        <v>8482</v>
      </c>
    </row>
    <row r="4824" customFormat="false" ht="13.8" hidden="false" customHeight="false" outlineLevel="0" collapsed="false">
      <c r="A4824" s="3" t="n">
        <v>103254</v>
      </c>
      <c r="B4824" s="335" t="s">
        <v>1967</v>
      </c>
      <c r="C4824" s="335" t="s">
        <v>8483</v>
      </c>
      <c r="D4824" s="335" t="s">
        <v>2102</v>
      </c>
      <c r="E4824" s="336" t="s">
        <v>8484</v>
      </c>
    </row>
    <row r="4825" customFormat="false" ht="13.8" hidden="false" customHeight="false" outlineLevel="0" collapsed="false">
      <c r="A4825" s="3" t="n">
        <v>103255</v>
      </c>
      <c r="B4825" s="335" t="s">
        <v>1967</v>
      </c>
      <c r="C4825" s="335" t="s">
        <v>8485</v>
      </c>
      <c r="D4825" s="335" t="s">
        <v>2102</v>
      </c>
      <c r="E4825" s="336" t="s">
        <v>8486</v>
      </c>
    </row>
    <row r="4826" customFormat="false" ht="13.8" hidden="false" customHeight="false" outlineLevel="0" collapsed="false">
      <c r="A4826" s="3" t="n">
        <v>103256</v>
      </c>
      <c r="B4826" s="335" t="s">
        <v>1967</v>
      </c>
      <c r="C4826" s="335" t="s">
        <v>8487</v>
      </c>
      <c r="D4826" s="335" t="s">
        <v>2102</v>
      </c>
      <c r="E4826" s="336" t="s">
        <v>8488</v>
      </c>
    </row>
    <row r="4827" customFormat="false" ht="13.8" hidden="false" customHeight="false" outlineLevel="0" collapsed="false">
      <c r="A4827" s="3" t="n">
        <v>103257</v>
      </c>
      <c r="B4827" s="335" t="s">
        <v>1967</v>
      </c>
      <c r="C4827" s="335" t="s">
        <v>8489</v>
      </c>
      <c r="D4827" s="335" t="s">
        <v>2102</v>
      </c>
      <c r="E4827" s="336" t="s">
        <v>8490</v>
      </c>
    </row>
    <row r="4828" customFormat="false" ht="13.8" hidden="false" customHeight="false" outlineLevel="0" collapsed="false">
      <c r="A4828" s="3" t="n">
        <v>103258</v>
      </c>
      <c r="B4828" s="335" t="s">
        <v>1967</v>
      </c>
      <c r="C4828" s="335" t="s">
        <v>8491</v>
      </c>
      <c r="D4828" s="335" t="s">
        <v>2102</v>
      </c>
      <c r="E4828" s="336" t="s">
        <v>8492</v>
      </c>
    </row>
    <row r="4829" customFormat="false" ht="13.8" hidden="false" customHeight="false" outlineLevel="0" collapsed="false">
      <c r="A4829" s="3" t="n">
        <v>103259</v>
      </c>
      <c r="B4829" s="335" t="s">
        <v>1967</v>
      </c>
      <c r="C4829" s="335" t="s">
        <v>8493</v>
      </c>
      <c r="D4829" s="335" t="s">
        <v>2102</v>
      </c>
      <c r="E4829" s="336" t="s">
        <v>8494</v>
      </c>
    </row>
    <row r="4830" customFormat="false" ht="13.8" hidden="false" customHeight="false" outlineLevel="0" collapsed="false">
      <c r="A4830" s="3" t="n">
        <v>103260</v>
      </c>
      <c r="B4830" s="335" t="s">
        <v>1967</v>
      </c>
      <c r="C4830" s="335" t="s">
        <v>8495</v>
      </c>
      <c r="D4830" s="335" t="s">
        <v>2102</v>
      </c>
      <c r="E4830" s="336" t="s">
        <v>8496</v>
      </c>
    </row>
    <row r="4831" customFormat="false" ht="13.8" hidden="false" customHeight="false" outlineLevel="0" collapsed="false">
      <c r="A4831" s="3" t="n">
        <v>103261</v>
      </c>
      <c r="B4831" s="335" t="s">
        <v>1967</v>
      </c>
      <c r="C4831" s="335" t="s">
        <v>8497</v>
      </c>
      <c r="D4831" s="335" t="s">
        <v>2102</v>
      </c>
      <c r="E4831" s="336" t="s">
        <v>8498</v>
      </c>
    </row>
    <row r="4832" customFormat="false" ht="13.8" hidden="false" customHeight="false" outlineLevel="0" collapsed="false">
      <c r="A4832" s="3" t="n">
        <v>103262</v>
      </c>
      <c r="B4832" s="335" t="s">
        <v>1967</v>
      </c>
      <c r="C4832" s="335" t="s">
        <v>8499</v>
      </c>
      <c r="D4832" s="335" t="s">
        <v>2102</v>
      </c>
      <c r="E4832" s="336" t="s">
        <v>8500</v>
      </c>
    </row>
    <row r="4833" customFormat="false" ht="13.8" hidden="false" customHeight="false" outlineLevel="0" collapsed="false">
      <c r="A4833" s="3" t="n">
        <v>103263</v>
      </c>
      <c r="B4833" s="335" t="s">
        <v>1967</v>
      </c>
      <c r="C4833" s="335" t="s">
        <v>8501</v>
      </c>
      <c r="D4833" s="335" t="s">
        <v>2102</v>
      </c>
      <c r="E4833" s="336" t="s">
        <v>8502</v>
      </c>
    </row>
    <row r="4834" customFormat="false" ht="13.8" hidden="false" customHeight="false" outlineLevel="0" collapsed="false">
      <c r="A4834" s="3" t="n">
        <v>103264</v>
      </c>
      <c r="B4834" s="335" t="s">
        <v>1967</v>
      </c>
      <c r="C4834" s="335" t="s">
        <v>8503</v>
      </c>
      <c r="D4834" s="335" t="s">
        <v>2102</v>
      </c>
      <c r="E4834" s="336" t="s">
        <v>8504</v>
      </c>
    </row>
    <row r="4835" customFormat="false" ht="13.8" hidden="false" customHeight="false" outlineLevel="0" collapsed="false">
      <c r="A4835" s="3" t="n">
        <v>103265</v>
      </c>
      <c r="B4835" s="335" t="s">
        <v>1967</v>
      </c>
      <c r="C4835" s="335" t="s">
        <v>8505</v>
      </c>
      <c r="D4835" s="335" t="s">
        <v>2102</v>
      </c>
      <c r="E4835" s="336" t="s">
        <v>8506</v>
      </c>
    </row>
    <row r="4836" customFormat="false" ht="13.8" hidden="false" customHeight="false" outlineLevel="0" collapsed="false">
      <c r="A4836" s="3" t="n">
        <v>103266</v>
      </c>
      <c r="B4836" s="335" t="s">
        <v>1967</v>
      </c>
      <c r="C4836" s="335" t="s">
        <v>8507</v>
      </c>
      <c r="D4836" s="335" t="s">
        <v>2102</v>
      </c>
      <c r="E4836" s="336" t="s">
        <v>8508</v>
      </c>
    </row>
    <row r="4837" customFormat="false" ht="13.8" hidden="false" customHeight="false" outlineLevel="0" collapsed="false">
      <c r="A4837" s="3" t="n">
        <v>103267</v>
      </c>
      <c r="B4837" s="335" t="s">
        <v>1967</v>
      </c>
      <c r="C4837" s="335" t="s">
        <v>8509</v>
      </c>
      <c r="D4837" s="335" t="s">
        <v>2102</v>
      </c>
      <c r="E4837" s="336" t="s">
        <v>8510</v>
      </c>
    </row>
    <row r="4838" customFormat="false" ht="13.8" hidden="false" customHeight="false" outlineLevel="0" collapsed="false">
      <c r="A4838" s="3" t="n">
        <v>103268</v>
      </c>
      <c r="B4838" s="335" t="s">
        <v>1967</v>
      </c>
      <c r="C4838" s="335" t="s">
        <v>8511</v>
      </c>
      <c r="D4838" s="335" t="s">
        <v>2102</v>
      </c>
      <c r="E4838" s="336" t="s">
        <v>8512</v>
      </c>
    </row>
    <row r="4839" customFormat="false" ht="13.8" hidden="false" customHeight="false" outlineLevel="0" collapsed="false">
      <c r="A4839" s="3" t="n">
        <v>103269</v>
      </c>
      <c r="B4839" s="335" t="s">
        <v>1967</v>
      </c>
      <c r="C4839" s="335" t="s">
        <v>8513</v>
      </c>
      <c r="D4839" s="335" t="s">
        <v>2102</v>
      </c>
      <c r="E4839" s="336" t="s">
        <v>8514</v>
      </c>
    </row>
    <row r="4840" customFormat="false" ht="13.8" hidden="false" customHeight="false" outlineLevel="0" collapsed="false">
      <c r="A4840" s="3" t="n">
        <v>103270</v>
      </c>
      <c r="B4840" s="335" t="s">
        <v>1967</v>
      </c>
      <c r="C4840" s="335" t="s">
        <v>8515</v>
      </c>
      <c r="D4840" s="335" t="s">
        <v>2102</v>
      </c>
      <c r="E4840" s="336" t="s">
        <v>8516</v>
      </c>
    </row>
    <row r="4841" customFormat="false" ht="13.8" hidden="false" customHeight="false" outlineLevel="0" collapsed="false">
      <c r="A4841" s="3" t="n">
        <v>103271</v>
      </c>
      <c r="B4841" s="335" t="s">
        <v>1967</v>
      </c>
      <c r="C4841" s="335" t="s">
        <v>8517</v>
      </c>
      <c r="D4841" s="335" t="s">
        <v>2102</v>
      </c>
      <c r="E4841" s="336" t="s">
        <v>8518</v>
      </c>
    </row>
    <row r="4842" customFormat="false" ht="13.8" hidden="false" customHeight="false" outlineLevel="0" collapsed="false">
      <c r="A4842" s="3" t="n">
        <v>103272</v>
      </c>
      <c r="B4842" s="335" t="s">
        <v>1967</v>
      </c>
      <c r="C4842" s="335" t="s">
        <v>8519</v>
      </c>
      <c r="D4842" s="335" t="s">
        <v>2102</v>
      </c>
      <c r="E4842" s="336" t="s">
        <v>8520</v>
      </c>
    </row>
    <row r="4843" customFormat="false" ht="13.8" hidden="false" customHeight="false" outlineLevel="0" collapsed="false">
      <c r="A4843" s="3" t="n">
        <v>103273</v>
      </c>
      <c r="B4843" s="335" t="s">
        <v>1967</v>
      </c>
      <c r="C4843" s="335" t="s">
        <v>8521</v>
      </c>
      <c r="D4843" s="335" t="s">
        <v>2102</v>
      </c>
      <c r="E4843" s="336" t="s">
        <v>8522</v>
      </c>
    </row>
    <row r="4844" customFormat="false" ht="13.8" hidden="false" customHeight="false" outlineLevel="0" collapsed="false">
      <c r="A4844" s="3" t="n">
        <v>103274</v>
      </c>
      <c r="B4844" s="335" t="s">
        <v>1967</v>
      </c>
      <c r="C4844" s="335" t="s">
        <v>8523</v>
      </c>
      <c r="D4844" s="335" t="s">
        <v>2102</v>
      </c>
      <c r="E4844" s="336" t="s">
        <v>8524</v>
      </c>
    </row>
    <row r="4845" customFormat="false" ht="13.8" hidden="false" customHeight="false" outlineLevel="0" collapsed="false">
      <c r="A4845" s="3" t="n">
        <v>103275</v>
      </c>
      <c r="B4845" s="335" t="s">
        <v>1967</v>
      </c>
      <c r="C4845" s="335" t="s">
        <v>8525</v>
      </c>
      <c r="D4845" s="335" t="s">
        <v>2102</v>
      </c>
      <c r="E4845" s="336" t="s">
        <v>8526</v>
      </c>
    </row>
    <row r="4846" customFormat="false" ht="13.8" hidden="false" customHeight="false" outlineLevel="0" collapsed="false">
      <c r="A4846" s="3" t="n">
        <v>103276</v>
      </c>
      <c r="B4846" s="335" t="s">
        <v>1967</v>
      </c>
      <c r="C4846" s="335" t="s">
        <v>8527</v>
      </c>
      <c r="D4846" s="335" t="s">
        <v>2102</v>
      </c>
      <c r="E4846" s="336" t="s">
        <v>8528</v>
      </c>
    </row>
    <row r="4847" customFormat="false" ht="13.8" hidden="false" customHeight="false" outlineLevel="0" collapsed="false">
      <c r="A4847" s="3" t="n">
        <v>103277</v>
      </c>
      <c r="B4847" s="335" t="s">
        <v>1967</v>
      </c>
      <c r="C4847" s="335" t="s">
        <v>8529</v>
      </c>
      <c r="D4847" s="335" t="s">
        <v>2102</v>
      </c>
      <c r="E4847" s="336" t="s">
        <v>8530</v>
      </c>
    </row>
    <row r="4848" customFormat="false" ht="13.8" hidden="false" customHeight="false" outlineLevel="0" collapsed="false">
      <c r="A4848" s="3" t="n">
        <v>103278</v>
      </c>
      <c r="B4848" s="335" t="s">
        <v>1967</v>
      </c>
      <c r="C4848" s="335" t="s">
        <v>8531</v>
      </c>
      <c r="D4848" s="335" t="s">
        <v>2102</v>
      </c>
      <c r="E4848" s="336" t="s">
        <v>8532</v>
      </c>
    </row>
    <row r="4849" customFormat="false" ht="13.8" hidden="false" customHeight="false" outlineLevel="0" collapsed="false">
      <c r="A4849" s="3" t="n">
        <v>103288</v>
      </c>
      <c r="B4849" s="335" t="s">
        <v>1967</v>
      </c>
      <c r="C4849" s="335" t="s">
        <v>8533</v>
      </c>
      <c r="D4849" s="335" t="s">
        <v>2102</v>
      </c>
      <c r="E4849" s="336" t="s">
        <v>8534</v>
      </c>
    </row>
    <row r="4850" customFormat="false" ht="13.8" hidden="false" customHeight="false" outlineLevel="0" collapsed="false">
      <c r="A4850" s="3" t="n">
        <v>103289</v>
      </c>
      <c r="B4850" s="335" t="s">
        <v>1967</v>
      </c>
      <c r="C4850" s="335" t="s">
        <v>8535</v>
      </c>
      <c r="D4850" s="335" t="s">
        <v>1969</v>
      </c>
      <c r="E4850" s="336" t="s">
        <v>8536</v>
      </c>
    </row>
    <row r="4851" customFormat="false" ht="13.8" hidden="false" customHeight="false" outlineLevel="0" collapsed="false">
      <c r="A4851" s="3" t="n">
        <v>103290</v>
      </c>
      <c r="B4851" s="335" t="s">
        <v>1967</v>
      </c>
      <c r="C4851" s="335" t="s">
        <v>8537</v>
      </c>
      <c r="D4851" s="335" t="s">
        <v>1969</v>
      </c>
      <c r="E4851" s="336" t="s">
        <v>8538</v>
      </c>
    </row>
    <row r="4852" customFormat="false" ht="13.8" hidden="false" customHeight="false" outlineLevel="0" collapsed="false">
      <c r="A4852" s="3" t="n">
        <v>103291</v>
      </c>
      <c r="B4852" s="335" t="s">
        <v>1967</v>
      </c>
      <c r="C4852" s="335" t="s">
        <v>8539</v>
      </c>
      <c r="D4852" s="335" t="s">
        <v>1969</v>
      </c>
      <c r="E4852" s="336" t="s">
        <v>4135</v>
      </c>
    </row>
    <row r="4853" customFormat="false" ht="13.8" hidden="false" customHeight="false" outlineLevel="0" collapsed="false">
      <c r="A4853" s="3" t="n">
        <v>103292</v>
      </c>
      <c r="B4853" s="335" t="s">
        <v>1967</v>
      </c>
      <c r="C4853" s="335" t="s">
        <v>8540</v>
      </c>
      <c r="D4853" s="335" t="s">
        <v>1969</v>
      </c>
      <c r="E4853" s="336" t="s">
        <v>8541</v>
      </c>
    </row>
    <row r="4854" customFormat="false" ht="13.8" hidden="false" customHeight="false" outlineLevel="0" collapsed="false">
      <c r="A4854" s="3" t="n">
        <v>101936</v>
      </c>
      <c r="B4854" s="335" t="s">
        <v>1967</v>
      </c>
      <c r="C4854" s="335" t="s">
        <v>8542</v>
      </c>
      <c r="D4854" s="335" t="s">
        <v>2102</v>
      </c>
      <c r="E4854" s="336" t="s">
        <v>8543</v>
      </c>
    </row>
    <row r="4855" customFormat="false" ht="13.8" hidden="false" customHeight="false" outlineLevel="0" collapsed="false">
      <c r="A4855" s="3" t="n">
        <v>101937</v>
      </c>
      <c r="B4855" s="335" t="s">
        <v>1967</v>
      </c>
      <c r="C4855" s="335" t="s">
        <v>8544</v>
      </c>
      <c r="D4855" s="335" t="s">
        <v>2102</v>
      </c>
      <c r="E4855" s="336" t="s">
        <v>8545</v>
      </c>
    </row>
    <row r="4856" customFormat="false" ht="13.8" hidden="false" customHeight="false" outlineLevel="0" collapsed="false">
      <c r="A4856" s="3" t="n">
        <v>98294</v>
      </c>
      <c r="B4856" s="335" t="s">
        <v>1967</v>
      </c>
      <c r="C4856" s="335" t="s">
        <v>8546</v>
      </c>
      <c r="D4856" s="335" t="s">
        <v>1969</v>
      </c>
      <c r="E4856" s="336" t="s">
        <v>8547</v>
      </c>
    </row>
    <row r="4857" customFormat="false" ht="13.8" hidden="false" customHeight="false" outlineLevel="0" collapsed="false">
      <c r="A4857" s="3" t="n">
        <v>98295</v>
      </c>
      <c r="B4857" s="335" t="s">
        <v>1967</v>
      </c>
      <c r="C4857" s="335" t="s">
        <v>8548</v>
      </c>
      <c r="D4857" s="335" t="s">
        <v>1969</v>
      </c>
      <c r="E4857" s="336" t="s">
        <v>8549</v>
      </c>
    </row>
    <row r="4858" customFormat="false" ht="13.8" hidden="false" customHeight="false" outlineLevel="0" collapsed="false">
      <c r="A4858" s="3" t="n">
        <v>98296</v>
      </c>
      <c r="B4858" s="335" t="s">
        <v>1967</v>
      </c>
      <c r="C4858" s="335" t="s">
        <v>8550</v>
      </c>
      <c r="D4858" s="335" t="s">
        <v>1969</v>
      </c>
      <c r="E4858" s="336" t="s">
        <v>8551</v>
      </c>
    </row>
    <row r="4859" customFormat="false" ht="13.8" hidden="false" customHeight="false" outlineLevel="0" collapsed="false">
      <c r="A4859" s="3" t="n">
        <v>98297</v>
      </c>
      <c r="B4859" s="335" t="s">
        <v>1967</v>
      </c>
      <c r="C4859" s="335" t="s">
        <v>8552</v>
      </c>
      <c r="D4859" s="335" t="s">
        <v>1969</v>
      </c>
      <c r="E4859" s="336" t="s">
        <v>8553</v>
      </c>
    </row>
    <row r="4860" customFormat="false" ht="13.8" hidden="false" customHeight="false" outlineLevel="0" collapsed="false">
      <c r="A4860" s="3" t="n">
        <v>98298</v>
      </c>
      <c r="B4860" s="335" t="s">
        <v>1967</v>
      </c>
      <c r="C4860" s="335" t="s">
        <v>8554</v>
      </c>
      <c r="D4860" s="335" t="s">
        <v>1969</v>
      </c>
      <c r="E4860" s="336" t="s">
        <v>8555</v>
      </c>
    </row>
    <row r="4861" customFormat="false" ht="13.8" hidden="false" customHeight="false" outlineLevel="0" collapsed="false">
      <c r="A4861" s="3" t="n">
        <v>98299</v>
      </c>
      <c r="B4861" s="335" t="s">
        <v>1967</v>
      </c>
      <c r="C4861" s="335" t="s">
        <v>8556</v>
      </c>
      <c r="D4861" s="335" t="s">
        <v>1969</v>
      </c>
      <c r="E4861" s="336" t="s">
        <v>8557</v>
      </c>
    </row>
    <row r="4862" customFormat="false" ht="13.8" hidden="false" customHeight="false" outlineLevel="0" collapsed="false">
      <c r="A4862" s="3" t="n">
        <v>98300</v>
      </c>
      <c r="B4862" s="335" t="s">
        <v>1967</v>
      </c>
      <c r="C4862" s="335" t="s">
        <v>8558</v>
      </c>
      <c r="D4862" s="335" t="s">
        <v>1969</v>
      </c>
      <c r="E4862" s="336" t="s">
        <v>3357</v>
      </c>
    </row>
    <row r="4863" customFormat="false" ht="13.8" hidden="false" customHeight="false" outlineLevel="0" collapsed="false">
      <c r="A4863" s="3" t="n">
        <v>98301</v>
      </c>
      <c r="B4863" s="335" t="s">
        <v>1967</v>
      </c>
      <c r="C4863" s="335" t="s">
        <v>8559</v>
      </c>
      <c r="D4863" s="335" t="s">
        <v>2102</v>
      </c>
      <c r="E4863" s="336" t="s">
        <v>8560</v>
      </c>
    </row>
    <row r="4864" customFormat="false" ht="13.8" hidden="false" customHeight="false" outlineLevel="0" collapsed="false">
      <c r="A4864" s="3" t="n">
        <v>98302</v>
      </c>
      <c r="B4864" s="335" t="s">
        <v>1967</v>
      </c>
      <c r="C4864" s="335" t="s">
        <v>8561</v>
      </c>
      <c r="D4864" s="335" t="s">
        <v>2102</v>
      </c>
      <c r="E4864" s="336" t="s">
        <v>8562</v>
      </c>
    </row>
    <row r="4865" customFormat="false" ht="13.8" hidden="false" customHeight="false" outlineLevel="0" collapsed="false">
      <c r="A4865" s="3" t="n">
        <v>98304</v>
      </c>
      <c r="B4865" s="335" t="s">
        <v>1967</v>
      </c>
      <c r="C4865" s="335" t="s">
        <v>8563</v>
      </c>
      <c r="D4865" s="335" t="s">
        <v>2102</v>
      </c>
      <c r="E4865" s="336" t="s">
        <v>8564</v>
      </c>
    </row>
    <row r="4866" customFormat="false" ht="13.8" hidden="false" customHeight="false" outlineLevel="0" collapsed="false">
      <c r="A4866" s="3" t="n">
        <v>98305</v>
      </c>
      <c r="B4866" s="335" t="s">
        <v>1967</v>
      </c>
      <c r="C4866" s="335" t="s">
        <v>8565</v>
      </c>
      <c r="D4866" s="335" t="s">
        <v>2102</v>
      </c>
      <c r="E4866" s="336" t="s">
        <v>8566</v>
      </c>
    </row>
    <row r="4867" customFormat="false" ht="13.8" hidden="false" customHeight="false" outlineLevel="0" collapsed="false">
      <c r="A4867" s="3" t="n">
        <v>98306</v>
      </c>
      <c r="B4867" s="335" t="s">
        <v>1967</v>
      </c>
      <c r="C4867" s="335" t="s">
        <v>8567</v>
      </c>
      <c r="D4867" s="335" t="s">
        <v>2102</v>
      </c>
      <c r="E4867" s="336" t="s">
        <v>8568</v>
      </c>
    </row>
    <row r="4868" customFormat="false" ht="13.8" hidden="false" customHeight="false" outlineLevel="0" collapsed="false">
      <c r="A4868" s="3" t="n">
        <v>98307</v>
      </c>
      <c r="B4868" s="335" t="s">
        <v>1967</v>
      </c>
      <c r="C4868" s="335" t="s">
        <v>8569</v>
      </c>
      <c r="D4868" s="335" t="s">
        <v>2102</v>
      </c>
      <c r="E4868" s="336" t="s">
        <v>8570</v>
      </c>
    </row>
    <row r="4869" customFormat="false" ht="13.8" hidden="false" customHeight="false" outlineLevel="0" collapsed="false">
      <c r="A4869" s="3" t="n">
        <v>98308</v>
      </c>
      <c r="B4869" s="335" t="s">
        <v>1967</v>
      </c>
      <c r="C4869" s="335" t="s">
        <v>8571</v>
      </c>
      <c r="D4869" s="335" t="s">
        <v>2102</v>
      </c>
      <c r="E4869" s="336" t="s">
        <v>8572</v>
      </c>
    </row>
    <row r="4870" customFormat="false" ht="13.8" hidden="false" customHeight="false" outlineLevel="0" collapsed="false">
      <c r="A4870" s="3" t="n">
        <v>98593</v>
      </c>
      <c r="B4870" s="335" t="s">
        <v>1967</v>
      </c>
      <c r="C4870" s="335" t="s">
        <v>8573</v>
      </c>
      <c r="D4870" s="335" t="s">
        <v>2102</v>
      </c>
      <c r="E4870" s="336" t="s">
        <v>8574</v>
      </c>
    </row>
    <row r="4871" customFormat="false" ht="13.8" hidden="false" customHeight="false" outlineLevel="0" collapsed="false">
      <c r="A4871" s="3" t="n">
        <v>100553</v>
      </c>
      <c r="B4871" s="335" t="s">
        <v>1967</v>
      </c>
      <c r="C4871" s="335" t="s">
        <v>8575</v>
      </c>
      <c r="D4871" s="335" t="s">
        <v>1969</v>
      </c>
      <c r="E4871" s="336" t="s">
        <v>8576</v>
      </c>
    </row>
    <row r="4872" customFormat="false" ht="13.8" hidden="false" customHeight="false" outlineLevel="0" collapsed="false">
      <c r="A4872" s="3" t="n">
        <v>100554</v>
      </c>
      <c r="B4872" s="335" t="s">
        <v>1967</v>
      </c>
      <c r="C4872" s="335" t="s">
        <v>8577</v>
      </c>
      <c r="D4872" s="335" t="s">
        <v>1969</v>
      </c>
      <c r="E4872" s="336" t="s">
        <v>8578</v>
      </c>
    </row>
    <row r="4873" customFormat="false" ht="13.8" hidden="false" customHeight="false" outlineLevel="0" collapsed="false">
      <c r="A4873" s="3" t="n">
        <v>100555</v>
      </c>
      <c r="B4873" s="335" t="s">
        <v>1967</v>
      </c>
      <c r="C4873" s="335" t="s">
        <v>8579</v>
      </c>
      <c r="D4873" s="335" t="s">
        <v>2102</v>
      </c>
      <c r="E4873" s="336" t="s">
        <v>8580</v>
      </c>
    </row>
    <row r="4874" customFormat="false" ht="13.8" hidden="false" customHeight="false" outlineLevel="0" collapsed="false">
      <c r="A4874" s="3" t="n">
        <v>89355</v>
      </c>
      <c r="B4874" s="335" t="s">
        <v>1967</v>
      </c>
      <c r="C4874" s="335" t="s">
        <v>8581</v>
      </c>
      <c r="D4874" s="335" t="s">
        <v>1969</v>
      </c>
      <c r="E4874" s="336" t="s">
        <v>6812</v>
      </c>
    </row>
    <row r="4875" customFormat="false" ht="13.8" hidden="false" customHeight="false" outlineLevel="0" collapsed="false">
      <c r="A4875" s="3" t="n">
        <v>89356</v>
      </c>
      <c r="B4875" s="335" t="s">
        <v>1967</v>
      </c>
      <c r="C4875" s="335" t="s">
        <v>8582</v>
      </c>
      <c r="D4875" s="335" t="s">
        <v>1969</v>
      </c>
      <c r="E4875" s="336" t="s">
        <v>8583</v>
      </c>
    </row>
    <row r="4876" customFormat="false" ht="13.8" hidden="false" customHeight="false" outlineLevel="0" collapsed="false">
      <c r="A4876" s="3" t="n">
        <v>89357</v>
      </c>
      <c r="B4876" s="335" t="s">
        <v>1967</v>
      </c>
      <c r="C4876" s="335" t="s">
        <v>8584</v>
      </c>
      <c r="D4876" s="335" t="s">
        <v>1969</v>
      </c>
      <c r="E4876" s="336" t="s">
        <v>7486</v>
      </c>
    </row>
    <row r="4877" customFormat="false" ht="13.8" hidden="false" customHeight="false" outlineLevel="0" collapsed="false">
      <c r="A4877" s="3" t="n">
        <v>89401</v>
      </c>
      <c r="B4877" s="335" t="s">
        <v>1967</v>
      </c>
      <c r="C4877" s="335" t="s">
        <v>8585</v>
      </c>
      <c r="D4877" s="335" t="s">
        <v>1969</v>
      </c>
      <c r="E4877" s="336" t="s">
        <v>7455</v>
      </c>
    </row>
    <row r="4878" customFormat="false" ht="13.8" hidden="false" customHeight="false" outlineLevel="0" collapsed="false">
      <c r="A4878" s="3" t="n">
        <v>89402</v>
      </c>
      <c r="B4878" s="335" t="s">
        <v>1967</v>
      </c>
      <c r="C4878" s="335" t="s">
        <v>8586</v>
      </c>
      <c r="D4878" s="335" t="s">
        <v>1969</v>
      </c>
      <c r="E4878" s="336" t="s">
        <v>7277</v>
      </c>
    </row>
    <row r="4879" customFormat="false" ht="13.8" hidden="false" customHeight="false" outlineLevel="0" collapsed="false">
      <c r="A4879" s="3" t="n">
        <v>89403</v>
      </c>
      <c r="B4879" s="335" t="s">
        <v>1967</v>
      </c>
      <c r="C4879" s="335" t="s">
        <v>8587</v>
      </c>
      <c r="D4879" s="335" t="s">
        <v>1969</v>
      </c>
      <c r="E4879" s="336" t="s">
        <v>8051</v>
      </c>
    </row>
    <row r="4880" customFormat="false" ht="13.8" hidden="false" customHeight="false" outlineLevel="0" collapsed="false">
      <c r="A4880" s="3" t="n">
        <v>89446</v>
      </c>
      <c r="B4880" s="335" t="s">
        <v>1967</v>
      </c>
      <c r="C4880" s="335" t="s">
        <v>8588</v>
      </c>
      <c r="D4880" s="335" t="s">
        <v>1969</v>
      </c>
      <c r="E4880" s="336" t="s">
        <v>8589</v>
      </c>
    </row>
    <row r="4881" customFormat="false" ht="13.8" hidden="false" customHeight="false" outlineLevel="0" collapsed="false">
      <c r="A4881" s="3" t="n">
        <v>89447</v>
      </c>
      <c r="B4881" s="335" t="s">
        <v>1967</v>
      </c>
      <c r="C4881" s="335" t="s">
        <v>8590</v>
      </c>
      <c r="D4881" s="335" t="s">
        <v>1969</v>
      </c>
      <c r="E4881" s="336" t="s">
        <v>8591</v>
      </c>
    </row>
    <row r="4882" customFormat="false" ht="13.8" hidden="false" customHeight="false" outlineLevel="0" collapsed="false">
      <c r="A4882" s="3" t="n">
        <v>89448</v>
      </c>
      <c r="B4882" s="335" t="s">
        <v>1967</v>
      </c>
      <c r="C4882" s="335" t="s">
        <v>8592</v>
      </c>
      <c r="D4882" s="335" t="s">
        <v>1969</v>
      </c>
      <c r="E4882" s="336" t="s">
        <v>3139</v>
      </c>
    </row>
    <row r="4883" customFormat="false" ht="13.8" hidden="false" customHeight="false" outlineLevel="0" collapsed="false">
      <c r="A4883" s="3" t="n">
        <v>89449</v>
      </c>
      <c r="B4883" s="335" t="s">
        <v>1967</v>
      </c>
      <c r="C4883" s="335" t="s">
        <v>8593</v>
      </c>
      <c r="D4883" s="335" t="s">
        <v>1969</v>
      </c>
      <c r="E4883" s="336" t="s">
        <v>3845</v>
      </c>
    </row>
    <row r="4884" customFormat="false" ht="13.8" hidden="false" customHeight="false" outlineLevel="0" collapsed="false">
      <c r="A4884" s="3" t="n">
        <v>89450</v>
      </c>
      <c r="B4884" s="335" t="s">
        <v>1967</v>
      </c>
      <c r="C4884" s="335" t="s">
        <v>8594</v>
      </c>
      <c r="D4884" s="335" t="s">
        <v>1969</v>
      </c>
      <c r="E4884" s="336" t="s">
        <v>8595</v>
      </c>
    </row>
    <row r="4885" customFormat="false" ht="13.8" hidden="false" customHeight="false" outlineLevel="0" collapsed="false">
      <c r="A4885" s="3" t="n">
        <v>89451</v>
      </c>
      <c r="B4885" s="335" t="s">
        <v>1967</v>
      </c>
      <c r="C4885" s="335" t="s">
        <v>8596</v>
      </c>
      <c r="D4885" s="335" t="s">
        <v>1969</v>
      </c>
      <c r="E4885" s="336" t="s">
        <v>6986</v>
      </c>
    </row>
    <row r="4886" customFormat="false" ht="13.8" hidden="false" customHeight="false" outlineLevel="0" collapsed="false">
      <c r="A4886" s="3" t="n">
        <v>89452</v>
      </c>
      <c r="B4886" s="335" t="s">
        <v>1967</v>
      </c>
      <c r="C4886" s="335" t="s">
        <v>8597</v>
      </c>
      <c r="D4886" s="335" t="s">
        <v>1969</v>
      </c>
      <c r="E4886" s="336" t="s">
        <v>8598</v>
      </c>
    </row>
    <row r="4887" customFormat="false" ht="13.8" hidden="false" customHeight="false" outlineLevel="0" collapsed="false">
      <c r="A4887" s="3" t="n">
        <v>89508</v>
      </c>
      <c r="B4887" s="335" t="s">
        <v>1967</v>
      </c>
      <c r="C4887" s="335" t="s">
        <v>8599</v>
      </c>
      <c r="D4887" s="335" t="s">
        <v>1969</v>
      </c>
      <c r="E4887" s="336" t="s">
        <v>8600</v>
      </c>
    </row>
    <row r="4888" customFormat="false" ht="13.8" hidden="false" customHeight="false" outlineLevel="0" collapsed="false">
      <c r="A4888" s="3" t="n">
        <v>89509</v>
      </c>
      <c r="B4888" s="335" t="s">
        <v>1967</v>
      </c>
      <c r="C4888" s="335" t="s">
        <v>8601</v>
      </c>
      <c r="D4888" s="335" t="s">
        <v>1969</v>
      </c>
      <c r="E4888" s="336" t="s">
        <v>8602</v>
      </c>
    </row>
    <row r="4889" customFormat="false" ht="13.8" hidden="false" customHeight="false" outlineLevel="0" collapsed="false">
      <c r="A4889" s="3" t="n">
        <v>89511</v>
      </c>
      <c r="B4889" s="335" t="s">
        <v>1967</v>
      </c>
      <c r="C4889" s="335" t="s">
        <v>8603</v>
      </c>
      <c r="D4889" s="335" t="s">
        <v>1969</v>
      </c>
      <c r="E4889" s="336" t="s">
        <v>8604</v>
      </c>
    </row>
    <row r="4890" customFormat="false" ht="13.8" hidden="false" customHeight="false" outlineLevel="0" collapsed="false">
      <c r="A4890" s="3" t="n">
        <v>89512</v>
      </c>
      <c r="B4890" s="335" t="s">
        <v>1967</v>
      </c>
      <c r="C4890" s="335" t="s">
        <v>8605</v>
      </c>
      <c r="D4890" s="335" t="s">
        <v>1969</v>
      </c>
      <c r="E4890" s="336" t="s">
        <v>8606</v>
      </c>
    </row>
    <row r="4891" customFormat="false" ht="13.8" hidden="false" customHeight="false" outlineLevel="0" collapsed="false">
      <c r="A4891" s="3" t="n">
        <v>89576</v>
      </c>
      <c r="B4891" s="335" t="s">
        <v>1967</v>
      </c>
      <c r="C4891" s="335" t="s">
        <v>8607</v>
      </c>
      <c r="D4891" s="335" t="s">
        <v>1969</v>
      </c>
      <c r="E4891" s="336" t="s">
        <v>8608</v>
      </c>
    </row>
    <row r="4892" customFormat="false" ht="13.8" hidden="false" customHeight="false" outlineLevel="0" collapsed="false">
      <c r="A4892" s="3" t="n">
        <v>89578</v>
      </c>
      <c r="B4892" s="335" t="s">
        <v>1967</v>
      </c>
      <c r="C4892" s="335" t="s">
        <v>8609</v>
      </c>
      <c r="D4892" s="335" t="s">
        <v>1969</v>
      </c>
      <c r="E4892" s="336" t="s">
        <v>8610</v>
      </c>
    </row>
    <row r="4893" customFormat="false" ht="13.8" hidden="false" customHeight="false" outlineLevel="0" collapsed="false">
      <c r="A4893" s="3" t="n">
        <v>89580</v>
      </c>
      <c r="B4893" s="335" t="s">
        <v>1967</v>
      </c>
      <c r="C4893" s="335" t="s">
        <v>8611</v>
      </c>
      <c r="D4893" s="335" t="s">
        <v>1969</v>
      </c>
      <c r="E4893" s="336" t="s">
        <v>8612</v>
      </c>
    </row>
    <row r="4894" customFormat="false" ht="13.8" hidden="false" customHeight="false" outlineLevel="0" collapsed="false">
      <c r="A4894" s="3" t="n">
        <v>89633</v>
      </c>
      <c r="B4894" s="335" t="s">
        <v>1967</v>
      </c>
      <c r="C4894" s="335" t="s">
        <v>8613</v>
      </c>
      <c r="D4894" s="335" t="s">
        <v>1969</v>
      </c>
      <c r="E4894" s="336" t="s">
        <v>3545</v>
      </c>
    </row>
    <row r="4895" customFormat="false" ht="13.8" hidden="false" customHeight="false" outlineLevel="0" collapsed="false">
      <c r="A4895" s="3" t="n">
        <v>89634</v>
      </c>
      <c r="B4895" s="335" t="s">
        <v>1967</v>
      </c>
      <c r="C4895" s="335" t="s">
        <v>8614</v>
      </c>
      <c r="D4895" s="335" t="s">
        <v>1969</v>
      </c>
      <c r="E4895" s="336" t="s">
        <v>8615</v>
      </c>
    </row>
    <row r="4896" customFormat="false" ht="13.8" hidden="false" customHeight="false" outlineLevel="0" collapsed="false">
      <c r="A4896" s="3" t="n">
        <v>89635</v>
      </c>
      <c r="B4896" s="335" t="s">
        <v>1967</v>
      </c>
      <c r="C4896" s="335" t="s">
        <v>8616</v>
      </c>
      <c r="D4896" s="335" t="s">
        <v>1969</v>
      </c>
      <c r="E4896" s="336" t="s">
        <v>8617</v>
      </c>
    </row>
    <row r="4897" customFormat="false" ht="13.8" hidden="false" customHeight="false" outlineLevel="0" collapsed="false">
      <c r="A4897" s="3" t="n">
        <v>89636</v>
      </c>
      <c r="B4897" s="335" t="s">
        <v>1967</v>
      </c>
      <c r="C4897" s="335" t="s">
        <v>8618</v>
      </c>
      <c r="D4897" s="335" t="s">
        <v>1969</v>
      </c>
      <c r="E4897" s="336" t="s">
        <v>8619</v>
      </c>
    </row>
    <row r="4898" customFormat="false" ht="13.8" hidden="false" customHeight="false" outlineLevel="0" collapsed="false">
      <c r="A4898" s="3" t="n">
        <v>89711</v>
      </c>
      <c r="B4898" s="335" t="s">
        <v>1967</v>
      </c>
      <c r="C4898" s="335" t="s">
        <v>8620</v>
      </c>
      <c r="D4898" s="335" t="s">
        <v>1969</v>
      </c>
      <c r="E4898" s="336" t="s">
        <v>8621</v>
      </c>
    </row>
    <row r="4899" customFormat="false" ht="13.8" hidden="false" customHeight="false" outlineLevel="0" collapsed="false">
      <c r="A4899" s="3" t="n">
        <v>89712</v>
      </c>
      <c r="B4899" s="335" t="s">
        <v>1967</v>
      </c>
      <c r="C4899" s="335" t="s">
        <v>8622</v>
      </c>
      <c r="D4899" s="335" t="s">
        <v>1969</v>
      </c>
      <c r="E4899" s="336" t="s">
        <v>8623</v>
      </c>
    </row>
    <row r="4900" customFormat="false" ht="13.8" hidden="false" customHeight="false" outlineLevel="0" collapsed="false">
      <c r="A4900" s="3" t="n">
        <v>89713</v>
      </c>
      <c r="B4900" s="335" t="s">
        <v>1967</v>
      </c>
      <c r="C4900" s="335" t="s">
        <v>8624</v>
      </c>
      <c r="D4900" s="335" t="s">
        <v>1969</v>
      </c>
      <c r="E4900" s="336" t="s">
        <v>8625</v>
      </c>
    </row>
    <row r="4901" customFormat="false" ht="13.8" hidden="false" customHeight="false" outlineLevel="0" collapsed="false">
      <c r="A4901" s="3" t="n">
        <v>89714</v>
      </c>
      <c r="B4901" s="335" t="s">
        <v>1967</v>
      </c>
      <c r="C4901" s="335" t="s">
        <v>8626</v>
      </c>
      <c r="D4901" s="335" t="s">
        <v>1969</v>
      </c>
      <c r="E4901" s="336" t="s">
        <v>8627</v>
      </c>
    </row>
    <row r="4902" customFormat="false" ht="13.8" hidden="false" customHeight="false" outlineLevel="0" collapsed="false">
      <c r="A4902" s="3" t="n">
        <v>89716</v>
      </c>
      <c r="B4902" s="335" t="s">
        <v>1967</v>
      </c>
      <c r="C4902" s="335" t="s">
        <v>8628</v>
      </c>
      <c r="D4902" s="335" t="s">
        <v>1969</v>
      </c>
      <c r="E4902" s="336" t="s">
        <v>8629</v>
      </c>
    </row>
    <row r="4903" customFormat="false" ht="13.8" hidden="false" customHeight="false" outlineLevel="0" collapsed="false">
      <c r="A4903" s="3" t="n">
        <v>89717</v>
      </c>
      <c r="B4903" s="335" t="s">
        <v>1967</v>
      </c>
      <c r="C4903" s="335" t="s">
        <v>8630</v>
      </c>
      <c r="D4903" s="335" t="s">
        <v>1969</v>
      </c>
      <c r="E4903" s="336" t="s">
        <v>8631</v>
      </c>
    </row>
    <row r="4904" customFormat="false" ht="13.8" hidden="false" customHeight="false" outlineLevel="0" collapsed="false">
      <c r="A4904" s="3" t="n">
        <v>89770</v>
      </c>
      <c r="B4904" s="335" t="s">
        <v>1967</v>
      </c>
      <c r="C4904" s="335" t="s">
        <v>8632</v>
      </c>
      <c r="D4904" s="335" t="s">
        <v>1969</v>
      </c>
      <c r="E4904" s="336" t="s">
        <v>8633</v>
      </c>
    </row>
    <row r="4905" customFormat="false" ht="13.8" hidden="false" customHeight="false" outlineLevel="0" collapsed="false">
      <c r="A4905" s="3" t="n">
        <v>89771</v>
      </c>
      <c r="B4905" s="335" t="s">
        <v>1967</v>
      </c>
      <c r="C4905" s="335" t="s">
        <v>8634</v>
      </c>
      <c r="D4905" s="335" t="s">
        <v>1969</v>
      </c>
      <c r="E4905" s="336" t="s">
        <v>8635</v>
      </c>
    </row>
    <row r="4906" customFormat="false" ht="13.8" hidden="false" customHeight="false" outlineLevel="0" collapsed="false">
      <c r="A4906" s="3" t="n">
        <v>89773</v>
      </c>
      <c r="B4906" s="335" t="s">
        <v>1967</v>
      </c>
      <c r="C4906" s="335" t="s">
        <v>8636</v>
      </c>
      <c r="D4906" s="335" t="s">
        <v>1969</v>
      </c>
      <c r="E4906" s="336" t="s">
        <v>8637</v>
      </c>
    </row>
    <row r="4907" customFormat="false" ht="13.8" hidden="false" customHeight="false" outlineLevel="0" collapsed="false">
      <c r="A4907" s="3" t="n">
        <v>89775</v>
      </c>
      <c r="B4907" s="335" t="s">
        <v>1967</v>
      </c>
      <c r="C4907" s="335" t="s">
        <v>8638</v>
      </c>
      <c r="D4907" s="335" t="s">
        <v>1969</v>
      </c>
      <c r="E4907" s="336" t="s">
        <v>8639</v>
      </c>
    </row>
    <row r="4908" customFormat="false" ht="13.8" hidden="false" customHeight="false" outlineLevel="0" collapsed="false">
      <c r="A4908" s="3" t="n">
        <v>89798</v>
      </c>
      <c r="B4908" s="335" t="s">
        <v>1967</v>
      </c>
      <c r="C4908" s="335" t="s">
        <v>8640</v>
      </c>
      <c r="D4908" s="335" t="s">
        <v>1969</v>
      </c>
      <c r="E4908" s="336" t="s">
        <v>8641</v>
      </c>
    </row>
    <row r="4909" customFormat="false" ht="13.8" hidden="false" customHeight="false" outlineLevel="0" collapsed="false">
      <c r="A4909" s="3" t="n">
        <v>89799</v>
      </c>
      <c r="B4909" s="335" t="s">
        <v>1967</v>
      </c>
      <c r="C4909" s="335" t="s">
        <v>8642</v>
      </c>
      <c r="D4909" s="335" t="s">
        <v>1969</v>
      </c>
      <c r="E4909" s="336" t="s">
        <v>8643</v>
      </c>
    </row>
    <row r="4910" customFormat="false" ht="13.8" hidden="false" customHeight="false" outlineLevel="0" collapsed="false">
      <c r="A4910" s="3" t="n">
        <v>89800</v>
      </c>
      <c r="B4910" s="335" t="s">
        <v>1967</v>
      </c>
      <c r="C4910" s="335" t="s">
        <v>8644</v>
      </c>
      <c r="D4910" s="335" t="s">
        <v>1969</v>
      </c>
      <c r="E4910" s="336" t="s">
        <v>8645</v>
      </c>
    </row>
    <row r="4911" customFormat="false" ht="13.8" hidden="false" customHeight="false" outlineLevel="0" collapsed="false">
      <c r="A4911" s="3" t="n">
        <v>89848</v>
      </c>
      <c r="B4911" s="335" t="s">
        <v>1967</v>
      </c>
      <c r="C4911" s="335" t="s">
        <v>8646</v>
      </c>
      <c r="D4911" s="335" t="s">
        <v>1969</v>
      </c>
      <c r="E4911" s="336" t="s">
        <v>8647</v>
      </c>
    </row>
    <row r="4912" customFormat="false" ht="13.8" hidden="false" customHeight="false" outlineLevel="0" collapsed="false">
      <c r="A4912" s="3" t="n">
        <v>89849</v>
      </c>
      <c r="B4912" s="335" t="s">
        <v>1967</v>
      </c>
      <c r="C4912" s="335" t="s">
        <v>8648</v>
      </c>
      <c r="D4912" s="335" t="s">
        <v>1969</v>
      </c>
      <c r="E4912" s="336" t="s">
        <v>8649</v>
      </c>
    </row>
    <row r="4913" customFormat="false" ht="13.8" hidden="false" customHeight="false" outlineLevel="0" collapsed="false">
      <c r="A4913" s="3" t="n">
        <v>89865</v>
      </c>
      <c r="B4913" s="335" t="s">
        <v>1967</v>
      </c>
      <c r="C4913" s="335" t="s">
        <v>8650</v>
      </c>
      <c r="D4913" s="335" t="s">
        <v>1969</v>
      </c>
      <c r="E4913" s="336" t="s">
        <v>8651</v>
      </c>
    </row>
    <row r="4914" customFormat="false" ht="13.8" hidden="false" customHeight="false" outlineLevel="0" collapsed="false">
      <c r="A4914" s="3" t="n">
        <v>92275</v>
      </c>
      <c r="B4914" s="335" t="s">
        <v>1967</v>
      </c>
      <c r="C4914" s="335" t="s">
        <v>8652</v>
      </c>
      <c r="D4914" s="335" t="s">
        <v>1969</v>
      </c>
      <c r="E4914" s="336" t="s">
        <v>8653</v>
      </c>
    </row>
    <row r="4915" customFormat="false" ht="13.8" hidden="false" customHeight="false" outlineLevel="0" collapsed="false">
      <c r="A4915" s="3" t="n">
        <v>92276</v>
      </c>
      <c r="B4915" s="335" t="s">
        <v>1967</v>
      </c>
      <c r="C4915" s="335" t="s">
        <v>8654</v>
      </c>
      <c r="D4915" s="335" t="s">
        <v>1969</v>
      </c>
      <c r="E4915" s="336" t="s">
        <v>8655</v>
      </c>
    </row>
    <row r="4916" customFormat="false" ht="13.8" hidden="false" customHeight="false" outlineLevel="0" collapsed="false">
      <c r="A4916" s="3" t="n">
        <v>92277</v>
      </c>
      <c r="B4916" s="335" t="s">
        <v>1967</v>
      </c>
      <c r="C4916" s="335" t="s">
        <v>8656</v>
      </c>
      <c r="D4916" s="335" t="s">
        <v>1969</v>
      </c>
      <c r="E4916" s="336" t="s">
        <v>8657</v>
      </c>
    </row>
    <row r="4917" customFormat="false" ht="13.8" hidden="false" customHeight="false" outlineLevel="0" collapsed="false">
      <c r="A4917" s="3" t="n">
        <v>92278</v>
      </c>
      <c r="B4917" s="335" t="s">
        <v>1967</v>
      </c>
      <c r="C4917" s="335" t="s">
        <v>8658</v>
      </c>
      <c r="D4917" s="335" t="s">
        <v>1969</v>
      </c>
      <c r="E4917" s="336" t="s">
        <v>8659</v>
      </c>
    </row>
    <row r="4918" customFormat="false" ht="13.8" hidden="false" customHeight="false" outlineLevel="0" collapsed="false">
      <c r="A4918" s="3" t="n">
        <v>92279</v>
      </c>
      <c r="B4918" s="335" t="s">
        <v>1967</v>
      </c>
      <c r="C4918" s="335" t="s">
        <v>8660</v>
      </c>
      <c r="D4918" s="335" t="s">
        <v>1969</v>
      </c>
      <c r="E4918" s="336" t="s">
        <v>8661</v>
      </c>
    </row>
    <row r="4919" customFormat="false" ht="13.8" hidden="false" customHeight="false" outlineLevel="0" collapsed="false">
      <c r="A4919" s="3" t="n">
        <v>92280</v>
      </c>
      <c r="B4919" s="335" t="s">
        <v>1967</v>
      </c>
      <c r="C4919" s="335" t="s">
        <v>8662</v>
      </c>
      <c r="D4919" s="335" t="s">
        <v>1969</v>
      </c>
      <c r="E4919" s="336" t="s">
        <v>8663</v>
      </c>
    </row>
    <row r="4920" customFormat="false" ht="13.8" hidden="false" customHeight="false" outlineLevel="0" collapsed="false">
      <c r="A4920" s="3" t="n">
        <v>92281</v>
      </c>
      <c r="B4920" s="335" t="s">
        <v>1967</v>
      </c>
      <c r="C4920" s="335" t="s">
        <v>8664</v>
      </c>
      <c r="D4920" s="335" t="s">
        <v>1969</v>
      </c>
      <c r="E4920" s="336" t="s">
        <v>4524</v>
      </c>
    </row>
    <row r="4921" customFormat="false" ht="13.8" hidden="false" customHeight="false" outlineLevel="0" collapsed="false">
      <c r="A4921" s="3" t="n">
        <v>92282</v>
      </c>
      <c r="B4921" s="335" t="s">
        <v>1967</v>
      </c>
      <c r="C4921" s="335" t="s">
        <v>8665</v>
      </c>
      <c r="D4921" s="335" t="s">
        <v>1969</v>
      </c>
      <c r="E4921" s="336" t="s">
        <v>8666</v>
      </c>
    </row>
    <row r="4922" customFormat="false" ht="13.8" hidden="false" customHeight="false" outlineLevel="0" collapsed="false">
      <c r="A4922" s="3" t="n">
        <v>92283</v>
      </c>
      <c r="B4922" s="335" t="s">
        <v>1967</v>
      </c>
      <c r="C4922" s="335" t="s">
        <v>8667</v>
      </c>
      <c r="D4922" s="335" t="s">
        <v>1969</v>
      </c>
      <c r="E4922" s="336" t="s">
        <v>8668</v>
      </c>
    </row>
    <row r="4923" customFormat="false" ht="13.8" hidden="false" customHeight="false" outlineLevel="0" collapsed="false">
      <c r="A4923" s="3" t="n">
        <v>92284</v>
      </c>
      <c r="B4923" s="335" t="s">
        <v>1967</v>
      </c>
      <c r="C4923" s="335" t="s">
        <v>8669</v>
      </c>
      <c r="D4923" s="335" t="s">
        <v>1969</v>
      </c>
      <c r="E4923" s="336" t="s">
        <v>8670</v>
      </c>
    </row>
    <row r="4924" customFormat="false" ht="13.8" hidden="false" customHeight="false" outlineLevel="0" collapsed="false">
      <c r="A4924" s="3" t="n">
        <v>92285</v>
      </c>
      <c r="B4924" s="335" t="s">
        <v>1967</v>
      </c>
      <c r="C4924" s="335" t="s">
        <v>8671</v>
      </c>
      <c r="D4924" s="335" t="s">
        <v>1969</v>
      </c>
      <c r="E4924" s="336" t="s">
        <v>8672</v>
      </c>
    </row>
    <row r="4925" customFormat="false" ht="13.8" hidden="false" customHeight="false" outlineLevel="0" collapsed="false">
      <c r="A4925" s="3" t="n">
        <v>92286</v>
      </c>
      <c r="B4925" s="335" t="s">
        <v>1967</v>
      </c>
      <c r="C4925" s="335" t="s">
        <v>8673</v>
      </c>
      <c r="D4925" s="335" t="s">
        <v>1969</v>
      </c>
      <c r="E4925" s="336" t="s">
        <v>8674</v>
      </c>
    </row>
    <row r="4926" customFormat="false" ht="13.8" hidden="false" customHeight="false" outlineLevel="0" collapsed="false">
      <c r="A4926" s="3" t="n">
        <v>92305</v>
      </c>
      <c r="B4926" s="335" t="s">
        <v>1967</v>
      </c>
      <c r="C4926" s="335" t="s">
        <v>8675</v>
      </c>
      <c r="D4926" s="335" t="s">
        <v>1969</v>
      </c>
      <c r="E4926" s="336" t="s">
        <v>3976</v>
      </c>
    </row>
    <row r="4927" customFormat="false" ht="13.8" hidden="false" customHeight="false" outlineLevel="0" collapsed="false">
      <c r="A4927" s="3" t="n">
        <v>92306</v>
      </c>
      <c r="B4927" s="335" t="s">
        <v>1967</v>
      </c>
      <c r="C4927" s="335" t="s">
        <v>8676</v>
      </c>
      <c r="D4927" s="335" t="s">
        <v>1969</v>
      </c>
      <c r="E4927" s="336" t="s">
        <v>8677</v>
      </c>
    </row>
    <row r="4928" customFormat="false" ht="13.8" hidden="false" customHeight="false" outlineLevel="0" collapsed="false">
      <c r="A4928" s="3" t="n">
        <v>92307</v>
      </c>
      <c r="B4928" s="335" t="s">
        <v>1967</v>
      </c>
      <c r="C4928" s="335" t="s">
        <v>8678</v>
      </c>
      <c r="D4928" s="335" t="s">
        <v>1969</v>
      </c>
      <c r="E4928" s="336" t="s">
        <v>8679</v>
      </c>
    </row>
    <row r="4929" customFormat="false" ht="13.8" hidden="false" customHeight="false" outlineLevel="0" collapsed="false">
      <c r="A4929" s="3" t="n">
        <v>92308</v>
      </c>
      <c r="B4929" s="335" t="s">
        <v>1967</v>
      </c>
      <c r="C4929" s="335" t="s">
        <v>8680</v>
      </c>
      <c r="D4929" s="335" t="s">
        <v>1969</v>
      </c>
      <c r="E4929" s="336" t="s">
        <v>8681</v>
      </c>
    </row>
    <row r="4930" customFormat="false" ht="13.8" hidden="false" customHeight="false" outlineLevel="0" collapsed="false">
      <c r="A4930" s="3" t="n">
        <v>92309</v>
      </c>
      <c r="B4930" s="335" t="s">
        <v>1967</v>
      </c>
      <c r="C4930" s="335" t="s">
        <v>8682</v>
      </c>
      <c r="D4930" s="335" t="s">
        <v>1969</v>
      </c>
      <c r="E4930" s="336" t="s">
        <v>8683</v>
      </c>
    </row>
    <row r="4931" customFormat="false" ht="13.8" hidden="false" customHeight="false" outlineLevel="0" collapsed="false">
      <c r="A4931" s="3" t="n">
        <v>92310</v>
      </c>
      <c r="B4931" s="335" t="s">
        <v>1967</v>
      </c>
      <c r="C4931" s="335" t="s">
        <v>8684</v>
      </c>
      <c r="D4931" s="335" t="s">
        <v>1969</v>
      </c>
      <c r="E4931" s="336" t="s">
        <v>8685</v>
      </c>
    </row>
    <row r="4932" customFormat="false" ht="13.8" hidden="false" customHeight="false" outlineLevel="0" collapsed="false">
      <c r="A4932" s="3" t="n">
        <v>92320</v>
      </c>
      <c r="B4932" s="335" t="s">
        <v>1967</v>
      </c>
      <c r="C4932" s="335" t="s">
        <v>8686</v>
      </c>
      <c r="D4932" s="335" t="s">
        <v>1969</v>
      </c>
      <c r="E4932" s="336" t="s">
        <v>8687</v>
      </c>
    </row>
    <row r="4933" customFormat="false" ht="13.8" hidden="false" customHeight="false" outlineLevel="0" collapsed="false">
      <c r="A4933" s="3" t="n">
        <v>92321</v>
      </c>
      <c r="B4933" s="335" t="s">
        <v>1967</v>
      </c>
      <c r="C4933" s="335" t="s">
        <v>8688</v>
      </c>
      <c r="D4933" s="335" t="s">
        <v>1969</v>
      </c>
      <c r="E4933" s="336" t="s">
        <v>8689</v>
      </c>
    </row>
    <row r="4934" customFormat="false" ht="13.8" hidden="false" customHeight="false" outlineLevel="0" collapsed="false">
      <c r="A4934" s="3" t="n">
        <v>92322</v>
      </c>
      <c r="B4934" s="335" t="s">
        <v>1967</v>
      </c>
      <c r="C4934" s="335" t="s">
        <v>8690</v>
      </c>
      <c r="D4934" s="335" t="s">
        <v>1969</v>
      </c>
      <c r="E4934" s="336" t="s">
        <v>8691</v>
      </c>
    </row>
    <row r="4935" customFormat="false" ht="13.8" hidden="false" customHeight="false" outlineLevel="0" collapsed="false">
      <c r="A4935" s="3" t="n">
        <v>92323</v>
      </c>
      <c r="B4935" s="335" t="s">
        <v>1967</v>
      </c>
      <c r="C4935" s="335" t="s">
        <v>8692</v>
      </c>
      <c r="D4935" s="335" t="s">
        <v>1969</v>
      </c>
      <c r="E4935" s="336" t="s">
        <v>8693</v>
      </c>
    </row>
    <row r="4936" customFormat="false" ht="13.8" hidden="false" customHeight="false" outlineLevel="0" collapsed="false">
      <c r="A4936" s="3" t="n">
        <v>92324</v>
      </c>
      <c r="B4936" s="335" t="s">
        <v>1967</v>
      </c>
      <c r="C4936" s="335" t="s">
        <v>8694</v>
      </c>
      <c r="D4936" s="335" t="s">
        <v>1969</v>
      </c>
      <c r="E4936" s="336" t="s">
        <v>8695</v>
      </c>
    </row>
    <row r="4937" customFormat="false" ht="13.8" hidden="false" customHeight="false" outlineLevel="0" collapsed="false">
      <c r="A4937" s="3" t="n">
        <v>92325</v>
      </c>
      <c r="B4937" s="335" t="s">
        <v>1967</v>
      </c>
      <c r="C4937" s="335" t="s">
        <v>8696</v>
      </c>
      <c r="D4937" s="335" t="s">
        <v>1969</v>
      </c>
      <c r="E4937" s="336" t="s">
        <v>8697</v>
      </c>
    </row>
    <row r="4938" customFormat="false" ht="13.8" hidden="false" customHeight="false" outlineLevel="0" collapsed="false">
      <c r="A4938" s="3" t="n">
        <v>92335</v>
      </c>
      <c r="B4938" s="335" t="s">
        <v>1967</v>
      </c>
      <c r="C4938" s="335" t="s">
        <v>8698</v>
      </c>
      <c r="D4938" s="335" t="s">
        <v>1969</v>
      </c>
      <c r="E4938" s="336" t="s">
        <v>8699</v>
      </c>
    </row>
    <row r="4939" customFormat="false" ht="13.8" hidden="false" customHeight="false" outlineLevel="0" collapsed="false">
      <c r="A4939" s="3" t="n">
        <v>92336</v>
      </c>
      <c r="B4939" s="335" t="s">
        <v>1967</v>
      </c>
      <c r="C4939" s="335" t="s">
        <v>8700</v>
      </c>
      <c r="D4939" s="335" t="s">
        <v>1969</v>
      </c>
      <c r="E4939" s="336" t="s">
        <v>8701</v>
      </c>
    </row>
    <row r="4940" customFormat="false" ht="13.8" hidden="false" customHeight="false" outlineLevel="0" collapsed="false">
      <c r="A4940" s="3" t="n">
        <v>92337</v>
      </c>
      <c r="B4940" s="335" t="s">
        <v>1967</v>
      </c>
      <c r="C4940" s="335" t="s">
        <v>8702</v>
      </c>
      <c r="D4940" s="335" t="s">
        <v>1969</v>
      </c>
      <c r="E4940" s="336" t="s">
        <v>8703</v>
      </c>
    </row>
    <row r="4941" customFormat="false" ht="13.8" hidden="false" customHeight="false" outlineLevel="0" collapsed="false">
      <c r="A4941" s="3" t="n">
        <v>92338</v>
      </c>
      <c r="B4941" s="335" t="s">
        <v>1967</v>
      </c>
      <c r="C4941" s="335" t="s">
        <v>8704</v>
      </c>
      <c r="D4941" s="335" t="s">
        <v>1969</v>
      </c>
      <c r="E4941" s="336" t="s">
        <v>8705</v>
      </c>
    </row>
    <row r="4942" customFormat="false" ht="13.8" hidden="false" customHeight="false" outlineLevel="0" collapsed="false">
      <c r="A4942" s="3" t="n">
        <v>92339</v>
      </c>
      <c r="B4942" s="335" t="s">
        <v>1967</v>
      </c>
      <c r="C4942" s="335" t="s">
        <v>8706</v>
      </c>
      <c r="D4942" s="335" t="s">
        <v>1969</v>
      </c>
      <c r="E4942" s="336" t="s">
        <v>8707</v>
      </c>
    </row>
    <row r="4943" customFormat="false" ht="13.8" hidden="false" customHeight="false" outlineLevel="0" collapsed="false">
      <c r="A4943" s="3" t="n">
        <v>92341</v>
      </c>
      <c r="B4943" s="335" t="s">
        <v>1967</v>
      </c>
      <c r="C4943" s="335" t="s">
        <v>8708</v>
      </c>
      <c r="D4943" s="335" t="s">
        <v>1969</v>
      </c>
      <c r="E4943" s="336" t="s">
        <v>8709</v>
      </c>
    </row>
    <row r="4944" customFormat="false" ht="13.8" hidden="false" customHeight="false" outlineLevel="0" collapsed="false">
      <c r="A4944" s="3" t="n">
        <v>92342</v>
      </c>
      <c r="B4944" s="335" t="s">
        <v>1967</v>
      </c>
      <c r="C4944" s="335" t="s">
        <v>8710</v>
      </c>
      <c r="D4944" s="335" t="s">
        <v>1969</v>
      </c>
      <c r="E4944" s="336" t="s">
        <v>8711</v>
      </c>
    </row>
    <row r="4945" customFormat="false" ht="13.8" hidden="false" customHeight="false" outlineLevel="0" collapsed="false">
      <c r="A4945" s="3" t="n">
        <v>92343</v>
      </c>
      <c r="B4945" s="335" t="s">
        <v>1967</v>
      </c>
      <c r="C4945" s="335" t="s">
        <v>8712</v>
      </c>
      <c r="D4945" s="335" t="s">
        <v>1969</v>
      </c>
      <c r="E4945" s="336" t="s">
        <v>8713</v>
      </c>
    </row>
    <row r="4946" customFormat="false" ht="13.8" hidden="false" customHeight="false" outlineLevel="0" collapsed="false">
      <c r="A4946" s="3" t="n">
        <v>92359</v>
      </c>
      <c r="B4946" s="335" t="s">
        <v>1967</v>
      </c>
      <c r="C4946" s="335" t="s">
        <v>8714</v>
      </c>
      <c r="D4946" s="335" t="s">
        <v>1969</v>
      </c>
      <c r="E4946" s="336" t="s">
        <v>8715</v>
      </c>
    </row>
    <row r="4947" customFormat="false" ht="13.8" hidden="false" customHeight="false" outlineLevel="0" collapsed="false">
      <c r="A4947" s="3" t="n">
        <v>92360</v>
      </c>
      <c r="B4947" s="335" t="s">
        <v>1967</v>
      </c>
      <c r="C4947" s="335" t="s">
        <v>8716</v>
      </c>
      <c r="D4947" s="335" t="s">
        <v>1969</v>
      </c>
      <c r="E4947" s="336" t="s">
        <v>8717</v>
      </c>
    </row>
    <row r="4948" customFormat="false" ht="13.8" hidden="false" customHeight="false" outlineLevel="0" collapsed="false">
      <c r="A4948" s="3" t="n">
        <v>92361</v>
      </c>
      <c r="B4948" s="335" t="s">
        <v>1967</v>
      </c>
      <c r="C4948" s="335" t="s">
        <v>8718</v>
      </c>
      <c r="D4948" s="335" t="s">
        <v>1969</v>
      </c>
      <c r="E4948" s="336" t="s">
        <v>8719</v>
      </c>
    </row>
    <row r="4949" customFormat="false" ht="13.8" hidden="false" customHeight="false" outlineLevel="0" collapsed="false">
      <c r="A4949" s="3" t="n">
        <v>92362</v>
      </c>
      <c r="B4949" s="335" t="s">
        <v>1967</v>
      </c>
      <c r="C4949" s="335" t="s">
        <v>8720</v>
      </c>
      <c r="D4949" s="335" t="s">
        <v>1969</v>
      </c>
      <c r="E4949" s="336" t="s">
        <v>8721</v>
      </c>
    </row>
    <row r="4950" customFormat="false" ht="13.8" hidden="false" customHeight="false" outlineLevel="0" collapsed="false">
      <c r="A4950" s="3" t="n">
        <v>92364</v>
      </c>
      <c r="B4950" s="335" t="s">
        <v>1967</v>
      </c>
      <c r="C4950" s="335" t="s">
        <v>8722</v>
      </c>
      <c r="D4950" s="335" t="s">
        <v>1969</v>
      </c>
      <c r="E4950" s="336" t="s">
        <v>8723</v>
      </c>
    </row>
    <row r="4951" customFormat="false" ht="13.8" hidden="false" customHeight="false" outlineLevel="0" collapsed="false">
      <c r="A4951" s="3" t="n">
        <v>92365</v>
      </c>
      <c r="B4951" s="335" t="s">
        <v>1967</v>
      </c>
      <c r="C4951" s="335" t="s">
        <v>8724</v>
      </c>
      <c r="D4951" s="335" t="s">
        <v>1969</v>
      </c>
      <c r="E4951" s="336" t="s">
        <v>8725</v>
      </c>
    </row>
    <row r="4952" customFormat="false" ht="13.8" hidden="false" customHeight="false" outlineLevel="0" collapsed="false">
      <c r="A4952" s="3" t="n">
        <v>92366</v>
      </c>
      <c r="B4952" s="335" t="s">
        <v>1967</v>
      </c>
      <c r="C4952" s="335" t="s">
        <v>8726</v>
      </c>
      <c r="D4952" s="335" t="s">
        <v>1969</v>
      </c>
      <c r="E4952" s="336" t="s">
        <v>8727</v>
      </c>
    </row>
    <row r="4953" customFormat="false" ht="13.8" hidden="false" customHeight="false" outlineLevel="0" collapsed="false">
      <c r="A4953" s="3" t="n">
        <v>92367</v>
      </c>
      <c r="B4953" s="335" t="s">
        <v>1967</v>
      </c>
      <c r="C4953" s="335" t="s">
        <v>8728</v>
      </c>
      <c r="D4953" s="335" t="s">
        <v>1969</v>
      </c>
      <c r="E4953" s="336" t="s">
        <v>8729</v>
      </c>
    </row>
    <row r="4954" customFormat="false" ht="13.8" hidden="false" customHeight="false" outlineLevel="0" collapsed="false">
      <c r="A4954" s="3" t="n">
        <v>92368</v>
      </c>
      <c r="B4954" s="335" t="s">
        <v>1967</v>
      </c>
      <c r="C4954" s="335" t="s">
        <v>8730</v>
      </c>
      <c r="D4954" s="335" t="s">
        <v>1969</v>
      </c>
      <c r="E4954" s="336" t="s">
        <v>8731</v>
      </c>
    </row>
    <row r="4955" customFormat="false" ht="13.8" hidden="false" customHeight="false" outlineLevel="0" collapsed="false">
      <c r="A4955" s="3" t="n">
        <v>92645</v>
      </c>
      <c r="B4955" s="335" t="s">
        <v>1967</v>
      </c>
      <c r="C4955" s="335" t="s">
        <v>8732</v>
      </c>
      <c r="D4955" s="335" t="s">
        <v>1969</v>
      </c>
      <c r="E4955" s="336" t="s">
        <v>8733</v>
      </c>
    </row>
    <row r="4956" customFormat="false" ht="13.8" hidden="false" customHeight="false" outlineLevel="0" collapsed="false">
      <c r="A4956" s="3" t="n">
        <v>92646</v>
      </c>
      <c r="B4956" s="335" t="s">
        <v>1967</v>
      </c>
      <c r="C4956" s="335" t="s">
        <v>8734</v>
      </c>
      <c r="D4956" s="335" t="s">
        <v>1969</v>
      </c>
      <c r="E4956" s="336" t="s">
        <v>8735</v>
      </c>
    </row>
    <row r="4957" customFormat="false" ht="13.8" hidden="false" customHeight="false" outlineLevel="0" collapsed="false">
      <c r="A4957" s="3" t="n">
        <v>92648</v>
      </c>
      <c r="B4957" s="335" t="s">
        <v>1967</v>
      </c>
      <c r="C4957" s="335" t="s">
        <v>8736</v>
      </c>
      <c r="D4957" s="335" t="s">
        <v>1969</v>
      </c>
      <c r="E4957" s="336" t="s">
        <v>8737</v>
      </c>
    </row>
    <row r="4958" customFormat="false" ht="13.8" hidden="false" customHeight="false" outlineLevel="0" collapsed="false">
      <c r="A4958" s="3" t="n">
        <v>92649</v>
      </c>
      <c r="B4958" s="335" t="s">
        <v>1967</v>
      </c>
      <c r="C4958" s="335" t="s">
        <v>8738</v>
      </c>
      <c r="D4958" s="335" t="s">
        <v>1969</v>
      </c>
      <c r="E4958" s="336" t="s">
        <v>8739</v>
      </c>
    </row>
    <row r="4959" customFormat="false" ht="13.8" hidden="false" customHeight="false" outlineLevel="0" collapsed="false">
      <c r="A4959" s="3" t="n">
        <v>92650</v>
      </c>
      <c r="B4959" s="335" t="s">
        <v>1967</v>
      </c>
      <c r="C4959" s="335" t="s">
        <v>8740</v>
      </c>
      <c r="D4959" s="335" t="s">
        <v>1969</v>
      </c>
      <c r="E4959" s="336" t="s">
        <v>8741</v>
      </c>
    </row>
    <row r="4960" customFormat="false" ht="13.8" hidden="false" customHeight="false" outlineLevel="0" collapsed="false">
      <c r="A4960" s="3" t="n">
        <v>92652</v>
      </c>
      <c r="B4960" s="335" t="s">
        <v>1967</v>
      </c>
      <c r="C4960" s="335" t="s">
        <v>8742</v>
      </c>
      <c r="D4960" s="335" t="s">
        <v>1969</v>
      </c>
      <c r="E4960" s="336" t="s">
        <v>8743</v>
      </c>
    </row>
    <row r="4961" customFormat="false" ht="13.8" hidden="false" customHeight="false" outlineLevel="0" collapsed="false">
      <c r="A4961" s="3" t="n">
        <v>92653</v>
      </c>
      <c r="B4961" s="335" t="s">
        <v>1967</v>
      </c>
      <c r="C4961" s="335" t="s">
        <v>8744</v>
      </c>
      <c r="D4961" s="335" t="s">
        <v>1969</v>
      </c>
      <c r="E4961" s="336" t="s">
        <v>8745</v>
      </c>
    </row>
    <row r="4962" customFormat="false" ht="13.8" hidden="false" customHeight="false" outlineLevel="0" collapsed="false">
      <c r="A4962" s="3" t="n">
        <v>92654</v>
      </c>
      <c r="B4962" s="335" t="s">
        <v>1967</v>
      </c>
      <c r="C4962" s="335" t="s">
        <v>8746</v>
      </c>
      <c r="D4962" s="335" t="s">
        <v>1969</v>
      </c>
      <c r="E4962" s="336" t="s">
        <v>8747</v>
      </c>
    </row>
    <row r="4963" customFormat="false" ht="13.8" hidden="false" customHeight="false" outlineLevel="0" collapsed="false">
      <c r="A4963" s="3" t="n">
        <v>92655</v>
      </c>
      <c r="B4963" s="335" t="s">
        <v>1967</v>
      </c>
      <c r="C4963" s="335" t="s">
        <v>8748</v>
      </c>
      <c r="D4963" s="335" t="s">
        <v>1969</v>
      </c>
      <c r="E4963" s="336" t="s">
        <v>8749</v>
      </c>
    </row>
    <row r="4964" customFormat="false" ht="13.8" hidden="false" customHeight="false" outlineLevel="0" collapsed="false">
      <c r="A4964" s="3" t="n">
        <v>92656</v>
      </c>
      <c r="B4964" s="335" t="s">
        <v>1967</v>
      </c>
      <c r="C4964" s="335" t="s">
        <v>8750</v>
      </c>
      <c r="D4964" s="335" t="s">
        <v>1969</v>
      </c>
      <c r="E4964" s="336" t="s">
        <v>8751</v>
      </c>
    </row>
    <row r="4965" customFormat="false" ht="13.8" hidden="false" customHeight="false" outlineLevel="0" collapsed="false">
      <c r="A4965" s="3" t="n">
        <v>92687</v>
      </c>
      <c r="B4965" s="335" t="s">
        <v>1967</v>
      </c>
      <c r="C4965" s="335" t="s">
        <v>8752</v>
      </c>
      <c r="D4965" s="335" t="s">
        <v>1969</v>
      </c>
      <c r="E4965" s="336" t="s">
        <v>5646</v>
      </c>
    </row>
    <row r="4966" customFormat="false" ht="13.8" hidden="false" customHeight="false" outlineLevel="0" collapsed="false">
      <c r="A4966" s="3" t="n">
        <v>92688</v>
      </c>
      <c r="B4966" s="335" t="s">
        <v>1967</v>
      </c>
      <c r="C4966" s="335" t="s">
        <v>8753</v>
      </c>
      <c r="D4966" s="335" t="s">
        <v>1969</v>
      </c>
      <c r="E4966" s="336" t="s">
        <v>8754</v>
      </c>
    </row>
    <row r="4967" customFormat="false" ht="13.8" hidden="false" customHeight="false" outlineLevel="0" collapsed="false">
      <c r="A4967" s="3" t="n">
        <v>92689</v>
      </c>
      <c r="B4967" s="335" t="s">
        <v>1967</v>
      </c>
      <c r="C4967" s="335" t="s">
        <v>8755</v>
      </c>
      <c r="D4967" s="335" t="s">
        <v>1969</v>
      </c>
      <c r="E4967" s="336" t="s">
        <v>8756</v>
      </c>
    </row>
    <row r="4968" customFormat="false" ht="13.8" hidden="false" customHeight="false" outlineLevel="0" collapsed="false">
      <c r="A4968" s="3" t="n">
        <v>92690</v>
      </c>
      <c r="B4968" s="335" t="s">
        <v>1967</v>
      </c>
      <c r="C4968" s="335" t="s">
        <v>8757</v>
      </c>
      <c r="D4968" s="335" t="s">
        <v>1969</v>
      </c>
      <c r="E4968" s="336" t="s">
        <v>8758</v>
      </c>
    </row>
    <row r="4969" customFormat="false" ht="13.8" hidden="false" customHeight="false" outlineLevel="0" collapsed="false">
      <c r="A4969" s="3" t="n">
        <v>92691</v>
      </c>
      <c r="B4969" s="335" t="s">
        <v>1967</v>
      </c>
      <c r="C4969" s="335" t="s">
        <v>8759</v>
      </c>
      <c r="D4969" s="335" t="s">
        <v>1969</v>
      </c>
      <c r="E4969" s="336" t="s">
        <v>8760</v>
      </c>
    </row>
    <row r="4970" customFormat="false" ht="13.8" hidden="false" customHeight="false" outlineLevel="0" collapsed="false">
      <c r="A4970" s="3" t="n">
        <v>94462</v>
      </c>
      <c r="B4970" s="335" t="s">
        <v>1967</v>
      </c>
      <c r="C4970" s="335" t="s">
        <v>8761</v>
      </c>
      <c r="D4970" s="335" t="s">
        <v>1969</v>
      </c>
      <c r="E4970" s="336" t="s">
        <v>8762</v>
      </c>
    </row>
    <row r="4971" customFormat="false" ht="13.8" hidden="false" customHeight="false" outlineLevel="0" collapsed="false">
      <c r="A4971" s="3" t="n">
        <v>94463</v>
      </c>
      <c r="B4971" s="335" t="s">
        <v>1967</v>
      </c>
      <c r="C4971" s="335" t="s">
        <v>8763</v>
      </c>
      <c r="D4971" s="335" t="s">
        <v>1969</v>
      </c>
      <c r="E4971" s="336" t="s">
        <v>8764</v>
      </c>
    </row>
    <row r="4972" customFormat="false" ht="13.8" hidden="false" customHeight="false" outlineLevel="0" collapsed="false">
      <c r="A4972" s="3" t="n">
        <v>94464</v>
      </c>
      <c r="B4972" s="335" t="s">
        <v>1967</v>
      </c>
      <c r="C4972" s="335" t="s">
        <v>8765</v>
      </c>
      <c r="D4972" s="335" t="s">
        <v>1969</v>
      </c>
      <c r="E4972" s="336" t="s">
        <v>8766</v>
      </c>
    </row>
    <row r="4973" customFormat="false" ht="13.8" hidden="false" customHeight="false" outlineLevel="0" collapsed="false">
      <c r="A4973" s="3" t="n">
        <v>94602</v>
      </c>
      <c r="B4973" s="335" t="s">
        <v>1967</v>
      </c>
      <c r="C4973" s="335" t="s">
        <v>8767</v>
      </c>
      <c r="D4973" s="335" t="s">
        <v>1969</v>
      </c>
      <c r="E4973" s="336" t="s">
        <v>8768</v>
      </c>
    </row>
    <row r="4974" customFormat="false" ht="13.8" hidden="false" customHeight="false" outlineLevel="0" collapsed="false">
      <c r="A4974" s="3" t="n">
        <v>94603</v>
      </c>
      <c r="B4974" s="335" t="s">
        <v>1967</v>
      </c>
      <c r="C4974" s="335" t="s">
        <v>8769</v>
      </c>
      <c r="D4974" s="335" t="s">
        <v>1969</v>
      </c>
      <c r="E4974" s="336" t="s">
        <v>8770</v>
      </c>
    </row>
    <row r="4975" customFormat="false" ht="13.8" hidden="false" customHeight="false" outlineLevel="0" collapsed="false">
      <c r="A4975" s="3" t="n">
        <v>94604</v>
      </c>
      <c r="B4975" s="335" t="s">
        <v>1967</v>
      </c>
      <c r="C4975" s="335" t="s">
        <v>8771</v>
      </c>
      <c r="D4975" s="335" t="s">
        <v>1969</v>
      </c>
      <c r="E4975" s="336" t="s">
        <v>8772</v>
      </c>
    </row>
    <row r="4976" customFormat="false" ht="13.8" hidden="false" customHeight="false" outlineLevel="0" collapsed="false">
      <c r="A4976" s="3" t="n">
        <v>94605</v>
      </c>
      <c r="B4976" s="335" t="s">
        <v>1967</v>
      </c>
      <c r="C4976" s="335" t="s">
        <v>8773</v>
      </c>
      <c r="D4976" s="335" t="s">
        <v>1969</v>
      </c>
      <c r="E4976" s="336" t="s">
        <v>8774</v>
      </c>
    </row>
    <row r="4977" customFormat="false" ht="13.8" hidden="false" customHeight="false" outlineLevel="0" collapsed="false">
      <c r="A4977" s="3" t="n">
        <v>94648</v>
      </c>
      <c r="B4977" s="335" t="s">
        <v>1967</v>
      </c>
      <c r="C4977" s="335" t="s">
        <v>8775</v>
      </c>
      <c r="D4977" s="335" t="s">
        <v>1969</v>
      </c>
      <c r="E4977" s="336" t="s">
        <v>6656</v>
      </c>
    </row>
    <row r="4978" customFormat="false" ht="13.8" hidden="false" customHeight="false" outlineLevel="0" collapsed="false">
      <c r="A4978" s="3" t="n">
        <v>94649</v>
      </c>
      <c r="B4978" s="335" t="s">
        <v>1967</v>
      </c>
      <c r="C4978" s="335" t="s">
        <v>8776</v>
      </c>
      <c r="D4978" s="335" t="s">
        <v>1969</v>
      </c>
      <c r="E4978" s="336" t="s">
        <v>4255</v>
      </c>
    </row>
    <row r="4979" customFormat="false" ht="13.8" hidden="false" customHeight="false" outlineLevel="0" collapsed="false">
      <c r="A4979" s="3" t="n">
        <v>94650</v>
      </c>
      <c r="B4979" s="335" t="s">
        <v>1967</v>
      </c>
      <c r="C4979" s="335" t="s">
        <v>8777</v>
      </c>
      <c r="D4979" s="335" t="s">
        <v>1969</v>
      </c>
      <c r="E4979" s="336" t="s">
        <v>8778</v>
      </c>
    </row>
    <row r="4980" customFormat="false" ht="13.8" hidden="false" customHeight="false" outlineLevel="0" collapsed="false">
      <c r="A4980" s="3" t="n">
        <v>94651</v>
      </c>
      <c r="B4980" s="335" t="s">
        <v>1967</v>
      </c>
      <c r="C4980" s="335" t="s">
        <v>8779</v>
      </c>
      <c r="D4980" s="335" t="s">
        <v>1969</v>
      </c>
      <c r="E4980" s="336" t="s">
        <v>8780</v>
      </c>
    </row>
    <row r="4981" customFormat="false" ht="13.8" hidden="false" customHeight="false" outlineLevel="0" collapsed="false">
      <c r="A4981" s="3" t="n">
        <v>94652</v>
      </c>
      <c r="B4981" s="335" t="s">
        <v>1967</v>
      </c>
      <c r="C4981" s="335" t="s">
        <v>8781</v>
      </c>
      <c r="D4981" s="335" t="s">
        <v>1969</v>
      </c>
      <c r="E4981" s="336" t="s">
        <v>8782</v>
      </c>
    </row>
    <row r="4982" customFormat="false" ht="13.8" hidden="false" customHeight="false" outlineLevel="0" collapsed="false">
      <c r="A4982" s="3" t="n">
        <v>94653</v>
      </c>
      <c r="B4982" s="335" t="s">
        <v>1967</v>
      </c>
      <c r="C4982" s="335" t="s">
        <v>8783</v>
      </c>
      <c r="D4982" s="335" t="s">
        <v>1969</v>
      </c>
      <c r="E4982" s="336" t="s">
        <v>8784</v>
      </c>
    </row>
    <row r="4983" customFormat="false" ht="13.8" hidden="false" customHeight="false" outlineLevel="0" collapsed="false">
      <c r="A4983" s="3" t="n">
        <v>94654</v>
      </c>
      <c r="B4983" s="335" t="s">
        <v>1967</v>
      </c>
      <c r="C4983" s="335" t="s">
        <v>8785</v>
      </c>
      <c r="D4983" s="335" t="s">
        <v>1969</v>
      </c>
      <c r="E4983" s="336" t="s">
        <v>8786</v>
      </c>
    </row>
    <row r="4984" customFormat="false" ht="13.8" hidden="false" customHeight="false" outlineLevel="0" collapsed="false">
      <c r="A4984" s="3" t="n">
        <v>94655</v>
      </c>
      <c r="B4984" s="335" t="s">
        <v>1967</v>
      </c>
      <c r="C4984" s="335" t="s">
        <v>8787</v>
      </c>
      <c r="D4984" s="335" t="s">
        <v>1969</v>
      </c>
      <c r="E4984" s="336" t="s">
        <v>8788</v>
      </c>
    </row>
    <row r="4985" customFormat="false" ht="13.8" hidden="false" customHeight="false" outlineLevel="0" collapsed="false">
      <c r="A4985" s="3" t="n">
        <v>94716</v>
      </c>
      <c r="B4985" s="335" t="s">
        <v>1967</v>
      </c>
      <c r="C4985" s="335" t="s">
        <v>8789</v>
      </c>
      <c r="D4985" s="335" t="s">
        <v>1969</v>
      </c>
      <c r="E4985" s="336" t="s">
        <v>8790</v>
      </c>
    </row>
    <row r="4986" customFormat="false" ht="13.8" hidden="false" customHeight="false" outlineLevel="0" collapsed="false">
      <c r="A4986" s="3" t="n">
        <v>94717</v>
      </c>
      <c r="B4986" s="335" t="s">
        <v>1967</v>
      </c>
      <c r="C4986" s="335" t="s">
        <v>8791</v>
      </c>
      <c r="D4986" s="335" t="s">
        <v>1969</v>
      </c>
      <c r="E4986" s="336" t="s">
        <v>7189</v>
      </c>
    </row>
    <row r="4987" customFormat="false" ht="13.8" hidden="false" customHeight="false" outlineLevel="0" collapsed="false">
      <c r="A4987" s="3" t="n">
        <v>94718</v>
      </c>
      <c r="B4987" s="335" t="s">
        <v>1967</v>
      </c>
      <c r="C4987" s="335" t="s">
        <v>8792</v>
      </c>
      <c r="D4987" s="335" t="s">
        <v>1969</v>
      </c>
      <c r="E4987" s="336" t="s">
        <v>8793</v>
      </c>
    </row>
    <row r="4988" customFormat="false" ht="13.8" hidden="false" customHeight="false" outlineLevel="0" collapsed="false">
      <c r="A4988" s="3" t="n">
        <v>94719</v>
      </c>
      <c r="B4988" s="335" t="s">
        <v>1967</v>
      </c>
      <c r="C4988" s="335" t="s">
        <v>8794</v>
      </c>
      <c r="D4988" s="335" t="s">
        <v>1969</v>
      </c>
      <c r="E4988" s="336" t="s">
        <v>8795</v>
      </c>
    </row>
    <row r="4989" customFormat="false" ht="13.8" hidden="false" customHeight="false" outlineLevel="0" collapsed="false">
      <c r="A4989" s="3" t="n">
        <v>94720</v>
      </c>
      <c r="B4989" s="335" t="s">
        <v>1967</v>
      </c>
      <c r="C4989" s="335" t="s">
        <v>8796</v>
      </c>
      <c r="D4989" s="335" t="s">
        <v>1969</v>
      </c>
      <c r="E4989" s="336" t="s">
        <v>8797</v>
      </c>
    </row>
    <row r="4990" customFormat="false" ht="13.8" hidden="false" customHeight="false" outlineLevel="0" collapsed="false">
      <c r="A4990" s="3" t="n">
        <v>94721</v>
      </c>
      <c r="B4990" s="335" t="s">
        <v>1967</v>
      </c>
      <c r="C4990" s="335" t="s">
        <v>8798</v>
      </c>
      <c r="D4990" s="335" t="s">
        <v>1969</v>
      </c>
      <c r="E4990" s="336" t="s">
        <v>8799</v>
      </c>
    </row>
    <row r="4991" customFormat="false" ht="13.8" hidden="false" customHeight="false" outlineLevel="0" collapsed="false">
      <c r="A4991" s="3" t="n">
        <v>94722</v>
      </c>
      <c r="B4991" s="335" t="s">
        <v>1967</v>
      </c>
      <c r="C4991" s="335" t="s">
        <v>8800</v>
      </c>
      <c r="D4991" s="335" t="s">
        <v>1969</v>
      </c>
      <c r="E4991" s="336" t="s">
        <v>8801</v>
      </c>
    </row>
    <row r="4992" customFormat="false" ht="13.8" hidden="false" customHeight="false" outlineLevel="0" collapsed="false">
      <c r="A4992" s="3" t="n">
        <v>94723</v>
      </c>
      <c r="B4992" s="335" t="s">
        <v>1967</v>
      </c>
      <c r="C4992" s="335" t="s">
        <v>8802</v>
      </c>
      <c r="D4992" s="335" t="s">
        <v>1969</v>
      </c>
      <c r="E4992" s="336" t="s">
        <v>8803</v>
      </c>
    </row>
    <row r="4993" customFormat="false" ht="13.8" hidden="false" customHeight="false" outlineLevel="0" collapsed="false">
      <c r="A4993" s="3" t="n">
        <v>95697</v>
      </c>
      <c r="B4993" s="335" t="s">
        <v>1967</v>
      </c>
      <c r="C4993" s="335" t="s">
        <v>8804</v>
      </c>
      <c r="D4993" s="335" t="s">
        <v>1969</v>
      </c>
      <c r="E4993" s="336" t="s">
        <v>8805</v>
      </c>
    </row>
    <row r="4994" customFormat="false" ht="13.8" hidden="false" customHeight="false" outlineLevel="0" collapsed="false">
      <c r="A4994" s="3" t="n">
        <v>96635</v>
      </c>
      <c r="B4994" s="335" t="s">
        <v>1967</v>
      </c>
      <c r="C4994" s="335" t="s">
        <v>8806</v>
      </c>
      <c r="D4994" s="335" t="s">
        <v>1969</v>
      </c>
      <c r="E4994" s="336" t="s">
        <v>8807</v>
      </c>
    </row>
    <row r="4995" customFormat="false" ht="13.8" hidden="false" customHeight="false" outlineLevel="0" collapsed="false">
      <c r="A4995" s="3" t="n">
        <v>96636</v>
      </c>
      <c r="B4995" s="335" t="s">
        <v>1967</v>
      </c>
      <c r="C4995" s="335" t="s">
        <v>8808</v>
      </c>
      <c r="D4995" s="335" t="s">
        <v>1969</v>
      </c>
      <c r="E4995" s="336" t="s">
        <v>8809</v>
      </c>
    </row>
    <row r="4996" customFormat="false" ht="13.8" hidden="false" customHeight="false" outlineLevel="0" collapsed="false">
      <c r="A4996" s="3" t="n">
        <v>96644</v>
      </c>
      <c r="B4996" s="335" t="s">
        <v>1967</v>
      </c>
      <c r="C4996" s="335" t="s">
        <v>8810</v>
      </c>
      <c r="D4996" s="335" t="s">
        <v>1969</v>
      </c>
      <c r="E4996" s="336" t="s">
        <v>8811</v>
      </c>
    </row>
    <row r="4997" customFormat="false" ht="13.8" hidden="false" customHeight="false" outlineLevel="0" collapsed="false">
      <c r="A4997" s="3" t="n">
        <v>96645</v>
      </c>
      <c r="B4997" s="335" t="s">
        <v>1967</v>
      </c>
      <c r="C4997" s="335" t="s">
        <v>8812</v>
      </c>
      <c r="D4997" s="335" t="s">
        <v>1969</v>
      </c>
      <c r="E4997" s="336" t="s">
        <v>8813</v>
      </c>
    </row>
    <row r="4998" customFormat="false" ht="13.8" hidden="false" customHeight="false" outlineLevel="0" collapsed="false">
      <c r="A4998" s="3" t="n">
        <v>96646</v>
      </c>
      <c r="B4998" s="335" t="s">
        <v>1967</v>
      </c>
      <c r="C4998" s="335" t="s">
        <v>8814</v>
      </c>
      <c r="D4998" s="335" t="s">
        <v>1969</v>
      </c>
      <c r="E4998" s="336" t="s">
        <v>8815</v>
      </c>
    </row>
    <row r="4999" customFormat="false" ht="13.8" hidden="false" customHeight="false" outlineLevel="0" collapsed="false">
      <c r="A4999" s="3" t="n">
        <v>96647</v>
      </c>
      <c r="B4999" s="335" t="s">
        <v>1967</v>
      </c>
      <c r="C4999" s="335" t="s">
        <v>8816</v>
      </c>
      <c r="D4999" s="335" t="s">
        <v>1969</v>
      </c>
      <c r="E4999" s="336" t="s">
        <v>8817</v>
      </c>
    </row>
    <row r="5000" customFormat="false" ht="13.8" hidden="false" customHeight="false" outlineLevel="0" collapsed="false">
      <c r="A5000" s="3" t="n">
        <v>96648</v>
      </c>
      <c r="B5000" s="335" t="s">
        <v>1967</v>
      </c>
      <c r="C5000" s="335" t="s">
        <v>8818</v>
      </c>
      <c r="D5000" s="335" t="s">
        <v>1969</v>
      </c>
      <c r="E5000" s="336" t="s">
        <v>8819</v>
      </c>
    </row>
    <row r="5001" customFormat="false" ht="13.8" hidden="false" customHeight="false" outlineLevel="0" collapsed="false">
      <c r="A5001" s="3" t="n">
        <v>96649</v>
      </c>
      <c r="B5001" s="335" t="s">
        <v>1967</v>
      </c>
      <c r="C5001" s="335" t="s">
        <v>8820</v>
      </c>
      <c r="D5001" s="335" t="s">
        <v>1969</v>
      </c>
      <c r="E5001" s="336" t="s">
        <v>8821</v>
      </c>
    </row>
    <row r="5002" customFormat="false" ht="13.8" hidden="false" customHeight="false" outlineLevel="0" collapsed="false">
      <c r="A5002" s="3" t="n">
        <v>96668</v>
      </c>
      <c r="B5002" s="335" t="s">
        <v>1967</v>
      </c>
      <c r="C5002" s="335" t="s">
        <v>8822</v>
      </c>
      <c r="D5002" s="335" t="s">
        <v>1969</v>
      </c>
      <c r="E5002" s="336" t="s">
        <v>8823</v>
      </c>
    </row>
    <row r="5003" customFormat="false" ht="13.8" hidden="false" customHeight="false" outlineLevel="0" collapsed="false">
      <c r="A5003" s="3" t="n">
        <v>96669</v>
      </c>
      <c r="B5003" s="335" t="s">
        <v>1967</v>
      </c>
      <c r="C5003" s="335" t="s">
        <v>8824</v>
      </c>
      <c r="D5003" s="335" t="s">
        <v>1969</v>
      </c>
      <c r="E5003" s="336" t="s">
        <v>5495</v>
      </c>
    </row>
    <row r="5004" customFormat="false" ht="13.8" hidden="false" customHeight="false" outlineLevel="0" collapsed="false">
      <c r="A5004" s="3" t="n">
        <v>96670</v>
      </c>
      <c r="B5004" s="335" t="s">
        <v>1967</v>
      </c>
      <c r="C5004" s="335" t="s">
        <v>8825</v>
      </c>
      <c r="D5004" s="335" t="s">
        <v>1969</v>
      </c>
      <c r="E5004" s="336" t="s">
        <v>8826</v>
      </c>
    </row>
    <row r="5005" customFormat="false" ht="13.8" hidden="false" customHeight="false" outlineLevel="0" collapsed="false">
      <c r="A5005" s="3" t="n">
        <v>96671</v>
      </c>
      <c r="B5005" s="335" t="s">
        <v>1967</v>
      </c>
      <c r="C5005" s="335" t="s">
        <v>8827</v>
      </c>
      <c r="D5005" s="335" t="s">
        <v>1969</v>
      </c>
      <c r="E5005" s="336" t="s">
        <v>8828</v>
      </c>
    </row>
    <row r="5006" customFormat="false" ht="13.8" hidden="false" customHeight="false" outlineLevel="0" collapsed="false">
      <c r="A5006" s="3" t="n">
        <v>96672</v>
      </c>
      <c r="B5006" s="335" t="s">
        <v>1967</v>
      </c>
      <c r="C5006" s="335" t="s">
        <v>8829</v>
      </c>
      <c r="D5006" s="335" t="s">
        <v>1969</v>
      </c>
      <c r="E5006" s="336" t="s">
        <v>4512</v>
      </c>
    </row>
    <row r="5007" customFormat="false" ht="13.8" hidden="false" customHeight="false" outlineLevel="0" collapsed="false">
      <c r="A5007" s="3" t="n">
        <v>96673</v>
      </c>
      <c r="B5007" s="335" t="s">
        <v>1967</v>
      </c>
      <c r="C5007" s="335" t="s">
        <v>8830</v>
      </c>
      <c r="D5007" s="335" t="s">
        <v>1969</v>
      </c>
      <c r="E5007" s="336" t="s">
        <v>8831</v>
      </c>
    </row>
    <row r="5008" customFormat="false" ht="13.8" hidden="false" customHeight="false" outlineLevel="0" collapsed="false">
      <c r="A5008" s="3" t="n">
        <v>96674</v>
      </c>
      <c r="B5008" s="335" t="s">
        <v>1967</v>
      </c>
      <c r="C5008" s="335" t="s">
        <v>8832</v>
      </c>
      <c r="D5008" s="335" t="s">
        <v>1969</v>
      </c>
      <c r="E5008" s="336" t="s">
        <v>8833</v>
      </c>
    </row>
    <row r="5009" customFormat="false" ht="13.8" hidden="false" customHeight="false" outlineLevel="0" collapsed="false">
      <c r="A5009" s="3" t="n">
        <v>96675</v>
      </c>
      <c r="B5009" s="335" t="s">
        <v>1967</v>
      </c>
      <c r="C5009" s="335" t="s">
        <v>8834</v>
      </c>
      <c r="D5009" s="335" t="s">
        <v>1969</v>
      </c>
      <c r="E5009" s="336" t="s">
        <v>8835</v>
      </c>
    </row>
    <row r="5010" customFormat="false" ht="13.8" hidden="false" customHeight="false" outlineLevel="0" collapsed="false">
      <c r="A5010" s="3" t="n">
        <v>96676</v>
      </c>
      <c r="B5010" s="335" t="s">
        <v>1967</v>
      </c>
      <c r="C5010" s="335" t="s">
        <v>8836</v>
      </c>
      <c r="D5010" s="335" t="s">
        <v>1969</v>
      </c>
      <c r="E5010" s="336" t="s">
        <v>8837</v>
      </c>
    </row>
    <row r="5011" customFormat="false" ht="13.8" hidden="false" customHeight="false" outlineLevel="0" collapsed="false">
      <c r="A5011" s="3" t="n">
        <v>96677</v>
      </c>
      <c r="B5011" s="335" t="s">
        <v>1967</v>
      </c>
      <c r="C5011" s="335" t="s">
        <v>8838</v>
      </c>
      <c r="D5011" s="335" t="s">
        <v>1969</v>
      </c>
      <c r="E5011" s="336" t="s">
        <v>8839</v>
      </c>
    </row>
    <row r="5012" customFormat="false" ht="13.8" hidden="false" customHeight="false" outlineLevel="0" collapsed="false">
      <c r="A5012" s="3" t="n">
        <v>96678</v>
      </c>
      <c r="B5012" s="335" t="s">
        <v>1967</v>
      </c>
      <c r="C5012" s="335" t="s">
        <v>8840</v>
      </c>
      <c r="D5012" s="335" t="s">
        <v>1969</v>
      </c>
      <c r="E5012" s="336" t="s">
        <v>8841</v>
      </c>
    </row>
    <row r="5013" customFormat="false" ht="13.8" hidden="false" customHeight="false" outlineLevel="0" collapsed="false">
      <c r="A5013" s="3" t="n">
        <v>96679</v>
      </c>
      <c r="B5013" s="335" t="s">
        <v>1967</v>
      </c>
      <c r="C5013" s="335" t="s">
        <v>8842</v>
      </c>
      <c r="D5013" s="335" t="s">
        <v>1969</v>
      </c>
      <c r="E5013" s="336" t="s">
        <v>8843</v>
      </c>
    </row>
    <row r="5014" customFormat="false" ht="13.8" hidden="false" customHeight="false" outlineLevel="0" collapsed="false">
      <c r="A5014" s="3" t="n">
        <v>96680</v>
      </c>
      <c r="B5014" s="335" t="s">
        <v>1967</v>
      </c>
      <c r="C5014" s="335" t="s">
        <v>8844</v>
      </c>
      <c r="D5014" s="335" t="s">
        <v>1969</v>
      </c>
      <c r="E5014" s="336" t="s">
        <v>8845</v>
      </c>
    </row>
    <row r="5015" customFormat="false" ht="13.8" hidden="false" customHeight="false" outlineLevel="0" collapsed="false">
      <c r="A5015" s="3" t="n">
        <v>96681</v>
      </c>
      <c r="B5015" s="335" t="s">
        <v>1967</v>
      </c>
      <c r="C5015" s="335" t="s">
        <v>8846</v>
      </c>
      <c r="D5015" s="335" t="s">
        <v>1969</v>
      </c>
      <c r="E5015" s="336" t="s">
        <v>8847</v>
      </c>
    </row>
    <row r="5016" customFormat="false" ht="13.8" hidden="false" customHeight="false" outlineLevel="0" collapsed="false">
      <c r="A5016" s="3" t="n">
        <v>96682</v>
      </c>
      <c r="B5016" s="335" t="s">
        <v>1967</v>
      </c>
      <c r="C5016" s="335" t="s">
        <v>8848</v>
      </c>
      <c r="D5016" s="335" t="s">
        <v>1969</v>
      </c>
      <c r="E5016" s="336" t="s">
        <v>8849</v>
      </c>
    </row>
    <row r="5017" customFormat="false" ht="13.8" hidden="false" customHeight="false" outlineLevel="0" collapsed="false">
      <c r="A5017" s="3" t="n">
        <v>96683</v>
      </c>
      <c r="B5017" s="335" t="s">
        <v>1967</v>
      </c>
      <c r="C5017" s="335" t="s">
        <v>8850</v>
      </c>
      <c r="D5017" s="335" t="s">
        <v>1969</v>
      </c>
      <c r="E5017" s="336" t="s">
        <v>8851</v>
      </c>
    </row>
    <row r="5018" customFormat="false" ht="13.8" hidden="false" customHeight="false" outlineLevel="0" collapsed="false">
      <c r="A5018" s="3" t="n">
        <v>96718</v>
      </c>
      <c r="B5018" s="335" t="s">
        <v>1967</v>
      </c>
      <c r="C5018" s="335" t="s">
        <v>8852</v>
      </c>
      <c r="D5018" s="335" t="s">
        <v>1969</v>
      </c>
      <c r="E5018" s="336" t="s">
        <v>8853</v>
      </c>
    </row>
    <row r="5019" customFormat="false" ht="13.8" hidden="false" customHeight="false" outlineLevel="0" collapsed="false">
      <c r="A5019" s="3" t="n">
        <v>96719</v>
      </c>
      <c r="B5019" s="335" t="s">
        <v>1967</v>
      </c>
      <c r="C5019" s="335" t="s">
        <v>8854</v>
      </c>
      <c r="D5019" s="335" t="s">
        <v>1969</v>
      </c>
      <c r="E5019" s="336" t="s">
        <v>8855</v>
      </c>
    </row>
    <row r="5020" customFormat="false" ht="13.8" hidden="false" customHeight="false" outlineLevel="0" collapsed="false">
      <c r="A5020" s="3" t="n">
        <v>96720</v>
      </c>
      <c r="B5020" s="335" t="s">
        <v>1967</v>
      </c>
      <c r="C5020" s="335" t="s">
        <v>8856</v>
      </c>
      <c r="D5020" s="335" t="s">
        <v>1969</v>
      </c>
      <c r="E5020" s="336" t="s">
        <v>8857</v>
      </c>
    </row>
    <row r="5021" customFormat="false" ht="13.8" hidden="false" customHeight="false" outlineLevel="0" collapsed="false">
      <c r="A5021" s="3" t="n">
        <v>96721</v>
      </c>
      <c r="B5021" s="335" t="s">
        <v>1967</v>
      </c>
      <c r="C5021" s="335" t="s">
        <v>8858</v>
      </c>
      <c r="D5021" s="335" t="s">
        <v>1969</v>
      </c>
      <c r="E5021" s="336" t="s">
        <v>8859</v>
      </c>
    </row>
    <row r="5022" customFormat="false" ht="13.8" hidden="false" customHeight="false" outlineLevel="0" collapsed="false">
      <c r="A5022" s="3" t="n">
        <v>96722</v>
      </c>
      <c r="B5022" s="335" t="s">
        <v>1967</v>
      </c>
      <c r="C5022" s="335" t="s">
        <v>8860</v>
      </c>
      <c r="D5022" s="335" t="s">
        <v>1969</v>
      </c>
      <c r="E5022" s="336" t="s">
        <v>8861</v>
      </c>
    </row>
    <row r="5023" customFormat="false" ht="13.8" hidden="false" customHeight="false" outlineLevel="0" collapsed="false">
      <c r="A5023" s="3" t="n">
        <v>96723</v>
      </c>
      <c r="B5023" s="335" t="s">
        <v>1967</v>
      </c>
      <c r="C5023" s="335" t="s">
        <v>8862</v>
      </c>
      <c r="D5023" s="335" t="s">
        <v>1969</v>
      </c>
      <c r="E5023" s="336" t="s">
        <v>8863</v>
      </c>
    </row>
    <row r="5024" customFormat="false" ht="13.8" hidden="false" customHeight="false" outlineLevel="0" collapsed="false">
      <c r="A5024" s="3" t="n">
        <v>96724</v>
      </c>
      <c r="B5024" s="335" t="s">
        <v>1967</v>
      </c>
      <c r="C5024" s="335" t="s">
        <v>8864</v>
      </c>
      <c r="D5024" s="335" t="s">
        <v>1969</v>
      </c>
      <c r="E5024" s="336" t="s">
        <v>8865</v>
      </c>
    </row>
    <row r="5025" customFormat="false" ht="13.8" hidden="false" customHeight="false" outlineLevel="0" collapsed="false">
      <c r="A5025" s="3" t="n">
        <v>96725</v>
      </c>
      <c r="B5025" s="335" t="s">
        <v>1967</v>
      </c>
      <c r="C5025" s="335" t="s">
        <v>8866</v>
      </c>
      <c r="D5025" s="335" t="s">
        <v>1969</v>
      </c>
      <c r="E5025" s="336" t="s">
        <v>8867</v>
      </c>
    </row>
    <row r="5026" customFormat="false" ht="13.8" hidden="false" customHeight="false" outlineLevel="0" collapsed="false">
      <c r="A5026" s="3" t="n">
        <v>96726</v>
      </c>
      <c r="B5026" s="335" t="s">
        <v>1967</v>
      </c>
      <c r="C5026" s="335" t="s">
        <v>8868</v>
      </c>
      <c r="D5026" s="335" t="s">
        <v>1969</v>
      </c>
      <c r="E5026" s="336" t="s">
        <v>8869</v>
      </c>
    </row>
    <row r="5027" customFormat="false" ht="13.8" hidden="false" customHeight="false" outlineLevel="0" collapsed="false">
      <c r="A5027" s="3" t="n">
        <v>96727</v>
      </c>
      <c r="B5027" s="335" t="s">
        <v>1967</v>
      </c>
      <c r="C5027" s="335" t="s">
        <v>8870</v>
      </c>
      <c r="D5027" s="335" t="s">
        <v>1969</v>
      </c>
      <c r="E5027" s="336" t="s">
        <v>8871</v>
      </c>
    </row>
    <row r="5028" customFormat="false" ht="13.8" hidden="false" customHeight="false" outlineLevel="0" collapsed="false">
      <c r="A5028" s="3" t="n">
        <v>96728</v>
      </c>
      <c r="B5028" s="335" t="s">
        <v>1967</v>
      </c>
      <c r="C5028" s="335" t="s">
        <v>8872</v>
      </c>
      <c r="D5028" s="335" t="s">
        <v>1969</v>
      </c>
      <c r="E5028" s="336" t="s">
        <v>7228</v>
      </c>
    </row>
    <row r="5029" customFormat="false" ht="13.8" hidden="false" customHeight="false" outlineLevel="0" collapsed="false">
      <c r="A5029" s="3" t="n">
        <v>96729</v>
      </c>
      <c r="B5029" s="335" t="s">
        <v>1967</v>
      </c>
      <c r="C5029" s="335" t="s">
        <v>8873</v>
      </c>
      <c r="D5029" s="335" t="s">
        <v>1969</v>
      </c>
      <c r="E5029" s="336" t="s">
        <v>1986</v>
      </c>
    </row>
    <row r="5030" customFormat="false" ht="13.8" hidden="false" customHeight="false" outlineLevel="0" collapsed="false">
      <c r="A5030" s="3" t="n">
        <v>96730</v>
      </c>
      <c r="B5030" s="335" t="s">
        <v>1967</v>
      </c>
      <c r="C5030" s="335" t="s">
        <v>8874</v>
      </c>
      <c r="D5030" s="335" t="s">
        <v>1969</v>
      </c>
      <c r="E5030" s="336" t="s">
        <v>8875</v>
      </c>
    </row>
    <row r="5031" customFormat="false" ht="13.8" hidden="false" customHeight="false" outlineLevel="0" collapsed="false">
      <c r="A5031" s="3" t="n">
        <v>96731</v>
      </c>
      <c r="B5031" s="335" t="s">
        <v>1967</v>
      </c>
      <c r="C5031" s="335" t="s">
        <v>8876</v>
      </c>
      <c r="D5031" s="335" t="s">
        <v>1969</v>
      </c>
      <c r="E5031" s="336" t="s">
        <v>8877</v>
      </c>
    </row>
    <row r="5032" customFormat="false" ht="13.8" hidden="false" customHeight="false" outlineLevel="0" collapsed="false">
      <c r="A5032" s="3" t="n">
        <v>96732</v>
      </c>
      <c r="B5032" s="335" t="s">
        <v>1967</v>
      </c>
      <c r="C5032" s="335" t="s">
        <v>8878</v>
      </c>
      <c r="D5032" s="335" t="s">
        <v>1969</v>
      </c>
      <c r="E5032" s="336" t="s">
        <v>8879</v>
      </c>
    </row>
    <row r="5033" customFormat="false" ht="13.8" hidden="false" customHeight="false" outlineLevel="0" collapsed="false">
      <c r="A5033" s="3" t="n">
        <v>96733</v>
      </c>
      <c r="B5033" s="335" t="s">
        <v>1967</v>
      </c>
      <c r="C5033" s="335" t="s">
        <v>8880</v>
      </c>
      <c r="D5033" s="335" t="s">
        <v>1969</v>
      </c>
      <c r="E5033" s="336" t="s">
        <v>8881</v>
      </c>
    </row>
    <row r="5034" customFormat="false" ht="13.8" hidden="false" customHeight="false" outlineLevel="0" collapsed="false">
      <c r="A5034" s="3" t="n">
        <v>96734</v>
      </c>
      <c r="B5034" s="335" t="s">
        <v>1967</v>
      </c>
      <c r="C5034" s="335" t="s">
        <v>8882</v>
      </c>
      <c r="D5034" s="335" t="s">
        <v>1969</v>
      </c>
      <c r="E5034" s="336" t="s">
        <v>8883</v>
      </c>
    </row>
    <row r="5035" customFormat="false" ht="13.8" hidden="false" customHeight="false" outlineLevel="0" collapsed="false">
      <c r="A5035" s="3" t="n">
        <v>96735</v>
      </c>
      <c r="B5035" s="335" t="s">
        <v>1967</v>
      </c>
      <c r="C5035" s="335" t="s">
        <v>8884</v>
      </c>
      <c r="D5035" s="335" t="s">
        <v>1969</v>
      </c>
      <c r="E5035" s="336" t="s">
        <v>8885</v>
      </c>
    </row>
    <row r="5036" customFormat="false" ht="13.8" hidden="false" customHeight="false" outlineLevel="0" collapsed="false">
      <c r="A5036" s="3" t="n">
        <v>96798</v>
      </c>
      <c r="B5036" s="335" t="s">
        <v>1967</v>
      </c>
      <c r="C5036" s="335" t="s">
        <v>8886</v>
      </c>
      <c r="D5036" s="335" t="s">
        <v>1969</v>
      </c>
      <c r="E5036" s="336" t="s">
        <v>8887</v>
      </c>
    </row>
    <row r="5037" customFormat="false" ht="13.8" hidden="false" customHeight="false" outlineLevel="0" collapsed="false">
      <c r="A5037" s="3" t="n">
        <v>96799</v>
      </c>
      <c r="B5037" s="335" t="s">
        <v>1967</v>
      </c>
      <c r="C5037" s="335" t="s">
        <v>8888</v>
      </c>
      <c r="D5037" s="335" t="s">
        <v>1969</v>
      </c>
      <c r="E5037" s="336" t="s">
        <v>8889</v>
      </c>
    </row>
    <row r="5038" customFormat="false" ht="13.8" hidden="false" customHeight="false" outlineLevel="0" collapsed="false">
      <c r="A5038" s="3" t="n">
        <v>96800</v>
      </c>
      <c r="B5038" s="335" t="s">
        <v>1967</v>
      </c>
      <c r="C5038" s="335" t="s">
        <v>8890</v>
      </c>
      <c r="D5038" s="335" t="s">
        <v>1969</v>
      </c>
      <c r="E5038" s="336" t="s">
        <v>8891</v>
      </c>
    </row>
    <row r="5039" customFormat="false" ht="13.8" hidden="false" customHeight="false" outlineLevel="0" collapsed="false">
      <c r="A5039" s="3" t="n">
        <v>96801</v>
      </c>
      <c r="B5039" s="335" t="s">
        <v>1967</v>
      </c>
      <c r="C5039" s="335" t="s">
        <v>8892</v>
      </c>
      <c r="D5039" s="335" t="s">
        <v>1969</v>
      </c>
      <c r="E5039" s="336" t="s">
        <v>8893</v>
      </c>
    </row>
    <row r="5040" customFormat="false" ht="13.8" hidden="false" customHeight="false" outlineLevel="0" collapsed="false">
      <c r="A5040" s="3" t="n">
        <v>97327</v>
      </c>
      <c r="B5040" s="335" t="s">
        <v>1967</v>
      </c>
      <c r="C5040" s="335" t="s">
        <v>8894</v>
      </c>
      <c r="D5040" s="335" t="s">
        <v>1969</v>
      </c>
      <c r="E5040" s="336" t="s">
        <v>8895</v>
      </c>
    </row>
    <row r="5041" customFormat="false" ht="13.8" hidden="false" customHeight="false" outlineLevel="0" collapsed="false">
      <c r="A5041" s="3" t="n">
        <v>97328</v>
      </c>
      <c r="B5041" s="335" t="s">
        <v>1967</v>
      </c>
      <c r="C5041" s="335" t="s">
        <v>8896</v>
      </c>
      <c r="D5041" s="335" t="s">
        <v>1969</v>
      </c>
      <c r="E5041" s="336" t="s">
        <v>8897</v>
      </c>
    </row>
    <row r="5042" customFormat="false" ht="13.8" hidden="false" customHeight="false" outlineLevel="0" collapsed="false">
      <c r="A5042" s="3" t="n">
        <v>97329</v>
      </c>
      <c r="B5042" s="335" t="s">
        <v>1967</v>
      </c>
      <c r="C5042" s="335" t="s">
        <v>8898</v>
      </c>
      <c r="D5042" s="335" t="s">
        <v>1969</v>
      </c>
      <c r="E5042" s="336" t="s">
        <v>8899</v>
      </c>
    </row>
    <row r="5043" customFormat="false" ht="13.8" hidden="false" customHeight="false" outlineLevel="0" collapsed="false">
      <c r="A5043" s="3" t="n">
        <v>97330</v>
      </c>
      <c r="B5043" s="335" t="s">
        <v>1967</v>
      </c>
      <c r="C5043" s="335" t="s">
        <v>8900</v>
      </c>
      <c r="D5043" s="335" t="s">
        <v>1969</v>
      </c>
      <c r="E5043" s="336" t="s">
        <v>8901</v>
      </c>
    </row>
    <row r="5044" customFormat="false" ht="13.8" hidden="false" customHeight="false" outlineLevel="0" collapsed="false">
      <c r="A5044" s="3" t="n">
        <v>97331</v>
      </c>
      <c r="B5044" s="335" t="s">
        <v>1967</v>
      </c>
      <c r="C5044" s="335" t="s">
        <v>8902</v>
      </c>
      <c r="D5044" s="335" t="s">
        <v>1969</v>
      </c>
      <c r="E5044" s="336" t="s">
        <v>8903</v>
      </c>
    </row>
    <row r="5045" customFormat="false" ht="13.8" hidden="false" customHeight="false" outlineLevel="0" collapsed="false">
      <c r="A5045" s="3" t="n">
        <v>97332</v>
      </c>
      <c r="B5045" s="335" t="s">
        <v>1967</v>
      </c>
      <c r="C5045" s="335" t="s">
        <v>8904</v>
      </c>
      <c r="D5045" s="335" t="s">
        <v>1969</v>
      </c>
      <c r="E5045" s="336" t="s">
        <v>8905</v>
      </c>
    </row>
    <row r="5046" customFormat="false" ht="13.8" hidden="false" customHeight="false" outlineLevel="0" collapsed="false">
      <c r="A5046" s="3" t="n">
        <v>97333</v>
      </c>
      <c r="B5046" s="335" t="s">
        <v>1967</v>
      </c>
      <c r="C5046" s="335" t="s">
        <v>8906</v>
      </c>
      <c r="D5046" s="335" t="s">
        <v>1969</v>
      </c>
      <c r="E5046" s="336" t="s">
        <v>8907</v>
      </c>
    </row>
    <row r="5047" customFormat="false" ht="13.8" hidden="false" customHeight="false" outlineLevel="0" collapsed="false">
      <c r="A5047" s="3" t="n">
        <v>97334</v>
      </c>
      <c r="B5047" s="335" t="s">
        <v>1967</v>
      </c>
      <c r="C5047" s="335" t="s">
        <v>8908</v>
      </c>
      <c r="D5047" s="335" t="s">
        <v>1969</v>
      </c>
      <c r="E5047" s="336" t="s">
        <v>8909</v>
      </c>
    </row>
    <row r="5048" customFormat="false" ht="13.8" hidden="false" customHeight="false" outlineLevel="0" collapsed="false">
      <c r="A5048" s="3" t="n">
        <v>97335</v>
      </c>
      <c r="B5048" s="335" t="s">
        <v>1967</v>
      </c>
      <c r="C5048" s="335" t="s">
        <v>8910</v>
      </c>
      <c r="D5048" s="335" t="s">
        <v>1969</v>
      </c>
      <c r="E5048" s="336" t="s">
        <v>8911</v>
      </c>
    </row>
    <row r="5049" customFormat="false" ht="13.8" hidden="false" customHeight="false" outlineLevel="0" collapsed="false">
      <c r="A5049" s="3" t="n">
        <v>97336</v>
      </c>
      <c r="B5049" s="335" t="s">
        <v>1967</v>
      </c>
      <c r="C5049" s="335" t="s">
        <v>8912</v>
      </c>
      <c r="D5049" s="335" t="s">
        <v>1969</v>
      </c>
      <c r="E5049" s="336" t="s">
        <v>8913</v>
      </c>
    </row>
    <row r="5050" customFormat="false" ht="13.8" hidden="false" customHeight="false" outlineLevel="0" collapsed="false">
      <c r="A5050" s="3" t="n">
        <v>97337</v>
      </c>
      <c r="B5050" s="335" t="s">
        <v>1967</v>
      </c>
      <c r="C5050" s="335" t="s">
        <v>8914</v>
      </c>
      <c r="D5050" s="335" t="s">
        <v>1969</v>
      </c>
      <c r="E5050" s="336" t="s">
        <v>8915</v>
      </c>
    </row>
    <row r="5051" customFormat="false" ht="13.8" hidden="false" customHeight="false" outlineLevel="0" collapsed="false">
      <c r="A5051" s="3" t="n">
        <v>97338</v>
      </c>
      <c r="B5051" s="335" t="s">
        <v>1967</v>
      </c>
      <c r="C5051" s="335" t="s">
        <v>8916</v>
      </c>
      <c r="D5051" s="335" t="s">
        <v>1969</v>
      </c>
      <c r="E5051" s="336" t="s">
        <v>8917</v>
      </c>
    </row>
    <row r="5052" customFormat="false" ht="13.8" hidden="false" customHeight="false" outlineLevel="0" collapsed="false">
      <c r="A5052" s="3" t="n">
        <v>97339</v>
      </c>
      <c r="B5052" s="335" t="s">
        <v>1967</v>
      </c>
      <c r="C5052" s="335" t="s">
        <v>8918</v>
      </c>
      <c r="D5052" s="335" t="s">
        <v>1969</v>
      </c>
      <c r="E5052" s="336" t="s">
        <v>8661</v>
      </c>
    </row>
    <row r="5053" customFormat="false" ht="13.8" hidden="false" customHeight="false" outlineLevel="0" collapsed="false">
      <c r="A5053" s="3" t="n">
        <v>97340</v>
      </c>
      <c r="B5053" s="335" t="s">
        <v>1967</v>
      </c>
      <c r="C5053" s="335" t="s">
        <v>8919</v>
      </c>
      <c r="D5053" s="335" t="s">
        <v>1969</v>
      </c>
      <c r="E5053" s="336" t="s">
        <v>8920</v>
      </c>
    </row>
    <row r="5054" customFormat="false" ht="13.8" hidden="false" customHeight="false" outlineLevel="0" collapsed="false">
      <c r="A5054" s="3" t="n">
        <v>97347</v>
      </c>
      <c r="B5054" s="335" t="s">
        <v>1967</v>
      </c>
      <c r="C5054" s="335" t="s">
        <v>8921</v>
      </c>
      <c r="D5054" s="335" t="s">
        <v>1969</v>
      </c>
      <c r="E5054" s="336" t="s">
        <v>8922</v>
      </c>
    </row>
    <row r="5055" customFormat="false" ht="13.8" hidden="false" customHeight="false" outlineLevel="0" collapsed="false">
      <c r="A5055" s="3" t="n">
        <v>97348</v>
      </c>
      <c r="B5055" s="335" t="s">
        <v>1967</v>
      </c>
      <c r="C5055" s="335" t="s">
        <v>8923</v>
      </c>
      <c r="D5055" s="335" t="s">
        <v>1969</v>
      </c>
      <c r="E5055" s="336" t="s">
        <v>8924</v>
      </c>
    </row>
    <row r="5056" customFormat="false" ht="13.8" hidden="false" customHeight="false" outlineLevel="0" collapsed="false">
      <c r="A5056" s="3" t="n">
        <v>97349</v>
      </c>
      <c r="B5056" s="335" t="s">
        <v>1967</v>
      </c>
      <c r="C5056" s="335" t="s">
        <v>8925</v>
      </c>
      <c r="D5056" s="335" t="s">
        <v>1969</v>
      </c>
      <c r="E5056" s="336" t="s">
        <v>8926</v>
      </c>
    </row>
    <row r="5057" customFormat="false" ht="13.8" hidden="false" customHeight="false" outlineLevel="0" collapsed="false">
      <c r="A5057" s="3" t="n">
        <v>97350</v>
      </c>
      <c r="B5057" s="335" t="s">
        <v>1967</v>
      </c>
      <c r="C5057" s="335" t="s">
        <v>8927</v>
      </c>
      <c r="D5057" s="335" t="s">
        <v>1969</v>
      </c>
      <c r="E5057" s="336" t="s">
        <v>8928</v>
      </c>
    </row>
    <row r="5058" customFormat="false" ht="13.8" hidden="false" customHeight="false" outlineLevel="0" collapsed="false">
      <c r="A5058" s="3" t="n">
        <v>97351</v>
      </c>
      <c r="B5058" s="335" t="s">
        <v>1967</v>
      </c>
      <c r="C5058" s="335" t="s">
        <v>8929</v>
      </c>
      <c r="D5058" s="335" t="s">
        <v>1969</v>
      </c>
      <c r="E5058" s="336" t="s">
        <v>8930</v>
      </c>
    </row>
    <row r="5059" customFormat="false" ht="13.8" hidden="false" customHeight="false" outlineLevel="0" collapsed="false">
      <c r="A5059" s="3" t="n">
        <v>97352</v>
      </c>
      <c r="B5059" s="335" t="s">
        <v>1967</v>
      </c>
      <c r="C5059" s="335" t="s">
        <v>8931</v>
      </c>
      <c r="D5059" s="335" t="s">
        <v>1969</v>
      </c>
      <c r="E5059" s="336" t="s">
        <v>8932</v>
      </c>
    </row>
    <row r="5060" customFormat="false" ht="13.8" hidden="false" customHeight="false" outlineLevel="0" collapsed="false">
      <c r="A5060" s="3" t="n">
        <v>97353</v>
      </c>
      <c r="B5060" s="335" t="s">
        <v>1967</v>
      </c>
      <c r="C5060" s="335" t="s">
        <v>8933</v>
      </c>
      <c r="D5060" s="335" t="s">
        <v>1969</v>
      </c>
      <c r="E5060" s="336" t="s">
        <v>8934</v>
      </c>
    </row>
    <row r="5061" customFormat="false" ht="13.8" hidden="false" customHeight="false" outlineLevel="0" collapsed="false">
      <c r="A5061" s="3" t="n">
        <v>97354</v>
      </c>
      <c r="B5061" s="335" t="s">
        <v>1967</v>
      </c>
      <c r="C5061" s="335" t="s">
        <v>8935</v>
      </c>
      <c r="D5061" s="335" t="s">
        <v>1969</v>
      </c>
      <c r="E5061" s="336" t="s">
        <v>8936</v>
      </c>
    </row>
    <row r="5062" customFormat="false" ht="13.8" hidden="false" customHeight="false" outlineLevel="0" collapsed="false">
      <c r="A5062" s="3" t="n">
        <v>97355</v>
      </c>
      <c r="B5062" s="335" t="s">
        <v>1967</v>
      </c>
      <c r="C5062" s="335" t="s">
        <v>8937</v>
      </c>
      <c r="D5062" s="335" t="s">
        <v>1969</v>
      </c>
      <c r="E5062" s="336" t="s">
        <v>8938</v>
      </c>
    </row>
    <row r="5063" customFormat="false" ht="13.8" hidden="false" customHeight="false" outlineLevel="0" collapsed="false">
      <c r="A5063" s="3" t="n">
        <v>97356</v>
      </c>
      <c r="B5063" s="335" t="s">
        <v>1967</v>
      </c>
      <c r="C5063" s="335" t="s">
        <v>8939</v>
      </c>
      <c r="D5063" s="335" t="s">
        <v>1969</v>
      </c>
      <c r="E5063" s="336" t="s">
        <v>8940</v>
      </c>
    </row>
    <row r="5064" customFormat="false" ht="13.8" hidden="false" customHeight="false" outlineLevel="0" collapsed="false">
      <c r="A5064" s="3" t="n">
        <v>97357</v>
      </c>
      <c r="B5064" s="335" t="s">
        <v>1967</v>
      </c>
      <c r="C5064" s="335" t="s">
        <v>8941</v>
      </c>
      <c r="D5064" s="335" t="s">
        <v>1969</v>
      </c>
      <c r="E5064" s="336" t="s">
        <v>8942</v>
      </c>
    </row>
    <row r="5065" customFormat="false" ht="13.8" hidden="false" customHeight="false" outlineLevel="0" collapsed="false">
      <c r="A5065" s="3" t="n">
        <v>97358</v>
      </c>
      <c r="B5065" s="335" t="s">
        <v>1967</v>
      </c>
      <c r="C5065" s="335" t="s">
        <v>8943</v>
      </c>
      <c r="D5065" s="335" t="s">
        <v>1969</v>
      </c>
      <c r="E5065" s="336" t="s">
        <v>8944</v>
      </c>
    </row>
    <row r="5066" customFormat="false" ht="13.8" hidden="false" customHeight="false" outlineLevel="0" collapsed="false">
      <c r="A5066" s="3" t="n">
        <v>97498</v>
      </c>
      <c r="B5066" s="335" t="s">
        <v>1967</v>
      </c>
      <c r="C5066" s="335" t="s">
        <v>8945</v>
      </c>
      <c r="D5066" s="335" t="s">
        <v>1969</v>
      </c>
      <c r="E5066" s="336" t="s">
        <v>8940</v>
      </c>
    </row>
    <row r="5067" customFormat="false" ht="13.8" hidden="false" customHeight="false" outlineLevel="0" collapsed="false">
      <c r="A5067" s="3" t="n">
        <v>97535</v>
      </c>
      <c r="B5067" s="335" t="s">
        <v>1967</v>
      </c>
      <c r="C5067" s="335" t="s">
        <v>8946</v>
      </c>
      <c r="D5067" s="335" t="s">
        <v>1969</v>
      </c>
      <c r="E5067" s="336" t="s">
        <v>8947</v>
      </c>
    </row>
    <row r="5068" customFormat="false" ht="13.8" hidden="false" customHeight="false" outlineLevel="0" collapsed="false">
      <c r="A5068" s="3" t="n">
        <v>97536</v>
      </c>
      <c r="B5068" s="335" t="s">
        <v>1967</v>
      </c>
      <c r="C5068" s="335" t="s">
        <v>8948</v>
      </c>
      <c r="D5068" s="335" t="s">
        <v>1969</v>
      </c>
      <c r="E5068" s="336" t="s">
        <v>8949</v>
      </c>
    </row>
    <row r="5069" customFormat="false" ht="13.8" hidden="false" customHeight="false" outlineLevel="0" collapsed="false">
      <c r="A5069" s="3" t="n">
        <v>100788</v>
      </c>
      <c r="B5069" s="335" t="s">
        <v>1967</v>
      </c>
      <c r="C5069" s="335" t="s">
        <v>8950</v>
      </c>
      <c r="D5069" s="335" t="s">
        <v>2102</v>
      </c>
      <c r="E5069" s="336" t="s">
        <v>8951</v>
      </c>
    </row>
    <row r="5070" customFormat="false" ht="13.8" hidden="false" customHeight="false" outlineLevel="0" collapsed="false">
      <c r="A5070" s="3" t="n">
        <v>100791</v>
      </c>
      <c r="B5070" s="335" t="s">
        <v>1967</v>
      </c>
      <c r="C5070" s="335" t="s">
        <v>8952</v>
      </c>
      <c r="D5070" s="335" t="s">
        <v>1969</v>
      </c>
      <c r="E5070" s="336" t="s">
        <v>2149</v>
      </c>
    </row>
    <row r="5071" customFormat="false" ht="13.8" hidden="false" customHeight="false" outlineLevel="0" collapsed="false">
      <c r="A5071" s="3" t="n">
        <v>100792</v>
      </c>
      <c r="B5071" s="335" t="s">
        <v>1967</v>
      </c>
      <c r="C5071" s="335" t="s">
        <v>8953</v>
      </c>
      <c r="D5071" s="335" t="s">
        <v>1969</v>
      </c>
      <c r="E5071" s="336" t="s">
        <v>8954</v>
      </c>
    </row>
    <row r="5072" customFormat="false" ht="13.8" hidden="false" customHeight="false" outlineLevel="0" collapsed="false">
      <c r="A5072" s="3" t="n">
        <v>100793</v>
      </c>
      <c r="B5072" s="335" t="s">
        <v>1967</v>
      </c>
      <c r="C5072" s="335" t="s">
        <v>8955</v>
      </c>
      <c r="D5072" s="335" t="s">
        <v>1969</v>
      </c>
      <c r="E5072" s="336" t="s">
        <v>2604</v>
      </c>
    </row>
    <row r="5073" customFormat="false" ht="13.8" hidden="false" customHeight="false" outlineLevel="0" collapsed="false">
      <c r="A5073" s="3" t="n">
        <v>100794</v>
      </c>
      <c r="B5073" s="335" t="s">
        <v>1967</v>
      </c>
      <c r="C5073" s="335" t="s">
        <v>8956</v>
      </c>
      <c r="D5073" s="335" t="s">
        <v>1969</v>
      </c>
      <c r="E5073" s="336" t="s">
        <v>8957</v>
      </c>
    </row>
    <row r="5074" customFormat="false" ht="13.8" hidden="false" customHeight="false" outlineLevel="0" collapsed="false">
      <c r="A5074" s="3" t="n">
        <v>100799</v>
      </c>
      <c r="B5074" s="335" t="s">
        <v>1967</v>
      </c>
      <c r="C5074" s="335" t="s">
        <v>8958</v>
      </c>
      <c r="D5074" s="335" t="s">
        <v>1969</v>
      </c>
      <c r="E5074" s="336" t="s">
        <v>8959</v>
      </c>
    </row>
    <row r="5075" customFormat="false" ht="13.8" hidden="false" customHeight="false" outlineLevel="0" collapsed="false">
      <c r="A5075" s="3" t="n">
        <v>100800</v>
      </c>
      <c r="B5075" s="335" t="s">
        <v>1967</v>
      </c>
      <c r="C5075" s="335" t="s">
        <v>8960</v>
      </c>
      <c r="D5075" s="335" t="s">
        <v>1969</v>
      </c>
      <c r="E5075" s="336" t="s">
        <v>8961</v>
      </c>
    </row>
    <row r="5076" customFormat="false" ht="13.8" hidden="false" customHeight="false" outlineLevel="0" collapsed="false">
      <c r="A5076" s="3" t="n">
        <v>100801</v>
      </c>
      <c r="B5076" s="335" t="s">
        <v>1967</v>
      </c>
      <c r="C5076" s="335" t="s">
        <v>8962</v>
      </c>
      <c r="D5076" s="335" t="s">
        <v>1969</v>
      </c>
      <c r="E5076" s="336" t="s">
        <v>8963</v>
      </c>
    </row>
    <row r="5077" customFormat="false" ht="13.8" hidden="false" customHeight="false" outlineLevel="0" collapsed="false">
      <c r="A5077" s="3" t="n">
        <v>100802</v>
      </c>
      <c r="B5077" s="335" t="s">
        <v>1967</v>
      </c>
      <c r="C5077" s="335" t="s">
        <v>8964</v>
      </c>
      <c r="D5077" s="335" t="s">
        <v>1969</v>
      </c>
      <c r="E5077" s="336" t="s">
        <v>8965</v>
      </c>
    </row>
    <row r="5078" customFormat="false" ht="13.8" hidden="false" customHeight="false" outlineLevel="0" collapsed="false">
      <c r="A5078" s="3" t="n">
        <v>100803</v>
      </c>
      <c r="B5078" s="335" t="s">
        <v>1967</v>
      </c>
      <c r="C5078" s="335" t="s">
        <v>8966</v>
      </c>
      <c r="D5078" s="335" t="s">
        <v>1969</v>
      </c>
      <c r="E5078" s="336" t="s">
        <v>8967</v>
      </c>
    </row>
    <row r="5079" customFormat="false" ht="13.8" hidden="false" customHeight="false" outlineLevel="0" collapsed="false">
      <c r="A5079" s="3" t="n">
        <v>100804</v>
      </c>
      <c r="B5079" s="335" t="s">
        <v>1967</v>
      </c>
      <c r="C5079" s="335" t="s">
        <v>8968</v>
      </c>
      <c r="D5079" s="335" t="s">
        <v>1969</v>
      </c>
      <c r="E5079" s="336" t="s">
        <v>8969</v>
      </c>
    </row>
    <row r="5080" customFormat="false" ht="13.8" hidden="false" customHeight="false" outlineLevel="0" collapsed="false">
      <c r="A5080" s="3" t="n">
        <v>100805</v>
      </c>
      <c r="B5080" s="335" t="s">
        <v>1967</v>
      </c>
      <c r="C5080" s="335" t="s">
        <v>8970</v>
      </c>
      <c r="D5080" s="335" t="s">
        <v>1969</v>
      </c>
      <c r="E5080" s="336" t="s">
        <v>8971</v>
      </c>
    </row>
    <row r="5081" customFormat="false" ht="13.8" hidden="false" customHeight="false" outlineLevel="0" collapsed="false">
      <c r="A5081" s="3" t="n">
        <v>100806</v>
      </c>
      <c r="B5081" s="335" t="s">
        <v>1967</v>
      </c>
      <c r="C5081" s="335" t="s">
        <v>8972</v>
      </c>
      <c r="D5081" s="335" t="s">
        <v>1969</v>
      </c>
      <c r="E5081" s="336" t="s">
        <v>3324</v>
      </c>
    </row>
    <row r="5082" customFormat="false" ht="13.8" hidden="false" customHeight="false" outlineLevel="0" collapsed="false">
      <c r="A5082" s="3" t="n">
        <v>100807</v>
      </c>
      <c r="B5082" s="335" t="s">
        <v>1967</v>
      </c>
      <c r="C5082" s="335" t="s">
        <v>8973</v>
      </c>
      <c r="D5082" s="335" t="s">
        <v>1969</v>
      </c>
      <c r="E5082" s="336" t="s">
        <v>8974</v>
      </c>
    </row>
    <row r="5083" customFormat="false" ht="13.8" hidden="false" customHeight="false" outlineLevel="0" collapsed="false">
      <c r="A5083" s="3" t="n">
        <v>100808</v>
      </c>
      <c r="B5083" s="335" t="s">
        <v>1967</v>
      </c>
      <c r="C5083" s="335" t="s">
        <v>8975</v>
      </c>
      <c r="D5083" s="335" t="s">
        <v>1969</v>
      </c>
      <c r="E5083" s="336" t="s">
        <v>8976</v>
      </c>
    </row>
    <row r="5084" customFormat="false" ht="13.8" hidden="false" customHeight="false" outlineLevel="0" collapsed="false">
      <c r="A5084" s="3" t="n">
        <v>100809</v>
      </c>
      <c r="B5084" s="335" t="s">
        <v>1967</v>
      </c>
      <c r="C5084" s="335" t="s">
        <v>8977</v>
      </c>
      <c r="D5084" s="335" t="s">
        <v>1969</v>
      </c>
      <c r="E5084" s="336" t="s">
        <v>8978</v>
      </c>
    </row>
    <row r="5085" customFormat="false" ht="13.8" hidden="false" customHeight="false" outlineLevel="0" collapsed="false">
      <c r="A5085" s="3" t="n">
        <v>100810</v>
      </c>
      <c r="B5085" s="335" t="s">
        <v>1967</v>
      </c>
      <c r="C5085" s="335" t="s">
        <v>8979</v>
      </c>
      <c r="D5085" s="335" t="s">
        <v>1969</v>
      </c>
      <c r="E5085" s="336" t="s">
        <v>8980</v>
      </c>
    </row>
    <row r="5086" customFormat="false" ht="13.8" hidden="false" customHeight="false" outlineLevel="0" collapsed="false">
      <c r="A5086" s="3" t="n">
        <v>101918</v>
      </c>
      <c r="B5086" s="335" t="s">
        <v>1967</v>
      </c>
      <c r="C5086" s="335" t="s">
        <v>8981</v>
      </c>
      <c r="D5086" s="335" t="s">
        <v>1969</v>
      </c>
      <c r="E5086" s="336" t="s">
        <v>8982</v>
      </c>
    </row>
    <row r="5087" customFormat="false" ht="13.8" hidden="false" customHeight="false" outlineLevel="0" collapsed="false">
      <c r="A5087" s="3" t="n">
        <v>101919</v>
      </c>
      <c r="B5087" s="335" t="s">
        <v>1967</v>
      </c>
      <c r="C5087" s="335" t="s">
        <v>8983</v>
      </c>
      <c r="D5087" s="335" t="s">
        <v>2102</v>
      </c>
      <c r="E5087" s="336" t="s">
        <v>8984</v>
      </c>
    </row>
    <row r="5088" customFormat="false" ht="13.8" hidden="false" customHeight="false" outlineLevel="0" collapsed="false">
      <c r="A5088" s="3" t="n">
        <v>101920</v>
      </c>
      <c r="B5088" s="335" t="s">
        <v>1967</v>
      </c>
      <c r="C5088" s="335" t="s">
        <v>8985</v>
      </c>
      <c r="D5088" s="335" t="s">
        <v>2102</v>
      </c>
      <c r="E5088" s="336" t="s">
        <v>8986</v>
      </c>
    </row>
    <row r="5089" customFormat="false" ht="13.8" hidden="false" customHeight="false" outlineLevel="0" collapsed="false">
      <c r="A5089" s="3" t="n">
        <v>101921</v>
      </c>
      <c r="B5089" s="335" t="s">
        <v>1967</v>
      </c>
      <c r="C5089" s="335" t="s">
        <v>8987</v>
      </c>
      <c r="D5089" s="335" t="s">
        <v>2102</v>
      </c>
      <c r="E5089" s="336" t="s">
        <v>8988</v>
      </c>
    </row>
    <row r="5090" customFormat="false" ht="13.8" hidden="false" customHeight="false" outlineLevel="0" collapsed="false">
      <c r="A5090" s="3" t="n">
        <v>101922</v>
      </c>
      <c r="B5090" s="335" t="s">
        <v>1967</v>
      </c>
      <c r="C5090" s="335" t="s">
        <v>8989</v>
      </c>
      <c r="D5090" s="335" t="s">
        <v>2102</v>
      </c>
      <c r="E5090" s="336" t="s">
        <v>8988</v>
      </c>
    </row>
    <row r="5091" customFormat="false" ht="13.8" hidden="false" customHeight="false" outlineLevel="0" collapsed="false">
      <c r="A5091" s="3" t="n">
        <v>101923</v>
      </c>
      <c r="B5091" s="335" t="s">
        <v>1967</v>
      </c>
      <c r="C5091" s="335" t="s">
        <v>8990</v>
      </c>
      <c r="D5091" s="335" t="s">
        <v>2102</v>
      </c>
      <c r="E5091" s="336" t="s">
        <v>8988</v>
      </c>
    </row>
    <row r="5092" customFormat="false" ht="13.8" hidden="false" customHeight="false" outlineLevel="0" collapsed="false">
      <c r="A5092" s="3" t="n">
        <v>101924</v>
      </c>
      <c r="B5092" s="335" t="s">
        <v>1967</v>
      </c>
      <c r="C5092" s="335" t="s">
        <v>8991</v>
      </c>
      <c r="D5092" s="335" t="s">
        <v>2102</v>
      </c>
      <c r="E5092" s="336" t="s">
        <v>8992</v>
      </c>
    </row>
    <row r="5093" customFormat="false" ht="13.8" hidden="false" customHeight="false" outlineLevel="0" collapsed="false">
      <c r="A5093" s="3" t="n">
        <v>101925</v>
      </c>
      <c r="B5093" s="335" t="s">
        <v>1967</v>
      </c>
      <c r="C5093" s="335" t="s">
        <v>8993</v>
      </c>
      <c r="D5093" s="335" t="s">
        <v>2102</v>
      </c>
      <c r="E5093" s="336" t="s">
        <v>8994</v>
      </c>
    </row>
    <row r="5094" customFormat="false" ht="13.8" hidden="false" customHeight="false" outlineLevel="0" collapsed="false">
      <c r="A5094" s="3" t="n">
        <v>101926</v>
      </c>
      <c r="B5094" s="335" t="s">
        <v>1967</v>
      </c>
      <c r="C5094" s="335" t="s">
        <v>8995</v>
      </c>
      <c r="D5094" s="335" t="s">
        <v>2102</v>
      </c>
      <c r="E5094" s="336" t="s">
        <v>8996</v>
      </c>
    </row>
    <row r="5095" customFormat="false" ht="13.8" hidden="false" customHeight="false" outlineLevel="0" collapsed="false">
      <c r="A5095" s="3" t="n">
        <v>101927</v>
      </c>
      <c r="B5095" s="335" t="s">
        <v>1967</v>
      </c>
      <c r="C5095" s="335" t="s">
        <v>8997</v>
      </c>
      <c r="D5095" s="335" t="s">
        <v>1969</v>
      </c>
      <c r="E5095" s="336" t="s">
        <v>8998</v>
      </c>
    </row>
    <row r="5096" customFormat="false" ht="13.8" hidden="false" customHeight="false" outlineLevel="0" collapsed="false">
      <c r="A5096" s="3" t="n">
        <v>101928</v>
      </c>
      <c r="B5096" s="335" t="s">
        <v>1967</v>
      </c>
      <c r="C5096" s="335" t="s">
        <v>8999</v>
      </c>
      <c r="D5096" s="335" t="s">
        <v>2102</v>
      </c>
      <c r="E5096" s="336" t="s">
        <v>6533</v>
      </c>
    </row>
    <row r="5097" customFormat="false" ht="13.8" hidden="false" customHeight="false" outlineLevel="0" collapsed="false">
      <c r="A5097" s="3" t="n">
        <v>101929</v>
      </c>
      <c r="B5097" s="335" t="s">
        <v>1967</v>
      </c>
      <c r="C5097" s="335" t="s">
        <v>9000</v>
      </c>
      <c r="D5097" s="335" t="s">
        <v>2102</v>
      </c>
      <c r="E5097" s="336" t="s">
        <v>9001</v>
      </c>
    </row>
    <row r="5098" customFormat="false" ht="13.8" hidden="false" customHeight="false" outlineLevel="0" collapsed="false">
      <c r="A5098" s="3" t="n">
        <v>101930</v>
      </c>
      <c r="B5098" s="335" t="s">
        <v>1967</v>
      </c>
      <c r="C5098" s="335" t="s">
        <v>9002</v>
      </c>
      <c r="D5098" s="335" t="s">
        <v>2102</v>
      </c>
      <c r="E5098" s="336" t="s">
        <v>9003</v>
      </c>
    </row>
    <row r="5099" customFormat="false" ht="13.8" hidden="false" customHeight="false" outlineLevel="0" collapsed="false">
      <c r="A5099" s="3" t="n">
        <v>101931</v>
      </c>
      <c r="B5099" s="335" t="s">
        <v>1967</v>
      </c>
      <c r="C5099" s="335" t="s">
        <v>9004</v>
      </c>
      <c r="D5099" s="335" t="s">
        <v>2102</v>
      </c>
      <c r="E5099" s="336" t="s">
        <v>9003</v>
      </c>
    </row>
    <row r="5100" customFormat="false" ht="13.8" hidden="false" customHeight="false" outlineLevel="0" collapsed="false">
      <c r="A5100" s="3" t="n">
        <v>101932</v>
      </c>
      <c r="B5100" s="335" t="s">
        <v>1967</v>
      </c>
      <c r="C5100" s="335" t="s">
        <v>9005</v>
      </c>
      <c r="D5100" s="335" t="s">
        <v>2102</v>
      </c>
      <c r="E5100" s="336" t="s">
        <v>9003</v>
      </c>
    </row>
    <row r="5101" customFormat="false" ht="13.8" hidden="false" customHeight="false" outlineLevel="0" collapsed="false">
      <c r="A5101" s="3" t="n">
        <v>101933</v>
      </c>
      <c r="B5101" s="335" t="s">
        <v>1967</v>
      </c>
      <c r="C5101" s="335" t="s">
        <v>9006</v>
      </c>
      <c r="D5101" s="335" t="s">
        <v>2102</v>
      </c>
      <c r="E5101" s="336" t="s">
        <v>9007</v>
      </c>
    </row>
    <row r="5102" customFormat="false" ht="13.8" hidden="false" customHeight="false" outlineLevel="0" collapsed="false">
      <c r="A5102" s="3" t="n">
        <v>101934</v>
      </c>
      <c r="B5102" s="335" t="s">
        <v>1967</v>
      </c>
      <c r="C5102" s="335" t="s">
        <v>9008</v>
      </c>
      <c r="D5102" s="335" t="s">
        <v>2102</v>
      </c>
      <c r="E5102" s="336" t="s">
        <v>9009</v>
      </c>
    </row>
    <row r="5103" customFormat="false" ht="13.8" hidden="false" customHeight="false" outlineLevel="0" collapsed="false">
      <c r="A5103" s="3" t="n">
        <v>101935</v>
      </c>
      <c r="B5103" s="335" t="s">
        <v>1967</v>
      </c>
      <c r="C5103" s="335" t="s">
        <v>9010</v>
      </c>
      <c r="D5103" s="335" t="s">
        <v>2102</v>
      </c>
      <c r="E5103" s="336" t="s">
        <v>9011</v>
      </c>
    </row>
    <row r="5104" customFormat="false" ht="13.8" hidden="false" customHeight="false" outlineLevel="0" collapsed="false">
      <c r="A5104" s="3" t="n">
        <v>103802</v>
      </c>
      <c r="B5104" s="335" t="s">
        <v>1967</v>
      </c>
      <c r="C5104" s="335" t="s">
        <v>9012</v>
      </c>
      <c r="D5104" s="335" t="s">
        <v>1969</v>
      </c>
      <c r="E5104" s="336" t="s">
        <v>9013</v>
      </c>
    </row>
    <row r="5105" customFormat="false" ht="13.8" hidden="false" customHeight="false" outlineLevel="0" collapsed="false">
      <c r="A5105" s="3" t="n">
        <v>103803</v>
      </c>
      <c r="B5105" s="335" t="s">
        <v>1967</v>
      </c>
      <c r="C5105" s="335" t="s">
        <v>9014</v>
      </c>
      <c r="D5105" s="335" t="s">
        <v>1969</v>
      </c>
      <c r="E5105" s="336" t="s">
        <v>9015</v>
      </c>
    </row>
    <row r="5106" customFormat="false" ht="13.8" hidden="false" customHeight="false" outlineLevel="0" collapsed="false">
      <c r="A5106" s="3" t="n">
        <v>103804</v>
      </c>
      <c r="B5106" s="335" t="s">
        <v>1967</v>
      </c>
      <c r="C5106" s="335" t="s">
        <v>9016</v>
      </c>
      <c r="D5106" s="335" t="s">
        <v>1969</v>
      </c>
      <c r="E5106" s="336" t="s">
        <v>9017</v>
      </c>
    </row>
    <row r="5107" customFormat="false" ht="13.8" hidden="false" customHeight="false" outlineLevel="0" collapsed="false">
      <c r="A5107" s="3" t="n">
        <v>103835</v>
      </c>
      <c r="B5107" s="335" t="s">
        <v>1967</v>
      </c>
      <c r="C5107" s="335" t="s">
        <v>9018</v>
      </c>
      <c r="D5107" s="335" t="s">
        <v>1969</v>
      </c>
      <c r="E5107" s="336" t="s">
        <v>9019</v>
      </c>
    </row>
    <row r="5108" customFormat="false" ht="13.8" hidden="false" customHeight="false" outlineLevel="0" collapsed="false">
      <c r="A5108" s="3" t="n">
        <v>103836</v>
      </c>
      <c r="B5108" s="335" t="s">
        <v>1967</v>
      </c>
      <c r="C5108" s="335" t="s">
        <v>9020</v>
      </c>
      <c r="D5108" s="335" t="s">
        <v>1969</v>
      </c>
      <c r="E5108" s="336" t="s">
        <v>9021</v>
      </c>
    </row>
    <row r="5109" customFormat="false" ht="13.8" hidden="false" customHeight="false" outlineLevel="0" collapsed="false">
      <c r="A5109" s="3" t="n">
        <v>103837</v>
      </c>
      <c r="B5109" s="335" t="s">
        <v>1967</v>
      </c>
      <c r="C5109" s="335" t="s">
        <v>9022</v>
      </c>
      <c r="D5109" s="335" t="s">
        <v>1969</v>
      </c>
      <c r="E5109" s="336" t="s">
        <v>9023</v>
      </c>
    </row>
    <row r="5110" customFormat="false" ht="13.8" hidden="false" customHeight="false" outlineLevel="0" collapsed="false">
      <c r="A5110" s="3" t="n">
        <v>103868</v>
      </c>
      <c r="B5110" s="335" t="s">
        <v>1967</v>
      </c>
      <c r="C5110" s="335" t="s">
        <v>9024</v>
      </c>
      <c r="D5110" s="335" t="s">
        <v>1969</v>
      </c>
      <c r="E5110" s="336" t="s">
        <v>9025</v>
      </c>
    </row>
    <row r="5111" customFormat="false" ht="13.8" hidden="false" customHeight="false" outlineLevel="0" collapsed="false">
      <c r="A5111" s="3" t="n">
        <v>103869</v>
      </c>
      <c r="B5111" s="335" t="s">
        <v>1967</v>
      </c>
      <c r="C5111" s="335" t="s">
        <v>9026</v>
      </c>
      <c r="D5111" s="335" t="s">
        <v>1969</v>
      </c>
      <c r="E5111" s="336" t="s">
        <v>9027</v>
      </c>
    </row>
    <row r="5112" customFormat="false" ht="13.8" hidden="false" customHeight="false" outlineLevel="0" collapsed="false">
      <c r="A5112" s="3" t="n">
        <v>103870</v>
      </c>
      <c r="B5112" s="335" t="s">
        <v>1967</v>
      </c>
      <c r="C5112" s="335" t="s">
        <v>9028</v>
      </c>
      <c r="D5112" s="335" t="s">
        <v>1969</v>
      </c>
      <c r="E5112" s="336" t="s">
        <v>9029</v>
      </c>
    </row>
    <row r="5113" customFormat="false" ht="13.8" hidden="false" customHeight="false" outlineLevel="0" collapsed="false">
      <c r="A5113" s="3" t="n">
        <v>103871</v>
      </c>
      <c r="B5113" s="335" t="s">
        <v>1967</v>
      </c>
      <c r="C5113" s="335" t="s">
        <v>9030</v>
      </c>
      <c r="D5113" s="335" t="s">
        <v>1969</v>
      </c>
      <c r="E5113" s="336" t="s">
        <v>9031</v>
      </c>
    </row>
    <row r="5114" customFormat="false" ht="13.8" hidden="false" customHeight="false" outlineLevel="0" collapsed="false">
      <c r="A5114" s="3" t="n">
        <v>103872</v>
      </c>
      <c r="B5114" s="335" t="s">
        <v>1967</v>
      </c>
      <c r="C5114" s="335" t="s">
        <v>9032</v>
      </c>
      <c r="D5114" s="335" t="s">
        <v>1969</v>
      </c>
      <c r="E5114" s="336" t="s">
        <v>9033</v>
      </c>
    </row>
    <row r="5115" customFormat="false" ht="13.8" hidden="false" customHeight="false" outlineLevel="0" collapsed="false">
      <c r="A5115" s="3" t="n">
        <v>103873</v>
      </c>
      <c r="B5115" s="335" t="s">
        <v>1967</v>
      </c>
      <c r="C5115" s="335" t="s">
        <v>9034</v>
      </c>
      <c r="D5115" s="335" t="s">
        <v>1969</v>
      </c>
      <c r="E5115" s="336" t="s">
        <v>9035</v>
      </c>
    </row>
    <row r="5116" customFormat="false" ht="13.8" hidden="false" customHeight="false" outlineLevel="0" collapsed="false">
      <c r="A5116" s="3" t="n">
        <v>103978</v>
      </c>
      <c r="B5116" s="335" t="s">
        <v>1967</v>
      </c>
      <c r="C5116" s="335" t="s">
        <v>9036</v>
      </c>
      <c r="D5116" s="335" t="s">
        <v>1969</v>
      </c>
      <c r="E5116" s="336" t="s">
        <v>9037</v>
      </c>
    </row>
    <row r="5117" customFormat="false" ht="13.8" hidden="false" customHeight="false" outlineLevel="0" collapsed="false">
      <c r="A5117" s="3" t="n">
        <v>103979</v>
      </c>
      <c r="B5117" s="335" t="s">
        <v>1967</v>
      </c>
      <c r="C5117" s="335" t="s">
        <v>9038</v>
      </c>
      <c r="D5117" s="335" t="s">
        <v>1969</v>
      </c>
      <c r="E5117" s="336" t="s">
        <v>9039</v>
      </c>
    </row>
    <row r="5118" customFormat="false" ht="13.8" hidden="false" customHeight="false" outlineLevel="0" collapsed="false">
      <c r="A5118" s="3" t="n">
        <v>104021</v>
      </c>
      <c r="B5118" s="335" t="s">
        <v>1967</v>
      </c>
      <c r="C5118" s="335" t="s">
        <v>9040</v>
      </c>
      <c r="D5118" s="335" t="s">
        <v>1969</v>
      </c>
      <c r="E5118" s="336" t="s">
        <v>9041</v>
      </c>
    </row>
    <row r="5119" customFormat="false" ht="13.8" hidden="false" customHeight="false" outlineLevel="0" collapsed="false">
      <c r="A5119" s="3" t="n">
        <v>104166</v>
      </c>
      <c r="B5119" s="335" t="s">
        <v>1967</v>
      </c>
      <c r="C5119" s="335" t="s">
        <v>9042</v>
      </c>
      <c r="D5119" s="335" t="s">
        <v>1969</v>
      </c>
      <c r="E5119" s="336" t="s">
        <v>9043</v>
      </c>
    </row>
    <row r="5120" customFormat="false" ht="13.8" hidden="false" customHeight="false" outlineLevel="0" collapsed="false">
      <c r="A5120" s="3" t="n">
        <v>104194</v>
      </c>
      <c r="B5120" s="335" t="s">
        <v>1967</v>
      </c>
      <c r="C5120" s="335" t="s">
        <v>9044</v>
      </c>
      <c r="D5120" s="335" t="s">
        <v>1969</v>
      </c>
      <c r="E5120" s="336" t="s">
        <v>9045</v>
      </c>
    </row>
    <row r="5121" customFormat="false" ht="13.8" hidden="false" customHeight="false" outlineLevel="0" collapsed="false">
      <c r="A5121" s="3" t="n">
        <v>104195</v>
      </c>
      <c r="B5121" s="335" t="s">
        <v>1967</v>
      </c>
      <c r="C5121" s="335" t="s">
        <v>9046</v>
      </c>
      <c r="D5121" s="335" t="s">
        <v>1969</v>
      </c>
      <c r="E5121" s="336" t="s">
        <v>3139</v>
      </c>
    </row>
    <row r="5122" customFormat="false" ht="13.8" hidden="false" customHeight="false" outlineLevel="0" collapsed="false">
      <c r="A5122" s="3" t="n">
        <v>104315</v>
      </c>
      <c r="B5122" s="335" t="s">
        <v>1967</v>
      </c>
      <c r="C5122" s="335" t="s">
        <v>9047</v>
      </c>
      <c r="D5122" s="335" t="s">
        <v>1969</v>
      </c>
      <c r="E5122" s="336" t="s">
        <v>5483</v>
      </c>
    </row>
    <row r="5123" customFormat="false" ht="13.8" hidden="false" customHeight="false" outlineLevel="0" collapsed="false">
      <c r="A5123" s="3" t="n">
        <v>104316</v>
      </c>
      <c r="B5123" s="335" t="s">
        <v>1967</v>
      </c>
      <c r="C5123" s="335" t="s">
        <v>9048</v>
      </c>
      <c r="D5123" s="335" t="s">
        <v>1969</v>
      </c>
      <c r="E5123" s="336" t="s">
        <v>9049</v>
      </c>
    </row>
    <row r="5124" customFormat="false" ht="13.8" hidden="false" customHeight="false" outlineLevel="0" collapsed="false">
      <c r="A5124" s="3" t="n">
        <v>89358</v>
      </c>
      <c r="B5124" s="335" t="s">
        <v>1967</v>
      </c>
      <c r="C5124" s="335" t="s">
        <v>9050</v>
      </c>
      <c r="D5124" s="335" t="s">
        <v>2102</v>
      </c>
      <c r="E5124" s="336" t="s">
        <v>9051</v>
      </c>
    </row>
    <row r="5125" customFormat="false" ht="13.8" hidden="false" customHeight="false" outlineLevel="0" collapsed="false">
      <c r="A5125" s="3" t="n">
        <v>89359</v>
      </c>
      <c r="B5125" s="335" t="s">
        <v>1967</v>
      </c>
      <c r="C5125" s="335" t="s">
        <v>9052</v>
      </c>
      <c r="D5125" s="335" t="s">
        <v>2102</v>
      </c>
      <c r="E5125" s="336" t="s">
        <v>7402</v>
      </c>
    </row>
    <row r="5126" customFormat="false" ht="13.8" hidden="false" customHeight="false" outlineLevel="0" collapsed="false">
      <c r="A5126" s="3" t="n">
        <v>89360</v>
      </c>
      <c r="B5126" s="335" t="s">
        <v>1967</v>
      </c>
      <c r="C5126" s="335" t="s">
        <v>9053</v>
      </c>
      <c r="D5126" s="335" t="s">
        <v>2102</v>
      </c>
      <c r="E5126" s="336" t="s">
        <v>2833</v>
      </c>
    </row>
    <row r="5127" customFormat="false" ht="13.8" hidden="false" customHeight="false" outlineLevel="0" collapsed="false">
      <c r="A5127" s="3" t="n">
        <v>89361</v>
      </c>
      <c r="B5127" s="335" t="s">
        <v>1967</v>
      </c>
      <c r="C5127" s="335" t="s">
        <v>9054</v>
      </c>
      <c r="D5127" s="335" t="s">
        <v>2102</v>
      </c>
      <c r="E5127" s="336" t="s">
        <v>7114</v>
      </c>
    </row>
    <row r="5128" customFormat="false" ht="13.8" hidden="false" customHeight="false" outlineLevel="0" collapsed="false">
      <c r="A5128" s="3" t="n">
        <v>89362</v>
      </c>
      <c r="B5128" s="335" t="s">
        <v>1967</v>
      </c>
      <c r="C5128" s="335" t="s">
        <v>9055</v>
      </c>
      <c r="D5128" s="335" t="s">
        <v>2102</v>
      </c>
      <c r="E5128" s="336" t="s">
        <v>9056</v>
      </c>
    </row>
    <row r="5129" customFormat="false" ht="13.8" hidden="false" customHeight="false" outlineLevel="0" collapsed="false">
      <c r="A5129" s="3" t="n">
        <v>89363</v>
      </c>
      <c r="B5129" s="335" t="s">
        <v>1967</v>
      </c>
      <c r="C5129" s="335" t="s">
        <v>9057</v>
      </c>
      <c r="D5129" s="335" t="s">
        <v>2102</v>
      </c>
      <c r="E5129" s="336" t="s">
        <v>3692</v>
      </c>
    </row>
    <row r="5130" customFormat="false" ht="13.8" hidden="false" customHeight="false" outlineLevel="0" collapsed="false">
      <c r="A5130" s="3" t="n">
        <v>89364</v>
      </c>
      <c r="B5130" s="335" t="s">
        <v>1967</v>
      </c>
      <c r="C5130" s="335" t="s">
        <v>9058</v>
      </c>
      <c r="D5130" s="335" t="s">
        <v>2102</v>
      </c>
      <c r="E5130" s="336" t="s">
        <v>9059</v>
      </c>
    </row>
    <row r="5131" customFormat="false" ht="13.8" hidden="false" customHeight="false" outlineLevel="0" collapsed="false">
      <c r="A5131" s="3" t="n">
        <v>89365</v>
      </c>
      <c r="B5131" s="335" t="s">
        <v>1967</v>
      </c>
      <c r="C5131" s="335" t="s">
        <v>9060</v>
      </c>
      <c r="D5131" s="335" t="s">
        <v>2102</v>
      </c>
      <c r="E5131" s="336" t="s">
        <v>9061</v>
      </c>
    </row>
    <row r="5132" customFormat="false" ht="13.8" hidden="false" customHeight="false" outlineLevel="0" collapsed="false">
      <c r="A5132" s="3" t="n">
        <v>89366</v>
      </c>
      <c r="B5132" s="335" t="s">
        <v>1967</v>
      </c>
      <c r="C5132" s="335" t="s">
        <v>9062</v>
      </c>
      <c r="D5132" s="335" t="s">
        <v>2102</v>
      </c>
      <c r="E5132" s="336" t="s">
        <v>9063</v>
      </c>
    </row>
    <row r="5133" customFormat="false" ht="13.8" hidden="false" customHeight="false" outlineLevel="0" collapsed="false">
      <c r="A5133" s="3" t="n">
        <v>89367</v>
      </c>
      <c r="B5133" s="335" t="s">
        <v>1967</v>
      </c>
      <c r="C5133" s="335" t="s">
        <v>9064</v>
      </c>
      <c r="D5133" s="335" t="s">
        <v>2102</v>
      </c>
      <c r="E5133" s="336" t="s">
        <v>9065</v>
      </c>
    </row>
    <row r="5134" customFormat="false" ht="13.8" hidden="false" customHeight="false" outlineLevel="0" collapsed="false">
      <c r="A5134" s="3" t="n">
        <v>89368</v>
      </c>
      <c r="B5134" s="335" t="s">
        <v>1967</v>
      </c>
      <c r="C5134" s="335" t="s">
        <v>9066</v>
      </c>
      <c r="D5134" s="335" t="s">
        <v>2102</v>
      </c>
      <c r="E5134" s="336" t="s">
        <v>9067</v>
      </c>
    </row>
    <row r="5135" customFormat="false" ht="13.8" hidden="false" customHeight="false" outlineLevel="0" collapsed="false">
      <c r="A5135" s="3" t="n">
        <v>89369</v>
      </c>
      <c r="B5135" s="335" t="s">
        <v>1967</v>
      </c>
      <c r="C5135" s="335" t="s">
        <v>9068</v>
      </c>
      <c r="D5135" s="335" t="s">
        <v>2102</v>
      </c>
      <c r="E5135" s="336" t="s">
        <v>9069</v>
      </c>
    </row>
    <row r="5136" customFormat="false" ht="13.8" hidden="false" customHeight="false" outlineLevel="0" collapsed="false">
      <c r="A5136" s="3" t="n">
        <v>89370</v>
      </c>
      <c r="B5136" s="335" t="s">
        <v>1967</v>
      </c>
      <c r="C5136" s="335" t="s">
        <v>9070</v>
      </c>
      <c r="D5136" s="335" t="s">
        <v>2102</v>
      </c>
      <c r="E5136" s="336" t="s">
        <v>9071</v>
      </c>
    </row>
    <row r="5137" customFormat="false" ht="13.8" hidden="false" customHeight="false" outlineLevel="0" collapsed="false">
      <c r="A5137" s="3" t="n">
        <v>89371</v>
      </c>
      <c r="B5137" s="335" t="s">
        <v>1967</v>
      </c>
      <c r="C5137" s="335" t="s">
        <v>9072</v>
      </c>
      <c r="D5137" s="335" t="s">
        <v>2102</v>
      </c>
      <c r="E5137" s="336" t="s">
        <v>4222</v>
      </c>
    </row>
    <row r="5138" customFormat="false" ht="13.8" hidden="false" customHeight="false" outlineLevel="0" collapsed="false">
      <c r="A5138" s="3" t="n">
        <v>89372</v>
      </c>
      <c r="B5138" s="335" t="s">
        <v>1967</v>
      </c>
      <c r="C5138" s="335" t="s">
        <v>9073</v>
      </c>
      <c r="D5138" s="335" t="s">
        <v>2102</v>
      </c>
      <c r="E5138" s="336" t="s">
        <v>9074</v>
      </c>
    </row>
    <row r="5139" customFormat="false" ht="13.8" hidden="false" customHeight="false" outlineLevel="0" collapsed="false">
      <c r="A5139" s="3" t="n">
        <v>89373</v>
      </c>
      <c r="B5139" s="335" t="s">
        <v>1967</v>
      </c>
      <c r="C5139" s="335" t="s">
        <v>9075</v>
      </c>
      <c r="D5139" s="335" t="s">
        <v>2102</v>
      </c>
      <c r="E5139" s="336" t="s">
        <v>7235</v>
      </c>
    </row>
    <row r="5140" customFormat="false" ht="13.8" hidden="false" customHeight="false" outlineLevel="0" collapsed="false">
      <c r="A5140" s="3" t="n">
        <v>89374</v>
      </c>
      <c r="B5140" s="335" t="s">
        <v>1967</v>
      </c>
      <c r="C5140" s="335" t="s">
        <v>9076</v>
      </c>
      <c r="D5140" s="335" t="s">
        <v>2102</v>
      </c>
      <c r="E5140" s="336" t="s">
        <v>7253</v>
      </c>
    </row>
    <row r="5141" customFormat="false" ht="13.8" hidden="false" customHeight="false" outlineLevel="0" collapsed="false">
      <c r="A5141" s="3" t="n">
        <v>89375</v>
      </c>
      <c r="B5141" s="335" t="s">
        <v>1967</v>
      </c>
      <c r="C5141" s="335" t="s">
        <v>9077</v>
      </c>
      <c r="D5141" s="335" t="s">
        <v>2102</v>
      </c>
      <c r="E5141" s="336" t="s">
        <v>7325</v>
      </c>
    </row>
    <row r="5142" customFormat="false" ht="13.8" hidden="false" customHeight="false" outlineLevel="0" collapsed="false">
      <c r="A5142" s="3" t="n">
        <v>89376</v>
      </c>
      <c r="B5142" s="335" t="s">
        <v>1967</v>
      </c>
      <c r="C5142" s="335" t="s">
        <v>9078</v>
      </c>
      <c r="D5142" s="335" t="s">
        <v>2102</v>
      </c>
      <c r="E5142" s="336" t="s">
        <v>9079</v>
      </c>
    </row>
    <row r="5143" customFormat="false" ht="13.8" hidden="false" customHeight="false" outlineLevel="0" collapsed="false">
      <c r="A5143" s="3" t="n">
        <v>89377</v>
      </c>
      <c r="B5143" s="335" t="s">
        <v>1967</v>
      </c>
      <c r="C5143" s="335" t="s">
        <v>9080</v>
      </c>
      <c r="D5143" s="335" t="s">
        <v>2102</v>
      </c>
      <c r="E5143" s="336" t="s">
        <v>4332</v>
      </c>
    </row>
    <row r="5144" customFormat="false" ht="13.8" hidden="false" customHeight="false" outlineLevel="0" collapsed="false">
      <c r="A5144" s="3" t="n">
        <v>89378</v>
      </c>
      <c r="B5144" s="335" t="s">
        <v>1967</v>
      </c>
      <c r="C5144" s="335" t="s">
        <v>9081</v>
      </c>
      <c r="D5144" s="335" t="s">
        <v>2102</v>
      </c>
      <c r="E5144" s="336" t="s">
        <v>9082</v>
      </c>
    </row>
    <row r="5145" customFormat="false" ht="13.8" hidden="false" customHeight="false" outlineLevel="0" collapsed="false">
      <c r="A5145" s="3" t="n">
        <v>89379</v>
      </c>
      <c r="B5145" s="335" t="s">
        <v>1967</v>
      </c>
      <c r="C5145" s="335" t="s">
        <v>9083</v>
      </c>
      <c r="D5145" s="335" t="s">
        <v>2102</v>
      </c>
      <c r="E5145" s="336" t="s">
        <v>9084</v>
      </c>
    </row>
    <row r="5146" customFormat="false" ht="13.8" hidden="false" customHeight="false" outlineLevel="0" collapsed="false">
      <c r="A5146" s="3" t="n">
        <v>89380</v>
      </c>
      <c r="B5146" s="335" t="s">
        <v>1967</v>
      </c>
      <c r="C5146" s="335" t="s">
        <v>9085</v>
      </c>
      <c r="D5146" s="335" t="s">
        <v>2102</v>
      </c>
      <c r="E5146" s="336" t="s">
        <v>9086</v>
      </c>
    </row>
    <row r="5147" customFormat="false" ht="13.8" hidden="false" customHeight="false" outlineLevel="0" collapsed="false">
      <c r="A5147" s="3" t="n">
        <v>89381</v>
      </c>
      <c r="B5147" s="335" t="s">
        <v>1967</v>
      </c>
      <c r="C5147" s="335" t="s">
        <v>9087</v>
      </c>
      <c r="D5147" s="335" t="s">
        <v>2102</v>
      </c>
      <c r="E5147" s="336" t="s">
        <v>9088</v>
      </c>
    </row>
    <row r="5148" customFormat="false" ht="13.8" hidden="false" customHeight="false" outlineLevel="0" collapsed="false">
      <c r="A5148" s="3" t="n">
        <v>89382</v>
      </c>
      <c r="B5148" s="335" t="s">
        <v>1967</v>
      </c>
      <c r="C5148" s="335" t="s">
        <v>9089</v>
      </c>
      <c r="D5148" s="335" t="s">
        <v>2102</v>
      </c>
      <c r="E5148" s="336" t="s">
        <v>7217</v>
      </c>
    </row>
    <row r="5149" customFormat="false" ht="13.8" hidden="false" customHeight="false" outlineLevel="0" collapsed="false">
      <c r="A5149" s="3" t="n">
        <v>89383</v>
      </c>
      <c r="B5149" s="335" t="s">
        <v>1967</v>
      </c>
      <c r="C5149" s="335" t="s">
        <v>9090</v>
      </c>
      <c r="D5149" s="335" t="s">
        <v>2102</v>
      </c>
      <c r="E5149" s="336" t="s">
        <v>2702</v>
      </c>
    </row>
    <row r="5150" customFormat="false" ht="13.8" hidden="false" customHeight="false" outlineLevel="0" collapsed="false">
      <c r="A5150" s="3" t="n">
        <v>89384</v>
      </c>
      <c r="B5150" s="335" t="s">
        <v>1967</v>
      </c>
      <c r="C5150" s="335" t="s">
        <v>9091</v>
      </c>
      <c r="D5150" s="335" t="s">
        <v>2102</v>
      </c>
      <c r="E5150" s="336" t="s">
        <v>9092</v>
      </c>
    </row>
    <row r="5151" customFormat="false" ht="13.8" hidden="false" customHeight="false" outlineLevel="0" collapsed="false">
      <c r="A5151" s="3" t="n">
        <v>89385</v>
      </c>
      <c r="B5151" s="335" t="s">
        <v>1967</v>
      </c>
      <c r="C5151" s="335" t="s">
        <v>9093</v>
      </c>
      <c r="D5151" s="335" t="s">
        <v>2102</v>
      </c>
      <c r="E5151" s="336" t="s">
        <v>9094</v>
      </c>
    </row>
    <row r="5152" customFormat="false" ht="13.8" hidden="false" customHeight="false" outlineLevel="0" collapsed="false">
      <c r="A5152" s="3" t="n">
        <v>89386</v>
      </c>
      <c r="B5152" s="335" t="s">
        <v>1967</v>
      </c>
      <c r="C5152" s="335" t="s">
        <v>9095</v>
      </c>
      <c r="D5152" s="335" t="s">
        <v>2102</v>
      </c>
      <c r="E5152" s="336" t="s">
        <v>9096</v>
      </c>
    </row>
    <row r="5153" customFormat="false" ht="13.8" hidden="false" customHeight="false" outlineLevel="0" collapsed="false">
      <c r="A5153" s="3" t="n">
        <v>89387</v>
      </c>
      <c r="B5153" s="335" t="s">
        <v>1967</v>
      </c>
      <c r="C5153" s="335" t="s">
        <v>9097</v>
      </c>
      <c r="D5153" s="335" t="s">
        <v>2102</v>
      </c>
      <c r="E5153" s="336" t="s">
        <v>9098</v>
      </c>
    </row>
    <row r="5154" customFormat="false" ht="13.8" hidden="false" customHeight="false" outlineLevel="0" collapsed="false">
      <c r="A5154" s="3" t="n">
        <v>89389</v>
      </c>
      <c r="B5154" s="335" t="s">
        <v>1967</v>
      </c>
      <c r="C5154" s="335" t="s">
        <v>9099</v>
      </c>
      <c r="D5154" s="335" t="s">
        <v>2102</v>
      </c>
      <c r="E5154" s="336" t="s">
        <v>6738</v>
      </c>
    </row>
    <row r="5155" customFormat="false" ht="13.8" hidden="false" customHeight="false" outlineLevel="0" collapsed="false">
      <c r="A5155" s="3" t="n">
        <v>89390</v>
      </c>
      <c r="B5155" s="335" t="s">
        <v>1967</v>
      </c>
      <c r="C5155" s="335" t="s">
        <v>9100</v>
      </c>
      <c r="D5155" s="335" t="s">
        <v>2102</v>
      </c>
      <c r="E5155" s="336" t="s">
        <v>9101</v>
      </c>
    </row>
    <row r="5156" customFormat="false" ht="13.8" hidden="false" customHeight="false" outlineLevel="0" collapsed="false">
      <c r="A5156" s="3" t="n">
        <v>89391</v>
      </c>
      <c r="B5156" s="335" t="s">
        <v>1967</v>
      </c>
      <c r="C5156" s="335" t="s">
        <v>9102</v>
      </c>
      <c r="D5156" s="335" t="s">
        <v>2102</v>
      </c>
      <c r="E5156" s="336" t="s">
        <v>9103</v>
      </c>
    </row>
    <row r="5157" customFormat="false" ht="13.8" hidden="false" customHeight="false" outlineLevel="0" collapsed="false">
      <c r="A5157" s="3" t="n">
        <v>89392</v>
      </c>
      <c r="B5157" s="335" t="s">
        <v>1967</v>
      </c>
      <c r="C5157" s="335" t="s">
        <v>9104</v>
      </c>
      <c r="D5157" s="335" t="s">
        <v>2102</v>
      </c>
      <c r="E5157" s="336" t="s">
        <v>9105</v>
      </c>
    </row>
    <row r="5158" customFormat="false" ht="13.8" hidden="false" customHeight="false" outlineLevel="0" collapsed="false">
      <c r="A5158" s="3" t="n">
        <v>89393</v>
      </c>
      <c r="B5158" s="335" t="s">
        <v>1967</v>
      </c>
      <c r="C5158" s="335" t="s">
        <v>9106</v>
      </c>
      <c r="D5158" s="335" t="s">
        <v>2102</v>
      </c>
      <c r="E5158" s="336" t="s">
        <v>9107</v>
      </c>
    </row>
    <row r="5159" customFormat="false" ht="13.8" hidden="false" customHeight="false" outlineLevel="0" collapsed="false">
      <c r="A5159" s="3" t="n">
        <v>89394</v>
      </c>
      <c r="B5159" s="335" t="s">
        <v>1967</v>
      </c>
      <c r="C5159" s="335" t="s">
        <v>9108</v>
      </c>
      <c r="D5159" s="335" t="s">
        <v>2102</v>
      </c>
      <c r="E5159" s="336" t="s">
        <v>6033</v>
      </c>
    </row>
    <row r="5160" customFormat="false" ht="13.8" hidden="false" customHeight="false" outlineLevel="0" collapsed="false">
      <c r="A5160" s="3" t="n">
        <v>89395</v>
      </c>
      <c r="B5160" s="335" t="s">
        <v>1967</v>
      </c>
      <c r="C5160" s="335" t="s">
        <v>9109</v>
      </c>
      <c r="D5160" s="335" t="s">
        <v>2102</v>
      </c>
      <c r="E5160" s="336" t="s">
        <v>9110</v>
      </c>
    </row>
    <row r="5161" customFormat="false" ht="13.8" hidden="false" customHeight="false" outlineLevel="0" collapsed="false">
      <c r="A5161" s="3" t="n">
        <v>89396</v>
      </c>
      <c r="B5161" s="335" t="s">
        <v>1967</v>
      </c>
      <c r="C5161" s="335" t="s">
        <v>9111</v>
      </c>
      <c r="D5161" s="335" t="s">
        <v>2102</v>
      </c>
      <c r="E5161" s="336" t="s">
        <v>9112</v>
      </c>
    </row>
    <row r="5162" customFormat="false" ht="13.8" hidden="false" customHeight="false" outlineLevel="0" collapsed="false">
      <c r="A5162" s="3" t="n">
        <v>89397</v>
      </c>
      <c r="B5162" s="335" t="s">
        <v>1967</v>
      </c>
      <c r="C5162" s="335" t="s">
        <v>9113</v>
      </c>
      <c r="D5162" s="335" t="s">
        <v>2102</v>
      </c>
      <c r="E5162" s="336" t="s">
        <v>6661</v>
      </c>
    </row>
    <row r="5163" customFormat="false" ht="13.8" hidden="false" customHeight="false" outlineLevel="0" collapsed="false">
      <c r="A5163" s="3" t="n">
        <v>89398</v>
      </c>
      <c r="B5163" s="335" t="s">
        <v>1967</v>
      </c>
      <c r="C5163" s="335" t="s">
        <v>9114</v>
      </c>
      <c r="D5163" s="335" t="s">
        <v>2102</v>
      </c>
      <c r="E5163" s="336" t="s">
        <v>9115</v>
      </c>
    </row>
    <row r="5164" customFormat="false" ht="13.8" hidden="false" customHeight="false" outlineLevel="0" collapsed="false">
      <c r="A5164" s="3" t="n">
        <v>89399</v>
      </c>
      <c r="B5164" s="335" t="s">
        <v>1967</v>
      </c>
      <c r="C5164" s="335" t="s">
        <v>9116</v>
      </c>
      <c r="D5164" s="335" t="s">
        <v>2102</v>
      </c>
      <c r="E5164" s="336" t="s">
        <v>9117</v>
      </c>
    </row>
    <row r="5165" customFormat="false" ht="13.8" hidden="false" customHeight="false" outlineLevel="0" collapsed="false">
      <c r="A5165" s="3" t="n">
        <v>89400</v>
      </c>
      <c r="B5165" s="335" t="s">
        <v>1967</v>
      </c>
      <c r="C5165" s="335" t="s">
        <v>9118</v>
      </c>
      <c r="D5165" s="335" t="s">
        <v>2102</v>
      </c>
      <c r="E5165" s="336" t="s">
        <v>9119</v>
      </c>
    </row>
    <row r="5166" customFormat="false" ht="13.8" hidden="false" customHeight="false" outlineLevel="0" collapsed="false">
      <c r="A5166" s="3" t="n">
        <v>89404</v>
      </c>
      <c r="B5166" s="335" t="s">
        <v>1967</v>
      </c>
      <c r="C5166" s="335" t="s">
        <v>9120</v>
      </c>
      <c r="D5166" s="335" t="s">
        <v>2102</v>
      </c>
      <c r="E5166" s="336" t="s">
        <v>9121</v>
      </c>
    </row>
    <row r="5167" customFormat="false" ht="13.8" hidden="false" customHeight="false" outlineLevel="0" collapsed="false">
      <c r="A5167" s="3" t="n">
        <v>89405</v>
      </c>
      <c r="B5167" s="335" t="s">
        <v>1967</v>
      </c>
      <c r="C5167" s="335" t="s">
        <v>9122</v>
      </c>
      <c r="D5167" s="335" t="s">
        <v>2102</v>
      </c>
      <c r="E5167" s="336" t="s">
        <v>9123</v>
      </c>
    </row>
    <row r="5168" customFormat="false" ht="13.8" hidden="false" customHeight="false" outlineLevel="0" collapsed="false">
      <c r="A5168" s="3" t="n">
        <v>89406</v>
      </c>
      <c r="B5168" s="335" t="s">
        <v>1967</v>
      </c>
      <c r="C5168" s="335" t="s">
        <v>9124</v>
      </c>
      <c r="D5168" s="335" t="s">
        <v>2102</v>
      </c>
      <c r="E5168" s="336" t="s">
        <v>2937</v>
      </c>
    </row>
    <row r="5169" customFormat="false" ht="13.8" hidden="false" customHeight="false" outlineLevel="0" collapsed="false">
      <c r="A5169" s="3" t="n">
        <v>89407</v>
      </c>
      <c r="B5169" s="335" t="s">
        <v>1967</v>
      </c>
      <c r="C5169" s="335" t="s">
        <v>9125</v>
      </c>
      <c r="D5169" s="335" t="s">
        <v>2102</v>
      </c>
      <c r="E5169" s="336" t="s">
        <v>9056</v>
      </c>
    </row>
    <row r="5170" customFormat="false" ht="13.8" hidden="false" customHeight="false" outlineLevel="0" collapsed="false">
      <c r="A5170" s="3" t="n">
        <v>89408</v>
      </c>
      <c r="B5170" s="335" t="s">
        <v>1967</v>
      </c>
      <c r="C5170" s="335" t="s">
        <v>9126</v>
      </c>
      <c r="D5170" s="335" t="s">
        <v>2102</v>
      </c>
      <c r="E5170" s="336" t="s">
        <v>9127</v>
      </c>
    </row>
    <row r="5171" customFormat="false" ht="13.8" hidden="false" customHeight="false" outlineLevel="0" collapsed="false">
      <c r="A5171" s="3" t="n">
        <v>89409</v>
      </c>
      <c r="B5171" s="335" t="s">
        <v>1967</v>
      </c>
      <c r="C5171" s="335" t="s">
        <v>9128</v>
      </c>
      <c r="D5171" s="335" t="s">
        <v>2102</v>
      </c>
      <c r="E5171" s="336" t="s">
        <v>9129</v>
      </c>
    </row>
    <row r="5172" customFormat="false" ht="13.8" hidden="false" customHeight="false" outlineLevel="0" collapsed="false">
      <c r="A5172" s="3" t="n">
        <v>89410</v>
      </c>
      <c r="B5172" s="335" t="s">
        <v>1967</v>
      </c>
      <c r="C5172" s="335" t="s">
        <v>9130</v>
      </c>
      <c r="D5172" s="335" t="s">
        <v>2102</v>
      </c>
      <c r="E5172" s="336" t="s">
        <v>9131</v>
      </c>
    </row>
    <row r="5173" customFormat="false" ht="13.8" hidden="false" customHeight="false" outlineLevel="0" collapsed="false">
      <c r="A5173" s="3" t="n">
        <v>89411</v>
      </c>
      <c r="B5173" s="335" t="s">
        <v>1967</v>
      </c>
      <c r="C5173" s="335" t="s">
        <v>9132</v>
      </c>
      <c r="D5173" s="335" t="s">
        <v>2102</v>
      </c>
      <c r="E5173" s="336" t="s">
        <v>7583</v>
      </c>
    </row>
    <row r="5174" customFormat="false" ht="13.8" hidden="false" customHeight="false" outlineLevel="0" collapsed="false">
      <c r="A5174" s="3" t="n">
        <v>89412</v>
      </c>
      <c r="B5174" s="335" t="s">
        <v>1967</v>
      </c>
      <c r="C5174" s="335" t="s">
        <v>9133</v>
      </c>
      <c r="D5174" s="335" t="s">
        <v>2102</v>
      </c>
      <c r="E5174" s="336" t="s">
        <v>9134</v>
      </c>
    </row>
    <row r="5175" customFormat="false" ht="13.8" hidden="false" customHeight="false" outlineLevel="0" collapsed="false">
      <c r="A5175" s="3" t="n">
        <v>89413</v>
      </c>
      <c r="B5175" s="335" t="s">
        <v>1967</v>
      </c>
      <c r="C5175" s="335" t="s">
        <v>9135</v>
      </c>
      <c r="D5175" s="335" t="s">
        <v>2102</v>
      </c>
      <c r="E5175" s="336" t="s">
        <v>9136</v>
      </c>
    </row>
    <row r="5176" customFormat="false" ht="13.8" hidden="false" customHeight="false" outlineLevel="0" collapsed="false">
      <c r="A5176" s="3" t="n">
        <v>89414</v>
      </c>
      <c r="B5176" s="335" t="s">
        <v>1967</v>
      </c>
      <c r="C5176" s="335" t="s">
        <v>9137</v>
      </c>
      <c r="D5176" s="335" t="s">
        <v>2102</v>
      </c>
      <c r="E5176" s="336" t="s">
        <v>2016</v>
      </c>
    </row>
    <row r="5177" customFormat="false" ht="13.8" hidden="false" customHeight="false" outlineLevel="0" collapsed="false">
      <c r="A5177" s="3" t="n">
        <v>89415</v>
      </c>
      <c r="B5177" s="335" t="s">
        <v>1967</v>
      </c>
      <c r="C5177" s="335" t="s">
        <v>9138</v>
      </c>
      <c r="D5177" s="335" t="s">
        <v>2102</v>
      </c>
      <c r="E5177" s="336" t="s">
        <v>9139</v>
      </c>
    </row>
    <row r="5178" customFormat="false" ht="13.8" hidden="false" customHeight="false" outlineLevel="0" collapsed="false">
      <c r="A5178" s="3" t="n">
        <v>89416</v>
      </c>
      <c r="B5178" s="335" t="s">
        <v>1967</v>
      </c>
      <c r="C5178" s="335" t="s">
        <v>9140</v>
      </c>
      <c r="D5178" s="335" t="s">
        <v>2102</v>
      </c>
      <c r="E5178" s="336" t="s">
        <v>7687</v>
      </c>
    </row>
    <row r="5179" customFormat="false" ht="13.8" hidden="false" customHeight="false" outlineLevel="0" collapsed="false">
      <c r="A5179" s="3" t="n">
        <v>89417</v>
      </c>
      <c r="B5179" s="335" t="s">
        <v>1967</v>
      </c>
      <c r="C5179" s="335" t="s">
        <v>9141</v>
      </c>
      <c r="D5179" s="335" t="s">
        <v>2102</v>
      </c>
      <c r="E5179" s="336" t="s">
        <v>9142</v>
      </c>
    </row>
    <row r="5180" customFormat="false" ht="13.8" hidden="false" customHeight="false" outlineLevel="0" collapsed="false">
      <c r="A5180" s="3" t="n">
        <v>89418</v>
      </c>
      <c r="B5180" s="335" t="s">
        <v>1967</v>
      </c>
      <c r="C5180" s="335" t="s">
        <v>9143</v>
      </c>
      <c r="D5180" s="335" t="s">
        <v>2102</v>
      </c>
      <c r="E5180" s="336" t="s">
        <v>9144</v>
      </c>
    </row>
    <row r="5181" customFormat="false" ht="13.8" hidden="false" customHeight="false" outlineLevel="0" collapsed="false">
      <c r="A5181" s="3" t="n">
        <v>89419</v>
      </c>
      <c r="B5181" s="335" t="s">
        <v>1967</v>
      </c>
      <c r="C5181" s="335" t="s">
        <v>9145</v>
      </c>
      <c r="D5181" s="335" t="s">
        <v>2102</v>
      </c>
      <c r="E5181" s="336" t="s">
        <v>8347</v>
      </c>
    </row>
    <row r="5182" customFormat="false" ht="13.8" hidden="false" customHeight="false" outlineLevel="0" collapsed="false">
      <c r="A5182" s="3" t="n">
        <v>89421</v>
      </c>
      <c r="B5182" s="335" t="s">
        <v>1967</v>
      </c>
      <c r="C5182" s="335" t="s">
        <v>9146</v>
      </c>
      <c r="D5182" s="335" t="s">
        <v>2102</v>
      </c>
      <c r="E5182" s="336" t="s">
        <v>6677</v>
      </c>
    </row>
    <row r="5183" customFormat="false" ht="13.8" hidden="false" customHeight="false" outlineLevel="0" collapsed="false">
      <c r="A5183" s="3" t="n">
        <v>89423</v>
      </c>
      <c r="B5183" s="335" t="s">
        <v>1967</v>
      </c>
      <c r="C5183" s="335" t="s">
        <v>9147</v>
      </c>
      <c r="D5183" s="335" t="s">
        <v>2102</v>
      </c>
      <c r="E5183" s="336" t="s">
        <v>9148</v>
      </c>
    </row>
    <row r="5184" customFormat="false" ht="13.8" hidden="false" customHeight="false" outlineLevel="0" collapsed="false">
      <c r="A5184" s="3" t="n">
        <v>89424</v>
      </c>
      <c r="B5184" s="335" t="s">
        <v>1967</v>
      </c>
      <c r="C5184" s="335" t="s">
        <v>9149</v>
      </c>
      <c r="D5184" s="335" t="s">
        <v>2102</v>
      </c>
      <c r="E5184" s="336" t="s">
        <v>3937</v>
      </c>
    </row>
    <row r="5185" customFormat="false" ht="13.8" hidden="false" customHeight="false" outlineLevel="0" collapsed="false">
      <c r="A5185" s="3" t="n">
        <v>89425</v>
      </c>
      <c r="B5185" s="335" t="s">
        <v>1967</v>
      </c>
      <c r="C5185" s="335" t="s">
        <v>9150</v>
      </c>
      <c r="D5185" s="335" t="s">
        <v>2102</v>
      </c>
      <c r="E5185" s="336" t="s">
        <v>9151</v>
      </c>
    </row>
    <row r="5186" customFormat="false" ht="13.8" hidden="false" customHeight="false" outlineLevel="0" collapsed="false">
      <c r="A5186" s="3" t="n">
        <v>89426</v>
      </c>
      <c r="B5186" s="335" t="s">
        <v>1967</v>
      </c>
      <c r="C5186" s="335" t="s">
        <v>9152</v>
      </c>
      <c r="D5186" s="335" t="s">
        <v>2102</v>
      </c>
      <c r="E5186" s="336" t="s">
        <v>9153</v>
      </c>
    </row>
    <row r="5187" customFormat="false" ht="13.8" hidden="false" customHeight="false" outlineLevel="0" collapsed="false">
      <c r="A5187" s="3" t="n">
        <v>89427</v>
      </c>
      <c r="B5187" s="335" t="s">
        <v>1967</v>
      </c>
      <c r="C5187" s="335" t="s">
        <v>9154</v>
      </c>
      <c r="D5187" s="335" t="s">
        <v>2102</v>
      </c>
      <c r="E5187" s="336" t="s">
        <v>9155</v>
      </c>
    </row>
    <row r="5188" customFormat="false" ht="13.8" hidden="false" customHeight="false" outlineLevel="0" collapsed="false">
      <c r="A5188" s="3" t="n">
        <v>89428</v>
      </c>
      <c r="B5188" s="335" t="s">
        <v>1967</v>
      </c>
      <c r="C5188" s="335" t="s">
        <v>9156</v>
      </c>
      <c r="D5188" s="335" t="s">
        <v>2102</v>
      </c>
      <c r="E5188" s="336" t="s">
        <v>9157</v>
      </c>
    </row>
    <row r="5189" customFormat="false" ht="13.8" hidden="false" customHeight="false" outlineLevel="0" collapsed="false">
      <c r="A5189" s="3" t="n">
        <v>89429</v>
      </c>
      <c r="B5189" s="335" t="s">
        <v>1967</v>
      </c>
      <c r="C5189" s="335" t="s">
        <v>9158</v>
      </c>
      <c r="D5189" s="335" t="s">
        <v>2102</v>
      </c>
      <c r="E5189" s="336" t="s">
        <v>3501</v>
      </c>
    </row>
    <row r="5190" customFormat="false" ht="13.8" hidden="false" customHeight="false" outlineLevel="0" collapsed="false">
      <c r="A5190" s="3" t="n">
        <v>89430</v>
      </c>
      <c r="B5190" s="335" t="s">
        <v>1967</v>
      </c>
      <c r="C5190" s="335" t="s">
        <v>9159</v>
      </c>
      <c r="D5190" s="335" t="s">
        <v>2102</v>
      </c>
      <c r="E5190" s="336" t="s">
        <v>9160</v>
      </c>
    </row>
    <row r="5191" customFormat="false" ht="13.8" hidden="false" customHeight="false" outlineLevel="0" collapsed="false">
      <c r="A5191" s="3" t="n">
        <v>89431</v>
      </c>
      <c r="B5191" s="335" t="s">
        <v>1967</v>
      </c>
      <c r="C5191" s="335" t="s">
        <v>9161</v>
      </c>
      <c r="D5191" s="335" t="s">
        <v>2102</v>
      </c>
      <c r="E5191" s="336" t="s">
        <v>2861</v>
      </c>
    </row>
    <row r="5192" customFormat="false" ht="13.8" hidden="false" customHeight="false" outlineLevel="0" collapsed="false">
      <c r="A5192" s="3" t="n">
        <v>89432</v>
      </c>
      <c r="B5192" s="335" t="s">
        <v>1967</v>
      </c>
      <c r="C5192" s="335" t="s">
        <v>9162</v>
      </c>
      <c r="D5192" s="335" t="s">
        <v>2102</v>
      </c>
      <c r="E5192" s="336" t="s">
        <v>9163</v>
      </c>
    </row>
    <row r="5193" customFormat="false" ht="13.8" hidden="false" customHeight="false" outlineLevel="0" collapsed="false">
      <c r="A5193" s="3" t="n">
        <v>89433</v>
      </c>
      <c r="B5193" s="335" t="s">
        <v>1967</v>
      </c>
      <c r="C5193" s="335" t="s">
        <v>9164</v>
      </c>
      <c r="D5193" s="335" t="s">
        <v>2102</v>
      </c>
      <c r="E5193" s="336" t="s">
        <v>9160</v>
      </c>
    </row>
    <row r="5194" customFormat="false" ht="13.8" hidden="false" customHeight="false" outlineLevel="0" collapsed="false">
      <c r="A5194" s="3" t="n">
        <v>89434</v>
      </c>
      <c r="B5194" s="335" t="s">
        <v>1967</v>
      </c>
      <c r="C5194" s="335" t="s">
        <v>9165</v>
      </c>
      <c r="D5194" s="335" t="s">
        <v>2102</v>
      </c>
      <c r="E5194" s="336" t="s">
        <v>9166</v>
      </c>
    </row>
    <row r="5195" customFormat="false" ht="13.8" hidden="false" customHeight="false" outlineLevel="0" collapsed="false">
      <c r="A5195" s="3" t="n">
        <v>89435</v>
      </c>
      <c r="B5195" s="335" t="s">
        <v>1967</v>
      </c>
      <c r="C5195" s="335" t="s">
        <v>9167</v>
      </c>
      <c r="D5195" s="335" t="s">
        <v>2102</v>
      </c>
      <c r="E5195" s="336" t="s">
        <v>7573</v>
      </c>
    </row>
    <row r="5196" customFormat="false" ht="13.8" hidden="false" customHeight="false" outlineLevel="0" collapsed="false">
      <c r="A5196" s="3" t="n">
        <v>89436</v>
      </c>
      <c r="B5196" s="335" t="s">
        <v>1967</v>
      </c>
      <c r="C5196" s="335" t="s">
        <v>9168</v>
      </c>
      <c r="D5196" s="335" t="s">
        <v>2102</v>
      </c>
      <c r="E5196" s="336" t="s">
        <v>3125</v>
      </c>
    </row>
    <row r="5197" customFormat="false" ht="13.8" hidden="false" customHeight="false" outlineLevel="0" collapsed="false">
      <c r="A5197" s="3" t="n">
        <v>89437</v>
      </c>
      <c r="B5197" s="335" t="s">
        <v>1967</v>
      </c>
      <c r="C5197" s="335" t="s">
        <v>9169</v>
      </c>
      <c r="D5197" s="335" t="s">
        <v>2102</v>
      </c>
      <c r="E5197" s="336" t="s">
        <v>2105</v>
      </c>
    </row>
    <row r="5198" customFormat="false" ht="13.8" hidden="false" customHeight="false" outlineLevel="0" collapsed="false">
      <c r="A5198" s="3" t="n">
        <v>89438</v>
      </c>
      <c r="B5198" s="335" t="s">
        <v>1967</v>
      </c>
      <c r="C5198" s="335" t="s">
        <v>9170</v>
      </c>
      <c r="D5198" s="335" t="s">
        <v>2102</v>
      </c>
      <c r="E5198" s="336" t="s">
        <v>9171</v>
      </c>
    </row>
    <row r="5199" customFormat="false" ht="13.8" hidden="false" customHeight="false" outlineLevel="0" collapsed="false">
      <c r="A5199" s="3" t="n">
        <v>89439</v>
      </c>
      <c r="B5199" s="335" t="s">
        <v>1967</v>
      </c>
      <c r="C5199" s="335" t="s">
        <v>9172</v>
      </c>
      <c r="D5199" s="335" t="s">
        <v>2102</v>
      </c>
      <c r="E5199" s="336" t="s">
        <v>2815</v>
      </c>
    </row>
    <row r="5200" customFormat="false" ht="13.8" hidden="false" customHeight="false" outlineLevel="0" collapsed="false">
      <c r="A5200" s="3" t="n">
        <v>89440</v>
      </c>
      <c r="B5200" s="335" t="s">
        <v>1967</v>
      </c>
      <c r="C5200" s="335" t="s">
        <v>9173</v>
      </c>
      <c r="D5200" s="335" t="s">
        <v>2102</v>
      </c>
      <c r="E5200" s="336" t="s">
        <v>3272</v>
      </c>
    </row>
    <row r="5201" customFormat="false" ht="13.8" hidden="false" customHeight="false" outlineLevel="0" collapsed="false">
      <c r="A5201" s="3" t="n">
        <v>89442</v>
      </c>
      <c r="B5201" s="335" t="s">
        <v>1967</v>
      </c>
      <c r="C5201" s="335" t="s">
        <v>9174</v>
      </c>
      <c r="D5201" s="335" t="s">
        <v>2102</v>
      </c>
      <c r="E5201" s="336" t="s">
        <v>6663</v>
      </c>
    </row>
    <row r="5202" customFormat="false" ht="13.8" hidden="false" customHeight="false" outlineLevel="0" collapsed="false">
      <c r="A5202" s="3" t="n">
        <v>89443</v>
      </c>
      <c r="B5202" s="335" t="s">
        <v>1967</v>
      </c>
      <c r="C5202" s="335" t="s">
        <v>9175</v>
      </c>
      <c r="D5202" s="335" t="s">
        <v>2102</v>
      </c>
      <c r="E5202" s="336" t="s">
        <v>9176</v>
      </c>
    </row>
    <row r="5203" customFormat="false" ht="13.8" hidden="false" customHeight="false" outlineLevel="0" collapsed="false">
      <c r="A5203" s="3" t="n">
        <v>89444</v>
      </c>
      <c r="B5203" s="335" t="s">
        <v>1967</v>
      </c>
      <c r="C5203" s="335" t="s">
        <v>9177</v>
      </c>
      <c r="D5203" s="335" t="s">
        <v>2102</v>
      </c>
      <c r="E5203" s="336" t="s">
        <v>8118</v>
      </c>
    </row>
    <row r="5204" customFormat="false" ht="13.8" hidden="false" customHeight="false" outlineLevel="0" collapsed="false">
      <c r="A5204" s="3" t="n">
        <v>89445</v>
      </c>
      <c r="B5204" s="335" t="s">
        <v>1967</v>
      </c>
      <c r="C5204" s="335" t="s">
        <v>9178</v>
      </c>
      <c r="D5204" s="335" t="s">
        <v>2102</v>
      </c>
      <c r="E5204" s="336" t="s">
        <v>9179</v>
      </c>
    </row>
    <row r="5205" customFormat="false" ht="13.8" hidden="false" customHeight="false" outlineLevel="0" collapsed="false">
      <c r="A5205" s="3" t="n">
        <v>89481</v>
      </c>
      <c r="B5205" s="335" t="s">
        <v>1967</v>
      </c>
      <c r="C5205" s="335" t="s">
        <v>9180</v>
      </c>
      <c r="D5205" s="335" t="s">
        <v>2102</v>
      </c>
      <c r="E5205" s="336" t="s">
        <v>2371</v>
      </c>
    </row>
    <row r="5206" customFormat="false" ht="13.8" hidden="false" customHeight="false" outlineLevel="0" collapsed="false">
      <c r="A5206" s="3" t="n">
        <v>89485</v>
      </c>
      <c r="B5206" s="335" t="s">
        <v>1967</v>
      </c>
      <c r="C5206" s="335" t="s">
        <v>9181</v>
      </c>
      <c r="D5206" s="335" t="s">
        <v>2102</v>
      </c>
      <c r="E5206" s="336" t="s">
        <v>9182</v>
      </c>
    </row>
    <row r="5207" customFormat="false" ht="13.8" hidden="false" customHeight="false" outlineLevel="0" collapsed="false">
      <c r="A5207" s="3" t="n">
        <v>89489</v>
      </c>
      <c r="B5207" s="335" t="s">
        <v>1967</v>
      </c>
      <c r="C5207" s="335" t="s">
        <v>9183</v>
      </c>
      <c r="D5207" s="335" t="s">
        <v>2102</v>
      </c>
      <c r="E5207" s="336" t="s">
        <v>8043</v>
      </c>
    </row>
    <row r="5208" customFormat="false" ht="13.8" hidden="false" customHeight="false" outlineLevel="0" collapsed="false">
      <c r="A5208" s="3" t="n">
        <v>89490</v>
      </c>
      <c r="B5208" s="335" t="s">
        <v>1967</v>
      </c>
      <c r="C5208" s="335" t="s">
        <v>9184</v>
      </c>
      <c r="D5208" s="335" t="s">
        <v>2102</v>
      </c>
      <c r="E5208" s="336" t="s">
        <v>3460</v>
      </c>
    </row>
    <row r="5209" customFormat="false" ht="13.8" hidden="false" customHeight="false" outlineLevel="0" collapsed="false">
      <c r="A5209" s="3" t="n">
        <v>89492</v>
      </c>
      <c r="B5209" s="335" t="s">
        <v>1967</v>
      </c>
      <c r="C5209" s="335" t="s">
        <v>9185</v>
      </c>
      <c r="D5209" s="335" t="s">
        <v>2102</v>
      </c>
      <c r="E5209" s="336" t="s">
        <v>9186</v>
      </c>
    </row>
    <row r="5210" customFormat="false" ht="13.8" hidden="false" customHeight="false" outlineLevel="0" collapsed="false">
      <c r="A5210" s="3" t="n">
        <v>89493</v>
      </c>
      <c r="B5210" s="335" t="s">
        <v>1967</v>
      </c>
      <c r="C5210" s="335" t="s">
        <v>9187</v>
      </c>
      <c r="D5210" s="335" t="s">
        <v>2102</v>
      </c>
      <c r="E5210" s="336" t="s">
        <v>7314</v>
      </c>
    </row>
    <row r="5211" customFormat="false" ht="13.8" hidden="false" customHeight="false" outlineLevel="0" collapsed="false">
      <c r="A5211" s="3" t="n">
        <v>89494</v>
      </c>
      <c r="B5211" s="335" t="s">
        <v>1967</v>
      </c>
      <c r="C5211" s="335" t="s">
        <v>9188</v>
      </c>
      <c r="D5211" s="335" t="s">
        <v>2102</v>
      </c>
      <c r="E5211" s="336" t="s">
        <v>6785</v>
      </c>
    </row>
    <row r="5212" customFormat="false" ht="13.8" hidden="false" customHeight="false" outlineLevel="0" collapsed="false">
      <c r="A5212" s="3" t="n">
        <v>89496</v>
      </c>
      <c r="B5212" s="335" t="s">
        <v>1967</v>
      </c>
      <c r="C5212" s="335" t="s">
        <v>9189</v>
      </c>
      <c r="D5212" s="335" t="s">
        <v>2102</v>
      </c>
      <c r="E5212" s="336" t="s">
        <v>9190</v>
      </c>
    </row>
    <row r="5213" customFormat="false" ht="13.8" hidden="false" customHeight="false" outlineLevel="0" collapsed="false">
      <c r="A5213" s="3" t="n">
        <v>89497</v>
      </c>
      <c r="B5213" s="335" t="s">
        <v>1967</v>
      </c>
      <c r="C5213" s="335" t="s">
        <v>9191</v>
      </c>
      <c r="D5213" s="335" t="s">
        <v>2102</v>
      </c>
      <c r="E5213" s="336" t="s">
        <v>9192</v>
      </c>
    </row>
    <row r="5214" customFormat="false" ht="13.8" hidden="false" customHeight="false" outlineLevel="0" collapsed="false">
      <c r="A5214" s="3" t="n">
        <v>89498</v>
      </c>
      <c r="B5214" s="335" t="s">
        <v>1967</v>
      </c>
      <c r="C5214" s="335" t="s">
        <v>9193</v>
      </c>
      <c r="D5214" s="335" t="s">
        <v>2102</v>
      </c>
      <c r="E5214" s="336" t="s">
        <v>9194</v>
      </c>
    </row>
    <row r="5215" customFormat="false" ht="13.8" hidden="false" customHeight="false" outlineLevel="0" collapsed="false">
      <c r="A5215" s="3" t="n">
        <v>89499</v>
      </c>
      <c r="B5215" s="335" t="s">
        <v>1967</v>
      </c>
      <c r="C5215" s="335" t="s">
        <v>9195</v>
      </c>
      <c r="D5215" s="335" t="s">
        <v>2102</v>
      </c>
      <c r="E5215" s="336" t="s">
        <v>9196</v>
      </c>
    </row>
    <row r="5216" customFormat="false" ht="13.8" hidden="false" customHeight="false" outlineLevel="0" collapsed="false">
      <c r="A5216" s="3" t="n">
        <v>89500</v>
      </c>
      <c r="B5216" s="335" t="s">
        <v>1967</v>
      </c>
      <c r="C5216" s="335" t="s">
        <v>9197</v>
      </c>
      <c r="D5216" s="335" t="s">
        <v>2102</v>
      </c>
      <c r="E5216" s="336" t="s">
        <v>9198</v>
      </c>
    </row>
    <row r="5217" customFormat="false" ht="13.8" hidden="false" customHeight="false" outlineLevel="0" collapsed="false">
      <c r="A5217" s="3" t="n">
        <v>89501</v>
      </c>
      <c r="B5217" s="335" t="s">
        <v>1967</v>
      </c>
      <c r="C5217" s="335" t="s">
        <v>9199</v>
      </c>
      <c r="D5217" s="335" t="s">
        <v>2102</v>
      </c>
      <c r="E5217" s="336" t="s">
        <v>9200</v>
      </c>
    </row>
    <row r="5218" customFormat="false" ht="13.8" hidden="false" customHeight="false" outlineLevel="0" collapsed="false">
      <c r="A5218" s="3" t="n">
        <v>89502</v>
      </c>
      <c r="B5218" s="335" t="s">
        <v>1967</v>
      </c>
      <c r="C5218" s="335" t="s">
        <v>9201</v>
      </c>
      <c r="D5218" s="335" t="s">
        <v>2102</v>
      </c>
      <c r="E5218" s="336" t="s">
        <v>9144</v>
      </c>
    </row>
    <row r="5219" customFormat="false" ht="13.8" hidden="false" customHeight="false" outlineLevel="0" collapsed="false">
      <c r="A5219" s="3" t="n">
        <v>89503</v>
      </c>
      <c r="B5219" s="335" t="s">
        <v>1967</v>
      </c>
      <c r="C5219" s="335" t="s">
        <v>9202</v>
      </c>
      <c r="D5219" s="335" t="s">
        <v>2102</v>
      </c>
      <c r="E5219" s="336" t="s">
        <v>9203</v>
      </c>
    </row>
    <row r="5220" customFormat="false" ht="13.8" hidden="false" customHeight="false" outlineLevel="0" collapsed="false">
      <c r="A5220" s="3" t="n">
        <v>89504</v>
      </c>
      <c r="B5220" s="335" t="s">
        <v>1967</v>
      </c>
      <c r="C5220" s="335" t="s">
        <v>9204</v>
      </c>
      <c r="D5220" s="335" t="s">
        <v>2102</v>
      </c>
      <c r="E5220" s="336" t="s">
        <v>9205</v>
      </c>
    </row>
    <row r="5221" customFormat="false" ht="13.8" hidden="false" customHeight="false" outlineLevel="0" collapsed="false">
      <c r="A5221" s="3" t="n">
        <v>89505</v>
      </c>
      <c r="B5221" s="335" t="s">
        <v>1967</v>
      </c>
      <c r="C5221" s="335" t="s">
        <v>9206</v>
      </c>
      <c r="D5221" s="335" t="s">
        <v>2102</v>
      </c>
      <c r="E5221" s="336" t="s">
        <v>9207</v>
      </c>
    </row>
    <row r="5222" customFormat="false" ht="13.8" hidden="false" customHeight="false" outlineLevel="0" collapsed="false">
      <c r="A5222" s="3" t="n">
        <v>89506</v>
      </c>
      <c r="B5222" s="335" t="s">
        <v>1967</v>
      </c>
      <c r="C5222" s="335" t="s">
        <v>9208</v>
      </c>
      <c r="D5222" s="335" t="s">
        <v>2102</v>
      </c>
      <c r="E5222" s="336" t="s">
        <v>9209</v>
      </c>
    </row>
    <row r="5223" customFormat="false" ht="13.8" hidden="false" customHeight="false" outlineLevel="0" collapsed="false">
      <c r="A5223" s="3" t="n">
        <v>89507</v>
      </c>
      <c r="B5223" s="335" t="s">
        <v>1967</v>
      </c>
      <c r="C5223" s="335" t="s">
        <v>9210</v>
      </c>
      <c r="D5223" s="335" t="s">
        <v>2102</v>
      </c>
      <c r="E5223" s="336" t="s">
        <v>9211</v>
      </c>
    </row>
    <row r="5224" customFormat="false" ht="13.8" hidden="false" customHeight="false" outlineLevel="0" collapsed="false">
      <c r="A5224" s="3" t="n">
        <v>89510</v>
      </c>
      <c r="B5224" s="335" t="s">
        <v>1967</v>
      </c>
      <c r="C5224" s="335" t="s">
        <v>9212</v>
      </c>
      <c r="D5224" s="335" t="s">
        <v>2102</v>
      </c>
      <c r="E5224" s="336" t="s">
        <v>9213</v>
      </c>
    </row>
    <row r="5225" customFormat="false" ht="13.8" hidden="false" customHeight="false" outlineLevel="0" collapsed="false">
      <c r="A5225" s="3" t="n">
        <v>89513</v>
      </c>
      <c r="B5225" s="335" t="s">
        <v>1967</v>
      </c>
      <c r="C5225" s="335" t="s">
        <v>9214</v>
      </c>
      <c r="D5225" s="335" t="s">
        <v>2102</v>
      </c>
      <c r="E5225" s="336" t="s">
        <v>9215</v>
      </c>
    </row>
    <row r="5226" customFormat="false" ht="13.8" hidden="false" customHeight="false" outlineLevel="0" collapsed="false">
      <c r="A5226" s="3" t="n">
        <v>89514</v>
      </c>
      <c r="B5226" s="335" t="s">
        <v>1967</v>
      </c>
      <c r="C5226" s="335" t="s">
        <v>9216</v>
      </c>
      <c r="D5226" s="335" t="s">
        <v>2102</v>
      </c>
      <c r="E5226" s="336" t="s">
        <v>3537</v>
      </c>
    </row>
    <row r="5227" customFormat="false" ht="13.8" hidden="false" customHeight="false" outlineLevel="0" collapsed="false">
      <c r="A5227" s="3" t="n">
        <v>89515</v>
      </c>
      <c r="B5227" s="335" t="s">
        <v>1967</v>
      </c>
      <c r="C5227" s="335" t="s">
        <v>9217</v>
      </c>
      <c r="D5227" s="335" t="s">
        <v>2102</v>
      </c>
      <c r="E5227" s="336" t="s">
        <v>9218</v>
      </c>
    </row>
    <row r="5228" customFormat="false" ht="13.8" hidden="false" customHeight="false" outlineLevel="0" collapsed="false">
      <c r="A5228" s="3" t="n">
        <v>89516</v>
      </c>
      <c r="B5228" s="335" t="s">
        <v>1967</v>
      </c>
      <c r="C5228" s="335" t="s">
        <v>9219</v>
      </c>
      <c r="D5228" s="335" t="s">
        <v>2102</v>
      </c>
      <c r="E5228" s="336" t="s">
        <v>7249</v>
      </c>
    </row>
    <row r="5229" customFormat="false" ht="13.8" hidden="false" customHeight="false" outlineLevel="0" collapsed="false">
      <c r="A5229" s="3" t="n">
        <v>89517</v>
      </c>
      <c r="B5229" s="335" t="s">
        <v>1967</v>
      </c>
      <c r="C5229" s="335" t="s">
        <v>9220</v>
      </c>
      <c r="D5229" s="335" t="s">
        <v>2102</v>
      </c>
      <c r="E5229" s="336" t="s">
        <v>9221</v>
      </c>
    </row>
    <row r="5230" customFormat="false" ht="13.8" hidden="false" customHeight="false" outlineLevel="0" collapsed="false">
      <c r="A5230" s="3" t="n">
        <v>89518</v>
      </c>
      <c r="B5230" s="335" t="s">
        <v>1967</v>
      </c>
      <c r="C5230" s="335" t="s">
        <v>9222</v>
      </c>
      <c r="D5230" s="335" t="s">
        <v>2102</v>
      </c>
      <c r="E5230" s="336" t="s">
        <v>7266</v>
      </c>
    </row>
    <row r="5231" customFormat="false" ht="13.8" hidden="false" customHeight="false" outlineLevel="0" collapsed="false">
      <c r="A5231" s="3" t="n">
        <v>89519</v>
      </c>
      <c r="B5231" s="335" t="s">
        <v>1967</v>
      </c>
      <c r="C5231" s="335" t="s">
        <v>9223</v>
      </c>
      <c r="D5231" s="335" t="s">
        <v>2102</v>
      </c>
      <c r="E5231" s="336" t="s">
        <v>9224</v>
      </c>
    </row>
    <row r="5232" customFormat="false" ht="13.8" hidden="false" customHeight="false" outlineLevel="0" collapsed="false">
      <c r="A5232" s="3" t="n">
        <v>89520</v>
      </c>
      <c r="B5232" s="335" t="s">
        <v>1967</v>
      </c>
      <c r="C5232" s="335" t="s">
        <v>9225</v>
      </c>
      <c r="D5232" s="335" t="s">
        <v>2102</v>
      </c>
      <c r="E5232" s="336" t="s">
        <v>9226</v>
      </c>
    </row>
    <row r="5233" customFormat="false" ht="13.8" hidden="false" customHeight="false" outlineLevel="0" collapsed="false">
      <c r="A5233" s="3" t="n">
        <v>89521</v>
      </c>
      <c r="B5233" s="335" t="s">
        <v>1967</v>
      </c>
      <c r="C5233" s="335" t="s">
        <v>9227</v>
      </c>
      <c r="D5233" s="335" t="s">
        <v>2102</v>
      </c>
      <c r="E5233" s="336" t="s">
        <v>9228</v>
      </c>
    </row>
    <row r="5234" customFormat="false" ht="13.8" hidden="false" customHeight="false" outlineLevel="0" collapsed="false">
      <c r="A5234" s="3" t="n">
        <v>89522</v>
      </c>
      <c r="B5234" s="335" t="s">
        <v>1967</v>
      </c>
      <c r="C5234" s="335" t="s">
        <v>9229</v>
      </c>
      <c r="D5234" s="335" t="s">
        <v>2102</v>
      </c>
      <c r="E5234" s="336" t="s">
        <v>9230</v>
      </c>
    </row>
    <row r="5235" customFormat="false" ht="13.8" hidden="false" customHeight="false" outlineLevel="0" collapsed="false">
      <c r="A5235" s="3" t="n">
        <v>89523</v>
      </c>
      <c r="B5235" s="335" t="s">
        <v>1967</v>
      </c>
      <c r="C5235" s="335" t="s">
        <v>9231</v>
      </c>
      <c r="D5235" s="335" t="s">
        <v>2102</v>
      </c>
      <c r="E5235" s="336" t="s">
        <v>9232</v>
      </c>
    </row>
    <row r="5236" customFormat="false" ht="13.8" hidden="false" customHeight="false" outlineLevel="0" collapsed="false">
      <c r="A5236" s="3" t="n">
        <v>89524</v>
      </c>
      <c r="B5236" s="335" t="s">
        <v>1967</v>
      </c>
      <c r="C5236" s="335" t="s">
        <v>9233</v>
      </c>
      <c r="D5236" s="335" t="s">
        <v>2102</v>
      </c>
      <c r="E5236" s="336" t="s">
        <v>9234</v>
      </c>
    </row>
    <row r="5237" customFormat="false" ht="13.8" hidden="false" customHeight="false" outlineLevel="0" collapsed="false">
      <c r="A5237" s="3" t="n">
        <v>89525</v>
      </c>
      <c r="B5237" s="335" t="s">
        <v>1967</v>
      </c>
      <c r="C5237" s="335" t="s">
        <v>9235</v>
      </c>
      <c r="D5237" s="335" t="s">
        <v>2102</v>
      </c>
      <c r="E5237" s="336" t="s">
        <v>9236</v>
      </c>
    </row>
    <row r="5238" customFormat="false" ht="13.8" hidden="false" customHeight="false" outlineLevel="0" collapsed="false">
      <c r="A5238" s="3" t="n">
        <v>89526</v>
      </c>
      <c r="B5238" s="335" t="s">
        <v>1967</v>
      </c>
      <c r="C5238" s="335" t="s">
        <v>9237</v>
      </c>
      <c r="D5238" s="335" t="s">
        <v>2102</v>
      </c>
      <c r="E5238" s="336" t="s">
        <v>2060</v>
      </c>
    </row>
    <row r="5239" customFormat="false" ht="13.8" hidden="false" customHeight="false" outlineLevel="0" collapsed="false">
      <c r="A5239" s="3" t="n">
        <v>89527</v>
      </c>
      <c r="B5239" s="335" t="s">
        <v>1967</v>
      </c>
      <c r="C5239" s="335" t="s">
        <v>9238</v>
      </c>
      <c r="D5239" s="335" t="s">
        <v>2102</v>
      </c>
      <c r="E5239" s="336" t="s">
        <v>9239</v>
      </c>
    </row>
    <row r="5240" customFormat="false" ht="13.8" hidden="false" customHeight="false" outlineLevel="0" collapsed="false">
      <c r="A5240" s="3" t="n">
        <v>89528</v>
      </c>
      <c r="B5240" s="335" t="s">
        <v>1967</v>
      </c>
      <c r="C5240" s="335" t="s">
        <v>9240</v>
      </c>
      <c r="D5240" s="335" t="s">
        <v>2102</v>
      </c>
      <c r="E5240" s="336" t="s">
        <v>2779</v>
      </c>
    </row>
    <row r="5241" customFormat="false" ht="13.8" hidden="false" customHeight="false" outlineLevel="0" collapsed="false">
      <c r="A5241" s="3" t="n">
        <v>89529</v>
      </c>
      <c r="B5241" s="335" t="s">
        <v>1967</v>
      </c>
      <c r="C5241" s="335" t="s">
        <v>9241</v>
      </c>
      <c r="D5241" s="335" t="s">
        <v>2102</v>
      </c>
      <c r="E5241" s="336" t="s">
        <v>9242</v>
      </c>
    </row>
    <row r="5242" customFormat="false" ht="13.8" hidden="false" customHeight="false" outlineLevel="0" collapsed="false">
      <c r="A5242" s="3" t="n">
        <v>89530</v>
      </c>
      <c r="B5242" s="335" t="s">
        <v>1967</v>
      </c>
      <c r="C5242" s="335" t="s">
        <v>9243</v>
      </c>
      <c r="D5242" s="335" t="s">
        <v>2102</v>
      </c>
      <c r="E5242" s="336" t="s">
        <v>9244</v>
      </c>
    </row>
    <row r="5243" customFormat="false" ht="13.8" hidden="false" customHeight="false" outlineLevel="0" collapsed="false">
      <c r="A5243" s="3" t="n">
        <v>89531</v>
      </c>
      <c r="B5243" s="335" t="s">
        <v>1967</v>
      </c>
      <c r="C5243" s="335" t="s">
        <v>9245</v>
      </c>
      <c r="D5243" s="335" t="s">
        <v>2102</v>
      </c>
      <c r="E5243" s="336" t="s">
        <v>2032</v>
      </c>
    </row>
    <row r="5244" customFormat="false" ht="13.8" hidden="false" customHeight="false" outlineLevel="0" collapsed="false">
      <c r="A5244" s="3" t="n">
        <v>89532</v>
      </c>
      <c r="B5244" s="335" t="s">
        <v>1967</v>
      </c>
      <c r="C5244" s="335" t="s">
        <v>9246</v>
      </c>
      <c r="D5244" s="335" t="s">
        <v>2102</v>
      </c>
      <c r="E5244" s="336" t="s">
        <v>9247</v>
      </c>
    </row>
    <row r="5245" customFormat="false" ht="13.8" hidden="false" customHeight="false" outlineLevel="0" collapsed="false">
      <c r="A5245" s="3" t="n">
        <v>89535</v>
      </c>
      <c r="B5245" s="335" t="s">
        <v>1967</v>
      </c>
      <c r="C5245" s="335" t="s">
        <v>9248</v>
      </c>
      <c r="D5245" s="335" t="s">
        <v>2102</v>
      </c>
      <c r="E5245" s="336" t="s">
        <v>9249</v>
      </c>
    </row>
    <row r="5246" customFormat="false" ht="13.8" hidden="false" customHeight="false" outlineLevel="0" collapsed="false">
      <c r="A5246" s="3" t="n">
        <v>89536</v>
      </c>
      <c r="B5246" s="335" t="s">
        <v>1967</v>
      </c>
      <c r="C5246" s="335" t="s">
        <v>9250</v>
      </c>
      <c r="D5246" s="335" t="s">
        <v>2102</v>
      </c>
      <c r="E5246" s="336" t="s">
        <v>9198</v>
      </c>
    </row>
    <row r="5247" customFormat="false" ht="13.8" hidden="false" customHeight="false" outlineLevel="0" collapsed="false">
      <c r="A5247" s="3" t="n">
        <v>89540</v>
      </c>
      <c r="B5247" s="335" t="s">
        <v>1967</v>
      </c>
      <c r="C5247" s="335" t="s">
        <v>9251</v>
      </c>
      <c r="D5247" s="335" t="s">
        <v>2102</v>
      </c>
      <c r="E5247" s="336" t="s">
        <v>9252</v>
      </c>
    </row>
    <row r="5248" customFormat="false" ht="13.8" hidden="false" customHeight="false" outlineLevel="0" collapsed="false">
      <c r="A5248" s="3" t="n">
        <v>89541</v>
      </c>
      <c r="B5248" s="335" t="s">
        <v>1967</v>
      </c>
      <c r="C5248" s="335" t="s">
        <v>9253</v>
      </c>
      <c r="D5248" s="335" t="s">
        <v>2102</v>
      </c>
      <c r="E5248" s="336" t="s">
        <v>9254</v>
      </c>
    </row>
    <row r="5249" customFormat="false" ht="13.8" hidden="false" customHeight="false" outlineLevel="0" collapsed="false">
      <c r="A5249" s="3" t="n">
        <v>89542</v>
      </c>
      <c r="B5249" s="335" t="s">
        <v>1967</v>
      </c>
      <c r="C5249" s="335" t="s">
        <v>9255</v>
      </c>
      <c r="D5249" s="335" t="s">
        <v>2102</v>
      </c>
      <c r="E5249" s="336" t="s">
        <v>9256</v>
      </c>
    </row>
    <row r="5250" customFormat="false" ht="13.8" hidden="false" customHeight="false" outlineLevel="0" collapsed="false">
      <c r="A5250" s="3" t="n">
        <v>89544</v>
      </c>
      <c r="B5250" s="335" t="s">
        <v>1967</v>
      </c>
      <c r="C5250" s="335" t="s">
        <v>9257</v>
      </c>
      <c r="D5250" s="335" t="s">
        <v>2102</v>
      </c>
      <c r="E5250" s="336" t="s">
        <v>9258</v>
      </c>
    </row>
    <row r="5251" customFormat="false" ht="13.8" hidden="false" customHeight="false" outlineLevel="0" collapsed="false">
      <c r="A5251" s="3" t="n">
        <v>89545</v>
      </c>
      <c r="B5251" s="335" t="s">
        <v>1967</v>
      </c>
      <c r="C5251" s="335" t="s">
        <v>9259</v>
      </c>
      <c r="D5251" s="335" t="s">
        <v>2102</v>
      </c>
      <c r="E5251" s="336" t="s">
        <v>9260</v>
      </c>
    </row>
    <row r="5252" customFormat="false" ht="13.8" hidden="false" customHeight="false" outlineLevel="0" collapsed="false">
      <c r="A5252" s="3" t="n">
        <v>89546</v>
      </c>
      <c r="B5252" s="335" t="s">
        <v>1967</v>
      </c>
      <c r="C5252" s="335" t="s">
        <v>9261</v>
      </c>
      <c r="D5252" s="335" t="s">
        <v>2102</v>
      </c>
      <c r="E5252" s="336" t="s">
        <v>7308</v>
      </c>
    </row>
    <row r="5253" customFormat="false" ht="13.8" hidden="false" customHeight="false" outlineLevel="0" collapsed="false">
      <c r="A5253" s="3" t="n">
        <v>89547</v>
      </c>
      <c r="B5253" s="335" t="s">
        <v>1967</v>
      </c>
      <c r="C5253" s="335" t="s">
        <v>9262</v>
      </c>
      <c r="D5253" s="335" t="s">
        <v>2102</v>
      </c>
      <c r="E5253" s="336" t="s">
        <v>9263</v>
      </c>
    </row>
    <row r="5254" customFormat="false" ht="13.8" hidden="false" customHeight="false" outlineLevel="0" collapsed="false">
      <c r="A5254" s="3" t="n">
        <v>89548</v>
      </c>
      <c r="B5254" s="335" t="s">
        <v>1967</v>
      </c>
      <c r="C5254" s="335" t="s">
        <v>9264</v>
      </c>
      <c r="D5254" s="335" t="s">
        <v>2102</v>
      </c>
      <c r="E5254" s="336" t="s">
        <v>9265</v>
      </c>
    </row>
    <row r="5255" customFormat="false" ht="13.8" hidden="false" customHeight="false" outlineLevel="0" collapsed="false">
      <c r="A5255" s="3" t="n">
        <v>89549</v>
      </c>
      <c r="B5255" s="335" t="s">
        <v>1967</v>
      </c>
      <c r="C5255" s="335" t="s">
        <v>9266</v>
      </c>
      <c r="D5255" s="335" t="s">
        <v>2102</v>
      </c>
      <c r="E5255" s="336" t="s">
        <v>9267</v>
      </c>
    </row>
    <row r="5256" customFormat="false" ht="13.8" hidden="false" customHeight="false" outlineLevel="0" collapsed="false">
      <c r="A5256" s="3" t="n">
        <v>89550</v>
      </c>
      <c r="B5256" s="335" t="s">
        <v>1967</v>
      </c>
      <c r="C5256" s="335" t="s">
        <v>9268</v>
      </c>
      <c r="D5256" s="335" t="s">
        <v>2102</v>
      </c>
      <c r="E5256" s="336" t="s">
        <v>9269</v>
      </c>
    </row>
    <row r="5257" customFormat="false" ht="13.8" hidden="false" customHeight="false" outlineLevel="0" collapsed="false">
      <c r="A5257" s="3" t="n">
        <v>89551</v>
      </c>
      <c r="B5257" s="335" t="s">
        <v>1967</v>
      </c>
      <c r="C5257" s="335" t="s">
        <v>9270</v>
      </c>
      <c r="D5257" s="335" t="s">
        <v>2102</v>
      </c>
      <c r="E5257" s="336" t="s">
        <v>9271</v>
      </c>
    </row>
    <row r="5258" customFormat="false" ht="13.8" hidden="false" customHeight="false" outlineLevel="0" collapsed="false">
      <c r="A5258" s="3" t="n">
        <v>89552</v>
      </c>
      <c r="B5258" s="335" t="s">
        <v>1967</v>
      </c>
      <c r="C5258" s="335" t="s">
        <v>9272</v>
      </c>
      <c r="D5258" s="335" t="s">
        <v>2102</v>
      </c>
      <c r="E5258" s="336" t="s">
        <v>7563</v>
      </c>
    </row>
    <row r="5259" customFormat="false" ht="13.8" hidden="false" customHeight="false" outlineLevel="0" collapsed="false">
      <c r="A5259" s="3" t="n">
        <v>89553</v>
      </c>
      <c r="B5259" s="335" t="s">
        <v>1967</v>
      </c>
      <c r="C5259" s="335" t="s">
        <v>9273</v>
      </c>
      <c r="D5259" s="335" t="s">
        <v>2102</v>
      </c>
      <c r="E5259" s="336" t="s">
        <v>7398</v>
      </c>
    </row>
    <row r="5260" customFormat="false" ht="13.8" hidden="false" customHeight="false" outlineLevel="0" collapsed="false">
      <c r="A5260" s="3" t="n">
        <v>89554</v>
      </c>
      <c r="B5260" s="335" t="s">
        <v>1967</v>
      </c>
      <c r="C5260" s="335" t="s">
        <v>9274</v>
      </c>
      <c r="D5260" s="335" t="s">
        <v>2102</v>
      </c>
      <c r="E5260" s="336" t="s">
        <v>9275</v>
      </c>
    </row>
    <row r="5261" customFormat="false" ht="13.8" hidden="false" customHeight="false" outlineLevel="0" collapsed="false">
      <c r="A5261" s="3" t="n">
        <v>89555</v>
      </c>
      <c r="B5261" s="335" t="s">
        <v>1967</v>
      </c>
      <c r="C5261" s="335" t="s">
        <v>9276</v>
      </c>
      <c r="D5261" s="335" t="s">
        <v>2102</v>
      </c>
      <c r="E5261" s="336" t="s">
        <v>9277</v>
      </c>
    </row>
    <row r="5262" customFormat="false" ht="13.8" hidden="false" customHeight="false" outlineLevel="0" collapsed="false">
      <c r="A5262" s="3" t="n">
        <v>89556</v>
      </c>
      <c r="B5262" s="335" t="s">
        <v>1967</v>
      </c>
      <c r="C5262" s="335" t="s">
        <v>9278</v>
      </c>
      <c r="D5262" s="335" t="s">
        <v>2102</v>
      </c>
      <c r="E5262" s="336" t="s">
        <v>9279</v>
      </c>
    </row>
    <row r="5263" customFormat="false" ht="13.8" hidden="false" customHeight="false" outlineLevel="0" collapsed="false">
      <c r="A5263" s="3" t="n">
        <v>89557</v>
      </c>
      <c r="B5263" s="335" t="s">
        <v>1967</v>
      </c>
      <c r="C5263" s="335" t="s">
        <v>9280</v>
      </c>
      <c r="D5263" s="335" t="s">
        <v>2102</v>
      </c>
      <c r="E5263" s="336" t="s">
        <v>3694</v>
      </c>
    </row>
    <row r="5264" customFormat="false" ht="13.8" hidden="false" customHeight="false" outlineLevel="0" collapsed="false">
      <c r="A5264" s="3" t="n">
        <v>89558</v>
      </c>
      <c r="B5264" s="335" t="s">
        <v>1967</v>
      </c>
      <c r="C5264" s="335" t="s">
        <v>9281</v>
      </c>
      <c r="D5264" s="335" t="s">
        <v>2102</v>
      </c>
      <c r="E5264" s="336" t="s">
        <v>7583</v>
      </c>
    </row>
    <row r="5265" customFormat="false" ht="13.8" hidden="false" customHeight="false" outlineLevel="0" collapsed="false">
      <c r="A5265" s="3" t="n">
        <v>89559</v>
      </c>
      <c r="B5265" s="335" t="s">
        <v>1967</v>
      </c>
      <c r="C5265" s="335" t="s">
        <v>9282</v>
      </c>
      <c r="D5265" s="335" t="s">
        <v>2102</v>
      </c>
      <c r="E5265" s="336" t="s">
        <v>9283</v>
      </c>
    </row>
    <row r="5266" customFormat="false" ht="13.8" hidden="false" customHeight="false" outlineLevel="0" collapsed="false">
      <c r="A5266" s="3" t="n">
        <v>89560</v>
      </c>
      <c r="B5266" s="335" t="s">
        <v>1967</v>
      </c>
      <c r="C5266" s="335" t="s">
        <v>9284</v>
      </c>
      <c r="D5266" s="335" t="s">
        <v>2102</v>
      </c>
      <c r="E5266" s="336" t="s">
        <v>9285</v>
      </c>
    </row>
    <row r="5267" customFormat="false" ht="13.8" hidden="false" customHeight="false" outlineLevel="0" collapsed="false">
      <c r="A5267" s="3" t="n">
        <v>89561</v>
      </c>
      <c r="B5267" s="335" t="s">
        <v>1967</v>
      </c>
      <c r="C5267" s="335" t="s">
        <v>9286</v>
      </c>
      <c r="D5267" s="335" t="s">
        <v>2102</v>
      </c>
      <c r="E5267" s="336" t="s">
        <v>2540</v>
      </c>
    </row>
    <row r="5268" customFormat="false" ht="13.8" hidden="false" customHeight="false" outlineLevel="0" collapsed="false">
      <c r="A5268" s="3" t="n">
        <v>89562</v>
      </c>
      <c r="B5268" s="335" t="s">
        <v>1967</v>
      </c>
      <c r="C5268" s="335" t="s">
        <v>9287</v>
      </c>
      <c r="D5268" s="335" t="s">
        <v>2102</v>
      </c>
      <c r="E5268" s="336" t="s">
        <v>7317</v>
      </c>
    </row>
    <row r="5269" customFormat="false" ht="13.8" hidden="false" customHeight="false" outlineLevel="0" collapsed="false">
      <c r="A5269" s="3" t="n">
        <v>89563</v>
      </c>
      <c r="B5269" s="335" t="s">
        <v>1967</v>
      </c>
      <c r="C5269" s="335" t="s">
        <v>9288</v>
      </c>
      <c r="D5269" s="335" t="s">
        <v>2102</v>
      </c>
      <c r="E5269" s="336" t="s">
        <v>9289</v>
      </c>
    </row>
    <row r="5270" customFormat="false" ht="13.8" hidden="false" customHeight="false" outlineLevel="0" collapsed="false">
      <c r="A5270" s="3" t="n">
        <v>89564</v>
      </c>
      <c r="B5270" s="335" t="s">
        <v>1967</v>
      </c>
      <c r="C5270" s="335" t="s">
        <v>9290</v>
      </c>
      <c r="D5270" s="335" t="s">
        <v>2102</v>
      </c>
      <c r="E5270" s="336" t="s">
        <v>9291</v>
      </c>
    </row>
    <row r="5271" customFormat="false" ht="13.8" hidden="false" customHeight="false" outlineLevel="0" collapsed="false">
      <c r="A5271" s="3" t="n">
        <v>89565</v>
      </c>
      <c r="B5271" s="335" t="s">
        <v>1967</v>
      </c>
      <c r="C5271" s="335" t="s">
        <v>9292</v>
      </c>
      <c r="D5271" s="335" t="s">
        <v>2102</v>
      </c>
      <c r="E5271" s="336" t="s">
        <v>9293</v>
      </c>
    </row>
    <row r="5272" customFormat="false" ht="13.8" hidden="false" customHeight="false" outlineLevel="0" collapsed="false">
      <c r="A5272" s="3" t="n">
        <v>89566</v>
      </c>
      <c r="B5272" s="335" t="s">
        <v>1967</v>
      </c>
      <c r="C5272" s="335" t="s">
        <v>9294</v>
      </c>
      <c r="D5272" s="335" t="s">
        <v>2102</v>
      </c>
      <c r="E5272" s="336" t="s">
        <v>9295</v>
      </c>
    </row>
    <row r="5273" customFormat="false" ht="13.8" hidden="false" customHeight="false" outlineLevel="0" collapsed="false">
      <c r="A5273" s="3" t="n">
        <v>89567</v>
      </c>
      <c r="B5273" s="335" t="s">
        <v>1967</v>
      </c>
      <c r="C5273" s="335" t="s">
        <v>9296</v>
      </c>
      <c r="D5273" s="335" t="s">
        <v>2102</v>
      </c>
      <c r="E5273" s="336" t="s">
        <v>9297</v>
      </c>
    </row>
    <row r="5274" customFormat="false" ht="13.8" hidden="false" customHeight="false" outlineLevel="0" collapsed="false">
      <c r="A5274" s="3" t="n">
        <v>89568</v>
      </c>
      <c r="B5274" s="335" t="s">
        <v>1967</v>
      </c>
      <c r="C5274" s="335" t="s">
        <v>9298</v>
      </c>
      <c r="D5274" s="335" t="s">
        <v>2102</v>
      </c>
      <c r="E5274" s="336" t="s">
        <v>7755</v>
      </c>
    </row>
    <row r="5275" customFormat="false" ht="13.8" hidden="false" customHeight="false" outlineLevel="0" collapsed="false">
      <c r="A5275" s="3" t="n">
        <v>89569</v>
      </c>
      <c r="B5275" s="335" t="s">
        <v>1967</v>
      </c>
      <c r="C5275" s="335" t="s">
        <v>9299</v>
      </c>
      <c r="D5275" s="335" t="s">
        <v>2102</v>
      </c>
      <c r="E5275" s="336" t="s">
        <v>9300</v>
      </c>
    </row>
    <row r="5276" customFormat="false" ht="13.8" hidden="false" customHeight="false" outlineLevel="0" collapsed="false">
      <c r="A5276" s="3" t="n">
        <v>89570</v>
      </c>
      <c r="B5276" s="335" t="s">
        <v>1967</v>
      </c>
      <c r="C5276" s="335" t="s">
        <v>9301</v>
      </c>
      <c r="D5276" s="335" t="s">
        <v>2102</v>
      </c>
      <c r="E5276" s="336" t="s">
        <v>9302</v>
      </c>
    </row>
    <row r="5277" customFormat="false" ht="13.8" hidden="false" customHeight="false" outlineLevel="0" collapsed="false">
      <c r="A5277" s="3" t="n">
        <v>89571</v>
      </c>
      <c r="B5277" s="335" t="s">
        <v>1967</v>
      </c>
      <c r="C5277" s="335" t="s">
        <v>9303</v>
      </c>
      <c r="D5277" s="335" t="s">
        <v>2102</v>
      </c>
      <c r="E5277" s="336" t="s">
        <v>3841</v>
      </c>
    </row>
    <row r="5278" customFormat="false" ht="13.8" hidden="false" customHeight="false" outlineLevel="0" collapsed="false">
      <c r="A5278" s="3" t="n">
        <v>89572</v>
      </c>
      <c r="B5278" s="335" t="s">
        <v>1967</v>
      </c>
      <c r="C5278" s="335" t="s">
        <v>9304</v>
      </c>
      <c r="D5278" s="335" t="s">
        <v>2102</v>
      </c>
      <c r="E5278" s="336" t="s">
        <v>9305</v>
      </c>
    </row>
    <row r="5279" customFormat="false" ht="13.8" hidden="false" customHeight="false" outlineLevel="0" collapsed="false">
      <c r="A5279" s="3" t="n">
        <v>89573</v>
      </c>
      <c r="B5279" s="335" t="s">
        <v>1967</v>
      </c>
      <c r="C5279" s="335" t="s">
        <v>9306</v>
      </c>
      <c r="D5279" s="335" t="s">
        <v>2102</v>
      </c>
      <c r="E5279" s="336" t="s">
        <v>9307</v>
      </c>
    </row>
    <row r="5280" customFormat="false" ht="13.8" hidden="false" customHeight="false" outlineLevel="0" collapsed="false">
      <c r="A5280" s="3" t="n">
        <v>89574</v>
      </c>
      <c r="B5280" s="335" t="s">
        <v>1967</v>
      </c>
      <c r="C5280" s="335" t="s">
        <v>9308</v>
      </c>
      <c r="D5280" s="335" t="s">
        <v>2102</v>
      </c>
      <c r="E5280" s="336" t="s">
        <v>9309</v>
      </c>
    </row>
    <row r="5281" customFormat="false" ht="13.8" hidden="false" customHeight="false" outlineLevel="0" collapsed="false">
      <c r="A5281" s="3" t="n">
        <v>89575</v>
      </c>
      <c r="B5281" s="335" t="s">
        <v>1967</v>
      </c>
      <c r="C5281" s="335" t="s">
        <v>9310</v>
      </c>
      <c r="D5281" s="335" t="s">
        <v>2102</v>
      </c>
      <c r="E5281" s="336" t="s">
        <v>9311</v>
      </c>
    </row>
    <row r="5282" customFormat="false" ht="13.8" hidden="false" customHeight="false" outlineLevel="0" collapsed="false">
      <c r="A5282" s="3" t="n">
        <v>89577</v>
      </c>
      <c r="B5282" s="335" t="s">
        <v>1967</v>
      </c>
      <c r="C5282" s="335" t="s">
        <v>9312</v>
      </c>
      <c r="D5282" s="335" t="s">
        <v>2102</v>
      </c>
      <c r="E5282" s="336" t="s">
        <v>8055</v>
      </c>
    </row>
    <row r="5283" customFormat="false" ht="13.8" hidden="false" customHeight="false" outlineLevel="0" collapsed="false">
      <c r="A5283" s="3" t="n">
        <v>89579</v>
      </c>
      <c r="B5283" s="335" t="s">
        <v>1967</v>
      </c>
      <c r="C5283" s="335" t="s">
        <v>9313</v>
      </c>
      <c r="D5283" s="335" t="s">
        <v>2102</v>
      </c>
      <c r="E5283" s="336" t="s">
        <v>9314</v>
      </c>
    </row>
    <row r="5284" customFormat="false" ht="13.8" hidden="false" customHeight="false" outlineLevel="0" collapsed="false">
      <c r="A5284" s="3" t="n">
        <v>89581</v>
      </c>
      <c r="B5284" s="335" t="s">
        <v>1967</v>
      </c>
      <c r="C5284" s="335" t="s">
        <v>9315</v>
      </c>
      <c r="D5284" s="335" t="s">
        <v>2102</v>
      </c>
      <c r="E5284" s="336" t="s">
        <v>9316</v>
      </c>
    </row>
    <row r="5285" customFormat="false" ht="13.8" hidden="false" customHeight="false" outlineLevel="0" collapsed="false">
      <c r="A5285" s="3" t="n">
        <v>89582</v>
      </c>
      <c r="B5285" s="335" t="s">
        <v>1967</v>
      </c>
      <c r="C5285" s="335" t="s">
        <v>9317</v>
      </c>
      <c r="D5285" s="335" t="s">
        <v>2102</v>
      </c>
      <c r="E5285" s="336" t="s">
        <v>9318</v>
      </c>
    </row>
    <row r="5286" customFormat="false" ht="13.8" hidden="false" customHeight="false" outlineLevel="0" collapsed="false">
      <c r="A5286" s="3" t="n">
        <v>89583</v>
      </c>
      <c r="B5286" s="335" t="s">
        <v>1967</v>
      </c>
      <c r="C5286" s="335" t="s">
        <v>9319</v>
      </c>
      <c r="D5286" s="335" t="s">
        <v>2102</v>
      </c>
      <c r="E5286" s="336" t="s">
        <v>9320</v>
      </c>
    </row>
    <row r="5287" customFormat="false" ht="13.8" hidden="false" customHeight="false" outlineLevel="0" collapsed="false">
      <c r="A5287" s="3" t="n">
        <v>89584</v>
      </c>
      <c r="B5287" s="335" t="s">
        <v>1967</v>
      </c>
      <c r="C5287" s="335" t="s">
        <v>9321</v>
      </c>
      <c r="D5287" s="335" t="s">
        <v>2102</v>
      </c>
      <c r="E5287" s="336" t="s">
        <v>2315</v>
      </c>
    </row>
    <row r="5288" customFormat="false" ht="13.8" hidden="false" customHeight="false" outlineLevel="0" collapsed="false">
      <c r="A5288" s="3" t="n">
        <v>89585</v>
      </c>
      <c r="B5288" s="335" t="s">
        <v>1967</v>
      </c>
      <c r="C5288" s="335" t="s">
        <v>9322</v>
      </c>
      <c r="D5288" s="335" t="s">
        <v>2102</v>
      </c>
      <c r="E5288" s="336" t="s">
        <v>9323</v>
      </c>
    </row>
    <row r="5289" customFormat="false" ht="13.8" hidden="false" customHeight="false" outlineLevel="0" collapsed="false">
      <c r="A5289" s="3" t="n">
        <v>89587</v>
      </c>
      <c r="B5289" s="335" t="s">
        <v>1967</v>
      </c>
      <c r="C5289" s="335" t="s">
        <v>9324</v>
      </c>
      <c r="D5289" s="335" t="s">
        <v>2102</v>
      </c>
      <c r="E5289" s="336" t="s">
        <v>3208</v>
      </c>
    </row>
    <row r="5290" customFormat="false" ht="13.8" hidden="false" customHeight="false" outlineLevel="0" collapsed="false">
      <c r="A5290" s="3" t="n">
        <v>89590</v>
      </c>
      <c r="B5290" s="335" t="s">
        <v>1967</v>
      </c>
      <c r="C5290" s="335" t="s">
        <v>9325</v>
      </c>
      <c r="D5290" s="335" t="s">
        <v>2102</v>
      </c>
      <c r="E5290" s="336" t="s">
        <v>4522</v>
      </c>
    </row>
    <row r="5291" customFormat="false" ht="13.8" hidden="false" customHeight="false" outlineLevel="0" collapsed="false">
      <c r="A5291" s="3" t="n">
        <v>89591</v>
      </c>
      <c r="B5291" s="335" t="s">
        <v>1967</v>
      </c>
      <c r="C5291" s="335" t="s">
        <v>9326</v>
      </c>
      <c r="D5291" s="335" t="s">
        <v>2102</v>
      </c>
      <c r="E5291" s="336" t="s">
        <v>9327</v>
      </c>
    </row>
    <row r="5292" customFormat="false" ht="13.8" hidden="false" customHeight="false" outlineLevel="0" collapsed="false">
      <c r="A5292" s="3" t="n">
        <v>89592</v>
      </c>
      <c r="B5292" s="335" t="s">
        <v>1967</v>
      </c>
      <c r="C5292" s="335" t="s">
        <v>9328</v>
      </c>
      <c r="D5292" s="335" t="s">
        <v>2102</v>
      </c>
      <c r="E5292" s="336" t="s">
        <v>9329</v>
      </c>
    </row>
    <row r="5293" customFormat="false" ht="13.8" hidden="false" customHeight="false" outlineLevel="0" collapsed="false">
      <c r="A5293" s="3" t="n">
        <v>89593</v>
      </c>
      <c r="B5293" s="335" t="s">
        <v>1967</v>
      </c>
      <c r="C5293" s="335" t="s">
        <v>9330</v>
      </c>
      <c r="D5293" s="335" t="s">
        <v>2102</v>
      </c>
      <c r="E5293" s="336" t="s">
        <v>9331</v>
      </c>
    </row>
    <row r="5294" customFormat="false" ht="13.8" hidden="false" customHeight="false" outlineLevel="0" collapsed="false">
      <c r="A5294" s="3" t="n">
        <v>89594</v>
      </c>
      <c r="B5294" s="335" t="s">
        <v>1967</v>
      </c>
      <c r="C5294" s="335" t="s">
        <v>9332</v>
      </c>
      <c r="D5294" s="335" t="s">
        <v>2102</v>
      </c>
      <c r="E5294" s="336" t="s">
        <v>9333</v>
      </c>
    </row>
    <row r="5295" customFormat="false" ht="13.8" hidden="false" customHeight="false" outlineLevel="0" collapsed="false">
      <c r="A5295" s="3" t="n">
        <v>89595</v>
      </c>
      <c r="B5295" s="335" t="s">
        <v>1967</v>
      </c>
      <c r="C5295" s="335" t="s">
        <v>9334</v>
      </c>
      <c r="D5295" s="335" t="s">
        <v>2102</v>
      </c>
      <c r="E5295" s="336" t="s">
        <v>3828</v>
      </c>
    </row>
    <row r="5296" customFormat="false" ht="13.8" hidden="false" customHeight="false" outlineLevel="0" collapsed="false">
      <c r="A5296" s="3" t="n">
        <v>89596</v>
      </c>
      <c r="B5296" s="335" t="s">
        <v>1967</v>
      </c>
      <c r="C5296" s="335" t="s">
        <v>9335</v>
      </c>
      <c r="D5296" s="335" t="s">
        <v>2102</v>
      </c>
      <c r="E5296" s="336" t="s">
        <v>9336</v>
      </c>
    </row>
    <row r="5297" customFormat="false" ht="13.8" hidden="false" customHeight="false" outlineLevel="0" collapsed="false">
      <c r="A5297" s="3" t="n">
        <v>89597</v>
      </c>
      <c r="B5297" s="335" t="s">
        <v>1967</v>
      </c>
      <c r="C5297" s="335" t="s">
        <v>9337</v>
      </c>
      <c r="D5297" s="335" t="s">
        <v>2102</v>
      </c>
      <c r="E5297" s="336" t="s">
        <v>3188</v>
      </c>
    </row>
    <row r="5298" customFormat="false" ht="13.8" hidden="false" customHeight="false" outlineLevel="0" collapsed="false">
      <c r="A5298" s="3" t="n">
        <v>89598</v>
      </c>
      <c r="B5298" s="335" t="s">
        <v>1967</v>
      </c>
      <c r="C5298" s="335" t="s">
        <v>9338</v>
      </c>
      <c r="D5298" s="335" t="s">
        <v>2102</v>
      </c>
      <c r="E5298" s="336" t="s">
        <v>9339</v>
      </c>
    </row>
    <row r="5299" customFormat="false" ht="13.8" hidden="false" customHeight="false" outlineLevel="0" collapsed="false">
      <c r="A5299" s="3" t="n">
        <v>89599</v>
      </c>
      <c r="B5299" s="335" t="s">
        <v>1967</v>
      </c>
      <c r="C5299" s="335" t="s">
        <v>9340</v>
      </c>
      <c r="D5299" s="335" t="s">
        <v>2102</v>
      </c>
      <c r="E5299" s="336" t="s">
        <v>9341</v>
      </c>
    </row>
    <row r="5300" customFormat="false" ht="13.8" hidden="false" customHeight="false" outlineLevel="0" collapsed="false">
      <c r="A5300" s="3" t="n">
        <v>89600</v>
      </c>
      <c r="B5300" s="335" t="s">
        <v>1967</v>
      </c>
      <c r="C5300" s="335" t="s">
        <v>9342</v>
      </c>
      <c r="D5300" s="335" t="s">
        <v>2102</v>
      </c>
      <c r="E5300" s="336" t="s">
        <v>2105</v>
      </c>
    </row>
    <row r="5301" customFormat="false" ht="13.8" hidden="false" customHeight="false" outlineLevel="0" collapsed="false">
      <c r="A5301" s="3" t="n">
        <v>89605</v>
      </c>
      <c r="B5301" s="335" t="s">
        <v>1967</v>
      </c>
      <c r="C5301" s="335" t="s">
        <v>9343</v>
      </c>
      <c r="D5301" s="335" t="s">
        <v>2102</v>
      </c>
      <c r="E5301" s="336" t="s">
        <v>8583</v>
      </c>
    </row>
    <row r="5302" customFormat="false" ht="13.8" hidden="false" customHeight="false" outlineLevel="0" collapsed="false">
      <c r="A5302" s="3" t="n">
        <v>89609</v>
      </c>
      <c r="B5302" s="335" t="s">
        <v>1967</v>
      </c>
      <c r="C5302" s="335" t="s">
        <v>9344</v>
      </c>
      <c r="D5302" s="335" t="s">
        <v>2102</v>
      </c>
      <c r="E5302" s="336" t="s">
        <v>9345</v>
      </c>
    </row>
    <row r="5303" customFormat="false" ht="13.8" hidden="false" customHeight="false" outlineLevel="0" collapsed="false">
      <c r="A5303" s="3" t="n">
        <v>89610</v>
      </c>
      <c r="B5303" s="335" t="s">
        <v>1967</v>
      </c>
      <c r="C5303" s="335" t="s">
        <v>9346</v>
      </c>
      <c r="D5303" s="335" t="s">
        <v>2102</v>
      </c>
      <c r="E5303" s="336" t="s">
        <v>9347</v>
      </c>
    </row>
    <row r="5304" customFormat="false" ht="13.8" hidden="false" customHeight="false" outlineLevel="0" collapsed="false">
      <c r="A5304" s="3" t="n">
        <v>89611</v>
      </c>
      <c r="B5304" s="335" t="s">
        <v>1967</v>
      </c>
      <c r="C5304" s="335" t="s">
        <v>9348</v>
      </c>
      <c r="D5304" s="335" t="s">
        <v>2102</v>
      </c>
      <c r="E5304" s="336" t="s">
        <v>9349</v>
      </c>
    </row>
    <row r="5305" customFormat="false" ht="13.8" hidden="false" customHeight="false" outlineLevel="0" collapsed="false">
      <c r="A5305" s="3" t="n">
        <v>89612</v>
      </c>
      <c r="B5305" s="335" t="s">
        <v>1967</v>
      </c>
      <c r="C5305" s="335" t="s">
        <v>9350</v>
      </c>
      <c r="D5305" s="335" t="s">
        <v>2102</v>
      </c>
      <c r="E5305" s="336" t="s">
        <v>9351</v>
      </c>
    </row>
    <row r="5306" customFormat="false" ht="13.8" hidden="false" customHeight="false" outlineLevel="0" collapsed="false">
      <c r="A5306" s="3" t="n">
        <v>89613</v>
      </c>
      <c r="B5306" s="335" t="s">
        <v>1967</v>
      </c>
      <c r="C5306" s="335" t="s">
        <v>9352</v>
      </c>
      <c r="D5306" s="335" t="s">
        <v>2102</v>
      </c>
      <c r="E5306" s="336" t="s">
        <v>9353</v>
      </c>
    </row>
    <row r="5307" customFormat="false" ht="13.8" hidden="false" customHeight="false" outlineLevel="0" collapsed="false">
      <c r="A5307" s="3" t="n">
        <v>89614</v>
      </c>
      <c r="B5307" s="335" t="s">
        <v>1967</v>
      </c>
      <c r="C5307" s="335" t="s">
        <v>9354</v>
      </c>
      <c r="D5307" s="335" t="s">
        <v>2102</v>
      </c>
      <c r="E5307" s="336" t="s">
        <v>7713</v>
      </c>
    </row>
    <row r="5308" customFormat="false" ht="13.8" hidden="false" customHeight="false" outlineLevel="0" collapsed="false">
      <c r="A5308" s="3" t="n">
        <v>89615</v>
      </c>
      <c r="B5308" s="335" t="s">
        <v>1967</v>
      </c>
      <c r="C5308" s="335" t="s">
        <v>9355</v>
      </c>
      <c r="D5308" s="335" t="s">
        <v>2102</v>
      </c>
      <c r="E5308" s="336" t="s">
        <v>9356</v>
      </c>
    </row>
    <row r="5309" customFormat="false" ht="13.8" hidden="false" customHeight="false" outlineLevel="0" collapsed="false">
      <c r="A5309" s="3" t="n">
        <v>89616</v>
      </c>
      <c r="B5309" s="335" t="s">
        <v>1967</v>
      </c>
      <c r="C5309" s="335" t="s">
        <v>9357</v>
      </c>
      <c r="D5309" s="335" t="s">
        <v>2102</v>
      </c>
      <c r="E5309" s="336" t="s">
        <v>7505</v>
      </c>
    </row>
    <row r="5310" customFormat="false" ht="13.8" hidden="false" customHeight="false" outlineLevel="0" collapsed="false">
      <c r="A5310" s="3" t="n">
        <v>89617</v>
      </c>
      <c r="B5310" s="335" t="s">
        <v>1967</v>
      </c>
      <c r="C5310" s="335" t="s">
        <v>9358</v>
      </c>
      <c r="D5310" s="335" t="s">
        <v>2102</v>
      </c>
      <c r="E5310" s="336" t="s">
        <v>9359</v>
      </c>
    </row>
    <row r="5311" customFormat="false" ht="13.8" hidden="false" customHeight="false" outlineLevel="0" collapsed="false">
      <c r="A5311" s="3" t="n">
        <v>89620</v>
      </c>
      <c r="B5311" s="335" t="s">
        <v>1967</v>
      </c>
      <c r="C5311" s="335" t="s">
        <v>9360</v>
      </c>
      <c r="D5311" s="335" t="s">
        <v>2102</v>
      </c>
      <c r="E5311" s="336" t="s">
        <v>5674</v>
      </c>
    </row>
    <row r="5312" customFormat="false" ht="13.8" hidden="false" customHeight="false" outlineLevel="0" collapsed="false">
      <c r="A5312" s="3" t="n">
        <v>89622</v>
      </c>
      <c r="B5312" s="335" t="s">
        <v>1967</v>
      </c>
      <c r="C5312" s="335" t="s">
        <v>9361</v>
      </c>
      <c r="D5312" s="335" t="s">
        <v>2102</v>
      </c>
      <c r="E5312" s="336" t="s">
        <v>6684</v>
      </c>
    </row>
    <row r="5313" customFormat="false" ht="13.8" hidden="false" customHeight="false" outlineLevel="0" collapsed="false">
      <c r="A5313" s="3" t="n">
        <v>89623</v>
      </c>
      <c r="B5313" s="335" t="s">
        <v>1967</v>
      </c>
      <c r="C5313" s="335" t="s">
        <v>9362</v>
      </c>
      <c r="D5313" s="335" t="s">
        <v>2102</v>
      </c>
      <c r="E5313" s="336" t="s">
        <v>7778</v>
      </c>
    </row>
    <row r="5314" customFormat="false" ht="13.8" hidden="false" customHeight="false" outlineLevel="0" collapsed="false">
      <c r="A5314" s="3" t="n">
        <v>89624</v>
      </c>
      <c r="B5314" s="335" t="s">
        <v>1967</v>
      </c>
      <c r="C5314" s="335" t="s">
        <v>9363</v>
      </c>
      <c r="D5314" s="335" t="s">
        <v>2102</v>
      </c>
      <c r="E5314" s="336" t="s">
        <v>9364</v>
      </c>
    </row>
    <row r="5315" customFormat="false" ht="13.8" hidden="false" customHeight="false" outlineLevel="0" collapsed="false">
      <c r="A5315" s="3" t="n">
        <v>89625</v>
      </c>
      <c r="B5315" s="335" t="s">
        <v>1967</v>
      </c>
      <c r="C5315" s="335" t="s">
        <v>9365</v>
      </c>
      <c r="D5315" s="335" t="s">
        <v>2102</v>
      </c>
      <c r="E5315" s="336" t="s">
        <v>3223</v>
      </c>
    </row>
    <row r="5316" customFormat="false" ht="13.8" hidden="false" customHeight="false" outlineLevel="0" collapsed="false">
      <c r="A5316" s="3" t="n">
        <v>89626</v>
      </c>
      <c r="B5316" s="335" t="s">
        <v>1967</v>
      </c>
      <c r="C5316" s="335" t="s">
        <v>9366</v>
      </c>
      <c r="D5316" s="335" t="s">
        <v>2102</v>
      </c>
      <c r="E5316" s="336" t="s">
        <v>9367</v>
      </c>
    </row>
    <row r="5317" customFormat="false" ht="13.8" hidden="false" customHeight="false" outlineLevel="0" collapsed="false">
      <c r="A5317" s="3" t="n">
        <v>89627</v>
      </c>
      <c r="B5317" s="335" t="s">
        <v>1967</v>
      </c>
      <c r="C5317" s="335" t="s">
        <v>9368</v>
      </c>
      <c r="D5317" s="335" t="s">
        <v>2102</v>
      </c>
      <c r="E5317" s="336" t="s">
        <v>9369</v>
      </c>
    </row>
    <row r="5318" customFormat="false" ht="13.8" hidden="false" customHeight="false" outlineLevel="0" collapsed="false">
      <c r="A5318" s="3" t="n">
        <v>89628</v>
      </c>
      <c r="B5318" s="335" t="s">
        <v>1967</v>
      </c>
      <c r="C5318" s="335" t="s">
        <v>9370</v>
      </c>
      <c r="D5318" s="335" t="s">
        <v>2102</v>
      </c>
      <c r="E5318" s="336" t="s">
        <v>9371</v>
      </c>
    </row>
    <row r="5319" customFormat="false" ht="13.8" hidden="false" customHeight="false" outlineLevel="0" collapsed="false">
      <c r="A5319" s="3" t="n">
        <v>89629</v>
      </c>
      <c r="B5319" s="335" t="s">
        <v>1967</v>
      </c>
      <c r="C5319" s="335" t="s">
        <v>9372</v>
      </c>
      <c r="D5319" s="335" t="s">
        <v>2102</v>
      </c>
      <c r="E5319" s="336" t="s">
        <v>9373</v>
      </c>
    </row>
    <row r="5320" customFormat="false" ht="13.8" hidden="false" customHeight="false" outlineLevel="0" collapsed="false">
      <c r="A5320" s="3" t="n">
        <v>89630</v>
      </c>
      <c r="B5320" s="335" t="s">
        <v>1967</v>
      </c>
      <c r="C5320" s="335" t="s">
        <v>9374</v>
      </c>
      <c r="D5320" s="335" t="s">
        <v>2102</v>
      </c>
      <c r="E5320" s="336" t="s">
        <v>9375</v>
      </c>
    </row>
    <row r="5321" customFormat="false" ht="13.8" hidden="false" customHeight="false" outlineLevel="0" collapsed="false">
      <c r="A5321" s="3" t="n">
        <v>89631</v>
      </c>
      <c r="B5321" s="335" t="s">
        <v>1967</v>
      </c>
      <c r="C5321" s="335" t="s">
        <v>9376</v>
      </c>
      <c r="D5321" s="335" t="s">
        <v>2102</v>
      </c>
      <c r="E5321" s="336" t="s">
        <v>9377</v>
      </c>
    </row>
    <row r="5322" customFormat="false" ht="13.8" hidden="false" customHeight="false" outlineLevel="0" collapsed="false">
      <c r="A5322" s="3" t="n">
        <v>89632</v>
      </c>
      <c r="B5322" s="335" t="s">
        <v>1967</v>
      </c>
      <c r="C5322" s="335" t="s">
        <v>9378</v>
      </c>
      <c r="D5322" s="335" t="s">
        <v>2102</v>
      </c>
      <c r="E5322" s="336" t="s">
        <v>9379</v>
      </c>
    </row>
    <row r="5323" customFormat="false" ht="13.8" hidden="false" customHeight="false" outlineLevel="0" collapsed="false">
      <c r="A5323" s="3" t="n">
        <v>89637</v>
      </c>
      <c r="B5323" s="335" t="s">
        <v>1967</v>
      </c>
      <c r="C5323" s="335" t="s">
        <v>9380</v>
      </c>
      <c r="D5323" s="335" t="s">
        <v>2102</v>
      </c>
      <c r="E5323" s="336" t="s">
        <v>9381</v>
      </c>
    </row>
    <row r="5324" customFormat="false" ht="13.8" hidden="false" customHeight="false" outlineLevel="0" collapsed="false">
      <c r="A5324" s="3" t="n">
        <v>89638</v>
      </c>
      <c r="B5324" s="335" t="s">
        <v>1967</v>
      </c>
      <c r="C5324" s="335" t="s">
        <v>9382</v>
      </c>
      <c r="D5324" s="335" t="s">
        <v>2102</v>
      </c>
      <c r="E5324" s="336" t="s">
        <v>3316</v>
      </c>
    </row>
    <row r="5325" customFormat="false" ht="13.8" hidden="false" customHeight="false" outlineLevel="0" collapsed="false">
      <c r="A5325" s="3" t="n">
        <v>89639</v>
      </c>
      <c r="B5325" s="335" t="s">
        <v>1967</v>
      </c>
      <c r="C5325" s="335" t="s">
        <v>9383</v>
      </c>
      <c r="D5325" s="335" t="s">
        <v>2102</v>
      </c>
      <c r="E5325" s="336" t="s">
        <v>6122</v>
      </c>
    </row>
    <row r="5326" customFormat="false" ht="13.8" hidden="false" customHeight="false" outlineLevel="0" collapsed="false">
      <c r="A5326" s="3" t="n">
        <v>89640</v>
      </c>
      <c r="B5326" s="335" t="s">
        <v>1967</v>
      </c>
      <c r="C5326" s="335" t="s">
        <v>9384</v>
      </c>
      <c r="D5326" s="335" t="s">
        <v>2102</v>
      </c>
      <c r="E5326" s="336" t="s">
        <v>9385</v>
      </c>
    </row>
    <row r="5327" customFormat="false" ht="13.8" hidden="false" customHeight="false" outlineLevel="0" collapsed="false">
      <c r="A5327" s="3" t="n">
        <v>89641</v>
      </c>
      <c r="B5327" s="335" t="s">
        <v>1967</v>
      </c>
      <c r="C5327" s="335" t="s">
        <v>9386</v>
      </c>
      <c r="D5327" s="335" t="s">
        <v>2102</v>
      </c>
      <c r="E5327" s="336" t="s">
        <v>2829</v>
      </c>
    </row>
    <row r="5328" customFormat="false" ht="13.8" hidden="false" customHeight="false" outlineLevel="0" collapsed="false">
      <c r="A5328" s="3" t="n">
        <v>89642</v>
      </c>
      <c r="B5328" s="335" t="s">
        <v>1967</v>
      </c>
      <c r="C5328" s="335" t="s">
        <v>9387</v>
      </c>
      <c r="D5328" s="335" t="s">
        <v>2102</v>
      </c>
      <c r="E5328" s="336" t="s">
        <v>9388</v>
      </c>
    </row>
    <row r="5329" customFormat="false" ht="13.8" hidden="false" customHeight="false" outlineLevel="0" collapsed="false">
      <c r="A5329" s="3" t="n">
        <v>89643</v>
      </c>
      <c r="B5329" s="335" t="s">
        <v>1967</v>
      </c>
      <c r="C5329" s="335" t="s">
        <v>9389</v>
      </c>
      <c r="D5329" s="335" t="s">
        <v>2102</v>
      </c>
      <c r="E5329" s="336" t="s">
        <v>8857</v>
      </c>
    </row>
    <row r="5330" customFormat="false" ht="13.8" hidden="false" customHeight="false" outlineLevel="0" collapsed="false">
      <c r="A5330" s="3" t="n">
        <v>89644</v>
      </c>
      <c r="B5330" s="335" t="s">
        <v>1967</v>
      </c>
      <c r="C5330" s="335" t="s">
        <v>9390</v>
      </c>
      <c r="D5330" s="335" t="s">
        <v>2102</v>
      </c>
      <c r="E5330" s="336" t="s">
        <v>9391</v>
      </c>
    </row>
    <row r="5331" customFormat="false" ht="13.8" hidden="false" customHeight="false" outlineLevel="0" collapsed="false">
      <c r="A5331" s="3" t="n">
        <v>89645</v>
      </c>
      <c r="B5331" s="335" t="s">
        <v>1967</v>
      </c>
      <c r="C5331" s="335" t="s">
        <v>9392</v>
      </c>
      <c r="D5331" s="335" t="s">
        <v>2102</v>
      </c>
      <c r="E5331" s="336" t="s">
        <v>9393</v>
      </c>
    </row>
    <row r="5332" customFormat="false" ht="13.8" hidden="false" customHeight="false" outlineLevel="0" collapsed="false">
      <c r="A5332" s="3" t="n">
        <v>89646</v>
      </c>
      <c r="B5332" s="335" t="s">
        <v>1967</v>
      </c>
      <c r="C5332" s="335" t="s">
        <v>9394</v>
      </c>
      <c r="D5332" s="335" t="s">
        <v>2102</v>
      </c>
      <c r="E5332" s="336" t="s">
        <v>9395</v>
      </c>
    </row>
    <row r="5333" customFormat="false" ht="13.8" hidden="false" customHeight="false" outlineLevel="0" collapsed="false">
      <c r="A5333" s="3" t="n">
        <v>89647</v>
      </c>
      <c r="B5333" s="335" t="s">
        <v>1967</v>
      </c>
      <c r="C5333" s="335" t="s">
        <v>9396</v>
      </c>
      <c r="D5333" s="335" t="s">
        <v>2102</v>
      </c>
      <c r="E5333" s="336" t="s">
        <v>8576</v>
      </c>
    </row>
    <row r="5334" customFormat="false" ht="13.8" hidden="false" customHeight="false" outlineLevel="0" collapsed="false">
      <c r="A5334" s="3" t="n">
        <v>89648</v>
      </c>
      <c r="B5334" s="335" t="s">
        <v>1967</v>
      </c>
      <c r="C5334" s="335" t="s">
        <v>9397</v>
      </c>
      <c r="D5334" s="335" t="s">
        <v>2102</v>
      </c>
      <c r="E5334" s="336" t="s">
        <v>9398</v>
      </c>
    </row>
    <row r="5335" customFormat="false" ht="13.8" hidden="false" customHeight="false" outlineLevel="0" collapsed="false">
      <c r="A5335" s="3" t="n">
        <v>89649</v>
      </c>
      <c r="B5335" s="335" t="s">
        <v>1967</v>
      </c>
      <c r="C5335" s="335" t="s">
        <v>9399</v>
      </c>
      <c r="D5335" s="335" t="s">
        <v>2102</v>
      </c>
      <c r="E5335" s="336" t="s">
        <v>9400</v>
      </c>
    </row>
    <row r="5336" customFormat="false" ht="13.8" hidden="false" customHeight="false" outlineLevel="0" collapsed="false">
      <c r="A5336" s="3" t="n">
        <v>89650</v>
      </c>
      <c r="B5336" s="335" t="s">
        <v>1967</v>
      </c>
      <c r="C5336" s="335" t="s">
        <v>9401</v>
      </c>
      <c r="D5336" s="335" t="s">
        <v>2102</v>
      </c>
      <c r="E5336" s="336" t="s">
        <v>9402</v>
      </c>
    </row>
    <row r="5337" customFormat="false" ht="13.8" hidden="false" customHeight="false" outlineLevel="0" collapsed="false">
      <c r="A5337" s="3" t="n">
        <v>89651</v>
      </c>
      <c r="B5337" s="335" t="s">
        <v>1967</v>
      </c>
      <c r="C5337" s="335" t="s">
        <v>9403</v>
      </c>
      <c r="D5337" s="335" t="s">
        <v>2102</v>
      </c>
      <c r="E5337" s="336" t="s">
        <v>9404</v>
      </c>
    </row>
    <row r="5338" customFormat="false" ht="13.8" hidden="false" customHeight="false" outlineLevel="0" collapsed="false">
      <c r="A5338" s="3" t="n">
        <v>89652</v>
      </c>
      <c r="B5338" s="335" t="s">
        <v>1967</v>
      </c>
      <c r="C5338" s="335" t="s">
        <v>9405</v>
      </c>
      <c r="D5338" s="335" t="s">
        <v>2102</v>
      </c>
      <c r="E5338" s="336" t="s">
        <v>9406</v>
      </c>
    </row>
    <row r="5339" customFormat="false" ht="13.8" hidden="false" customHeight="false" outlineLevel="0" collapsed="false">
      <c r="A5339" s="3" t="n">
        <v>89653</v>
      </c>
      <c r="B5339" s="335" t="s">
        <v>1967</v>
      </c>
      <c r="C5339" s="335" t="s">
        <v>9407</v>
      </c>
      <c r="D5339" s="335" t="s">
        <v>2102</v>
      </c>
      <c r="E5339" s="336" t="s">
        <v>9408</v>
      </c>
    </row>
    <row r="5340" customFormat="false" ht="13.8" hidden="false" customHeight="false" outlineLevel="0" collapsed="false">
      <c r="A5340" s="3" t="n">
        <v>89654</v>
      </c>
      <c r="B5340" s="335" t="s">
        <v>1967</v>
      </c>
      <c r="C5340" s="335" t="s">
        <v>9409</v>
      </c>
      <c r="D5340" s="335" t="s">
        <v>2102</v>
      </c>
      <c r="E5340" s="336" t="s">
        <v>9410</v>
      </c>
    </row>
    <row r="5341" customFormat="false" ht="13.8" hidden="false" customHeight="false" outlineLevel="0" collapsed="false">
      <c r="A5341" s="3" t="n">
        <v>89655</v>
      </c>
      <c r="B5341" s="335" t="s">
        <v>1967</v>
      </c>
      <c r="C5341" s="335" t="s">
        <v>9411</v>
      </c>
      <c r="D5341" s="335" t="s">
        <v>2102</v>
      </c>
      <c r="E5341" s="336" t="s">
        <v>3179</v>
      </c>
    </row>
    <row r="5342" customFormat="false" ht="13.8" hidden="false" customHeight="false" outlineLevel="0" collapsed="false">
      <c r="A5342" s="3" t="n">
        <v>89656</v>
      </c>
      <c r="B5342" s="335" t="s">
        <v>1967</v>
      </c>
      <c r="C5342" s="335" t="s">
        <v>9412</v>
      </c>
      <c r="D5342" s="335" t="s">
        <v>2102</v>
      </c>
      <c r="E5342" s="336" t="s">
        <v>7526</v>
      </c>
    </row>
    <row r="5343" customFormat="false" ht="13.8" hidden="false" customHeight="false" outlineLevel="0" collapsed="false">
      <c r="A5343" s="3" t="n">
        <v>89657</v>
      </c>
      <c r="B5343" s="335" t="s">
        <v>1967</v>
      </c>
      <c r="C5343" s="335" t="s">
        <v>9413</v>
      </c>
      <c r="D5343" s="335" t="s">
        <v>2102</v>
      </c>
      <c r="E5343" s="336" t="s">
        <v>9414</v>
      </c>
    </row>
    <row r="5344" customFormat="false" ht="13.8" hidden="false" customHeight="false" outlineLevel="0" collapsed="false">
      <c r="A5344" s="3" t="n">
        <v>89658</v>
      </c>
      <c r="B5344" s="335" t="s">
        <v>1967</v>
      </c>
      <c r="C5344" s="335" t="s">
        <v>9415</v>
      </c>
      <c r="D5344" s="335" t="s">
        <v>2102</v>
      </c>
      <c r="E5344" s="336" t="s">
        <v>9416</v>
      </c>
    </row>
    <row r="5345" customFormat="false" ht="13.8" hidden="false" customHeight="false" outlineLevel="0" collapsed="false">
      <c r="A5345" s="3" t="n">
        <v>89659</v>
      </c>
      <c r="B5345" s="335" t="s">
        <v>1967</v>
      </c>
      <c r="C5345" s="335" t="s">
        <v>9417</v>
      </c>
      <c r="D5345" s="335" t="s">
        <v>2102</v>
      </c>
      <c r="E5345" s="336" t="s">
        <v>9418</v>
      </c>
    </row>
    <row r="5346" customFormat="false" ht="13.8" hidden="false" customHeight="false" outlineLevel="0" collapsed="false">
      <c r="A5346" s="3" t="n">
        <v>89660</v>
      </c>
      <c r="B5346" s="335" t="s">
        <v>1967</v>
      </c>
      <c r="C5346" s="335" t="s">
        <v>9419</v>
      </c>
      <c r="D5346" s="335" t="s">
        <v>2102</v>
      </c>
      <c r="E5346" s="336" t="s">
        <v>9420</v>
      </c>
    </row>
    <row r="5347" customFormat="false" ht="13.8" hidden="false" customHeight="false" outlineLevel="0" collapsed="false">
      <c r="A5347" s="3" t="n">
        <v>89661</v>
      </c>
      <c r="B5347" s="335" t="s">
        <v>1967</v>
      </c>
      <c r="C5347" s="335" t="s">
        <v>9421</v>
      </c>
      <c r="D5347" s="335" t="s">
        <v>2102</v>
      </c>
      <c r="E5347" s="336" t="s">
        <v>9422</v>
      </c>
    </row>
    <row r="5348" customFormat="false" ht="13.8" hidden="false" customHeight="false" outlineLevel="0" collapsed="false">
      <c r="A5348" s="3" t="n">
        <v>89662</v>
      </c>
      <c r="B5348" s="335" t="s">
        <v>1967</v>
      </c>
      <c r="C5348" s="335" t="s">
        <v>9423</v>
      </c>
      <c r="D5348" s="335" t="s">
        <v>2102</v>
      </c>
      <c r="E5348" s="336" t="s">
        <v>9424</v>
      </c>
    </row>
    <row r="5349" customFormat="false" ht="13.8" hidden="false" customHeight="false" outlineLevel="0" collapsed="false">
      <c r="A5349" s="3" t="n">
        <v>89663</v>
      </c>
      <c r="B5349" s="335" t="s">
        <v>1967</v>
      </c>
      <c r="C5349" s="335" t="s">
        <v>9425</v>
      </c>
      <c r="D5349" s="335" t="s">
        <v>2102</v>
      </c>
      <c r="E5349" s="336" t="s">
        <v>9426</v>
      </c>
    </row>
    <row r="5350" customFormat="false" ht="13.8" hidden="false" customHeight="false" outlineLevel="0" collapsed="false">
      <c r="A5350" s="3" t="n">
        <v>89664</v>
      </c>
      <c r="B5350" s="335" t="s">
        <v>1967</v>
      </c>
      <c r="C5350" s="335" t="s">
        <v>9427</v>
      </c>
      <c r="D5350" s="335" t="s">
        <v>2102</v>
      </c>
      <c r="E5350" s="336" t="s">
        <v>9226</v>
      </c>
    </row>
    <row r="5351" customFormat="false" ht="13.8" hidden="false" customHeight="false" outlineLevel="0" collapsed="false">
      <c r="A5351" s="3" t="n">
        <v>89666</v>
      </c>
      <c r="B5351" s="335" t="s">
        <v>1967</v>
      </c>
      <c r="C5351" s="335" t="s">
        <v>9428</v>
      </c>
      <c r="D5351" s="335" t="s">
        <v>2102</v>
      </c>
      <c r="E5351" s="336" t="s">
        <v>9429</v>
      </c>
    </row>
    <row r="5352" customFormat="false" ht="13.8" hidden="false" customHeight="false" outlineLevel="0" collapsed="false">
      <c r="A5352" s="3" t="n">
        <v>89667</v>
      </c>
      <c r="B5352" s="335" t="s">
        <v>1967</v>
      </c>
      <c r="C5352" s="335" t="s">
        <v>9430</v>
      </c>
      <c r="D5352" s="335" t="s">
        <v>2102</v>
      </c>
      <c r="E5352" s="336" t="s">
        <v>9431</v>
      </c>
    </row>
    <row r="5353" customFormat="false" ht="13.8" hidden="false" customHeight="false" outlineLevel="0" collapsed="false">
      <c r="A5353" s="3" t="n">
        <v>89668</v>
      </c>
      <c r="B5353" s="335" t="s">
        <v>1967</v>
      </c>
      <c r="C5353" s="335" t="s">
        <v>9432</v>
      </c>
      <c r="D5353" s="335" t="s">
        <v>2102</v>
      </c>
      <c r="E5353" s="336" t="s">
        <v>9433</v>
      </c>
    </row>
    <row r="5354" customFormat="false" ht="13.8" hidden="false" customHeight="false" outlineLevel="0" collapsed="false">
      <c r="A5354" s="3" t="n">
        <v>89669</v>
      </c>
      <c r="B5354" s="335" t="s">
        <v>1967</v>
      </c>
      <c r="C5354" s="335" t="s">
        <v>9434</v>
      </c>
      <c r="D5354" s="335" t="s">
        <v>2102</v>
      </c>
      <c r="E5354" s="336" t="s">
        <v>9435</v>
      </c>
    </row>
    <row r="5355" customFormat="false" ht="13.8" hidden="false" customHeight="false" outlineLevel="0" collapsed="false">
      <c r="A5355" s="3" t="n">
        <v>89670</v>
      </c>
      <c r="B5355" s="335" t="s">
        <v>1967</v>
      </c>
      <c r="C5355" s="335" t="s">
        <v>9436</v>
      </c>
      <c r="D5355" s="335" t="s">
        <v>2102</v>
      </c>
      <c r="E5355" s="336" t="s">
        <v>9437</v>
      </c>
    </row>
    <row r="5356" customFormat="false" ht="13.8" hidden="false" customHeight="false" outlineLevel="0" collapsed="false">
      <c r="A5356" s="3" t="n">
        <v>89671</v>
      </c>
      <c r="B5356" s="335" t="s">
        <v>1967</v>
      </c>
      <c r="C5356" s="335" t="s">
        <v>9438</v>
      </c>
      <c r="D5356" s="335" t="s">
        <v>2102</v>
      </c>
      <c r="E5356" s="336" t="s">
        <v>9439</v>
      </c>
    </row>
    <row r="5357" customFormat="false" ht="13.8" hidden="false" customHeight="false" outlineLevel="0" collapsed="false">
      <c r="A5357" s="3" t="n">
        <v>89672</v>
      </c>
      <c r="B5357" s="335" t="s">
        <v>1967</v>
      </c>
      <c r="C5357" s="335" t="s">
        <v>9440</v>
      </c>
      <c r="D5357" s="335" t="s">
        <v>2102</v>
      </c>
      <c r="E5357" s="336" t="s">
        <v>9441</v>
      </c>
    </row>
    <row r="5358" customFormat="false" ht="13.8" hidden="false" customHeight="false" outlineLevel="0" collapsed="false">
      <c r="A5358" s="3" t="n">
        <v>89673</v>
      </c>
      <c r="B5358" s="335" t="s">
        <v>1967</v>
      </c>
      <c r="C5358" s="335" t="s">
        <v>9442</v>
      </c>
      <c r="D5358" s="335" t="s">
        <v>2102</v>
      </c>
      <c r="E5358" s="336" t="s">
        <v>9443</v>
      </c>
    </row>
    <row r="5359" customFormat="false" ht="13.8" hidden="false" customHeight="false" outlineLevel="0" collapsed="false">
      <c r="A5359" s="3" t="n">
        <v>89674</v>
      </c>
      <c r="B5359" s="335" t="s">
        <v>1967</v>
      </c>
      <c r="C5359" s="335" t="s">
        <v>9444</v>
      </c>
      <c r="D5359" s="335" t="s">
        <v>2102</v>
      </c>
      <c r="E5359" s="336" t="s">
        <v>9445</v>
      </c>
    </row>
    <row r="5360" customFormat="false" ht="13.8" hidden="false" customHeight="false" outlineLevel="0" collapsed="false">
      <c r="A5360" s="3" t="n">
        <v>89675</v>
      </c>
      <c r="B5360" s="335" t="s">
        <v>1967</v>
      </c>
      <c r="C5360" s="335" t="s">
        <v>9446</v>
      </c>
      <c r="D5360" s="335" t="s">
        <v>2102</v>
      </c>
      <c r="E5360" s="336" t="s">
        <v>9447</v>
      </c>
    </row>
    <row r="5361" customFormat="false" ht="13.8" hidden="false" customHeight="false" outlineLevel="0" collapsed="false">
      <c r="A5361" s="3" t="n">
        <v>89676</v>
      </c>
      <c r="B5361" s="335" t="s">
        <v>1967</v>
      </c>
      <c r="C5361" s="335" t="s">
        <v>9448</v>
      </c>
      <c r="D5361" s="335" t="s">
        <v>2102</v>
      </c>
      <c r="E5361" s="336" t="s">
        <v>9449</v>
      </c>
    </row>
    <row r="5362" customFormat="false" ht="13.8" hidden="false" customHeight="false" outlineLevel="0" collapsed="false">
      <c r="A5362" s="3" t="n">
        <v>89677</v>
      </c>
      <c r="B5362" s="335" t="s">
        <v>1967</v>
      </c>
      <c r="C5362" s="335" t="s">
        <v>9450</v>
      </c>
      <c r="D5362" s="335" t="s">
        <v>2102</v>
      </c>
      <c r="E5362" s="336" t="s">
        <v>9451</v>
      </c>
    </row>
    <row r="5363" customFormat="false" ht="13.8" hidden="false" customHeight="false" outlineLevel="0" collapsed="false">
      <c r="A5363" s="3" t="n">
        <v>89678</v>
      </c>
      <c r="B5363" s="335" t="s">
        <v>1967</v>
      </c>
      <c r="C5363" s="335" t="s">
        <v>9452</v>
      </c>
      <c r="D5363" s="335" t="s">
        <v>2102</v>
      </c>
      <c r="E5363" s="336" t="s">
        <v>9059</v>
      </c>
    </row>
    <row r="5364" customFormat="false" ht="13.8" hidden="false" customHeight="false" outlineLevel="0" collapsed="false">
      <c r="A5364" s="3" t="n">
        <v>89679</v>
      </c>
      <c r="B5364" s="335" t="s">
        <v>1967</v>
      </c>
      <c r="C5364" s="335" t="s">
        <v>9453</v>
      </c>
      <c r="D5364" s="335" t="s">
        <v>2102</v>
      </c>
      <c r="E5364" s="336" t="s">
        <v>9454</v>
      </c>
    </row>
    <row r="5365" customFormat="false" ht="13.8" hidden="false" customHeight="false" outlineLevel="0" collapsed="false">
      <c r="A5365" s="3" t="n">
        <v>89680</v>
      </c>
      <c r="B5365" s="335" t="s">
        <v>1967</v>
      </c>
      <c r="C5365" s="335" t="s">
        <v>9455</v>
      </c>
      <c r="D5365" s="335" t="s">
        <v>2102</v>
      </c>
      <c r="E5365" s="336" t="s">
        <v>4473</v>
      </c>
    </row>
    <row r="5366" customFormat="false" ht="13.8" hidden="false" customHeight="false" outlineLevel="0" collapsed="false">
      <c r="A5366" s="3" t="n">
        <v>89681</v>
      </c>
      <c r="B5366" s="335" t="s">
        <v>1967</v>
      </c>
      <c r="C5366" s="335" t="s">
        <v>9456</v>
      </c>
      <c r="D5366" s="335" t="s">
        <v>2102</v>
      </c>
      <c r="E5366" s="336" t="s">
        <v>9457</v>
      </c>
    </row>
    <row r="5367" customFormat="false" ht="13.8" hidden="false" customHeight="false" outlineLevel="0" collapsed="false">
      <c r="A5367" s="3" t="n">
        <v>89682</v>
      </c>
      <c r="B5367" s="335" t="s">
        <v>1967</v>
      </c>
      <c r="C5367" s="335" t="s">
        <v>9458</v>
      </c>
      <c r="D5367" s="335" t="s">
        <v>2102</v>
      </c>
      <c r="E5367" s="336" t="s">
        <v>4809</v>
      </c>
    </row>
    <row r="5368" customFormat="false" ht="13.8" hidden="false" customHeight="false" outlineLevel="0" collapsed="false">
      <c r="A5368" s="3" t="n">
        <v>89683</v>
      </c>
      <c r="B5368" s="335" t="s">
        <v>1967</v>
      </c>
      <c r="C5368" s="335" t="s">
        <v>9459</v>
      </c>
      <c r="D5368" s="335" t="s">
        <v>2102</v>
      </c>
      <c r="E5368" s="336" t="s">
        <v>9460</v>
      </c>
    </row>
    <row r="5369" customFormat="false" ht="13.8" hidden="false" customHeight="false" outlineLevel="0" collapsed="false">
      <c r="A5369" s="3" t="n">
        <v>89684</v>
      </c>
      <c r="B5369" s="335" t="s">
        <v>1967</v>
      </c>
      <c r="C5369" s="335" t="s">
        <v>9461</v>
      </c>
      <c r="D5369" s="335" t="s">
        <v>2102</v>
      </c>
      <c r="E5369" s="336" t="s">
        <v>9462</v>
      </c>
    </row>
    <row r="5370" customFormat="false" ht="13.8" hidden="false" customHeight="false" outlineLevel="0" collapsed="false">
      <c r="A5370" s="3" t="n">
        <v>89685</v>
      </c>
      <c r="B5370" s="335" t="s">
        <v>1967</v>
      </c>
      <c r="C5370" s="335" t="s">
        <v>9463</v>
      </c>
      <c r="D5370" s="335" t="s">
        <v>2102</v>
      </c>
      <c r="E5370" s="336" t="s">
        <v>9464</v>
      </c>
    </row>
    <row r="5371" customFormat="false" ht="13.8" hidden="false" customHeight="false" outlineLevel="0" collapsed="false">
      <c r="A5371" s="3" t="n">
        <v>89686</v>
      </c>
      <c r="B5371" s="335" t="s">
        <v>1967</v>
      </c>
      <c r="C5371" s="335" t="s">
        <v>9465</v>
      </c>
      <c r="D5371" s="335" t="s">
        <v>2102</v>
      </c>
      <c r="E5371" s="336" t="s">
        <v>9466</v>
      </c>
    </row>
    <row r="5372" customFormat="false" ht="13.8" hidden="false" customHeight="false" outlineLevel="0" collapsed="false">
      <c r="A5372" s="3" t="n">
        <v>89687</v>
      </c>
      <c r="B5372" s="335" t="s">
        <v>1967</v>
      </c>
      <c r="C5372" s="335" t="s">
        <v>9467</v>
      </c>
      <c r="D5372" s="335" t="s">
        <v>2102</v>
      </c>
      <c r="E5372" s="336" t="s">
        <v>9468</v>
      </c>
    </row>
    <row r="5373" customFormat="false" ht="13.8" hidden="false" customHeight="false" outlineLevel="0" collapsed="false">
      <c r="A5373" s="3" t="n">
        <v>89689</v>
      </c>
      <c r="B5373" s="335" t="s">
        <v>1967</v>
      </c>
      <c r="C5373" s="335" t="s">
        <v>9469</v>
      </c>
      <c r="D5373" s="335" t="s">
        <v>2102</v>
      </c>
      <c r="E5373" s="336" t="s">
        <v>9470</v>
      </c>
    </row>
    <row r="5374" customFormat="false" ht="13.8" hidden="false" customHeight="false" outlineLevel="0" collapsed="false">
      <c r="A5374" s="3" t="n">
        <v>89690</v>
      </c>
      <c r="B5374" s="335" t="s">
        <v>1967</v>
      </c>
      <c r="C5374" s="335" t="s">
        <v>9471</v>
      </c>
      <c r="D5374" s="335" t="s">
        <v>2102</v>
      </c>
      <c r="E5374" s="336" t="s">
        <v>9472</v>
      </c>
    </row>
    <row r="5375" customFormat="false" ht="13.8" hidden="false" customHeight="false" outlineLevel="0" collapsed="false">
      <c r="A5375" s="3" t="n">
        <v>89691</v>
      </c>
      <c r="B5375" s="335" t="s">
        <v>1967</v>
      </c>
      <c r="C5375" s="335" t="s">
        <v>9473</v>
      </c>
      <c r="D5375" s="335" t="s">
        <v>2102</v>
      </c>
      <c r="E5375" s="336" t="s">
        <v>9474</v>
      </c>
    </row>
    <row r="5376" customFormat="false" ht="13.8" hidden="false" customHeight="false" outlineLevel="0" collapsed="false">
      <c r="A5376" s="3" t="n">
        <v>89692</v>
      </c>
      <c r="B5376" s="335" t="s">
        <v>1967</v>
      </c>
      <c r="C5376" s="335" t="s">
        <v>9475</v>
      </c>
      <c r="D5376" s="335" t="s">
        <v>2102</v>
      </c>
      <c r="E5376" s="336" t="s">
        <v>9476</v>
      </c>
    </row>
    <row r="5377" customFormat="false" ht="13.8" hidden="false" customHeight="false" outlineLevel="0" collapsed="false">
      <c r="A5377" s="3" t="n">
        <v>89693</v>
      </c>
      <c r="B5377" s="335" t="s">
        <v>1967</v>
      </c>
      <c r="C5377" s="335" t="s">
        <v>9477</v>
      </c>
      <c r="D5377" s="335" t="s">
        <v>2102</v>
      </c>
      <c r="E5377" s="336" t="s">
        <v>9478</v>
      </c>
    </row>
    <row r="5378" customFormat="false" ht="13.8" hidden="false" customHeight="false" outlineLevel="0" collapsed="false">
      <c r="A5378" s="3" t="n">
        <v>89694</v>
      </c>
      <c r="B5378" s="335" t="s">
        <v>1967</v>
      </c>
      <c r="C5378" s="335" t="s">
        <v>9479</v>
      </c>
      <c r="D5378" s="335" t="s">
        <v>2102</v>
      </c>
      <c r="E5378" s="336" t="s">
        <v>9480</v>
      </c>
    </row>
    <row r="5379" customFormat="false" ht="13.8" hidden="false" customHeight="false" outlineLevel="0" collapsed="false">
      <c r="A5379" s="3" t="n">
        <v>89695</v>
      </c>
      <c r="B5379" s="335" t="s">
        <v>1967</v>
      </c>
      <c r="C5379" s="335" t="s">
        <v>9481</v>
      </c>
      <c r="D5379" s="335" t="s">
        <v>2102</v>
      </c>
      <c r="E5379" s="336" t="s">
        <v>9482</v>
      </c>
    </row>
    <row r="5380" customFormat="false" ht="13.8" hidden="false" customHeight="false" outlineLevel="0" collapsed="false">
      <c r="A5380" s="3" t="n">
        <v>89696</v>
      </c>
      <c r="B5380" s="335" t="s">
        <v>1967</v>
      </c>
      <c r="C5380" s="335" t="s">
        <v>9483</v>
      </c>
      <c r="D5380" s="335" t="s">
        <v>2102</v>
      </c>
      <c r="E5380" s="336" t="s">
        <v>3231</v>
      </c>
    </row>
    <row r="5381" customFormat="false" ht="13.8" hidden="false" customHeight="false" outlineLevel="0" collapsed="false">
      <c r="A5381" s="3" t="n">
        <v>89697</v>
      </c>
      <c r="B5381" s="335" t="s">
        <v>1967</v>
      </c>
      <c r="C5381" s="335" t="s">
        <v>9484</v>
      </c>
      <c r="D5381" s="335" t="s">
        <v>2102</v>
      </c>
      <c r="E5381" s="336" t="s">
        <v>9485</v>
      </c>
    </row>
    <row r="5382" customFormat="false" ht="13.8" hidden="false" customHeight="false" outlineLevel="0" collapsed="false">
      <c r="A5382" s="3" t="n">
        <v>89698</v>
      </c>
      <c r="B5382" s="335" t="s">
        <v>1967</v>
      </c>
      <c r="C5382" s="335" t="s">
        <v>9486</v>
      </c>
      <c r="D5382" s="335" t="s">
        <v>2102</v>
      </c>
      <c r="E5382" s="336" t="s">
        <v>9487</v>
      </c>
    </row>
    <row r="5383" customFormat="false" ht="13.8" hidden="false" customHeight="false" outlineLevel="0" collapsed="false">
      <c r="A5383" s="3" t="n">
        <v>89699</v>
      </c>
      <c r="B5383" s="335" t="s">
        <v>1967</v>
      </c>
      <c r="C5383" s="335" t="s">
        <v>9488</v>
      </c>
      <c r="D5383" s="335" t="s">
        <v>2102</v>
      </c>
      <c r="E5383" s="336" t="s">
        <v>9489</v>
      </c>
    </row>
    <row r="5384" customFormat="false" ht="13.8" hidden="false" customHeight="false" outlineLevel="0" collapsed="false">
      <c r="A5384" s="3" t="n">
        <v>89700</v>
      </c>
      <c r="B5384" s="335" t="s">
        <v>1967</v>
      </c>
      <c r="C5384" s="335" t="s">
        <v>9490</v>
      </c>
      <c r="D5384" s="335" t="s">
        <v>2102</v>
      </c>
      <c r="E5384" s="336" t="s">
        <v>9491</v>
      </c>
    </row>
    <row r="5385" customFormat="false" ht="13.8" hidden="false" customHeight="false" outlineLevel="0" collapsed="false">
      <c r="A5385" s="3" t="n">
        <v>89701</v>
      </c>
      <c r="B5385" s="335" t="s">
        <v>1967</v>
      </c>
      <c r="C5385" s="335" t="s">
        <v>9492</v>
      </c>
      <c r="D5385" s="335" t="s">
        <v>2102</v>
      </c>
      <c r="E5385" s="336" t="s">
        <v>9493</v>
      </c>
    </row>
    <row r="5386" customFormat="false" ht="13.8" hidden="false" customHeight="false" outlineLevel="0" collapsed="false">
      <c r="A5386" s="3" t="n">
        <v>89702</v>
      </c>
      <c r="B5386" s="335" t="s">
        <v>1967</v>
      </c>
      <c r="C5386" s="335" t="s">
        <v>9494</v>
      </c>
      <c r="D5386" s="335" t="s">
        <v>2102</v>
      </c>
      <c r="E5386" s="336" t="s">
        <v>9495</v>
      </c>
    </row>
    <row r="5387" customFormat="false" ht="13.8" hidden="false" customHeight="false" outlineLevel="0" collapsed="false">
      <c r="A5387" s="3" t="n">
        <v>89703</v>
      </c>
      <c r="B5387" s="335" t="s">
        <v>1967</v>
      </c>
      <c r="C5387" s="335" t="s">
        <v>9496</v>
      </c>
      <c r="D5387" s="335" t="s">
        <v>2102</v>
      </c>
      <c r="E5387" s="336" t="s">
        <v>9497</v>
      </c>
    </row>
    <row r="5388" customFormat="false" ht="13.8" hidden="false" customHeight="false" outlineLevel="0" collapsed="false">
      <c r="A5388" s="3" t="n">
        <v>89704</v>
      </c>
      <c r="B5388" s="335" t="s">
        <v>1967</v>
      </c>
      <c r="C5388" s="335" t="s">
        <v>9498</v>
      </c>
      <c r="D5388" s="335" t="s">
        <v>2102</v>
      </c>
      <c r="E5388" s="336" t="s">
        <v>9499</v>
      </c>
    </row>
    <row r="5389" customFormat="false" ht="13.8" hidden="false" customHeight="false" outlineLevel="0" collapsed="false">
      <c r="A5389" s="3" t="n">
        <v>89705</v>
      </c>
      <c r="B5389" s="335" t="s">
        <v>1967</v>
      </c>
      <c r="C5389" s="335" t="s">
        <v>9500</v>
      </c>
      <c r="D5389" s="335" t="s">
        <v>2102</v>
      </c>
      <c r="E5389" s="336" t="s">
        <v>4716</v>
      </c>
    </row>
    <row r="5390" customFormat="false" ht="13.8" hidden="false" customHeight="false" outlineLevel="0" collapsed="false">
      <c r="A5390" s="3" t="n">
        <v>89706</v>
      </c>
      <c r="B5390" s="335" t="s">
        <v>1967</v>
      </c>
      <c r="C5390" s="335" t="s">
        <v>9501</v>
      </c>
      <c r="D5390" s="335" t="s">
        <v>2102</v>
      </c>
      <c r="E5390" s="336" t="s">
        <v>9502</v>
      </c>
    </row>
    <row r="5391" customFormat="false" ht="13.8" hidden="false" customHeight="false" outlineLevel="0" collapsed="false">
      <c r="A5391" s="3" t="n">
        <v>89718</v>
      </c>
      <c r="B5391" s="335" t="s">
        <v>1967</v>
      </c>
      <c r="C5391" s="335" t="s">
        <v>9503</v>
      </c>
      <c r="D5391" s="335" t="s">
        <v>1969</v>
      </c>
      <c r="E5391" s="336" t="s">
        <v>9504</v>
      </c>
    </row>
    <row r="5392" customFormat="false" ht="13.8" hidden="false" customHeight="false" outlineLevel="0" collapsed="false">
      <c r="A5392" s="3" t="n">
        <v>89719</v>
      </c>
      <c r="B5392" s="335" t="s">
        <v>1967</v>
      </c>
      <c r="C5392" s="335" t="s">
        <v>9505</v>
      </c>
      <c r="D5392" s="335" t="s">
        <v>2102</v>
      </c>
      <c r="E5392" s="336" t="s">
        <v>6720</v>
      </c>
    </row>
    <row r="5393" customFormat="false" ht="13.8" hidden="false" customHeight="false" outlineLevel="0" collapsed="false">
      <c r="A5393" s="3" t="n">
        <v>89720</v>
      </c>
      <c r="B5393" s="335" t="s">
        <v>1967</v>
      </c>
      <c r="C5393" s="335" t="s">
        <v>9506</v>
      </c>
      <c r="D5393" s="335" t="s">
        <v>2102</v>
      </c>
      <c r="E5393" s="336" t="s">
        <v>9507</v>
      </c>
    </row>
    <row r="5394" customFormat="false" ht="13.8" hidden="false" customHeight="false" outlineLevel="0" collapsed="false">
      <c r="A5394" s="3" t="n">
        <v>89721</v>
      </c>
      <c r="B5394" s="335" t="s">
        <v>1967</v>
      </c>
      <c r="C5394" s="335" t="s">
        <v>9508</v>
      </c>
      <c r="D5394" s="335" t="s">
        <v>2102</v>
      </c>
      <c r="E5394" s="336" t="s">
        <v>9509</v>
      </c>
    </row>
    <row r="5395" customFormat="false" ht="13.8" hidden="false" customHeight="false" outlineLevel="0" collapsed="false">
      <c r="A5395" s="3" t="n">
        <v>89723</v>
      </c>
      <c r="B5395" s="335" t="s">
        <v>1967</v>
      </c>
      <c r="C5395" s="335" t="s">
        <v>9510</v>
      </c>
      <c r="D5395" s="335" t="s">
        <v>2102</v>
      </c>
      <c r="E5395" s="336" t="s">
        <v>9511</v>
      </c>
    </row>
    <row r="5396" customFormat="false" ht="13.8" hidden="false" customHeight="false" outlineLevel="0" collapsed="false">
      <c r="A5396" s="3" t="n">
        <v>89724</v>
      </c>
      <c r="B5396" s="335" t="s">
        <v>1967</v>
      </c>
      <c r="C5396" s="335" t="s">
        <v>9512</v>
      </c>
      <c r="D5396" s="335" t="s">
        <v>2102</v>
      </c>
      <c r="E5396" s="336" t="s">
        <v>9513</v>
      </c>
    </row>
    <row r="5397" customFormat="false" ht="13.8" hidden="false" customHeight="false" outlineLevel="0" collapsed="false">
      <c r="A5397" s="3" t="n">
        <v>89725</v>
      </c>
      <c r="B5397" s="335" t="s">
        <v>1967</v>
      </c>
      <c r="C5397" s="335" t="s">
        <v>9514</v>
      </c>
      <c r="D5397" s="335" t="s">
        <v>2102</v>
      </c>
      <c r="E5397" s="336" t="s">
        <v>9515</v>
      </c>
    </row>
    <row r="5398" customFormat="false" ht="13.8" hidden="false" customHeight="false" outlineLevel="0" collapsed="false">
      <c r="A5398" s="3" t="n">
        <v>89726</v>
      </c>
      <c r="B5398" s="335" t="s">
        <v>1967</v>
      </c>
      <c r="C5398" s="335" t="s">
        <v>9516</v>
      </c>
      <c r="D5398" s="335" t="s">
        <v>2102</v>
      </c>
      <c r="E5398" s="336" t="s">
        <v>9517</v>
      </c>
    </row>
    <row r="5399" customFormat="false" ht="13.8" hidden="false" customHeight="false" outlineLevel="0" collapsed="false">
      <c r="A5399" s="3" t="n">
        <v>89727</v>
      </c>
      <c r="B5399" s="335" t="s">
        <v>1967</v>
      </c>
      <c r="C5399" s="335" t="s">
        <v>9518</v>
      </c>
      <c r="D5399" s="335" t="s">
        <v>2102</v>
      </c>
      <c r="E5399" s="336" t="s">
        <v>4460</v>
      </c>
    </row>
    <row r="5400" customFormat="false" ht="13.8" hidden="false" customHeight="false" outlineLevel="0" collapsed="false">
      <c r="A5400" s="3" t="n">
        <v>89728</v>
      </c>
      <c r="B5400" s="335" t="s">
        <v>1967</v>
      </c>
      <c r="C5400" s="335" t="s">
        <v>9519</v>
      </c>
      <c r="D5400" s="335" t="s">
        <v>2102</v>
      </c>
      <c r="E5400" s="336" t="s">
        <v>9520</v>
      </c>
    </row>
    <row r="5401" customFormat="false" ht="13.8" hidden="false" customHeight="false" outlineLevel="0" collapsed="false">
      <c r="A5401" s="3" t="n">
        <v>89729</v>
      </c>
      <c r="B5401" s="335" t="s">
        <v>1967</v>
      </c>
      <c r="C5401" s="335" t="s">
        <v>9521</v>
      </c>
      <c r="D5401" s="335" t="s">
        <v>2102</v>
      </c>
      <c r="E5401" s="336" t="s">
        <v>9522</v>
      </c>
    </row>
    <row r="5402" customFormat="false" ht="13.8" hidden="false" customHeight="false" outlineLevel="0" collapsed="false">
      <c r="A5402" s="3" t="n">
        <v>89730</v>
      </c>
      <c r="B5402" s="335" t="s">
        <v>1967</v>
      </c>
      <c r="C5402" s="335" t="s">
        <v>9523</v>
      </c>
      <c r="D5402" s="335" t="s">
        <v>2102</v>
      </c>
      <c r="E5402" s="336" t="s">
        <v>7279</v>
      </c>
    </row>
    <row r="5403" customFormat="false" ht="13.8" hidden="false" customHeight="false" outlineLevel="0" collapsed="false">
      <c r="A5403" s="3" t="n">
        <v>89731</v>
      </c>
      <c r="B5403" s="335" t="s">
        <v>1967</v>
      </c>
      <c r="C5403" s="335" t="s">
        <v>9524</v>
      </c>
      <c r="D5403" s="335" t="s">
        <v>2102</v>
      </c>
      <c r="E5403" s="336" t="s">
        <v>9525</v>
      </c>
    </row>
    <row r="5404" customFormat="false" ht="13.8" hidden="false" customHeight="false" outlineLevel="0" collapsed="false">
      <c r="A5404" s="3" t="n">
        <v>89732</v>
      </c>
      <c r="B5404" s="335" t="s">
        <v>1967</v>
      </c>
      <c r="C5404" s="335" t="s">
        <v>9526</v>
      </c>
      <c r="D5404" s="335" t="s">
        <v>2102</v>
      </c>
      <c r="E5404" s="336" t="s">
        <v>3561</v>
      </c>
    </row>
    <row r="5405" customFormat="false" ht="13.8" hidden="false" customHeight="false" outlineLevel="0" collapsed="false">
      <c r="A5405" s="3" t="n">
        <v>89733</v>
      </c>
      <c r="B5405" s="335" t="s">
        <v>1967</v>
      </c>
      <c r="C5405" s="335" t="s">
        <v>9527</v>
      </c>
      <c r="D5405" s="335" t="s">
        <v>2102</v>
      </c>
      <c r="E5405" s="336" t="s">
        <v>9528</v>
      </c>
    </row>
    <row r="5406" customFormat="false" ht="13.8" hidden="false" customHeight="false" outlineLevel="0" collapsed="false">
      <c r="A5406" s="3" t="n">
        <v>89734</v>
      </c>
      <c r="B5406" s="335" t="s">
        <v>1967</v>
      </c>
      <c r="C5406" s="335" t="s">
        <v>9529</v>
      </c>
      <c r="D5406" s="335" t="s">
        <v>2102</v>
      </c>
      <c r="E5406" s="336" t="s">
        <v>9530</v>
      </c>
    </row>
    <row r="5407" customFormat="false" ht="13.8" hidden="false" customHeight="false" outlineLevel="0" collapsed="false">
      <c r="A5407" s="3" t="n">
        <v>89735</v>
      </c>
      <c r="B5407" s="335" t="s">
        <v>1967</v>
      </c>
      <c r="C5407" s="335" t="s">
        <v>9531</v>
      </c>
      <c r="D5407" s="335" t="s">
        <v>2102</v>
      </c>
      <c r="E5407" s="336" t="s">
        <v>9532</v>
      </c>
    </row>
    <row r="5408" customFormat="false" ht="13.8" hidden="false" customHeight="false" outlineLevel="0" collapsed="false">
      <c r="A5408" s="3" t="n">
        <v>89736</v>
      </c>
      <c r="B5408" s="335" t="s">
        <v>1967</v>
      </c>
      <c r="C5408" s="335" t="s">
        <v>9533</v>
      </c>
      <c r="D5408" s="335" t="s">
        <v>2102</v>
      </c>
      <c r="E5408" s="336" t="s">
        <v>2201</v>
      </c>
    </row>
    <row r="5409" customFormat="false" ht="13.8" hidden="false" customHeight="false" outlineLevel="0" collapsed="false">
      <c r="A5409" s="3" t="n">
        <v>89737</v>
      </c>
      <c r="B5409" s="335" t="s">
        <v>1967</v>
      </c>
      <c r="C5409" s="335" t="s">
        <v>9534</v>
      </c>
      <c r="D5409" s="335" t="s">
        <v>2102</v>
      </c>
      <c r="E5409" s="336" t="s">
        <v>9535</v>
      </c>
    </row>
    <row r="5410" customFormat="false" ht="13.8" hidden="false" customHeight="false" outlineLevel="0" collapsed="false">
      <c r="A5410" s="3" t="n">
        <v>89738</v>
      </c>
      <c r="B5410" s="335" t="s">
        <v>1967</v>
      </c>
      <c r="C5410" s="335" t="s">
        <v>9536</v>
      </c>
      <c r="D5410" s="335" t="s">
        <v>2102</v>
      </c>
      <c r="E5410" s="336" t="s">
        <v>9537</v>
      </c>
    </row>
    <row r="5411" customFormat="false" ht="13.8" hidden="false" customHeight="false" outlineLevel="0" collapsed="false">
      <c r="A5411" s="3" t="n">
        <v>89739</v>
      </c>
      <c r="B5411" s="335" t="s">
        <v>1967</v>
      </c>
      <c r="C5411" s="335" t="s">
        <v>9538</v>
      </c>
      <c r="D5411" s="335" t="s">
        <v>2102</v>
      </c>
      <c r="E5411" s="336" t="s">
        <v>9539</v>
      </c>
    </row>
    <row r="5412" customFormat="false" ht="13.8" hidden="false" customHeight="false" outlineLevel="0" collapsed="false">
      <c r="A5412" s="3" t="n">
        <v>89740</v>
      </c>
      <c r="B5412" s="335" t="s">
        <v>1967</v>
      </c>
      <c r="C5412" s="335" t="s">
        <v>9540</v>
      </c>
      <c r="D5412" s="335" t="s">
        <v>2102</v>
      </c>
      <c r="E5412" s="336" t="s">
        <v>9541</v>
      </c>
    </row>
    <row r="5413" customFormat="false" ht="13.8" hidden="false" customHeight="false" outlineLevel="0" collapsed="false">
      <c r="A5413" s="3" t="n">
        <v>89741</v>
      </c>
      <c r="B5413" s="335" t="s">
        <v>1967</v>
      </c>
      <c r="C5413" s="335" t="s">
        <v>9542</v>
      </c>
      <c r="D5413" s="335" t="s">
        <v>2102</v>
      </c>
      <c r="E5413" s="336" t="s">
        <v>9543</v>
      </c>
    </row>
    <row r="5414" customFormat="false" ht="13.8" hidden="false" customHeight="false" outlineLevel="0" collapsed="false">
      <c r="A5414" s="3" t="n">
        <v>89742</v>
      </c>
      <c r="B5414" s="335" t="s">
        <v>1967</v>
      </c>
      <c r="C5414" s="335" t="s">
        <v>9544</v>
      </c>
      <c r="D5414" s="335" t="s">
        <v>2102</v>
      </c>
      <c r="E5414" s="336" t="s">
        <v>5963</v>
      </c>
    </row>
    <row r="5415" customFormat="false" ht="13.8" hidden="false" customHeight="false" outlineLevel="0" collapsed="false">
      <c r="A5415" s="3" t="n">
        <v>89743</v>
      </c>
      <c r="B5415" s="335" t="s">
        <v>1967</v>
      </c>
      <c r="C5415" s="335" t="s">
        <v>9545</v>
      </c>
      <c r="D5415" s="335" t="s">
        <v>2102</v>
      </c>
      <c r="E5415" s="336" t="s">
        <v>9546</v>
      </c>
    </row>
    <row r="5416" customFormat="false" ht="13.8" hidden="false" customHeight="false" outlineLevel="0" collapsed="false">
      <c r="A5416" s="3" t="n">
        <v>89744</v>
      </c>
      <c r="B5416" s="335" t="s">
        <v>1967</v>
      </c>
      <c r="C5416" s="335" t="s">
        <v>9547</v>
      </c>
      <c r="D5416" s="335" t="s">
        <v>2102</v>
      </c>
      <c r="E5416" s="336" t="s">
        <v>9548</v>
      </c>
    </row>
    <row r="5417" customFormat="false" ht="13.8" hidden="false" customHeight="false" outlineLevel="0" collapsed="false">
      <c r="A5417" s="3" t="n">
        <v>89746</v>
      </c>
      <c r="B5417" s="335" t="s">
        <v>1967</v>
      </c>
      <c r="C5417" s="335" t="s">
        <v>9549</v>
      </c>
      <c r="D5417" s="335" t="s">
        <v>2102</v>
      </c>
      <c r="E5417" s="336" t="s">
        <v>9550</v>
      </c>
    </row>
    <row r="5418" customFormat="false" ht="13.8" hidden="false" customHeight="false" outlineLevel="0" collapsed="false">
      <c r="A5418" s="3" t="n">
        <v>89747</v>
      </c>
      <c r="B5418" s="335" t="s">
        <v>1967</v>
      </c>
      <c r="C5418" s="335" t="s">
        <v>9551</v>
      </c>
      <c r="D5418" s="335" t="s">
        <v>2102</v>
      </c>
      <c r="E5418" s="336" t="s">
        <v>9552</v>
      </c>
    </row>
    <row r="5419" customFormat="false" ht="13.8" hidden="false" customHeight="false" outlineLevel="0" collapsed="false">
      <c r="A5419" s="3" t="n">
        <v>89748</v>
      </c>
      <c r="B5419" s="335" t="s">
        <v>1967</v>
      </c>
      <c r="C5419" s="335" t="s">
        <v>9553</v>
      </c>
      <c r="D5419" s="335" t="s">
        <v>2102</v>
      </c>
      <c r="E5419" s="336" t="s">
        <v>7377</v>
      </c>
    </row>
    <row r="5420" customFormat="false" ht="13.8" hidden="false" customHeight="false" outlineLevel="0" collapsed="false">
      <c r="A5420" s="3" t="n">
        <v>89749</v>
      </c>
      <c r="B5420" s="335" t="s">
        <v>1967</v>
      </c>
      <c r="C5420" s="335" t="s">
        <v>9554</v>
      </c>
      <c r="D5420" s="335" t="s">
        <v>2102</v>
      </c>
      <c r="E5420" s="336" t="s">
        <v>9555</v>
      </c>
    </row>
    <row r="5421" customFormat="false" ht="13.8" hidden="false" customHeight="false" outlineLevel="0" collapsed="false">
      <c r="A5421" s="3" t="n">
        <v>89750</v>
      </c>
      <c r="B5421" s="335" t="s">
        <v>1967</v>
      </c>
      <c r="C5421" s="335" t="s">
        <v>9556</v>
      </c>
      <c r="D5421" s="335" t="s">
        <v>2102</v>
      </c>
      <c r="E5421" s="336" t="s">
        <v>9557</v>
      </c>
    </row>
    <row r="5422" customFormat="false" ht="13.8" hidden="false" customHeight="false" outlineLevel="0" collapsed="false">
      <c r="A5422" s="3" t="n">
        <v>89752</v>
      </c>
      <c r="B5422" s="335" t="s">
        <v>1967</v>
      </c>
      <c r="C5422" s="335" t="s">
        <v>9558</v>
      </c>
      <c r="D5422" s="335" t="s">
        <v>2102</v>
      </c>
      <c r="E5422" s="336" t="s">
        <v>9559</v>
      </c>
    </row>
    <row r="5423" customFormat="false" ht="13.8" hidden="false" customHeight="false" outlineLevel="0" collapsed="false">
      <c r="A5423" s="3" t="n">
        <v>89753</v>
      </c>
      <c r="B5423" s="335" t="s">
        <v>1967</v>
      </c>
      <c r="C5423" s="335" t="s">
        <v>9560</v>
      </c>
      <c r="D5423" s="335" t="s">
        <v>2102</v>
      </c>
      <c r="E5423" s="336" t="s">
        <v>9561</v>
      </c>
    </row>
    <row r="5424" customFormat="false" ht="13.8" hidden="false" customHeight="false" outlineLevel="0" collapsed="false">
      <c r="A5424" s="3" t="n">
        <v>89754</v>
      </c>
      <c r="B5424" s="335" t="s">
        <v>1967</v>
      </c>
      <c r="C5424" s="335" t="s">
        <v>9562</v>
      </c>
      <c r="D5424" s="335" t="s">
        <v>2102</v>
      </c>
      <c r="E5424" s="336" t="s">
        <v>9563</v>
      </c>
    </row>
    <row r="5425" customFormat="false" ht="13.8" hidden="false" customHeight="false" outlineLevel="0" collapsed="false">
      <c r="A5425" s="3" t="n">
        <v>89755</v>
      </c>
      <c r="B5425" s="335" t="s">
        <v>1967</v>
      </c>
      <c r="C5425" s="335" t="s">
        <v>9564</v>
      </c>
      <c r="D5425" s="335" t="s">
        <v>2102</v>
      </c>
      <c r="E5425" s="336" t="s">
        <v>9565</v>
      </c>
    </row>
    <row r="5426" customFormat="false" ht="13.8" hidden="false" customHeight="false" outlineLevel="0" collapsed="false">
      <c r="A5426" s="3" t="n">
        <v>89756</v>
      </c>
      <c r="B5426" s="335" t="s">
        <v>1967</v>
      </c>
      <c r="C5426" s="335" t="s">
        <v>9566</v>
      </c>
      <c r="D5426" s="335" t="s">
        <v>2102</v>
      </c>
      <c r="E5426" s="336" t="s">
        <v>9567</v>
      </c>
    </row>
    <row r="5427" customFormat="false" ht="13.8" hidden="false" customHeight="false" outlineLevel="0" collapsed="false">
      <c r="A5427" s="3" t="n">
        <v>89757</v>
      </c>
      <c r="B5427" s="335" t="s">
        <v>1967</v>
      </c>
      <c r="C5427" s="335" t="s">
        <v>9568</v>
      </c>
      <c r="D5427" s="335" t="s">
        <v>2102</v>
      </c>
      <c r="E5427" s="336" t="s">
        <v>9569</v>
      </c>
    </row>
    <row r="5428" customFormat="false" ht="13.8" hidden="false" customHeight="false" outlineLevel="0" collapsed="false">
      <c r="A5428" s="3" t="n">
        <v>89758</v>
      </c>
      <c r="B5428" s="335" t="s">
        <v>1967</v>
      </c>
      <c r="C5428" s="335" t="s">
        <v>9570</v>
      </c>
      <c r="D5428" s="335" t="s">
        <v>2102</v>
      </c>
      <c r="E5428" s="336" t="s">
        <v>9571</v>
      </c>
    </row>
    <row r="5429" customFormat="false" ht="13.8" hidden="false" customHeight="false" outlineLevel="0" collapsed="false">
      <c r="A5429" s="3" t="n">
        <v>89759</v>
      </c>
      <c r="B5429" s="335" t="s">
        <v>1967</v>
      </c>
      <c r="C5429" s="335" t="s">
        <v>9572</v>
      </c>
      <c r="D5429" s="335" t="s">
        <v>2102</v>
      </c>
      <c r="E5429" s="336" t="s">
        <v>3316</v>
      </c>
    </row>
    <row r="5430" customFormat="false" ht="13.8" hidden="false" customHeight="false" outlineLevel="0" collapsed="false">
      <c r="A5430" s="3" t="n">
        <v>89760</v>
      </c>
      <c r="B5430" s="335" t="s">
        <v>1967</v>
      </c>
      <c r="C5430" s="335" t="s">
        <v>9573</v>
      </c>
      <c r="D5430" s="335" t="s">
        <v>2102</v>
      </c>
      <c r="E5430" s="336" t="s">
        <v>9574</v>
      </c>
    </row>
    <row r="5431" customFormat="false" ht="13.8" hidden="false" customHeight="false" outlineLevel="0" collapsed="false">
      <c r="A5431" s="3" t="n">
        <v>89761</v>
      </c>
      <c r="B5431" s="335" t="s">
        <v>1967</v>
      </c>
      <c r="C5431" s="335" t="s">
        <v>9575</v>
      </c>
      <c r="D5431" s="335" t="s">
        <v>2102</v>
      </c>
      <c r="E5431" s="336" t="s">
        <v>9576</v>
      </c>
    </row>
    <row r="5432" customFormat="false" ht="13.8" hidden="false" customHeight="false" outlineLevel="0" collapsed="false">
      <c r="A5432" s="3" t="n">
        <v>89762</v>
      </c>
      <c r="B5432" s="335" t="s">
        <v>1967</v>
      </c>
      <c r="C5432" s="335" t="s">
        <v>9577</v>
      </c>
      <c r="D5432" s="335" t="s">
        <v>2102</v>
      </c>
      <c r="E5432" s="336" t="s">
        <v>9578</v>
      </c>
    </row>
    <row r="5433" customFormat="false" ht="13.8" hidden="false" customHeight="false" outlineLevel="0" collapsed="false">
      <c r="A5433" s="3" t="n">
        <v>89763</v>
      </c>
      <c r="B5433" s="335" t="s">
        <v>1967</v>
      </c>
      <c r="C5433" s="335" t="s">
        <v>9579</v>
      </c>
      <c r="D5433" s="335" t="s">
        <v>2102</v>
      </c>
      <c r="E5433" s="336" t="s">
        <v>9580</v>
      </c>
    </row>
    <row r="5434" customFormat="false" ht="13.8" hidden="false" customHeight="false" outlineLevel="0" collapsed="false">
      <c r="A5434" s="3" t="n">
        <v>89764</v>
      </c>
      <c r="B5434" s="335" t="s">
        <v>1967</v>
      </c>
      <c r="C5434" s="335" t="s">
        <v>9581</v>
      </c>
      <c r="D5434" s="335" t="s">
        <v>2102</v>
      </c>
      <c r="E5434" s="336" t="s">
        <v>9582</v>
      </c>
    </row>
    <row r="5435" customFormat="false" ht="13.8" hidden="false" customHeight="false" outlineLevel="0" collapsed="false">
      <c r="A5435" s="3" t="n">
        <v>89765</v>
      </c>
      <c r="B5435" s="335" t="s">
        <v>1967</v>
      </c>
      <c r="C5435" s="335" t="s">
        <v>9583</v>
      </c>
      <c r="D5435" s="335" t="s">
        <v>2102</v>
      </c>
      <c r="E5435" s="336" t="s">
        <v>9584</v>
      </c>
    </row>
    <row r="5436" customFormat="false" ht="13.8" hidden="false" customHeight="false" outlineLevel="0" collapsed="false">
      <c r="A5436" s="3" t="n">
        <v>89767</v>
      </c>
      <c r="B5436" s="335" t="s">
        <v>1967</v>
      </c>
      <c r="C5436" s="335" t="s">
        <v>9585</v>
      </c>
      <c r="D5436" s="335" t="s">
        <v>2102</v>
      </c>
      <c r="E5436" s="336" t="s">
        <v>9267</v>
      </c>
    </row>
    <row r="5437" customFormat="false" ht="13.8" hidden="false" customHeight="false" outlineLevel="0" collapsed="false">
      <c r="A5437" s="3" t="n">
        <v>89768</v>
      </c>
      <c r="B5437" s="335" t="s">
        <v>1967</v>
      </c>
      <c r="C5437" s="335" t="s">
        <v>9586</v>
      </c>
      <c r="D5437" s="335" t="s">
        <v>2102</v>
      </c>
      <c r="E5437" s="336" t="s">
        <v>9587</v>
      </c>
    </row>
    <row r="5438" customFormat="false" ht="13.8" hidden="false" customHeight="false" outlineLevel="0" collapsed="false">
      <c r="A5438" s="3" t="n">
        <v>89769</v>
      </c>
      <c r="B5438" s="335" t="s">
        <v>1967</v>
      </c>
      <c r="C5438" s="335" t="s">
        <v>9588</v>
      </c>
      <c r="D5438" s="335" t="s">
        <v>2102</v>
      </c>
      <c r="E5438" s="336" t="s">
        <v>9589</v>
      </c>
    </row>
    <row r="5439" customFormat="false" ht="13.8" hidden="false" customHeight="false" outlineLevel="0" collapsed="false">
      <c r="A5439" s="3" t="n">
        <v>89772</v>
      </c>
      <c r="B5439" s="335" t="s">
        <v>1967</v>
      </c>
      <c r="C5439" s="335" t="s">
        <v>9590</v>
      </c>
      <c r="D5439" s="335" t="s">
        <v>1969</v>
      </c>
      <c r="E5439" s="336" t="s">
        <v>9591</v>
      </c>
    </row>
    <row r="5440" customFormat="false" ht="13.8" hidden="false" customHeight="false" outlineLevel="0" collapsed="false">
      <c r="A5440" s="3" t="n">
        <v>89774</v>
      </c>
      <c r="B5440" s="335" t="s">
        <v>1967</v>
      </c>
      <c r="C5440" s="335" t="s">
        <v>9592</v>
      </c>
      <c r="D5440" s="335" t="s">
        <v>2102</v>
      </c>
      <c r="E5440" s="336" t="s">
        <v>9593</v>
      </c>
    </row>
    <row r="5441" customFormat="false" ht="13.8" hidden="false" customHeight="false" outlineLevel="0" collapsed="false">
      <c r="A5441" s="3" t="n">
        <v>89776</v>
      </c>
      <c r="B5441" s="335" t="s">
        <v>1967</v>
      </c>
      <c r="C5441" s="335" t="s">
        <v>9594</v>
      </c>
      <c r="D5441" s="335" t="s">
        <v>2102</v>
      </c>
      <c r="E5441" s="336" t="s">
        <v>9595</v>
      </c>
    </row>
    <row r="5442" customFormat="false" ht="13.8" hidden="false" customHeight="false" outlineLevel="0" collapsed="false">
      <c r="A5442" s="3" t="n">
        <v>89777</v>
      </c>
      <c r="B5442" s="335" t="s">
        <v>1967</v>
      </c>
      <c r="C5442" s="335" t="s">
        <v>9596</v>
      </c>
      <c r="D5442" s="335" t="s">
        <v>2102</v>
      </c>
      <c r="E5442" s="336" t="s">
        <v>9597</v>
      </c>
    </row>
    <row r="5443" customFormat="false" ht="13.8" hidden="false" customHeight="false" outlineLevel="0" collapsed="false">
      <c r="A5443" s="3" t="n">
        <v>89778</v>
      </c>
      <c r="B5443" s="335" t="s">
        <v>1967</v>
      </c>
      <c r="C5443" s="335" t="s">
        <v>9598</v>
      </c>
      <c r="D5443" s="335" t="s">
        <v>2102</v>
      </c>
      <c r="E5443" s="336" t="s">
        <v>7110</v>
      </c>
    </row>
    <row r="5444" customFormat="false" ht="13.8" hidden="false" customHeight="false" outlineLevel="0" collapsed="false">
      <c r="A5444" s="3" t="n">
        <v>89779</v>
      </c>
      <c r="B5444" s="335" t="s">
        <v>1967</v>
      </c>
      <c r="C5444" s="335" t="s">
        <v>9599</v>
      </c>
      <c r="D5444" s="335" t="s">
        <v>2102</v>
      </c>
      <c r="E5444" s="336" t="s">
        <v>9600</v>
      </c>
    </row>
    <row r="5445" customFormat="false" ht="13.8" hidden="false" customHeight="false" outlineLevel="0" collapsed="false">
      <c r="A5445" s="3" t="n">
        <v>89780</v>
      </c>
      <c r="B5445" s="335" t="s">
        <v>1967</v>
      </c>
      <c r="C5445" s="335" t="s">
        <v>9601</v>
      </c>
      <c r="D5445" s="335" t="s">
        <v>2102</v>
      </c>
      <c r="E5445" s="336" t="s">
        <v>9602</v>
      </c>
    </row>
    <row r="5446" customFormat="false" ht="13.8" hidden="false" customHeight="false" outlineLevel="0" collapsed="false">
      <c r="A5446" s="3" t="n">
        <v>89781</v>
      </c>
      <c r="B5446" s="335" t="s">
        <v>1967</v>
      </c>
      <c r="C5446" s="335" t="s">
        <v>9603</v>
      </c>
      <c r="D5446" s="335" t="s">
        <v>2102</v>
      </c>
      <c r="E5446" s="336" t="s">
        <v>9604</v>
      </c>
    </row>
    <row r="5447" customFormat="false" ht="13.8" hidden="false" customHeight="false" outlineLevel="0" collapsed="false">
      <c r="A5447" s="3" t="n">
        <v>89782</v>
      </c>
      <c r="B5447" s="335" t="s">
        <v>1967</v>
      </c>
      <c r="C5447" s="335" t="s">
        <v>9605</v>
      </c>
      <c r="D5447" s="335" t="s">
        <v>2102</v>
      </c>
      <c r="E5447" s="336" t="s">
        <v>9606</v>
      </c>
    </row>
    <row r="5448" customFormat="false" ht="13.8" hidden="false" customHeight="false" outlineLevel="0" collapsed="false">
      <c r="A5448" s="3" t="n">
        <v>89783</v>
      </c>
      <c r="B5448" s="335" t="s">
        <v>1967</v>
      </c>
      <c r="C5448" s="335" t="s">
        <v>9607</v>
      </c>
      <c r="D5448" s="335" t="s">
        <v>2102</v>
      </c>
      <c r="E5448" s="336" t="s">
        <v>6661</v>
      </c>
    </row>
    <row r="5449" customFormat="false" ht="13.8" hidden="false" customHeight="false" outlineLevel="0" collapsed="false">
      <c r="A5449" s="3" t="n">
        <v>89784</v>
      </c>
      <c r="B5449" s="335" t="s">
        <v>1967</v>
      </c>
      <c r="C5449" s="335" t="s">
        <v>9608</v>
      </c>
      <c r="D5449" s="335" t="s">
        <v>2102</v>
      </c>
      <c r="E5449" s="336" t="s">
        <v>9609</v>
      </c>
    </row>
    <row r="5450" customFormat="false" ht="13.8" hidden="false" customHeight="false" outlineLevel="0" collapsed="false">
      <c r="A5450" s="3" t="n">
        <v>89785</v>
      </c>
      <c r="B5450" s="335" t="s">
        <v>1967</v>
      </c>
      <c r="C5450" s="335" t="s">
        <v>9610</v>
      </c>
      <c r="D5450" s="335" t="s">
        <v>2102</v>
      </c>
      <c r="E5450" s="336" t="s">
        <v>9611</v>
      </c>
    </row>
    <row r="5451" customFormat="false" ht="13.8" hidden="false" customHeight="false" outlineLevel="0" collapsed="false">
      <c r="A5451" s="3" t="n">
        <v>89786</v>
      </c>
      <c r="B5451" s="335" t="s">
        <v>1967</v>
      </c>
      <c r="C5451" s="335" t="s">
        <v>9612</v>
      </c>
      <c r="D5451" s="335" t="s">
        <v>2102</v>
      </c>
      <c r="E5451" s="336" t="s">
        <v>9613</v>
      </c>
    </row>
    <row r="5452" customFormat="false" ht="13.8" hidden="false" customHeight="false" outlineLevel="0" collapsed="false">
      <c r="A5452" s="3" t="n">
        <v>89787</v>
      </c>
      <c r="B5452" s="335" t="s">
        <v>1967</v>
      </c>
      <c r="C5452" s="335" t="s">
        <v>9614</v>
      </c>
      <c r="D5452" s="335" t="s">
        <v>2102</v>
      </c>
      <c r="E5452" s="336" t="s">
        <v>9615</v>
      </c>
    </row>
    <row r="5453" customFormat="false" ht="13.8" hidden="false" customHeight="false" outlineLevel="0" collapsed="false">
      <c r="A5453" s="3" t="n">
        <v>89788</v>
      </c>
      <c r="B5453" s="335" t="s">
        <v>1967</v>
      </c>
      <c r="C5453" s="335" t="s">
        <v>9616</v>
      </c>
      <c r="D5453" s="335" t="s">
        <v>2102</v>
      </c>
      <c r="E5453" s="336" t="s">
        <v>9617</v>
      </c>
    </row>
    <row r="5454" customFormat="false" ht="13.8" hidden="false" customHeight="false" outlineLevel="0" collapsed="false">
      <c r="A5454" s="3" t="n">
        <v>89789</v>
      </c>
      <c r="B5454" s="335" t="s">
        <v>1967</v>
      </c>
      <c r="C5454" s="335" t="s">
        <v>9618</v>
      </c>
      <c r="D5454" s="335" t="s">
        <v>2102</v>
      </c>
      <c r="E5454" s="336" t="s">
        <v>9619</v>
      </c>
    </row>
    <row r="5455" customFormat="false" ht="13.8" hidden="false" customHeight="false" outlineLevel="0" collapsed="false">
      <c r="A5455" s="3" t="n">
        <v>89790</v>
      </c>
      <c r="B5455" s="335" t="s">
        <v>1967</v>
      </c>
      <c r="C5455" s="335" t="s">
        <v>9620</v>
      </c>
      <c r="D5455" s="335" t="s">
        <v>2102</v>
      </c>
      <c r="E5455" s="336" t="s">
        <v>9621</v>
      </c>
    </row>
    <row r="5456" customFormat="false" ht="13.8" hidden="false" customHeight="false" outlineLevel="0" collapsed="false">
      <c r="A5456" s="3" t="n">
        <v>89791</v>
      </c>
      <c r="B5456" s="335" t="s">
        <v>1967</v>
      </c>
      <c r="C5456" s="335" t="s">
        <v>9622</v>
      </c>
      <c r="D5456" s="335" t="s">
        <v>2102</v>
      </c>
      <c r="E5456" s="336" t="s">
        <v>9623</v>
      </c>
    </row>
    <row r="5457" customFormat="false" ht="13.8" hidden="false" customHeight="false" outlineLevel="0" collapsed="false">
      <c r="A5457" s="3" t="n">
        <v>89792</v>
      </c>
      <c r="B5457" s="335" t="s">
        <v>1967</v>
      </c>
      <c r="C5457" s="335" t="s">
        <v>9624</v>
      </c>
      <c r="D5457" s="335" t="s">
        <v>2102</v>
      </c>
      <c r="E5457" s="336" t="s">
        <v>9625</v>
      </c>
    </row>
    <row r="5458" customFormat="false" ht="13.8" hidden="false" customHeight="false" outlineLevel="0" collapsed="false">
      <c r="A5458" s="3" t="n">
        <v>89793</v>
      </c>
      <c r="B5458" s="335" t="s">
        <v>1967</v>
      </c>
      <c r="C5458" s="335" t="s">
        <v>9626</v>
      </c>
      <c r="D5458" s="335" t="s">
        <v>2102</v>
      </c>
      <c r="E5458" s="336" t="s">
        <v>9627</v>
      </c>
    </row>
    <row r="5459" customFormat="false" ht="13.8" hidden="false" customHeight="false" outlineLevel="0" collapsed="false">
      <c r="A5459" s="3" t="n">
        <v>89794</v>
      </c>
      <c r="B5459" s="335" t="s">
        <v>1967</v>
      </c>
      <c r="C5459" s="335" t="s">
        <v>9628</v>
      </c>
      <c r="D5459" s="335" t="s">
        <v>2102</v>
      </c>
      <c r="E5459" s="336" t="s">
        <v>9629</v>
      </c>
    </row>
    <row r="5460" customFormat="false" ht="13.8" hidden="false" customHeight="false" outlineLevel="0" collapsed="false">
      <c r="A5460" s="3" t="n">
        <v>89795</v>
      </c>
      <c r="B5460" s="335" t="s">
        <v>1967</v>
      </c>
      <c r="C5460" s="335" t="s">
        <v>9630</v>
      </c>
      <c r="D5460" s="335" t="s">
        <v>2102</v>
      </c>
      <c r="E5460" s="336" t="s">
        <v>9631</v>
      </c>
    </row>
    <row r="5461" customFormat="false" ht="13.8" hidden="false" customHeight="false" outlineLevel="0" collapsed="false">
      <c r="A5461" s="3" t="n">
        <v>89796</v>
      </c>
      <c r="B5461" s="335" t="s">
        <v>1967</v>
      </c>
      <c r="C5461" s="335" t="s">
        <v>9632</v>
      </c>
      <c r="D5461" s="335" t="s">
        <v>2102</v>
      </c>
      <c r="E5461" s="336" t="s">
        <v>9633</v>
      </c>
    </row>
    <row r="5462" customFormat="false" ht="13.8" hidden="false" customHeight="false" outlineLevel="0" collapsed="false">
      <c r="A5462" s="3" t="n">
        <v>89797</v>
      </c>
      <c r="B5462" s="335" t="s">
        <v>1967</v>
      </c>
      <c r="C5462" s="335" t="s">
        <v>9634</v>
      </c>
      <c r="D5462" s="335" t="s">
        <v>2102</v>
      </c>
      <c r="E5462" s="336" t="s">
        <v>9635</v>
      </c>
    </row>
    <row r="5463" customFormat="false" ht="13.8" hidden="false" customHeight="false" outlineLevel="0" collapsed="false">
      <c r="A5463" s="3" t="n">
        <v>89801</v>
      </c>
      <c r="B5463" s="335" t="s">
        <v>1967</v>
      </c>
      <c r="C5463" s="335" t="s">
        <v>9636</v>
      </c>
      <c r="D5463" s="335" t="s">
        <v>2102</v>
      </c>
      <c r="E5463" s="336" t="s">
        <v>9637</v>
      </c>
    </row>
    <row r="5464" customFormat="false" ht="13.8" hidden="false" customHeight="false" outlineLevel="0" collapsed="false">
      <c r="A5464" s="3" t="n">
        <v>89802</v>
      </c>
      <c r="B5464" s="335" t="s">
        <v>1967</v>
      </c>
      <c r="C5464" s="335" t="s">
        <v>9638</v>
      </c>
      <c r="D5464" s="335" t="s">
        <v>2102</v>
      </c>
      <c r="E5464" s="336" t="s">
        <v>3990</v>
      </c>
    </row>
    <row r="5465" customFormat="false" ht="13.8" hidden="false" customHeight="false" outlineLevel="0" collapsed="false">
      <c r="A5465" s="3" t="n">
        <v>89803</v>
      </c>
      <c r="B5465" s="335" t="s">
        <v>1967</v>
      </c>
      <c r="C5465" s="335" t="s">
        <v>9639</v>
      </c>
      <c r="D5465" s="335" t="s">
        <v>2102</v>
      </c>
      <c r="E5465" s="336" t="s">
        <v>9640</v>
      </c>
    </row>
    <row r="5466" customFormat="false" ht="13.8" hidden="false" customHeight="false" outlineLevel="0" collapsed="false">
      <c r="A5466" s="3" t="n">
        <v>89804</v>
      </c>
      <c r="B5466" s="335" t="s">
        <v>1967</v>
      </c>
      <c r="C5466" s="335" t="s">
        <v>9641</v>
      </c>
      <c r="D5466" s="335" t="s">
        <v>2102</v>
      </c>
      <c r="E5466" s="336" t="s">
        <v>9642</v>
      </c>
    </row>
    <row r="5467" customFormat="false" ht="13.8" hidden="false" customHeight="false" outlineLevel="0" collapsed="false">
      <c r="A5467" s="3" t="n">
        <v>89805</v>
      </c>
      <c r="B5467" s="335" t="s">
        <v>1967</v>
      </c>
      <c r="C5467" s="335" t="s">
        <v>9643</v>
      </c>
      <c r="D5467" s="335" t="s">
        <v>2102</v>
      </c>
      <c r="E5467" s="336" t="s">
        <v>9644</v>
      </c>
    </row>
    <row r="5468" customFormat="false" ht="13.8" hidden="false" customHeight="false" outlineLevel="0" collapsed="false">
      <c r="A5468" s="3" t="n">
        <v>89806</v>
      </c>
      <c r="B5468" s="335" t="s">
        <v>1967</v>
      </c>
      <c r="C5468" s="335" t="s">
        <v>9645</v>
      </c>
      <c r="D5468" s="335" t="s">
        <v>2102</v>
      </c>
      <c r="E5468" s="336" t="s">
        <v>9646</v>
      </c>
    </row>
    <row r="5469" customFormat="false" ht="13.8" hidden="false" customHeight="false" outlineLevel="0" collapsed="false">
      <c r="A5469" s="3" t="n">
        <v>89807</v>
      </c>
      <c r="B5469" s="335" t="s">
        <v>1967</v>
      </c>
      <c r="C5469" s="335" t="s">
        <v>9647</v>
      </c>
      <c r="D5469" s="335" t="s">
        <v>2102</v>
      </c>
      <c r="E5469" s="336" t="s">
        <v>9648</v>
      </c>
    </row>
    <row r="5470" customFormat="false" ht="13.8" hidden="false" customHeight="false" outlineLevel="0" collapsed="false">
      <c r="A5470" s="3" t="n">
        <v>89808</v>
      </c>
      <c r="B5470" s="335" t="s">
        <v>1967</v>
      </c>
      <c r="C5470" s="335" t="s">
        <v>9649</v>
      </c>
      <c r="D5470" s="335" t="s">
        <v>2102</v>
      </c>
      <c r="E5470" s="336" t="s">
        <v>3939</v>
      </c>
    </row>
    <row r="5471" customFormat="false" ht="13.8" hidden="false" customHeight="false" outlineLevel="0" collapsed="false">
      <c r="A5471" s="3" t="n">
        <v>89809</v>
      </c>
      <c r="B5471" s="335" t="s">
        <v>1967</v>
      </c>
      <c r="C5471" s="335" t="s">
        <v>9650</v>
      </c>
      <c r="D5471" s="335" t="s">
        <v>2102</v>
      </c>
      <c r="E5471" s="336" t="s">
        <v>9651</v>
      </c>
    </row>
    <row r="5472" customFormat="false" ht="13.8" hidden="false" customHeight="false" outlineLevel="0" collapsed="false">
      <c r="A5472" s="3" t="n">
        <v>89810</v>
      </c>
      <c r="B5472" s="335" t="s">
        <v>1967</v>
      </c>
      <c r="C5472" s="335" t="s">
        <v>9652</v>
      </c>
      <c r="D5472" s="335" t="s">
        <v>2102</v>
      </c>
      <c r="E5472" s="336" t="s">
        <v>9653</v>
      </c>
    </row>
    <row r="5473" customFormat="false" ht="13.8" hidden="false" customHeight="false" outlineLevel="0" collapsed="false">
      <c r="A5473" s="3" t="n">
        <v>89811</v>
      </c>
      <c r="B5473" s="335" t="s">
        <v>1967</v>
      </c>
      <c r="C5473" s="335" t="s">
        <v>9654</v>
      </c>
      <c r="D5473" s="335" t="s">
        <v>2102</v>
      </c>
      <c r="E5473" s="336" t="s">
        <v>9323</v>
      </c>
    </row>
    <row r="5474" customFormat="false" ht="13.8" hidden="false" customHeight="false" outlineLevel="0" collapsed="false">
      <c r="A5474" s="3" t="n">
        <v>89812</v>
      </c>
      <c r="B5474" s="335" t="s">
        <v>1967</v>
      </c>
      <c r="C5474" s="335" t="s">
        <v>9655</v>
      </c>
      <c r="D5474" s="335" t="s">
        <v>2102</v>
      </c>
      <c r="E5474" s="336" t="s">
        <v>9656</v>
      </c>
    </row>
    <row r="5475" customFormat="false" ht="13.8" hidden="false" customHeight="false" outlineLevel="0" collapsed="false">
      <c r="A5475" s="3" t="n">
        <v>89813</v>
      </c>
      <c r="B5475" s="335" t="s">
        <v>1967</v>
      </c>
      <c r="C5475" s="335" t="s">
        <v>9657</v>
      </c>
      <c r="D5475" s="335" t="s">
        <v>2102</v>
      </c>
      <c r="E5475" s="336" t="s">
        <v>9658</v>
      </c>
    </row>
    <row r="5476" customFormat="false" ht="13.8" hidden="false" customHeight="false" outlineLevel="0" collapsed="false">
      <c r="A5476" s="3" t="n">
        <v>89814</v>
      </c>
      <c r="B5476" s="335" t="s">
        <v>1967</v>
      </c>
      <c r="C5476" s="335" t="s">
        <v>9659</v>
      </c>
      <c r="D5476" s="335" t="s">
        <v>2102</v>
      </c>
      <c r="E5476" s="336" t="s">
        <v>6812</v>
      </c>
    </row>
    <row r="5477" customFormat="false" ht="13.8" hidden="false" customHeight="false" outlineLevel="0" collapsed="false">
      <c r="A5477" s="3" t="n">
        <v>89815</v>
      </c>
      <c r="B5477" s="335" t="s">
        <v>1967</v>
      </c>
      <c r="C5477" s="335" t="s">
        <v>9660</v>
      </c>
      <c r="D5477" s="335" t="s">
        <v>2102</v>
      </c>
      <c r="E5477" s="336" t="s">
        <v>3194</v>
      </c>
    </row>
    <row r="5478" customFormat="false" ht="13.8" hidden="false" customHeight="false" outlineLevel="0" collapsed="false">
      <c r="A5478" s="3" t="n">
        <v>89816</v>
      </c>
      <c r="B5478" s="335" t="s">
        <v>1967</v>
      </c>
      <c r="C5478" s="335" t="s">
        <v>9661</v>
      </c>
      <c r="D5478" s="335" t="s">
        <v>2102</v>
      </c>
      <c r="E5478" s="336" t="s">
        <v>9662</v>
      </c>
    </row>
    <row r="5479" customFormat="false" ht="13.8" hidden="false" customHeight="false" outlineLevel="0" collapsed="false">
      <c r="A5479" s="3" t="n">
        <v>89817</v>
      </c>
      <c r="B5479" s="335" t="s">
        <v>1967</v>
      </c>
      <c r="C5479" s="335" t="s">
        <v>9663</v>
      </c>
      <c r="D5479" s="335" t="s">
        <v>2102</v>
      </c>
      <c r="E5479" s="336" t="s">
        <v>9664</v>
      </c>
    </row>
    <row r="5480" customFormat="false" ht="13.8" hidden="false" customHeight="false" outlineLevel="0" collapsed="false">
      <c r="A5480" s="3" t="n">
        <v>89818</v>
      </c>
      <c r="B5480" s="335" t="s">
        <v>1967</v>
      </c>
      <c r="C5480" s="335" t="s">
        <v>9665</v>
      </c>
      <c r="D5480" s="335" t="s">
        <v>2102</v>
      </c>
      <c r="E5480" s="336" t="s">
        <v>9666</v>
      </c>
    </row>
    <row r="5481" customFormat="false" ht="13.8" hidden="false" customHeight="false" outlineLevel="0" collapsed="false">
      <c r="A5481" s="3" t="n">
        <v>89819</v>
      </c>
      <c r="B5481" s="335" t="s">
        <v>1967</v>
      </c>
      <c r="C5481" s="335" t="s">
        <v>9667</v>
      </c>
      <c r="D5481" s="335" t="s">
        <v>2102</v>
      </c>
      <c r="E5481" s="336" t="s">
        <v>9668</v>
      </c>
    </row>
    <row r="5482" customFormat="false" ht="13.8" hidden="false" customHeight="false" outlineLevel="0" collapsed="false">
      <c r="A5482" s="3" t="n">
        <v>89821</v>
      </c>
      <c r="B5482" s="335" t="s">
        <v>1967</v>
      </c>
      <c r="C5482" s="335" t="s">
        <v>9669</v>
      </c>
      <c r="D5482" s="335" t="s">
        <v>2102</v>
      </c>
      <c r="E5482" s="336" t="s">
        <v>9670</v>
      </c>
    </row>
    <row r="5483" customFormat="false" ht="13.8" hidden="false" customHeight="false" outlineLevel="0" collapsed="false">
      <c r="A5483" s="3" t="n">
        <v>89822</v>
      </c>
      <c r="B5483" s="335" t="s">
        <v>1967</v>
      </c>
      <c r="C5483" s="335" t="s">
        <v>9671</v>
      </c>
      <c r="D5483" s="335" t="s">
        <v>2102</v>
      </c>
      <c r="E5483" s="336" t="s">
        <v>1986</v>
      </c>
    </row>
    <row r="5484" customFormat="false" ht="13.8" hidden="false" customHeight="false" outlineLevel="0" collapsed="false">
      <c r="A5484" s="3" t="n">
        <v>89823</v>
      </c>
      <c r="B5484" s="335" t="s">
        <v>1967</v>
      </c>
      <c r="C5484" s="335" t="s">
        <v>9672</v>
      </c>
      <c r="D5484" s="335" t="s">
        <v>2102</v>
      </c>
      <c r="E5484" s="336" t="s">
        <v>9673</v>
      </c>
    </row>
    <row r="5485" customFormat="false" ht="13.8" hidden="false" customHeight="false" outlineLevel="0" collapsed="false">
      <c r="A5485" s="3" t="n">
        <v>89824</v>
      </c>
      <c r="B5485" s="335" t="s">
        <v>1967</v>
      </c>
      <c r="C5485" s="335" t="s">
        <v>9674</v>
      </c>
      <c r="D5485" s="335" t="s">
        <v>2102</v>
      </c>
      <c r="E5485" s="336" t="s">
        <v>9675</v>
      </c>
    </row>
    <row r="5486" customFormat="false" ht="13.8" hidden="false" customHeight="false" outlineLevel="0" collapsed="false">
      <c r="A5486" s="3" t="n">
        <v>89825</v>
      </c>
      <c r="B5486" s="335" t="s">
        <v>1967</v>
      </c>
      <c r="C5486" s="335" t="s">
        <v>9676</v>
      </c>
      <c r="D5486" s="335" t="s">
        <v>2102</v>
      </c>
      <c r="E5486" s="336" t="s">
        <v>9677</v>
      </c>
    </row>
    <row r="5487" customFormat="false" ht="13.8" hidden="false" customHeight="false" outlineLevel="0" collapsed="false">
      <c r="A5487" s="3" t="n">
        <v>89826</v>
      </c>
      <c r="B5487" s="335" t="s">
        <v>1967</v>
      </c>
      <c r="C5487" s="335" t="s">
        <v>9678</v>
      </c>
      <c r="D5487" s="335" t="s">
        <v>2102</v>
      </c>
      <c r="E5487" s="336" t="s">
        <v>9679</v>
      </c>
    </row>
    <row r="5488" customFormat="false" ht="13.8" hidden="false" customHeight="false" outlineLevel="0" collapsed="false">
      <c r="A5488" s="3" t="n">
        <v>89827</v>
      </c>
      <c r="B5488" s="335" t="s">
        <v>1967</v>
      </c>
      <c r="C5488" s="335" t="s">
        <v>9680</v>
      </c>
      <c r="D5488" s="335" t="s">
        <v>2102</v>
      </c>
      <c r="E5488" s="336" t="s">
        <v>9681</v>
      </c>
    </row>
    <row r="5489" customFormat="false" ht="13.8" hidden="false" customHeight="false" outlineLevel="0" collapsed="false">
      <c r="A5489" s="3" t="n">
        <v>89828</v>
      </c>
      <c r="B5489" s="335" t="s">
        <v>1967</v>
      </c>
      <c r="C5489" s="335" t="s">
        <v>9682</v>
      </c>
      <c r="D5489" s="335" t="s">
        <v>2102</v>
      </c>
      <c r="E5489" s="336" t="s">
        <v>9683</v>
      </c>
    </row>
    <row r="5490" customFormat="false" ht="13.8" hidden="false" customHeight="false" outlineLevel="0" collapsed="false">
      <c r="A5490" s="3" t="n">
        <v>89829</v>
      </c>
      <c r="B5490" s="335" t="s">
        <v>1967</v>
      </c>
      <c r="C5490" s="335" t="s">
        <v>9684</v>
      </c>
      <c r="D5490" s="335" t="s">
        <v>2102</v>
      </c>
      <c r="E5490" s="336" t="s">
        <v>9685</v>
      </c>
    </row>
    <row r="5491" customFormat="false" ht="13.8" hidden="false" customHeight="false" outlineLevel="0" collapsed="false">
      <c r="A5491" s="3" t="n">
        <v>89830</v>
      </c>
      <c r="B5491" s="335" t="s">
        <v>1967</v>
      </c>
      <c r="C5491" s="335" t="s">
        <v>9686</v>
      </c>
      <c r="D5491" s="335" t="s">
        <v>2102</v>
      </c>
      <c r="E5491" s="336" t="s">
        <v>9687</v>
      </c>
    </row>
    <row r="5492" customFormat="false" ht="13.8" hidden="false" customHeight="false" outlineLevel="0" collapsed="false">
      <c r="A5492" s="3" t="n">
        <v>89831</v>
      </c>
      <c r="B5492" s="335" t="s">
        <v>1967</v>
      </c>
      <c r="C5492" s="335" t="s">
        <v>9688</v>
      </c>
      <c r="D5492" s="335" t="s">
        <v>2102</v>
      </c>
      <c r="E5492" s="336" t="s">
        <v>9689</v>
      </c>
    </row>
    <row r="5493" customFormat="false" ht="13.8" hidden="false" customHeight="false" outlineLevel="0" collapsed="false">
      <c r="A5493" s="3" t="n">
        <v>89832</v>
      </c>
      <c r="B5493" s="335" t="s">
        <v>1967</v>
      </c>
      <c r="C5493" s="335" t="s">
        <v>9690</v>
      </c>
      <c r="D5493" s="335" t="s">
        <v>2102</v>
      </c>
      <c r="E5493" s="336" t="s">
        <v>9691</v>
      </c>
    </row>
    <row r="5494" customFormat="false" ht="13.8" hidden="false" customHeight="false" outlineLevel="0" collapsed="false">
      <c r="A5494" s="3" t="n">
        <v>89833</v>
      </c>
      <c r="B5494" s="335" t="s">
        <v>1967</v>
      </c>
      <c r="C5494" s="335" t="s">
        <v>9692</v>
      </c>
      <c r="D5494" s="335" t="s">
        <v>2102</v>
      </c>
      <c r="E5494" s="336" t="s">
        <v>9693</v>
      </c>
    </row>
    <row r="5495" customFormat="false" ht="13.8" hidden="false" customHeight="false" outlineLevel="0" collapsed="false">
      <c r="A5495" s="3" t="n">
        <v>89834</v>
      </c>
      <c r="B5495" s="335" t="s">
        <v>1967</v>
      </c>
      <c r="C5495" s="335" t="s">
        <v>9694</v>
      </c>
      <c r="D5495" s="335" t="s">
        <v>2102</v>
      </c>
      <c r="E5495" s="336" t="s">
        <v>9695</v>
      </c>
    </row>
    <row r="5496" customFormat="false" ht="13.8" hidden="false" customHeight="false" outlineLevel="0" collapsed="false">
      <c r="A5496" s="3" t="n">
        <v>89835</v>
      </c>
      <c r="B5496" s="335" t="s">
        <v>1967</v>
      </c>
      <c r="C5496" s="335" t="s">
        <v>9696</v>
      </c>
      <c r="D5496" s="335" t="s">
        <v>2102</v>
      </c>
      <c r="E5496" s="336" t="s">
        <v>9025</v>
      </c>
    </row>
    <row r="5497" customFormat="false" ht="13.8" hidden="false" customHeight="false" outlineLevel="0" collapsed="false">
      <c r="A5497" s="3" t="n">
        <v>89836</v>
      </c>
      <c r="B5497" s="335" t="s">
        <v>1967</v>
      </c>
      <c r="C5497" s="335" t="s">
        <v>9697</v>
      </c>
      <c r="D5497" s="335" t="s">
        <v>2102</v>
      </c>
      <c r="E5497" s="336" t="s">
        <v>9698</v>
      </c>
    </row>
    <row r="5498" customFormat="false" ht="13.8" hidden="false" customHeight="false" outlineLevel="0" collapsed="false">
      <c r="A5498" s="3" t="n">
        <v>89837</v>
      </c>
      <c r="B5498" s="335" t="s">
        <v>1967</v>
      </c>
      <c r="C5498" s="335" t="s">
        <v>9699</v>
      </c>
      <c r="D5498" s="335" t="s">
        <v>2102</v>
      </c>
      <c r="E5498" s="336" t="s">
        <v>9700</v>
      </c>
    </row>
    <row r="5499" customFormat="false" ht="13.8" hidden="false" customHeight="false" outlineLevel="0" collapsed="false">
      <c r="A5499" s="3" t="n">
        <v>89838</v>
      </c>
      <c r="B5499" s="335" t="s">
        <v>1967</v>
      </c>
      <c r="C5499" s="335" t="s">
        <v>9701</v>
      </c>
      <c r="D5499" s="335" t="s">
        <v>2102</v>
      </c>
      <c r="E5499" s="336" t="s">
        <v>9702</v>
      </c>
    </row>
    <row r="5500" customFormat="false" ht="13.8" hidden="false" customHeight="false" outlineLevel="0" collapsed="false">
      <c r="A5500" s="3" t="n">
        <v>89839</v>
      </c>
      <c r="B5500" s="335" t="s">
        <v>1967</v>
      </c>
      <c r="C5500" s="335" t="s">
        <v>9703</v>
      </c>
      <c r="D5500" s="335" t="s">
        <v>2102</v>
      </c>
      <c r="E5500" s="336" t="s">
        <v>9704</v>
      </c>
    </row>
    <row r="5501" customFormat="false" ht="13.8" hidden="false" customHeight="false" outlineLevel="0" collapsed="false">
      <c r="A5501" s="3" t="n">
        <v>89840</v>
      </c>
      <c r="B5501" s="335" t="s">
        <v>1967</v>
      </c>
      <c r="C5501" s="335" t="s">
        <v>9705</v>
      </c>
      <c r="D5501" s="335" t="s">
        <v>2102</v>
      </c>
      <c r="E5501" s="336" t="s">
        <v>8992</v>
      </c>
    </row>
    <row r="5502" customFormat="false" ht="13.8" hidden="false" customHeight="false" outlineLevel="0" collapsed="false">
      <c r="A5502" s="3" t="n">
        <v>89841</v>
      </c>
      <c r="B5502" s="335" t="s">
        <v>1967</v>
      </c>
      <c r="C5502" s="335" t="s">
        <v>9706</v>
      </c>
      <c r="D5502" s="335" t="s">
        <v>2102</v>
      </c>
      <c r="E5502" s="336" t="s">
        <v>9707</v>
      </c>
    </row>
    <row r="5503" customFormat="false" ht="13.8" hidden="false" customHeight="false" outlineLevel="0" collapsed="false">
      <c r="A5503" s="3" t="n">
        <v>89842</v>
      </c>
      <c r="B5503" s="335" t="s">
        <v>1967</v>
      </c>
      <c r="C5503" s="335" t="s">
        <v>9708</v>
      </c>
      <c r="D5503" s="335" t="s">
        <v>2102</v>
      </c>
      <c r="E5503" s="336" t="s">
        <v>9709</v>
      </c>
    </row>
    <row r="5504" customFormat="false" ht="13.8" hidden="false" customHeight="false" outlineLevel="0" collapsed="false">
      <c r="A5504" s="3" t="n">
        <v>89844</v>
      </c>
      <c r="B5504" s="335" t="s">
        <v>1967</v>
      </c>
      <c r="C5504" s="335" t="s">
        <v>9710</v>
      </c>
      <c r="D5504" s="335" t="s">
        <v>2102</v>
      </c>
      <c r="E5504" s="336" t="s">
        <v>9711</v>
      </c>
    </row>
    <row r="5505" customFormat="false" ht="13.8" hidden="false" customHeight="false" outlineLevel="0" collapsed="false">
      <c r="A5505" s="3" t="n">
        <v>89845</v>
      </c>
      <c r="B5505" s="335" t="s">
        <v>1967</v>
      </c>
      <c r="C5505" s="335" t="s">
        <v>9712</v>
      </c>
      <c r="D5505" s="335" t="s">
        <v>2102</v>
      </c>
      <c r="E5505" s="336" t="s">
        <v>9713</v>
      </c>
    </row>
    <row r="5506" customFormat="false" ht="13.8" hidden="false" customHeight="false" outlineLevel="0" collapsed="false">
      <c r="A5506" s="3" t="n">
        <v>89846</v>
      </c>
      <c r="B5506" s="335" t="s">
        <v>1967</v>
      </c>
      <c r="C5506" s="335" t="s">
        <v>9714</v>
      </c>
      <c r="D5506" s="335" t="s">
        <v>2102</v>
      </c>
      <c r="E5506" s="336" t="s">
        <v>9715</v>
      </c>
    </row>
    <row r="5507" customFormat="false" ht="13.8" hidden="false" customHeight="false" outlineLevel="0" collapsed="false">
      <c r="A5507" s="3" t="n">
        <v>89847</v>
      </c>
      <c r="B5507" s="335" t="s">
        <v>1967</v>
      </c>
      <c r="C5507" s="335" t="s">
        <v>9716</v>
      </c>
      <c r="D5507" s="335" t="s">
        <v>2102</v>
      </c>
      <c r="E5507" s="336" t="s">
        <v>9717</v>
      </c>
    </row>
    <row r="5508" customFormat="false" ht="13.8" hidden="false" customHeight="false" outlineLevel="0" collapsed="false">
      <c r="A5508" s="3" t="n">
        <v>89850</v>
      </c>
      <c r="B5508" s="335" t="s">
        <v>1967</v>
      </c>
      <c r="C5508" s="335" t="s">
        <v>9718</v>
      </c>
      <c r="D5508" s="335" t="s">
        <v>2102</v>
      </c>
      <c r="E5508" s="336" t="s">
        <v>9719</v>
      </c>
    </row>
    <row r="5509" customFormat="false" ht="13.8" hidden="false" customHeight="false" outlineLevel="0" collapsed="false">
      <c r="A5509" s="3" t="n">
        <v>89851</v>
      </c>
      <c r="B5509" s="335" t="s">
        <v>1967</v>
      </c>
      <c r="C5509" s="335" t="s">
        <v>9720</v>
      </c>
      <c r="D5509" s="335" t="s">
        <v>2102</v>
      </c>
      <c r="E5509" s="336" t="s">
        <v>9721</v>
      </c>
    </row>
    <row r="5510" customFormat="false" ht="13.8" hidden="false" customHeight="false" outlineLevel="0" collapsed="false">
      <c r="A5510" s="3" t="n">
        <v>89852</v>
      </c>
      <c r="B5510" s="335" t="s">
        <v>1967</v>
      </c>
      <c r="C5510" s="335" t="s">
        <v>9722</v>
      </c>
      <c r="D5510" s="335" t="s">
        <v>2102</v>
      </c>
      <c r="E5510" s="336" t="s">
        <v>3524</v>
      </c>
    </row>
    <row r="5511" customFormat="false" ht="13.8" hidden="false" customHeight="false" outlineLevel="0" collapsed="false">
      <c r="A5511" s="3" t="n">
        <v>89853</v>
      </c>
      <c r="B5511" s="335" t="s">
        <v>1967</v>
      </c>
      <c r="C5511" s="335" t="s">
        <v>9723</v>
      </c>
      <c r="D5511" s="335" t="s">
        <v>2102</v>
      </c>
      <c r="E5511" s="336" t="s">
        <v>9724</v>
      </c>
    </row>
    <row r="5512" customFormat="false" ht="13.8" hidden="false" customHeight="false" outlineLevel="0" collapsed="false">
      <c r="A5512" s="3" t="n">
        <v>89854</v>
      </c>
      <c r="B5512" s="335" t="s">
        <v>1967</v>
      </c>
      <c r="C5512" s="335" t="s">
        <v>9725</v>
      </c>
      <c r="D5512" s="335" t="s">
        <v>2102</v>
      </c>
      <c r="E5512" s="336" t="s">
        <v>9726</v>
      </c>
    </row>
    <row r="5513" customFormat="false" ht="13.8" hidden="false" customHeight="false" outlineLevel="0" collapsed="false">
      <c r="A5513" s="3" t="n">
        <v>89855</v>
      </c>
      <c r="B5513" s="335" t="s">
        <v>1967</v>
      </c>
      <c r="C5513" s="335" t="s">
        <v>9727</v>
      </c>
      <c r="D5513" s="335" t="s">
        <v>2102</v>
      </c>
      <c r="E5513" s="336" t="s">
        <v>9728</v>
      </c>
    </row>
    <row r="5514" customFormat="false" ht="13.8" hidden="false" customHeight="false" outlineLevel="0" collapsed="false">
      <c r="A5514" s="3" t="n">
        <v>89856</v>
      </c>
      <c r="B5514" s="335" t="s">
        <v>1967</v>
      </c>
      <c r="C5514" s="335" t="s">
        <v>9729</v>
      </c>
      <c r="D5514" s="335" t="s">
        <v>2102</v>
      </c>
      <c r="E5514" s="336" t="s">
        <v>9730</v>
      </c>
    </row>
    <row r="5515" customFormat="false" ht="13.8" hidden="false" customHeight="false" outlineLevel="0" collapsed="false">
      <c r="A5515" s="3" t="n">
        <v>89857</v>
      </c>
      <c r="B5515" s="335" t="s">
        <v>1967</v>
      </c>
      <c r="C5515" s="335" t="s">
        <v>9731</v>
      </c>
      <c r="D5515" s="335" t="s">
        <v>2102</v>
      </c>
      <c r="E5515" s="336" t="s">
        <v>9732</v>
      </c>
    </row>
    <row r="5516" customFormat="false" ht="13.8" hidden="false" customHeight="false" outlineLevel="0" collapsed="false">
      <c r="A5516" s="3" t="n">
        <v>89860</v>
      </c>
      <c r="B5516" s="335" t="s">
        <v>1967</v>
      </c>
      <c r="C5516" s="335" t="s">
        <v>9733</v>
      </c>
      <c r="D5516" s="335" t="s">
        <v>2102</v>
      </c>
      <c r="E5516" s="336" t="s">
        <v>9734</v>
      </c>
    </row>
    <row r="5517" customFormat="false" ht="13.8" hidden="false" customHeight="false" outlineLevel="0" collapsed="false">
      <c r="A5517" s="3" t="n">
        <v>89861</v>
      </c>
      <c r="B5517" s="335" t="s">
        <v>1967</v>
      </c>
      <c r="C5517" s="335" t="s">
        <v>9735</v>
      </c>
      <c r="D5517" s="335" t="s">
        <v>2102</v>
      </c>
      <c r="E5517" s="336" t="s">
        <v>9736</v>
      </c>
    </row>
    <row r="5518" customFormat="false" ht="13.8" hidden="false" customHeight="false" outlineLevel="0" collapsed="false">
      <c r="A5518" s="3" t="n">
        <v>89866</v>
      </c>
      <c r="B5518" s="335" t="s">
        <v>1967</v>
      </c>
      <c r="C5518" s="335" t="s">
        <v>9737</v>
      </c>
      <c r="D5518" s="335" t="s">
        <v>2102</v>
      </c>
      <c r="E5518" s="336" t="s">
        <v>9738</v>
      </c>
    </row>
    <row r="5519" customFormat="false" ht="13.8" hidden="false" customHeight="false" outlineLevel="0" collapsed="false">
      <c r="A5519" s="3" t="n">
        <v>89867</v>
      </c>
      <c r="B5519" s="335" t="s">
        <v>1967</v>
      </c>
      <c r="C5519" s="335" t="s">
        <v>9739</v>
      </c>
      <c r="D5519" s="335" t="s">
        <v>2102</v>
      </c>
      <c r="E5519" s="336" t="s">
        <v>3824</v>
      </c>
    </row>
    <row r="5520" customFormat="false" ht="13.8" hidden="false" customHeight="false" outlineLevel="0" collapsed="false">
      <c r="A5520" s="3" t="n">
        <v>89868</v>
      </c>
      <c r="B5520" s="335" t="s">
        <v>1967</v>
      </c>
      <c r="C5520" s="335" t="s">
        <v>9740</v>
      </c>
      <c r="D5520" s="335" t="s">
        <v>2102</v>
      </c>
      <c r="E5520" s="336" t="s">
        <v>9741</v>
      </c>
    </row>
    <row r="5521" customFormat="false" ht="13.8" hidden="false" customHeight="false" outlineLevel="0" collapsed="false">
      <c r="A5521" s="3" t="n">
        <v>89869</v>
      </c>
      <c r="B5521" s="335" t="s">
        <v>1967</v>
      </c>
      <c r="C5521" s="335" t="s">
        <v>9742</v>
      </c>
      <c r="D5521" s="335" t="s">
        <v>2102</v>
      </c>
      <c r="E5521" s="336" t="s">
        <v>6798</v>
      </c>
    </row>
    <row r="5522" customFormat="false" ht="13.8" hidden="false" customHeight="false" outlineLevel="0" collapsed="false">
      <c r="A5522" s="3" t="n">
        <v>89979</v>
      </c>
      <c r="B5522" s="335" t="s">
        <v>1967</v>
      </c>
      <c r="C5522" s="335" t="s">
        <v>9743</v>
      </c>
      <c r="D5522" s="335" t="s">
        <v>2102</v>
      </c>
      <c r="E5522" s="336" t="s">
        <v>9744</v>
      </c>
    </row>
    <row r="5523" customFormat="false" ht="13.8" hidden="false" customHeight="false" outlineLevel="0" collapsed="false">
      <c r="A5523" s="3" t="n">
        <v>89981</v>
      </c>
      <c r="B5523" s="335" t="s">
        <v>1967</v>
      </c>
      <c r="C5523" s="335" t="s">
        <v>9745</v>
      </c>
      <c r="D5523" s="335" t="s">
        <v>2102</v>
      </c>
      <c r="E5523" s="336" t="s">
        <v>9746</v>
      </c>
    </row>
    <row r="5524" customFormat="false" ht="13.8" hidden="false" customHeight="false" outlineLevel="0" collapsed="false">
      <c r="A5524" s="3" t="n">
        <v>90373</v>
      </c>
      <c r="B5524" s="335" t="s">
        <v>1967</v>
      </c>
      <c r="C5524" s="335" t="s">
        <v>9747</v>
      </c>
      <c r="D5524" s="335" t="s">
        <v>2102</v>
      </c>
      <c r="E5524" s="336" t="s">
        <v>9748</v>
      </c>
    </row>
    <row r="5525" customFormat="false" ht="13.8" hidden="false" customHeight="false" outlineLevel="0" collapsed="false">
      <c r="A5525" s="3" t="n">
        <v>90374</v>
      </c>
      <c r="B5525" s="335" t="s">
        <v>1967</v>
      </c>
      <c r="C5525" s="335" t="s">
        <v>9749</v>
      </c>
      <c r="D5525" s="335" t="s">
        <v>2102</v>
      </c>
      <c r="E5525" s="336" t="s">
        <v>4460</v>
      </c>
    </row>
    <row r="5526" customFormat="false" ht="13.8" hidden="false" customHeight="false" outlineLevel="0" collapsed="false">
      <c r="A5526" s="3" t="n">
        <v>92287</v>
      </c>
      <c r="B5526" s="335" t="s">
        <v>1967</v>
      </c>
      <c r="C5526" s="335" t="s">
        <v>9750</v>
      </c>
      <c r="D5526" s="335" t="s">
        <v>2102</v>
      </c>
      <c r="E5526" s="336" t="s">
        <v>9751</v>
      </c>
    </row>
    <row r="5527" customFormat="false" ht="13.8" hidden="false" customHeight="false" outlineLevel="0" collapsed="false">
      <c r="A5527" s="3" t="n">
        <v>92288</v>
      </c>
      <c r="B5527" s="335" t="s">
        <v>1967</v>
      </c>
      <c r="C5527" s="335" t="s">
        <v>9752</v>
      </c>
      <c r="D5527" s="335" t="s">
        <v>2102</v>
      </c>
      <c r="E5527" s="336" t="s">
        <v>9753</v>
      </c>
    </row>
    <row r="5528" customFormat="false" ht="13.8" hidden="false" customHeight="false" outlineLevel="0" collapsed="false">
      <c r="A5528" s="3" t="n">
        <v>92289</v>
      </c>
      <c r="B5528" s="335" t="s">
        <v>1967</v>
      </c>
      <c r="C5528" s="335" t="s">
        <v>9754</v>
      </c>
      <c r="D5528" s="335" t="s">
        <v>2102</v>
      </c>
      <c r="E5528" s="336" t="s">
        <v>9755</v>
      </c>
    </row>
    <row r="5529" customFormat="false" ht="13.8" hidden="false" customHeight="false" outlineLevel="0" collapsed="false">
      <c r="A5529" s="3" t="n">
        <v>92290</v>
      </c>
      <c r="B5529" s="335" t="s">
        <v>1967</v>
      </c>
      <c r="C5529" s="335" t="s">
        <v>9756</v>
      </c>
      <c r="D5529" s="335" t="s">
        <v>2102</v>
      </c>
      <c r="E5529" s="336" t="s">
        <v>9757</v>
      </c>
    </row>
    <row r="5530" customFormat="false" ht="13.8" hidden="false" customHeight="false" outlineLevel="0" collapsed="false">
      <c r="A5530" s="3" t="n">
        <v>92291</v>
      </c>
      <c r="B5530" s="335" t="s">
        <v>1967</v>
      </c>
      <c r="C5530" s="335" t="s">
        <v>9758</v>
      </c>
      <c r="D5530" s="335" t="s">
        <v>2102</v>
      </c>
      <c r="E5530" s="336" t="s">
        <v>9759</v>
      </c>
    </row>
    <row r="5531" customFormat="false" ht="13.8" hidden="false" customHeight="false" outlineLevel="0" collapsed="false">
      <c r="A5531" s="3" t="n">
        <v>92292</v>
      </c>
      <c r="B5531" s="335" t="s">
        <v>1967</v>
      </c>
      <c r="C5531" s="335" t="s">
        <v>9760</v>
      </c>
      <c r="D5531" s="335" t="s">
        <v>2102</v>
      </c>
      <c r="E5531" s="336" t="s">
        <v>9761</v>
      </c>
    </row>
    <row r="5532" customFormat="false" ht="13.8" hidden="false" customHeight="false" outlineLevel="0" collapsed="false">
      <c r="A5532" s="3" t="n">
        <v>92293</v>
      </c>
      <c r="B5532" s="335" t="s">
        <v>1967</v>
      </c>
      <c r="C5532" s="335" t="s">
        <v>9762</v>
      </c>
      <c r="D5532" s="335" t="s">
        <v>2102</v>
      </c>
      <c r="E5532" s="336" t="s">
        <v>9763</v>
      </c>
    </row>
    <row r="5533" customFormat="false" ht="13.8" hidden="false" customHeight="false" outlineLevel="0" collapsed="false">
      <c r="A5533" s="3" t="n">
        <v>92294</v>
      </c>
      <c r="B5533" s="335" t="s">
        <v>1967</v>
      </c>
      <c r="C5533" s="335" t="s">
        <v>9764</v>
      </c>
      <c r="D5533" s="335" t="s">
        <v>2102</v>
      </c>
      <c r="E5533" s="336" t="s">
        <v>9765</v>
      </c>
    </row>
    <row r="5534" customFormat="false" ht="13.8" hidden="false" customHeight="false" outlineLevel="0" collapsed="false">
      <c r="A5534" s="3" t="n">
        <v>92295</v>
      </c>
      <c r="B5534" s="335" t="s">
        <v>1967</v>
      </c>
      <c r="C5534" s="335" t="s">
        <v>9766</v>
      </c>
      <c r="D5534" s="335" t="s">
        <v>2102</v>
      </c>
      <c r="E5534" s="336" t="s">
        <v>3171</v>
      </c>
    </row>
    <row r="5535" customFormat="false" ht="13.8" hidden="false" customHeight="false" outlineLevel="0" collapsed="false">
      <c r="A5535" s="3" t="n">
        <v>92296</v>
      </c>
      <c r="B5535" s="335" t="s">
        <v>1967</v>
      </c>
      <c r="C5535" s="335" t="s">
        <v>9767</v>
      </c>
      <c r="D5535" s="335" t="s">
        <v>2102</v>
      </c>
      <c r="E5535" s="336" t="s">
        <v>3227</v>
      </c>
    </row>
    <row r="5536" customFormat="false" ht="13.8" hidden="false" customHeight="false" outlineLevel="0" collapsed="false">
      <c r="A5536" s="3" t="n">
        <v>92297</v>
      </c>
      <c r="B5536" s="335" t="s">
        <v>1967</v>
      </c>
      <c r="C5536" s="335" t="s">
        <v>9768</v>
      </c>
      <c r="D5536" s="335" t="s">
        <v>2102</v>
      </c>
      <c r="E5536" s="336" t="s">
        <v>9769</v>
      </c>
    </row>
    <row r="5537" customFormat="false" ht="13.8" hidden="false" customHeight="false" outlineLevel="0" collapsed="false">
      <c r="A5537" s="3" t="n">
        <v>92298</v>
      </c>
      <c r="B5537" s="335" t="s">
        <v>1967</v>
      </c>
      <c r="C5537" s="335" t="s">
        <v>9770</v>
      </c>
      <c r="D5537" s="335" t="s">
        <v>2102</v>
      </c>
      <c r="E5537" s="336" t="s">
        <v>9771</v>
      </c>
    </row>
    <row r="5538" customFormat="false" ht="13.8" hidden="false" customHeight="false" outlineLevel="0" collapsed="false">
      <c r="A5538" s="3" t="n">
        <v>92299</v>
      </c>
      <c r="B5538" s="335" t="s">
        <v>1967</v>
      </c>
      <c r="C5538" s="335" t="s">
        <v>9772</v>
      </c>
      <c r="D5538" s="335" t="s">
        <v>2102</v>
      </c>
      <c r="E5538" s="336" t="s">
        <v>9773</v>
      </c>
    </row>
    <row r="5539" customFormat="false" ht="13.8" hidden="false" customHeight="false" outlineLevel="0" collapsed="false">
      <c r="A5539" s="3" t="n">
        <v>92300</v>
      </c>
      <c r="B5539" s="335" t="s">
        <v>1967</v>
      </c>
      <c r="C5539" s="335" t="s">
        <v>9774</v>
      </c>
      <c r="D5539" s="335" t="s">
        <v>2102</v>
      </c>
      <c r="E5539" s="336" t="s">
        <v>7451</v>
      </c>
    </row>
    <row r="5540" customFormat="false" ht="13.8" hidden="false" customHeight="false" outlineLevel="0" collapsed="false">
      <c r="A5540" s="3" t="n">
        <v>92301</v>
      </c>
      <c r="B5540" s="335" t="s">
        <v>1967</v>
      </c>
      <c r="C5540" s="335" t="s">
        <v>9775</v>
      </c>
      <c r="D5540" s="335" t="s">
        <v>2102</v>
      </c>
      <c r="E5540" s="336" t="s">
        <v>9776</v>
      </c>
    </row>
    <row r="5541" customFormat="false" ht="13.8" hidden="false" customHeight="false" outlineLevel="0" collapsed="false">
      <c r="A5541" s="3" t="n">
        <v>92302</v>
      </c>
      <c r="B5541" s="335" t="s">
        <v>1967</v>
      </c>
      <c r="C5541" s="335" t="s">
        <v>9777</v>
      </c>
      <c r="D5541" s="335" t="s">
        <v>2102</v>
      </c>
      <c r="E5541" s="336" t="s">
        <v>9778</v>
      </c>
    </row>
    <row r="5542" customFormat="false" ht="13.8" hidden="false" customHeight="false" outlineLevel="0" collapsed="false">
      <c r="A5542" s="3" t="n">
        <v>92303</v>
      </c>
      <c r="B5542" s="335" t="s">
        <v>1967</v>
      </c>
      <c r="C5542" s="335" t="s">
        <v>9779</v>
      </c>
      <c r="D5542" s="335" t="s">
        <v>2102</v>
      </c>
      <c r="E5542" s="336" t="s">
        <v>9780</v>
      </c>
    </row>
    <row r="5543" customFormat="false" ht="13.8" hidden="false" customHeight="false" outlineLevel="0" collapsed="false">
      <c r="A5543" s="3" t="n">
        <v>92304</v>
      </c>
      <c r="B5543" s="335" t="s">
        <v>1967</v>
      </c>
      <c r="C5543" s="335" t="s">
        <v>9781</v>
      </c>
      <c r="D5543" s="335" t="s">
        <v>2102</v>
      </c>
      <c r="E5543" s="336" t="s">
        <v>9782</v>
      </c>
    </row>
    <row r="5544" customFormat="false" ht="13.8" hidden="false" customHeight="false" outlineLevel="0" collapsed="false">
      <c r="A5544" s="3" t="n">
        <v>92311</v>
      </c>
      <c r="B5544" s="335" t="s">
        <v>1967</v>
      </c>
      <c r="C5544" s="335" t="s">
        <v>9783</v>
      </c>
      <c r="D5544" s="335" t="s">
        <v>2102</v>
      </c>
      <c r="E5544" s="336" t="s">
        <v>6711</v>
      </c>
    </row>
    <row r="5545" customFormat="false" ht="13.8" hidden="false" customHeight="false" outlineLevel="0" collapsed="false">
      <c r="A5545" s="3" t="n">
        <v>92312</v>
      </c>
      <c r="B5545" s="335" t="s">
        <v>1967</v>
      </c>
      <c r="C5545" s="335" t="s">
        <v>9784</v>
      </c>
      <c r="D5545" s="335" t="s">
        <v>2102</v>
      </c>
      <c r="E5545" s="336" t="s">
        <v>9364</v>
      </c>
    </row>
    <row r="5546" customFormat="false" ht="13.8" hidden="false" customHeight="false" outlineLevel="0" collapsed="false">
      <c r="A5546" s="3" t="n">
        <v>92313</v>
      </c>
      <c r="B5546" s="335" t="s">
        <v>1967</v>
      </c>
      <c r="C5546" s="335" t="s">
        <v>9785</v>
      </c>
      <c r="D5546" s="335" t="s">
        <v>2102</v>
      </c>
      <c r="E5546" s="336" t="s">
        <v>9786</v>
      </c>
    </row>
    <row r="5547" customFormat="false" ht="13.8" hidden="false" customHeight="false" outlineLevel="0" collapsed="false">
      <c r="A5547" s="3" t="n">
        <v>92314</v>
      </c>
      <c r="B5547" s="335" t="s">
        <v>1967</v>
      </c>
      <c r="C5547" s="335" t="s">
        <v>9787</v>
      </c>
      <c r="D5547" s="335" t="s">
        <v>2102</v>
      </c>
      <c r="E5547" s="336" t="s">
        <v>9788</v>
      </c>
    </row>
    <row r="5548" customFormat="false" ht="13.8" hidden="false" customHeight="false" outlineLevel="0" collapsed="false">
      <c r="A5548" s="3" t="n">
        <v>92315</v>
      </c>
      <c r="B5548" s="335" t="s">
        <v>1967</v>
      </c>
      <c r="C5548" s="335" t="s">
        <v>9789</v>
      </c>
      <c r="D5548" s="335" t="s">
        <v>2102</v>
      </c>
      <c r="E5548" s="336" t="s">
        <v>4036</v>
      </c>
    </row>
    <row r="5549" customFormat="false" ht="13.8" hidden="false" customHeight="false" outlineLevel="0" collapsed="false">
      <c r="A5549" s="3" t="n">
        <v>92316</v>
      </c>
      <c r="B5549" s="335" t="s">
        <v>1967</v>
      </c>
      <c r="C5549" s="335" t="s">
        <v>9790</v>
      </c>
      <c r="D5549" s="335" t="s">
        <v>2102</v>
      </c>
      <c r="E5549" s="336" t="s">
        <v>9418</v>
      </c>
    </row>
    <row r="5550" customFormat="false" ht="13.8" hidden="false" customHeight="false" outlineLevel="0" collapsed="false">
      <c r="A5550" s="3" t="n">
        <v>92317</v>
      </c>
      <c r="B5550" s="335" t="s">
        <v>1967</v>
      </c>
      <c r="C5550" s="335" t="s">
        <v>9791</v>
      </c>
      <c r="D5550" s="335" t="s">
        <v>2102</v>
      </c>
      <c r="E5550" s="336" t="s">
        <v>9584</v>
      </c>
    </row>
    <row r="5551" customFormat="false" ht="13.8" hidden="false" customHeight="false" outlineLevel="0" collapsed="false">
      <c r="A5551" s="3" t="n">
        <v>92318</v>
      </c>
      <c r="B5551" s="335" t="s">
        <v>1967</v>
      </c>
      <c r="C5551" s="335" t="s">
        <v>9792</v>
      </c>
      <c r="D5551" s="335" t="s">
        <v>2102</v>
      </c>
      <c r="E5551" s="336" t="s">
        <v>9793</v>
      </c>
    </row>
    <row r="5552" customFormat="false" ht="13.8" hidden="false" customHeight="false" outlineLevel="0" collapsed="false">
      <c r="A5552" s="3" t="n">
        <v>92319</v>
      </c>
      <c r="B5552" s="335" t="s">
        <v>1967</v>
      </c>
      <c r="C5552" s="335" t="s">
        <v>9794</v>
      </c>
      <c r="D5552" s="335" t="s">
        <v>2102</v>
      </c>
      <c r="E5552" s="336" t="s">
        <v>9795</v>
      </c>
    </row>
    <row r="5553" customFormat="false" ht="13.8" hidden="false" customHeight="false" outlineLevel="0" collapsed="false">
      <c r="A5553" s="3" t="n">
        <v>92326</v>
      </c>
      <c r="B5553" s="335" t="s">
        <v>1967</v>
      </c>
      <c r="C5553" s="335" t="s">
        <v>9796</v>
      </c>
      <c r="D5553" s="335" t="s">
        <v>2102</v>
      </c>
      <c r="E5553" s="336" t="s">
        <v>9110</v>
      </c>
    </row>
    <row r="5554" customFormat="false" ht="13.8" hidden="false" customHeight="false" outlineLevel="0" collapsed="false">
      <c r="A5554" s="3" t="n">
        <v>92327</v>
      </c>
      <c r="B5554" s="335" t="s">
        <v>1967</v>
      </c>
      <c r="C5554" s="335" t="s">
        <v>9797</v>
      </c>
      <c r="D5554" s="335" t="s">
        <v>2102</v>
      </c>
      <c r="E5554" s="336" t="s">
        <v>9798</v>
      </c>
    </row>
    <row r="5555" customFormat="false" ht="13.8" hidden="false" customHeight="false" outlineLevel="0" collapsed="false">
      <c r="A5555" s="3" t="n">
        <v>92328</v>
      </c>
      <c r="B5555" s="335" t="s">
        <v>1967</v>
      </c>
      <c r="C5555" s="335" t="s">
        <v>9799</v>
      </c>
      <c r="D5555" s="335" t="s">
        <v>2102</v>
      </c>
      <c r="E5555" s="336" t="s">
        <v>9800</v>
      </c>
    </row>
    <row r="5556" customFormat="false" ht="13.8" hidden="false" customHeight="false" outlineLevel="0" collapsed="false">
      <c r="A5556" s="3" t="n">
        <v>92329</v>
      </c>
      <c r="B5556" s="335" t="s">
        <v>1967</v>
      </c>
      <c r="C5556" s="335" t="s">
        <v>9801</v>
      </c>
      <c r="D5556" s="335" t="s">
        <v>2102</v>
      </c>
      <c r="E5556" s="336" t="s">
        <v>9802</v>
      </c>
    </row>
    <row r="5557" customFormat="false" ht="13.8" hidden="false" customHeight="false" outlineLevel="0" collapsed="false">
      <c r="A5557" s="3" t="n">
        <v>92330</v>
      </c>
      <c r="B5557" s="335" t="s">
        <v>1967</v>
      </c>
      <c r="C5557" s="335" t="s">
        <v>9803</v>
      </c>
      <c r="D5557" s="335" t="s">
        <v>2102</v>
      </c>
      <c r="E5557" s="336" t="s">
        <v>9804</v>
      </c>
    </row>
    <row r="5558" customFormat="false" ht="13.8" hidden="false" customHeight="false" outlineLevel="0" collapsed="false">
      <c r="A5558" s="3" t="n">
        <v>92331</v>
      </c>
      <c r="B5558" s="335" t="s">
        <v>1967</v>
      </c>
      <c r="C5558" s="335" t="s">
        <v>9805</v>
      </c>
      <c r="D5558" s="335" t="s">
        <v>2102</v>
      </c>
      <c r="E5558" s="336" t="s">
        <v>9806</v>
      </c>
    </row>
    <row r="5559" customFormat="false" ht="13.8" hidden="false" customHeight="false" outlineLevel="0" collapsed="false">
      <c r="A5559" s="3" t="n">
        <v>92332</v>
      </c>
      <c r="B5559" s="335" t="s">
        <v>1967</v>
      </c>
      <c r="C5559" s="335" t="s">
        <v>9807</v>
      </c>
      <c r="D5559" s="335" t="s">
        <v>2102</v>
      </c>
      <c r="E5559" s="336" t="s">
        <v>6031</v>
      </c>
    </row>
    <row r="5560" customFormat="false" ht="13.8" hidden="false" customHeight="false" outlineLevel="0" collapsed="false">
      <c r="A5560" s="3" t="n">
        <v>92333</v>
      </c>
      <c r="B5560" s="335" t="s">
        <v>1967</v>
      </c>
      <c r="C5560" s="335" t="s">
        <v>9808</v>
      </c>
      <c r="D5560" s="335" t="s">
        <v>2102</v>
      </c>
      <c r="E5560" s="336" t="s">
        <v>9809</v>
      </c>
    </row>
    <row r="5561" customFormat="false" ht="13.8" hidden="false" customHeight="false" outlineLevel="0" collapsed="false">
      <c r="A5561" s="3" t="n">
        <v>92334</v>
      </c>
      <c r="B5561" s="335" t="s">
        <v>1967</v>
      </c>
      <c r="C5561" s="335" t="s">
        <v>9810</v>
      </c>
      <c r="D5561" s="335" t="s">
        <v>2102</v>
      </c>
      <c r="E5561" s="336" t="s">
        <v>9811</v>
      </c>
    </row>
    <row r="5562" customFormat="false" ht="13.8" hidden="false" customHeight="false" outlineLevel="0" collapsed="false">
      <c r="A5562" s="3" t="n">
        <v>92344</v>
      </c>
      <c r="B5562" s="335" t="s">
        <v>1967</v>
      </c>
      <c r="C5562" s="335" t="s">
        <v>9812</v>
      </c>
      <c r="D5562" s="335" t="s">
        <v>2102</v>
      </c>
      <c r="E5562" s="336" t="s">
        <v>9813</v>
      </c>
    </row>
    <row r="5563" customFormat="false" ht="13.8" hidden="false" customHeight="false" outlineLevel="0" collapsed="false">
      <c r="A5563" s="3" t="n">
        <v>92345</v>
      </c>
      <c r="B5563" s="335" t="s">
        <v>1967</v>
      </c>
      <c r="C5563" s="335" t="s">
        <v>9814</v>
      </c>
      <c r="D5563" s="335" t="s">
        <v>2102</v>
      </c>
      <c r="E5563" s="336" t="s">
        <v>9815</v>
      </c>
    </row>
    <row r="5564" customFormat="false" ht="13.8" hidden="false" customHeight="false" outlineLevel="0" collapsed="false">
      <c r="A5564" s="3" t="n">
        <v>92346</v>
      </c>
      <c r="B5564" s="335" t="s">
        <v>1967</v>
      </c>
      <c r="C5564" s="335" t="s">
        <v>9816</v>
      </c>
      <c r="D5564" s="335" t="s">
        <v>2102</v>
      </c>
      <c r="E5564" s="336" t="s">
        <v>9817</v>
      </c>
    </row>
    <row r="5565" customFormat="false" ht="13.8" hidden="false" customHeight="false" outlineLevel="0" collapsed="false">
      <c r="A5565" s="3" t="n">
        <v>92347</v>
      </c>
      <c r="B5565" s="335" t="s">
        <v>1967</v>
      </c>
      <c r="C5565" s="335" t="s">
        <v>9818</v>
      </c>
      <c r="D5565" s="335" t="s">
        <v>2102</v>
      </c>
      <c r="E5565" s="336" t="s">
        <v>9819</v>
      </c>
    </row>
    <row r="5566" customFormat="false" ht="13.8" hidden="false" customHeight="false" outlineLevel="0" collapsed="false">
      <c r="A5566" s="3" t="n">
        <v>92348</v>
      </c>
      <c r="B5566" s="335" t="s">
        <v>1967</v>
      </c>
      <c r="C5566" s="335" t="s">
        <v>9820</v>
      </c>
      <c r="D5566" s="335" t="s">
        <v>2102</v>
      </c>
      <c r="E5566" s="336" t="s">
        <v>9821</v>
      </c>
    </row>
    <row r="5567" customFormat="false" ht="13.8" hidden="false" customHeight="false" outlineLevel="0" collapsed="false">
      <c r="A5567" s="3" t="n">
        <v>92349</v>
      </c>
      <c r="B5567" s="335" t="s">
        <v>1967</v>
      </c>
      <c r="C5567" s="335" t="s">
        <v>9822</v>
      </c>
      <c r="D5567" s="335" t="s">
        <v>2102</v>
      </c>
      <c r="E5567" s="336" t="s">
        <v>9823</v>
      </c>
    </row>
    <row r="5568" customFormat="false" ht="13.8" hidden="false" customHeight="false" outlineLevel="0" collapsed="false">
      <c r="A5568" s="3" t="n">
        <v>92350</v>
      </c>
      <c r="B5568" s="335" t="s">
        <v>1967</v>
      </c>
      <c r="C5568" s="335" t="s">
        <v>9824</v>
      </c>
      <c r="D5568" s="335" t="s">
        <v>2102</v>
      </c>
      <c r="E5568" s="336" t="s">
        <v>9825</v>
      </c>
    </row>
    <row r="5569" customFormat="false" ht="13.8" hidden="false" customHeight="false" outlineLevel="0" collapsed="false">
      <c r="A5569" s="3" t="n">
        <v>92351</v>
      </c>
      <c r="B5569" s="335" t="s">
        <v>1967</v>
      </c>
      <c r="C5569" s="335" t="s">
        <v>9826</v>
      </c>
      <c r="D5569" s="335" t="s">
        <v>2102</v>
      </c>
      <c r="E5569" s="336" t="s">
        <v>8278</v>
      </c>
    </row>
    <row r="5570" customFormat="false" ht="13.8" hidden="false" customHeight="false" outlineLevel="0" collapsed="false">
      <c r="A5570" s="3" t="n">
        <v>92352</v>
      </c>
      <c r="B5570" s="335" t="s">
        <v>1967</v>
      </c>
      <c r="C5570" s="335" t="s">
        <v>9827</v>
      </c>
      <c r="D5570" s="335" t="s">
        <v>2102</v>
      </c>
      <c r="E5570" s="336" t="s">
        <v>9828</v>
      </c>
    </row>
    <row r="5571" customFormat="false" ht="13.8" hidden="false" customHeight="false" outlineLevel="0" collapsed="false">
      <c r="A5571" s="3" t="n">
        <v>92353</v>
      </c>
      <c r="B5571" s="335" t="s">
        <v>1967</v>
      </c>
      <c r="C5571" s="335" t="s">
        <v>9829</v>
      </c>
      <c r="D5571" s="335" t="s">
        <v>2102</v>
      </c>
      <c r="E5571" s="336" t="s">
        <v>9830</v>
      </c>
    </row>
    <row r="5572" customFormat="false" ht="13.8" hidden="false" customHeight="false" outlineLevel="0" collapsed="false">
      <c r="A5572" s="3" t="n">
        <v>92354</v>
      </c>
      <c r="B5572" s="335" t="s">
        <v>1967</v>
      </c>
      <c r="C5572" s="335" t="s">
        <v>9831</v>
      </c>
      <c r="D5572" s="335" t="s">
        <v>2102</v>
      </c>
      <c r="E5572" s="336" t="s">
        <v>9832</v>
      </c>
    </row>
    <row r="5573" customFormat="false" ht="13.8" hidden="false" customHeight="false" outlineLevel="0" collapsed="false">
      <c r="A5573" s="3" t="n">
        <v>92355</v>
      </c>
      <c r="B5573" s="335" t="s">
        <v>1967</v>
      </c>
      <c r="C5573" s="335" t="s">
        <v>9833</v>
      </c>
      <c r="D5573" s="335" t="s">
        <v>2102</v>
      </c>
      <c r="E5573" s="336" t="s">
        <v>9834</v>
      </c>
    </row>
    <row r="5574" customFormat="false" ht="13.8" hidden="false" customHeight="false" outlineLevel="0" collapsed="false">
      <c r="A5574" s="3" t="n">
        <v>92356</v>
      </c>
      <c r="B5574" s="335" t="s">
        <v>1967</v>
      </c>
      <c r="C5574" s="335" t="s">
        <v>9835</v>
      </c>
      <c r="D5574" s="335" t="s">
        <v>2102</v>
      </c>
      <c r="E5574" s="336" t="s">
        <v>9836</v>
      </c>
    </row>
    <row r="5575" customFormat="false" ht="13.8" hidden="false" customHeight="false" outlineLevel="0" collapsed="false">
      <c r="A5575" s="3" t="n">
        <v>92357</v>
      </c>
      <c r="B5575" s="335" t="s">
        <v>1967</v>
      </c>
      <c r="C5575" s="335" t="s">
        <v>9837</v>
      </c>
      <c r="D5575" s="335" t="s">
        <v>2102</v>
      </c>
      <c r="E5575" s="336" t="s">
        <v>9838</v>
      </c>
    </row>
    <row r="5576" customFormat="false" ht="13.8" hidden="false" customHeight="false" outlineLevel="0" collapsed="false">
      <c r="A5576" s="3" t="n">
        <v>92358</v>
      </c>
      <c r="B5576" s="335" t="s">
        <v>1967</v>
      </c>
      <c r="C5576" s="335" t="s">
        <v>9839</v>
      </c>
      <c r="D5576" s="335" t="s">
        <v>2102</v>
      </c>
      <c r="E5576" s="336" t="s">
        <v>9840</v>
      </c>
    </row>
    <row r="5577" customFormat="false" ht="13.8" hidden="false" customHeight="false" outlineLevel="0" collapsed="false">
      <c r="A5577" s="3" t="n">
        <v>92369</v>
      </c>
      <c r="B5577" s="335" t="s">
        <v>1967</v>
      </c>
      <c r="C5577" s="335" t="s">
        <v>9841</v>
      </c>
      <c r="D5577" s="335" t="s">
        <v>2102</v>
      </c>
      <c r="E5577" s="336" t="s">
        <v>9842</v>
      </c>
    </row>
    <row r="5578" customFormat="false" ht="13.8" hidden="false" customHeight="false" outlineLevel="0" collapsed="false">
      <c r="A5578" s="3" t="n">
        <v>92370</v>
      </c>
      <c r="B5578" s="335" t="s">
        <v>1967</v>
      </c>
      <c r="C5578" s="335" t="s">
        <v>9843</v>
      </c>
      <c r="D5578" s="335" t="s">
        <v>2102</v>
      </c>
      <c r="E5578" s="336" t="s">
        <v>9844</v>
      </c>
    </row>
    <row r="5579" customFormat="false" ht="13.8" hidden="false" customHeight="false" outlineLevel="0" collapsed="false">
      <c r="A5579" s="3" t="n">
        <v>92371</v>
      </c>
      <c r="B5579" s="335" t="s">
        <v>1967</v>
      </c>
      <c r="C5579" s="335" t="s">
        <v>9845</v>
      </c>
      <c r="D5579" s="335" t="s">
        <v>2102</v>
      </c>
      <c r="E5579" s="336" t="s">
        <v>9846</v>
      </c>
    </row>
    <row r="5580" customFormat="false" ht="13.8" hidden="false" customHeight="false" outlineLevel="0" collapsed="false">
      <c r="A5580" s="3" t="n">
        <v>92372</v>
      </c>
      <c r="B5580" s="335" t="s">
        <v>1967</v>
      </c>
      <c r="C5580" s="335" t="s">
        <v>9847</v>
      </c>
      <c r="D5580" s="335" t="s">
        <v>2102</v>
      </c>
      <c r="E5580" s="336" t="s">
        <v>9848</v>
      </c>
    </row>
    <row r="5581" customFormat="false" ht="13.8" hidden="false" customHeight="false" outlineLevel="0" collapsed="false">
      <c r="A5581" s="3" t="n">
        <v>92373</v>
      </c>
      <c r="B5581" s="335" t="s">
        <v>1967</v>
      </c>
      <c r="C5581" s="335" t="s">
        <v>9849</v>
      </c>
      <c r="D5581" s="335" t="s">
        <v>2102</v>
      </c>
      <c r="E5581" s="336" t="s">
        <v>9850</v>
      </c>
    </row>
    <row r="5582" customFormat="false" ht="13.8" hidden="false" customHeight="false" outlineLevel="0" collapsed="false">
      <c r="A5582" s="3" t="n">
        <v>92374</v>
      </c>
      <c r="B5582" s="335" t="s">
        <v>1967</v>
      </c>
      <c r="C5582" s="335" t="s">
        <v>9851</v>
      </c>
      <c r="D5582" s="335" t="s">
        <v>2102</v>
      </c>
      <c r="E5582" s="336" t="s">
        <v>2293</v>
      </c>
    </row>
    <row r="5583" customFormat="false" ht="13.8" hidden="false" customHeight="false" outlineLevel="0" collapsed="false">
      <c r="A5583" s="3" t="n">
        <v>92375</v>
      </c>
      <c r="B5583" s="335" t="s">
        <v>1967</v>
      </c>
      <c r="C5583" s="335" t="s">
        <v>9852</v>
      </c>
      <c r="D5583" s="335" t="s">
        <v>2102</v>
      </c>
      <c r="E5583" s="336" t="s">
        <v>9853</v>
      </c>
    </row>
    <row r="5584" customFormat="false" ht="13.8" hidden="false" customHeight="false" outlineLevel="0" collapsed="false">
      <c r="A5584" s="3" t="n">
        <v>92376</v>
      </c>
      <c r="B5584" s="335" t="s">
        <v>1967</v>
      </c>
      <c r="C5584" s="335" t="s">
        <v>9854</v>
      </c>
      <c r="D5584" s="335" t="s">
        <v>2102</v>
      </c>
      <c r="E5584" s="336" t="s">
        <v>9855</v>
      </c>
    </row>
    <row r="5585" customFormat="false" ht="13.8" hidden="false" customHeight="false" outlineLevel="0" collapsed="false">
      <c r="A5585" s="3" t="n">
        <v>92377</v>
      </c>
      <c r="B5585" s="335" t="s">
        <v>1967</v>
      </c>
      <c r="C5585" s="335" t="s">
        <v>9856</v>
      </c>
      <c r="D5585" s="335" t="s">
        <v>2102</v>
      </c>
      <c r="E5585" s="336" t="s">
        <v>9857</v>
      </c>
    </row>
    <row r="5586" customFormat="false" ht="13.8" hidden="false" customHeight="false" outlineLevel="0" collapsed="false">
      <c r="A5586" s="3" t="n">
        <v>92378</v>
      </c>
      <c r="B5586" s="335" t="s">
        <v>1967</v>
      </c>
      <c r="C5586" s="335" t="s">
        <v>9858</v>
      </c>
      <c r="D5586" s="335" t="s">
        <v>2102</v>
      </c>
      <c r="E5586" s="336" t="s">
        <v>9859</v>
      </c>
    </row>
    <row r="5587" customFormat="false" ht="13.8" hidden="false" customHeight="false" outlineLevel="0" collapsed="false">
      <c r="A5587" s="3" t="n">
        <v>92379</v>
      </c>
      <c r="B5587" s="335" t="s">
        <v>1967</v>
      </c>
      <c r="C5587" s="335" t="s">
        <v>9860</v>
      </c>
      <c r="D5587" s="335" t="s">
        <v>2102</v>
      </c>
      <c r="E5587" s="336" t="s">
        <v>9861</v>
      </c>
    </row>
    <row r="5588" customFormat="false" ht="13.8" hidden="false" customHeight="false" outlineLevel="0" collapsed="false">
      <c r="A5588" s="3" t="n">
        <v>92380</v>
      </c>
      <c r="B5588" s="335" t="s">
        <v>1967</v>
      </c>
      <c r="C5588" s="335" t="s">
        <v>9862</v>
      </c>
      <c r="D5588" s="335" t="s">
        <v>2102</v>
      </c>
      <c r="E5588" s="336" t="s">
        <v>9863</v>
      </c>
    </row>
    <row r="5589" customFormat="false" ht="13.8" hidden="false" customHeight="false" outlineLevel="0" collapsed="false">
      <c r="A5589" s="3" t="n">
        <v>92381</v>
      </c>
      <c r="B5589" s="335" t="s">
        <v>1967</v>
      </c>
      <c r="C5589" s="335" t="s">
        <v>9864</v>
      </c>
      <c r="D5589" s="335" t="s">
        <v>2102</v>
      </c>
      <c r="E5589" s="336" t="s">
        <v>9865</v>
      </c>
    </row>
    <row r="5590" customFormat="false" ht="13.8" hidden="false" customHeight="false" outlineLevel="0" collapsed="false">
      <c r="A5590" s="3" t="n">
        <v>92382</v>
      </c>
      <c r="B5590" s="335" t="s">
        <v>1967</v>
      </c>
      <c r="C5590" s="335" t="s">
        <v>9866</v>
      </c>
      <c r="D5590" s="335" t="s">
        <v>2102</v>
      </c>
      <c r="E5590" s="336" t="s">
        <v>9867</v>
      </c>
    </row>
    <row r="5591" customFormat="false" ht="13.8" hidden="false" customHeight="false" outlineLevel="0" collapsed="false">
      <c r="A5591" s="3" t="n">
        <v>92383</v>
      </c>
      <c r="B5591" s="335" t="s">
        <v>1967</v>
      </c>
      <c r="C5591" s="335" t="s">
        <v>9868</v>
      </c>
      <c r="D5591" s="335" t="s">
        <v>2102</v>
      </c>
      <c r="E5591" s="336" t="s">
        <v>9869</v>
      </c>
    </row>
    <row r="5592" customFormat="false" ht="13.8" hidden="false" customHeight="false" outlineLevel="0" collapsed="false">
      <c r="A5592" s="3" t="n">
        <v>92384</v>
      </c>
      <c r="B5592" s="335" t="s">
        <v>1967</v>
      </c>
      <c r="C5592" s="335" t="s">
        <v>9870</v>
      </c>
      <c r="D5592" s="335" t="s">
        <v>2102</v>
      </c>
      <c r="E5592" s="336" t="s">
        <v>9871</v>
      </c>
    </row>
    <row r="5593" customFormat="false" ht="13.8" hidden="false" customHeight="false" outlineLevel="0" collapsed="false">
      <c r="A5593" s="3" t="n">
        <v>92385</v>
      </c>
      <c r="B5593" s="335" t="s">
        <v>1967</v>
      </c>
      <c r="C5593" s="335" t="s">
        <v>9872</v>
      </c>
      <c r="D5593" s="335" t="s">
        <v>2102</v>
      </c>
      <c r="E5593" s="336" t="s">
        <v>9873</v>
      </c>
    </row>
    <row r="5594" customFormat="false" ht="13.8" hidden="false" customHeight="false" outlineLevel="0" collapsed="false">
      <c r="A5594" s="3" t="n">
        <v>92386</v>
      </c>
      <c r="B5594" s="335" t="s">
        <v>1967</v>
      </c>
      <c r="C5594" s="335" t="s">
        <v>9874</v>
      </c>
      <c r="D5594" s="335" t="s">
        <v>2102</v>
      </c>
      <c r="E5594" s="336" t="s">
        <v>9875</v>
      </c>
    </row>
    <row r="5595" customFormat="false" ht="13.8" hidden="false" customHeight="false" outlineLevel="0" collapsed="false">
      <c r="A5595" s="3" t="n">
        <v>92387</v>
      </c>
      <c r="B5595" s="335" t="s">
        <v>1967</v>
      </c>
      <c r="C5595" s="335" t="s">
        <v>9876</v>
      </c>
      <c r="D5595" s="335" t="s">
        <v>2102</v>
      </c>
      <c r="E5595" s="336" t="s">
        <v>9877</v>
      </c>
    </row>
    <row r="5596" customFormat="false" ht="13.8" hidden="false" customHeight="false" outlineLevel="0" collapsed="false">
      <c r="A5596" s="3" t="n">
        <v>92388</v>
      </c>
      <c r="B5596" s="335" t="s">
        <v>1967</v>
      </c>
      <c r="C5596" s="335" t="s">
        <v>9878</v>
      </c>
      <c r="D5596" s="335" t="s">
        <v>2102</v>
      </c>
      <c r="E5596" s="336" t="s">
        <v>9879</v>
      </c>
    </row>
    <row r="5597" customFormat="false" ht="13.8" hidden="false" customHeight="false" outlineLevel="0" collapsed="false">
      <c r="A5597" s="3" t="n">
        <v>92389</v>
      </c>
      <c r="B5597" s="335" t="s">
        <v>1967</v>
      </c>
      <c r="C5597" s="335" t="s">
        <v>9880</v>
      </c>
      <c r="D5597" s="335" t="s">
        <v>2102</v>
      </c>
      <c r="E5597" s="336" t="s">
        <v>9881</v>
      </c>
    </row>
    <row r="5598" customFormat="false" ht="13.8" hidden="false" customHeight="false" outlineLevel="0" collapsed="false">
      <c r="A5598" s="3" t="n">
        <v>92390</v>
      </c>
      <c r="B5598" s="335" t="s">
        <v>1967</v>
      </c>
      <c r="C5598" s="335" t="s">
        <v>9882</v>
      </c>
      <c r="D5598" s="335" t="s">
        <v>2102</v>
      </c>
      <c r="E5598" s="336" t="s">
        <v>9883</v>
      </c>
    </row>
    <row r="5599" customFormat="false" ht="13.8" hidden="false" customHeight="false" outlineLevel="0" collapsed="false">
      <c r="A5599" s="3" t="n">
        <v>92635</v>
      </c>
      <c r="B5599" s="335" t="s">
        <v>1967</v>
      </c>
      <c r="C5599" s="335" t="s">
        <v>9884</v>
      </c>
      <c r="D5599" s="335" t="s">
        <v>2102</v>
      </c>
      <c r="E5599" s="336" t="s">
        <v>9885</v>
      </c>
    </row>
    <row r="5600" customFormat="false" ht="13.8" hidden="false" customHeight="false" outlineLevel="0" collapsed="false">
      <c r="A5600" s="3" t="n">
        <v>92636</v>
      </c>
      <c r="B5600" s="335" t="s">
        <v>1967</v>
      </c>
      <c r="C5600" s="335" t="s">
        <v>9886</v>
      </c>
      <c r="D5600" s="335" t="s">
        <v>2102</v>
      </c>
      <c r="E5600" s="336" t="s">
        <v>9887</v>
      </c>
    </row>
    <row r="5601" customFormat="false" ht="13.8" hidden="false" customHeight="false" outlineLevel="0" collapsed="false">
      <c r="A5601" s="3" t="n">
        <v>92637</v>
      </c>
      <c r="B5601" s="335" t="s">
        <v>1967</v>
      </c>
      <c r="C5601" s="335" t="s">
        <v>9888</v>
      </c>
      <c r="D5601" s="335" t="s">
        <v>2102</v>
      </c>
      <c r="E5601" s="336" t="s">
        <v>9889</v>
      </c>
    </row>
    <row r="5602" customFormat="false" ht="13.8" hidden="false" customHeight="false" outlineLevel="0" collapsed="false">
      <c r="A5602" s="3" t="n">
        <v>92638</v>
      </c>
      <c r="B5602" s="335" t="s">
        <v>1967</v>
      </c>
      <c r="C5602" s="335" t="s">
        <v>9890</v>
      </c>
      <c r="D5602" s="335" t="s">
        <v>2102</v>
      </c>
      <c r="E5602" s="336" t="s">
        <v>9891</v>
      </c>
    </row>
    <row r="5603" customFormat="false" ht="13.8" hidden="false" customHeight="false" outlineLevel="0" collapsed="false">
      <c r="A5603" s="3" t="n">
        <v>92639</v>
      </c>
      <c r="B5603" s="335" t="s">
        <v>1967</v>
      </c>
      <c r="C5603" s="335" t="s">
        <v>9892</v>
      </c>
      <c r="D5603" s="335" t="s">
        <v>2102</v>
      </c>
      <c r="E5603" s="336" t="s">
        <v>9893</v>
      </c>
    </row>
    <row r="5604" customFormat="false" ht="13.8" hidden="false" customHeight="false" outlineLevel="0" collapsed="false">
      <c r="A5604" s="3" t="n">
        <v>92640</v>
      </c>
      <c r="B5604" s="335" t="s">
        <v>1967</v>
      </c>
      <c r="C5604" s="335" t="s">
        <v>9894</v>
      </c>
      <c r="D5604" s="335" t="s">
        <v>2102</v>
      </c>
      <c r="E5604" s="336" t="s">
        <v>9895</v>
      </c>
    </row>
    <row r="5605" customFormat="false" ht="13.8" hidden="false" customHeight="false" outlineLevel="0" collapsed="false">
      <c r="A5605" s="3" t="n">
        <v>92642</v>
      </c>
      <c r="B5605" s="335" t="s">
        <v>1967</v>
      </c>
      <c r="C5605" s="335" t="s">
        <v>9896</v>
      </c>
      <c r="D5605" s="335" t="s">
        <v>2102</v>
      </c>
      <c r="E5605" s="336" t="s">
        <v>9897</v>
      </c>
    </row>
    <row r="5606" customFormat="false" ht="13.8" hidden="false" customHeight="false" outlineLevel="0" collapsed="false">
      <c r="A5606" s="3" t="n">
        <v>92644</v>
      </c>
      <c r="B5606" s="335" t="s">
        <v>1967</v>
      </c>
      <c r="C5606" s="335" t="s">
        <v>9898</v>
      </c>
      <c r="D5606" s="335" t="s">
        <v>2102</v>
      </c>
      <c r="E5606" s="336" t="s">
        <v>9899</v>
      </c>
    </row>
    <row r="5607" customFormat="false" ht="13.8" hidden="false" customHeight="false" outlineLevel="0" collapsed="false">
      <c r="A5607" s="3" t="n">
        <v>92657</v>
      </c>
      <c r="B5607" s="335" t="s">
        <v>1967</v>
      </c>
      <c r="C5607" s="335" t="s">
        <v>9900</v>
      </c>
      <c r="D5607" s="335" t="s">
        <v>2102</v>
      </c>
      <c r="E5607" s="336" t="s">
        <v>9901</v>
      </c>
    </row>
    <row r="5608" customFormat="false" ht="13.8" hidden="false" customHeight="false" outlineLevel="0" collapsed="false">
      <c r="A5608" s="3" t="n">
        <v>92658</v>
      </c>
      <c r="B5608" s="335" t="s">
        <v>1967</v>
      </c>
      <c r="C5608" s="335" t="s">
        <v>9902</v>
      </c>
      <c r="D5608" s="335" t="s">
        <v>2102</v>
      </c>
      <c r="E5608" s="336" t="s">
        <v>9903</v>
      </c>
    </row>
    <row r="5609" customFormat="false" ht="13.8" hidden="false" customHeight="false" outlineLevel="0" collapsed="false">
      <c r="A5609" s="3" t="n">
        <v>92659</v>
      </c>
      <c r="B5609" s="335" t="s">
        <v>1967</v>
      </c>
      <c r="C5609" s="335" t="s">
        <v>9904</v>
      </c>
      <c r="D5609" s="335" t="s">
        <v>2102</v>
      </c>
      <c r="E5609" s="336" t="s">
        <v>8572</v>
      </c>
    </row>
    <row r="5610" customFormat="false" ht="13.8" hidden="false" customHeight="false" outlineLevel="0" collapsed="false">
      <c r="A5610" s="3" t="n">
        <v>92660</v>
      </c>
      <c r="B5610" s="335" t="s">
        <v>1967</v>
      </c>
      <c r="C5610" s="335" t="s">
        <v>9905</v>
      </c>
      <c r="D5610" s="335" t="s">
        <v>2102</v>
      </c>
      <c r="E5610" s="336" t="s">
        <v>9906</v>
      </c>
    </row>
    <row r="5611" customFormat="false" ht="13.8" hidden="false" customHeight="false" outlineLevel="0" collapsed="false">
      <c r="A5611" s="3" t="n">
        <v>92661</v>
      </c>
      <c r="B5611" s="335" t="s">
        <v>1967</v>
      </c>
      <c r="C5611" s="335" t="s">
        <v>9907</v>
      </c>
      <c r="D5611" s="335" t="s">
        <v>2102</v>
      </c>
      <c r="E5611" s="336" t="s">
        <v>9908</v>
      </c>
    </row>
    <row r="5612" customFormat="false" ht="13.8" hidden="false" customHeight="false" outlineLevel="0" collapsed="false">
      <c r="A5612" s="3" t="n">
        <v>92662</v>
      </c>
      <c r="B5612" s="335" t="s">
        <v>1967</v>
      </c>
      <c r="C5612" s="335" t="s">
        <v>9909</v>
      </c>
      <c r="D5612" s="335" t="s">
        <v>2102</v>
      </c>
      <c r="E5612" s="336" t="s">
        <v>9910</v>
      </c>
    </row>
    <row r="5613" customFormat="false" ht="13.8" hidden="false" customHeight="false" outlineLevel="0" collapsed="false">
      <c r="A5613" s="3" t="n">
        <v>92663</v>
      </c>
      <c r="B5613" s="335" t="s">
        <v>1967</v>
      </c>
      <c r="C5613" s="335" t="s">
        <v>9911</v>
      </c>
      <c r="D5613" s="335" t="s">
        <v>2102</v>
      </c>
      <c r="E5613" s="336" t="s">
        <v>9912</v>
      </c>
    </row>
    <row r="5614" customFormat="false" ht="13.8" hidden="false" customHeight="false" outlineLevel="0" collapsed="false">
      <c r="A5614" s="3" t="n">
        <v>92664</v>
      </c>
      <c r="B5614" s="335" t="s">
        <v>1967</v>
      </c>
      <c r="C5614" s="335" t="s">
        <v>9913</v>
      </c>
      <c r="D5614" s="335" t="s">
        <v>2102</v>
      </c>
      <c r="E5614" s="336" t="s">
        <v>5458</v>
      </c>
    </row>
    <row r="5615" customFormat="false" ht="13.8" hidden="false" customHeight="false" outlineLevel="0" collapsed="false">
      <c r="A5615" s="3" t="n">
        <v>92665</v>
      </c>
      <c r="B5615" s="335" t="s">
        <v>1967</v>
      </c>
      <c r="C5615" s="335" t="s">
        <v>9914</v>
      </c>
      <c r="D5615" s="335" t="s">
        <v>2102</v>
      </c>
      <c r="E5615" s="336" t="s">
        <v>9915</v>
      </c>
    </row>
    <row r="5616" customFormat="false" ht="13.8" hidden="false" customHeight="false" outlineLevel="0" collapsed="false">
      <c r="A5616" s="3" t="n">
        <v>92666</v>
      </c>
      <c r="B5616" s="335" t="s">
        <v>1967</v>
      </c>
      <c r="C5616" s="335" t="s">
        <v>9916</v>
      </c>
      <c r="D5616" s="335" t="s">
        <v>2102</v>
      </c>
      <c r="E5616" s="336" t="s">
        <v>9917</v>
      </c>
    </row>
    <row r="5617" customFormat="false" ht="13.8" hidden="false" customHeight="false" outlineLevel="0" collapsed="false">
      <c r="A5617" s="3" t="n">
        <v>92667</v>
      </c>
      <c r="B5617" s="335" t="s">
        <v>1967</v>
      </c>
      <c r="C5617" s="335" t="s">
        <v>9918</v>
      </c>
      <c r="D5617" s="335" t="s">
        <v>2102</v>
      </c>
      <c r="E5617" s="336" t="s">
        <v>9919</v>
      </c>
    </row>
    <row r="5618" customFormat="false" ht="13.8" hidden="false" customHeight="false" outlineLevel="0" collapsed="false">
      <c r="A5618" s="3" t="n">
        <v>92668</v>
      </c>
      <c r="B5618" s="335" t="s">
        <v>1967</v>
      </c>
      <c r="C5618" s="335" t="s">
        <v>9920</v>
      </c>
      <c r="D5618" s="335" t="s">
        <v>2102</v>
      </c>
      <c r="E5618" s="336" t="s">
        <v>9921</v>
      </c>
    </row>
    <row r="5619" customFormat="false" ht="13.8" hidden="false" customHeight="false" outlineLevel="0" collapsed="false">
      <c r="A5619" s="3" t="n">
        <v>92669</v>
      </c>
      <c r="B5619" s="335" t="s">
        <v>1967</v>
      </c>
      <c r="C5619" s="335" t="s">
        <v>9922</v>
      </c>
      <c r="D5619" s="335" t="s">
        <v>2102</v>
      </c>
      <c r="E5619" s="336" t="s">
        <v>9923</v>
      </c>
    </row>
    <row r="5620" customFormat="false" ht="13.8" hidden="false" customHeight="false" outlineLevel="0" collapsed="false">
      <c r="A5620" s="3" t="n">
        <v>92670</v>
      </c>
      <c r="B5620" s="335" t="s">
        <v>1967</v>
      </c>
      <c r="C5620" s="335" t="s">
        <v>9924</v>
      </c>
      <c r="D5620" s="335" t="s">
        <v>2102</v>
      </c>
      <c r="E5620" s="336" t="s">
        <v>9925</v>
      </c>
    </row>
    <row r="5621" customFormat="false" ht="13.8" hidden="false" customHeight="false" outlineLevel="0" collapsed="false">
      <c r="A5621" s="3" t="n">
        <v>92671</v>
      </c>
      <c r="B5621" s="335" t="s">
        <v>1967</v>
      </c>
      <c r="C5621" s="335" t="s">
        <v>9926</v>
      </c>
      <c r="D5621" s="335" t="s">
        <v>2102</v>
      </c>
      <c r="E5621" s="336" t="s">
        <v>9927</v>
      </c>
    </row>
    <row r="5622" customFormat="false" ht="13.8" hidden="false" customHeight="false" outlineLevel="0" collapsed="false">
      <c r="A5622" s="3" t="n">
        <v>92672</v>
      </c>
      <c r="B5622" s="335" t="s">
        <v>1967</v>
      </c>
      <c r="C5622" s="335" t="s">
        <v>9928</v>
      </c>
      <c r="D5622" s="335" t="s">
        <v>2102</v>
      </c>
      <c r="E5622" s="336" t="s">
        <v>9929</v>
      </c>
    </row>
    <row r="5623" customFormat="false" ht="13.8" hidden="false" customHeight="false" outlineLevel="0" collapsed="false">
      <c r="A5623" s="3" t="n">
        <v>92673</v>
      </c>
      <c r="B5623" s="335" t="s">
        <v>1967</v>
      </c>
      <c r="C5623" s="335" t="s">
        <v>9930</v>
      </c>
      <c r="D5623" s="335" t="s">
        <v>2102</v>
      </c>
      <c r="E5623" s="336" t="s">
        <v>9931</v>
      </c>
    </row>
    <row r="5624" customFormat="false" ht="13.8" hidden="false" customHeight="false" outlineLevel="0" collapsed="false">
      <c r="A5624" s="3" t="n">
        <v>92674</v>
      </c>
      <c r="B5624" s="335" t="s">
        <v>1967</v>
      </c>
      <c r="C5624" s="335" t="s">
        <v>9932</v>
      </c>
      <c r="D5624" s="335" t="s">
        <v>2102</v>
      </c>
      <c r="E5624" s="336" t="s">
        <v>9933</v>
      </c>
    </row>
    <row r="5625" customFormat="false" ht="13.8" hidden="false" customHeight="false" outlineLevel="0" collapsed="false">
      <c r="A5625" s="3" t="n">
        <v>92675</v>
      </c>
      <c r="B5625" s="335" t="s">
        <v>1967</v>
      </c>
      <c r="C5625" s="335" t="s">
        <v>9934</v>
      </c>
      <c r="D5625" s="335" t="s">
        <v>2102</v>
      </c>
      <c r="E5625" s="336" t="s">
        <v>9935</v>
      </c>
    </row>
    <row r="5626" customFormat="false" ht="13.8" hidden="false" customHeight="false" outlineLevel="0" collapsed="false">
      <c r="A5626" s="3" t="n">
        <v>92676</v>
      </c>
      <c r="B5626" s="335" t="s">
        <v>1967</v>
      </c>
      <c r="C5626" s="335" t="s">
        <v>9936</v>
      </c>
      <c r="D5626" s="335" t="s">
        <v>2102</v>
      </c>
      <c r="E5626" s="336" t="s">
        <v>9937</v>
      </c>
    </row>
    <row r="5627" customFormat="false" ht="13.8" hidden="false" customHeight="false" outlineLevel="0" collapsed="false">
      <c r="A5627" s="3" t="n">
        <v>92677</v>
      </c>
      <c r="B5627" s="335" t="s">
        <v>1967</v>
      </c>
      <c r="C5627" s="335" t="s">
        <v>9938</v>
      </c>
      <c r="D5627" s="335" t="s">
        <v>2102</v>
      </c>
      <c r="E5627" s="336" t="s">
        <v>9939</v>
      </c>
    </row>
    <row r="5628" customFormat="false" ht="13.8" hidden="false" customHeight="false" outlineLevel="0" collapsed="false">
      <c r="A5628" s="3" t="n">
        <v>92678</v>
      </c>
      <c r="B5628" s="335" t="s">
        <v>1967</v>
      </c>
      <c r="C5628" s="335" t="s">
        <v>9940</v>
      </c>
      <c r="D5628" s="335" t="s">
        <v>2102</v>
      </c>
      <c r="E5628" s="336" t="s">
        <v>9941</v>
      </c>
    </row>
    <row r="5629" customFormat="false" ht="13.8" hidden="false" customHeight="false" outlineLevel="0" collapsed="false">
      <c r="A5629" s="3" t="n">
        <v>92679</v>
      </c>
      <c r="B5629" s="335" t="s">
        <v>1967</v>
      </c>
      <c r="C5629" s="335" t="s">
        <v>9942</v>
      </c>
      <c r="D5629" s="335" t="s">
        <v>2102</v>
      </c>
      <c r="E5629" s="336" t="s">
        <v>9943</v>
      </c>
    </row>
    <row r="5630" customFormat="false" ht="13.8" hidden="false" customHeight="false" outlineLevel="0" collapsed="false">
      <c r="A5630" s="3" t="n">
        <v>92680</v>
      </c>
      <c r="B5630" s="335" t="s">
        <v>1967</v>
      </c>
      <c r="C5630" s="335" t="s">
        <v>9944</v>
      </c>
      <c r="D5630" s="335" t="s">
        <v>2102</v>
      </c>
      <c r="E5630" s="336" t="s">
        <v>9945</v>
      </c>
    </row>
    <row r="5631" customFormat="false" ht="13.8" hidden="false" customHeight="false" outlineLevel="0" collapsed="false">
      <c r="A5631" s="3" t="n">
        <v>92681</v>
      </c>
      <c r="B5631" s="335" t="s">
        <v>1967</v>
      </c>
      <c r="C5631" s="335" t="s">
        <v>9946</v>
      </c>
      <c r="D5631" s="335" t="s">
        <v>2102</v>
      </c>
      <c r="E5631" s="336" t="s">
        <v>9947</v>
      </c>
    </row>
    <row r="5632" customFormat="false" ht="13.8" hidden="false" customHeight="false" outlineLevel="0" collapsed="false">
      <c r="A5632" s="3" t="n">
        <v>92682</v>
      </c>
      <c r="B5632" s="335" t="s">
        <v>1967</v>
      </c>
      <c r="C5632" s="335" t="s">
        <v>9948</v>
      </c>
      <c r="D5632" s="335" t="s">
        <v>2102</v>
      </c>
      <c r="E5632" s="336" t="s">
        <v>9949</v>
      </c>
    </row>
    <row r="5633" customFormat="false" ht="13.8" hidden="false" customHeight="false" outlineLevel="0" collapsed="false">
      <c r="A5633" s="3" t="n">
        <v>92683</v>
      </c>
      <c r="B5633" s="335" t="s">
        <v>1967</v>
      </c>
      <c r="C5633" s="335" t="s">
        <v>9950</v>
      </c>
      <c r="D5633" s="335" t="s">
        <v>2102</v>
      </c>
      <c r="E5633" s="336" t="s">
        <v>9951</v>
      </c>
    </row>
    <row r="5634" customFormat="false" ht="13.8" hidden="false" customHeight="false" outlineLevel="0" collapsed="false">
      <c r="A5634" s="3" t="n">
        <v>92684</v>
      </c>
      <c r="B5634" s="335" t="s">
        <v>1967</v>
      </c>
      <c r="C5634" s="335" t="s">
        <v>9952</v>
      </c>
      <c r="D5634" s="335" t="s">
        <v>2102</v>
      </c>
      <c r="E5634" s="336" t="s">
        <v>9953</v>
      </c>
    </row>
    <row r="5635" customFormat="false" ht="13.8" hidden="false" customHeight="false" outlineLevel="0" collapsed="false">
      <c r="A5635" s="3" t="n">
        <v>92685</v>
      </c>
      <c r="B5635" s="335" t="s">
        <v>1967</v>
      </c>
      <c r="C5635" s="335" t="s">
        <v>9954</v>
      </c>
      <c r="D5635" s="335" t="s">
        <v>2102</v>
      </c>
      <c r="E5635" s="336" t="s">
        <v>9955</v>
      </c>
    </row>
    <row r="5636" customFormat="false" ht="13.8" hidden="false" customHeight="false" outlineLevel="0" collapsed="false">
      <c r="A5636" s="3" t="n">
        <v>92686</v>
      </c>
      <c r="B5636" s="335" t="s">
        <v>1967</v>
      </c>
      <c r="C5636" s="335" t="s">
        <v>9956</v>
      </c>
      <c r="D5636" s="335" t="s">
        <v>2102</v>
      </c>
      <c r="E5636" s="336" t="s">
        <v>9957</v>
      </c>
    </row>
    <row r="5637" customFormat="false" ht="13.8" hidden="false" customHeight="false" outlineLevel="0" collapsed="false">
      <c r="A5637" s="3" t="n">
        <v>92692</v>
      </c>
      <c r="B5637" s="335" t="s">
        <v>1967</v>
      </c>
      <c r="C5637" s="335" t="s">
        <v>9958</v>
      </c>
      <c r="D5637" s="335" t="s">
        <v>2102</v>
      </c>
      <c r="E5637" s="336" t="s">
        <v>9959</v>
      </c>
    </row>
    <row r="5638" customFormat="false" ht="13.8" hidden="false" customHeight="false" outlineLevel="0" collapsed="false">
      <c r="A5638" s="3" t="n">
        <v>92693</v>
      </c>
      <c r="B5638" s="335" t="s">
        <v>1967</v>
      </c>
      <c r="C5638" s="335" t="s">
        <v>9960</v>
      </c>
      <c r="D5638" s="335" t="s">
        <v>2102</v>
      </c>
      <c r="E5638" s="336" t="s">
        <v>9092</v>
      </c>
    </row>
    <row r="5639" customFormat="false" ht="13.8" hidden="false" customHeight="false" outlineLevel="0" collapsed="false">
      <c r="A5639" s="3" t="n">
        <v>92694</v>
      </c>
      <c r="B5639" s="335" t="s">
        <v>1967</v>
      </c>
      <c r="C5639" s="335" t="s">
        <v>9961</v>
      </c>
      <c r="D5639" s="335" t="s">
        <v>2102</v>
      </c>
      <c r="E5639" s="336" t="s">
        <v>9962</v>
      </c>
    </row>
    <row r="5640" customFormat="false" ht="13.8" hidden="false" customHeight="false" outlineLevel="0" collapsed="false">
      <c r="A5640" s="3" t="n">
        <v>92695</v>
      </c>
      <c r="B5640" s="335" t="s">
        <v>1967</v>
      </c>
      <c r="C5640" s="335" t="s">
        <v>9963</v>
      </c>
      <c r="D5640" s="335" t="s">
        <v>2102</v>
      </c>
      <c r="E5640" s="336" t="s">
        <v>9964</v>
      </c>
    </row>
    <row r="5641" customFormat="false" ht="13.8" hidden="false" customHeight="false" outlineLevel="0" collapsed="false">
      <c r="A5641" s="3" t="n">
        <v>92696</v>
      </c>
      <c r="B5641" s="335" t="s">
        <v>1967</v>
      </c>
      <c r="C5641" s="335" t="s">
        <v>9965</v>
      </c>
      <c r="D5641" s="335" t="s">
        <v>2102</v>
      </c>
      <c r="E5641" s="336" t="s">
        <v>9966</v>
      </c>
    </row>
    <row r="5642" customFormat="false" ht="13.8" hidden="false" customHeight="false" outlineLevel="0" collapsed="false">
      <c r="A5642" s="3" t="n">
        <v>92697</v>
      </c>
      <c r="B5642" s="335" t="s">
        <v>1967</v>
      </c>
      <c r="C5642" s="335" t="s">
        <v>9967</v>
      </c>
      <c r="D5642" s="335" t="s">
        <v>2102</v>
      </c>
      <c r="E5642" s="336" t="s">
        <v>7775</v>
      </c>
    </row>
    <row r="5643" customFormat="false" ht="13.8" hidden="false" customHeight="false" outlineLevel="0" collapsed="false">
      <c r="A5643" s="3" t="n">
        <v>92698</v>
      </c>
      <c r="B5643" s="335" t="s">
        <v>1967</v>
      </c>
      <c r="C5643" s="335" t="s">
        <v>9968</v>
      </c>
      <c r="D5643" s="335" t="s">
        <v>2102</v>
      </c>
      <c r="E5643" s="336" t="s">
        <v>7100</v>
      </c>
    </row>
    <row r="5644" customFormat="false" ht="13.8" hidden="false" customHeight="false" outlineLevel="0" collapsed="false">
      <c r="A5644" s="3" t="n">
        <v>92699</v>
      </c>
      <c r="B5644" s="335" t="s">
        <v>1967</v>
      </c>
      <c r="C5644" s="335" t="s">
        <v>9969</v>
      </c>
      <c r="D5644" s="335" t="s">
        <v>2102</v>
      </c>
      <c r="E5644" s="336" t="s">
        <v>9970</v>
      </c>
    </row>
    <row r="5645" customFormat="false" ht="13.8" hidden="false" customHeight="false" outlineLevel="0" collapsed="false">
      <c r="A5645" s="3" t="n">
        <v>92700</v>
      </c>
      <c r="B5645" s="335" t="s">
        <v>1967</v>
      </c>
      <c r="C5645" s="335" t="s">
        <v>9971</v>
      </c>
      <c r="D5645" s="335" t="s">
        <v>2102</v>
      </c>
      <c r="E5645" s="336" t="s">
        <v>8875</v>
      </c>
    </row>
    <row r="5646" customFormat="false" ht="13.8" hidden="false" customHeight="false" outlineLevel="0" collapsed="false">
      <c r="A5646" s="3" t="n">
        <v>92701</v>
      </c>
      <c r="B5646" s="335" t="s">
        <v>1967</v>
      </c>
      <c r="C5646" s="335" t="s">
        <v>9972</v>
      </c>
      <c r="D5646" s="335" t="s">
        <v>2102</v>
      </c>
      <c r="E5646" s="336" t="s">
        <v>7577</v>
      </c>
    </row>
    <row r="5647" customFormat="false" ht="13.8" hidden="false" customHeight="false" outlineLevel="0" collapsed="false">
      <c r="A5647" s="3" t="n">
        <v>92702</v>
      </c>
      <c r="B5647" s="335" t="s">
        <v>1967</v>
      </c>
      <c r="C5647" s="335" t="s">
        <v>9973</v>
      </c>
      <c r="D5647" s="335" t="s">
        <v>2102</v>
      </c>
      <c r="E5647" s="336" t="s">
        <v>9974</v>
      </c>
    </row>
    <row r="5648" customFormat="false" ht="13.8" hidden="false" customHeight="false" outlineLevel="0" collapsed="false">
      <c r="A5648" s="3" t="n">
        <v>92703</v>
      </c>
      <c r="B5648" s="335" t="s">
        <v>1967</v>
      </c>
      <c r="C5648" s="335" t="s">
        <v>9975</v>
      </c>
      <c r="D5648" s="335" t="s">
        <v>2102</v>
      </c>
      <c r="E5648" s="336" t="s">
        <v>9976</v>
      </c>
    </row>
    <row r="5649" customFormat="false" ht="13.8" hidden="false" customHeight="false" outlineLevel="0" collapsed="false">
      <c r="A5649" s="3" t="n">
        <v>92704</v>
      </c>
      <c r="B5649" s="335" t="s">
        <v>1967</v>
      </c>
      <c r="C5649" s="335" t="s">
        <v>9977</v>
      </c>
      <c r="D5649" s="335" t="s">
        <v>2102</v>
      </c>
      <c r="E5649" s="336" t="s">
        <v>9978</v>
      </c>
    </row>
    <row r="5650" customFormat="false" ht="13.8" hidden="false" customHeight="false" outlineLevel="0" collapsed="false">
      <c r="A5650" s="3" t="n">
        <v>92705</v>
      </c>
      <c r="B5650" s="335" t="s">
        <v>1967</v>
      </c>
      <c r="C5650" s="335" t="s">
        <v>9979</v>
      </c>
      <c r="D5650" s="335" t="s">
        <v>2102</v>
      </c>
      <c r="E5650" s="336" t="s">
        <v>9980</v>
      </c>
    </row>
    <row r="5651" customFormat="false" ht="13.8" hidden="false" customHeight="false" outlineLevel="0" collapsed="false">
      <c r="A5651" s="3" t="n">
        <v>92706</v>
      </c>
      <c r="B5651" s="335" t="s">
        <v>1967</v>
      </c>
      <c r="C5651" s="335" t="s">
        <v>9981</v>
      </c>
      <c r="D5651" s="335" t="s">
        <v>2102</v>
      </c>
      <c r="E5651" s="336" t="s">
        <v>9982</v>
      </c>
    </row>
    <row r="5652" customFormat="false" ht="13.8" hidden="false" customHeight="false" outlineLevel="0" collapsed="false">
      <c r="A5652" s="3" t="n">
        <v>92889</v>
      </c>
      <c r="B5652" s="335" t="s">
        <v>1967</v>
      </c>
      <c r="C5652" s="335" t="s">
        <v>9983</v>
      </c>
      <c r="D5652" s="335" t="s">
        <v>2102</v>
      </c>
      <c r="E5652" s="336" t="s">
        <v>9984</v>
      </c>
    </row>
    <row r="5653" customFormat="false" ht="13.8" hidden="false" customHeight="false" outlineLevel="0" collapsed="false">
      <c r="A5653" s="3" t="n">
        <v>92890</v>
      </c>
      <c r="B5653" s="335" t="s">
        <v>1967</v>
      </c>
      <c r="C5653" s="335" t="s">
        <v>9985</v>
      </c>
      <c r="D5653" s="335" t="s">
        <v>2102</v>
      </c>
      <c r="E5653" s="336" t="s">
        <v>9986</v>
      </c>
    </row>
    <row r="5654" customFormat="false" ht="13.8" hidden="false" customHeight="false" outlineLevel="0" collapsed="false">
      <c r="A5654" s="3" t="n">
        <v>92891</v>
      </c>
      <c r="B5654" s="335" t="s">
        <v>1967</v>
      </c>
      <c r="C5654" s="335" t="s">
        <v>9987</v>
      </c>
      <c r="D5654" s="335" t="s">
        <v>2102</v>
      </c>
      <c r="E5654" s="336" t="s">
        <v>9988</v>
      </c>
    </row>
    <row r="5655" customFormat="false" ht="13.8" hidden="false" customHeight="false" outlineLevel="0" collapsed="false">
      <c r="A5655" s="3" t="n">
        <v>92892</v>
      </c>
      <c r="B5655" s="335" t="s">
        <v>1967</v>
      </c>
      <c r="C5655" s="335" t="s">
        <v>9989</v>
      </c>
      <c r="D5655" s="335" t="s">
        <v>2102</v>
      </c>
      <c r="E5655" s="336" t="s">
        <v>9990</v>
      </c>
    </row>
    <row r="5656" customFormat="false" ht="13.8" hidden="false" customHeight="false" outlineLevel="0" collapsed="false">
      <c r="A5656" s="3" t="n">
        <v>92893</v>
      </c>
      <c r="B5656" s="335" t="s">
        <v>1967</v>
      </c>
      <c r="C5656" s="335" t="s">
        <v>9991</v>
      </c>
      <c r="D5656" s="335" t="s">
        <v>2102</v>
      </c>
      <c r="E5656" s="336" t="s">
        <v>9992</v>
      </c>
    </row>
    <row r="5657" customFormat="false" ht="13.8" hidden="false" customHeight="false" outlineLevel="0" collapsed="false">
      <c r="A5657" s="3" t="n">
        <v>92894</v>
      </c>
      <c r="B5657" s="335" t="s">
        <v>1967</v>
      </c>
      <c r="C5657" s="335" t="s">
        <v>9993</v>
      </c>
      <c r="D5657" s="335" t="s">
        <v>2102</v>
      </c>
      <c r="E5657" s="336" t="s">
        <v>9994</v>
      </c>
    </row>
    <row r="5658" customFormat="false" ht="13.8" hidden="false" customHeight="false" outlineLevel="0" collapsed="false">
      <c r="A5658" s="3" t="n">
        <v>92895</v>
      </c>
      <c r="B5658" s="335" t="s">
        <v>1967</v>
      </c>
      <c r="C5658" s="335" t="s">
        <v>9995</v>
      </c>
      <c r="D5658" s="335" t="s">
        <v>2102</v>
      </c>
      <c r="E5658" s="336" t="s">
        <v>9996</v>
      </c>
    </row>
    <row r="5659" customFormat="false" ht="13.8" hidden="false" customHeight="false" outlineLevel="0" collapsed="false">
      <c r="A5659" s="3" t="n">
        <v>92896</v>
      </c>
      <c r="B5659" s="335" t="s">
        <v>1967</v>
      </c>
      <c r="C5659" s="335" t="s">
        <v>9997</v>
      </c>
      <c r="D5659" s="335" t="s">
        <v>2102</v>
      </c>
      <c r="E5659" s="336" t="s">
        <v>9998</v>
      </c>
    </row>
    <row r="5660" customFormat="false" ht="13.8" hidden="false" customHeight="false" outlineLevel="0" collapsed="false">
      <c r="A5660" s="3" t="n">
        <v>92897</v>
      </c>
      <c r="B5660" s="335" t="s">
        <v>1967</v>
      </c>
      <c r="C5660" s="335" t="s">
        <v>9999</v>
      </c>
      <c r="D5660" s="335" t="s">
        <v>2102</v>
      </c>
      <c r="E5660" s="336" t="s">
        <v>10000</v>
      </c>
    </row>
    <row r="5661" customFormat="false" ht="13.8" hidden="false" customHeight="false" outlineLevel="0" collapsed="false">
      <c r="A5661" s="3" t="n">
        <v>92898</v>
      </c>
      <c r="B5661" s="335" t="s">
        <v>1967</v>
      </c>
      <c r="C5661" s="335" t="s">
        <v>10001</v>
      </c>
      <c r="D5661" s="335" t="s">
        <v>2102</v>
      </c>
      <c r="E5661" s="336" t="s">
        <v>10002</v>
      </c>
    </row>
    <row r="5662" customFormat="false" ht="13.8" hidden="false" customHeight="false" outlineLevel="0" collapsed="false">
      <c r="A5662" s="3" t="n">
        <v>92899</v>
      </c>
      <c r="B5662" s="335" t="s">
        <v>1967</v>
      </c>
      <c r="C5662" s="335" t="s">
        <v>10003</v>
      </c>
      <c r="D5662" s="335" t="s">
        <v>2102</v>
      </c>
      <c r="E5662" s="336" t="s">
        <v>10004</v>
      </c>
    </row>
    <row r="5663" customFormat="false" ht="13.8" hidden="false" customHeight="false" outlineLevel="0" collapsed="false">
      <c r="A5663" s="3" t="n">
        <v>92900</v>
      </c>
      <c r="B5663" s="335" t="s">
        <v>1967</v>
      </c>
      <c r="C5663" s="335" t="s">
        <v>10005</v>
      </c>
      <c r="D5663" s="335" t="s">
        <v>2102</v>
      </c>
      <c r="E5663" s="336" t="s">
        <v>10006</v>
      </c>
    </row>
    <row r="5664" customFormat="false" ht="13.8" hidden="false" customHeight="false" outlineLevel="0" collapsed="false">
      <c r="A5664" s="3" t="n">
        <v>92901</v>
      </c>
      <c r="B5664" s="335" t="s">
        <v>1967</v>
      </c>
      <c r="C5664" s="335" t="s">
        <v>10007</v>
      </c>
      <c r="D5664" s="335" t="s">
        <v>2102</v>
      </c>
      <c r="E5664" s="336" t="s">
        <v>10008</v>
      </c>
    </row>
    <row r="5665" customFormat="false" ht="13.8" hidden="false" customHeight="false" outlineLevel="0" collapsed="false">
      <c r="A5665" s="3" t="n">
        <v>92902</v>
      </c>
      <c r="B5665" s="335" t="s">
        <v>1967</v>
      </c>
      <c r="C5665" s="335" t="s">
        <v>10009</v>
      </c>
      <c r="D5665" s="335" t="s">
        <v>2102</v>
      </c>
      <c r="E5665" s="336" t="s">
        <v>10010</v>
      </c>
    </row>
    <row r="5666" customFormat="false" ht="13.8" hidden="false" customHeight="false" outlineLevel="0" collapsed="false">
      <c r="A5666" s="3" t="n">
        <v>92903</v>
      </c>
      <c r="B5666" s="335" t="s">
        <v>1967</v>
      </c>
      <c r="C5666" s="335" t="s">
        <v>10011</v>
      </c>
      <c r="D5666" s="335" t="s">
        <v>2102</v>
      </c>
      <c r="E5666" s="336" t="s">
        <v>10012</v>
      </c>
    </row>
    <row r="5667" customFormat="false" ht="13.8" hidden="false" customHeight="false" outlineLevel="0" collapsed="false">
      <c r="A5667" s="3" t="n">
        <v>92904</v>
      </c>
      <c r="B5667" s="335" t="s">
        <v>1967</v>
      </c>
      <c r="C5667" s="335" t="s">
        <v>10013</v>
      </c>
      <c r="D5667" s="335" t="s">
        <v>2102</v>
      </c>
      <c r="E5667" s="336" t="s">
        <v>7472</v>
      </c>
    </row>
    <row r="5668" customFormat="false" ht="13.8" hidden="false" customHeight="false" outlineLevel="0" collapsed="false">
      <c r="A5668" s="3" t="n">
        <v>92905</v>
      </c>
      <c r="B5668" s="335" t="s">
        <v>1967</v>
      </c>
      <c r="C5668" s="335" t="s">
        <v>10014</v>
      </c>
      <c r="D5668" s="335" t="s">
        <v>2102</v>
      </c>
      <c r="E5668" s="336" t="s">
        <v>10015</v>
      </c>
    </row>
    <row r="5669" customFormat="false" ht="13.8" hidden="false" customHeight="false" outlineLevel="0" collapsed="false">
      <c r="A5669" s="3" t="n">
        <v>92906</v>
      </c>
      <c r="B5669" s="335" t="s">
        <v>1967</v>
      </c>
      <c r="C5669" s="335" t="s">
        <v>10016</v>
      </c>
      <c r="D5669" s="335" t="s">
        <v>2102</v>
      </c>
      <c r="E5669" s="336" t="s">
        <v>2752</v>
      </c>
    </row>
    <row r="5670" customFormat="false" ht="13.8" hidden="false" customHeight="false" outlineLevel="0" collapsed="false">
      <c r="A5670" s="3" t="n">
        <v>92907</v>
      </c>
      <c r="B5670" s="335" t="s">
        <v>1967</v>
      </c>
      <c r="C5670" s="335" t="s">
        <v>10017</v>
      </c>
      <c r="D5670" s="335" t="s">
        <v>2102</v>
      </c>
      <c r="E5670" s="336" t="s">
        <v>10018</v>
      </c>
    </row>
    <row r="5671" customFormat="false" ht="13.8" hidden="false" customHeight="false" outlineLevel="0" collapsed="false">
      <c r="A5671" s="3" t="n">
        <v>92908</v>
      </c>
      <c r="B5671" s="335" t="s">
        <v>1967</v>
      </c>
      <c r="C5671" s="335" t="s">
        <v>10019</v>
      </c>
      <c r="D5671" s="335" t="s">
        <v>2102</v>
      </c>
      <c r="E5671" s="336" t="s">
        <v>10018</v>
      </c>
    </row>
    <row r="5672" customFormat="false" ht="13.8" hidden="false" customHeight="false" outlineLevel="0" collapsed="false">
      <c r="A5672" s="3" t="n">
        <v>92909</v>
      </c>
      <c r="B5672" s="335" t="s">
        <v>1967</v>
      </c>
      <c r="C5672" s="335" t="s">
        <v>10020</v>
      </c>
      <c r="D5672" s="335" t="s">
        <v>2102</v>
      </c>
      <c r="E5672" s="336" t="s">
        <v>10018</v>
      </c>
    </row>
    <row r="5673" customFormat="false" ht="13.8" hidden="false" customHeight="false" outlineLevel="0" collapsed="false">
      <c r="A5673" s="3" t="n">
        <v>92910</v>
      </c>
      <c r="B5673" s="335" t="s">
        <v>1967</v>
      </c>
      <c r="C5673" s="335" t="s">
        <v>10021</v>
      </c>
      <c r="D5673" s="335" t="s">
        <v>2102</v>
      </c>
      <c r="E5673" s="336" t="s">
        <v>10022</v>
      </c>
    </row>
    <row r="5674" customFormat="false" ht="13.8" hidden="false" customHeight="false" outlineLevel="0" collapsed="false">
      <c r="A5674" s="3" t="n">
        <v>92911</v>
      </c>
      <c r="B5674" s="335" t="s">
        <v>1967</v>
      </c>
      <c r="C5674" s="335" t="s">
        <v>10023</v>
      </c>
      <c r="D5674" s="335" t="s">
        <v>2102</v>
      </c>
      <c r="E5674" s="336" t="s">
        <v>10022</v>
      </c>
    </row>
    <row r="5675" customFormat="false" ht="13.8" hidden="false" customHeight="false" outlineLevel="0" collapsed="false">
      <c r="A5675" s="3" t="n">
        <v>92912</v>
      </c>
      <c r="B5675" s="335" t="s">
        <v>1967</v>
      </c>
      <c r="C5675" s="335" t="s">
        <v>10024</v>
      </c>
      <c r="D5675" s="335" t="s">
        <v>2102</v>
      </c>
      <c r="E5675" s="336" t="s">
        <v>10025</v>
      </c>
    </row>
    <row r="5676" customFormat="false" ht="13.8" hidden="false" customHeight="false" outlineLevel="0" collapsed="false">
      <c r="A5676" s="3" t="n">
        <v>92913</v>
      </c>
      <c r="B5676" s="335" t="s">
        <v>1967</v>
      </c>
      <c r="C5676" s="335" t="s">
        <v>10026</v>
      </c>
      <c r="D5676" s="335" t="s">
        <v>2102</v>
      </c>
      <c r="E5676" s="336" t="s">
        <v>10027</v>
      </c>
    </row>
    <row r="5677" customFormat="false" ht="13.8" hidden="false" customHeight="false" outlineLevel="0" collapsed="false">
      <c r="A5677" s="3" t="n">
        <v>92914</v>
      </c>
      <c r="B5677" s="335" t="s">
        <v>1967</v>
      </c>
      <c r="C5677" s="335" t="s">
        <v>10028</v>
      </c>
      <c r="D5677" s="335" t="s">
        <v>2102</v>
      </c>
      <c r="E5677" s="336" t="s">
        <v>10027</v>
      </c>
    </row>
    <row r="5678" customFormat="false" ht="13.8" hidden="false" customHeight="false" outlineLevel="0" collapsed="false">
      <c r="A5678" s="3" t="n">
        <v>92918</v>
      </c>
      <c r="B5678" s="335" t="s">
        <v>1967</v>
      </c>
      <c r="C5678" s="335" t="s">
        <v>10029</v>
      </c>
      <c r="D5678" s="335" t="s">
        <v>2102</v>
      </c>
      <c r="E5678" s="336" t="s">
        <v>10030</v>
      </c>
    </row>
    <row r="5679" customFormat="false" ht="13.8" hidden="false" customHeight="false" outlineLevel="0" collapsed="false">
      <c r="A5679" s="3" t="n">
        <v>92920</v>
      </c>
      <c r="B5679" s="335" t="s">
        <v>1967</v>
      </c>
      <c r="C5679" s="335" t="s">
        <v>10031</v>
      </c>
      <c r="D5679" s="335" t="s">
        <v>2102</v>
      </c>
      <c r="E5679" s="336" t="s">
        <v>10032</v>
      </c>
    </row>
    <row r="5680" customFormat="false" ht="13.8" hidden="false" customHeight="false" outlineLevel="0" collapsed="false">
      <c r="A5680" s="3" t="n">
        <v>92925</v>
      </c>
      <c r="B5680" s="335" t="s">
        <v>1967</v>
      </c>
      <c r="C5680" s="335" t="s">
        <v>10033</v>
      </c>
      <c r="D5680" s="335" t="s">
        <v>2102</v>
      </c>
      <c r="E5680" s="336" t="s">
        <v>10034</v>
      </c>
    </row>
    <row r="5681" customFormat="false" ht="13.8" hidden="false" customHeight="false" outlineLevel="0" collapsed="false">
      <c r="A5681" s="3" t="n">
        <v>92926</v>
      </c>
      <c r="B5681" s="335" t="s">
        <v>1967</v>
      </c>
      <c r="C5681" s="335" t="s">
        <v>10035</v>
      </c>
      <c r="D5681" s="335" t="s">
        <v>2102</v>
      </c>
      <c r="E5681" s="336" t="s">
        <v>10036</v>
      </c>
    </row>
    <row r="5682" customFormat="false" ht="13.8" hidden="false" customHeight="false" outlineLevel="0" collapsed="false">
      <c r="A5682" s="3" t="n">
        <v>92927</v>
      </c>
      <c r="B5682" s="335" t="s">
        <v>1967</v>
      </c>
      <c r="C5682" s="335" t="s">
        <v>10037</v>
      </c>
      <c r="D5682" s="335" t="s">
        <v>2102</v>
      </c>
      <c r="E5682" s="336" t="s">
        <v>10036</v>
      </c>
    </row>
    <row r="5683" customFormat="false" ht="13.8" hidden="false" customHeight="false" outlineLevel="0" collapsed="false">
      <c r="A5683" s="3" t="n">
        <v>92928</v>
      </c>
      <c r="B5683" s="335" t="s">
        <v>1967</v>
      </c>
      <c r="C5683" s="335" t="s">
        <v>10038</v>
      </c>
      <c r="D5683" s="335" t="s">
        <v>2102</v>
      </c>
      <c r="E5683" s="336" t="s">
        <v>10039</v>
      </c>
    </row>
    <row r="5684" customFormat="false" ht="13.8" hidden="false" customHeight="false" outlineLevel="0" collapsed="false">
      <c r="A5684" s="3" t="n">
        <v>92929</v>
      </c>
      <c r="B5684" s="335" t="s">
        <v>1967</v>
      </c>
      <c r="C5684" s="335" t="s">
        <v>10040</v>
      </c>
      <c r="D5684" s="335" t="s">
        <v>2102</v>
      </c>
      <c r="E5684" s="336" t="s">
        <v>10039</v>
      </c>
    </row>
    <row r="5685" customFormat="false" ht="13.8" hidden="false" customHeight="false" outlineLevel="0" collapsed="false">
      <c r="A5685" s="3" t="n">
        <v>92930</v>
      </c>
      <c r="B5685" s="335" t="s">
        <v>1967</v>
      </c>
      <c r="C5685" s="335" t="s">
        <v>10041</v>
      </c>
      <c r="D5685" s="335" t="s">
        <v>2102</v>
      </c>
      <c r="E5685" s="336" t="s">
        <v>10039</v>
      </c>
    </row>
    <row r="5686" customFormat="false" ht="13.8" hidden="false" customHeight="false" outlineLevel="0" collapsed="false">
      <c r="A5686" s="3" t="n">
        <v>92931</v>
      </c>
      <c r="B5686" s="335" t="s">
        <v>1967</v>
      </c>
      <c r="C5686" s="335" t="s">
        <v>10042</v>
      </c>
      <c r="D5686" s="335" t="s">
        <v>2102</v>
      </c>
      <c r="E5686" s="336" t="s">
        <v>10043</v>
      </c>
    </row>
    <row r="5687" customFormat="false" ht="13.8" hidden="false" customHeight="false" outlineLevel="0" collapsed="false">
      <c r="A5687" s="3" t="n">
        <v>92932</v>
      </c>
      <c r="B5687" s="335" t="s">
        <v>1967</v>
      </c>
      <c r="C5687" s="335" t="s">
        <v>10044</v>
      </c>
      <c r="D5687" s="335" t="s">
        <v>2102</v>
      </c>
      <c r="E5687" s="336" t="s">
        <v>10043</v>
      </c>
    </row>
    <row r="5688" customFormat="false" ht="13.8" hidden="false" customHeight="false" outlineLevel="0" collapsed="false">
      <c r="A5688" s="3" t="n">
        <v>92933</v>
      </c>
      <c r="B5688" s="335" t="s">
        <v>1967</v>
      </c>
      <c r="C5688" s="335" t="s">
        <v>10045</v>
      </c>
      <c r="D5688" s="335" t="s">
        <v>2102</v>
      </c>
      <c r="E5688" s="336" t="s">
        <v>10043</v>
      </c>
    </row>
    <row r="5689" customFormat="false" ht="13.8" hidden="false" customHeight="false" outlineLevel="0" collapsed="false">
      <c r="A5689" s="3" t="n">
        <v>92934</v>
      </c>
      <c r="B5689" s="335" t="s">
        <v>1967</v>
      </c>
      <c r="C5689" s="335" t="s">
        <v>10046</v>
      </c>
      <c r="D5689" s="335" t="s">
        <v>2102</v>
      </c>
      <c r="E5689" s="336" t="s">
        <v>10047</v>
      </c>
    </row>
    <row r="5690" customFormat="false" ht="13.8" hidden="false" customHeight="false" outlineLevel="0" collapsed="false">
      <c r="A5690" s="3" t="n">
        <v>92935</v>
      </c>
      <c r="B5690" s="335" t="s">
        <v>1967</v>
      </c>
      <c r="C5690" s="335" t="s">
        <v>10048</v>
      </c>
      <c r="D5690" s="335" t="s">
        <v>2102</v>
      </c>
      <c r="E5690" s="336" t="s">
        <v>10047</v>
      </c>
    </row>
    <row r="5691" customFormat="false" ht="13.8" hidden="false" customHeight="false" outlineLevel="0" collapsed="false">
      <c r="A5691" s="3" t="n">
        <v>92936</v>
      </c>
      <c r="B5691" s="335" t="s">
        <v>1967</v>
      </c>
      <c r="C5691" s="335" t="s">
        <v>10049</v>
      </c>
      <c r="D5691" s="335" t="s">
        <v>2102</v>
      </c>
      <c r="E5691" s="336" t="s">
        <v>10050</v>
      </c>
    </row>
    <row r="5692" customFormat="false" ht="13.8" hidden="false" customHeight="false" outlineLevel="0" collapsed="false">
      <c r="A5692" s="3" t="n">
        <v>92937</v>
      </c>
      <c r="B5692" s="335" t="s">
        <v>1967</v>
      </c>
      <c r="C5692" s="335" t="s">
        <v>10051</v>
      </c>
      <c r="D5692" s="335" t="s">
        <v>2102</v>
      </c>
      <c r="E5692" s="336" t="s">
        <v>10050</v>
      </c>
    </row>
    <row r="5693" customFormat="false" ht="13.8" hidden="false" customHeight="false" outlineLevel="0" collapsed="false">
      <c r="A5693" s="3" t="n">
        <v>92938</v>
      </c>
      <c r="B5693" s="335" t="s">
        <v>1967</v>
      </c>
      <c r="C5693" s="335" t="s">
        <v>10052</v>
      </c>
      <c r="D5693" s="335" t="s">
        <v>2102</v>
      </c>
      <c r="E5693" s="336" t="s">
        <v>10053</v>
      </c>
    </row>
    <row r="5694" customFormat="false" ht="13.8" hidden="false" customHeight="false" outlineLevel="0" collapsed="false">
      <c r="A5694" s="3" t="n">
        <v>92939</v>
      </c>
      <c r="B5694" s="335" t="s">
        <v>1967</v>
      </c>
      <c r="C5694" s="335" t="s">
        <v>10054</v>
      </c>
      <c r="D5694" s="335" t="s">
        <v>2102</v>
      </c>
      <c r="E5694" s="336" t="s">
        <v>9786</v>
      </c>
    </row>
    <row r="5695" customFormat="false" ht="13.8" hidden="false" customHeight="false" outlineLevel="0" collapsed="false">
      <c r="A5695" s="3" t="n">
        <v>92940</v>
      </c>
      <c r="B5695" s="335" t="s">
        <v>1967</v>
      </c>
      <c r="C5695" s="335" t="s">
        <v>10055</v>
      </c>
      <c r="D5695" s="335" t="s">
        <v>2102</v>
      </c>
      <c r="E5695" s="336" t="s">
        <v>10056</v>
      </c>
    </row>
    <row r="5696" customFormat="false" ht="13.8" hidden="false" customHeight="false" outlineLevel="0" collapsed="false">
      <c r="A5696" s="3" t="n">
        <v>92941</v>
      </c>
      <c r="B5696" s="335" t="s">
        <v>1967</v>
      </c>
      <c r="C5696" s="335" t="s">
        <v>10057</v>
      </c>
      <c r="D5696" s="335" t="s">
        <v>2102</v>
      </c>
      <c r="E5696" s="336" t="s">
        <v>10058</v>
      </c>
    </row>
    <row r="5697" customFormat="false" ht="13.8" hidden="false" customHeight="false" outlineLevel="0" collapsed="false">
      <c r="A5697" s="3" t="n">
        <v>92942</v>
      </c>
      <c r="B5697" s="335" t="s">
        <v>1967</v>
      </c>
      <c r="C5697" s="335" t="s">
        <v>10059</v>
      </c>
      <c r="D5697" s="335" t="s">
        <v>2102</v>
      </c>
      <c r="E5697" s="336" t="s">
        <v>10058</v>
      </c>
    </row>
    <row r="5698" customFormat="false" ht="13.8" hidden="false" customHeight="false" outlineLevel="0" collapsed="false">
      <c r="A5698" s="3" t="n">
        <v>92943</v>
      </c>
      <c r="B5698" s="335" t="s">
        <v>1967</v>
      </c>
      <c r="C5698" s="335" t="s">
        <v>10060</v>
      </c>
      <c r="D5698" s="335" t="s">
        <v>2102</v>
      </c>
      <c r="E5698" s="336" t="s">
        <v>10061</v>
      </c>
    </row>
    <row r="5699" customFormat="false" ht="13.8" hidden="false" customHeight="false" outlineLevel="0" collapsed="false">
      <c r="A5699" s="3" t="n">
        <v>92944</v>
      </c>
      <c r="B5699" s="335" t="s">
        <v>1967</v>
      </c>
      <c r="C5699" s="335" t="s">
        <v>10062</v>
      </c>
      <c r="D5699" s="335" t="s">
        <v>2102</v>
      </c>
      <c r="E5699" s="336" t="s">
        <v>10061</v>
      </c>
    </row>
    <row r="5700" customFormat="false" ht="13.8" hidden="false" customHeight="false" outlineLevel="0" collapsed="false">
      <c r="A5700" s="3" t="n">
        <v>92945</v>
      </c>
      <c r="B5700" s="335" t="s">
        <v>1967</v>
      </c>
      <c r="C5700" s="335" t="s">
        <v>10063</v>
      </c>
      <c r="D5700" s="335" t="s">
        <v>2102</v>
      </c>
      <c r="E5700" s="336" t="s">
        <v>10061</v>
      </c>
    </row>
    <row r="5701" customFormat="false" ht="13.8" hidden="false" customHeight="false" outlineLevel="0" collapsed="false">
      <c r="A5701" s="3" t="n">
        <v>92946</v>
      </c>
      <c r="B5701" s="335" t="s">
        <v>1967</v>
      </c>
      <c r="C5701" s="335" t="s">
        <v>10064</v>
      </c>
      <c r="D5701" s="335" t="s">
        <v>2102</v>
      </c>
      <c r="E5701" s="336" t="s">
        <v>10065</v>
      </c>
    </row>
    <row r="5702" customFormat="false" ht="13.8" hidden="false" customHeight="false" outlineLevel="0" collapsed="false">
      <c r="A5702" s="3" t="n">
        <v>92947</v>
      </c>
      <c r="B5702" s="335" t="s">
        <v>1967</v>
      </c>
      <c r="C5702" s="335" t="s">
        <v>10066</v>
      </c>
      <c r="D5702" s="335" t="s">
        <v>2102</v>
      </c>
      <c r="E5702" s="336" t="s">
        <v>10065</v>
      </c>
    </row>
    <row r="5703" customFormat="false" ht="13.8" hidden="false" customHeight="false" outlineLevel="0" collapsed="false">
      <c r="A5703" s="3" t="n">
        <v>92948</v>
      </c>
      <c r="B5703" s="335" t="s">
        <v>1967</v>
      </c>
      <c r="C5703" s="335" t="s">
        <v>10067</v>
      </c>
      <c r="D5703" s="335" t="s">
        <v>2102</v>
      </c>
      <c r="E5703" s="336" t="s">
        <v>10065</v>
      </c>
    </row>
    <row r="5704" customFormat="false" ht="13.8" hidden="false" customHeight="false" outlineLevel="0" collapsed="false">
      <c r="A5704" s="3" t="n">
        <v>92949</v>
      </c>
      <c r="B5704" s="335" t="s">
        <v>1967</v>
      </c>
      <c r="C5704" s="335" t="s">
        <v>10068</v>
      </c>
      <c r="D5704" s="335" t="s">
        <v>2102</v>
      </c>
      <c r="E5704" s="336" t="s">
        <v>10069</v>
      </c>
    </row>
    <row r="5705" customFormat="false" ht="13.8" hidden="false" customHeight="false" outlineLevel="0" collapsed="false">
      <c r="A5705" s="3" t="n">
        <v>92950</v>
      </c>
      <c r="B5705" s="335" t="s">
        <v>1967</v>
      </c>
      <c r="C5705" s="335" t="s">
        <v>10070</v>
      </c>
      <c r="D5705" s="335" t="s">
        <v>2102</v>
      </c>
      <c r="E5705" s="336" t="s">
        <v>10069</v>
      </c>
    </row>
    <row r="5706" customFormat="false" ht="13.8" hidden="false" customHeight="false" outlineLevel="0" collapsed="false">
      <c r="A5706" s="3" t="n">
        <v>92951</v>
      </c>
      <c r="B5706" s="335" t="s">
        <v>1967</v>
      </c>
      <c r="C5706" s="335" t="s">
        <v>10071</v>
      </c>
      <c r="D5706" s="335" t="s">
        <v>2102</v>
      </c>
      <c r="E5706" s="336" t="s">
        <v>10072</v>
      </c>
    </row>
    <row r="5707" customFormat="false" ht="13.8" hidden="false" customHeight="false" outlineLevel="0" collapsed="false">
      <c r="A5707" s="3" t="n">
        <v>92952</v>
      </c>
      <c r="B5707" s="335" t="s">
        <v>1967</v>
      </c>
      <c r="C5707" s="335" t="s">
        <v>10073</v>
      </c>
      <c r="D5707" s="335" t="s">
        <v>2102</v>
      </c>
      <c r="E5707" s="336" t="s">
        <v>10072</v>
      </c>
    </row>
    <row r="5708" customFormat="false" ht="13.8" hidden="false" customHeight="false" outlineLevel="0" collapsed="false">
      <c r="A5708" s="3" t="n">
        <v>92953</v>
      </c>
      <c r="B5708" s="335" t="s">
        <v>1967</v>
      </c>
      <c r="C5708" s="335" t="s">
        <v>10074</v>
      </c>
      <c r="D5708" s="335" t="s">
        <v>2102</v>
      </c>
      <c r="E5708" s="336" t="s">
        <v>2187</v>
      </c>
    </row>
    <row r="5709" customFormat="false" ht="13.8" hidden="false" customHeight="false" outlineLevel="0" collapsed="false">
      <c r="A5709" s="3" t="n">
        <v>93050</v>
      </c>
      <c r="B5709" s="335" t="s">
        <v>1967</v>
      </c>
      <c r="C5709" s="335" t="s">
        <v>10075</v>
      </c>
      <c r="D5709" s="335" t="s">
        <v>2102</v>
      </c>
      <c r="E5709" s="336" t="s">
        <v>10076</v>
      </c>
    </row>
    <row r="5710" customFormat="false" ht="13.8" hidden="false" customHeight="false" outlineLevel="0" collapsed="false">
      <c r="A5710" s="3" t="n">
        <v>93052</v>
      </c>
      <c r="B5710" s="335" t="s">
        <v>1967</v>
      </c>
      <c r="C5710" s="335" t="s">
        <v>10077</v>
      </c>
      <c r="D5710" s="335" t="s">
        <v>2102</v>
      </c>
      <c r="E5710" s="336" t="s">
        <v>10078</v>
      </c>
    </row>
    <row r="5711" customFormat="false" ht="13.8" hidden="false" customHeight="false" outlineLevel="0" collapsed="false">
      <c r="A5711" s="3" t="n">
        <v>93054</v>
      </c>
      <c r="B5711" s="335" t="s">
        <v>1967</v>
      </c>
      <c r="C5711" s="335" t="s">
        <v>10079</v>
      </c>
      <c r="D5711" s="335" t="s">
        <v>2102</v>
      </c>
      <c r="E5711" s="336" t="s">
        <v>8576</v>
      </c>
    </row>
    <row r="5712" customFormat="false" ht="13.8" hidden="false" customHeight="false" outlineLevel="0" collapsed="false">
      <c r="A5712" s="3" t="n">
        <v>93055</v>
      </c>
      <c r="B5712" s="335" t="s">
        <v>1967</v>
      </c>
      <c r="C5712" s="335" t="s">
        <v>10080</v>
      </c>
      <c r="D5712" s="335" t="s">
        <v>2102</v>
      </c>
      <c r="E5712" s="336" t="s">
        <v>10081</v>
      </c>
    </row>
    <row r="5713" customFormat="false" ht="13.8" hidden="false" customHeight="false" outlineLevel="0" collapsed="false">
      <c r="A5713" s="3" t="n">
        <v>93056</v>
      </c>
      <c r="B5713" s="335" t="s">
        <v>1967</v>
      </c>
      <c r="C5713" s="335" t="s">
        <v>10082</v>
      </c>
      <c r="D5713" s="335" t="s">
        <v>2102</v>
      </c>
      <c r="E5713" s="336" t="s">
        <v>9765</v>
      </c>
    </row>
    <row r="5714" customFormat="false" ht="13.8" hidden="false" customHeight="false" outlineLevel="0" collapsed="false">
      <c r="A5714" s="3" t="n">
        <v>93057</v>
      </c>
      <c r="B5714" s="335" t="s">
        <v>1967</v>
      </c>
      <c r="C5714" s="335" t="s">
        <v>10083</v>
      </c>
      <c r="D5714" s="335" t="s">
        <v>2102</v>
      </c>
      <c r="E5714" s="336" t="s">
        <v>10084</v>
      </c>
    </row>
    <row r="5715" customFormat="false" ht="13.8" hidden="false" customHeight="false" outlineLevel="0" collapsed="false">
      <c r="A5715" s="3" t="n">
        <v>93058</v>
      </c>
      <c r="B5715" s="335" t="s">
        <v>1967</v>
      </c>
      <c r="C5715" s="335" t="s">
        <v>10085</v>
      </c>
      <c r="D5715" s="335" t="s">
        <v>2102</v>
      </c>
      <c r="E5715" s="336" t="s">
        <v>10086</v>
      </c>
    </row>
    <row r="5716" customFormat="false" ht="13.8" hidden="false" customHeight="false" outlineLevel="0" collapsed="false">
      <c r="A5716" s="3" t="n">
        <v>93059</v>
      </c>
      <c r="B5716" s="335" t="s">
        <v>1967</v>
      </c>
      <c r="C5716" s="335" t="s">
        <v>10087</v>
      </c>
      <c r="D5716" s="335" t="s">
        <v>2102</v>
      </c>
      <c r="E5716" s="336" t="s">
        <v>10088</v>
      </c>
    </row>
    <row r="5717" customFormat="false" ht="13.8" hidden="false" customHeight="false" outlineLevel="0" collapsed="false">
      <c r="A5717" s="3" t="n">
        <v>93060</v>
      </c>
      <c r="B5717" s="335" t="s">
        <v>1967</v>
      </c>
      <c r="C5717" s="335" t="s">
        <v>10089</v>
      </c>
      <c r="D5717" s="335" t="s">
        <v>2102</v>
      </c>
      <c r="E5717" s="336" t="s">
        <v>10090</v>
      </c>
    </row>
    <row r="5718" customFormat="false" ht="13.8" hidden="false" customHeight="false" outlineLevel="0" collapsed="false">
      <c r="A5718" s="3" t="n">
        <v>93061</v>
      </c>
      <c r="B5718" s="335" t="s">
        <v>1967</v>
      </c>
      <c r="C5718" s="335" t="s">
        <v>10091</v>
      </c>
      <c r="D5718" s="335" t="s">
        <v>2102</v>
      </c>
      <c r="E5718" s="336" t="s">
        <v>10092</v>
      </c>
    </row>
    <row r="5719" customFormat="false" ht="13.8" hidden="false" customHeight="false" outlineLevel="0" collapsed="false">
      <c r="A5719" s="3" t="n">
        <v>93062</v>
      </c>
      <c r="B5719" s="335" t="s">
        <v>1967</v>
      </c>
      <c r="C5719" s="335" t="s">
        <v>10093</v>
      </c>
      <c r="D5719" s="335" t="s">
        <v>2102</v>
      </c>
      <c r="E5719" s="336" t="s">
        <v>7573</v>
      </c>
    </row>
    <row r="5720" customFormat="false" ht="13.8" hidden="false" customHeight="false" outlineLevel="0" collapsed="false">
      <c r="A5720" s="3" t="n">
        <v>93063</v>
      </c>
      <c r="B5720" s="335" t="s">
        <v>1967</v>
      </c>
      <c r="C5720" s="335" t="s">
        <v>10094</v>
      </c>
      <c r="D5720" s="335" t="s">
        <v>2102</v>
      </c>
      <c r="E5720" s="336" t="s">
        <v>10095</v>
      </c>
    </row>
    <row r="5721" customFormat="false" ht="13.8" hidden="false" customHeight="false" outlineLevel="0" collapsed="false">
      <c r="A5721" s="3" t="n">
        <v>93064</v>
      </c>
      <c r="B5721" s="335" t="s">
        <v>1967</v>
      </c>
      <c r="C5721" s="335" t="s">
        <v>10096</v>
      </c>
      <c r="D5721" s="335" t="s">
        <v>2102</v>
      </c>
      <c r="E5721" s="336" t="s">
        <v>7207</v>
      </c>
    </row>
    <row r="5722" customFormat="false" ht="13.8" hidden="false" customHeight="false" outlineLevel="0" collapsed="false">
      <c r="A5722" s="3" t="n">
        <v>93065</v>
      </c>
      <c r="B5722" s="335" t="s">
        <v>1967</v>
      </c>
      <c r="C5722" s="335" t="s">
        <v>10097</v>
      </c>
      <c r="D5722" s="335" t="s">
        <v>2102</v>
      </c>
      <c r="E5722" s="336" t="s">
        <v>10098</v>
      </c>
    </row>
    <row r="5723" customFormat="false" ht="13.8" hidden="false" customHeight="false" outlineLevel="0" collapsed="false">
      <c r="A5723" s="3" t="n">
        <v>93066</v>
      </c>
      <c r="B5723" s="335" t="s">
        <v>1967</v>
      </c>
      <c r="C5723" s="335" t="s">
        <v>10099</v>
      </c>
      <c r="D5723" s="335" t="s">
        <v>2102</v>
      </c>
      <c r="E5723" s="336" t="s">
        <v>10100</v>
      </c>
    </row>
    <row r="5724" customFormat="false" ht="13.8" hidden="false" customHeight="false" outlineLevel="0" collapsed="false">
      <c r="A5724" s="3" t="n">
        <v>93067</v>
      </c>
      <c r="B5724" s="335" t="s">
        <v>1967</v>
      </c>
      <c r="C5724" s="335" t="s">
        <v>10101</v>
      </c>
      <c r="D5724" s="335" t="s">
        <v>2102</v>
      </c>
      <c r="E5724" s="336" t="s">
        <v>3408</v>
      </c>
    </row>
    <row r="5725" customFormat="false" ht="13.8" hidden="false" customHeight="false" outlineLevel="0" collapsed="false">
      <c r="A5725" s="3" t="n">
        <v>93068</v>
      </c>
      <c r="B5725" s="335" t="s">
        <v>1967</v>
      </c>
      <c r="C5725" s="335" t="s">
        <v>10102</v>
      </c>
      <c r="D5725" s="335" t="s">
        <v>2102</v>
      </c>
      <c r="E5725" s="336" t="s">
        <v>10103</v>
      </c>
    </row>
    <row r="5726" customFormat="false" ht="13.8" hidden="false" customHeight="false" outlineLevel="0" collapsed="false">
      <c r="A5726" s="3" t="n">
        <v>93069</v>
      </c>
      <c r="B5726" s="335" t="s">
        <v>1967</v>
      </c>
      <c r="C5726" s="335" t="s">
        <v>10104</v>
      </c>
      <c r="D5726" s="335" t="s">
        <v>2102</v>
      </c>
      <c r="E5726" s="336" t="s">
        <v>10105</v>
      </c>
    </row>
    <row r="5727" customFormat="false" ht="13.8" hidden="false" customHeight="false" outlineLevel="0" collapsed="false">
      <c r="A5727" s="3" t="n">
        <v>93070</v>
      </c>
      <c r="B5727" s="335" t="s">
        <v>1967</v>
      </c>
      <c r="C5727" s="335" t="s">
        <v>10106</v>
      </c>
      <c r="D5727" s="335" t="s">
        <v>2102</v>
      </c>
      <c r="E5727" s="336" t="s">
        <v>9771</v>
      </c>
    </row>
    <row r="5728" customFormat="false" ht="13.8" hidden="false" customHeight="false" outlineLevel="0" collapsed="false">
      <c r="A5728" s="3" t="n">
        <v>93071</v>
      </c>
      <c r="B5728" s="335" t="s">
        <v>1967</v>
      </c>
      <c r="C5728" s="335" t="s">
        <v>10107</v>
      </c>
      <c r="D5728" s="335" t="s">
        <v>2102</v>
      </c>
      <c r="E5728" s="336" t="s">
        <v>10108</v>
      </c>
    </row>
    <row r="5729" customFormat="false" ht="13.8" hidden="false" customHeight="false" outlineLevel="0" collapsed="false">
      <c r="A5729" s="3" t="n">
        <v>93072</v>
      </c>
      <c r="B5729" s="335" t="s">
        <v>1967</v>
      </c>
      <c r="C5729" s="335" t="s">
        <v>10109</v>
      </c>
      <c r="D5729" s="335" t="s">
        <v>2102</v>
      </c>
      <c r="E5729" s="336" t="s">
        <v>10110</v>
      </c>
    </row>
    <row r="5730" customFormat="false" ht="13.8" hidden="false" customHeight="false" outlineLevel="0" collapsed="false">
      <c r="A5730" s="3" t="n">
        <v>93074</v>
      </c>
      <c r="B5730" s="335" t="s">
        <v>1967</v>
      </c>
      <c r="C5730" s="335" t="s">
        <v>10111</v>
      </c>
      <c r="D5730" s="335" t="s">
        <v>2102</v>
      </c>
      <c r="E5730" s="336" t="s">
        <v>9311</v>
      </c>
    </row>
    <row r="5731" customFormat="false" ht="13.8" hidden="false" customHeight="false" outlineLevel="0" collapsed="false">
      <c r="A5731" s="3" t="n">
        <v>93075</v>
      </c>
      <c r="B5731" s="335" t="s">
        <v>1967</v>
      </c>
      <c r="C5731" s="335" t="s">
        <v>10112</v>
      </c>
      <c r="D5731" s="335" t="s">
        <v>2102</v>
      </c>
      <c r="E5731" s="336" t="s">
        <v>10113</v>
      </c>
    </row>
    <row r="5732" customFormat="false" ht="13.8" hidden="false" customHeight="false" outlineLevel="0" collapsed="false">
      <c r="A5732" s="3" t="n">
        <v>93076</v>
      </c>
      <c r="B5732" s="335" t="s">
        <v>1967</v>
      </c>
      <c r="C5732" s="335" t="s">
        <v>10114</v>
      </c>
      <c r="D5732" s="335" t="s">
        <v>2102</v>
      </c>
      <c r="E5732" s="336" t="s">
        <v>10115</v>
      </c>
    </row>
    <row r="5733" customFormat="false" ht="13.8" hidden="false" customHeight="false" outlineLevel="0" collapsed="false">
      <c r="A5733" s="3" t="n">
        <v>93077</v>
      </c>
      <c r="B5733" s="335" t="s">
        <v>1967</v>
      </c>
      <c r="C5733" s="335" t="s">
        <v>10116</v>
      </c>
      <c r="D5733" s="335" t="s">
        <v>2102</v>
      </c>
      <c r="E5733" s="336" t="s">
        <v>10117</v>
      </c>
    </row>
    <row r="5734" customFormat="false" ht="13.8" hidden="false" customHeight="false" outlineLevel="0" collapsed="false">
      <c r="A5734" s="3" t="n">
        <v>93078</v>
      </c>
      <c r="B5734" s="335" t="s">
        <v>1967</v>
      </c>
      <c r="C5734" s="335" t="s">
        <v>10118</v>
      </c>
      <c r="D5734" s="335" t="s">
        <v>2102</v>
      </c>
      <c r="E5734" s="336" t="s">
        <v>10119</v>
      </c>
    </row>
    <row r="5735" customFormat="false" ht="13.8" hidden="false" customHeight="false" outlineLevel="0" collapsed="false">
      <c r="A5735" s="3" t="n">
        <v>93079</v>
      </c>
      <c r="B5735" s="335" t="s">
        <v>1967</v>
      </c>
      <c r="C5735" s="335" t="s">
        <v>10120</v>
      </c>
      <c r="D5735" s="335" t="s">
        <v>2102</v>
      </c>
      <c r="E5735" s="336" t="s">
        <v>10121</v>
      </c>
    </row>
    <row r="5736" customFormat="false" ht="13.8" hidden="false" customHeight="false" outlineLevel="0" collapsed="false">
      <c r="A5736" s="3" t="n">
        <v>93080</v>
      </c>
      <c r="B5736" s="335" t="s">
        <v>1967</v>
      </c>
      <c r="C5736" s="335" t="s">
        <v>10122</v>
      </c>
      <c r="D5736" s="335" t="s">
        <v>2102</v>
      </c>
      <c r="E5736" s="336" t="s">
        <v>10123</v>
      </c>
    </row>
    <row r="5737" customFormat="false" ht="13.8" hidden="false" customHeight="false" outlineLevel="0" collapsed="false">
      <c r="A5737" s="3" t="n">
        <v>93081</v>
      </c>
      <c r="B5737" s="335" t="s">
        <v>1967</v>
      </c>
      <c r="C5737" s="335" t="s">
        <v>10124</v>
      </c>
      <c r="D5737" s="335" t="s">
        <v>2102</v>
      </c>
      <c r="E5737" s="336" t="s">
        <v>6049</v>
      </c>
    </row>
    <row r="5738" customFormat="false" ht="13.8" hidden="false" customHeight="false" outlineLevel="0" collapsed="false">
      <c r="A5738" s="3" t="n">
        <v>93082</v>
      </c>
      <c r="B5738" s="335" t="s">
        <v>1967</v>
      </c>
      <c r="C5738" s="335" t="s">
        <v>10125</v>
      </c>
      <c r="D5738" s="335" t="s">
        <v>2102</v>
      </c>
      <c r="E5738" s="336" t="s">
        <v>10126</v>
      </c>
    </row>
    <row r="5739" customFormat="false" ht="13.8" hidden="false" customHeight="false" outlineLevel="0" collapsed="false">
      <c r="A5739" s="3" t="n">
        <v>93083</v>
      </c>
      <c r="B5739" s="335" t="s">
        <v>1967</v>
      </c>
      <c r="C5739" s="335" t="s">
        <v>10127</v>
      </c>
      <c r="D5739" s="335" t="s">
        <v>2102</v>
      </c>
      <c r="E5739" s="336" t="s">
        <v>10128</v>
      </c>
    </row>
    <row r="5740" customFormat="false" ht="13.8" hidden="false" customHeight="false" outlineLevel="0" collapsed="false">
      <c r="A5740" s="3" t="n">
        <v>93084</v>
      </c>
      <c r="B5740" s="335" t="s">
        <v>1967</v>
      </c>
      <c r="C5740" s="335" t="s">
        <v>10129</v>
      </c>
      <c r="D5740" s="335" t="s">
        <v>2102</v>
      </c>
      <c r="E5740" s="336" t="s">
        <v>10130</v>
      </c>
    </row>
    <row r="5741" customFormat="false" ht="13.8" hidden="false" customHeight="false" outlineLevel="0" collapsed="false">
      <c r="A5741" s="3" t="n">
        <v>93085</v>
      </c>
      <c r="B5741" s="335" t="s">
        <v>1967</v>
      </c>
      <c r="C5741" s="335" t="s">
        <v>10131</v>
      </c>
      <c r="D5741" s="335" t="s">
        <v>2102</v>
      </c>
      <c r="E5741" s="336" t="s">
        <v>10132</v>
      </c>
    </row>
    <row r="5742" customFormat="false" ht="13.8" hidden="false" customHeight="false" outlineLevel="0" collapsed="false">
      <c r="A5742" s="3" t="n">
        <v>93086</v>
      </c>
      <c r="B5742" s="335" t="s">
        <v>1967</v>
      </c>
      <c r="C5742" s="335" t="s">
        <v>10133</v>
      </c>
      <c r="D5742" s="335" t="s">
        <v>2102</v>
      </c>
      <c r="E5742" s="336" t="s">
        <v>10134</v>
      </c>
    </row>
    <row r="5743" customFormat="false" ht="13.8" hidden="false" customHeight="false" outlineLevel="0" collapsed="false">
      <c r="A5743" s="3" t="n">
        <v>93087</v>
      </c>
      <c r="B5743" s="335" t="s">
        <v>1967</v>
      </c>
      <c r="C5743" s="335" t="s">
        <v>10135</v>
      </c>
      <c r="D5743" s="335" t="s">
        <v>2102</v>
      </c>
      <c r="E5743" s="336" t="s">
        <v>10136</v>
      </c>
    </row>
    <row r="5744" customFormat="false" ht="13.8" hidden="false" customHeight="false" outlineLevel="0" collapsed="false">
      <c r="A5744" s="3" t="n">
        <v>93088</v>
      </c>
      <c r="B5744" s="335" t="s">
        <v>1967</v>
      </c>
      <c r="C5744" s="335" t="s">
        <v>10137</v>
      </c>
      <c r="D5744" s="335" t="s">
        <v>2102</v>
      </c>
      <c r="E5744" s="336" t="s">
        <v>4220</v>
      </c>
    </row>
    <row r="5745" customFormat="false" ht="13.8" hidden="false" customHeight="false" outlineLevel="0" collapsed="false">
      <c r="A5745" s="3" t="n">
        <v>93089</v>
      </c>
      <c r="B5745" s="335" t="s">
        <v>1967</v>
      </c>
      <c r="C5745" s="335" t="s">
        <v>10138</v>
      </c>
      <c r="D5745" s="335" t="s">
        <v>2102</v>
      </c>
      <c r="E5745" s="336" t="s">
        <v>10139</v>
      </c>
    </row>
    <row r="5746" customFormat="false" ht="13.8" hidden="false" customHeight="false" outlineLevel="0" collapsed="false">
      <c r="A5746" s="3" t="n">
        <v>93090</v>
      </c>
      <c r="B5746" s="335" t="s">
        <v>1967</v>
      </c>
      <c r="C5746" s="335" t="s">
        <v>10140</v>
      </c>
      <c r="D5746" s="335" t="s">
        <v>2102</v>
      </c>
      <c r="E5746" s="336" t="s">
        <v>9418</v>
      </c>
    </row>
    <row r="5747" customFormat="false" ht="13.8" hidden="false" customHeight="false" outlineLevel="0" collapsed="false">
      <c r="A5747" s="3" t="n">
        <v>93091</v>
      </c>
      <c r="B5747" s="335" t="s">
        <v>1967</v>
      </c>
      <c r="C5747" s="335" t="s">
        <v>10141</v>
      </c>
      <c r="D5747" s="335" t="s">
        <v>2102</v>
      </c>
      <c r="E5747" s="336" t="s">
        <v>10142</v>
      </c>
    </row>
    <row r="5748" customFormat="false" ht="13.8" hidden="false" customHeight="false" outlineLevel="0" collapsed="false">
      <c r="A5748" s="3" t="n">
        <v>93092</v>
      </c>
      <c r="B5748" s="335" t="s">
        <v>1967</v>
      </c>
      <c r="C5748" s="335" t="s">
        <v>10143</v>
      </c>
      <c r="D5748" s="335" t="s">
        <v>2102</v>
      </c>
      <c r="E5748" s="336" t="s">
        <v>10144</v>
      </c>
    </row>
    <row r="5749" customFormat="false" ht="13.8" hidden="false" customHeight="false" outlineLevel="0" collapsed="false">
      <c r="A5749" s="3" t="n">
        <v>93093</v>
      </c>
      <c r="B5749" s="335" t="s">
        <v>1967</v>
      </c>
      <c r="C5749" s="335" t="s">
        <v>10145</v>
      </c>
      <c r="D5749" s="335" t="s">
        <v>2102</v>
      </c>
      <c r="E5749" s="336" t="s">
        <v>4038</v>
      </c>
    </row>
    <row r="5750" customFormat="false" ht="13.8" hidden="false" customHeight="false" outlineLevel="0" collapsed="false">
      <c r="A5750" s="3" t="n">
        <v>93094</v>
      </c>
      <c r="B5750" s="335" t="s">
        <v>1967</v>
      </c>
      <c r="C5750" s="335" t="s">
        <v>10146</v>
      </c>
      <c r="D5750" s="335" t="s">
        <v>2102</v>
      </c>
      <c r="E5750" s="336" t="s">
        <v>10147</v>
      </c>
    </row>
    <row r="5751" customFormat="false" ht="13.8" hidden="false" customHeight="false" outlineLevel="0" collapsed="false">
      <c r="A5751" s="3" t="n">
        <v>93097</v>
      </c>
      <c r="B5751" s="335" t="s">
        <v>1967</v>
      </c>
      <c r="C5751" s="335" t="s">
        <v>10148</v>
      </c>
      <c r="D5751" s="335" t="s">
        <v>2102</v>
      </c>
      <c r="E5751" s="336" t="s">
        <v>10149</v>
      </c>
    </row>
    <row r="5752" customFormat="false" ht="13.8" hidden="false" customHeight="false" outlineLevel="0" collapsed="false">
      <c r="A5752" s="3" t="n">
        <v>93098</v>
      </c>
      <c r="B5752" s="335" t="s">
        <v>1967</v>
      </c>
      <c r="C5752" s="335" t="s">
        <v>10150</v>
      </c>
      <c r="D5752" s="335" t="s">
        <v>2102</v>
      </c>
      <c r="E5752" s="336" t="s">
        <v>10151</v>
      </c>
    </row>
    <row r="5753" customFormat="false" ht="13.8" hidden="false" customHeight="false" outlineLevel="0" collapsed="false">
      <c r="A5753" s="3" t="n">
        <v>93099</v>
      </c>
      <c r="B5753" s="335" t="s">
        <v>1967</v>
      </c>
      <c r="C5753" s="335" t="s">
        <v>10152</v>
      </c>
      <c r="D5753" s="335" t="s">
        <v>2102</v>
      </c>
      <c r="E5753" s="336" t="s">
        <v>10153</v>
      </c>
    </row>
    <row r="5754" customFormat="false" ht="13.8" hidden="false" customHeight="false" outlineLevel="0" collapsed="false">
      <c r="A5754" s="3" t="n">
        <v>93100</v>
      </c>
      <c r="B5754" s="335" t="s">
        <v>1967</v>
      </c>
      <c r="C5754" s="335" t="s">
        <v>10154</v>
      </c>
      <c r="D5754" s="335" t="s">
        <v>2102</v>
      </c>
      <c r="E5754" s="336" t="s">
        <v>10155</v>
      </c>
    </row>
    <row r="5755" customFormat="false" ht="13.8" hidden="false" customHeight="false" outlineLevel="0" collapsed="false">
      <c r="A5755" s="3" t="n">
        <v>93101</v>
      </c>
      <c r="B5755" s="335" t="s">
        <v>1967</v>
      </c>
      <c r="C5755" s="335" t="s">
        <v>10156</v>
      </c>
      <c r="D5755" s="335" t="s">
        <v>2102</v>
      </c>
      <c r="E5755" s="336" t="s">
        <v>10157</v>
      </c>
    </row>
    <row r="5756" customFormat="false" ht="13.8" hidden="false" customHeight="false" outlineLevel="0" collapsed="false">
      <c r="A5756" s="3" t="n">
        <v>93102</v>
      </c>
      <c r="B5756" s="335" t="s">
        <v>1967</v>
      </c>
      <c r="C5756" s="335" t="s">
        <v>10158</v>
      </c>
      <c r="D5756" s="335" t="s">
        <v>2102</v>
      </c>
      <c r="E5756" s="336" t="s">
        <v>10159</v>
      </c>
    </row>
    <row r="5757" customFormat="false" ht="13.8" hidden="false" customHeight="false" outlineLevel="0" collapsed="false">
      <c r="A5757" s="3" t="n">
        <v>93103</v>
      </c>
      <c r="B5757" s="335" t="s">
        <v>1967</v>
      </c>
      <c r="C5757" s="335" t="s">
        <v>10160</v>
      </c>
      <c r="D5757" s="335" t="s">
        <v>2102</v>
      </c>
      <c r="E5757" s="336" t="s">
        <v>10161</v>
      </c>
    </row>
    <row r="5758" customFormat="false" ht="13.8" hidden="false" customHeight="false" outlineLevel="0" collapsed="false">
      <c r="A5758" s="3" t="n">
        <v>93104</v>
      </c>
      <c r="B5758" s="335" t="s">
        <v>1967</v>
      </c>
      <c r="C5758" s="335" t="s">
        <v>10162</v>
      </c>
      <c r="D5758" s="335" t="s">
        <v>2102</v>
      </c>
      <c r="E5758" s="336" t="s">
        <v>10163</v>
      </c>
    </row>
    <row r="5759" customFormat="false" ht="13.8" hidden="false" customHeight="false" outlineLevel="0" collapsed="false">
      <c r="A5759" s="3" t="n">
        <v>93105</v>
      </c>
      <c r="B5759" s="335" t="s">
        <v>1967</v>
      </c>
      <c r="C5759" s="335" t="s">
        <v>10164</v>
      </c>
      <c r="D5759" s="335" t="s">
        <v>2102</v>
      </c>
      <c r="E5759" s="336" t="s">
        <v>7563</v>
      </c>
    </row>
    <row r="5760" customFormat="false" ht="13.8" hidden="false" customHeight="false" outlineLevel="0" collapsed="false">
      <c r="A5760" s="3" t="n">
        <v>93106</v>
      </c>
      <c r="B5760" s="335" t="s">
        <v>1967</v>
      </c>
      <c r="C5760" s="335" t="s">
        <v>10165</v>
      </c>
      <c r="D5760" s="335" t="s">
        <v>2102</v>
      </c>
      <c r="E5760" s="336" t="s">
        <v>10166</v>
      </c>
    </row>
    <row r="5761" customFormat="false" ht="13.8" hidden="false" customHeight="false" outlineLevel="0" collapsed="false">
      <c r="A5761" s="3" t="n">
        <v>93107</v>
      </c>
      <c r="B5761" s="335" t="s">
        <v>1967</v>
      </c>
      <c r="C5761" s="335" t="s">
        <v>10167</v>
      </c>
      <c r="D5761" s="335" t="s">
        <v>2102</v>
      </c>
      <c r="E5761" s="336" t="s">
        <v>7405</v>
      </c>
    </row>
    <row r="5762" customFormat="false" ht="13.8" hidden="false" customHeight="false" outlineLevel="0" collapsed="false">
      <c r="A5762" s="3" t="n">
        <v>93108</v>
      </c>
      <c r="B5762" s="335" t="s">
        <v>1967</v>
      </c>
      <c r="C5762" s="335" t="s">
        <v>10168</v>
      </c>
      <c r="D5762" s="335" t="s">
        <v>2102</v>
      </c>
      <c r="E5762" s="336" t="s">
        <v>6120</v>
      </c>
    </row>
    <row r="5763" customFormat="false" ht="13.8" hidden="false" customHeight="false" outlineLevel="0" collapsed="false">
      <c r="A5763" s="3" t="n">
        <v>93109</v>
      </c>
      <c r="B5763" s="335" t="s">
        <v>1967</v>
      </c>
      <c r="C5763" s="335" t="s">
        <v>10169</v>
      </c>
      <c r="D5763" s="335" t="s">
        <v>2102</v>
      </c>
      <c r="E5763" s="336" t="s">
        <v>10170</v>
      </c>
    </row>
    <row r="5764" customFormat="false" ht="13.8" hidden="false" customHeight="false" outlineLevel="0" collapsed="false">
      <c r="A5764" s="3" t="n">
        <v>93110</v>
      </c>
      <c r="B5764" s="335" t="s">
        <v>1967</v>
      </c>
      <c r="C5764" s="335" t="s">
        <v>10171</v>
      </c>
      <c r="D5764" s="335" t="s">
        <v>2102</v>
      </c>
      <c r="E5764" s="336" t="s">
        <v>2891</v>
      </c>
    </row>
    <row r="5765" customFormat="false" ht="13.8" hidden="false" customHeight="false" outlineLevel="0" collapsed="false">
      <c r="A5765" s="3" t="n">
        <v>93111</v>
      </c>
      <c r="B5765" s="335" t="s">
        <v>1967</v>
      </c>
      <c r="C5765" s="335" t="s">
        <v>10172</v>
      </c>
      <c r="D5765" s="335" t="s">
        <v>2102</v>
      </c>
      <c r="E5765" s="336" t="s">
        <v>10173</v>
      </c>
    </row>
    <row r="5766" customFormat="false" ht="13.8" hidden="false" customHeight="false" outlineLevel="0" collapsed="false">
      <c r="A5766" s="3" t="n">
        <v>93112</v>
      </c>
      <c r="B5766" s="335" t="s">
        <v>1967</v>
      </c>
      <c r="C5766" s="335" t="s">
        <v>10174</v>
      </c>
      <c r="D5766" s="335" t="s">
        <v>2102</v>
      </c>
      <c r="E5766" s="336" t="s">
        <v>10175</v>
      </c>
    </row>
    <row r="5767" customFormat="false" ht="13.8" hidden="false" customHeight="false" outlineLevel="0" collapsed="false">
      <c r="A5767" s="3" t="n">
        <v>93113</v>
      </c>
      <c r="B5767" s="335" t="s">
        <v>1967</v>
      </c>
      <c r="C5767" s="335" t="s">
        <v>10176</v>
      </c>
      <c r="D5767" s="335" t="s">
        <v>2102</v>
      </c>
      <c r="E5767" s="336" t="s">
        <v>9806</v>
      </c>
    </row>
    <row r="5768" customFormat="false" ht="13.8" hidden="false" customHeight="false" outlineLevel="0" collapsed="false">
      <c r="A5768" s="3" t="n">
        <v>93114</v>
      </c>
      <c r="B5768" s="335" t="s">
        <v>1967</v>
      </c>
      <c r="C5768" s="335" t="s">
        <v>10177</v>
      </c>
      <c r="D5768" s="335" t="s">
        <v>2102</v>
      </c>
      <c r="E5768" s="336" t="s">
        <v>10178</v>
      </c>
    </row>
    <row r="5769" customFormat="false" ht="13.8" hidden="false" customHeight="false" outlineLevel="0" collapsed="false">
      <c r="A5769" s="3" t="n">
        <v>93115</v>
      </c>
      <c r="B5769" s="335" t="s">
        <v>1967</v>
      </c>
      <c r="C5769" s="335" t="s">
        <v>10179</v>
      </c>
      <c r="D5769" s="335" t="s">
        <v>2102</v>
      </c>
      <c r="E5769" s="336" t="s">
        <v>10180</v>
      </c>
    </row>
    <row r="5770" customFormat="false" ht="13.8" hidden="false" customHeight="false" outlineLevel="0" collapsed="false">
      <c r="A5770" s="3" t="n">
        <v>93116</v>
      </c>
      <c r="B5770" s="335" t="s">
        <v>1967</v>
      </c>
      <c r="C5770" s="335" t="s">
        <v>10181</v>
      </c>
      <c r="D5770" s="335" t="s">
        <v>2102</v>
      </c>
      <c r="E5770" s="336" t="s">
        <v>10182</v>
      </c>
    </row>
    <row r="5771" customFormat="false" ht="13.8" hidden="false" customHeight="false" outlineLevel="0" collapsed="false">
      <c r="A5771" s="3" t="n">
        <v>93117</v>
      </c>
      <c r="B5771" s="335" t="s">
        <v>1967</v>
      </c>
      <c r="C5771" s="335" t="s">
        <v>10183</v>
      </c>
      <c r="D5771" s="335" t="s">
        <v>2102</v>
      </c>
      <c r="E5771" s="336" t="s">
        <v>10184</v>
      </c>
    </row>
    <row r="5772" customFormat="false" ht="13.8" hidden="false" customHeight="false" outlineLevel="0" collapsed="false">
      <c r="A5772" s="3" t="n">
        <v>93118</v>
      </c>
      <c r="B5772" s="335" t="s">
        <v>1967</v>
      </c>
      <c r="C5772" s="335" t="s">
        <v>10185</v>
      </c>
      <c r="D5772" s="335" t="s">
        <v>2102</v>
      </c>
      <c r="E5772" s="336" t="s">
        <v>10186</v>
      </c>
    </row>
    <row r="5773" customFormat="false" ht="13.8" hidden="false" customHeight="false" outlineLevel="0" collapsed="false">
      <c r="A5773" s="3" t="n">
        <v>93119</v>
      </c>
      <c r="B5773" s="335" t="s">
        <v>1967</v>
      </c>
      <c r="C5773" s="335" t="s">
        <v>10187</v>
      </c>
      <c r="D5773" s="335" t="s">
        <v>2102</v>
      </c>
      <c r="E5773" s="336" t="s">
        <v>7327</v>
      </c>
    </row>
    <row r="5774" customFormat="false" ht="13.8" hidden="false" customHeight="false" outlineLevel="0" collapsed="false">
      <c r="A5774" s="3" t="n">
        <v>93120</v>
      </c>
      <c r="B5774" s="335" t="s">
        <v>1967</v>
      </c>
      <c r="C5774" s="335" t="s">
        <v>10188</v>
      </c>
      <c r="D5774" s="335" t="s">
        <v>2102</v>
      </c>
      <c r="E5774" s="336" t="s">
        <v>10189</v>
      </c>
    </row>
    <row r="5775" customFormat="false" ht="13.8" hidden="false" customHeight="false" outlineLevel="0" collapsed="false">
      <c r="A5775" s="3" t="n">
        <v>93121</v>
      </c>
      <c r="B5775" s="335" t="s">
        <v>1967</v>
      </c>
      <c r="C5775" s="335" t="s">
        <v>10190</v>
      </c>
      <c r="D5775" s="335" t="s">
        <v>2102</v>
      </c>
      <c r="E5775" s="336" t="s">
        <v>10191</v>
      </c>
    </row>
    <row r="5776" customFormat="false" ht="13.8" hidden="false" customHeight="false" outlineLevel="0" collapsed="false">
      <c r="A5776" s="3" t="n">
        <v>93122</v>
      </c>
      <c r="B5776" s="335" t="s">
        <v>1967</v>
      </c>
      <c r="C5776" s="335" t="s">
        <v>10192</v>
      </c>
      <c r="D5776" s="335" t="s">
        <v>2102</v>
      </c>
      <c r="E5776" s="336" t="s">
        <v>7594</v>
      </c>
    </row>
    <row r="5777" customFormat="false" ht="13.8" hidden="false" customHeight="false" outlineLevel="0" collapsed="false">
      <c r="A5777" s="3" t="n">
        <v>93123</v>
      </c>
      <c r="B5777" s="335" t="s">
        <v>1967</v>
      </c>
      <c r="C5777" s="335" t="s">
        <v>10193</v>
      </c>
      <c r="D5777" s="335" t="s">
        <v>2102</v>
      </c>
      <c r="E5777" s="336" t="s">
        <v>7150</v>
      </c>
    </row>
    <row r="5778" customFormat="false" ht="13.8" hidden="false" customHeight="false" outlineLevel="0" collapsed="false">
      <c r="A5778" s="3" t="n">
        <v>93124</v>
      </c>
      <c r="B5778" s="335" t="s">
        <v>1967</v>
      </c>
      <c r="C5778" s="335" t="s">
        <v>10194</v>
      </c>
      <c r="D5778" s="335" t="s">
        <v>2102</v>
      </c>
      <c r="E5778" s="336" t="s">
        <v>10195</v>
      </c>
    </row>
    <row r="5779" customFormat="false" ht="13.8" hidden="false" customHeight="false" outlineLevel="0" collapsed="false">
      <c r="A5779" s="3" t="n">
        <v>93125</v>
      </c>
      <c r="B5779" s="335" t="s">
        <v>1967</v>
      </c>
      <c r="C5779" s="335" t="s">
        <v>10196</v>
      </c>
      <c r="D5779" s="335" t="s">
        <v>2102</v>
      </c>
      <c r="E5779" s="336" t="s">
        <v>10197</v>
      </c>
    </row>
    <row r="5780" customFormat="false" ht="13.8" hidden="false" customHeight="false" outlineLevel="0" collapsed="false">
      <c r="A5780" s="3" t="n">
        <v>93126</v>
      </c>
      <c r="B5780" s="335" t="s">
        <v>1967</v>
      </c>
      <c r="C5780" s="335" t="s">
        <v>10198</v>
      </c>
      <c r="D5780" s="335" t="s">
        <v>2102</v>
      </c>
      <c r="E5780" s="336" t="s">
        <v>10199</v>
      </c>
    </row>
    <row r="5781" customFormat="false" ht="13.8" hidden="false" customHeight="false" outlineLevel="0" collapsed="false">
      <c r="A5781" s="3" t="n">
        <v>93133</v>
      </c>
      <c r="B5781" s="335" t="s">
        <v>1967</v>
      </c>
      <c r="C5781" s="335" t="s">
        <v>10200</v>
      </c>
      <c r="D5781" s="335" t="s">
        <v>2102</v>
      </c>
      <c r="E5781" s="336" t="s">
        <v>7447</v>
      </c>
    </row>
    <row r="5782" customFormat="false" ht="13.8" hidden="false" customHeight="false" outlineLevel="0" collapsed="false">
      <c r="A5782" s="3" t="n">
        <v>94465</v>
      </c>
      <c r="B5782" s="335" t="s">
        <v>1967</v>
      </c>
      <c r="C5782" s="335" t="s">
        <v>10201</v>
      </c>
      <c r="D5782" s="335" t="s">
        <v>2102</v>
      </c>
      <c r="E5782" s="336" t="s">
        <v>10202</v>
      </c>
    </row>
    <row r="5783" customFormat="false" ht="13.8" hidden="false" customHeight="false" outlineLevel="0" collapsed="false">
      <c r="A5783" s="3" t="n">
        <v>94466</v>
      </c>
      <c r="B5783" s="335" t="s">
        <v>1967</v>
      </c>
      <c r="C5783" s="335" t="s">
        <v>10203</v>
      </c>
      <c r="D5783" s="335" t="s">
        <v>2102</v>
      </c>
      <c r="E5783" s="336" t="s">
        <v>10204</v>
      </c>
    </row>
    <row r="5784" customFormat="false" ht="13.8" hidden="false" customHeight="false" outlineLevel="0" collapsed="false">
      <c r="A5784" s="3" t="n">
        <v>94467</v>
      </c>
      <c r="B5784" s="335" t="s">
        <v>1967</v>
      </c>
      <c r="C5784" s="335" t="s">
        <v>10205</v>
      </c>
      <c r="D5784" s="335" t="s">
        <v>2102</v>
      </c>
      <c r="E5784" s="336" t="s">
        <v>10206</v>
      </c>
    </row>
    <row r="5785" customFormat="false" ht="13.8" hidden="false" customHeight="false" outlineLevel="0" collapsed="false">
      <c r="A5785" s="3" t="n">
        <v>94468</v>
      </c>
      <c r="B5785" s="335" t="s">
        <v>1967</v>
      </c>
      <c r="C5785" s="335" t="s">
        <v>10207</v>
      </c>
      <c r="D5785" s="335" t="s">
        <v>2102</v>
      </c>
      <c r="E5785" s="336" t="s">
        <v>8689</v>
      </c>
    </row>
    <row r="5786" customFormat="false" ht="13.8" hidden="false" customHeight="false" outlineLevel="0" collapsed="false">
      <c r="A5786" s="3" t="n">
        <v>94469</v>
      </c>
      <c r="B5786" s="335" t="s">
        <v>1967</v>
      </c>
      <c r="C5786" s="335" t="s">
        <v>10208</v>
      </c>
      <c r="D5786" s="335" t="s">
        <v>2102</v>
      </c>
      <c r="E5786" s="336" t="s">
        <v>10209</v>
      </c>
    </row>
    <row r="5787" customFormat="false" ht="13.8" hidden="false" customHeight="false" outlineLevel="0" collapsed="false">
      <c r="A5787" s="3" t="n">
        <v>94470</v>
      </c>
      <c r="B5787" s="335" t="s">
        <v>1967</v>
      </c>
      <c r="C5787" s="335" t="s">
        <v>10210</v>
      </c>
      <c r="D5787" s="335" t="s">
        <v>2102</v>
      </c>
      <c r="E5787" s="336" t="s">
        <v>10211</v>
      </c>
    </row>
    <row r="5788" customFormat="false" ht="13.8" hidden="false" customHeight="false" outlineLevel="0" collapsed="false">
      <c r="A5788" s="3" t="n">
        <v>94471</v>
      </c>
      <c r="B5788" s="335" t="s">
        <v>1967</v>
      </c>
      <c r="C5788" s="335" t="s">
        <v>10212</v>
      </c>
      <c r="D5788" s="335" t="s">
        <v>2102</v>
      </c>
      <c r="E5788" s="336" t="s">
        <v>10213</v>
      </c>
    </row>
    <row r="5789" customFormat="false" ht="13.8" hidden="false" customHeight="false" outlineLevel="0" collapsed="false">
      <c r="A5789" s="3" t="n">
        <v>94472</v>
      </c>
      <c r="B5789" s="335" t="s">
        <v>1967</v>
      </c>
      <c r="C5789" s="335" t="s">
        <v>10214</v>
      </c>
      <c r="D5789" s="335" t="s">
        <v>2102</v>
      </c>
      <c r="E5789" s="336" t="s">
        <v>10215</v>
      </c>
    </row>
    <row r="5790" customFormat="false" ht="13.8" hidden="false" customHeight="false" outlineLevel="0" collapsed="false">
      <c r="A5790" s="3" t="n">
        <v>94473</v>
      </c>
      <c r="B5790" s="335" t="s">
        <v>1967</v>
      </c>
      <c r="C5790" s="335" t="s">
        <v>10216</v>
      </c>
      <c r="D5790" s="335" t="s">
        <v>2102</v>
      </c>
      <c r="E5790" s="336" t="s">
        <v>10217</v>
      </c>
    </row>
    <row r="5791" customFormat="false" ht="13.8" hidden="false" customHeight="false" outlineLevel="0" collapsed="false">
      <c r="A5791" s="3" t="n">
        <v>94474</v>
      </c>
      <c r="B5791" s="335" t="s">
        <v>1967</v>
      </c>
      <c r="C5791" s="335" t="s">
        <v>10218</v>
      </c>
      <c r="D5791" s="335" t="s">
        <v>2102</v>
      </c>
      <c r="E5791" s="336" t="s">
        <v>10219</v>
      </c>
    </row>
    <row r="5792" customFormat="false" ht="13.8" hidden="false" customHeight="false" outlineLevel="0" collapsed="false">
      <c r="A5792" s="3" t="n">
        <v>94475</v>
      </c>
      <c r="B5792" s="335" t="s">
        <v>1967</v>
      </c>
      <c r="C5792" s="335" t="s">
        <v>10220</v>
      </c>
      <c r="D5792" s="335" t="s">
        <v>2102</v>
      </c>
      <c r="E5792" s="336" t="s">
        <v>10221</v>
      </c>
    </row>
    <row r="5793" customFormat="false" ht="13.8" hidden="false" customHeight="false" outlineLevel="0" collapsed="false">
      <c r="A5793" s="3" t="n">
        <v>94476</v>
      </c>
      <c r="B5793" s="335" t="s">
        <v>1967</v>
      </c>
      <c r="C5793" s="335" t="s">
        <v>10222</v>
      </c>
      <c r="D5793" s="335" t="s">
        <v>2102</v>
      </c>
      <c r="E5793" s="336" t="s">
        <v>10223</v>
      </c>
    </row>
    <row r="5794" customFormat="false" ht="13.8" hidden="false" customHeight="false" outlineLevel="0" collapsed="false">
      <c r="A5794" s="3" t="n">
        <v>94477</v>
      </c>
      <c r="B5794" s="335" t="s">
        <v>1967</v>
      </c>
      <c r="C5794" s="335" t="s">
        <v>10224</v>
      </c>
      <c r="D5794" s="335" t="s">
        <v>2102</v>
      </c>
      <c r="E5794" s="336" t="s">
        <v>9759</v>
      </c>
    </row>
    <row r="5795" customFormat="false" ht="13.8" hidden="false" customHeight="false" outlineLevel="0" collapsed="false">
      <c r="A5795" s="3" t="n">
        <v>94478</v>
      </c>
      <c r="B5795" s="335" t="s">
        <v>1967</v>
      </c>
      <c r="C5795" s="335" t="s">
        <v>10225</v>
      </c>
      <c r="D5795" s="335" t="s">
        <v>2102</v>
      </c>
      <c r="E5795" s="336" t="s">
        <v>10226</v>
      </c>
    </row>
    <row r="5796" customFormat="false" ht="13.8" hidden="false" customHeight="false" outlineLevel="0" collapsed="false">
      <c r="A5796" s="3" t="n">
        <v>94479</v>
      </c>
      <c r="B5796" s="335" t="s">
        <v>1967</v>
      </c>
      <c r="C5796" s="335" t="s">
        <v>10227</v>
      </c>
      <c r="D5796" s="335" t="s">
        <v>2102</v>
      </c>
      <c r="E5796" s="336" t="s">
        <v>10228</v>
      </c>
    </row>
    <row r="5797" customFormat="false" ht="13.8" hidden="false" customHeight="false" outlineLevel="0" collapsed="false">
      <c r="A5797" s="3" t="n">
        <v>94606</v>
      </c>
      <c r="B5797" s="335" t="s">
        <v>1967</v>
      </c>
      <c r="C5797" s="335" t="s">
        <v>10229</v>
      </c>
      <c r="D5797" s="335" t="s">
        <v>2102</v>
      </c>
      <c r="E5797" s="336" t="s">
        <v>10230</v>
      </c>
    </row>
    <row r="5798" customFormat="false" ht="13.8" hidden="false" customHeight="false" outlineLevel="0" collapsed="false">
      <c r="A5798" s="3" t="n">
        <v>94608</v>
      </c>
      <c r="B5798" s="335" t="s">
        <v>1967</v>
      </c>
      <c r="C5798" s="335" t="s">
        <v>10231</v>
      </c>
      <c r="D5798" s="335" t="s">
        <v>2102</v>
      </c>
      <c r="E5798" s="336" t="s">
        <v>10232</v>
      </c>
    </row>
    <row r="5799" customFormat="false" ht="13.8" hidden="false" customHeight="false" outlineLevel="0" collapsed="false">
      <c r="A5799" s="3" t="n">
        <v>94610</v>
      </c>
      <c r="B5799" s="335" t="s">
        <v>1967</v>
      </c>
      <c r="C5799" s="335" t="s">
        <v>10233</v>
      </c>
      <c r="D5799" s="335" t="s">
        <v>2102</v>
      </c>
      <c r="E5799" s="336" t="s">
        <v>10234</v>
      </c>
    </row>
    <row r="5800" customFormat="false" ht="13.8" hidden="false" customHeight="false" outlineLevel="0" collapsed="false">
      <c r="A5800" s="3" t="n">
        <v>94612</v>
      </c>
      <c r="B5800" s="335" t="s">
        <v>1967</v>
      </c>
      <c r="C5800" s="335" t="s">
        <v>10235</v>
      </c>
      <c r="D5800" s="335" t="s">
        <v>2102</v>
      </c>
      <c r="E5800" s="336" t="s">
        <v>10236</v>
      </c>
    </row>
    <row r="5801" customFormat="false" ht="13.8" hidden="false" customHeight="false" outlineLevel="0" collapsed="false">
      <c r="A5801" s="3" t="n">
        <v>94614</v>
      </c>
      <c r="B5801" s="335" t="s">
        <v>1967</v>
      </c>
      <c r="C5801" s="335" t="s">
        <v>10237</v>
      </c>
      <c r="D5801" s="335" t="s">
        <v>2102</v>
      </c>
      <c r="E5801" s="336" t="s">
        <v>10238</v>
      </c>
    </row>
    <row r="5802" customFormat="false" ht="13.8" hidden="false" customHeight="false" outlineLevel="0" collapsed="false">
      <c r="A5802" s="3" t="n">
        <v>94615</v>
      </c>
      <c r="B5802" s="335" t="s">
        <v>1967</v>
      </c>
      <c r="C5802" s="335" t="s">
        <v>10239</v>
      </c>
      <c r="D5802" s="335" t="s">
        <v>2102</v>
      </c>
      <c r="E5802" s="336" t="s">
        <v>10240</v>
      </c>
    </row>
    <row r="5803" customFormat="false" ht="13.8" hidden="false" customHeight="false" outlineLevel="0" collapsed="false">
      <c r="A5803" s="3" t="n">
        <v>94616</v>
      </c>
      <c r="B5803" s="335" t="s">
        <v>1967</v>
      </c>
      <c r="C5803" s="335" t="s">
        <v>10241</v>
      </c>
      <c r="D5803" s="335" t="s">
        <v>2102</v>
      </c>
      <c r="E5803" s="336" t="s">
        <v>10242</v>
      </c>
    </row>
    <row r="5804" customFormat="false" ht="13.8" hidden="false" customHeight="false" outlineLevel="0" collapsed="false">
      <c r="A5804" s="3" t="n">
        <v>94617</v>
      </c>
      <c r="B5804" s="335" t="s">
        <v>1967</v>
      </c>
      <c r="C5804" s="335" t="s">
        <v>10243</v>
      </c>
      <c r="D5804" s="335" t="s">
        <v>2102</v>
      </c>
      <c r="E5804" s="336" t="s">
        <v>10244</v>
      </c>
    </row>
    <row r="5805" customFormat="false" ht="13.8" hidden="false" customHeight="false" outlineLevel="0" collapsed="false">
      <c r="A5805" s="3" t="n">
        <v>94618</v>
      </c>
      <c r="B5805" s="335" t="s">
        <v>1967</v>
      </c>
      <c r="C5805" s="335" t="s">
        <v>10245</v>
      </c>
      <c r="D5805" s="335" t="s">
        <v>2102</v>
      </c>
      <c r="E5805" s="336" t="s">
        <v>10246</v>
      </c>
    </row>
    <row r="5806" customFormat="false" ht="13.8" hidden="false" customHeight="false" outlineLevel="0" collapsed="false">
      <c r="A5806" s="3" t="n">
        <v>94620</v>
      </c>
      <c r="B5806" s="335" t="s">
        <v>1967</v>
      </c>
      <c r="C5806" s="335" t="s">
        <v>10247</v>
      </c>
      <c r="D5806" s="335" t="s">
        <v>2102</v>
      </c>
      <c r="E5806" s="336" t="s">
        <v>10248</v>
      </c>
    </row>
    <row r="5807" customFormat="false" ht="13.8" hidden="false" customHeight="false" outlineLevel="0" collapsed="false">
      <c r="A5807" s="3" t="n">
        <v>94622</v>
      </c>
      <c r="B5807" s="335" t="s">
        <v>1967</v>
      </c>
      <c r="C5807" s="335" t="s">
        <v>10249</v>
      </c>
      <c r="D5807" s="335" t="s">
        <v>2102</v>
      </c>
      <c r="E5807" s="336" t="s">
        <v>10250</v>
      </c>
    </row>
    <row r="5808" customFormat="false" ht="13.8" hidden="false" customHeight="false" outlineLevel="0" collapsed="false">
      <c r="A5808" s="3" t="n">
        <v>94623</v>
      </c>
      <c r="B5808" s="335" t="s">
        <v>1967</v>
      </c>
      <c r="C5808" s="335" t="s">
        <v>10251</v>
      </c>
      <c r="D5808" s="335" t="s">
        <v>2102</v>
      </c>
      <c r="E5808" s="336" t="s">
        <v>10252</v>
      </c>
    </row>
    <row r="5809" customFormat="false" ht="13.8" hidden="false" customHeight="false" outlineLevel="0" collapsed="false">
      <c r="A5809" s="3" t="n">
        <v>94624</v>
      </c>
      <c r="B5809" s="335" t="s">
        <v>1967</v>
      </c>
      <c r="C5809" s="335" t="s">
        <v>10253</v>
      </c>
      <c r="D5809" s="335" t="s">
        <v>2102</v>
      </c>
      <c r="E5809" s="336" t="s">
        <v>10254</v>
      </c>
    </row>
    <row r="5810" customFormat="false" ht="13.8" hidden="false" customHeight="false" outlineLevel="0" collapsed="false">
      <c r="A5810" s="3" t="n">
        <v>94625</v>
      </c>
      <c r="B5810" s="335" t="s">
        <v>1967</v>
      </c>
      <c r="C5810" s="335" t="s">
        <v>10255</v>
      </c>
      <c r="D5810" s="335" t="s">
        <v>2102</v>
      </c>
      <c r="E5810" s="336" t="s">
        <v>10256</v>
      </c>
    </row>
    <row r="5811" customFormat="false" ht="13.8" hidden="false" customHeight="false" outlineLevel="0" collapsed="false">
      <c r="A5811" s="3" t="n">
        <v>94656</v>
      </c>
      <c r="B5811" s="335" t="s">
        <v>1967</v>
      </c>
      <c r="C5811" s="335" t="s">
        <v>10257</v>
      </c>
      <c r="D5811" s="335" t="s">
        <v>2102</v>
      </c>
      <c r="E5811" s="336" t="s">
        <v>10258</v>
      </c>
    </row>
    <row r="5812" customFormat="false" ht="13.8" hidden="false" customHeight="false" outlineLevel="0" collapsed="false">
      <c r="A5812" s="3" t="n">
        <v>94657</v>
      </c>
      <c r="B5812" s="335" t="s">
        <v>1967</v>
      </c>
      <c r="C5812" s="335" t="s">
        <v>10259</v>
      </c>
      <c r="D5812" s="335" t="s">
        <v>2102</v>
      </c>
      <c r="E5812" s="336" t="s">
        <v>10260</v>
      </c>
    </row>
    <row r="5813" customFormat="false" ht="13.8" hidden="false" customHeight="false" outlineLevel="0" collapsed="false">
      <c r="A5813" s="3" t="n">
        <v>94658</v>
      </c>
      <c r="B5813" s="335" t="s">
        <v>1967</v>
      </c>
      <c r="C5813" s="335" t="s">
        <v>10261</v>
      </c>
      <c r="D5813" s="335" t="s">
        <v>2102</v>
      </c>
      <c r="E5813" s="336" t="s">
        <v>10262</v>
      </c>
    </row>
    <row r="5814" customFormat="false" ht="13.8" hidden="false" customHeight="false" outlineLevel="0" collapsed="false">
      <c r="A5814" s="3" t="n">
        <v>94659</v>
      </c>
      <c r="B5814" s="335" t="s">
        <v>1967</v>
      </c>
      <c r="C5814" s="335" t="s">
        <v>10263</v>
      </c>
      <c r="D5814" s="335" t="s">
        <v>2102</v>
      </c>
      <c r="E5814" s="336" t="s">
        <v>10264</v>
      </c>
    </row>
    <row r="5815" customFormat="false" ht="13.8" hidden="false" customHeight="false" outlineLevel="0" collapsed="false">
      <c r="A5815" s="3" t="n">
        <v>94660</v>
      </c>
      <c r="B5815" s="335" t="s">
        <v>1967</v>
      </c>
      <c r="C5815" s="335" t="s">
        <v>10265</v>
      </c>
      <c r="D5815" s="335" t="s">
        <v>2102</v>
      </c>
      <c r="E5815" s="336" t="s">
        <v>10266</v>
      </c>
    </row>
    <row r="5816" customFormat="false" ht="13.8" hidden="false" customHeight="false" outlineLevel="0" collapsed="false">
      <c r="A5816" s="3" t="n">
        <v>94661</v>
      </c>
      <c r="B5816" s="335" t="s">
        <v>1967</v>
      </c>
      <c r="C5816" s="335" t="s">
        <v>10267</v>
      </c>
      <c r="D5816" s="335" t="s">
        <v>2102</v>
      </c>
      <c r="E5816" s="336" t="s">
        <v>10268</v>
      </c>
    </row>
    <row r="5817" customFormat="false" ht="13.8" hidden="false" customHeight="false" outlineLevel="0" collapsed="false">
      <c r="A5817" s="3" t="n">
        <v>94662</v>
      </c>
      <c r="B5817" s="335" t="s">
        <v>1967</v>
      </c>
      <c r="C5817" s="335" t="s">
        <v>10269</v>
      </c>
      <c r="D5817" s="335" t="s">
        <v>2102</v>
      </c>
      <c r="E5817" s="336" t="s">
        <v>10270</v>
      </c>
    </row>
    <row r="5818" customFormat="false" ht="13.8" hidden="false" customHeight="false" outlineLevel="0" collapsed="false">
      <c r="A5818" s="3" t="n">
        <v>94663</v>
      </c>
      <c r="B5818" s="335" t="s">
        <v>1967</v>
      </c>
      <c r="C5818" s="335" t="s">
        <v>10271</v>
      </c>
      <c r="D5818" s="335" t="s">
        <v>2102</v>
      </c>
      <c r="E5818" s="336" t="s">
        <v>10272</v>
      </c>
    </row>
    <row r="5819" customFormat="false" ht="13.8" hidden="false" customHeight="false" outlineLevel="0" collapsed="false">
      <c r="A5819" s="3" t="n">
        <v>94664</v>
      </c>
      <c r="B5819" s="335" t="s">
        <v>1967</v>
      </c>
      <c r="C5819" s="335" t="s">
        <v>10273</v>
      </c>
      <c r="D5819" s="335" t="s">
        <v>2102</v>
      </c>
      <c r="E5819" s="336" t="s">
        <v>10274</v>
      </c>
    </row>
    <row r="5820" customFormat="false" ht="13.8" hidden="false" customHeight="false" outlineLevel="0" collapsed="false">
      <c r="A5820" s="3" t="n">
        <v>94665</v>
      </c>
      <c r="B5820" s="335" t="s">
        <v>1967</v>
      </c>
      <c r="C5820" s="335" t="s">
        <v>10275</v>
      </c>
      <c r="D5820" s="335" t="s">
        <v>2102</v>
      </c>
      <c r="E5820" s="336" t="s">
        <v>10276</v>
      </c>
    </row>
    <row r="5821" customFormat="false" ht="13.8" hidden="false" customHeight="false" outlineLevel="0" collapsed="false">
      <c r="A5821" s="3" t="n">
        <v>94666</v>
      </c>
      <c r="B5821" s="335" t="s">
        <v>1967</v>
      </c>
      <c r="C5821" s="335" t="s">
        <v>10277</v>
      </c>
      <c r="D5821" s="335" t="s">
        <v>2102</v>
      </c>
      <c r="E5821" s="336" t="s">
        <v>2569</v>
      </c>
    </row>
    <row r="5822" customFormat="false" ht="13.8" hidden="false" customHeight="false" outlineLevel="0" collapsed="false">
      <c r="A5822" s="3" t="n">
        <v>94667</v>
      </c>
      <c r="B5822" s="335" t="s">
        <v>1967</v>
      </c>
      <c r="C5822" s="335" t="s">
        <v>10278</v>
      </c>
      <c r="D5822" s="335" t="s">
        <v>2102</v>
      </c>
      <c r="E5822" s="336" t="s">
        <v>10279</v>
      </c>
    </row>
    <row r="5823" customFormat="false" ht="13.8" hidden="false" customHeight="false" outlineLevel="0" collapsed="false">
      <c r="A5823" s="3" t="n">
        <v>94668</v>
      </c>
      <c r="B5823" s="335" t="s">
        <v>1967</v>
      </c>
      <c r="C5823" s="335" t="s">
        <v>10280</v>
      </c>
      <c r="D5823" s="335" t="s">
        <v>2102</v>
      </c>
      <c r="E5823" s="336" t="s">
        <v>10281</v>
      </c>
    </row>
    <row r="5824" customFormat="false" ht="13.8" hidden="false" customHeight="false" outlineLevel="0" collapsed="false">
      <c r="A5824" s="3" t="n">
        <v>94669</v>
      </c>
      <c r="B5824" s="335" t="s">
        <v>1967</v>
      </c>
      <c r="C5824" s="335" t="s">
        <v>10282</v>
      </c>
      <c r="D5824" s="335" t="s">
        <v>2102</v>
      </c>
      <c r="E5824" s="336" t="s">
        <v>10283</v>
      </c>
    </row>
    <row r="5825" customFormat="false" ht="13.8" hidden="false" customHeight="false" outlineLevel="0" collapsed="false">
      <c r="A5825" s="3" t="n">
        <v>94670</v>
      </c>
      <c r="B5825" s="335" t="s">
        <v>1967</v>
      </c>
      <c r="C5825" s="335" t="s">
        <v>10284</v>
      </c>
      <c r="D5825" s="335" t="s">
        <v>2102</v>
      </c>
      <c r="E5825" s="336" t="s">
        <v>10285</v>
      </c>
    </row>
    <row r="5826" customFormat="false" ht="13.8" hidden="false" customHeight="false" outlineLevel="0" collapsed="false">
      <c r="A5826" s="3" t="n">
        <v>94671</v>
      </c>
      <c r="B5826" s="335" t="s">
        <v>1967</v>
      </c>
      <c r="C5826" s="335" t="s">
        <v>10286</v>
      </c>
      <c r="D5826" s="335" t="s">
        <v>2102</v>
      </c>
      <c r="E5826" s="336" t="s">
        <v>10287</v>
      </c>
    </row>
    <row r="5827" customFormat="false" ht="13.8" hidden="false" customHeight="false" outlineLevel="0" collapsed="false">
      <c r="A5827" s="3" t="n">
        <v>94672</v>
      </c>
      <c r="B5827" s="335" t="s">
        <v>1967</v>
      </c>
      <c r="C5827" s="335" t="s">
        <v>10288</v>
      </c>
      <c r="D5827" s="335" t="s">
        <v>2102</v>
      </c>
      <c r="E5827" s="336" t="s">
        <v>2357</v>
      </c>
    </row>
    <row r="5828" customFormat="false" ht="13.8" hidden="false" customHeight="false" outlineLevel="0" collapsed="false">
      <c r="A5828" s="3" t="n">
        <v>94673</v>
      </c>
      <c r="B5828" s="335" t="s">
        <v>1967</v>
      </c>
      <c r="C5828" s="335" t="s">
        <v>10289</v>
      </c>
      <c r="D5828" s="335" t="s">
        <v>2102</v>
      </c>
      <c r="E5828" s="336" t="s">
        <v>3522</v>
      </c>
    </row>
    <row r="5829" customFormat="false" ht="13.8" hidden="false" customHeight="false" outlineLevel="0" collapsed="false">
      <c r="A5829" s="3" t="n">
        <v>94674</v>
      </c>
      <c r="B5829" s="335" t="s">
        <v>1967</v>
      </c>
      <c r="C5829" s="335" t="s">
        <v>10290</v>
      </c>
      <c r="D5829" s="335" t="s">
        <v>2102</v>
      </c>
      <c r="E5829" s="336" t="s">
        <v>6705</v>
      </c>
    </row>
    <row r="5830" customFormat="false" ht="13.8" hidden="false" customHeight="false" outlineLevel="0" collapsed="false">
      <c r="A5830" s="3" t="n">
        <v>94675</v>
      </c>
      <c r="B5830" s="335" t="s">
        <v>1967</v>
      </c>
      <c r="C5830" s="335" t="s">
        <v>10291</v>
      </c>
      <c r="D5830" s="335" t="s">
        <v>2102</v>
      </c>
      <c r="E5830" s="336" t="s">
        <v>10292</v>
      </c>
    </row>
    <row r="5831" customFormat="false" ht="13.8" hidden="false" customHeight="false" outlineLevel="0" collapsed="false">
      <c r="A5831" s="3" t="n">
        <v>94676</v>
      </c>
      <c r="B5831" s="335" t="s">
        <v>1967</v>
      </c>
      <c r="C5831" s="335" t="s">
        <v>10293</v>
      </c>
      <c r="D5831" s="335" t="s">
        <v>2102</v>
      </c>
      <c r="E5831" s="336" t="s">
        <v>10294</v>
      </c>
    </row>
    <row r="5832" customFormat="false" ht="13.8" hidden="false" customHeight="false" outlineLevel="0" collapsed="false">
      <c r="A5832" s="3" t="n">
        <v>94677</v>
      </c>
      <c r="B5832" s="335" t="s">
        <v>1967</v>
      </c>
      <c r="C5832" s="335" t="s">
        <v>10295</v>
      </c>
      <c r="D5832" s="335" t="s">
        <v>2102</v>
      </c>
      <c r="E5832" s="336" t="s">
        <v>10296</v>
      </c>
    </row>
    <row r="5833" customFormat="false" ht="13.8" hidden="false" customHeight="false" outlineLevel="0" collapsed="false">
      <c r="A5833" s="3" t="n">
        <v>94678</v>
      </c>
      <c r="B5833" s="335" t="s">
        <v>1967</v>
      </c>
      <c r="C5833" s="335" t="s">
        <v>10297</v>
      </c>
      <c r="D5833" s="335" t="s">
        <v>2102</v>
      </c>
      <c r="E5833" s="336" t="s">
        <v>10298</v>
      </c>
    </row>
    <row r="5834" customFormat="false" ht="13.8" hidden="false" customHeight="false" outlineLevel="0" collapsed="false">
      <c r="A5834" s="3" t="n">
        <v>94679</v>
      </c>
      <c r="B5834" s="335" t="s">
        <v>1967</v>
      </c>
      <c r="C5834" s="335" t="s">
        <v>10299</v>
      </c>
      <c r="D5834" s="335" t="s">
        <v>2102</v>
      </c>
      <c r="E5834" s="336" t="s">
        <v>10300</v>
      </c>
    </row>
    <row r="5835" customFormat="false" ht="13.8" hidden="false" customHeight="false" outlineLevel="0" collapsed="false">
      <c r="A5835" s="3" t="n">
        <v>94680</v>
      </c>
      <c r="B5835" s="335" t="s">
        <v>1967</v>
      </c>
      <c r="C5835" s="335" t="s">
        <v>10301</v>
      </c>
      <c r="D5835" s="335" t="s">
        <v>2102</v>
      </c>
      <c r="E5835" s="336" t="s">
        <v>10302</v>
      </c>
    </row>
    <row r="5836" customFormat="false" ht="13.8" hidden="false" customHeight="false" outlineLevel="0" collapsed="false">
      <c r="A5836" s="3" t="n">
        <v>94681</v>
      </c>
      <c r="B5836" s="335" t="s">
        <v>1967</v>
      </c>
      <c r="C5836" s="335" t="s">
        <v>10303</v>
      </c>
      <c r="D5836" s="335" t="s">
        <v>2102</v>
      </c>
      <c r="E5836" s="336" t="s">
        <v>10304</v>
      </c>
    </row>
    <row r="5837" customFormat="false" ht="13.8" hidden="false" customHeight="false" outlineLevel="0" collapsed="false">
      <c r="A5837" s="3" t="n">
        <v>94682</v>
      </c>
      <c r="B5837" s="335" t="s">
        <v>1967</v>
      </c>
      <c r="C5837" s="335" t="s">
        <v>10305</v>
      </c>
      <c r="D5837" s="335" t="s">
        <v>2102</v>
      </c>
      <c r="E5837" s="336" t="s">
        <v>10306</v>
      </c>
    </row>
    <row r="5838" customFormat="false" ht="13.8" hidden="false" customHeight="false" outlineLevel="0" collapsed="false">
      <c r="A5838" s="3" t="n">
        <v>94683</v>
      </c>
      <c r="B5838" s="335" t="s">
        <v>1967</v>
      </c>
      <c r="C5838" s="335" t="s">
        <v>10307</v>
      </c>
      <c r="D5838" s="335" t="s">
        <v>2102</v>
      </c>
      <c r="E5838" s="336" t="s">
        <v>10308</v>
      </c>
    </row>
    <row r="5839" customFormat="false" ht="13.8" hidden="false" customHeight="false" outlineLevel="0" collapsed="false">
      <c r="A5839" s="3" t="n">
        <v>94684</v>
      </c>
      <c r="B5839" s="335" t="s">
        <v>1967</v>
      </c>
      <c r="C5839" s="335" t="s">
        <v>10309</v>
      </c>
      <c r="D5839" s="335" t="s">
        <v>2102</v>
      </c>
      <c r="E5839" s="336" t="s">
        <v>10310</v>
      </c>
    </row>
    <row r="5840" customFormat="false" ht="13.8" hidden="false" customHeight="false" outlineLevel="0" collapsed="false">
      <c r="A5840" s="3" t="n">
        <v>94685</v>
      </c>
      <c r="B5840" s="335" t="s">
        <v>1967</v>
      </c>
      <c r="C5840" s="335" t="s">
        <v>10311</v>
      </c>
      <c r="D5840" s="335" t="s">
        <v>2102</v>
      </c>
      <c r="E5840" s="336" t="s">
        <v>10312</v>
      </c>
    </row>
    <row r="5841" customFormat="false" ht="13.8" hidden="false" customHeight="false" outlineLevel="0" collapsed="false">
      <c r="A5841" s="3" t="n">
        <v>94686</v>
      </c>
      <c r="B5841" s="335" t="s">
        <v>1967</v>
      </c>
      <c r="C5841" s="335" t="s">
        <v>10313</v>
      </c>
      <c r="D5841" s="335" t="s">
        <v>2102</v>
      </c>
      <c r="E5841" s="336" t="s">
        <v>10314</v>
      </c>
    </row>
    <row r="5842" customFormat="false" ht="13.8" hidden="false" customHeight="false" outlineLevel="0" collapsed="false">
      <c r="A5842" s="3" t="n">
        <v>94687</v>
      </c>
      <c r="B5842" s="335" t="s">
        <v>1967</v>
      </c>
      <c r="C5842" s="335" t="s">
        <v>10315</v>
      </c>
      <c r="D5842" s="335" t="s">
        <v>2102</v>
      </c>
      <c r="E5842" s="336" t="s">
        <v>10316</v>
      </c>
    </row>
    <row r="5843" customFormat="false" ht="13.8" hidden="false" customHeight="false" outlineLevel="0" collapsed="false">
      <c r="A5843" s="3" t="n">
        <v>94688</v>
      </c>
      <c r="B5843" s="335" t="s">
        <v>1967</v>
      </c>
      <c r="C5843" s="335" t="s">
        <v>10317</v>
      </c>
      <c r="D5843" s="335" t="s">
        <v>2102</v>
      </c>
      <c r="E5843" s="336" t="s">
        <v>6691</v>
      </c>
    </row>
    <row r="5844" customFormat="false" ht="13.8" hidden="false" customHeight="false" outlineLevel="0" collapsed="false">
      <c r="A5844" s="3" t="n">
        <v>94689</v>
      </c>
      <c r="B5844" s="335" t="s">
        <v>1967</v>
      </c>
      <c r="C5844" s="335" t="s">
        <v>10318</v>
      </c>
      <c r="D5844" s="335" t="s">
        <v>2102</v>
      </c>
      <c r="E5844" s="336" t="s">
        <v>10319</v>
      </c>
    </row>
    <row r="5845" customFormat="false" ht="13.8" hidden="false" customHeight="false" outlineLevel="0" collapsed="false">
      <c r="A5845" s="3" t="n">
        <v>94690</v>
      </c>
      <c r="B5845" s="335" t="s">
        <v>1967</v>
      </c>
      <c r="C5845" s="335" t="s">
        <v>10320</v>
      </c>
      <c r="D5845" s="335" t="s">
        <v>2102</v>
      </c>
      <c r="E5845" s="336" t="s">
        <v>9092</v>
      </c>
    </row>
    <row r="5846" customFormat="false" ht="13.8" hidden="false" customHeight="false" outlineLevel="0" collapsed="false">
      <c r="A5846" s="3" t="n">
        <v>94691</v>
      </c>
      <c r="B5846" s="335" t="s">
        <v>1967</v>
      </c>
      <c r="C5846" s="335" t="s">
        <v>10321</v>
      </c>
      <c r="D5846" s="335" t="s">
        <v>2102</v>
      </c>
      <c r="E5846" s="336" t="s">
        <v>10322</v>
      </c>
    </row>
    <row r="5847" customFormat="false" ht="13.8" hidden="false" customHeight="false" outlineLevel="0" collapsed="false">
      <c r="A5847" s="3" t="n">
        <v>94692</v>
      </c>
      <c r="B5847" s="335" t="s">
        <v>1967</v>
      </c>
      <c r="C5847" s="335" t="s">
        <v>10323</v>
      </c>
      <c r="D5847" s="335" t="s">
        <v>2102</v>
      </c>
      <c r="E5847" s="336" t="s">
        <v>10324</v>
      </c>
    </row>
    <row r="5848" customFormat="false" ht="13.8" hidden="false" customHeight="false" outlineLevel="0" collapsed="false">
      <c r="A5848" s="3" t="n">
        <v>94693</v>
      </c>
      <c r="B5848" s="335" t="s">
        <v>1967</v>
      </c>
      <c r="C5848" s="335" t="s">
        <v>10325</v>
      </c>
      <c r="D5848" s="335" t="s">
        <v>2102</v>
      </c>
      <c r="E5848" s="336" t="s">
        <v>10326</v>
      </c>
    </row>
    <row r="5849" customFormat="false" ht="13.8" hidden="false" customHeight="false" outlineLevel="0" collapsed="false">
      <c r="A5849" s="3" t="n">
        <v>94694</v>
      </c>
      <c r="B5849" s="335" t="s">
        <v>1967</v>
      </c>
      <c r="C5849" s="335" t="s">
        <v>10327</v>
      </c>
      <c r="D5849" s="335" t="s">
        <v>2102</v>
      </c>
      <c r="E5849" s="336" t="s">
        <v>10328</v>
      </c>
    </row>
    <row r="5850" customFormat="false" ht="13.8" hidden="false" customHeight="false" outlineLevel="0" collapsed="false">
      <c r="A5850" s="3" t="n">
        <v>94695</v>
      </c>
      <c r="B5850" s="335" t="s">
        <v>1967</v>
      </c>
      <c r="C5850" s="335" t="s">
        <v>10329</v>
      </c>
      <c r="D5850" s="335" t="s">
        <v>2102</v>
      </c>
      <c r="E5850" s="336" t="s">
        <v>10330</v>
      </c>
    </row>
    <row r="5851" customFormat="false" ht="13.8" hidden="false" customHeight="false" outlineLevel="0" collapsed="false">
      <c r="A5851" s="3" t="n">
        <v>94696</v>
      </c>
      <c r="B5851" s="335" t="s">
        <v>1967</v>
      </c>
      <c r="C5851" s="335" t="s">
        <v>10331</v>
      </c>
      <c r="D5851" s="335" t="s">
        <v>2102</v>
      </c>
      <c r="E5851" s="336" t="s">
        <v>10332</v>
      </c>
    </row>
    <row r="5852" customFormat="false" ht="13.8" hidden="false" customHeight="false" outlineLevel="0" collapsed="false">
      <c r="A5852" s="3" t="n">
        <v>94697</v>
      </c>
      <c r="B5852" s="335" t="s">
        <v>1967</v>
      </c>
      <c r="C5852" s="335" t="s">
        <v>10333</v>
      </c>
      <c r="D5852" s="335" t="s">
        <v>2102</v>
      </c>
      <c r="E5852" s="336" t="s">
        <v>10334</v>
      </c>
    </row>
    <row r="5853" customFormat="false" ht="13.8" hidden="false" customHeight="false" outlineLevel="0" collapsed="false">
      <c r="A5853" s="3" t="n">
        <v>94698</v>
      </c>
      <c r="B5853" s="335" t="s">
        <v>1967</v>
      </c>
      <c r="C5853" s="335" t="s">
        <v>10335</v>
      </c>
      <c r="D5853" s="335" t="s">
        <v>2102</v>
      </c>
      <c r="E5853" s="336" t="s">
        <v>10336</v>
      </c>
    </row>
    <row r="5854" customFormat="false" ht="13.8" hidden="false" customHeight="false" outlineLevel="0" collapsed="false">
      <c r="A5854" s="3" t="n">
        <v>94699</v>
      </c>
      <c r="B5854" s="335" t="s">
        <v>1967</v>
      </c>
      <c r="C5854" s="335" t="s">
        <v>10337</v>
      </c>
      <c r="D5854" s="335" t="s">
        <v>2102</v>
      </c>
      <c r="E5854" s="336" t="s">
        <v>10338</v>
      </c>
    </row>
    <row r="5855" customFormat="false" ht="13.8" hidden="false" customHeight="false" outlineLevel="0" collapsed="false">
      <c r="A5855" s="3" t="n">
        <v>94700</v>
      </c>
      <c r="B5855" s="335" t="s">
        <v>1967</v>
      </c>
      <c r="C5855" s="335" t="s">
        <v>10339</v>
      </c>
      <c r="D5855" s="335" t="s">
        <v>2102</v>
      </c>
      <c r="E5855" s="336" t="s">
        <v>10340</v>
      </c>
    </row>
    <row r="5856" customFormat="false" ht="13.8" hidden="false" customHeight="false" outlineLevel="0" collapsed="false">
      <c r="A5856" s="3" t="n">
        <v>94701</v>
      </c>
      <c r="B5856" s="335" t="s">
        <v>1967</v>
      </c>
      <c r="C5856" s="335" t="s">
        <v>10341</v>
      </c>
      <c r="D5856" s="335" t="s">
        <v>2102</v>
      </c>
      <c r="E5856" s="336" t="s">
        <v>10342</v>
      </c>
    </row>
    <row r="5857" customFormat="false" ht="13.8" hidden="false" customHeight="false" outlineLevel="0" collapsed="false">
      <c r="A5857" s="3" t="n">
        <v>94702</v>
      </c>
      <c r="B5857" s="335" t="s">
        <v>1967</v>
      </c>
      <c r="C5857" s="335" t="s">
        <v>10343</v>
      </c>
      <c r="D5857" s="335" t="s">
        <v>2102</v>
      </c>
      <c r="E5857" s="336" t="s">
        <v>10344</v>
      </c>
    </row>
    <row r="5858" customFormat="false" ht="13.8" hidden="false" customHeight="false" outlineLevel="0" collapsed="false">
      <c r="A5858" s="3" t="n">
        <v>94703</v>
      </c>
      <c r="B5858" s="335" t="s">
        <v>1967</v>
      </c>
      <c r="C5858" s="335" t="s">
        <v>10345</v>
      </c>
      <c r="D5858" s="335" t="s">
        <v>2102</v>
      </c>
      <c r="E5858" s="336" t="s">
        <v>10346</v>
      </c>
    </row>
    <row r="5859" customFormat="false" ht="13.8" hidden="false" customHeight="false" outlineLevel="0" collapsed="false">
      <c r="A5859" s="3" t="n">
        <v>94704</v>
      </c>
      <c r="B5859" s="335" t="s">
        <v>1967</v>
      </c>
      <c r="C5859" s="335" t="s">
        <v>10347</v>
      </c>
      <c r="D5859" s="335" t="s">
        <v>2102</v>
      </c>
      <c r="E5859" s="336" t="s">
        <v>1988</v>
      </c>
    </row>
    <row r="5860" customFormat="false" ht="13.8" hidden="false" customHeight="false" outlineLevel="0" collapsed="false">
      <c r="A5860" s="3" t="n">
        <v>94705</v>
      </c>
      <c r="B5860" s="335" t="s">
        <v>1967</v>
      </c>
      <c r="C5860" s="335" t="s">
        <v>10348</v>
      </c>
      <c r="D5860" s="335" t="s">
        <v>2102</v>
      </c>
      <c r="E5860" s="336" t="s">
        <v>10349</v>
      </c>
    </row>
    <row r="5861" customFormat="false" ht="13.8" hidden="false" customHeight="false" outlineLevel="0" collapsed="false">
      <c r="A5861" s="3" t="n">
        <v>94706</v>
      </c>
      <c r="B5861" s="335" t="s">
        <v>1967</v>
      </c>
      <c r="C5861" s="335" t="s">
        <v>10350</v>
      </c>
      <c r="D5861" s="335" t="s">
        <v>2102</v>
      </c>
      <c r="E5861" s="336" t="s">
        <v>10351</v>
      </c>
    </row>
    <row r="5862" customFormat="false" ht="13.8" hidden="false" customHeight="false" outlineLevel="0" collapsed="false">
      <c r="A5862" s="3" t="n">
        <v>94707</v>
      </c>
      <c r="B5862" s="335" t="s">
        <v>1967</v>
      </c>
      <c r="C5862" s="335" t="s">
        <v>10352</v>
      </c>
      <c r="D5862" s="335" t="s">
        <v>2102</v>
      </c>
      <c r="E5862" s="336" t="s">
        <v>10353</v>
      </c>
    </row>
    <row r="5863" customFormat="false" ht="13.8" hidden="false" customHeight="false" outlineLevel="0" collapsed="false">
      <c r="A5863" s="3" t="n">
        <v>94713</v>
      </c>
      <c r="B5863" s="335" t="s">
        <v>1967</v>
      </c>
      <c r="C5863" s="335" t="s">
        <v>10354</v>
      </c>
      <c r="D5863" s="335" t="s">
        <v>2102</v>
      </c>
      <c r="E5863" s="336" t="s">
        <v>10355</v>
      </c>
    </row>
    <row r="5864" customFormat="false" ht="13.8" hidden="false" customHeight="false" outlineLevel="0" collapsed="false">
      <c r="A5864" s="3" t="n">
        <v>94714</v>
      </c>
      <c r="B5864" s="335" t="s">
        <v>1967</v>
      </c>
      <c r="C5864" s="335" t="s">
        <v>10356</v>
      </c>
      <c r="D5864" s="335" t="s">
        <v>2102</v>
      </c>
      <c r="E5864" s="336" t="s">
        <v>10357</v>
      </c>
    </row>
    <row r="5865" customFormat="false" ht="13.8" hidden="false" customHeight="false" outlineLevel="0" collapsed="false">
      <c r="A5865" s="3" t="n">
        <v>94715</v>
      </c>
      <c r="B5865" s="335" t="s">
        <v>1967</v>
      </c>
      <c r="C5865" s="335" t="s">
        <v>10358</v>
      </c>
      <c r="D5865" s="335" t="s">
        <v>2102</v>
      </c>
      <c r="E5865" s="336" t="s">
        <v>10359</v>
      </c>
    </row>
    <row r="5866" customFormat="false" ht="13.8" hidden="false" customHeight="false" outlineLevel="0" collapsed="false">
      <c r="A5866" s="3" t="n">
        <v>94724</v>
      </c>
      <c r="B5866" s="335" t="s">
        <v>1967</v>
      </c>
      <c r="C5866" s="335" t="s">
        <v>10360</v>
      </c>
      <c r="D5866" s="335" t="s">
        <v>2102</v>
      </c>
      <c r="E5866" s="336" t="s">
        <v>10361</v>
      </c>
    </row>
    <row r="5867" customFormat="false" ht="13.8" hidden="false" customHeight="false" outlineLevel="0" collapsed="false">
      <c r="A5867" s="3" t="n">
        <v>94725</v>
      </c>
      <c r="B5867" s="335" t="s">
        <v>1967</v>
      </c>
      <c r="C5867" s="335" t="s">
        <v>10362</v>
      </c>
      <c r="D5867" s="335" t="s">
        <v>2102</v>
      </c>
      <c r="E5867" s="336" t="s">
        <v>8553</v>
      </c>
    </row>
    <row r="5868" customFormat="false" ht="13.8" hidden="false" customHeight="false" outlineLevel="0" collapsed="false">
      <c r="A5868" s="3" t="n">
        <v>94726</v>
      </c>
      <c r="B5868" s="335" t="s">
        <v>1967</v>
      </c>
      <c r="C5868" s="335" t="s">
        <v>10363</v>
      </c>
      <c r="D5868" s="335" t="s">
        <v>2102</v>
      </c>
      <c r="E5868" s="336" t="s">
        <v>10364</v>
      </c>
    </row>
    <row r="5869" customFormat="false" ht="13.8" hidden="false" customHeight="false" outlineLevel="0" collapsed="false">
      <c r="A5869" s="3" t="n">
        <v>94727</v>
      </c>
      <c r="B5869" s="335" t="s">
        <v>1967</v>
      </c>
      <c r="C5869" s="335" t="s">
        <v>10365</v>
      </c>
      <c r="D5869" s="335" t="s">
        <v>2102</v>
      </c>
      <c r="E5869" s="336" t="s">
        <v>7337</v>
      </c>
    </row>
    <row r="5870" customFormat="false" ht="13.8" hidden="false" customHeight="false" outlineLevel="0" collapsed="false">
      <c r="A5870" s="3" t="n">
        <v>94728</v>
      </c>
      <c r="B5870" s="335" t="s">
        <v>1967</v>
      </c>
      <c r="C5870" s="335" t="s">
        <v>10366</v>
      </c>
      <c r="D5870" s="335" t="s">
        <v>2102</v>
      </c>
      <c r="E5870" s="336" t="s">
        <v>10367</v>
      </c>
    </row>
    <row r="5871" customFormat="false" ht="13.8" hidden="false" customHeight="false" outlineLevel="0" collapsed="false">
      <c r="A5871" s="3" t="n">
        <v>94729</v>
      </c>
      <c r="B5871" s="335" t="s">
        <v>1967</v>
      </c>
      <c r="C5871" s="335" t="s">
        <v>10368</v>
      </c>
      <c r="D5871" s="335" t="s">
        <v>2102</v>
      </c>
      <c r="E5871" s="336" t="s">
        <v>6158</v>
      </c>
    </row>
    <row r="5872" customFormat="false" ht="13.8" hidden="false" customHeight="false" outlineLevel="0" collapsed="false">
      <c r="A5872" s="3" t="n">
        <v>94730</v>
      </c>
      <c r="B5872" s="335" t="s">
        <v>1967</v>
      </c>
      <c r="C5872" s="335" t="s">
        <v>10369</v>
      </c>
      <c r="D5872" s="335" t="s">
        <v>2102</v>
      </c>
      <c r="E5872" s="336" t="s">
        <v>10370</v>
      </c>
    </row>
    <row r="5873" customFormat="false" ht="13.8" hidden="false" customHeight="false" outlineLevel="0" collapsed="false">
      <c r="A5873" s="3" t="n">
        <v>94731</v>
      </c>
      <c r="B5873" s="335" t="s">
        <v>1967</v>
      </c>
      <c r="C5873" s="335" t="s">
        <v>10371</v>
      </c>
      <c r="D5873" s="335" t="s">
        <v>2102</v>
      </c>
      <c r="E5873" s="336" t="s">
        <v>10372</v>
      </c>
    </row>
    <row r="5874" customFormat="false" ht="13.8" hidden="false" customHeight="false" outlineLevel="0" collapsed="false">
      <c r="A5874" s="3" t="n">
        <v>94732</v>
      </c>
      <c r="B5874" s="335" t="s">
        <v>1967</v>
      </c>
      <c r="C5874" s="335" t="s">
        <v>10373</v>
      </c>
      <c r="D5874" s="335" t="s">
        <v>2102</v>
      </c>
      <c r="E5874" s="336" t="s">
        <v>10374</v>
      </c>
    </row>
    <row r="5875" customFormat="false" ht="13.8" hidden="false" customHeight="false" outlineLevel="0" collapsed="false">
      <c r="A5875" s="3" t="n">
        <v>94733</v>
      </c>
      <c r="B5875" s="335" t="s">
        <v>1967</v>
      </c>
      <c r="C5875" s="335" t="s">
        <v>10375</v>
      </c>
      <c r="D5875" s="335" t="s">
        <v>2102</v>
      </c>
      <c r="E5875" s="336" t="s">
        <v>10376</v>
      </c>
    </row>
    <row r="5876" customFormat="false" ht="13.8" hidden="false" customHeight="false" outlineLevel="0" collapsed="false">
      <c r="A5876" s="3" t="n">
        <v>94734</v>
      </c>
      <c r="B5876" s="335" t="s">
        <v>1967</v>
      </c>
      <c r="C5876" s="335" t="s">
        <v>10377</v>
      </c>
      <c r="D5876" s="335" t="s">
        <v>2102</v>
      </c>
      <c r="E5876" s="336" t="s">
        <v>10378</v>
      </c>
    </row>
    <row r="5877" customFormat="false" ht="13.8" hidden="false" customHeight="false" outlineLevel="0" collapsed="false">
      <c r="A5877" s="3" t="n">
        <v>94736</v>
      </c>
      <c r="B5877" s="335" t="s">
        <v>1967</v>
      </c>
      <c r="C5877" s="335" t="s">
        <v>10379</v>
      </c>
      <c r="D5877" s="335" t="s">
        <v>2102</v>
      </c>
      <c r="E5877" s="336" t="s">
        <v>10380</v>
      </c>
    </row>
    <row r="5878" customFormat="false" ht="13.8" hidden="false" customHeight="false" outlineLevel="0" collapsed="false">
      <c r="A5878" s="3" t="n">
        <v>94737</v>
      </c>
      <c r="B5878" s="335" t="s">
        <v>1967</v>
      </c>
      <c r="C5878" s="335" t="s">
        <v>10381</v>
      </c>
      <c r="D5878" s="335" t="s">
        <v>2102</v>
      </c>
      <c r="E5878" s="336" t="s">
        <v>10382</v>
      </c>
    </row>
    <row r="5879" customFormat="false" ht="13.8" hidden="false" customHeight="false" outlineLevel="0" collapsed="false">
      <c r="A5879" s="3" t="n">
        <v>94738</v>
      </c>
      <c r="B5879" s="335" t="s">
        <v>1967</v>
      </c>
      <c r="C5879" s="335" t="s">
        <v>10383</v>
      </c>
      <c r="D5879" s="335" t="s">
        <v>2102</v>
      </c>
      <c r="E5879" s="336" t="s">
        <v>10384</v>
      </c>
    </row>
    <row r="5880" customFormat="false" ht="13.8" hidden="false" customHeight="false" outlineLevel="0" collapsed="false">
      <c r="A5880" s="3" t="n">
        <v>94739</v>
      </c>
      <c r="B5880" s="335" t="s">
        <v>1967</v>
      </c>
      <c r="C5880" s="335" t="s">
        <v>10385</v>
      </c>
      <c r="D5880" s="335" t="s">
        <v>2102</v>
      </c>
      <c r="E5880" s="336" t="s">
        <v>10386</v>
      </c>
    </row>
    <row r="5881" customFormat="false" ht="13.8" hidden="false" customHeight="false" outlineLevel="0" collapsed="false">
      <c r="A5881" s="3" t="n">
        <v>94740</v>
      </c>
      <c r="B5881" s="335" t="s">
        <v>1967</v>
      </c>
      <c r="C5881" s="335" t="s">
        <v>10387</v>
      </c>
      <c r="D5881" s="335" t="s">
        <v>2102</v>
      </c>
      <c r="E5881" s="336" t="s">
        <v>2357</v>
      </c>
    </row>
    <row r="5882" customFormat="false" ht="13.8" hidden="false" customHeight="false" outlineLevel="0" collapsed="false">
      <c r="A5882" s="3" t="n">
        <v>94741</v>
      </c>
      <c r="B5882" s="335" t="s">
        <v>1967</v>
      </c>
      <c r="C5882" s="335" t="s">
        <v>10388</v>
      </c>
      <c r="D5882" s="335" t="s">
        <v>2102</v>
      </c>
      <c r="E5882" s="336" t="s">
        <v>10389</v>
      </c>
    </row>
    <row r="5883" customFormat="false" ht="13.8" hidden="false" customHeight="false" outlineLevel="0" collapsed="false">
      <c r="A5883" s="3" t="n">
        <v>94742</v>
      </c>
      <c r="B5883" s="335" t="s">
        <v>1967</v>
      </c>
      <c r="C5883" s="335" t="s">
        <v>10390</v>
      </c>
      <c r="D5883" s="335" t="s">
        <v>2102</v>
      </c>
      <c r="E5883" s="336" t="s">
        <v>10391</v>
      </c>
    </row>
    <row r="5884" customFormat="false" ht="13.8" hidden="false" customHeight="false" outlineLevel="0" collapsed="false">
      <c r="A5884" s="3" t="n">
        <v>94743</v>
      </c>
      <c r="B5884" s="335" t="s">
        <v>1967</v>
      </c>
      <c r="C5884" s="335" t="s">
        <v>10392</v>
      </c>
      <c r="D5884" s="335" t="s">
        <v>2102</v>
      </c>
      <c r="E5884" s="336" t="s">
        <v>10393</v>
      </c>
    </row>
    <row r="5885" customFormat="false" ht="13.8" hidden="false" customHeight="false" outlineLevel="0" collapsed="false">
      <c r="A5885" s="3" t="n">
        <v>94744</v>
      </c>
      <c r="B5885" s="335" t="s">
        <v>1967</v>
      </c>
      <c r="C5885" s="335" t="s">
        <v>10394</v>
      </c>
      <c r="D5885" s="335" t="s">
        <v>2102</v>
      </c>
      <c r="E5885" s="336" t="s">
        <v>7512</v>
      </c>
    </row>
    <row r="5886" customFormat="false" ht="13.8" hidden="false" customHeight="false" outlineLevel="0" collapsed="false">
      <c r="A5886" s="3" t="n">
        <v>94746</v>
      </c>
      <c r="B5886" s="335" t="s">
        <v>1967</v>
      </c>
      <c r="C5886" s="335" t="s">
        <v>10395</v>
      </c>
      <c r="D5886" s="335" t="s">
        <v>2102</v>
      </c>
      <c r="E5886" s="336" t="s">
        <v>10396</v>
      </c>
    </row>
    <row r="5887" customFormat="false" ht="13.8" hidden="false" customHeight="false" outlineLevel="0" collapsed="false">
      <c r="A5887" s="3" t="n">
        <v>94748</v>
      </c>
      <c r="B5887" s="335" t="s">
        <v>1967</v>
      </c>
      <c r="C5887" s="335" t="s">
        <v>10397</v>
      </c>
      <c r="D5887" s="335" t="s">
        <v>2102</v>
      </c>
      <c r="E5887" s="336" t="s">
        <v>7727</v>
      </c>
    </row>
    <row r="5888" customFormat="false" ht="13.8" hidden="false" customHeight="false" outlineLevel="0" collapsed="false">
      <c r="A5888" s="3" t="n">
        <v>94750</v>
      </c>
      <c r="B5888" s="335" t="s">
        <v>1967</v>
      </c>
      <c r="C5888" s="335" t="s">
        <v>10398</v>
      </c>
      <c r="D5888" s="335" t="s">
        <v>2102</v>
      </c>
      <c r="E5888" s="336" t="s">
        <v>10399</v>
      </c>
    </row>
    <row r="5889" customFormat="false" ht="13.8" hidden="false" customHeight="false" outlineLevel="0" collapsed="false">
      <c r="A5889" s="3" t="n">
        <v>94752</v>
      </c>
      <c r="B5889" s="335" t="s">
        <v>1967</v>
      </c>
      <c r="C5889" s="335" t="s">
        <v>10400</v>
      </c>
      <c r="D5889" s="335" t="s">
        <v>2102</v>
      </c>
      <c r="E5889" s="336" t="s">
        <v>10401</v>
      </c>
    </row>
    <row r="5890" customFormat="false" ht="13.8" hidden="false" customHeight="false" outlineLevel="0" collapsed="false">
      <c r="A5890" s="3" t="n">
        <v>94754</v>
      </c>
      <c r="B5890" s="335" t="s">
        <v>1967</v>
      </c>
      <c r="C5890" s="335" t="s">
        <v>10402</v>
      </c>
      <c r="D5890" s="335" t="s">
        <v>2102</v>
      </c>
      <c r="E5890" s="336" t="s">
        <v>10403</v>
      </c>
    </row>
    <row r="5891" customFormat="false" ht="13.8" hidden="false" customHeight="false" outlineLevel="0" collapsed="false">
      <c r="A5891" s="3" t="n">
        <v>94756</v>
      </c>
      <c r="B5891" s="335" t="s">
        <v>1967</v>
      </c>
      <c r="C5891" s="335" t="s">
        <v>10404</v>
      </c>
      <c r="D5891" s="335" t="s">
        <v>2102</v>
      </c>
      <c r="E5891" s="336" t="s">
        <v>9302</v>
      </c>
    </row>
    <row r="5892" customFormat="false" ht="13.8" hidden="false" customHeight="false" outlineLevel="0" collapsed="false">
      <c r="A5892" s="3" t="n">
        <v>94757</v>
      </c>
      <c r="B5892" s="335" t="s">
        <v>1967</v>
      </c>
      <c r="C5892" s="335" t="s">
        <v>10405</v>
      </c>
      <c r="D5892" s="335" t="s">
        <v>2102</v>
      </c>
      <c r="E5892" s="336" t="s">
        <v>4480</v>
      </c>
    </row>
    <row r="5893" customFormat="false" ht="13.8" hidden="false" customHeight="false" outlineLevel="0" collapsed="false">
      <c r="A5893" s="3" t="n">
        <v>94758</v>
      </c>
      <c r="B5893" s="335" t="s">
        <v>1967</v>
      </c>
      <c r="C5893" s="335" t="s">
        <v>10406</v>
      </c>
      <c r="D5893" s="335" t="s">
        <v>2102</v>
      </c>
      <c r="E5893" s="336" t="s">
        <v>10407</v>
      </c>
    </row>
    <row r="5894" customFormat="false" ht="13.8" hidden="false" customHeight="false" outlineLevel="0" collapsed="false">
      <c r="A5894" s="3" t="n">
        <v>94759</v>
      </c>
      <c r="B5894" s="335" t="s">
        <v>1967</v>
      </c>
      <c r="C5894" s="335" t="s">
        <v>10408</v>
      </c>
      <c r="D5894" s="335" t="s">
        <v>2102</v>
      </c>
      <c r="E5894" s="336" t="s">
        <v>10409</v>
      </c>
    </row>
    <row r="5895" customFormat="false" ht="13.8" hidden="false" customHeight="false" outlineLevel="0" collapsed="false">
      <c r="A5895" s="3" t="n">
        <v>94760</v>
      </c>
      <c r="B5895" s="335" t="s">
        <v>1967</v>
      </c>
      <c r="C5895" s="335" t="s">
        <v>10410</v>
      </c>
      <c r="D5895" s="335" t="s">
        <v>2102</v>
      </c>
      <c r="E5895" s="336" t="s">
        <v>10411</v>
      </c>
    </row>
    <row r="5896" customFormat="false" ht="13.8" hidden="false" customHeight="false" outlineLevel="0" collapsed="false">
      <c r="A5896" s="3" t="n">
        <v>94761</v>
      </c>
      <c r="B5896" s="335" t="s">
        <v>1967</v>
      </c>
      <c r="C5896" s="335" t="s">
        <v>10412</v>
      </c>
      <c r="D5896" s="335" t="s">
        <v>2102</v>
      </c>
      <c r="E5896" s="336" t="s">
        <v>6474</v>
      </c>
    </row>
    <row r="5897" customFormat="false" ht="13.8" hidden="false" customHeight="false" outlineLevel="0" collapsed="false">
      <c r="A5897" s="3" t="n">
        <v>94762</v>
      </c>
      <c r="B5897" s="335" t="s">
        <v>1967</v>
      </c>
      <c r="C5897" s="335" t="s">
        <v>10413</v>
      </c>
      <c r="D5897" s="335" t="s">
        <v>2102</v>
      </c>
      <c r="E5897" s="336" t="s">
        <v>10414</v>
      </c>
    </row>
    <row r="5898" customFormat="false" ht="13.8" hidden="false" customHeight="false" outlineLevel="0" collapsed="false">
      <c r="A5898" s="3" t="n">
        <v>94763</v>
      </c>
      <c r="B5898" s="335" t="s">
        <v>1967</v>
      </c>
      <c r="C5898" s="335" t="s">
        <v>10415</v>
      </c>
      <c r="D5898" s="335" t="s">
        <v>2102</v>
      </c>
      <c r="E5898" s="336" t="s">
        <v>10416</v>
      </c>
    </row>
    <row r="5899" customFormat="false" ht="13.8" hidden="false" customHeight="false" outlineLevel="0" collapsed="false">
      <c r="A5899" s="3" t="n">
        <v>94764</v>
      </c>
      <c r="B5899" s="335" t="s">
        <v>1967</v>
      </c>
      <c r="C5899" s="335" t="s">
        <v>10417</v>
      </c>
      <c r="D5899" s="335" t="s">
        <v>2102</v>
      </c>
      <c r="E5899" s="336" t="s">
        <v>10418</v>
      </c>
    </row>
    <row r="5900" customFormat="false" ht="13.8" hidden="false" customHeight="false" outlineLevel="0" collapsed="false">
      <c r="A5900" s="3" t="n">
        <v>94765</v>
      </c>
      <c r="B5900" s="335" t="s">
        <v>1967</v>
      </c>
      <c r="C5900" s="335" t="s">
        <v>10419</v>
      </c>
      <c r="D5900" s="335" t="s">
        <v>2102</v>
      </c>
      <c r="E5900" s="336" t="s">
        <v>2550</v>
      </c>
    </row>
    <row r="5901" customFormat="false" ht="13.8" hidden="false" customHeight="false" outlineLevel="0" collapsed="false">
      <c r="A5901" s="3" t="n">
        <v>94766</v>
      </c>
      <c r="B5901" s="335" t="s">
        <v>1967</v>
      </c>
      <c r="C5901" s="335" t="s">
        <v>10420</v>
      </c>
      <c r="D5901" s="335" t="s">
        <v>2102</v>
      </c>
      <c r="E5901" s="336" t="s">
        <v>10421</v>
      </c>
    </row>
    <row r="5902" customFormat="false" ht="13.8" hidden="false" customHeight="false" outlineLevel="0" collapsed="false">
      <c r="A5902" s="3" t="n">
        <v>94767</v>
      </c>
      <c r="B5902" s="335" t="s">
        <v>1967</v>
      </c>
      <c r="C5902" s="335" t="s">
        <v>10422</v>
      </c>
      <c r="D5902" s="335" t="s">
        <v>2102</v>
      </c>
      <c r="E5902" s="336" t="s">
        <v>10423</v>
      </c>
    </row>
    <row r="5903" customFormat="false" ht="13.8" hidden="false" customHeight="false" outlineLevel="0" collapsed="false">
      <c r="A5903" s="3" t="n">
        <v>94768</v>
      </c>
      <c r="B5903" s="335" t="s">
        <v>1967</v>
      </c>
      <c r="C5903" s="335" t="s">
        <v>10424</v>
      </c>
      <c r="D5903" s="335" t="s">
        <v>2102</v>
      </c>
      <c r="E5903" s="336" t="s">
        <v>10425</v>
      </c>
    </row>
    <row r="5904" customFormat="false" ht="13.8" hidden="false" customHeight="false" outlineLevel="0" collapsed="false">
      <c r="A5904" s="3" t="n">
        <v>94769</v>
      </c>
      <c r="B5904" s="335" t="s">
        <v>1967</v>
      </c>
      <c r="C5904" s="335" t="s">
        <v>10426</v>
      </c>
      <c r="D5904" s="335" t="s">
        <v>2102</v>
      </c>
      <c r="E5904" s="336" t="s">
        <v>10427</v>
      </c>
    </row>
    <row r="5905" customFormat="false" ht="13.8" hidden="false" customHeight="false" outlineLevel="0" collapsed="false">
      <c r="A5905" s="3" t="n">
        <v>94770</v>
      </c>
      <c r="B5905" s="335" t="s">
        <v>1967</v>
      </c>
      <c r="C5905" s="335" t="s">
        <v>10428</v>
      </c>
      <c r="D5905" s="335" t="s">
        <v>2102</v>
      </c>
      <c r="E5905" s="336" t="s">
        <v>10429</v>
      </c>
    </row>
    <row r="5906" customFormat="false" ht="13.8" hidden="false" customHeight="false" outlineLevel="0" collapsed="false">
      <c r="A5906" s="3" t="n">
        <v>94771</v>
      </c>
      <c r="B5906" s="335" t="s">
        <v>1967</v>
      </c>
      <c r="C5906" s="335" t="s">
        <v>10430</v>
      </c>
      <c r="D5906" s="335" t="s">
        <v>2102</v>
      </c>
      <c r="E5906" s="336" t="s">
        <v>10431</v>
      </c>
    </row>
    <row r="5907" customFormat="false" ht="13.8" hidden="false" customHeight="false" outlineLevel="0" collapsed="false">
      <c r="A5907" s="3" t="n">
        <v>94772</v>
      </c>
      <c r="B5907" s="335" t="s">
        <v>1967</v>
      </c>
      <c r="C5907" s="335" t="s">
        <v>10432</v>
      </c>
      <c r="D5907" s="335" t="s">
        <v>2102</v>
      </c>
      <c r="E5907" s="336" t="s">
        <v>10433</v>
      </c>
    </row>
    <row r="5908" customFormat="false" ht="13.8" hidden="false" customHeight="false" outlineLevel="0" collapsed="false">
      <c r="A5908" s="3" t="n">
        <v>94773</v>
      </c>
      <c r="B5908" s="335" t="s">
        <v>1967</v>
      </c>
      <c r="C5908" s="335" t="s">
        <v>10434</v>
      </c>
      <c r="D5908" s="335" t="s">
        <v>2102</v>
      </c>
      <c r="E5908" s="336" t="s">
        <v>10435</v>
      </c>
    </row>
    <row r="5909" customFormat="false" ht="13.8" hidden="false" customHeight="false" outlineLevel="0" collapsed="false">
      <c r="A5909" s="3" t="n">
        <v>94774</v>
      </c>
      <c r="B5909" s="335" t="s">
        <v>1967</v>
      </c>
      <c r="C5909" s="335" t="s">
        <v>10436</v>
      </c>
      <c r="D5909" s="335" t="s">
        <v>2102</v>
      </c>
      <c r="E5909" s="336" t="s">
        <v>10437</v>
      </c>
    </row>
    <row r="5910" customFormat="false" ht="13.8" hidden="false" customHeight="false" outlineLevel="0" collapsed="false">
      <c r="A5910" s="3" t="n">
        <v>94775</v>
      </c>
      <c r="B5910" s="335" t="s">
        <v>1967</v>
      </c>
      <c r="C5910" s="335" t="s">
        <v>10438</v>
      </c>
      <c r="D5910" s="335" t="s">
        <v>2102</v>
      </c>
      <c r="E5910" s="336" t="s">
        <v>5053</v>
      </c>
    </row>
    <row r="5911" customFormat="false" ht="13.8" hidden="false" customHeight="false" outlineLevel="0" collapsed="false">
      <c r="A5911" s="3" t="n">
        <v>94783</v>
      </c>
      <c r="B5911" s="335" t="s">
        <v>1967</v>
      </c>
      <c r="C5911" s="335" t="s">
        <v>10439</v>
      </c>
      <c r="D5911" s="335" t="s">
        <v>2102</v>
      </c>
      <c r="E5911" s="336" t="s">
        <v>10440</v>
      </c>
    </row>
    <row r="5912" customFormat="false" ht="13.8" hidden="false" customHeight="false" outlineLevel="0" collapsed="false">
      <c r="A5912" s="3" t="n">
        <v>94785</v>
      </c>
      <c r="B5912" s="335" t="s">
        <v>1967</v>
      </c>
      <c r="C5912" s="335" t="s">
        <v>10441</v>
      </c>
      <c r="D5912" s="335" t="s">
        <v>2102</v>
      </c>
      <c r="E5912" s="336" t="s">
        <v>2704</v>
      </c>
    </row>
    <row r="5913" customFormat="false" ht="13.8" hidden="false" customHeight="false" outlineLevel="0" collapsed="false">
      <c r="A5913" s="3" t="n">
        <v>94789</v>
      </c>
      <c r="B5913" s="335" t="s">
        <v>1967</v>
      </c>
      <c r="C5913" s="335" t="s">
        <v>10442</v>
      </c>
      <c r="D5913" s="335" t="s">
        <v>2102</v>
      </c>
      <c r="E5913" s="336" t="s">
        <v>10443</v>
      </c>
    </row>
    <row r="5914" customFormat="false" ht="13.8" hidden="false" customHeight="false" outlineLevel="0" collapsed="false">
      <c r="A5914" s="3" t="n">
        <v>94790</v>
      </c>
      <c r="B5914" s="335" t="s">
        <v>1967</v>
      </c>
      <c r="C5914" s="335" t="s">
        <v>10444</v>
      </c>
      <c r="D5914" s="335" t="s">
        <v>2102</v>
      </c>
      <c r="E5914" s="336" t="s">
        <v>10445</v>
      </c>
    </row>
    <row r="5915" customFormat="false" ht="13.8" hidden="false" customHeight="false" outlineLevel="0" collapsed="false">
      <c r="A5915" s="3" t="n">
        <v>94791</v>
      </c>
      <c r="B5915" s="335" t="s">
        <v>1967</v>
      </c>
      <c r="C5915" s="335" t="s">
        <v>10446</v>
      </c>
      <c r="D5915" s="335" t="s">
        <v>2102</v>
      </c>
      <c r="E5915" s="336" t="s">
        <v>10447</v>
      </c>
    </row>
    <row r="5916" customFormat="false" ht="13.8" hidden="false" customHeight="false" outlineLevel="0" collapsed="false">
      <c r="A5916" s="3" t="n">
        <v>94863</v>
      </c>
      <c r="B5916" s="335" t="s">
        <v>1967</v>
      </c>
      <c r="C5916" s="335" t="s">
        <v>10448</v>
      </c>
      <c r="D5916" s="335" t="s">
        <v>2102</v>
      </c>
      <c r="E5916" s="336" t="s">
        <v>10449</v>
      </c>
    </row>
    <row r="5917" customFormat="false" ht="13.8" hidden="false" customHeight="false" outlineLevel="0" collapsed="false">
      <c r="A5917" s="3" t="n">
        <v>95237</v>
      </c>
      <c r="B5917" s="335" t="s">
        <v>1967</v>
      </c>
      <c r="C5917" s="335" t="s">
        <v>10450</v>
      </c>
      <c r="D5917" s="335" t="s">
        <v>2102</v>
      </c>
      <c r="E5917" s="336" t="s">
        <v>10451</v>
      </c>
    </row>
    <row r="5918" customFormat="false" ht="13.8" hidden="false" customHeight="false" outlineLevel="0" collapsed="false">
      <c r="A5918" s="3" t="n">
        <v>95693</v>
      </c>
      <c r="B5918" s="335" t="s">
        <v>1967</v>
      </c>
      <c r="C5918" s="335" t="s">
        <v>10452</v>
      </c>
      <c r="D5918" s="335" t="s">
        <v>2102</v>
      </c>
      <c r="E5918" s="336" t="s">
        <v>10453</v>
      </c>
    </row>
    <row r="5919" customFormat="false" ht="13.8" hidden="false" customHeight="false" outlineLevel="0" collapsed="false">
      <c r="A5919" s="3" t="n">
        <v>95694</v>
      </c>
      <c r="B5919" s="335" t="s">
        <v>1967</v>
      </c>
      <c r="C5919" s="335" t="s">
        <v>10454</v>
      </c>
      <c r="D5919" s="335" t="s">
        <v>2102</v>
      </c>
      <c r="E5919" s="336" t="s">
        <v>3526</v>
      </c>
    </row>
    <row r="5920" customFormat="false" ht="13.8" hidden="false" customHeight="false" outlineLevel="0" collapsed="false">
      <c r="A5920" s="3" t="n">
        <v>95695</v>
      </c>
      <c r="B5920" s="335" t="s">
        <v>1967</v>
      </c>
      <c r="C5920" s="335" t="s">
        <v>10455</v>
      </c>
      <c r="D5920" s="335" t="s">
        <v>2102</v>
      </c>
      <c r="E5920" s="336" t="s">
        <v>10456</v>
      </c>
    </row>
    <row r="5921" customFormat="false" ht="13.8" hidden="false" customHeight="false" outlineLevel="0" collapsed="false">
      <c r="A5921" s="3" t="n">
        <v>95696</v>
      </c>
      <c r="B5921" s="335" t="s">
        <v>1967</v>
      </c>
      <c r="C5921" s="335" t="s">
        <v>10457</v>
      </c>
      <c r="D5921" s="335" t="s">
        <v>2102</v>
      </c>
      <c r="E5921" s="336" t="s">
        <v>10458</v>
      </c>
    </row>
    <row r="5922" customFormat="false" ht="13.8" hidden="false" customHeight="false" outlineLevel="0" collapsed="false">
      <c r="A5922" s="3" t="n">
        <v>96637</v>
      </c>
      <c r="B5922" s="335" t="s">
        <v>1967</v>
      </c>
      <c r="C5922" s="335" t="s">
        <v>10459</v>
      </c>
      <c r="D5922" s="335" t="s">
        <v>2102</v>
      </c>
      <c r="E5922" s="336" t="s">
        <v>7091</v>
      </c>
    </row>
    <row r="5923" customFormat="false" ht="13.8" hidden="false" customHeight="false" outlineLevel="0" collapsed="false">
      <c r="A5923" s="3" t="n">
        <v>96638</v>
      </c>
      <c r="B5923" s="335" t="s">
        <v>1967</v>
      </c>
      <c r="C5923" s="335" t="s">
        <v>10460</v>
      </c>
      <c r="D5923" s="335" t="s">
        <v>2102</v>
      </c>
      <c r="E5923" s="336" t="s">
        <v>10461</v>
      </c>
    </row>
    <row r="5924" customFormat="false" ht="13.8" hidden="false" customHeight="false" outlineLevel="0" collapsed="false">
      <c r="A5924" s="3" t="n">
        <v>96639</v>
      </c>
      <c r="B5924" s="335" t="s">
        <v>1967</v>
      </c>
      <c r="C5924" s="335" t="s">
        <v>10462</v>
      </c>
      <c r="D5924" s="335" t="s">
        <v>2102</v>
      </c>
      <c r="E5924" s="336" t="s">
        <v>10463</v>
      </c>
    </row>
    <row r="5925" customFormat="false" ht="13.8" hidden="false" customHeight="false" outlineLevel="0" collapsed="false">
      <c r="A5925" s="3" t="n">
        <v>96640</v>
      </c>
      <c r="B5925" s="335" t="s">
        <v>1967</v>
      </c>
      <c r="C5925" s="335" t="s">
        <v>10464</v>
      </c>
      <c r="D5925" s="335" t="s">
        <v>2102</v>
      </c>
      <c r="E5925" s="336" t="s">
        <v>8969</v>
      </c>
    </row>
    <row r="5926" customFormat="false" ht="13.8" hidden="false" customHeight="false" outlineLevel="0" collapsed="false">
      <c r="A5926" s="3" t="n">
        <v>96641</v>
      </c>
      <c r="B5926" s="335" t="s">
        <v>1967</v>
      </c>
      <c r="C5926" s="335" t="s">
        <v>10465</v>
      </c>
      <c r="D5926" s="335" t="s">
        <v>2102</v>
      </c>
      <c r="E5926" s="336" t="s">
        <v>10466</v>
      </c>
    </row>
    <row r="5927" customFormat="false" ht="13.8" hidden="false" customHeight="false" outlineLevel="0" collapsed="false">
      <c r="A5927" s="3" t="n">
        <v>96642</v>
      </c>
      <c r="B5927" s="335" t="s">
        <v>1967</v>
      </c>
      <c r="C5927" s="335" t="s">
        <v>10467</v>
      </c>
      <c r="D5927" s="335" t="s">
        <v>2102</v>
      </c>
      <c r="E5927" s="336" t="s">
        <v>10468</v>
      </c>
    </row>
    <row r="5928" customFormat="false" ht="13.8" hidden="false" customHeight="false" outlineLevel="0" collapsed="false">
      <c r="A5928" s="3" t="n">
        <v>96643</v>
      </c>
      <c r="B5928" s="335" t="s">
        <v>1967</v>
      </c>
      <c r="C5928" s="335" t="s">
        <v>10469</v>
      </c>
      <c r="D5928" s="335" t="s">
        <v>2102</v>
      </c>
      <c r="E5928" s="336" t="s">
        <v>10470</v>
      </c>
    </row>
    <row r="5929" customFormat="false" ht="13.8" hidden="false" customHeight="false" outlineLevel="0" collapsed="false">
      <c r="A5929" s="3" t="n">
        <v>96650</v>
      </c>
      <c r="B5929" s="335" t="s">
        <v>1967</v>
      </c>
      <c r="C5929" s="335" t="s">
        <v>10471</v>
      </c>
      <c r="D5929" s="335" t="s">
        <v>2102</v>
      </c>
      <c r="E5929" s="336" t="s">
        <v>10472</v>
      </c>
    </row>
    <row r="5930" customFormat="false" ht="13.8" hidden="false" customHeight="false" outlineLevel="0" collapsed="false">
      <c r="A5930" s="3" t="n">
        <v>96651</v>
      </c>
      <c r="B5930" s="335" t="s">
        <v>1967</v>
      </c>
      <c r="C5930" s="335" t="s">
        <v>10473</v>
      </c>
      <c r="D5930" s="335" t="s">
        <v>2102</v>
      </c>
      <c r="E5930" s="336" t="s">
        <v>7237</v>
      </c>
    </row>
    <row r="5931" customFormat="false" ht="13.8" hidden="false" customHeight="false" outlineLevel="0" collapsed="false">
      <c r="A5931" s="3" t="n">
        <v>96652</v>
      </c>
      <c r="B5931" s="335" t="s">
        <v>1967</v>
      </c>
      <c r="C5931" s="335" t="s">
        <v>10474</v>
      </c>
      <c r="D5931" s="335" t="s">
        <v>2102</v>
      </c>
      <c r="E5931" s="336" t="s">
        <v>10475</v>
      </c>
    </row>
    <row r="5932" customFormat="false" ht="13.8" hidden="false" customHeight="false" outlineLevel="0" collapsed="false">
      <c r="A5932" s="3" t="n">
        <v>96653</v>
      </c>
      <c r="B5932" s="335" t="s">
        <v>1967</v>
      </c>
      <c r="C5932" s="335" t="s">
        <v>10476</v>
      </c>
      <c r="D5932" s="335" t="s">
        <v>2102</v>
      </c>
      <c r="E5932" s="336" t="s">
        <v>10477</v>
      </c>
    </row>
    <row r="5933" customFormat="false" ht="13.8" hidden="false" customHeight="false" outlineLevel="0" collapsed="false">
      <c r="A5933" s="3" t="n">
        <v>96654</v>
      </c>
      <c r="B5933" s="335" t="s">
        <v>1967</v>
      </c>
      <c r="C5933" s="335" t="s">
        <v>10478</v>
      </c>
      <c r="D5933" s="335" t="s">
        <v>2102</v>
      </c>
      <c r="E5933" s="336" t="s">
        <v>10479</v>
      </c>
    </row>
    <row r="5934" customFormat="false" ht="13.8" hidden="false" customHeight="false" outlineLevel="0" collapsed="false">
      <c r="A5934" s="3" t="n">
        <v>96655</v>
      </c>
      <c r="B5934" s="335" t="s">
        <v>1967</v>
      </c>
      <c r="C5934" s="335" t="s">
        <v>10480</v>
      </c>
      <c r="D5934" s="335" t="s">
        <v>2102</v>
      </c>
      <c r="E5934" s="336" t="s">
        <v>10481</v>
      </c>
    </row>
    <row r="5935" customFormat="false" ht="13.8" hidden="false" customHeight="false" outlineLevel="0" collapsed="false">
      <c r="A5935" s="3" t="n">
        <v>96656</v>
      </c>
      <c r="B5935" s="335" t="s">
        <v>1967</v>
      </c>
      <c r="C5935" s="335" t="s">
        <v>10482</v>
      </c>
      <c r="D5935" s="335" t="s">
        <v>2102</v>
      </c>
      <c r="E5935" s="336" t="s">
        <v>10483</v>
      </c>
    </row>
    <row r="5936" customFormat="false" ht="13.8" hidden="false" customHeight="false" outlineLevel="0" collapsed="false">
      <c r="A5936" s="3" t="n">
        <v>96657</v>
      </c>
      <c r="B5936" s="335" t="s">
        <v>1967</v>
      </c>
      <c r="C5936" s="335" t="s">
        <v>10484</v>
      </c>
      <c r="D5936" s="335" t="s">
        <v>2102</v>
      </c>
      <c r="E5936" s="336" t="s">
        <v>10485</v>
      </c>
    </row>
    <row r="5937" customFormat="false" ht="13.8" hidden="false" customHeight="false" outlineLevel="0" collapsed="false">
      <c r="A5937" s="3" t="n">
        <v>96658</v>
      </c>
      <c r="B5937" s="335" t="s">
        <v>1967</v>
      </c>
      <c r="C5937" s="335" t="s">
        <v>10486</v>
      </c>
      <c r="D5937" s="335" t="s">
        <v>2102</v>
      </c>
      <c r="E5937" s="336" t="s">
        <v>7383</v>
      </c>
    </row>
    <row r="5938" customFormat="false" ht="13.8" hidden="false" customHeight="false" outlineLevel="0" collapsed="false">
      <c r="A5938" s="3" t="n">
        <v>96659</v>
      </c>
      <c r="B5938" s="335" t="s">
        <v>1967</v>
      </c>
      <c r="C5938" s="335" t="s">
        <v>10487</v>
      </c>
      <c r="D5938" s="335" t="s">
        <v>2102</v>
      </c>
      <c r="E5938" s="336" t="s">
        <v>9359</v>
      </c>
    </row>
    <row r="5939" customFormat="false" ht="13.8" hidden="false" customHeight="false" outlineLevel="0" collapsed="false">
      <c r="A5939" s="3" t="n">
        <v>96660</v>
      </c>
      <c r="B5939" s="335" t="s">
        <v>1967</v>
      </c>
      <c r="C5939" s="335" t="s">
        <v>10488</v>
      </c>
      <c r="D5939" s="335" t="s">
        <v>2102</v>
      </c>
      <c r="E5939" s="336" t="s">
        <v>2105</v>
      </c>
    </row>
    <row r="5940" customFormat="false" ht="13.8" hidden="false" customHeight="false" outlineLevel="0" collapsed="false">
      <c r="A5940" s="3" t="n">
        <v>96661</v>
      </c>
      <c r="B5940" s="335" t="s">
        <v>1967</v>
      </c>
      <c r="C5940" s="335" t="s">
        <v>10489</v>
      </c>
      <c r="D5940" s="335" t="s">
        <v>2102</v>
      </c>
      <c r="E5940" s="336" t="s">
        <v>10490</v>
      </c>
    </row>
    <row r="5941" customFormat="false" ht="13.8" hidden="false" customHeight="false" outlineLevel="0" collapsed="false">
      <c r="A5941" s="3" t="n">
        <v>96662</v>
      </c>
      <c r="B5941" s="335" t="s">
        <v>1967</v>
      </c>
      <c r="C5941" s="335" t="s">
        <v>10491</v>
      </c>
      <c r="D5941" s="335" t="s">
        <v>2102</v>
      </c>
      <c r="E5941" s="336" t="s">
        <v>9127</v>
      </c>
    </row>
    <row r="5942" customFormat="false" ht="13.8" hidden="false" customHeight="false" outlineLevel="0" collapsed="false">
      <c r="A5942" s="3" t="n">
        <v>96663</v>
      </c>
      <c r="B5942" s="335" t="s">
        <v>1967</v>
      </c>
      <c r="C5942" s="335" t="s">
        <v>10492</v>
      </c>
      <c r="D5942" s="335" t="s">
        <v>2102</v>
      </c>
      <c r="E5942" s="336" t="s">
        <v>10493</v>
      </c>
    </row>
    <row r="5943" customFormat="false" ht="13.8" hidden="false" customHeight="false" outlineLevel="0" collapsed="false">
      <c r="A5943" s="3" t="n">
        <v>96664</v>
      </c>
      <c r="B5943" s="335" t="s">
        <v>1967</v>
      </c>
      <c r="C5943" s="335" t="s">
        <v>10494</v>
      </c>
      <c r="D5943" s="335" t="s">
        <v>2102</v>
      </c>
      <c r="E5943" s="336" t="s">
        <v>6671</v>
      </c>
    </row>
    <row r="5944" customFormat="false" ht="13.8" hidden="false" customHeight="false" outlineLevel="0" collapsed="false">
      <c r="A5944" s="3" t="n">
        <v>96665</v>
      </c>
      <c r="B5944" s="335" t="s">
        <v>1967</v>
      </c>
      <c r="C5944" s="335" t="s">
        <v>10495</v>
      </c>
      <c r="D5944" s="335" t="s">
        <v>2102</v>
      </c>
      <c r="E5944" s="336" t="s">
        <v>10496</v>
      </c>
    </row>
    <row r="5945" customFormat="false" ht="13.8" hidden="false" customHeight="false" outlineLevel="0" collapsed="false">
      <c r="A5945" s="3" t="n">
        <v>96666</v>
      </c>
      <c r="B5945" s="335" t="s">
        <v>1967</v>
      </c>
      <c r="C5945" s="335" t="s">
        <v>10497</v>
      </c>
      <c r="D5945" s="335" t="s">
        <v>2102</v>
      </c>
      <c r="E5945" s="336" t="s">
        <v>10498</v>
      </c>
    </row>
    <row r="5946" customFormat="false" ht="13.8" hidden="false" customHeight="false" outlineLevel="0" collapsed="false">
      <c r="A5946" s="3" t="n">
        <v>96667</v>
      </c>
      <c r="B5946" s="335" t="s">
        <v>1967</v>
      </c>
      <c r="C5946" s="335" t="s">
        <v>10499</v>
      </c>
      <c r="D5946" s="335" t="s">
        <v>2102</v>
      </c>
      <c r="E5946" s="336" t="s">
        <v>10500</v>
      </c>
    </row>
    <row r="5947" customFormat="false" ht="13.8" hidden="false" customHeight="false" outlineLevel="0" collapsed="false">
      <c r="A5947" s="3" t="n">
        <v>96684</v>
      </c>
      <c r="B5947" s="335" t="s">
        <v>1967</v>
      </c>
      <c r="C5947" s="335" t="s">
        <v>10501</v>
      </c>
      <c r="D5947" s="335" t="s">
        <v>2102</v>
      </c>
      <c r="E5947" s="336" t="s">
        <v>2357</v>
      </c>
    </row>
    <row r="5948" customFormat="false" ht="13.8" hidden="false" customHeight="false" outlineLevel="0" collapsed="false">
      <c r="A5948" s="3" t="n">
        <v>96685</v>
      </c>
      <c r="B5948" s="335" t="s">
        <v>1967</v>
      </c>
      <c r="C5948" s="335" t="s">
        <v>10502</v>
      </c>
      <c r="D5948" s="335" t="s">
        <v>2102</v>
      </c>
      <c r="E5948" s="336" t="s">
        <v>10503</v>
      </c>
    </row>
    <row r="5949" customFormat="false" ht="13.8" hidden="false" customHeight="false" outlineLevel="0" collapsed="false">
      <c r="A5949" s="3" t="n">
        <v>96686</v>
      </c>
      <c r="B5949" s="335" t="s">
        <v>1967</v>
      </c>
      <c r="C5949" s="335" t="s">
        <v>10504</v>
      </c>
      <c r="D5949" s="335" t="s">
        <v>2102</v>
      </c>
      <c r="E5949" s="336" t="s">
        <v>10505</v>
      </c>
    </row>
    <row r="5950" customFormat="false" ht="13.8" hidden="false" customHeight="false" outlineLevel="0" collapsed="false">
      <c r="A5950" s="3" t="n">
        <v>96687</v>
      </c>
      <c r="B5950" s="335" t="s">
        <v>1967</v>
      </c>
      <c r="C5950" s="335" t="s">
        <v>10506</v>
      </c>
      <c r="D5950" s="335" t="s">
        <v>2102</v>
      </c>
      <c r="E5950" s="336" t="s">
        <v>10507</v>
      </c>
    </row>
    <row r="5951" customFormat="false" ht="13.8" hidden="false" customHeight="false" outlineLevel="0" collapsed="false">
      <c r="A5951" s="3" t="n">
        <v>96688</v>
      </c>
      <c r="B5951" s="335" t="s">
        <v>1967</v>
      </c>
      <c r="C5951" s="335" t="s">
        <v>10508</v>
      </c>
      <c r="D5951" s="335" t="s">
        <v>2102</v>
      </c>
      <c r="E5951" s="336" t="s">
        <v>9244</v>
      </c>
    </row>
    <row r="5952" customFormat="false" ht="13.8" hidden="false" customHeight="false" outlineLevel="0" collapsed="false">
      <c r="A5952" s="3" t="n">
        <v>96689</v>
      </c>
      <c r="B5952" s="335" t="s">
        <v>1967</v>
      </c>
      <c r="C5952" s="335" t="s">
        <v>10509</v>
      </c>
      <c r="D5952" s="335" t="s">
        <v>2102</v>
      </c>
      <c r="E5952" s="336" t="s">
        <v>10510</v>
      </c>
    </row>
    <row r="5953" customFormat="false" ht="13.8" hidden="false" customHeight="false" outlineLevel="0" collapsed="false">
      <c r="A5953" s="3" t="n">
        <v>96690</v>
      </c>
      <c r="B5953" s="335" t="s">
        <v>1967</v>
      </c>
      <c r="C5953" s="335" t="s">
        <v>10511</v>
      </c>
      <c r="D5953" s="335" t="s">
        <v>2102</v>
      </c>
      <c r="E5953" s="336" t="s">
        <v>10512</v>
      </c>
    </row>
    <row r="5954" customFormat="false" ht="13.8" hidden="false" customHeight="false" outlineLevel="0" collapsed="false">
      <c r="A5954" s="3" t="n">
        <v>96691</v>
      </c>
      <c r="B5954" s="335" t="s">
        <v>1967</v>
      </c>
      <c r="C5954" s="335" t="s">
        <v>10513</v>
      </c>
      <c r="D5954" s="335" t="s">
        <v>2102</v>
      </c>
      <c r="E5954" s="336" t="s">
        <v>10514</v>
      </c>
    </row>
    <row r="5955" customFormat="false" ht="13.8" hidden="false" customHeight="false" outlineLevel="0" collapsed="false">
      <c r="A5955" s="3" t="n">
        <v>96692</v>
      </c>
      <c r="B5955" s="335" t="s">
        <v>1967</v>
      </c>
      <c r="C5955" s="335" t="s">
        <v>10515</v>
      </c>
      <c r="D5955" s="335" t="s">
        <v>2102</v>
      </c>
      <c r="E5955" s="336" t="s">
        <v>3286</v>
      </c>
    </row>
    <row r="5956" customFormat="false" ht="13.8" hidden="false" customHeight="false" outlineLevel="0" collapsed="false">
      <c r="A5956" s="3" t="n">
        <v>96693</v>
      </c>
      <c r="B5956" s="335" t="s">
        <v>1967</v>
      </c>
      <c r="C5956" s="335" t="s">
        <v>10516</v>
      </c>
      <c r="D5956" s="335" t="s">
        <v>2102</v>
      </c>
      <c r="E5956" s="336" t="s">
        <v>10517</v>
      </c>
    </row>
    <row r="5957" customFormat="false" ht="13.8" hidden="false" customHeight="false" outlineLevel="0" collapsed="false">
      <c r="A5957" s="3" t="n">
        <v>96694</v>
      </c>
      <c r="B5957" s="335" t="s">
        <v>1967</v>
      </c>
      <c r="C5957" s="335" t="s">
        <v>10518</v>
      </c>
      <c r="D5957" s="335" t="s">
        <v>2102</v>
      </c>
      <c r="E5957" s="336" t="s">
        <v>10519</v>
      </c>
    </row>
    <row r="5958" customFormat="false" ht="13.8" hidden="false" customHeight="false" outlineLevel="0" collapsed="false">
      <c r="A5958" s="3" t="n">
        <v>96695</v>
      </c>
      <c r="B5958" s="335" t="s">
        <v>1967</v>
      </c>
      <c r="C5958" s="335" t="s">
        <v>10520</v>
      </c>
      <c r="D5958" s="335" t="s">
        <v>2102</v>
      </c>
      <c r="E5958" s="336" t="s">
        <v>10521</v>
      </c>
    </row>
    <row r="5959" customFormat="false" ht="13.8" hidden="false" customHeight="false" outlineLevel="0" collapsed="false">
      <c r="A5959" s="3" t="n">
        <v>96696</v>
      </c>
      <c r="B5959" s="335" t="s">
        <v>1967</v>
      </c>
      <c r="C5959" s="335" t="s">
        <v>10522</v>
      </c>
      <c r="D5959" s="335" t="s">
        <v>2102</v>
      </c>
      <c r="E5959" s="336" t="s">
        <v>10523</v>
      </c>
    </row>
    <row r="5960" customFormat="false" ht="13.8" hidden="false" customHeight="false" outlineLevel="0" collapsed="false">
      <c r="A5960" s="3" t="n">
        <v>96697</v>
      </c>
      <c r="B5960" s="335" t="s">
        <v>1967</v>
      </c>
      <c r="C5960" s="335" t="s">
        <v>10524</v>
      </c>
      <c r="D5960" s="335" t="s">
        <v>2102</v>
      </c>
      <c r="E5960" s="336" t="s">
        <v>10525</v>
      </c>
    </row>
    <row r="5961" customFormat="false" ht="13.8" hidden="false" customHeight="false" outlineLevel="0" collapsed="false">
      <c r="A5961" s="3" t="n">
        <v>96698</v>
      </c>
      <c r="B5961" s="335" t="s">
        <v>1967</v>
      </c>
      <c r="C5961" s="335" t="s">
        <v>10526</v>
      </c>
      <c r="D5961" s="335" t="s">
        <v>2102</v>
      </c>
      <c r="E5961" s="336" t="s">
        <v>10527</v>
      </c>
    </row>
    <row r="5962" customFormat="false" ht="13.8" hidden="false" customHeight="false" outlineLevel="0" collapsed="false">
      <c r="A5962" s="3" t="n">
        <v>96699</v>
      </c>
      <c r="B5962" s="335" t="s">
        <v>1967</v>
      </c>
      <c r="C5962" s="335" t="s">
        <v>10528</v>
      </c>
      <c r="D5962" s="335" t="s">
        <v>2102</v>
      </c>
      <c r="E5962" s="336" t="s">
        <v>10529</v>
      </c>
    </row>
    <row r="5963" customFormat="false" ht="13.8" hidden="false" customHeight="false" outlineLevel="0" collapsed="false">
      <c r="A5963" s="3" t="n">
        <v>96700</v>
      </c>
      <c r="B5963" s="335" t="s">
        <v>1967</v>
      </c>
      <c r="C5963" s="335" t="s">
        <v>10530</v>
      </c>
      <c r="D5963" s="335" t="s">
        <v>2102</v>
      </c>
      <c r="E5963" s="336" t="s">
        <v>10531</v>
      </c>
    </row>
    <row r="5964" customFormat="false" ht="13.8" hidden="false" customHeight="false" outlineLevel="0" collapsed="false">
      <c r="A5964" s="3" t="n">
        <v>96701</v>
      </c>
      <c r="B5964" s="335" t="s">
        <v>1967</v>
      </c>
      <c r="C5964" s="335" t="s">
        <v>10532</v>
      </c>
      <c r="D5964" s="335" t="s">
        <v>2102</v>
      </c>
      <c r="E5964" s="336" t="s">
        <v>7335</v>
      </c>
    </row>
    <row r="5965" customFormat="false" ht="13.8" hidden="false" customHeight="false" outlineLevel="0" collapsed="false">
      <c r="A5965" s="3" t="n">
        <v>96702</v>
      </c>
      <c r="B5965" s="335" t="s">
        <v>1967</v>
      </c>
      <c r="C5965" s="335" t="s">
        <v>10533</v>
      </c>
      <c r="D5965" s="335" t="s">
        <v>2102</v>
      </c>
      <c r="E5965" s="336" t="s">
        <v>10534</v>
      </c>
    </row>
    <row r="5966" customFormat="false" ht="13.8" hidden="false" customHeight="false" outlineLevel="0" collapsed="false">
      <c r="A5966" s="3" t="n">
        <v>96703</v>
      </c>
      <c r="B5966" s="335" t="s">
        <v>1967</v>
      </c>
      <c r="C5966" s="335" t="s">
        <v>10535</v>
      </c>
      <c r="D5966" s="335" t="s">
        <v>2102</v>
      </c>
      <c r="E5966" s="336" t="s">
        <v>10536</v>
      </c>
    </row>
    <row r="5967" customFormat="false" ht="13.8" hidden="false" customHeight="false" outlineLevel="0" collapsed="false">
      <c r="A5967" s="3" t="n">
        <v>96704</v>
      </c>
      <c r="B5967" s="335" t="s">
        <v>1967</v>
      </c>
      <c r="C5967" s="335" t="s">
        <v>10537</v>
      </c>
      <c r="D5967" s="335" t="s">
        <v>2102</v>
      </c>
      <c r="E5967" s="336" t="s">
        <v>10538</v>
      </c>
    </row>
    <row r="5968" customFormat="false" ht="13.8" hidden="false" customHeight="false" outlineLevel="0" collapsed="false">
      <c r="A5968" s="3" t="n">
        <v>96705</v>
      </c>
      <c r="B5968" s="335" t="s">
        <v>1967</v>
      </c>
      <c r="C5968" s="335" t="s">
        <v>10539</v>
      </c>
      <c r="D5968" s="335" t="s">
        <v>2102</v>
      </c>
      <c r="E5968" s="336" t="s">
        <v>2237</v>
      </c>
    </row>
    <row r="5969" customFormat="false" ht="13.8" hidden="false" customHeight="false" outlineLevel="0" collapsed="false">
      <c r="A5969" s="3" t="n">
        <v>96706</v>
      </c>
      <c r="B5969" s="335" t="s">
        <v>1967</v>
      </c>
      <c r="C5969" s="335" t="s">
        <v>10540</v>
      </c>
      <c r="D5969" s="335" t="s">
        <v>2102</v>
      </c>
      <c r="E5969" s="336" t="s">
        <v>10541</v>
      </c>
    </row>
    <row r="5970" customFormat="false" ht="13.8" hidden="false" customHeight="false" outlineLevel="0" collapsed="false">
      <c r="A5970" s="3" t="n">
        <v>96707</v>
      </c>
      <c r="B5970" s="335" t="s">
        <v>1967</v>
      </c>
      <c r="C5970" s="335" t="s">
        <v>10542</v>
      </c>
      <c r="D5970" s="335" t="s">
        <v>2102</v>
      </c>
      <c r="E5970" s="336" t="s">
        <v>10543</v>
      </c>
    </row>
    <row r="5971" customFormat="false" ht="13.8" hidden="false" customHeight="false" outlineLevel="0" collapsed="false">
      <c r="A5971" s="3" t="n">
        <v>96708</v>
      </c>
      <c r="B5971" s="335" t="s">
        <v>1967</v>
      </c>
      <c r="C5971" s="335" t="s">
        <v>10544</v>
      </c>
      <c r="D5971" s="335" t="s">
        <v>2102</v>
      </c>
      <c r="E5971" s="336" t="s">
        <v>10545</v>
      </c>
    </row>
    <row r="5972" customFormat="false" ht="13.8" hidden="false" customHeight="false" outlineLevel="0" collapsed="false">
      <c r="A5972" s="3" t="n">
        <v>96709</v>
      </c>
      <c r="B5972" s="335" t="s">
        <v>1967</v>
      </c>
      <c r="C5972" s="335" t="s">
        <v>10546</v>
      </c>
      <c r="D5972" s="335" t="s">
        <v>2102</v>
      </c>
      <c r="E5972" s="336" t="s">
        <v>10547</v>
      </c>
    </row>
    <row r="5973" customFormat="false" ht="13.8" hidden="false" customHeight="false" outlineLevel="0" collapsed="false">
      <c r="A5973" s="3" t="n">
        <v>96710</v>
      </c>
      <c r="B5973" s="335" t="s">
        <v>1967</v>
      </c>
      <c r="C5973" s="335" t="s">
        <v>10548</v>
      </c>
      <c r="D5973" s="335" t="s">
        <v>2102</v>
      </c>
      <c r="E5973" s="336" t="s">
        <v>7112</v>
      </c>
    </row>
    <row r="5974" customFormat="false" ht="13.8" hidden="false" customHeight="false" outlineLevel="0" collapsed="false">
      <c r="A5974" s="3" t="n">
        <v>96711</v>
      </c>
      <c r="B5974" s="335" t="s">
        <v>1967</v>
      </c>
      <c r="C5974" s="335" t="s">
        <v>10549</v>
      </c>
      <c r="D5974" s="335" t="s">
        <v>2102</v>
      </c>
      <c r="E5974" s="336" t="s">
        <v>7228</v>
      </c>
    </row>
    <row r="5975" customFormat="false" ht="13.8" hidden="false" customHeight="false" outlineLevel="0" collapsed="false">
      <c r="A5975" s="3" t="n">
        <v>96712</v>
      </c>
      <c r="B5975" s="335" t="s">
        <v>1967</v>
      </c>
      <c r="C5975" s="335" t="s">
        <v>10550</v>
      </c>
      <c r="D5975" s="335" t="s">
        <v>2102</v>
      </c>
      <c r="E5975" s="336" t="s">
        <v>10551</v>
      </c>
    </row>
    <row r="5976" customFormat="false" ht="13.8" hidden="false" customHeight="false" outlineLevel="0" collapsed="false">
      <c r="A5976" s="3" t="n">
        <v>96713</v>
      </c>
      <c r="B5976" s="335" t="s">
        <v>1967</v>
      </c>
      <c r="C5976" s="335" t="s">
        <v>10552</v>
      </c>
      <c r="D5976" s="335" t="s">
        <v>2102</v>
      </c>
      <c r="E5976" s="336" t="s">
        <v>1992</v>
      </c>
    </row>
    <row r="5977" customFormat="false" ht="13.8" hidden="false" customHeight="false" outlineLevel="0" collapsed="false">
      <c r="A5977" s="3" t="n">
        <v>96714</v>
      </c>
      <c r="B5977" s="335" t="s">
        <v>1967</v>
      </c>
      <c r="C5977" s="335" t="s">
        <v>10553</v>
      </c>
      <c r="D5977" s="335" t="s">
        <v>2102</v>
      </c>
      <c r="E5977" s="336" t="s">
        <v>4609</v>
      </c>
    </row>
    <row r="5978" customFormat="false" ht="13.8" hidden="false" customHeight="false" outlineLevel="0" collapsed="false">
      <c r="A5978" s="3" t="n">
        <v>96715</v>
      </c>
      <c r="B5978" s="335" t="s">
        <v>1967</v>
      </c>
      <c r="C5978" s="335" t="s">
        <v>10554</v>
      </c>
      <c r="D5978" s="335" t="s">
        <v>2102</v>
      </c>
      <c r="E5978" s="336" t="s">
        <v>10555</v>
      </c>
    </row>
    <row r="5979" customFormat="false" ht="13.8" hidden="false" customHeight="false" outlineLevel="0" collapsed="false">
      <c r="A5979" s="3" t="n">
        <v>96716</v>
      </c>
      <c r="B5979" s="335" t="s">
        <v>1967</v>
      </c>
      <c r="C5979" s="335" t="s">
        <v>10556</v>
      </c>
      <c r="D5979" s="335" t="s">
        <v>2102</v>
      </c>
      <c r="E5979" s="336" t="s">
        <v>10557</v>
      </c>
    </row>
    <row r="5980" customFormat="false" ht="13.8" hidden="false" customHeight="false" outlineLevel="0" collapsed="false">
      <c r="A5980" s="3" t="n">
        <v>96717</v>
      </c>
      <c r="B5980" s="335" t="s">
        <v>1967</v>
      </c>
      <c r="C5980" s="335" t="s">
        <v>10558</v>
      </c>
      <c r="D5980" s="335" t="s">
        <v>2102</v>
      </c>
      <c r="E5980" s="336" t="s">
        <v>10559</v>
      </c>
    </row>
    <row r="5981" customFormat="false" ht="13.8" hidden="false" customHeight="false" outlineLevel="0" collapsed="false">
      <c r="A5981" s="3" t="n">
        <v>96736</v>
      </c>
      <c r="B5981" s="335" t="s">
        <v>1967</v>
      </c>
      <c r="C5981" s="335" t="s">
        <v>10560</v>
      </c>
      <c r="D5981" s="335" t="s">
        <v>2102</v>
      </c>
      <c r="E5981" s="336" t="s">
        <v>10561</v>
      </c>
    </row>
    <row r="5982" customFormat="false" ht="13.8" hidden="false" customHeight="false" outlineLevel="0" collapsed="false">
      <c r="A5982" s="3" t="n">
        <v>96737</v>
      </c>
      <c r="B5982" s="335" t="s">
        <v>1967</v>
      </c>
      <c r="C5982" s="335" t="s">
        <v>10562</v>
      </c>
      <c r="D5982" s="335" t="s">
        <v>2102</v>
      </c>
      <c r="E5982" s="336" t="s">
        <v>10563</v>
      </c>
    </row>
    <row r="5983" customFormat="false" ht="13.8" hidden="false" customHeight="false" outlineLevel="0" collapsed="false">
      <c r="A5983" s="3" t="n">
        <v>96738</v>
      </c>
      <c r="B5983" s="335" t="s">
        <v>1967</v>
      </c>
      <c r="C5983" s="335" t="s">
        <v>10564</v>
      </c>
      <c r="D5983" s="335" t="s">
        <v>2102</v>
      </c>
      <c r="E5983" s="336" t="s">
        <v>10500</v>
      </c>
    </row>
    <row r="5984" customFormat="false" ht="13.8" hidden="false" customHeight="false" outlineLevel="0" collapsed="false">
      <c r="A5984" s="3" t="n">
        <v>96739</v>
      </c>
      <c r="B5984" s="335" t="s">
        <v>1967</v>
      </c>
      <c r="C5984" s="335" t="s">
        <v>10565</v>
      </c>
      <c r="D5984" s="335" t="s">
        <v>2102</v>
      </c>
      <c r="E5984" s="336" t="s">
        <v>10566</v>
      </c>
    </row>
    <row r="5985" customFormat="false" ht="13.8" hidden="false" customHeight="false" outlineLevel="0" collapsed="false">
      <c r="A5985" s="3" t="n">
        <v>96740</v>
      </c>
      <c r="B5985" s="335" t="s">
        <v>1967</v>
      </c>
      <c r="C5985" s="335" t="s">
        <v>10567</v>
      </c>
      <c r="D5985" s="335" t="s">
        <v>2102</v>
      </c>
      <c r="E5985" s="336" t="s">
        <v>9744</v>
      </c>
    </row>
    <row r="5986" customFormat="false" ht="13.8" hidden="false" customHeight="false" outlineLevel="0" collapsed="false">
      <c r="A5986" s="3" t="n">
        <v>96741</v>
      </c>
      <c r="B5986" s="335" t="s">
        <v>1967</v>
      </c>
      <c r="C5986" s="335" t="s">
        <v>10568</v>
      </c>
      <c r="D5986" s="335" t="s">
        <v>2102</v>
      </c>
      <c r="E5986" s="336" t="s">
        <v>10569</v>
      </c>
    </row>
    <row r="5987" customFormat="false" ht="13.8" hidden="false" customHeight="false" outlineLevel="0" collapsed="false">
      <c r="A5987" s="3" t="n">
        <v>96742</v>
      </c>
      <c r="B5987" s="335" t="s">
        <v>1967</v>
      </c>
      <c r="C5987" s="335" t="s">
        <v>10570</v>
      </c>
      <c r="D5987" s="335" t="s">
        <v>2102</v>
      </c>
      <c r="E5987" s="336" t="s">
        <v>3668</v>
      </c>
    </row>
    <row r="5988" customFormat="false" ht="13.8" hidden="false" customHeight="false" outlineLevel="0" collapsed="false">
      <c r="A5988" s="3" t="n">
        <v>96743</v>
      </c>
      <c r="B5988" s="335" t="s">
        <v>1967</v>
      </c>
      <c r="C5988" s="335" t="s">
        <v>10571</v>
      </c>
      <c r="D5988" s="335" t="s">
        <v>2102</v>
      </c>
      <c r="E5988" s="336" t="s">
        <v>4490</v>
      </c>
    </row>
    <row r="5989" customFormat="false" ht="13.8" hidden="false" customHeight="false" outlineLevel="0" collapsed="false">
      <c r="A5989" s="3" t="n">
        <v>96744</v>
      </c>
      <c r="B5989" s="335" t="s">
        <v>1967</v>
      </c>
      <c r="C5989" s="335" t="s">
        <v>10572</v>
      </c>
      <c r="D5989" s="335" t="s">
        <v>2102</v>
      </c>
      <c r="E5989" s="336" t="s">
        <v>10002</v>
      </c>
    </row>
    <row r="5990" customFormat="false" ht="13.8" hidden="false" customHeight="false" outlineLevel="0" collapsed="false">
      <c r="A5990" s="3" t="n">
        <v>96745</v>
      </c>
      <c r="B5990" s="335" t="s">
        <v>1967</v>
      </c>
      <c r="C5990" s="335" t="s">
        <v>10573</v>
      </c>
      <c r="D5990" s="335" t="s">
        <v>2102</v>
      </c>
      <c r="E5990" s="336" t="s">
        <v>10574</v>
      </c>
    </row>
    <row r="5991" customFormat="false" ht="13.8" hidden="false" customHeight="false" outlineLevel="0" collapsed="false">
      <c r="A5991" s="3" t="n">
        <v>96746</v>
      </c>
      <c r="B5991" s="335" t="s">
        <v>1967</v>
      </c>
      <c r="C5991" s="335" t="s">
        <v>10575</v>
      </c>
      <c r="D5991" s="335" t="s">
        <v>2102</v>
      </c>
      <c r="E5991" s="336" t="s">
        <v>10576</v>
      </c>
    </row>
    <row r="5992" customFormat="false" ht="13.8" hidden="false" customHeight="false" outlineLevel="0" collapsed="false">
      <c r="A5992" s="3" t="n">
        <v>96747</v>
      </c>
      <c r="B5992" s="335" t="s">
        <v>1967</v>
      </c>
      <c r="C5992" s="335" t="s">
        <v>10577</v>
      </c>
      <c r="D5992" s="335" t="s">
        <v>2102</v>
      </c>
      <c r="E5992" s="336" t="s">
        <v>3200</v>
      </c>
    </row>
    <row r="5993" customFormat="false" ht="13.8" hidden="false" customHeight="false" outlineLevel="0" collapsed="false">
      <c r="A5993" s="3" t="n">
        <v>96748</v>
      </c>
      <c r="B5993" s="335" t="s">
        <v>1967</v>
      </c>
      <c r="C5993" s="335" t="s">
        <v>10578</v>
      </c>
      <c r="D5993" s="335" t="s">
        <v>2102</v>
      </c>
      <c r="E5993" s="336" t="s">
        <v>10161</v>
      </c>
    </row>
    <row r="5994" customFormat="false" ht="13.8" hidden="false" customHeight="false" outlineLevel="0" collapsed="false">
      <c r="A5994" s="3" t="n">
        <v>96749</v>
      </c>
      <c r="B5994" s="335" t="s">
        <v>1967</v>
      </c>
      <c r="C5994" s="335" t="s">
        <v>10579</v>
      </c>
      <c r="D5994" s="335" t="s">
        <v>2102</v>
      </c>
      <c r="E5994" s="336" t="s">
        <v>3598</v>
      </c>
    </row>
    <row r="5995" customFormat="false" ht="13.8" hidden="false" customHeight="false" outlineLevel="0" collapsed="false">
      <c r="A5995" s="3" t="n">
        <v>96750</v>
      </c>
      <c r="B5995" s="335" t="s">
        <v>1967</v>
      </c>
      <c r="C5995" s="335" t="s">
        <v>10580</v>
      </c>
      <c r="D5995" s="335" t="s">
        <v>2102</v>
      </c>
      <c r="E5995" s="336" t="s">
        <v>3602</v>
      </c>
    </row>
    <row r="5996" customFormat="false" ht="13.8" hidden="false" customHeight="false" outlineLevel="0" collapsed="false">
      <c r="A5996" s="3" t="n">
        <v>96751</v>
      </c>
      <c r="B5996" s="335" t="s">
        <v>1967</v>
      </c>
      <c r="C5996" s="335" t="s">
        <v>10581</v>
      </c>
      <c r="D5996" s="335" t="s">
        <v>2102</v>
      </c>
      <c r="E5996" s="336" t="s">
        <v>10582</v>
      </c>
    </row>
    <row r="5997" customFormat="false" ht="13.8" hidden="false" customHeight="false" outlineLevel="0" collapsed="false">
      <c r="A5997" s="3" t="n">
        <v>96752</v>
      </c>
      <c r="B5997" s="335" t="s">
        <v>1967</v>
      </c>
      <c r="C5997" s="335" t="s">
        <v>10583</v>
      </c>
      <c r="D5997" s="335" t="s">
        <v>2102</v>
      </c>
      <c r="E5997" s="336" t="s">
        <v>10584</v>
      </c>
    </row>
    <row r="5998" customFormat="false" ht="13.8" hidden="false" customHeight="false" outlineLevel="0" collapsed="false">
      <c r="A5998" s="3" t="n">
        <v>96753</v>
      </c>
      <c r="B5998" s="335" t="s">
        <v>1967</v>
      </c>
      <c r="C5998" s="335" t="s">
        <v>10585</v>
      </c>
      <c r="D5998" s="335" t="s">
        <v>2102</v>
      </c>
      <c r="E5998" s="336" t="s">
        <v>9873</v>
      </c>
    </row>
    <row r="5999" customFormat="false" ht="13.8" hidden="false" customHeight="false" outlineLevel="0" collapsed="false">
      <c r="A5999" s="3" t="n">
        <v>96754</v>
      </c>
      <c r="B5999" s="335" t="s">
        <v>1967</v>
      </c>
      <c r="C5999" s="335" t="s">
        <v>10586</v>
      </c>
      <c r="D5999" s="335" t="s">
        <v>2102</v>
      </c>
      <c r="E5999" s="336" t="s">
        <v>10587</v>
      </c>
    </row>
    <row r="6000" customFormat="false" ht="13.8" hidden="false" customHeight="false" outlineLevel="0" collapsed="false">
      <c r="A6000" s="3" t="n">
        <v>96755</v>
      </c>
      <c r="B6000" s="335" t="s">
        <v>1967</v>
      </c>
      <c r="C6000" s="335" t="s">
        <v>10588</v>
      </c>
      <c r="D6000" s="335" t="s">
        <v>2102</v>
      </c>
      <c r="E6000" s="336" t="s">
        <v>10589</v>
      </c>
    </row>
    <row r="6001" customFormat="false" ht="13.8" hidden="false" customHeight="false" outlineLevel="0" collapsed="false">
      <c r="A6001" s="3" t="n">
        <v>96756</v>
      </c>
      <c r="B6001" s="335" t="s">
        <v>1967</v>
      </c>
      <c r="C6001" s="335" t="s">
        <v>10590</v>
      </c>
      <c r="D6001" s="335" t="s">
        <v>2102</v>
      </c>
      <c r="E6001" s="336" t="s">
        <v>10591</v>
      </c>
    </row>
    <row r="6002" customFormat="false" ht="13.8" hidden="false" customHeight="false" outlineLevel="0" collapsed="false">
      <c r="A6002" s="3" t="n">
        <v>96757</v>
      </c>
      <c r="B6002" s="335" t="s">
        <v>1967</v>
      </c>
      <c r="C6002" s="335" t="s">
        <v>10592</v>
      </c>
      <c r="D6002" s="335" t="s">
        <v>2102</v>
      </c>
      <c r="E6002" s="336" t="s">
        <v>9681</v>
      </c>
    </row>
    <row r="6003" customFormat="false" ht="13.8" hidden="false" customHeight="false" outlineLevel="0" collapsed="false">
      <c r="A6003" s="3" t="n">
        <v>96758</v>
      </c>
      <c r="B6003" s="335" t="s">
        <v>1967</v>
      </c>
      <c r="C6003" s="335" t="s">
        <v>10593</v>
      </c>
      <c r="D6003" s="335" t="s">
        <v>2102</v>
      </c>
      <c r="E6003" s="336" t="s">
        <v>2233</v>
      </c>
    </row>
    <row r="6004" customFormat="false" ht="13.8" hidden="false" customHeight="false" outlineLevel="0" collapsed="false">
      <c r="A6004" s="3" t="n">
        <v>96759</v>
      </c>
      <c r="B6004" s="335" t="s">
        <v>1967</v>
      </c>
      <c r="C6004" s="335" t="s">
        <v>10594</v>
      </c>
      <c r="D6004" s="335" t="s">
        <v>2102</v>
      </c>
      <c r="E6004" s="336" t="s">
        <v>10595</v>
      </c>
    </row>
    <row r="6005" customFormat="false" ht="13.8" hidden="false" customHeight="false" outlineLevel="0" collapsed="false">
      <c r="A6005" s="3" t="n">
        <v>96760</v>
      </c>
      <c r="B6005" s="335" t="s">
        <v>1967</v>
      </c>
      <c r="C6005" s="335" t="s">
        <v>10596</v>
      </c>
      <c r="D6005" s="335" t="s">
        <v>2102</v>
      </c>
      <c r="E6005" s="336" t="s">
        <v>10597</v>
      </c>
    </row>
    <row r="6006" customFormat="false" ht="13.8" hidden="false" customHeight="false" outlineLevel="0" collapsed="false">
      <c r="A6006" s="3" t="n">
        <v>96761</v>
      </c>
      <c r="B6006" s="335" t="s">
        <v>1967</v>
      </c>
      <c r="C6006" s="335" t="s">
        <v>10598</v>
      </c>
      <c r="D6006" s="335" t="s">
        <v>2102</v>
      </c>
      <c r="E6006" s="336" t="s">
        <v>10599</v>
      </c>
    </row>
    <row r="6007" customFormat="false" ht="13.8" hidden="false" customHeight="false" outlineLevel="0" collapsed="false">
      <c r="A6007" s="3" t="n">
        <v>96762</v>
      </c>
      <c r="B6007" s="335" t="s">
        <v>1967</v>
      </c>
      <c r="C6007" s="335" t="s">
        <v>10600</v>
      </c>
      <c r="D6007" s="335" t="s">
        <v>2102</v>
      </c>
      <c r="E6007" s="336" t="s">
        <v>10601</v>
      </c>
    </row>
    <row r="6008" customFormat="false" ht="13.8" hidden="false" customHeight="false" outlineLevel="0" collapsed="false">
      <c r="A6008" s="3" t="n">
        <v>96763</v>
      </c>
      <c r="B6008" s="335" t="s">
        <v>1967</v>
      </c>
      <c r="C6008" s="335" t="s">
        <v>10602</v>
      </c>
      <c r="D6008" s="335" t="s">
        <v>2102</v>
      </c>
      <c r="E6008" s="336" t="s">
        <v>10603</v>
      </c>
    </row>
    <row r="6009" customFormat="false" ht="13.8" hidden="false" customHeight="false" outlineLevel="0" collapsed="false">
      <c r="A6009" s="3" t="n">
        <v>96764</v>
      </c>
      <c r="B6009" s="335" t="s">
        <v>1967</v>
      </c>
      <c r="C6009" s="335" t="s">
        <v>10604</v>
      </c>
      <c r="D6009" s="335" t="s">
        <v>2102</v>
      </c>
      <c r="E6009" s="336" t="s">
        <v>10605</v>
      </c>
    </row>
    <row r="6010" customFormat="false" ht="13.8" hidden="false" customHeight="false" outlineLevel="0" collapsed="false">
      <c r="A6010" s="3" t="n">
        <v>96802</v>
      </c>
      <c r="B6010" s="335" t="s">
        <v>1967</v>
      </c>
      <c r="C6010" s="335" t="s">
        <v>10606</v>
      </c>
      <c r="D6010" s="335" t="s">
        <v>2102</v>
      </c>
      <c r="E6010" s="336" t="s">
        <v>10607</v>
      </c>
    </row>
    <row r="6011" customFormat="false" ht="13.8" hidden="false" customHeight="false" outlineLevel="0" collapsed="false">
      <c r="A6011" s="3" t="n">
        <v>96803</v>
      </c>
      <c r="B6011" s="335" t="s">
        <v>1967</v>
      </c>
      <c r="C6011" s="335" t="s">
        <v>10608</v>
      </c>
      <c r="D6011" s="335" t="s">
        <v>2102</v>
      </c>
      <c r="E6011" s="336" t="s">
        <v>10609</v>
      </c>
    </row>
    <row r="6012" customFormat="false" ht="13.8" hidden="false" customHeight="false" outlineLevel="0" collapsed="false">
      <c r="A6012" s="3" t="n">
        <v>96804</v>
      </c>
      <c r="B6012" s="335" t="s">
        <v>1967</v>
      </c>
      <c r="C6012" s="335" t="s">
        <v>10610</v>
      </c>
      <c r="D6012" s="335" t="s">
        <v>2102</v>
      </c>
      <c r="E6012" s="336" t="s">
        <v>10611</v>
      </c>
    </row>
    <row r="6013" customFormat="false" ht="13.8" hidden="false" customHeight="false" outlineLevel="0" collapsed="false">
      <c r="A6013" s="3" t="n">
        <v>96805</v>
      </c>
      <c r="B6013" s="335" t="s">
        <v>1967</v>
      </c>
      <c r="C6013" s="335" t="s">
        <v>10612</v>
      </c>
      <c r="D6013" s="335" t="s">
        <v>2102</v>
      </c>
      <c r="E6013" s="336" t="s">
        <v>10613</v>
      </c>
    </row>
    <row r="6014" customFormat="false" ht="13.8" hidden="false" customHeight="false" outlineLevel="0" collapsed="false">
      <c r="A6014" s="3" t="n">
        <v>96806</v>
      </c>
      <c r="B6014" s="335" t="s">
        <v>1967</v>
      </c>
      <c r="C6014" s="335" t="s">
        <v>10614</v>
      </c>
      <c r="D6014" s="335" t="s">
        <v>2102</v>
      </c>
      <c r="E6014" s="336" t="s">
        <v>10615</v>
      </c>
    </row>
    <row r="6015" customFormat="false" ht="13.8" hidden="false" customHeight="false" outlineLevel="0" collapsed="false">
      <c r="A6015" s="3" t="n">
        <v>96807</v>
      </c>
      <c r="B6015" s="335" t="s">
        <v>1967</v>
      </c>
      <c r="C6015" s="335" t="s">
        <v>10616</v>
      </c>
      <c r="D6015" s="335" t="s">
        <v>2102</v>
      </c>
      <c r="E6015" s="336" t="s">
        <v>10617</v>
      </c>
    </row>
    <row r="6016" customFormat="false" ht="13.8" hidden="false" customHeight="false" outlineLevel="0" collapsed="false">
      <c r="A6016" s="3" t="n">
        <v>96808</v>
      </c>
      <c r="B6016" s="335" t="s">
        <v>1967</v>
      </c>
      <c r="C6016" s="335" t="s">
        <v>10618</v>
      </c>
      <c r="D6016" s="335" t="s">
        <v>2102</v>
      </c>
      <c r="E6016" s="336" t="s">
        <v>3304</v>
      </c>
    </row>
    <row r="6017" customFormat="false" ht="13.8" hidden="false" customHeight="false" outlineLevel="0" collapsed="false">
      <c r="A6017" s="3" t="n">
        <v>96809</v>
      </c>
      <c r="B6017" s="335" t="s">
        <v>1967</v>
      </c>
      <c r="C6017" s="335" t="s">
        <v>10619</v>
      </c>
      <c r="D6017" s="335" t="s">
        <v>2102</v>
      </c>
      <c r="E6017" s="336" t="s">
        <v>10620</v>
      </c>
    </row>
    <row r="6018" customFormat="false" ht="13.8" hidden="false" customHeight="false" outlineLevel="0" collapsed="false">
      <c r="A6018" s="3" t="n">
        <v>96810</v>
      </c>
      <c r="B6018" s="335" t="s">
        <v>1967</v>
      </c>
      <c r="C6018" s="335" t="s">
        <v>10621</v>
      </c>
      <c r="D6018" s="335" t="s">
        <v>2102</v>
      </c>
      <c r="E6018" s="336" t="s">
        <v>10622</v>
      </c>
    </row>
    <row r="6019" customFormat="false" ht="13.8" hidden="false" customHeight="false" outlineLevel="0" collapsed="false">
      <c r="A6019" s="3" t="n">
        <v>96811</v>
      </c>
      <c r="B6019" s="335" t="s">
        <v>1967</v>
      </c>
      <c r="C6019" s="335" t="s">
        <v>10623</v>
      </c>
      <c r="D6019" s="335" t="s">
        <v>2102</v>
      </c>
      <c r="E6019" s="336" t="s">
        <v>10624</v>
      </c>
    </row>
    <row r="6020" customFormat="false" ht="13.8" hidden="false" customHeight="false" outlineLevel="0" collapsed="false">
      <c r="A6020" s="3" t="n">
        <v>96812</v>
      </c>
      <c r="B6020" s="335" t="s">
        <v>1967</v>
      </c>
      <c r="C6020" s="335" t="s">
        <v>10625</v>
      </c>
      <c r="D6020" s="335" t="s">
        <v>2102</v>
      </c>
      <c r="E6020" s="336" t="s">
        <v>10626</v>
      </c>
    </row>
    <row r="6021" customFormat="false" ht="13.8" hidden="false" customHeight="false" outlineLevel="0" collapsed="false">
      <c r="A6021" s="3" t="n">
        <v>96813</v>
      </c>
      <c r="B6021" s="335" t="s">
        <v>1967</v>
      </c>
      <c r="C6021" s="335" t="s">
        <v>10627</v>
      </c>
      <c r="D6021" s="335" t="s">
        <v>2102</v>
      </c>
      <c r="E6021" s="336" t="s">
        <v>10628</v>
      </c>
    </row>
    <row r="6022" customFormat="false" ht="13.8" hidden="false" customHeight="false" outlineLevel="0" collapsed="false">
      <c r="A6022" s="3" t="n">
        <v>96814</v>
      </c>
      <c r="B6022" s="335" t="s">
        <v>1967</v>
      </c>
      <c r="C6022" s="335" t="s">
        <v>10629</v>
      </c>
      <c r="D6022" s="335" t="s">
        <v>2102</v>
      </c>
      <c r="E6022" s="336" t="s">
        <v>10630</v>
      </c>
    </row>
    <row r="6023" customFormat="false" ht="13.8" hidden="false" customHeight="false" outlineLevel="0" collapsed="false">
      <c r="A6023" s="3" t="n">
        <v>96815</v>
      </c>
      <c r="B6023" s="335" t="s">
        <v>1967</v>
      </c>
      <c r="C6023" s="335" t="s">
        <v>10631</v>
      </c>
      <c r="D6023" s="335" t="s">
        <v>2102</v>
      </c>
      <c r="E6023" s="336" t="s">
        <v>10632</v>
      </c>
    </row>
    <row r="6024" customFormat="false" ht="13.8" hidden="false" customHeight="false" outlineLevel="0" collapsed="false">
      <c r="A6024" s="3" t="n">
        <v>96816</v>
      </c>
      <c r="B6024" s="335" t="s">
        <v>1967</v>
      </c>
      <c r="C6024" s="335" t="s">
        <v>10633</v>
      </c>
      <c r="D6024" s="335" t="s">
        <v>2102</v>
      </c>
      <c r="E6024" s="336" t="s">
        <v>10634</v>
      </c>
    </row>
    <row r="6025" customFormat="false" ht="13.8" hidden="false" customHeight="false" outlineLevel="0" collapsed="false">
      <c r="A6025" s="3" t="n">
        <v>96817</v>
      </c>
      <c r="B6025" s="335" t="s">
        <v>1967</v>
      </c>
      <c r="C6025" s="335" t="s">
        <v>10635</v>
      </c>
      <c r="D6025" s="335" t="s">
        <v>2102</v>
      </c>
      <c r="E6025" s="336" t="s">
        <v>10636</v>
      </c>
    </row>
    <row r="6026" customFormat="false" ht="13.8" hidden="false" customHeight="false" outlineLevel="0" collapsed="false">
      <c r="A6026" s="3" t="n">
        <v>96818</v>
      </c>
      <c r="B6026" s="335" t="s">
        <v>1967</v>
      </c>
      <c r="C6026" s="335" t="s">
        <v>10637</v>
      </c>
      <c r="D6026" s="335" t="s">
        <v>2102</v>
      </c>
      <c r="E6026" s="336" t="s">
        <v>9144</v>
      </c>
    </row>
    <row r="6027" customFormat="false" ht="13.8" hidden="false" customHeight="false" outlineLevel="0" collapsed="false">
      <c r="A6027" s="3" t="n">
        <v>96819</v>
      </c>
      <c r="B6027" s="335" t="s">
        <v>1967</v>
      </c>
      <c r="C6027" s="335" t="s">
        <v>10638</v>
      </c>
      <c r="D6027" s="335" t="s">
        <v>2102</v>
      </c>
      <c r="E6027" s="336" t="s">
        <v>2365</v>
      </c>
    </row>
    <row r="6028" customFormat="false" ht="13.8" hidden="false" customHeight="false" outlineLevel="0" collapsed="false">
      <c r="A6028" s="3" t="n">
        <v>96820</v>
      </c>
      <c r="B6028" s="335" t="s">
        <v>1967</v>
      </c>
      <c r="C6028" s="335" t="s">
        <v>10639</v>
      </c>
      <c r="D6028" s="335" t="s">
        <v>2102</v>
      </c>
      <c r="E6028" s="336" t="s">
        <v>10640</v>
      </c>
    </row>
    <row r="6029" customFormat="false" ht="13.8" hidden="false" customHeight="false" outlineLevel="0" collapsed="false">
      <c r="A6029" s="3" t="n">
        <v>96821</v>
      </c>
      <c r="B6029" s="335" t="s">
        <v>1967</v>
      </c>
      <c r="C6029" s="335" t="s">
        <v>10641</v>
      </c>
      <c r="D6029" s="335" t="s">
        <v>2102</v>
      </c>
      <c r="E6029" s="336" t="s">
        <v>10642</v>
      </c>
    </row>
    <row r="6030" customFormat="false" ht="13.8" hidden="false" customHeight="false" outlineLevel="0" collapsed="false">
      <c r="A6030" s="3" t="n">
        <v>96822</v>
      </c>
      <c r="B6030" s="335" t="s">
        <v>1967</v>
      </c>
      <c r="C6030" s="335" t="s">
        <v>10643</v>
      </c>
      <c r="D6030" s="335" t="s">
        <v>2102</v>
      </c>
      <c r="E6030" s="336" t="s">
        <v>10644</v>
      </c>
    </row>
    <row r="6031" customFormat="false" ht="13.8" hidden="false" customHeight="false" outlineLevel="0" collapsed="false">
      <c r="A6031" s="3" t="n">
        <v>96823</v>
      </c>
      <c r="B6031" s="335" t="s">
        <v>1967</v>
      </c>
      <c r="C6031" s="335" t="s">
        <v>10645</v>
      </c>
      <c r="D6031" s="335" t="s">
        <v>2102</v>
      </c>
      <c r="E6031" s="336" t="s">
        <v>7681</v>
      </c>
    </row>
    <row r="6032" customFormat="false" ht="13.8" hidden="false" customHeight="false" outlineLevel="0" collapsed="false">
      <c r="A6032" s="3" t="n">
        <v>96824</v>
      </c>
      <c r="B6032" s="335" t="s">
        <v>1967</v>
      </c>
      <c r="C6032" s="335" t="s">
        <v>10646</v>
      </c>
      <c r="D6032" s="335" t="s">
        <v>2102</v>
      </c>
      <c r="E6032" s="336" t="s">
        <v>10647</v>
      </c>
    </row>
    <row r="6033" customFormat="false" ht="13.8" hidden="false" customHeight="false" outlineLevel="0" collapsed="false">
      <c r="A6033" s="3" t="n">
        <v>96826</v>
      </c>
      <c r="B6033" s="335" t="s">
        <v>1967</v>
      </c>
      <c r="C6033" s="335" t="s">
        <v>10648</v>
      </c>
      <c r="D6033" s="335" t="s">
        <v>2102</v>
      </c>
      <c r="E6033" s="336" t="s">
        <v>4703</v>
      </c>
    </row>
    <row r="6034" customFormat="false" ht="13.8" hidden="false" customHeight="false" outlineLevel="0" collapsed="false">
      <c r="A6034" s="3" t="n">
        <v>96827</v>
      </c>
      <c r="B6034" s="335" t="s">
        <v>1967</v>
      </c>
      <c r="C6034" s="335" t="s">
        <v>10649</v>
      </c>
      <c r="D6034" s="335" t="s">
        <v>2102</v>
      </c>
      <c r="E6034" s="336" t="s">
        <v>10650</v>
      </c>
    </row>
    <row r="6035" customFormat="false" ht="13.8" hidden="false" customHeight="false" outlineLevel="0" collapsed="false">
      <c r="A6035" s="3" t="n">
        <v>96828</v>
      </c>
      <c r="B6035" s="335" t="s">
        <v>1967</v>
      </c>
      <c r="C6035" s="335" t="s">
        <v>10651</v>
      </c>
      <c r="D6035" s="335" t="s">
        <v>2102</v>
      </c>
      <c r="E6035" s="336" t="s">
        <v>8576</v>
      </c>
    </row>
    <row r="6036" customFormat="false" ht="13.8" hidden="false" customHeight="false" outlineLevel="0" collapsed="false">
      <c r="A6036" s="3" t="n">
        <v>96829</v>
      </c>
      <c r="B6036" s="335" t="s">
        <v>1967</v>
      </c>
      <c r="C6036" s="335" t="s">
        <v>10652</v>
      </c>
      <c r="D6036" s="335" t="s">
        <v>2102</v>
      </c>
      <c r="E6036" s="336" t="s">
        <v>10653</v>
      </c>
    </row>
    <row r="6037" customFormat="false" ht="13.8" hidden="false" customHeight="false" outlineLevel="0" collapsed="false">
      <c r="A6037" s="3" t="n">
        <v>96830</v>
      </c>
      <c r="B6037" s="335" t="s">
        <v>1967</v>
      </c>
      <c r="C6037" s="335" t="s">
        <v>10654</v>
      </c>
      <c r="D6037" s="335" t="s">
        <v>2102</v>
      </c>
      <c r="E6037" s="336" t="s">
        <v>10136</v>
      </c>
    </row>
    <row r="6038" customFormat="false" ht="13.8" hidden="false" customHeight="false" outlineLevel="0" collapsed="false">
      <c r="A6038" s="3" t="n">
        <v>96832</v>
      </c>
      <c r="B6038" s="335" t="s">
        <v>1967</v>
      </c>
      <c r="C6038" s="335" t="s">
        <v>10655</v>
      </c>
      <c r="D6038" s="335" t="s">
        <v>2102</v>
      </c>
      <c r="E6038" s="336" t="s">
        <v>10656</v>
      </c>
    </row>
    <row r="6039" customFormat="false" ht="13.8" hidden="false" customHeight="false" outlineLevel="0" collapsed="false">
      <c r="A6039" s="3" t="n">
        <v>96833</v>
      </c>
      <c r="B6039" s="335" t="s">
        <v>1967</v>
      </c>
      <c r="C6039" s="335" t="s">
        <v>10657</v>
      </c>
      <c r="D6039" s="335" t="s">
        <v>2102</v>
      </c>
      <c r="E6039" s="336" t="s">
        <v>10658</v>
      </c>
    </row>
    <row r="6040" customFormat="false" ht="13.8" hidden="false" customHeight="false" outlineLevel="0" collapsed="false">
      <c r="A6040" s="3" t="n">
        <v>96834</v>
      </c>
      <c r="B6040" s="335" t="s">
        <v>1967</v>
      </c>
      <c r="C6040" s="335" t="s">
        <v>10659</v>
      </c>
      <c r="D6040" s="335" t="s">
        <v>2102</v>
      </c>
      <c r="E6040" s="336" t="s">
        <v>10660</v>
      </c>
    </row>
    <row r="6041" customFormat="false" ht="13.8" hidden="false" customHeight="false" outlineLevel="0" collapsed="false">
      <c r="A6041" s="3" t="n">
        <v>96836</v>
      </c>
      <c r="B6041" s="335" t="s">
        <v>1967</v>
      </c>
      <c r="C6041" s="335" t="s">
        <v>10661</v>
      </c>
      <c r="D6041" s="335" t="s">
        <v>2102</v>
      </c>
      <c r="E6041" s="336" t="s">
        <v>10662</v>
      </c>
    </row>
    <row r="6042" customFormat="false" ht="13.8" hidden="false" customHeight="false" outlineLevel="0" collapsed="false">
      <c r="A6042" s="3" t="n">
        <v>96837</v>
      </c>
      <c r="B6042" s="335" t="s">
        <v>1967</v>
      </c>
      <c r="C6042" s="335" t="s">
        <v>10663</v>
      </c>
      <c r="D6042" s="335" t="s">
        <v>2102</v>
      </c>
      <c r="E6042" s="336" t="s">
        <v>10664</v>
      </c>
    </row>
    <row r="6043" customFormat="false" ht="13.8" hidden="false" customHeight="false" outlineLevel="0" collapsed="false">
      <c r="A6043" s="3" t="n">
        <v>96838</v>
      </c>
      <c r="B6043" s="335" t="s">
        <v>1967</v>
      </c>
      <c r="C6043" s="335" t="s">
        <v>10665</v>
      </c>
      <c r="D6043" s="335" t="s">
        <v>2102</v>
      </c>
      <c r="E6043" s="336" t="s">
        <v>4227</v>
      </c>
    </row>
    <row r="6044" customFormat="false" ht="13.8" hidden="false" customHeight="false" outlineLevel="0" collapsed="false">
      <c r="A6044" s="3" t="n">
        <v>96839</v>
      </c>
      <c r="B6044" s="335" t="s">
        <v>1967</v>
      </c>
      <c r="C6044" s="335" t="s">
        <v>10666</v>
      </c>
      <c r="D6044" s="335" t="s">
        <v>2102</v>
      </c>
      <c r="E6044" s="336" t="s">
        <v>10667</v>
      </c>
    </row>
    <row r="6045" customFormat="false" ht="13.8" hidden="false" customHeight="false" outlineLevel="0" collapsed="false">
      <c r="A6045" s="3" t="n">
        <v>96840</v>
      </c>
      <c r="B6045" s="335" t="s">
        <v>1967</v>
      </c>
      <c r="C6045" s="335" t="s">
        <v>10668</v>
      </c>
      <c r="D6045" s="335" t="s">
        <v>2102</v>
      </c>
      <c r="E6045" s="336" t="s">
        <v>9151</v>
      </c>
    </row>
    <row r="6046" customFormat="false" ht="13.8" hidden="false" customHeight="false" outlineLevel="0" collapsed="false">
      <c r="A6046" s="3" t="n">
        <v>96841</v>
      </c>
      <c r="B6046" s="335" t="s">
        <v>1967</v>
      </c>
      <c r="C6046" s="335" t="s">
        <v>10669</v>
      </c>
      <c r="D6046" s="335" t="s">
        <v>2102</v>
      </c>
      <c r="E6046" s="336" t="s">
        <v>9535</v>
      </c>
    </row>
    <row r="6047" customFormat="false" ht="13.8" hidden="false" customHeight="false" outlineLevel="0" collapsed="false">
      <c r="A6047" s="3" t="n">
        <v>96842</v>
      </c>
      <c r="B6047" s="335" t="s">
        <v>1967</v>
      </c>
      <c r="C6047" s="335" t="s">
        <v>10670</v>
      </c>
      <c r="D6047" s="335" t="s">
        <v>2102</v>
      </c>
      <c r="E6047" s="336" t="s">
        <v>10671</v>
      </c>
    </row>
    <row r="6048" customFormat="false" ht="13.8" hidden="false" customHeight="false" outlineLevel="0" collapsed="false">
      <c r="A6048" s="3" t="n">
        <v>96843</v>
      </c>
      <c r="B6048" s="335" t="s">
        <v>1967</v>
      </c>
      <c r="C6048" s="335" t="s">
        <v>10672</v>
      </c>
      <c r="D6048" s="335" t="s">
        <v>2102</v>
      </c>
      <c r="E6048" s="336" t="s">
        <v>9263</v>
      </c>
    </row>
    <row r="6049" customFormat="false" ht="13.8" hidden="false" customHeight="false" outlineLevel="0" collapsed="false">
      <c r="A6049" s="3" t="n">
        <v>96844</v>
      </c>
      <c r="B6049" s="335" t="s">
        <v>1967</v>
      </c>
      <c r="C6049" s="335" t="s">
        <v>10673</v>
      </c>
      <c r="D6049" s="335" t="s">
        <v>2102</v>
      </c>
      <c r="E6049" s="336" t="s">
        <v>10674</v>
      </c>
    </row>
    <row r="6050" customFormat="false" ht="13.8" hidden="false" customHeight="false" outlineLevel="0" collapsed="false">
      <c r="A6050" s="3" t="n">
        <v>96845</v>
      </c>
      <c r="B6050" s="335" t="s">
        <v>1967</v>
      </c>
      <c r="C6050" s="335" t="s">
        <v>10675</v>
      </c>
      <c r="D6050" s="335" t="s">
        <v>2102</v>
      </c>
      <c r="E6050" s="336" t="s">
        <v>9039</v>
      </c>
    </row>
    <row r="6051" customFormat="false" ht="13.8" hidden="false" customHeight="false" outlineLevel="0" collapsed="false">
      <c r="A6051" s="3" t="n">
        <v>96846</v>
      </c>
      <c r="B6051" s="335" t="s">
        <v>1967</v>
      </c>
      <c r="C6051" s="335" t="s">
        <v>10676</v>
      </c>
      <c r="D6051" s="335" t="s">
        <v>2102</v>
      </c>
      <c r="E6051" s="336" t="s">
        <v>10677</v>
      </c>
    </row>
    <row r="6052" customFormat="false" ht="13.8" hidden="false" customHeight="false" outlineLevel="0" collapsed="false">
      <c r="A6052" s="3" t="n">
        <v>96847</v>
      </c>
      <c r="B6052" s="335" t="s">
        <v>1967</v>
      </c>
      <c r="C6052" s="335" t="s">
        <v>10678</v>
      </c>
      <c r="D6052" s="335" t="s">
        <v>2102</v>
      </c>
      <c r="E6052" s="336" t="s">
        <v>10679</v>
      </c>
    </row>
    <row r="6053" customFormat="false" ht="13.8" hidden="false" customHeight="false" outlineLevel="0" collapsed="false">
      <c r="A6053" s="3" t="n">
        <v>96848</v>
      </c>
      <c r="B6053" s="335" t="s">
        <v>1967</v>
      </c>
      <c r="C6053" s="335" t="s">
        <v>10680</v>
      </c>
      <c r="D6053" s="335" t="s">
        <v>2102</v>
      </c>
      <c r="E6053" s="336" t="s">
        <v>8687</v>
      </c>
    </row>
    <row r="6054" customFormat="false" ht="13.8" hidden="false" customHeight="false" outlineLevel="0" collapsed="false">
      <c r="A6054" s="3" t="n">
        <v>96849</v>
      </c>
      <c r="B6054" s="335" t="s">
        <v>1967</v>
      </c>
      <c r="C6054" s="335" t="s">
        <v>10681</v>
      </c>
      <c r="D6054" s="335" t="s">
        <v>2102</v>
      </c>
      <c r="E6054" s="336" t="s">
        <v>9414</v>
      </c>
    </row>
    <row r="6055" customFormat="false" ht="13.8" hidden="false" customHeight="false" outlineLevel="0" collapsed="false">
      <c r="A6055" s="3" t="n">
        <v>96850</v>
      </c>
      <c r="B6055" s="335" t="s">
        <v>1967</v>
      </c>
      <c r="C6055" s="335" t="s">
        <v>10682</v>
      </c>
      <c r="D6055" s="335" t="s">
        <v>2102</v>
      </c>
      <c r="E6055" s="336" t="s">
        <v>10683</v>
      </c>
    </row>
    <row r="6056" customFormat="false" ht="13.8" hidden="false" customHeight="false" outlineLevel="0" collapsed="false">
      <c r="A6056" s="3" t="n">
        <v>96852</v>
      </c>
      <c r="B6056" s="335" t="s">
        <v>1967</v>
      </c>
      <c r="C6056" s="335" t="s">
        <v>10684</v>
      </c>
      <c r="D6056" s="335" t="s">
        <v>2102</v>
      </c>
      <c r="E6056" s="336" t="s">
        <v>10685</v>
      </c>
    </row>
    <row r="6057" customFormat="false" ht="13.8" hidden="false" customHeight="false" outlineLevel="0" collapsed="false">
      <c r="A6057" s="3" t="n">
        <v>96853</v>
      </c>
      <c r="B6057" s="335" t="s">
        <v>1967</v>
      </c>
      <c r="C6057" s="335" t="s">
        <v>10686</v>
      </c>
      <c r="D6057" s="335" t="s">
        <v>2102</v>
      </c>
      <c r="E6057" s="336" t="s">
        <v>10687</v>
      </c>
    </row>
    <row r="6058" customFormat="false" ht="13.8" hidden="false" customHeight="false" outlineLevel="0" collapsed="false">
      <c r="A6058" s="3" t="n">
        <v>96854</v>
      </c>
      <c r="B6058" s="335" t="s">
        <v>1967</v>
      </c>
      <c r="C6058" s="335" t="s">
        <v>10688</v>
      </c>
      <c r="D6058" s="335" t="s">
        <v>2102</v>
      </c>
      <c r="E6058" s="336" t="s">
        <v>10689</v>
      </c>
    </row>
    <row r="6059" customFormat="false" ht="13.8" hidden="false" customHeight="false" outlineLevel="0" collapsed="false">
      <c r="A6059" s="3" t="n">
        <v>96855</v>
      </c>
      <c r="B6059" s="335" t="s">
        <v>1967</v>
      </c>
      <c r="C6059" s="335" t="s">
        <v>10690</v>
      </c>
      <c r="D6059" s="335" t="s">
        <v>2102</v>
      </c>
      <c r="E6059" s="336" t="s">
        <v>10691</v>
      </c>
    </row>
    <row r="6060" customFormat="false" ht="13.8" hidden="false" customHeight="false" outlineLevel="0" collapsed="false">
      <c r="A6060" s="3" t="n">
        <v>96856</v>
      </c>
      <c r="B6060" s="335" t="s">
        <v>1967</v>
      </c>
      <c r="C6060" s="335" t="s">
        <v>10692</v>
      </c>
      <c r="D6060" s="335" t="s">
        <v>2102</v>
      </c>
      <c r="E6060" s="336" t="s">
        <v>10693</v>
      </c>
    </row>
    <row r="6061" customFormat="false" ht="13.8" hidden="false" customHeight="false" outlineLevel="0" collapsed="false">
      <c r="A6061" s="3" t="n">
        <v>96860</v>
      </c>
      <c r="B6061" s="335" t="s">
        <v>1967</v>
      </c>
      <c r="C6061" s="335" t="s">
        <v>10694</v>
      </c>
      <c r="D6061" s="335" t="s">
        <v>2102</v>
      </c>
      <c r="E6061" s="336" t="s">
        <v>10695</v>
      </c>
    </row>
    <row r="6062" customFormat="false" ht="13.8" hidden="false" customHeight="false" outlineLevel="0" collapsed="false">
      <c r="A6062" s="3" t="n">
        <v>96861</v>
      </c>
      <c r="B6062" s="335" t="s">
        <v>1967</v>
      </c>
      <c r="C6062" s="335" t="s">
        <v>10696</v>
      </c>
      <c r="D6062" s="335" t="s">
        <v>2102</v>
      </c>
      <c r="E6062" s="336" t="s">
        <v>10697</v>
      </c>
    </row>
    <row r="6063" customFormat="false" ht="13.8" hidden="false" customHeight="false" outlineLevel="0" collapsed="false">
      <c r="A6063" s="3" t="n">
        <v>96862</v>
      </c>
      <c r="B6063" s="335" t="s">
        <v>1967</v>
      </c>
      <c r="C6063" s="335" t="s">
        <v>10698</v>
      </c>
      <c r="D6063" s="335" t="s">
        <v>2102</v>
      </c>
      <c r="E6063" s="336" t="s">
        <v>10699</v>
      </c>
    </row>
    <row r="6064" customFormat="false" ht="13.8" hidden="false" customHeight="false" outlineLevel="0" collapsed="false">
      <c r="A6064" s="3" t="n">
        <v>96863</v>
      </c>
      <c r="B6064" s="335" t="s">
        <v>1967</v>
      </c>
      <c r="C6064" s="335" t="s">
        <v>10700</v>
      </c>
      <c r="D6064" s="335" t="s">
        <v>2102</v>
      </c>
      <c r="E6064" s="336" t="s">
        <v>10701</v>
      </c>
    </row>
    <row r="6065" customFormat="false" ht="13.8" hidden="false" customHeight="false" outlineLevel="0" collapsed="false">
      <c r="A6065" s="3" t="n">
        <v>96864</v>
      </c>
      <c r="B6065" s="335" t="s">
        <v>1967</v>
      </c>
      <c r="C6065" s="335" t="s">
        <v>10702</v>
      </c>
      <c r="D6065" s="335" t="s">
        <v>2102</v>
      </c>
      <c r="E6065" s="336" t="s">
        <v>10703</v>
      </c>
    </row>
    <row r="6066" customFormat="false" ht="13.8" hidden="false" customHeight="false" outlineLevel="0" collapsed="false">
      <c r="A6066" s="3" t="n">
        <v>96865</v>
      </c>
      <c r="B6066" s="335" t="s">
        <v>1967</v>
      </c>
      <c r="C6066" s="335" t="s">
        <v>10704</v>
      </c>
      <c r="D6066" s="335" t="s">
        <v>2102</v>
      </c>
      <c r="E6066" s="336" t="s">
        <v>10705</v>
      </c>
    </row>
    <row r="6067" customFormat="false" ht="13.8" hidden="false" customHeight="false" outlineLevel="0" collapsed="false">
      <c r="A6067" s="3" t="n">
        <v>96866</v>
      </c>
      <c r="B6067" s="335" t="s">
        <v>1967</v>
      </c>
      <c r="C6067" s="335" t="s">
        <v>10706</v>
      </c>
      <c r="D6067" s="335" t="s">
        <v>2102</v>
      </c>
      <c r="E6067" s="336" t="s">
        <v>10707</v>
      </c>
    </row>
    <row r="6068" customFormat="false" ht="13.8" hidden="false" customHeight="false" outlineLevel="0" collapsed="false">
      <c r="A6068" s="3" t="n">
        <v>96868</v>
      </c>
      <c r="B6068" s="335" t="s">
        <v>1967</v>
      </c>
      <c r="C6068" s="335" t="s">
        <v>10708</v>
      </c>
      <c r="D6068" s="335" t="s">
        <v>2102</v>
      </c>
      <c r="E6068" s="336" t="s">
        <v>4234</v>
      </c>
    </row>
    <row r="6069" customFormat="false" ht="13.8" hidden="false" customHeight="false" outlineLevel="0" collapsed="false">
      <c r="A6069" s="3" t="n">
        <v>96869</v>
      </c>
      <c r="B6069" s="335" t="s">
        <v>1967</v>
      </c>
      <c r="C6069" s="335" t="s">
        <v>10709</v>
      </c>
      <c r="D6069" s="335" t="s">
        <v>2102</v>
      </c>
      <c r="E6069" s="336" t="s">
        <v>10710</v>
      </c>
    </row>
    <row r="6070" customFormat="false" ht="13.8" hidden="false" customHeight="false" outlineLevel="0" collapsed="false">
      <c r="A6070" s="3" t="n">
        <v>96870</v>
      </c>
      <c r="B6070" s="335" t="s">
        <v>1967</v>
      </c>
      <c r="C6070" s="335" t="s">
        <v>10711</v>
      </c>
      <c r="D6070" s="335" t="s">
        <v>2102</v>
      </c>
      <c r="E6070" s="336" t="s">
        <v>10712</v>
      </c>
    </row>
    <row r="6071" customFormat="false" ht="13.8" hidden="false" customHeight="false" outlineLevel="0" collapsed="false">
      <c r="A6071" s="3" t="n">
        <v>96871</v>
      </c>
      <c r="B6071" s="335" t="s">
        <v>1967</v>
      </c>
      <c r="C6071" s="335" t="s">
        <v>10713</v>
      </c>
      <c r="D6071" s="335" t="s">
        <v>2102</v>
      </c>
      <c r="E6071" s="336" t="s">
        <v>10714</v>
      </c>
    </row>
    <row r="6072" customFormat="false" ht="13.8" hidden="false" customHeight="false" outlineLevel="0" collapsed="false">
      <c r="A6072" s="3" t="n">
        <v>96872</v>
      </c>
      <c r="B6072" s="335" t="s">
        <v>1967</v>
      </c>
      <c r="C6072" s="335" t="s">
        <v>10715</v>
      </c>
      <c r="D6072" s="335" t="s">
        <v>2102</v>
      </c>
      <c r="E6072" s="336" t="s">
        <v>10716</v>
      </c>
    </row>
    <row r="6073" customFormat="false" ht="13.8" hidden="false" customHeight="false" outlineLevel="0" collapsed="false">
      <c r="A6073" s="3" t="n">
        <v>96873</v>
      </c>
      <c r="B6073" s="335" t="s">
        <v>1967</v>
      </c>
      <c r="C6073" s="335" t="s">
        <v>10717</v>
      </c>
      <c r="D6073" s="335" t="s">
        <v>2102</v>
      </c>
      <c r="E6073" s="336" t="s">
        <v>8083</v>
      </c>
    </row>
    <row r="6074" customFormat="false" ht="13.8" hidden="false" customHeight="false" outlineLevel="0" collapsed="false">
      <c r="A6074" s="3" t="n">
        <v>96874</v>
      </c>
      <c r="B6074" s="335" t="s">
        <v>1967</v>
      </c>
      <c r="C6074" s="335" t="s">
        <v>10718</v>
      </c>
      <c r="D6074" s="335" t="s">
        <v>2102</v>
      </c>
      <c r="E6074" s="336" t="s">
        <v>10719</v>
      </c>
    </row>
    <row r="6075" customFormat="false" ht="13.8" hidden="false" customHeight="false" outlineLevel="0" collapsed="false">
      <c r="A6075" s="3" t="n">
        <v>96875</v>
      </c>
      <c r="B6075" s="335" t="s">
        <v>1967</v>
      </c>
      <c r="C6075" s="335" t="s">
        <v>10720</v>
      </c>
      <c r="D6075" s="335" t="s">
        <v>2102</v>
      </c>
      <c r="E6075" s="336" t="s">
        <v>10721</v>
      </c>
    </row>
    <row r="6076" customFormat="false" ht="13.8" hidden="false" customHeight="false" outlineLevel="0" collapsed="false">
      <c r="A6076" s="3" t="n">
        <v>96876</v>
      </c>
      <c r="B6076" s="335" t="s">
        <v>1967</v>
      </c>
      <c r="C6076" s="335" t="s">
        <v>10722</v>
      </c>
      <c r="D6076" s="335" t="s">
        <v>2102</v>
      </c>
      <c r="E6076" s="336" t="s">
        <v>10723</v>
      </c>
    </row>
    <row r="6077" customFormat="false" ht="13.8" hidden="false" customHeight="false" outlineLevel="0" collapsed="false">
      <c r="A6077" s="3" t="n">
        <v>96878</v>
      </c>
      <c r="B6077" s="335" t="s">
        <v>1967</v>
      </c>
      <c r="C6077" s="335" t="s">
        <v>10724</v>
      </c>
      <c r="D6077" s="335" t="s">
        <v>2102</v>
      </c>
      <c r="E6077" s="336" t="s">
        <v>10725</v>
      </c>
    </row>
    <row r="6078" customFormat="false" ht="13.8" hidden="false" customHeight="false" outlineLevel="0" collapsed="false">
      <c r="A6078" s="3" t="n">
        <v>96879</v>
      </c>
      <c r="B6078" s="335" t="s">
        <v>1967</v>
      </c>
      <c r="C6078" s="335" t="s">
        <v>10726</v>
      </c>
      <c r="D6078" s="335" t="s">
        <v>2102</v>
      </c>
      <c r="E6078" s="336" t="s">
        <v>10727</v>
      </c>
    </row>
    <row r="6079" customFormat="false" ht="13.8" hidden="false" customHeight="false" outlineLevel="0" collapsed="false">
      <c r="A6079" s="3" t="n">
        <v>96881</v>
      </c>
      <c r="B6079" s="335" t="s">
        <v>1967</v>
      </c>
      <c r="C6079" s="335" t="s">
        <v>10728</v>
      </c>
      <c r="D6079" s="335" t="s">
        <v>2102</v>
      </c>
      <c r="E6079" s="336" t="s">
        <v>10729</v>
      </c>
    </row>
    <row r="6080" customFormat="false" ht="13.8" hidden="false" customHeight="false" outlineLevel="0" collapsed="false">
      <c r="A6080" s="3" t="n">
        <v>97425</v>
      </c>
      <c r="B6080" s="335" t="s">
        <v>1967</v>
      </c>
      <c r="C6080" s="335" t="s">
        <v>10730</v>
      </c>
      <c r="D6080" s="335" t="s">
        <v>2102</v>
      </c>
      <c r="E6080" s="336" t="s">
        <v>10731</v>
      </c>
    </row>
    <row r="6081" customFormat="false" ht="13.8" hidden="false" customHeight="false" outlineLevel="0" collapsed="false">
      <c r="A6081" s="3" t="n">
        <v>97426</v>
      </c>
      <c r="B6081" s="335" t="s">
        <v>1967</v>
      </c>
      <c r="C6081" s="335" t="s">
        <v>10732</v>
      </c>
      <c r="D6081" s="335" t="s">
        <v>2102</v>
      </c>
      <c r="E6081" s="336" t="s">
        <v>10733</v>
      </c>
    </row>
    <row r="6082" customFormat="false" ht="13.8" hidden="false" customHeight="false" outlineLevel="0" collapsed="false">
      <c r="A6082" s="3" t="n">
        <v>97427</v>
      </c>
      <c r="B6082" s="335" t="s">
        <v>1967</v>
      </c>
      <c r="C6082" s="335" t="s">
        <v>10734</v>
      </c>
      <c r="D6082" s="335" t="s">
        <v>2102</v>
      </c>
      <c r="E6082" s="336" t="s">
        <v>10735</v>
      </c>
    </row>
    <row r="6083" customFormat="false" ht="13.8" hidden="false" customHeight="false" outlineLevel="0" collapsed="false">
      <c r="A6083" s="3" t="n">
        <v>97428</v>
      </c>
      <c r="B6083" s="335" t="s">
        <v>1967</v>
      </c>
      <c r="C6083" s="335" t="s">
        <v>10736</v>
      </c>
      <c r="D6083" s="335" t="s">
        <v>2102</v>
      </c>
      <c r="E6083" s="336" t="s">
        <v>10737</v>
      </c>
    </row>
    <row r="6084" customFormat="false" ht="13.8" hidden="false" customHeight="false" outlineLevel="0" collapsed="false">
      <c r="A6084" s="3" t="n">
        <v>97429</v>
      </c>
      <c r="B6084" s="335" t="s">
        <v>1967</v>
      </c>
      <c r="C6084" s="335" t="s">
        <v>10738</v>
      </c>
      <c r="D6084" s="335" t="s">
        <v>2102</v>
      </c>
      <c r="E6084" s="336" t="s">
        <v>10739</v>
      </c>
    </row>
    <row r="6085" customFormat="false" ht="13.8" hidden="false" customHeight="false" outlineLevel="0" collapsed="false">
      <c r="A6085" s="3" t="n">
        <v>97430</v>
      </c>
      <c r="B6085" s="335" t="s">
        <v>1967</v>
      </c>
      <c r="C6085" s="335" t="s">
        <v>10740</v>
      </c>
      <c r="D6085" s="335" t="s">
        <v>2102</v>
      </c>
      <c r="E6085" s="336" t="s">
        <v>10741</v>
      </c>
    </row>
    <row r="6086" customFormat="false" ht="13.8" hidden="false" customHeight="false" outlineLevel="0" collapsed="false">
      <c r="A6086" s="3" t="n">
        <v>97431</v>
      </c>
      <c r="B6086" s="335" t="s">
        <v>1967</v>
      </c>
      <c r="C6086" s="335" t="s">
        <v>10742</v>
      </c>
      <c r="D6086" s="335" t="s">
        <v>2102</v>
      </c>
      <c r="E6086" s="336" t="s">
        <v>10743</v>
      </c>
    </row>
    <row r="6087" customFormat="false" ht="13.8" hidden="false" customHeight="false" outlineLevel="0" collapsed="false">
      <c r="A6087" s="3" t="n">
        <v>97432</v>
      </c>
      <c r="B6087" s="335" t="s">
        <v>1967</v>
      </c>
      <c r="C6087" s="335" t="s">
        <v>10744</v>
      </c>
      <c r="D6087" s="335" t="s">
        <v>2102</v>
      </c>
      <c r="E6087" s="336" t="s">
        <v>10745</v>
      </c>
    </row>
    <row r="6088" customFormat="false" ht="13.8" hidden="false" customHeight="false" outlineLevel="0" collapsed="false">
      <c r="A6088" s="3" t="n">
        <v>97433</v>
      </c>
      <c r="B6088" s="335" t="s">
        <v>1967</v>
      </c>
      <c r="C6088" s="335" t="s">
        <v>10746</v>
      </c>
      <c r="D6088" s="335" t="s">
        <v>2102</v>
      </c>
      <c r="E6088" s="336" t="s">
        <v>10747</v>
      </c>
    </row>
    <row r="6089" customFormat="false" ht="13.8" hidden="false" customHeight="false" outlineLevel="0" collapsed="false">
      <c r="A6089" s="3" t="n">
        <v>97434</v>
      </c>
      <c r="B6089" s="335" t="s">
        <v>1967</v>
      </c>
      <c r="C6089" s="335" t="s">
        <v>10748</v>
      </c>
      <c r="D6089" s="335" t="s">
        <v>2102</v>
      </c>
      <c r="E6089" s="336" t="s">
        <v>10749</v>
      </c>
    </row>
    <row r="6090" customFormat="false" ht="13.8" hidden="false" customHeight="false" outlineLevel="0" collapsed="false">
      <c r="A6090" s="3" t="n">
        <v>97435</v>
      </c>
      <c r="B6090" s="335" t="s">
        <v>1967</v>
      </c>
      <c r="C6090" s="335" t="s">
        <v>10750</v>
      </c>
      <c r="D6090" s="335" t="s">
        <v>2102</v>
      </c>
      <c r="E6090" s="336" t="s">
        <v>10751</v>
      </c>
    </row>
    <row r="6091" customFormat="false" ht="13.8" hidden="false" customHeight="false" outlineLevel="0" collapsed="false">
      <c r="A6091" s="3" t="n">
        <v>97436</v>
      </c>
      <c r="B6091" s="335" t="s">
        <v>1967</v>
      </c>
      <c r="C6091" s="335" t="s">
        <v>10752</v>
      </c>
      <c r="D6091" s="335" t="s">
        <v>2102</v>
      </c>
      <c r="E6091" s="336" t="s">
        <v>10753</v>
      </c>
    </row>
    <row r="6092" customFormat="false" ht="13.8" hidden="false" customHeight="false" outlineLevel="0" collapsed="false">
      <c r="A6092" s="3" t="n">
        <v>97437</v>
      </c>
      <c r="B6092" s="335" t="s">
        <v>1967</v>
      </c>
      <c r="C6092" s="335" t="s">
        <v>10754</v>
      </c>
      <c r="D6092" s="335" t="s">
        <v>2102</v>
      </c>
      <c r="E6092" s="336" t="s">
        <v>10755</v>
      </c>
    </row>
    <row r="6093" customFormat="false" ht="13.8" hidden="false" customHeight="false" outlineLevel="0" collapsed="false">
      <c r="A6093" s="3" t="n">
        <v>97438</v>
      </c>
      <c r="B6093" s="335" t="s">
        <v>1967</v>
      </c>
      <c r="C6093" s="335" t="s">
        <v>10756</v>
      </c>
      <c r="D6093" s="335" t="s">
        <v>2102</v>
      </c>
      <c r="E6093" s="336" t="s">
        <v>10757</v>
      </c>
    </row>
    <row r="6094" customFormat="false" ht="13.8" hidden="false" customHeight="false" outlineLevel="0" collapsed="false">
      <c r="A6094" s="3" t="n">
        <v>97439</v>
      </c>
      <c r="B6094" s="335" t="s">
        <v>1967</v>
      </c>
      <c r="C6094" s="335" t="s">
        <v>10758</v>
      </c>
      <c r="D6094" s="335" t="s">
        <v>2102</v>
      </c>
      <c r="E6094" s="336" t="s">
        <v>10759</v>
      </c>
    </row>
    <row r="6095" customFormat="false" ht="13.8" hidden="false" customHeight="false" outlineLevel="0" collapsed="false">
      <c r="A6095" s="3" t="n">
        <v>97440</v>
      </c>
      <c r="B6095" s="335" t="s">
        <v>1967</v>
      </c>
      <c r="C6095" s="335" t="s">
        <v>10760</v>
      </c>
      <c r="D6095" s="335" t="s">
        <v>2102</v>
      </c>
      <c r="E6095" s="336" t="s">
        <v>10761</v>
      </c>
    </row>
    <row r="6096" customFormat="false" ht="13.8" hidden="false" customHeight="false" outlineLevel="0" collapsed="false">
      <c r="A6096" s="3" t="n">
        <v>97442</v>
      </c>
      <c r="B6096" s="335" t="s">
        <v>1967</v>
      </c>
      <c r="C6096" s="335" t="s">
        <v>10762</v>
      </c>
      <c r="D6096" s="335" t="s">
        <v>2102</v>
      </c>
      <c r="E6096" s="336" t="s">
        <v>10763</v>
      </c>
    </row>
    <row r="6097" customFormat="false" ht="13.8" hidden="false" customHeight="false" outlineLevel="0" collapsed="false">
      <c r="A6097" s="3" t="n">
        <v>97443</v>
      </c>
      <c r="B6097" s="335" t="s">
        <v>1967</v>
      </c>
      <c r="C6097" s="335" t="s">
        <v>10764</v>
      </c>
      <c r="D6097" s="335" t="s">
        <v>2102</v>
      </c>
      <c r="E6097" s="336" t="s">
        <v>10765</v>
      </c>
    </row>
    <row r="6098" customFormat="false" ht="13.8" hidden="false" customHeight="false" outlineLevel="0" collapsed="false">
      <c r="A6098" s="3" t="n">
        <v>97444</v>
      </c>
      <c r="B6098" s="335" t="s">
        <v>1967</v>
      </c>
      <c r="C6098" s="335" t="s">
        <v>10766</v>
      </c>
      <c r="D6098" s="335" t="s">
        <v>2102</v>
      </c>
      <c r="E6098" s="336" t="s">
        <v>10767</v>
      </c>
    </row>
    <row r="6099" customFormat="false" ht="13.8" hidden="false" customHeight="false" outlineLevel="0" collapsed="false">
      <c r="A6099" s="3" t="n">
        <v>97446</v>
      </c>
      <c r="B6099" s="335" t="s">
        <v>1967</v>
      </c>
      <c r="C6099" s="335" t="s">
        <v>10768</v>
      </c>
      <c r="D6099" s="335" t="s">
        <v>2102</v>
      </c>
      <c r="E6099" s="336" t="s">
        <v>10769</v>
      </c>
    </row>
    <row r="6100" customFormat="false" ht="13.8" hidden="false" customHeight="false" outlineLevel="0" collapsed="false">
      <c r="A6100" s="3" t="n">
        <v>97447</v>
      </c>
      <c r="B6100" s="335" t="s">
        <v>1967</v>
      </c>
      <c r="C6100" s="335" t="s">
        <v>10770</v>
      </c>
      <c r="D6100" s="335" t="s">
        <v>2102</v>
      </c>
      <c r="E6100" s="336" t="s">
        <v>10769</v>
      </c>
    </row>
    <row r="6101" customFormat="false" ht="13.8" hidden="false" customHeight="false" outlineLevel="0" collapsed="false">
      <c r="A6101" s="3" t="n">
        <v>97449</v>
      </c>
      <c r="B6101" s="335" t="s">
        <v>1967</v>
      </c>
      <c r="C6101" s="335" t="s">
        <v>10771</v>
      </c>
      <c r="D6101" s="335" t="s">
        <v>2102</v>
      </c>
      <c r="E6101" s="336" t="s">
        <v>10772</v>
      </c>
    </row>
    <row r="6102" customFormat="false" ht="13.8" hidden="false" customHeight="false" outlineLevel="0" collapsed="false">
      <c r="A6102" s="3" t="n">
        <v>97450</v>
      </c>
      <c r="B6102" s="335" t="s">
        <v>1967</v>
      </c>
      <c r="C6102" s="335" t="s">
        <v>10773</v>
      </c>
      <c r="D6102" s="335" t="s">
        <v>2102</v>
      </c>
      <c r="E6102" s="336" t="s">
        <v>10774</v>
      </c>
    </row>
    <row r="6103" customFormat="false" ht="13.8" hidden="false" customHeight="false" outlineLevel="0" collapsed="false">
      <c r="A6103" s="3" t="n">
        <v>97452</v>
      </c>
      <c r="B6103" s="335" t="s">
        <v>1967</v>
      </c>
      <c r="C6103" s="335" t="s">
        <v>10775</v>
      </c>
      <c r="D6103" s="335" t="s">
        <v>2102</v>
      </c>
      <c r="E6103" s="336" t="s">
        <v>10776</v>
      </c>
    </row>
    <row r="6104" customFormat="false" ht="13.8" hidden="false" customHeight="false" outlineLevel="0" collapsed="false">
      <c r="A6104" s="3" t="n">
        <v>97453</v>
      </c>
      <c r="B6104" s="335" t="s">
        <v>1967</v>
      </c>
      <c r="C6104" s="335" t="s">
        <v>10777</v>
      </c>
      <c r="D6104" s="335" t="s">
        <v>2102</v>
      </c>
      <c r="E6104" s="336" t="s">
        <v>10778</v>
      </c>
    </row>
    <row r="6105" customFormat="false" ht="13.8" hidden="false" customHeight="false" outlineLevel="0" collapsed="false">
      <c r="A6105" s="3" t="n">
        <v>97454</v>
      </c>
      <c r="B6105" s="335" t="s">
        <v>1967</v>
      </c>
      <c r="C6105" s="335" t="s">
        <v>10779</v>
      </c>
      <c r="D6105" s="335" t="s">
        <v>2102</v>
      </c>
      <c r="E6105" s="336" t="s">
        <v>10780</v>
      </c>
    </row>
    <row r="6106" customFormat="false" ht="13.8" hidden="false" customHeight="false" outlineLevel="0" collapsed="false">
      <c r="A6106" s="3" t="n">
        <v>97455</v>
      </c>
      <c r="B6106" s="335" t="s">
        <v>1967</v>
      </c>
      <c r="C6106" s="335" t="s">
        <v>10781</v>
      </c>
      <c r="D6106" s="335" t="s">
        <v>2102</v>
      </c>
      <c r="E6106" s="336" t="s">
        <v>10782</v>
      </c>
    </row>
    <row r="6107" customFormat="false" ht="13.8" hidden="false" customHeight="false" outlineLevel="0" collapsed="false">
      <c r="A6107" s="3" t="n">
        <v>97456</v>
      </c>
      <c r="B6107" s="335" t="s">
        <v>1967</v>
      </c>
      <c r="C6107" s="335" t="s">
        <v>10783</v>
      </c>
      <c r="D6107" s="335" t="s">
        <v>2102</v>
      </c>
      <c r="E6107" s="336" t="s">
        <v>10784</v>
      </c>
    </row>
    <row r="6108" customFormat="false" ht="13.8" hidden="false" customHeight="false" outlineLevel="0" collapsed="false">
      <c r="A6108" s="3" t="n">
        <v>97457</v>
      </c>
      <c r="B6108" s="335" t="s">
        <v>1967</v>
      </c>
      <c r="C6108" s="335" t="s">
        <v>10785</v>
      </c>
      <c r="D6108" s="335" t="s">
        <v>2102</v>
      </c>
      <c r="E6108" s="336" t="s">
        <v>10786</v>
      </c>
    </row>
    <row r="6109" customFormat="false" ht="13.8" hidden="false" customHeight="false" outlineLevel="0" collapsed="false">
      <c r="A6109" s="3" t="n">
        <v>97458</v>
      </c>
      <c r="B6109" s="335" t="s">
        <v>1967</v>
      </c>
      <c r="C6109" s="335" t="s">
        <v>10787</v>
      </c>
      <c r="D6109" s="335" t="s">
        <v>2102</v>
      </c>
      <c r="E6109" s="336" t="s">
        <v>10788</v>
      </c>
    </row>
    <row r="6110" customFormat="false" ht="13.8" hidden="false" customHeight="false" outlineLevel="0" collapsed="false">
      <c r="A6110" s="3" t="n">
        <v>97459</v>
      </c>
      <c r="B6110" s="335" t="s">
        <v>1967</v>
      </c>
      <c r="C6110" s="335" t="s">
        <v>10789</v>
      </c>
      <c r="D6110" s="335" t="s">
        <v>2102</v>
      </c>
      <c r="E6110" s="336" t="s">
        <v>10790</v>
      </c>
    </row>
    <row r="6111" customFormat="false" ht="13.8" hidden="false" customHeight="false" outlineLevel="0" collapsed="false">
      <c r="A6111" s="3" t="n">
        <v>97460</v>
      </c>
      <c r="B6111" s="335" t="s">
        <v>1967</v>
      </c>
      <c r="C6111" s="335" t="s">
        <v>10791</v>
      </c>
      <c r="D6111" s="335" t="s">
        <v>2102</v>
      </c>
      <c r="E6111" s="336" t="s">
        <v>10792</v>
      </c>
    </row>
    <row r="6112" customFormat="false" ht="13.8" hidden="false" customHeight="false" outlineLevel="0" collapsed="false">
      <c r="A6112" s="3" t="n">
        <v>97461</v>
      </c>
      <c r="B6112" s="335" t="s">
        <v>1967</v>
      </c>
      <c r="C6112" s="335" t="s">
        <v>10793</v>
      </c>
      <c r="D6112" s="335" t="s">
        <v>2102</v>
      </c>
      <c r="E6112" s="336" t="s">
        <v>10794</v>
      </c>
    </row>
    <row r="6113" customFormat="false" ht="13.8" hidden="false" customHeight="false" outlineLevel="0" collapsed="false">
      <c r="A6113" s="3" t="n">
        <v>97462</v>
      </c>
      <c r="B6113" s="335" t="s">
        <v>1967</v>
      </c>
      <c r="C6113" s="335" t="s">
        <v>10795</v>
      </c>
      <c r="D6113" s="335" t="s">
        <v>2102</v>
      </c>
      <c r="E6113" s="336" t="s">
        <v>10796</v>
      </c>
    </row>
    <row r="6114" customFormat="false" ht="13.8" hidden="false" customHeight="false" outlineLevel="0" collapsed="false">
      <c r="A6114" s="3" t="n">
        <v>97464</v>
      </c>
      <c r="B6114" s="335" t="s">
        <v>1967</v>
      </c>
      <c r="C6114" s="335" t="s">
        <v>10797</v>
      </c>
      <c r="D6114" s="335" t="s">
        <v>2102</v>
      </c>
      <c r="E6114" s="336" t="s">
        <v>10798</v>
      </c>
    </row>
    <row r="6115" customFormat="false" ht="13.8" hidden="false" customHeight="false" outlineLevel="0" collapsed="false">
      <c r="A6115" s="3" t="n">
        <v>97465</v>
      </c>
      <c r="B6115" s="335" t="s">
        <v>1967</v>
      </c>
      <c r="C6115" s="335" t="s">
        <v>10799</v>
      </c>
      <c r="D6115" s="335" t="s">
        <v>2102</v>
      </c>
      <c r="E6115" s="336" t="s">
        <v>10800</v>
      </c>
    </row>
    <row r="6116" customFormat="false" ht="13.8" hidden="false" customHeight="false" outlineLevel="0" collapsed="false">
      <c r="A6116" s="3" t="n">
        <v>97467</v>
      </c>
      <c r="B6116" s="335" t="s">
        <v>1967</v>
      </c>
      <c r="C6116" s="335" t="s">
        <v>10801</v>
      </c>
      <c r="D6116" s="335" t="s">
        <v>2102</v>
      </c>
      <c r="E6116" s="336" t="s">
        <v>10802</v>
      </c>
    </row>
    <row r="6117" customFormat="false" ht="13.8" hidden="false" customHeight="false" outlineLevel="0" collapsed="false">
      <c r="A6117" s="3" t="n">
        <v>97468</v>
      </c>
      <c r="B6117" s="335" t="s">
        <v>1967</v>
      </c>
      <c r="C6117" s="335" t="s">
        <v>10803</v>
      </c>
      <c r="D6117" s="335" t="s">
        <v>2102</v>
      </c>
      <c r="E6117" s="336" t="s">
        <v>10804</v>
      </c>
    </row>
    <row r="6118" customFormat="false" ht="13.8" hidden="false" customHeight="false" outlineLevel="0" collapsed="false">
      <c r="A6118" s="3" t="n">
        <v>97470</v>
      </c>
      <c r="B6118" s="335" t="s">
        <v>1967</v>
      </c>
      <c r="C6118" s="335" t="s">
        <v>10805</v>
      </c>
      <c r="D6118" s="335" t="s">
        <v>2102</v>
      </c>
      <c r="E6118" s="336" t="s">
        <v>10806</v>
      </c>
    </row>
    <row r="6119" customFormat="false" ht="13.8" hidden="false" customHeight="false" outlineLevel="0" collapsed="false">
      <c r="A6119" s="3" t="n">
        <v>97471</v>
      </c>
      <c r="B6119" s="335" t="s">
        <v>1967</v>
      </c>
      <c r="C6119" s="335" t="s">
        <v>10807</v>
      </c>
      <c r="D6119" s="335" t="s">
        <v>2102</v>
      </c>
      <c r="E6119" s="336" t="s">
        <v>10808</v>
      </c>
    </row>
    <row r="6120" customFormat="false" ht="13.8" hidden="false" customHeight="false" outlineLevel="0" collapsed="false">
      <c r="A6120" s="3" t="n">
        <v>97474</v>
      </c>
      <c r="B6120" s="335" t="s">
        <v>1967</v>
      </c>
      <c r="C6120" s="335" t="s">
        <v>10809</v>
      </c>
      <c r="D6120" s="335" t="s">
        <v>2102</v>
      </c>
      <c r="E6120" s="336" t="s">
        <v>10810</v>
      </c>
    </row>
    <row r="6121" customFormat="false" ht="13.8" hidden="false" customHeight="false" outlineLevel="0" collapsed="false">
      <c r="A6121" s="3" t="n">
        <v>97475</v>
      </c>
      <c r="B6121" s="335" t="s">
        <v>1967</v>
      </c>
      <c r="C6121" s="335" t="s">
        <v>10811</v>
      </c>
      <c r="D6121" s="335" t="s">
        <v>2102</v>
      </c>
      <c r="E6121" s="336" t="s">
        <v>10812</v>
      </c>
    </row>
    <row r="6122" customFormat="false" ht="13.8" hidden="false" customHeight="false" outlineLevel="0" collapsed="false">
      <c r="A6122" s="3" t="n">
        <v>97477</v>
      </c>
      <c r="B6122" s="335" t="s">
        <v>1967</v>
      </c>
      <c r="C6122" s="335" t="s">
        <v>10813</v>
      </c>
      <c r="D6122" s="335" t="s">
        <v>2102</v>
      </c>
      <c r="E6122" s="336" t="s">
        <v>10814</v>
      </c>
    </row>
    <row r="6123" customFormat="false" ht="13.8" hidden="false" customHeight="false" outlineLevel="0" collapsed="false">
      <c r="A6123" s="3" t="n">
        <v>97478</v>
      </c>
      <c r="B6123" s="335" t="s">
        <v>1967</v>
      </c>
      <c r="C6123" s="335" t="s">
        <v>10815</v>
      </c>
      <c r="D6123" s="335" t="s">
        <v>2102</v>
      </c>
      <c r="E6123" s="336" t="s">
        <v>10816</v>
      </c>
    </row>
    <row r="6124" customFormat="false" ht="13.8" hidden="false" customHeight="false" outlineLevel="0" collapsed="false">
      <c r="A6124" s="3" t="n">
        <v>97479</v>
      </c>
      <c r="B6124" s="335" t="s">
        <v>1967</v>
      </c>
      <c r="C6124" s="335" t="s">
        <v>10817</v>
      </c>
      <c r="D6124" s="335" t="s">
        <v>2102</v>
      </c>
      <c r="E6124" s="336" t="s">
        <v>10818</v>
      </c>
    </row>
    <row r="6125" customFormat="false" ht="13.8" hidden="false" customHeight="false" outlineLevel="0" collapsed="false">
      <c r="A6125" s="3" t="n">
        <v>97480</v>
      </c>
      <c r="B6125" s="335" t="s">
        <v>1967</v>
      </c>
      <c r="C6125" s="335" t="s">
        <v>10819</v>
      </c>
      <c r="D6125" s="335" t="s">
        <v>2102</v>
      </c>
      <c r="E6125" s="336" t="s">
        <v>10818</v>
      </c>
    </row>
    <row r="6126" customFormat="false" ht="13.8" hidden="false" customHeight="false" outlineLevel="0" collapsed="false">
      <c r="A6126" s="3" t="n">
        <v>97481</v>
      </c>
      <c r="B6126" s="335" t="s">
        <v>1967</v>
      </c>
      <c r="C6126" s="335" t="s">
        <v>10820</v>
      </c>
      <c r="D6126" s="335" t="s">
        <v>2102</v>
      </c>
      <c r="E6126" s="336" t="s">
        <v>10821</v>
      </c>
    </row>
    <row r="6127" customFormat="false" ht="13.8" hidden="false" customHeight="false" outlineLevel="0" collapsed="false">
      <c r="A6127" s="3" t="n">
        <v>97482</v>
      </c>
      <c r="B6127" s="335" t="s">
        <v>1967</v>
      </c>
      <c r="C6127" s="335" t="s">
        <v>10822</v>
      </c>
      <c r="D6127" s="335" t="s">
        <v>2102</v>
      </c>
      <c r="E6127" s="336" t="s">
        <v>10821</v>
      </c>
    </row>
    <row r="6128" customFormat="false" ht="13.8" hidden="false" customHeight="false" outlineLevel="0" collapsed="false">
      <c r="A6128" s="3" t="n">
        <v>97483</v>
      </c>
      <c r="B6128" s="335" t="s">
        <v>1967</v>
      </c>
      <c r="C6128" s="335" t="s">
        <v>10823</v>
      </c>
      <c r="D6128" s="335" t="s">
        <v>2102</v>
      </c>
      <c r="E6128" s="336" t="s">
        <v>10824</v>
      </c>
    </row>
    <row r="6129" customFormat="false" ht="13.8" hidden="false" customHeight="false" outlineLevel="0" collapsed="false">
      <c r="A6129" s="3" t="n">
        <v>97484</v>
      </c>
      <c r="B6129" s="335" t="s">
        <v>1967</v>
      </c>
      <c r="C6129" s="335" t="s">
        <v>10825</v>
      </c>
      <c r="D6129" s="335" t="s">
        <v>2102</v>
      </c>
      <c r="E6129" s="336" t="s">
        <v>10824</v>
      </c>
    </row>
    <row r="6130" customFormat="false" ht="13.8" hidden="false" customHeight="false" outlineLevel="0" collapsed="false">
      <c r="A6130" s="3" t="n">
        <v>97485</v>
      </c>
      <c r="B6130" s="335" t="s">
        <v>1967</v>
      </c>
      <c r="C6130" s="335" t="s">
        <v>10826</v>
      </c>
      <c r="D6130" s="335" t="s">
        <v>2102</v>
      </c>
      <c r="E6130" s="336" t="s">
        <v>10827</v>
      </c>
    </row>
    <row r="6131" customFormat="false" ht="13.8" hidden="false" customHeight="false" outlineLevel="0" collapsed="false">
      <c r="A6131" s="3" t="n">
        <v>97486</v>
      </c>
      <c r="B6131" s="335" t="s">
        <v>1967</v>
      </c>
      <c r="C6131" s="335" t="s">
        <v>10828</v>
      </c>
      <c r="D6131" s="335" t="s">
        <v>2102</v>
      </c>
      <c r="E6131" s="336" t="s">
        <v>10829</v>
      </c>
    </row>
    <row r="6132" customFormat="false" ht="13.8" hidden="false" customHeight="false" outlineLevel="0" collapsed="false">
      <c r="A6132" s="3" t="n">
        <v>97487</v>
      </c>
      <c r="B6132" s="335" t="s">
        <v>1967</v>
      </c>
      <c r="C6132" s="335" t="s">
        <v>10830</v>
      </c>
      <c r="D6132" s="335" t="s">
        <v>2102</v>
      </c>
      <c r="E6132" s="336" t="s">
        <v>10831</v>
      </c>
    </row>
    <row r="6133" customFormat="false" ht="13.8" hidden="false" customHeight="false" outlineLevel="0" collapsed="false">
      <c r="A6133" s="3" t="n">
        <v>97488</v>
      </c>
      <c r="B6133" s="335" t="s">
        <v>1967</v>
      </c>
      <c r="C6133" s="335" t="s">
        <v>10832</v>
      </c>
      <c r="D6133" s="335" t="s">
        <v>2102</v>
      </c>
      <c r="E6133" s="336" t="s">
        <v>10833</v>
      </c>
    </row>
    <row r="6134" customFormat="false" ht="13.8" hidden="false" customHeight="false" outlineLevel="0" collapsed="false">
      <c r="A6134" s="3" t="n">
        <v>97489</v>
      </c>
      <c r="B6134" s="335" t="s">
        <v>1967</v>
      </c>
      <c r="C6134" s="335" t="s">
        <v>10834</v>
      </c>
      <c r="D6134" s="335" t="s">
        <v>2102</v>
      </c>
      <c r="E6134" s="336" t="s">
        <v>10835</v>
      </c>
    </row>
    <row r="6135" customFormat="false" ht="13.8" hidden="false" customHeight="false" outlineLevel="0" collapsed="false">
      <c r="A6135" s="3" t="n">
        <v>97490</v>
      </c>
      <c r="B6135" s="335" t="s">
        <v>1967</v>
      </c>
      <c r="C6135" s="335" t="s">
        <v>10836</v>
      </c>
      <c r="D6135" s="335" t="s">
        <v>2102</v>
      </c>
      <c r="E6135" s="336" t="s">
        <v>10837</v>
      </c>
    </row>
    <row r="6136" customFormat="false" ht="13.8" hidden="false" customHeight="false" outlineLevel="0" collapsed="false">
      <c r="A6136" s="3" t="n">
        <v>97491</v>
      </c>
      <c r="B6136" s="335" t="s">
        <v>1967</v>
      </c>
      <c r="C6136" s="335" t="s">
        <v>10838</v>
      </c>
      <c r="D6136" s="335" t="s">
        <v>2102</v>
      </c>
      <c r="E6136" s="336" t="s">
        <v>10839</v>
      </c>
    </row>
    <row r="6137" customFormat="false" ht="13.8" hidden="false" customHeight="false" outlineLevel="0" collapsed="false">
      <c r="A6137" s="3" t="n">
        <v>97492</v>
      </c>
      <c r="B6137" s="335" t="s">
        <v>1967</v>
      </c>
      <c r="C6137" s="335" t="s">
        <v>10840</v>
      </c>
      <c r="D6137" s="335" t="s">
        <v>2102</v>
      </c>
      <c r="E6137" s="336" t="s">
        <v>10841</v>
      </c>
    </row>
    <row r="6138" customFormat="false" ht="13.8" hidden="false" customHeight="false" outlineLevel="0" collapsed="false">
      <c r="A6138" s="3" t="n">
        <v>97493</v>
      </c>
      <c r="B6138" s="335" t="s">
        <v>1967</v>
      </c>
      <c r="C6138" s="335" t="s">
        <v>10842</v>
      </c>
      <c r="D6138" s="335" t="s">
        <v>2102</v>
      </c>
      <c r="E6138" s="336" t="s">
        <v>10843</v>
      </c>
    </row>
    <row r="6139" customFormat="false" ht="13.8" hidden="false" customHeight="false" outlineLevel="0" collapsed="false">
      <c r="A6139" s="3" t="n">
        <v>97494</v>
      </c>
      <c r="B6139" s="335" t="s">
        <v>1967</v>
      </c>
      <c r="C6139" s="335" t="s">
        <v>10844</v>
      </c>
      <c r="D6139" s="335" t="s">
        <v>2102</v>
      </c>
      <c r="E6139" s="336" t="s">
        <v>10845</v>
      </c>
    </row>
    <row r="6140" customFormat="false" ht="13.8" hidden="false" customHeight="false" outlineLevel="0" collapsed="false">
      <c r="A6140" s="3" t="n">
        <v>97495</v>
      </c>
      <c r="B6140" s="335" t="s">
        <v>1967</v>
      </c>
      <c r="C6140" s="335" t="s">
        <v>10846</v>
      </c>
      <c r="D6140" s="335" t="s">
        <v>2102</v>
      </c>
      <c r="E6140" s="336" t="s">
        <v>10847</v>
      </c>
    </row>
    <row r="6141" customFormat="false" ht="13.8" hidden="false" customHeight="false" outlineLevel="0" collapsed="false">
      <c r="A6141" s="3" t="n">
        <v>97496</v>
      </c>
      <c r="B6141" s="335" t="s">
        <v>1967</v>
      </c>
      <c r="C6141" s="335" t="s">
        <v>10848</v>
      </c>
      <c r="D6141" s="335" t="s">
        <v>2102</v>
      </c>
      <c r="E6141" s="336" t="s">
        <v>10849</v>
      </c>
    </row>
    <row r="6142" customFormat="false" ht="13.8" hidden="false" customHeight="false" outlineLevel="0" collapsed="false">
      <c r="A6142" s="3" t="n">
        <v>97499</v>
      </c>
      <c r="B6142" s="335" t="s">
        <v>1967</v>
      </c>
      <c r="C6142" s="335" t="s">
        <v>10850</v>
      </c>
      <c r="D6142" s="335" t="s">
        <v>2102</v>
      </c>
      <c r="E6142" s="336" t="s">
        <v>10851</v>
      </c>
    </row>
    <row r="6143" customFormat="false" ht="13.8" hidden="false" customHeight="false" outlineLevel="0" collapsed="false">
      <c r="A6143" s="3" t="n">
        <v>97500</v>
      </c>
      <c r="B6143" s="335" t="s">
        <v>1967</v>
      </c>
      <c r="C6143" s="335" t="s">
        <v>10852</v>
      </c>
      <c r="D6143" s="335" t="s">
        <v>2102</v>
      </c>
      <c r="E6143" s="336" t="s">
        <v>10853</v>
      </c>
    </row>
    <row r="6144" customFormat="false" ht="13.8" hidden="false" customHeight="false" outlineLevel="0" collapsed="false">
      <c r="A6144" s="3" t="n">
        <v>97502</v>
      </c>
      <c r="B6144" s="335" t="s">
        <v>1967</v>
      </c>
      <c r="C6144" s="335" t="s">
        <v>10854</v>
      </c>
      <c r="D6144" s="335" t="s">
        <v>2102</v>
      </c>
      <c r="E6144" s="336" t="s">
        <v>9295</v>
      </c>
    </row>
    <row r="6145" customFormat="false" ht="13.8" hidden="false" customHeight="false" outlineLevel="0" collapsed="false">
      <c r="A6145" s="3" t="n">
        <v>97503</v>
      </c>
      <c r="B6145" s="335" t="s">
        <v>1967</v>
      </c>
      <c r="C6145" s="335" t="s">
        <v>10855</v>
      </c>
      <c r="D6145" s="335" t="s">
        <v>2102</v>
      </c>
      <c r="E6145" s="336" t="s">
        <v>10856</v>
      </c>
    </row>
    <row r="6146" customFormat="false" ht="13.8" hidden="false" customHeight="false" outlineLevel="0" collapsed="false">
      <c r="A6146" s="3" t="n">
        <v>97505</v>
      </c>
      <c r="B6146" s="335" t="s">
        <v>1967</v>
      </c>
      <c r="C6146" s="335" t="s">
        <v>10857</v>
      </c>
      <c r="D6146" s="335" t="s">
        <v>2102</v>
      </c>
      <c r="E6146" s="336" t="s">
        <v>10858</v>
      </c>
    </row>
    <row r="6147" customFormat="false" ht="13.8" hidden="false" customHeight="false" outlineLevel="0" collapsed="false">
      <c r="A6147" s="3" t="n">
        <v>97506</v>
      </c>
      <c r="B6147" s="335" t="s">
        <v>1967</v>
      </c>
      <c r="C6147" s="335" t="s">
        <v>10859</v>
      </c>
      <c r="D6147" s="335" t="s">
        <v>2102</v>
      </c>
      <c r="E6147" s="336" t="s">
        <v>10860</v>
      </c>
    </row>
    <row r="6148" customFormat="false" ht="13.8" hidden="false" customHeight="false" outlineLevel="0" collapsed="false">
      <c r="A6148" s="3" t="n">
        <v>97508</v>
      </c>
      <c r="B6148" s="335" t="s">
        <v>1967</v>
      </c>
      <c r="C6148" s="335" t="s">
        <v>10861</v>
      </c>
      <c r="D6148" s="335" t="s">
        <v>2102</v>
      </c>
      <c r="E6148" s="336" t="s">
        <v>10862</v>
      </c>
    </row>
    <row r="6149" customFormat="false" ht="13.8" hidden="false" customHeight="false" outlineLevel="0" collapsed="false">
      <c r="A6149" s="3" t="n">
        <v>97509</v>
      </c>
      <c r="B6149" s="335" t="s">
        <v>1967</v>
      </c>
      <c r="C6149" s="335" t="s">
        <v>10863</v>
      </c>
      <c r="D6149" s="335" t="s">
        <v>2102</v>
      </c>
      <c r="E6149" s="336" t="s">
        <v>10864</v>
      </c>
    </row>
    <row r="6150" customFormat="false" ht="13.8" hidden="false" customHeight="false" outlineLevel="0" collapsed="false">
      <c r="A6150" s="3" t="n">
        <v>97511</v>
      </c>
      <c r="B6150" s="335" t="s">
        <v>1967</v>
      </c>
      <c r="C6150" s="335" t="s">
        <v>10865</v>
      </c>
      <c r="D6150" s="335" t="s">
        <v>2102</v>
      </c>
      <c r="E6150" s="336" t="s">
        <v>10866</v>
      </c>
    </row>
    <row r="6151" customFormat="false" ht="13.8" hidden="false" customHeight="false" outlineLevel="0" collapsed="false">
      <c r="A6151" s="3" t="n">
        <v>97512</v>
      </c>
      <c r="B6151" s="335" t="s">
        <v>1967</v>
      </c>
      <c r="C6151" s="335" t="s">
        <v>10867</v>
      </c>
      <c r="D6151" s="335" t="s">
        <v>2102</v>
      </c>
      <c r="E6151" s="336" t="s">
        <v>10868</v>
      </c>
    </row>
    <row r="6152" customFormat="false" ht="13.8" hidden="false" customHeight="false" outlineLevel="0" collapsed="false">
      <c r="A6152" s="3" t="n">
        <v>97514</v>
      </c>
      <c r="B6152" s="335" t="s">
        <v>1967</v>
      </c>
      <c r="C6152" s="335" t="s">
        <v>10869</v>
      </c>
      <c r="D6152" s="335" t="s">
        <v>2102</v>
      </c>
      <c r="E6152" s="336" t="s">
        <v>10870</v>
      </c>
    </row>
    <row r="6153" customFormat="false" ht="13.8" hidden="false" customHeight="false" outlineLevel="0" collapsed="false">
      <c r="A6153" s="3" t="n">
        <v>97515</v>
      </c>
      <c r="B6153" s="335" t="s">
        <v>1967</v>
      </c>
      <c r="C6153" s="335" t="s">
        <v>10871</v>
      </c>
      <c r="D6153" s="335" t="s">
        <v>2102</v>
      </c>
      <c r="E6153" s="336" t="s">
        <v>10872</v>
      </c>
    </row>
    <row r="6154" customFormat="false" ht="13.8" hidden="false" customHeight="false" outlineLevel="0" collapsed="false">
      <c r="A6154" s="3" t="n">
        <v>97517</v>
      </c>
      <c r="B6154" s="335" t="s">
        <v>1967</v>
      </c>
      <c r="C6154" s="335" t="s">
        <v>10873</v>
      </c>
      <c r="D6154" s="335" t="s">
        <v>2102</v>
      </c>
      <c r="E6154" s="336" t="s">
        <v>10874</v>
      </c>
    </row>
    <row r="6155" customFormat="false" ht="13.8" hidden="false" customHeight="false" outlineLevel="0" collapsed="false">
      <c r="A6155" s="3" t="n">
        <v>97518</v>
      </c>
      <c r="B6155" s="335" t="s">
        <v>1967</v>
      </c>
      <c r="C6155" s="335" t="s">
        <v>10875</v>
      </c>
      <c r="D6155" s="335" t="s">
        <v>2102</v>
      </c>
      <c r="E6155" s="336" t="s">
        <v>10874</v>
      </c>
    </row>
    <row r="6156" customFormat="false" ht="13.8" hidden="false" customHeight="false" outlineLevel="0" collapsed="false">
      <c r="A6156" s="3" t="n">
        <v>97519</v>
      </c>
      <c r="B6156" s="335" t="s">
        <v>1967</v>
      </c>
      <c r="C6156" s="335" t="s">
        <v>10876</v>
      </c>
      <c r="D6156" s="335" t="s">
        <v>2102</v>
      </c>
      <c r="E6156" s="336" t="s">
        <v>10877</v>
      </c>
    </row>
    <row r="6157" customFormat="false" ht="13.8" hidden="false" customHeight="false" outlineLevel="0" collapsed="false">
      <c r="A6157" s="3" t="n">
        <v>97520</v>
      </c>
      <c r="B6157" s="335" t="s">
        <v>1967</v>
      </c>
      <c r="C6157" s="335" t="s">
        <v>10878</v>
      </c>
      <c r="D6157" s="335" t="s">
        <v>2102</v>
      </c>
      <c r="E6157" s="336" t="s">
        <v>10877</v>
      </c>
    </row>
    <row r="6158" customFormat="false" ht="13.8" hidden="false" customHeight="false" outlineLevel="0" collapsed="false">
      <c r="A6158" s="3" t="n">
        <v>97521</v>
      </c>
      <c r="B6158" s="335" t="s">
        <v>1967</v>
      </c>
      <c r="C6158" s="335" t="s">
        <v>10879</v>
      </c>
      <c r="D6158" s="335" t="s">
        <v>2102</v>
      </c>
      <c r="E6158" s="336" t="s">
        <v>10880</v>
      </c>
    </row>
    <row r="6159" customFormat="false" ht="13.8" hidden="false" customHeight="false" outlineLevel="0" collapsed="false">
      <c r="A6159" s="3" t="n">
        <v>97522</v>
      </c>
      <c r="B6159" s="335" t="s">
        <v>1967</v>
      </c>
      <c r="C6159" s="335" t="s">
        <v>10881</v>
      </c>
      <c r="D6159" s="335" t="s">
        <v>2102</v>
      </c>
      <c r="E6159" s="336" t="s">
        <v>10880</v>
      </c>
    </row>
    <row r="6160" customFormat="false" ht="13.8" hidden="false" customHeight="false" outlineLevel="0" collapsed="false">
      <c r="A6160" s="3" t="n">
        <v>97523</v>
      </c>
      <c r="B6160" s="335" t="s">
        <v>1967</v>
      </c>
      <c r="C6160" s="335" t="s">
        <v>10882</v>
      </c>
      <c r="D6160" s="335" t="s">
        <v>2102</v>
      </c>
      <c r="E6160" s="336" t="s">
        <v>10883</v>
      </c>
    </row>
    <row r="6161" customFormat="false" ht="13.8" hidden="false" customHeight="false" outlineLevel="0" collapsed="false">
      <c r="A6161" s="3" t="n">
        <v>97524</v>
      </c>
      <c r="B6161" s="335" t="s">
        <v>1967</v>
      </c>
      <c r="C6161" s="335" t="s">
        <v>10884</v>
      </c>
      <c r="D6161" s="335" t="s">
        <v>2102</v>
      </c>
      <c r="E6161" s="336" t="s">
        <v>10885</v>
      </c>
    </row>
    <row r="6162" customFormat="false" ht="13.8" hidden="false" customHeight="false" outlineLevel="0" collapsed="false">
      <c r="A6162" s="3" t="n">
        <v>97525</v>
      </c>
      <c r="B6162" s="335" t="s">
        <v>1967</v>
      </c>
      <c r="C6162" s="335" t="s">
        <v>10886</v>
      </c>
      <c r="D6162" s="335" t="s">
        <v>2102</v>
      </c>
      <c r="E6162" s="336" t="s">
        <v>10887</v>
      </c>
    </row>
    <row r="6163" customFormat="false" ht="13.8" hidden="false" customHeight="false" outlineLevel="0" collapsed="false">
      <c r="A6163" s="3" t="n">
        <v>97526</v>
      </c>
      <c r="B6163" s="335" t="s">
        <v>1967</v>
      </c>
      <c r="C6163" s="335" t="s">
        <v>10888</v>
      </c>
      <c r="D6163" s="335" t="s">
        <v>2102</v>
      </c>
      <c r="E6163" s="336" t="s">
        <v>10889</v>
      </c>
    </row>
    <row r="6164" customFormat="false" ht="13.8" hidden="false" customHeight="false" outlineLevel="0" collapsed="false">
      <c r="A6164" s="3" t="n">
        <v>97527</v>
      </c>
      <c r="B6164" s="335" t="s">
        <v>1967</v>
      </c>
      <c r="C6164" s="335" t="s">
        <v>10890</v>
      </c>
      <c r="D6164" s="335" t="s">
        <v>2102</v>
      </c>
      <c r="E6164" s="336" t="s">
        <v>10891</v>
      </c>
    </row>
    <row r="6165" customFormat="false" ht="13.8" hidden="false" customHeight="false" outlineLevel="0" collapsed="false">
      <c r="A6165" s="3" t="n">
        <v>97528</v>
      </c>
      <c r="B6165" s="335" t="s">
        <v>1967</v>
      </c>
      <c r="C6165" s="335" t="s">
        <v>10892</v>
      </c>
      <c r="D6165" s="335" t="s">
        <v>2102</v>
      </c>
      <c r="E6165" s="336" t="s">
        <v>10893</v>
      </c>
    </row>
    <row r="6166" customFormat="false" ht="13.8" hidden="false" customHeight="false" outlineLevel="0" collapsed="false">
      <c r="A6166" s="3" t="n">
        <v>97529</v>
      </c>
      <c r="B6166" s="335" t="s">
        <v>1967</v>
      </c>
      <c r="C6166" s="335" t="s">
        <v>10894</v>
      </c>
      <c r="D6166" s="335" t="s">
        <v>2102</v>
      </c>
      <c r="E6166" s="336" t="s">
        <v>10895</v>
      </c>
    </row>
    <row r="6167" customFormat="false" ht="13.8" hidden="false" customHeight="false" outlineLevel="0" collapsed="false">
      <c r="A6167" s="3" t="n">
        <v>97530</v>
      </c>
      <c r="B6167" s="335" t="s">
        <v>1967</v>
      </c>
      <c r="C6167" s="335" t="s">
        <v>10896</v>
      </c>
      <c r="D6167" s="335" t="s">
        <v>2102</v>
      </c>
      <c r="E6167" s="336" t="s">
        <v>10897</v>
      </c>
    </row>
    <row r="6168" customFormat="false" ht="13.8" hidden="false" customHeight="false" outlineLevel="0" collapsed="false">
      <c r="A6168" s="3" t="n">
        <v>97531</v>
      </c>
      <c r="B6168" s="335" t="s">
        <v>1967</v>
      </c>
      <c r="C6168" s="335" t="s">
        <v>10898</v>
      </c>
      <c r="D6168" s="335" t="s">
        <v>2102</v>
      </c>
      <c r="E6168" s="336" t="s">
        <v>10899</v>
      </c>
    </row>
    <row r="6169" customFormat="false" ht="13.8" hidden="false" customHeight="false" outlineLevel="0" collapsed="false">
      <c r="A6169" s="3" t="n">
        <v>97532</v>
      </c>
      <c r="B6169" s="335" t="s">
        <v>1967</v>
      </c>
      <c r="C6169" s="335" t="s">
        <v>10900</v>
      </c>
      <c r="D6169" s="335" t="s">
        <v>2102</v>
      </c>
      <c r="E6169" s="336" t="s">
        <v>10901</v>
      </c>
    </row>
    <row r="6170" customFormat="false" ht="13.8" hidden="false" customHeight="false" outlineLevel="0" collapsed="false">
      <c r="A6170" s="3" t="n">
        <v>97533</v>
      </c>
      <c r="B6170" s="335" t="s">
        <v>1967</v>
      </c>
      <c r="C6170" s="335" t="s">
        <v>10902</v>
      </c>
      <c r="D6170" s="335" t="s">
        <v>2102</v>
      </c>
      <c r="E6170" s="336" t="s">
        <v>10903</v>
      </c>
    </row>
    <row r="6171" customFormat="false" ht="13.8" hidden="false" customHeight="false" outlineLevel="0" collapsed="false">
      <c r="A6171" s="3" t="n">
        <v>97534</v>
      </c>
      <c r="B6171" s="335" t="s">
        <v>1967</v>
      </c>
      <c r="C6171" s="335" t="s">
        <v>10904</v>
      </c>
      <c r="D6171" s="335" t="s">
        <v>2102</v>
      </c>
      <c r="E6171" s="336" t="s">
        <v>10905</v>
      </c>
    </row>
    <row r="6172" customFormat="false" ht="13.8" hidden="false" customHeight="false" outlineLevel="0" collapsed="false">
      <c r="A6172" s="3" t="n">
        <v>97537</v>
      </c>
      <c r="B6172" s="335" t="s">
        <v>1967</v>
      </c>
      <c r="C6172" s="335" t="s">
        <v>10906</v>
      </c>
      <c r="D6172" s="335" t="s">
        <v>2102</v>
      </c>
      <c r="E6172" s="336" t="s">
        <v>10907</v>
      </c>
    </row>
    <row r="6173" customFormat="false" ht="13.8" hidden="false" customHeight="false" outlineLevel="0" collapsed="false">
      <c r="A6173" s="3" t="n">
        <v>97540</v>
      </c>
      <c r="B6173" s="335" t="s">
        <v>1967</v>
      </c>
      <c r="C6173" s="335" t="s">
        <v>10908</v>
      </c>
      <c r="D6173" s="335" t="s">
        <v>2102</v>
      </c>
      <c r="E6173" s="336" t="s">
        <v>9795</v>
      </c>
    </row>
    <row r="6174" customFormat="false" ht="13.8" hidden="false" customHeight="false" outlineLevel="0" collapsed="false">
      <c r="A6174" s="3" t="n">
        <v>97541</v>
      </c>
      <c r="B6174" s="335" t="s">
        <v>1967</v>
      </c>
      <c r="C6174" s="335" t="s">
        <v>10909</v>
      </c>
      <c r="D6174" s="335" t="s">
        <v>2102</v>
      </c>
      <c r="E6174" s="336" t="s">
        <v>10910</v>
      </c>
    </row>
    <row r="6175" customFormat="false" ht="13.8" hidden="false" customHeight="false" outlineLevel="0" collapsed="false">
      <c r="A6175" s="3" t="n">
        <v>97543</v>
      </c>
      <c r="B6175" s="335" t="s">
        <v>1967</v>
      </c>
      <c r="C6175" s="335" t="s">
        <v>10911</v>
      </c>
      <c r="D6175" s="335" t="s">
        <v>2102</v>
      </c>
      <c r="E6175" s="336" t="s">
        <v>10912</v>
      </c>
    </row>
    <row r="6176" customFormat="false" ht="13.8" hidden="false" customHeight="false" outlineLevel="0" collapsed="false">
      <c r="A6176" s="3" t="n">
        <v>97544</v>
      </c>
      <c r="B6176" s="335" t="s">
        <v>1967</v>
      </c>
      <c r="C6176" s="335" t="s">
        <v>10913</v>
      </c>
      <c r="D6176" s="335" t="s">
        <v>2102</v>
      </c>
      <c r="E6176" s="336" t="s">
        <v>10914</v>
      </c>
    </row>
    <row r="6177" customFormat="false" ht="13.8" hidden="false" customHeight="false" outlineLevel="0" collapsed="false">
      <c r="A6177" s="3" t="n">
        <v>97546</v>
      </c>
      <c r="B6177" s="335" t="s">
        <v>1967</v>
      </c>
      <c r="C6177" s="335" t="s">
        <v>10915</v>
      </c>
      <c r="D6177" s="335" t="s">
        <v>2102</v>
      </c>
      <c r="E6177" s="336" t="s">
        <v>10916</v>
      </c>
    </row>
    <row r="6178" customFormat="false" ht="13.8" hidden="false" customHeight="false" outlineLevel="0" collapsed="false">
      <c r="A6178" s="3" t="n">
        <v>97547</v>
      </c>
      <c r="B6178" s="335" t="s">
        <v>1967</v>
      </c>
      <c r="C6178" s="335" t="s">
        <v>10917</v>
      </c>
      <c r="D6178" s="335" t="s">
        <v>2102</v>
      </c>
      <c r="E6178" s="336" t="s">
        <v>10916</v>
      </c>
    </row>
    <row r="6179" customFormat="false" ht="13.8" hidden="false" customHeight="false" outlineLevel="0" collapsed="false">
      <c r="A6179" s="3" t="n">
        <v>97548</v>
      </c>
      <c r="B6179" s="335" t="s">
        <v>1967</v>
      </c>
      <c r="C6179" s="335" t="s">
        <v>10918</v>
      </c>
      <c r="D6179" s="335" t="s">
        <v>2102</v>
      </c>
      <c r="E6179" s="336" t="s">
        <v>10919</v>
      </c>
    </row>
    <row r="6180" customFormat="false" ht="13.8" hidden="false" customHeight="false" outlineLevel="0" collapsed="false">
      <c r="A6180" s="3" t="n">
        <v>97549</v>
      </c>
      <c r="B6180" s="335" t="s">
        <v>1967</v>
      </c>
      <c r="C6180" s="335" t="s">
        <v>10920</v>
      </c>
      <c r="D6180" s="335" t="s">
        <v>2102</v>
      </c>
      <c r="E6180" s="336" t="s">
        <v>10919</v>
      </c>
    </row>
    <row r="6181" customFormat="false" ht="13.8" hidden="false" customHeight="false" outlineLevel="0" collapsed="false">
      <c r="A6181" s="3" t="n">
        <v>97550</v>
      </c>
      <c r="B6181" s="335" t="s">
        <v>1967</v>
      </c>
      <c r="C6181" s="335" t="s">
        <v>10921</v>
      </c>
      <c r="D6181" s="335" t="s">
        <v>2102</v>
      </c>
      <c r="E6181" s="336" t="s">
        <v>10922</v>
      </c>
    </row>
    <row r="6182" customFormat="false" ht="13.8" hidden="false" customHeight="false" outlineLevel="0" collapsed="false">
      <c r="A6182" s="3" t="n">
        <v>97551</v>
      </c>
      <c r="B6182" s="335" t="s">
        <v>1967</v>
      </c>
      <c r="C6182" s="335" t="s">
        <v>10923</v>
      </c>
      <c r="D6182" s="335" t="s">
        <v>2102</v>
      </c>
      <c r="E6182" s="336" t="s">
        <v>10922</v>
      </c>
    </row>
    <row r="6183" customFormat="false" ht="13.8" hidden="false" customHeight="false" outlineLevel="0" collapsed="false">
      <c r="A6183" s="3" t="n">
        <v>97552</v>
      </c>
      <c r="B6183" s="335" t="s">
        <v>1967</v>
      </c>
      <c r="C6183" s="335" t="s">
        <v>10924</v>
      </c>
      <c r="D6183" s="335" t="s">
        <v>2102</v>
      </c>
      <c r="E6183" s="336" t="s">
        <v>10737</v>
      </c>
    </row>
    <row r="6184" customFormat="false" ht="13.8" hidden="false" customHeight="false" outlineLevel="0" collapsed="false">
      <c r="A6184" s="3" t="n">
        <v>97553</v>
      </c>
      <c r="B6184" s="335" t="s">
        <v>1967</v>
      </c>
      <c r="C6184" s="335" t="s">
        <v>10925</v>
      </c>
      <c r="D6184" s="335" t="s">
        <v>2102</v>
      </c>
      <c r="E6184" s="336" t="s">
        <v>10926</v>
      </c>
    </row>
    <row r="6185" customFormat="false" ht="13.8" hidden="false" customHeight="false" outlineLevel="0" collapsed="false">
      <c r="A6185" s="3" t="n">
        <v>97554</v>
      </c>
      <c r="B6185" s="335" t="s">
        <v>1967</v>
      </c>
      <c r="C6185" s="335" t="s">
        <v>10927</v>
      </c>
      <c r="D6185" s="335" t="s">
        <v>2102</v>
      </c>
      <c r="E6185" s="336" t="s">
        <v>10928</v>
      </c>
    </row>
    <row r="6186" customFormat="false" ht="13.8" hidden="false" customHeight="false" outlineLevel="0" collapsed="false">
      <c r="A6186" s="3" t="n">
        <v>98602</v>
      </c>
      <c r="B6186" s="335" t="s">
        <v>1967</v>
      </c>
      <c r="C6186" s="335" t="s">
        <v>10929</v>
      </c>
      <c r="D6186" s="335" t="s">
        <v>2102</v>
      </c>
      <c r="E6186" s="336" t="s">
        <v>10930</v>
      </c>
    </row>
    <row r="6187" customFormat="false" ht="13.8" hidden="false" customHeight="false" outlineLevel="0" collapsed="false">
      <c r="A6187" s="3" t="n">
        <v>103805</v>
      </c>
      <c r="B6187" s="335" t="s">
        <v>1967</v>
      </c>
      <c r="C6187" s="335" t="s">
        <v>10931</v>
      </c>
      <c r="D6187" s="335" t="s">
        <v>2102</v>
      </c>
      <c r="E6187" s="336" t="s">
        <v>10626</v>
      </c>
    </row>
    <row r="6188" customFormat="false" ht="13.8" hidden="false" customHeight="false" outlineLevel="0" collapsed="false">
      <c r="A6188" s="3" t="n">
        <v>103806</v>
      </c>
      <c r="B6188" s="335" t="s">
        <v>1967</v>
      </c>
      <c r="C6188" s="335" t="s">
        <v>10932</v>
      </c>
      <c r="D6188" s="335" t="s">
        <v>2102</v>
      </c>
      <c r="E6188" s="336" t="s">
        <v>4234</v>
      </c>
    </row>
    <row r="6189" customFormat="false" ht="13.8" hidden="false" customHeight="false" outlineLevel="0" collapsed="false">
      <c r="A6189" s="3" t="n">
        <v>103807</v>
      </c>
      <c r="B6189" s="335" t="s">
        <v>1967</v>
      </c>
      <c r="C6189" s="335" t="s">
        <v>10933</v>
      </c>
      <c r="D6189" s="335" t="s">
        <v>2102</v>
      </c>
      <c r="E6189" s="336" t="s">
        <v>10934</v>
      </c>
    </row>
    <row r="6190" customFormat="false" ht="13.8" hidden="false" customHeight="false" outlineLevel="0" collapsed="false">
      <c r="A6190" s="3" t="n">
        <v>103808</v>
      </c>
      <c r="B6190" s="335" t="s">
        <v>1967</v>
      </c>
      <c r="C6190" s="335" t="s">
        <v>10935</v>
      </c>
      <c r="D6190" s="335" t="s">
        <v>2102</v>
      </c>
      <c r="E6190" s="336" t="s">
        <v>8647</v>
      </c>
    </row>
    <row r="6191" customFormat="false" ht="13.8" hidden="false" customHeight="false" outlineLevel="0" collapsed="false">
      <c r="A6191" s="3" t="n">
        <v>103809</v>
      </c>
      <c r="B6191" s="335" t="s">
        <v>1967</v>
      </c>
      <c r="C6191" s="335" t="s">
        <v>10936</v>
      </c>
      <c r="D6191" s="335" t="s">
        <v>2102</v>
      </c>
      <c r="E6191" s="336" t="s">
        <v>10937</v>
      </c>
    </row>
    <row r="6192" customFormat="false" ht="13.8" hidden="false" customHeight="false" outlineLevel="0" collapsed="false">
      <c r="A6192" s="3" t="n">
        <v>103810</v>
      </c>
      <c r="B6192" s="335" t="s">
        <v>1967</v>
      </c>
      <c r="C6192" s="335" t="s">
        <v>10938</v>
      </c>
      <c r="D6192" s="335" t="s">
        <v>2102</v>
      </c>
      <c r="E6192" s="336" t="s">
        <v>10939</v>
      </c>
    </row>
    <row r="6193" customFormat="false" ht="13.8" hidden="false" customHeight="false" outlineLevel="0" collapsed="false">
      <c r="A6193" s="3" t="n">
        <v>103811</v>
      </c>
      <c r="B6193" s="335" t="s">
        <v>1967</v>
      </c>
      <c r="C6193" s="335" t="s">
        <v>10940</v>
      </c>
      <c r="D6193" s="335" t="s">
        <v>2102</v>
      </c>
      <c r="E6193" s="336" t="s">
        <v>10941</v>
      </c>
    </row>
    <row r="6194" customFormat="false" ht="13.8" hidden="false" customHeight="false" outlineLevel="0" collapsed="false">
      <c r="A6194" s="3" t="n">
        <v>103812</v>
      </c>
      <c r="B6194" s="335" t="s">
        <v>1967</v>
      </c>
      <c r="C6194" s="335" t="s">
        <v>10942</v>
      </c>
      <c r="D6194" s="335" t="s">
        <v>2102</v>
      </c>
      <c r="E6194" s="336" t="s">
        <v>10943</v>
      </c>
    </row>
    <row r="6195" customFormat="false" ht="13.8" hidden="false" customHeight="false" outlineLevel="0" collapsed="false">
      <c r="A6195" s="3" t="n">
        <v>103813</v>
      </c>
      <c r="B6195" s="335" t="s">
        <v>1967</v>
      </c>
      <c r="C6195" s="335" t="s">
        <v>10944</v>
      </c>
      <c r="D6195" s="335" t="s">
        <v>2102</v>
      </c>
      <c r="E6195" s="336" t="s">
        <v>10945</v>
      </c>
    </row>
    <row r="6196" customFormat="false" ht="13.8" hidden="false" customHeight="false" outlineLevel="0" collapsed="false">
      <c r="A6196" s="3" t="n">
        <v>103814</v>
      </c>
      <c r="B6196" s="335" t="s">
        <v>1967</v>
      </c>
      <c r="C6196" s="335" t="s">
        <v>10946</v>
      </c>
      <c r="D6196" s="335" t="s">
        <v>2102</v>
      </c>
      <c r="E6196" s="336" t="s">
        <v>10947</v>
      </c>
    </row>
    <row r="6197" customFormat="false" ht="13.8" hidden="false" customHeight="false" outlineLevel="0" collapsed="false">
      <c r="A6197" s="3" t="n">
        <v>103815</v>
      </c>
      <c r="B6197" s="335" t="s">
        <v>1967</v>
      </c>
      <c r="C6197" s="335" t="s">
        <v>10948</v>
      </c>
      <c r="D6197" s="335" t="s">
        <v>2102</v>
      </c>
      <c r="E6197" s="336" t="s">
        <v>10949</v>
      </c>
    </row>
    <row r="6198" customFormat="false" ht="13.8" hidden="false" customHeight="false" outlineLevel="0" collapsed="false">
      <c r="A6198" s="3" t="n">
        <v>103816</v>
      </c>
      <c r="B6198" s="335" t="s">
        <v>1967</v>
      </c>
      <c r="C6198" s="335" t="s">
        <v>10950</v>
      </c>
      <c r="D6198" s="335" t="s">
        <v>2102</v>
      </c>
      <c r="E6198" s="336" t="s">
        <v>10951</v>
      </c>
    </row>
    <row r="6199" customFormat="false" ht="13.8" hidden="false" customHeight="false" outlineLevel="0" collapsed="false">
      <c r="A6199" s="3" t="n">
        <v>103817</v>
      </c>
      <c r="B6199" s="335" t="s">
        <v>1967</v>
      </c>
      <c r="C6199" s="335" t="s">
        <v>10952</v>
      </c>
      <c r="D6199" s="335" t="s">
        <v>2102</v>
      </c>
      <c r="E6199" s="336" t="s">
        <v>5945</v>
      </c>
    </row>
    <row r="6200" customFormat="false" ht="13.8" hidden="false" customHeight="false" outlineLevel="0" collapsed="false">
      <c r="A6200" s="3" t="n">
        <v>103818</v>
      </c>
      <c r="B6200" s="335" t="s">
        <v>1967</v>
      </c>
      <c r="C6200" s="335" t="s">
        <v>10953</v>
      </c>
      <c r="D6200" s="335" t="s">
        <v>2102</v>
      </c>
      <c r="E6200" s="336" t="s">
        <v>7353</v>
      </c>
    </row>
    <row r="6201" customFormat="false" ht="13.8" hidden="false" customHeight="false" outlineLevel="0" collapsed="false">
      <c r="A6201" s="3" t="n">
        <v>103819</v>
      </c>
      <c r="B6201" s="335" t="s">
        <v>1967</v>
      </c>
      <c r="C6201" s="335" t="s">
        <v>10954</v>
      </c>
      <c r="D6201" s="335" t="s">
        <v>2102</v>
      </c>
      <c r="E6201" s="336" t="s">
        <v>10955</v>
      </c>
    </row>
    <row r="6202" customFormat="false" ht="13.8" hidden="false" customHeight="false" outlineLevel="0" collapsed="false">
      <c r="A6202" s="3" t="n">
        <v>103820</v>
      </c>
      <c r="B6202" s="335" t="s">
        <v>1967</v>
      </c>
      <c r="C6202" s="335" t="s">
        <v>10956</v>
      </c>
      <c r="D6202" s="335" t="s">
        <v>2102</v>
      </c>
      <c r="E6202" s="336" t="s">
        <v>9480</v>
      </c>
    </row>
    <row r="6203" customFormat="false" ht="13.8" hidden="false" customHeight="false" outlineLevel="0" collapsed="false">
      <c r="A6203" s="3" t="n">
        <v>103821</v>
      </c>
      <c r="B6203" s="335" t="s">
        <v>1967</v>
      </c>
      <c r="C6203" s="335" t="s">
        <v>10957</v>
      </c>
      <c r="D6203" s="335" t="s">
        <v>2102</v>
      </c>
      <c r="E6203" s="336" t="s">
        <v>10958</v>
      </c>
    </row>
    <row r="6204" customFormat="false" ht="13.8" hidden="false" customHeight="false" outlineLevel="0" collapsed="false">
      <c r="A6204" s="3" t="n">
        <v>103822</v>
      </c>
      <c r="B6204" s="335" t="s">
        <v>1967</v>
      </c>
      <c r="C6204" s="335" t="s">
        <v>10959</v>
      </c>
      <c r="D6204" s="335" t="s">
        <v>2102</v>
      </c>
      <c r="E6204" s="336" t="s">
        <v>10960</v>
      </c>
    </row>
    <row r="6205" customFormat="false" ht="13.8" hidden="false" customHeight="false" outlineLevel="0" collapsed="false">
      <c r="A6205" s="3" t="n">
        <v>103823</v>
      </c>
      <c r="B6205" s="335" t="s">
        <v>1967</v>
      </c>
      <c r="C6205" s="335" t="s">
        <v>10961</v>
      </c>
      <c r="D6205" s="335" t="s">
        <v>2102</v>
      </c>
      <c r="E6205" s="336" t="s">
        <v>10962</v>
      </c>
    </row>
    <row r="6206" customFormat="false" ht="13.8" hidden="false" customHeight="false" outlineLevel="0" collapsed="false">
      <c r="A6206" s="3" t="n">
        <v>103824</v>
      </c>
      <c r="B6206" s="335" t="s">
        <v>1967</v>
      </c>
      <c r="C6206" s="335" t="s">
        <v>10963</v>
      </c>
      <c r="D6206" s="335" t="s">
        <v>2102</v>
      </c>
      <c r="E6206" s="336" t="s">
        <v>10964</v>
      </c>
    </row>
    <row r="6207" customFormat="false" ht="13.8" hidden="false" customHeight="false" outlineLevel="0" collapsed="false">
      <c r="A6207" s="3" t="n">
        <v>103825</v>
      </c>
      <c r="B6207" s="335" t="s">
        <v>1967</v>
      </c>
      <c r="C6207" s="335" t="s">
        <v>10965</v>
      </c>
      <c r="D6207" s="335" t="s">
        <v>2102</v>
      </c>
      <c r="E6207" s="336" t="s">
        <v>10966</v>
      </c>
    </row>
    <row r="6208" customFormat="false" ht="13.8" hidden="false" customHeight="false" outlineLevel="0" collapsed="false">
      <c r="A6208" s="3" t="n">
        <v>103826</v>
      </c>
      <c r="B6208" s="335" t="s">
        <v>1967</v>
      </c>
      <c r="C6208" s="335" t="s">
        <v>10967</v>
      </c>
      <c r="D6208" s="335" t="s">
        <v>2102</v>
      </c>
      <c r="E6208" s="336" t="s">
        <v>10968</v>
      </c>
    </row>
    <row r="6209" customFormat="false" ht="13.8" hidden="false" customHeight="false" outlineLevel="0" collapsed="false">
      <c r="A6209" s="3" t="n">
        <v>103827</v>
      </c>
      <c r="B6209" s="335" t="s">
        <v>1967</v>
      </c>
      <c r="C6209" s="335" t="s">
        <v>10969</v>
      </c>
      <c r="D6209" s="335" t="s">
        <v>2102</v>
      </c>
      <c r="E6209" s="336" t="s">
        <v>10968</v>
      </c>
    </row>
    <row r="6210" customFormat="false" ht="13.8" hidden="false" customHeight="false" outlineLevel="0" collapsed="false">
      <c r="A6210" s="3" t="n">
        <v>103828</v>
      </c>
      <c r="B6210" s="335" t="s">
        <v>1967</v>
      </c>
      <c r="C6210" s="335" t="s">
        <v>10970</v>
      </c>
      <c r="D6210" s="335" t="s">
        <v>2102</v>
      </c>
      <c r="E6210" s="336" t="s">
        <v>10971</v>
      </c>
    </row>
    <row r="6211" customFormat="false" ht="13.8" hidden="false" customHeight="false" outlineLevel="0" collapsed="false">
      <c r="A6211" s="3" t="n">
        <v>103829</v>
      </c>
      <c r="B6211" s="335" t="s">
        <v>1967</v>
      </c>
      <c r="C6211" s="335" t="s">
        <v>10972</v>
      </c>
      <c r="D6211" s="335" t="s">
        <v>2102</v>
      </c>
      <c r="E6211" s="336" t="s">
        <v>10973</v>
      </c>
    </row>
    <row r="6212" customFormat="false" ht="13.8" hidden="false" customHeight="false" outlineLevel="0" collapsed="false">
      <c r="A6212" s="3" t="n">
        <v>103830</v>
      </c>
      <c r="B6212" s="335" t="s">
        <v>1967</v>
      </c>
      <c r="C6212" s="335" t="s">
        <v>10974</v>
      </c>
      <c r="D6212" s="335" t="s">
        <v>2102</v>
      </c>
      <c r="E6212" s="336" t="s">
        <v>10975</v>
      </c>
    </row>
    <row r="6213" customFormat="false" ht="13.8" hidden="false" customHeight="false" outlineLevel="0" collapsed="false">
      <c r="A6213" s="3" t="n">
        <v>103831</v>
      </c>
      <c r="B6213" s="335" t="s">
        <v>1967</v>
      </c>
      <c r="C6213" s="335" t="s">
        <v>10976</v>
      </c>
      <c r="D6213" s="335" t="s">
        <v>2102</v>
      </c>
      <c r="E6213" s="336" t="s">
        <v>10977</v>
      </c>
    </row>
    <row r="6214" customFormat="false" ht="13.8" hidden="false" customHeight="false" outlineLevel="0" collapsed="false">
      <c r="A6214" s="3" t="n">
        <v>103832</v>
      </c>
      <c r="B6214" s="335" t="s">
        <v>1967</v>
      </c>
      <c r="C6214" s="335" t="s">
        <v>10978</v>
      </c>
      <c r="D6214" s="335" t="s">
        <v>2102</v>
      </c>
      <c r="E6214" s="336" t="s">
        <v>10979</v>
      </c>
    </row>
    <row r="6215" customFormat="false" ht="13.8" hidden="false" customHeight="false" outlineLevel="0" collapsed="false">
      <c r="A6215" s="3" t="n">
        <v>103833</v>
      </c>
      <c r="B6215" s="335" t="s">
        <v>1967</v>
      </c>
      <c r="C6215" s="335" t="s">
        <v>10980</v>
      </c>
      <c r="D6215" s="335" t="s">
        <v>2102</v>
      </c>
      <c r="E6215" s="336" t="s">
        <v>10981</v>
      </c>
    </row>
    <row r="6216" customFormat="false" ht="13.8" hidden="false" customHeight="false" outlineLevel="0" collapsed="false">
      <c r="A6216" s="3" t="n">
        <v>103834</v>
      </c>
      <c r="B6216" s="335" t="s">
        <v>1967</v>
      </c>
      <c r="C6216" s="335" t="s">
        <v>10982</v>
      </c>
      <c r="D6216" s="335" t="s">
        <v>2102</v>
      </c>
      <c r="E6216" s="336" t="s">
        <v>10983</v>
      </c>
    </row>
    <row r="6217" customFormat="false" ht="13.8" hidden="false" customHeight="false" outlineLevel="0" collapsed="false">
      <c r="A6217" s="3" t="n">
        <v>103838</v>
      </c>
      <c r="B6217" s="335" t="s">
        <v>1967</v>
      </c>
      <c r="C6217" s="335" t="s">
        <v>10984</v>
      </c>
      <c r="D6217" s="335" t="s">
        <v>2102</v>
      </c>
      <c r="E6217" s="336" t="s">
        <v>4966</v>
      </c>
    </row>
    <row r="6218" customFormat="false" ht="13.8" hidden="false" customHeight="false" outlineLevel="0" collapsed="false">
      <c r="A6218" s="3" t="n">
        <v>103839</v>
      </c>
      <c r="B6218" s="335" t="s">
        <v>1967</v>
      </c>
      <c r="C6218" s="335" t="s">
        <v>10985</v>
      </c>
      <c r="D6218" s="335" t="s">
        <v>2102</v>
      </c>
      <c r="E6218" s="336" t="s">
        <v>9509</v>
      </c>
    </row>
    <row r="6219" customFormat="false" ht="13.8" hidden="false" customHeight="false" outlineLevel="0" collapsed="false">
      <c r="A6219" s="3" t="n">
        <v>103840</v>
      </c>
      <c r="B6219" s="335" t="s">
        <v>1967</v>
      </c>
      <c r="C6219" s="335" t="s">
        <v>10986</v>
      </c>
      <c r="D6219" s="335" t="s">
        <v>2102</v>
      </c>
      <c r="E6219" s="336" t="s">
        <v>10987</v>
      </c>
    </row>
    <row r="6220" customFormat="false" ht="13.8" hidden="false" customHeight="false" outlineLevel="0" collapsed="false">
      <c r="A6220" s="3" t="n">
        <v>103841</v>
      </c>
      <c r="B6220" s="335" t="s">
        <v>1967</v>
      </c>
      <c r="C6220" s="335" t="s">
        <v>10988</v>
      </c>
      <c r="D6220" s="335" t="s">
        <v>2102</v>
      </c>
      <c r="E6220" s="336" t="s">
        <v>4263</v>
      </c>
    </row>
    <row r="6221" customFormat="false" ht="13.8" hidden="false" customHeight="false" outlineLevel="0" collapsed="false">
      <c r="A6221" s="3" t="n">
        <v>103842</v>
      </c>
      <c r="B6221" s="335" t="s">
        <v>1967</v>
      </c>
      <c r="C6221" s="335" t="s">
        <v>10989</v>
      </c>
      <c r="D6221" s="335" t="s">
        <v>2102</v>
      </c>
      <c r="E6221" s="336" t="s">
        <v>7514</v>
      </c>
    </row>
    <row r="6222" customFormat="false" ht="13.8" hidden="false" customHeight="false" outlineLevel="0" collapsed="false">
      <c r="A6222" s="3" t="n">
        <v>103843</v>
      </c>
      <c r="B6222" s="335" t="s">
        <v>1967</v>
      </c>
      <c r="C6222" s="335" t="s">
        <v>10990</v>
      </c>
      <c r="D6222" s="335" t="s">
        <v>2102</v>
      </c>
      <c r="E6222" s="336" t="s">
        <v>10991</v>
      </c>
    </row>
    <row r="6223" customFormat="false" ht="13.8" hidden="false" customHeight="false" outlineLevel="0" collapsed="false">
      <c r="A6223" s="3" t="n">
        <v>103844</v>
      </c>
      <c r="B6223" s="335" t="s">
        <v>1967</v>
      </c>
      <c r="C6223" s="335" t="s">
        <v>10992</v>
      </c>
      <c r="D6223" s="335" t="s">
        <v>2102</v>
      </c>
      <c r="E6223" s="336" t="s">
        <v>10699</v>
      </c>
    </row>
    <row r="6224" customFormat="false" ht="13.8" hidden="false" customHeight="false" outlineLevel="0" collapsed="false">
      <c r="A6224" s="3" t="n">
        <v>103845</v>
      </c>
      <c r="B6224" s="335" t="s">
        <v>1967</v>
      </c>
      <c r="C6224" s="335" t="s">
        <v>10993</v>
      </c>
      <c r="D6224" s="335" t="s">
        <v>2102</v>
      </c>
      <c r="E6224" s="336" t="s">
        <v>10994</v>
      </c>
    </row>
    <row r="6225" customFormat="false" ht="13.8" hidden="false" customHeight="false" outlineLevel="0" collapsed="false">
      <c r="A6225" s="3" t="n">
        <v>103846</v>
      </c>
      <c r="B6225" s="335" t="s">
        <v>1967</v>
      </c>
      <c r="C6225" s="335" t="s">
        <v>10995</v>
      </c>
      <c r="D6225" s="335" t="s">
        <v>2102</v>
      </c>
      <c r="E6225" s="336" t="s">
        <v>10996</v>
      </c>
    </row>
    <row r="6226" customFormat="false" ht="13.8" hidden="false" customHeight="false" outlineLevel="0" collapsed="false">
      <c r="A6226" s="3" t="n">
        <v>103847</v>
      </c>
      <c r="B6226" s="335" t="s">
        <v>1967</v>
      </c>
      <c r="C6226" s="335" t="s">
        <v>10997</v>
      </c>
      <c r="D6226" s="335" t="s">
        <v>2102</v>
      </c>
      <c r="E6226" s="336" t="s">
        <v>10998</v>
      </c>
    </row>
    <row r="6227" customFormat="false" ht="13.8" hidden="false" customHeight="false" outlineLevel="0" collapsed="false">
      <c r="A6227" s="3" t="n">
        <v>103848</v>
      </c>
      <c r="B6227" s="335" t="s">
        <v>1967</v>
      </c>
      <c r="C6227" s="335" t="s">
        <v>10999</v>
      </c>
      <c r="D6227" s="335" t="s">
        <v>2102</v>
      </c>
      <c r="E6227" s="336" t="s">
        <v>4709</v>
      </c>
    </row>
    <row r="6228" customFormat="false" ht="13.8" hidden="false" customHeight="false" outlineLevel="0" collapsed="false">
      <c r="A6228" s="3" t="n">
        <v>103849</v>
      </c>
      <c r="B6228" s="335" t="s">
        <v>1967</v>
      </c>
      <c r="C6228" s="335" t="s">
        <v>11000</v>
      </c>
      <c r="D6228" s="335" t="s">
        <v>2102</v>
      </c>
      <c r="E6228" s="336" t="s">
        <v>11001</v>
      </c>
    </row>
    <row r="6229" customFormat="false" ht="13.8" hidden="false" customHeight="false" outlineLevel="0" collapsed="false">
      <c r="A6229" s="3" t="n">
        <v>103850</v>
      </c>
      <c r="B6229" s="335" t="s">
        <v>1967</v>
      </c>
      <c r="C6229" s="335" t="s">
        <v>11002</v>
      </c>
      <c r="D6229" s="335" t="s">
        <v>2102</v>
      </c>
      <c r="E6229" s="336" t="s">
        <v>11003</v>
      </c>
    </row>
    <row r="6230" customFormat="false" ht="13.8" hidden="false" customHeight="false" outlineLevel="0" collapsed="false">
      <c r="A6230" s="3" t="n">
        <v>103851</v>
      </c>
      <c r="B6230" s="335" t="s">
        <v>1967</v>
      </c>
      <c r="C6230" s="335" t="s">
        <v>11004</v>
      </c>
      <c r="D6230" s="335" t="s">
        <v>2102</v>
      </c>
      <c r="E6230" s="336" t="s">
        <v>9408</v>
      </c>
    </row>
    <row r="6231" customFormat="false" ht="13.8" hidden="false" customHeight="false" outlineLevel="0" collapsed="false">
      <c r="A6231" s="3" t="n">
        <v>103852</v>
      </c>
      <c r="B6231" s="335" t="s">
        <v>1967</v>
      </c>
      <c r="C6231" s="335" t="s">
        <v>11005</v>
      </c>
      <c r="D6231" s="335" t="s">
        <v>2102</v>
      </c>
      <c r="E6231" s="336" t="s">
        <v>11006</v>
      </c>
    </row>
    <row r="6232" customFormat="false" ht="13.8" hidden="false" customHeight="false" outlineLevel="0" collapsed="false">
      <c r="A6232" s="3" t="n">
        <v>103853</v>
      </c>
      <c r="B6232" s="335" t="s">
        <v>1967</v>
      </c>
      <c r="C6232" s="335" t="s">
        <v>11007</v>
      </c>
      <c r="D6232" s="335" t="s">
        <v>2102</v>
      </c>
      <c r="E6232" s="336" t="s">
        <v>11008</v>
      </c>
    </row>
    <row r="6233" customFormat="false" ht="13.8" hidden="false" customHeight="false" outlineLevel="0" collapsed="false">
      <c r="A6233" s="3" t="n">
        <v>103854</v>
      </c>
      <c r="B6233" s="335" t="s">
        <v>1967</v>
      </c>
      <c r="C6233" s="335" t="s">
        <v>11009</v>
      </c>
      <c r="D6233" s="335" t="s">
        <v>2102</v>
      </c>
      <c r="E6233" s="336" t="s">
        <v>11010</v>
      </c>
    </row>
    <row r="6234" customFormat="false" ht="13.8" hidden="false" customHeight="false" outlineLevel="0" collapsed="false">
      <c r="A6234" s="3" t="n">
        <v>103855</v>
      </c>
      <c r="B6234" s="335" t="s">
        <v>1967</v>
      </c>
      <c r="C6234" s="335" t="s">
        <v>11011</v>
      </c>
      <c r="D6234" s="335" t="s">
        <v>2102</v>
      </c>
      <c r="E6234" s="336" t="s">
        <v>3318</v>
      </c>
    </row>
    <row r="6235" customFormat="false" ht="13.8" hidden="false" customHeight="false" outlineLevel="0" collapsed="false">
      <c r="A6235" s="3" t="n">
        <v>103856</v>
      </c>
      <c r="B6235" s="335" t="s">
        <v>1967</v>
      </c>
      <c r="C6235" s="335" t="s">
        <v>11012</v>
      </c>
      <c r="D6235" s="335" t="s">
        <v>2102</v>
      </c>
      <c r="E6235" s="336" t="s">
        <v>10569</v>
      </c>
    </row>
    <row r="6236" customFormat="false" ht="13.8" hidden="false" customHeight="false" outlineLevel="0" collapsed="false">
      <c r="A6236" s="3" t="n">
        <v>103857</v>
      </c>
      <c r="B6236" s="335" t="s">
        <v>1967</v>
      </c>
      <c r="C6236" s="335" t="s">
        <v>11013</v>
      </c>
      <c r="D6236" s="335" t="s">
        <v>2102</v>
      </c>
      <c r="E6236" s="336" t="s">
        <v>11014</v>
      </c>
    </row>
    <row r="6237" customFormat="false" ht="13.8" hidden="false" customHeight="false" outlineLevel="0" collapsed="false">
      <c r="A6237" s="3" t="n">
        <v>103858</v>
      </c>
      <c r="B6237" s="335" t="s">
        <v>1967</v>
      </c>
      <c r="C6237" s="335" t="s">
        <v>11015</v>
      </c>
      <c r="D6237" s="335" t="s">
        <v>2102</v>
      </c>
      <c r="E6237" s="336" t="s">
        <v>11016</v>
      </c>
    </row>
    <row r="6238" customFormat="false" ht="13.8" hidden="false" customHeight="false" outlineLevel="0" collapsed="false">
      <c r="A6238" s="3" t="n">
        <v>103859</v>
      </c>
      <c r="B6238" s="335" t="s">
        <v>1967</v>
      </c>
      <c r="C6238" s="335" t="s">
        <v>11017</v>
      </c>
      <c r="D6238" s="335" t="s">
        <v>2102</v>
      </c>
      <c r="E6238" s="336" t="s">
        <v>11018</v>
      </c>
    </row>
    <row r="6239" customFormat="false" ht="13.8" hidden="false" customHeight="false" outlineLevel="0" collapsed="false">
      <c r="A6239" s="3" t="n">
        <v>103860</v>
      </c>
      <c r="B6239" s="335" t="s">
        <v>1967</v>
      </c>
      <c r="C6239" s="335" t="s">
        <v>11019</v>
      </c>
      <c r="D6239" s="335" t="s">
        <v>2102</v>
      </c>
      <c r="E6239" s="336" t="s">
        <v>11018</v>
      </c>
    </row>
    <row r="6240" customFormat="false" ht="13.8" hidden="false" customHeight="false" outlineLevel="0" collapsed="false">
      <c r="A6240" s="3" t="n">
        <v>103861</v>
      </c>
      <c r="B6240" s="335" t="s">
        <v>1967</v>
      </c>
      <c r="C6240" s="335" t="s">
        <v>11020</v>
      </c>
      <c r="D6240" s="335" t="s">
        <v>2102</v>
      </c>
      <c r="E6240" s="336" t="s">
        <v>11021</v>
      </c>
    </row>
    <row r="6241" customFormat="false" ht="13.8" hidden="false" customHeight="false" outlineLevel="0" collapsed="false">
      <c r="A6241" s="3" t="n">
        <v>103862</v>
      </c>
      <c r="B6241" s="335" t="s">
        <v>1967</v>
      </c>
      <c r="C6241" s="335" t="s">
        <v>11022</v>
      </c>
      <c r="D6241" s="335" t="s">
        <v>2102</v>
      </c>
      <c r="E6241" s="336" t="s">
        <v>11023</v>
      </c>
    </row>
    <row r="6242" customFormat="false" ht="13.8" hidden="false" customHeight="false" outlineLevel="0" collapsed="false">
      <c r="A6242" s="3" t="n">
        <v>103863</v>
      </c>
      <c r="B6242" s="335" t="s">
        <v>1967</v>
      </c>
      <c r="C6242" s="335" t="s">
        <v>11024</v>
      </c>
      <c r="D6242" s="335" t="s">
        <v>2102</v>
      </c>
      <c r="E6242" s="336" t="s">
        <v>11025</v>
      </c>
    </row>
    <row r="6243" customFormat="false" ht="13.8" hidden="false" customHeight="false" outlineLevel="0" collapsed="false">
      <c r="A6243" s="3" t="n">
        <v>103864</v>
      </c>
      <c r="B6243" s="335" t="s">
        <v>1967</v>
      </c>
      <c r="C6243" s="335" t="s">
        <v>11026</v>
      </c>
      <c r="D6243" s="335" t="s">
        <v>2102</v>
      </c>
      <c r="E6243" s="336" t="s">
        <v>11027</v>
      </c>
    </row>
    <row r="6244" customFormat="false" ht="13.8" hidden="false" customHeight="false" outlineLevel="0" collapsed="false">
      <c r="A6244" s="3" t="n">
        <v>103865</v>
      </c>
      <c r="B6244" s="335" t="s">
        <v>1967</v>
      </c>
      <c r="C6244" s="335" t="s">
        <v>11028</v>
      </c>
      <c r="D6244" s="335" t="s">
        <v>2102</v>
      </c>
      <c r="E6244" s="336" t="s">
        <v>11029</v>
      </c>
    </row>
    <row r="6245" customFormat="false" ht="13.8" hidden="false" customHeight="false" outlineLevel="0" collapsed="false">
      <c r="A6245" s="3" t="n">
        <v>103866</v>
      </c>
      <c r="B6245" s="335" t="s">
        <v>1967</v>
      </c>
      <c r="C6245" s="335" t="s">
        <v>11030</v>
      </c>
      <c r="D6245" s="335" t="s">
        <v>2102</v>
      </c>
      <c r="E6245" s="336" t="s">
        <v>11031</v>
      </c>
    </row>
    <row r="6246" customFormat="false" ht="13.8" hidden="false" customHeight="false" outlineLevel="0" collapsed="false">
      <c r="A6246" s="3" t="n">
        <v>103867</v>
      </c>
      <c r="B6246" s="335" t="s">
        <v>1967</v>
      </c>
      <c r="C6246" s="335" t="s">
        <v>11032</v>
      </c>
      <c r="D6246" s="335" t="s">
        <v>2102</v>
      </c>
      <c r="E6246" s="336" t="s">
        <v>11033</v>
      </c>
    </row>
    <row r="6247" customFormat="false" ht="13.8" hidden="false" customHeight="false" outlineLevel="0" collapsed="false">
      <c r="A6247" s="3" t="n">
        <v>103874</v>
      </c>
      <c r="B6247" s="335" t="s">
        <v>1967</v>
      </c>
      <c r="C6247" s="335" t="s">
        <v>11034</v>
      </c>
      <c r="D6247" s="335" t="s">
        <v>2102</v>
      </c>
      <c r="E6247" s="336" t="s">
        <v>11035</v>
      </c>
    </row>
    <row r="6248" customFormat="false" ht="13.8" hidden="false" customHeight="false" outlineLevel="0" collapsed="false">
      <c r="A6248" s="3" t="n">
        <v>103875</v>
      </c>
      <c r="B6248" s="335" t="s">
        <v>1967</v>
      </c>
      <c r="C6248" s="335" t="s">
        <v>11036</v>
      </c>
      <c r="D6248" s="335" t="s">
        <v>2102</v>
      </c>
      <c r="E6248" s="336" t="s">
        <v>6049</v>
      </c>
    </row>
    <row r="6249" customFormat="false" ht="13.8" hidden="false" customHeight="false" outlineLevel="0" collapsed="false">
      <c r="A6249" s="3" t="n">
        <v>103876</v>
      </c>
      <c r="B6249" s="335" t="s">
        <v>1967</v>
      </c>
      <c r="C6249" s="335" t="s">
        <v>11037</v>
      </c>
      <c r="D6249" s="335" t="s">
        <v>2102</v>
      </c>
      <c r="E6249" s="336" t="s">
        <v>11038</v>
      </c>
    </row>
    <row r="6250" customFormat="false" ht="13.8" hidden="false" customHeight="false" outlineLevel="0" collapsed="false">
      <c r="A6250" s="3" t="n">
        <v>103877</v>
      </c>
      <c r="B6250" s="335" t="s">
        <v>1967</v>
      </c>
      <c r="C6250" s="335" t="s">
        <v>11039</v>
      </c>
      <c r="D6250" s="335" t="s">
        <v>2102</v>
      </c>
      <c r="E6250" s="336" t="s">
        <v>9539</v>
      </c>
    </row>
    <row r="6251" customFormat="false" ht="13.8" hidden="false" customHeight="false" outlineLevel="0" collapsed="false">
      <c r="A6251" s="3" t="n">
        <v>103878</v>
      </c>
      <c r="B6251" s="335" t="s">
        <v>1967</v>
      </c>
      <c r="C6251" s="335" t="s">
        <v>11040</v>
      </c>
      <c r="D6251" s="335" t="s">
        <v>2102</v>
      </c>
      <c r="E6251" s="336" t="s">
        <v>10977</v>
      </c>
    </row>
    <row r="6252" customFormat="false" ht="13.8" hidden="false" customHeight="false" outlineLevel="0" collapsed="false">
      <c r="A6252" s="3" t="n">
        <v>103879</v>
      </c>
      <c r="B6252" s="335" t="s">
        <v>1967</v>
      </c>
      <c r="C6252" s="335" t="s">
        <v>11041</v>
      </c>
      <c r="D6252" s="335" t="s">
        <v>2102</v>
      </c>
      <c r="E6252" s="336" t="s">
        <v>11042</v>
      </c>
    </row>
    <row r="6253" customFormat="false" ht="13.8" hidden="false" customHeight="false" outlineLevel="0" collapsed="false">
      <c r="A6253" s="3" t="n">
        <v>103880</v>
      </c>
      <c r="B6253" s="335" t="s">
        <v>1967</v>
      </c>
      <c r="C6253" s="335" t="s">
        <v>11043</v>
      </c>
      <c r="D6253" s="335" t="s">
        <v>2102</v>
      </c>
      <c r="E6253" s="336" t="s">
        <v>11044</v>
      </c>
    </row>
    <row r="6254" customFormat="false" ht="13.8" hidden="false" customHeight="false" outlineLevel="0" collapsed="false">
      <c r="A6254" s="3" t="n">
        <v>103881</v>
      </c>
      <c r="B6254" s="335" t="s">
        <v>1967</v>
      </c>
      <c r="C6254" s="335" t="s">
        <v>11045</v>
      </c>
      <c r="D6254" s="335" t="s">
        <v>2102</v>
      </c>
      <c r="E6254" s="336" t="s">
        <v>11046</v>
      </c>
    </row>
    <row r="6255" customFormat="false" ht="13.8" hidden="false" customHeight="false" outlineLevel="0" collapsed="false">
      <c r="A6255" s="3" t="n">
        <v>103882</v>
      </c>
      <c r="B6255" s="335" t="s">
        <v>1967</v>
      </c>
      <c r="C6255" s="335" t="s">
        <v>11047</v>
      </c>
      <c r="D6255" s="335" t="s">
        <v>2102</v>
      </c>
      <c r="E6255" s="336" t="s">
        <v>11048</v>
      </c>
    </row>
    <row r="6256" customFormat="false" ht="13.8" hidden="false" customHeight="false" outlineLevel="0" collapsed="false">
      <c r="A6256" s="3" t="n">
        <v>103883</v>
      </c>
      <c r="B6256" s="335" t="s">
        <v>1967</v>
      </c>
      <c r="C6256" s="335" t="s">
        <v>11049</v>
      </c>
      <c r="D6256" s="335" t="s">
        <v>2102</v>
      </c>
      <c r="E6256" s="336" t="s">
        <v>11050</v>
      </c>
    </row>
    <row r="6257" customFormat="false" ht="13.8" hidden="false" customHeight="false" outlineLevel="0" collapsed="false">
      <c r="A6257" s="3" t="n">
        <v>103884</v>
      </c>
      <c r="B6257" s="335" t="s">
        <v>1967</v>
      </c>
      <c r="C6257" s="335" t="s">
        <v>11051</v>
      </c>
      <c r="D6257" s="335" t="s">
        <v>2102</v>
      </c>
      <c r="E6257" s="336" t="s">
        <v>11052</v>
      </c>
    </row>
    <row r="6258" customFormat="false" ht="13.8" hidden="false" customHeight="false" outlineLevel="0" collapsed="false">
      <c r="A6258" s="3" t="n">
        <v>103885</v>
      </c>
      <c r="B6258" s="335" t="s">
        <v>1967</v>
      </c>
      <c r="C6258" s="335" t="s">
        <v>11053</v>
      </c>
      <c r="D6258" s="335" t="s">
        <v>2102</v>
      </c>
      <c r="E6258" s="336" t="s">
        <v>11054</v>
      </c>
    </row>
    <row r="6259" customFormat="false" ht="13.8" hidden="false" customHeight="false" outlineLevel="0" collapsed="false">
      <c r="A6259" s="3" t="n">
        <v>103886</v>
      </c>
      <c r="B6259" s="335" t="s">
        <v>1967</v>
      </c>
      <c r="C6259" s="335" t="s">
        <v>11055</v>
      </c>
      <c r="D6259" s="335" t="s">
        <v>2102</v>
      </c>
      <c r="E6259" s="336" t="s">
        <v>11056</v>
      </c>
    </row>
    <row r="6260" customFormat="false" ht="13.8" hidden="false" customHeight="false" outlineLevel="0" collapsed="false">
      <c r="A6260" s="3" t="n">
        <v>103887</v>
      </c>
      <c r="B6260" s="335" t="s">
        <v>1967</v>
      </c>
      <c r="C6260" s="335" t="s">
        <v>11057</v>
      </c>
      <c r="D6260" s="335" t="s">
        <v>2102</v>
      </c>
      <c r="E6260" s="336" t="s">
        <v>11058</v>
      </c>
    </row>
    <row r="6261" customFormat="false" ht="13.8" hidden="false" customHeight="false" outlineLevel="0" collapsed="false">
      <c r="A6261" s="3" t="n">
        <v>103888</v>
      </c>
      <c r="B6261" s="335" t="s">
        <v>1967</v>
      </c>
      <c r="C6261" s="335" t="s">
        <v>11059</v>
      </c>
      <c r="D6261" s="335" t="s">
        <v>2102</v>
      </c>
      <c r="E6261" s="336" t="s">
        <v>10466</v>
      </c>
    </row>
    <row r="6262" customFormat="false" ht="13.8" hidden="false" customHeight="false" outlineLevel="0" collapsed="false">
      <c r="A6262" s="3" t="n">
        <v>103889</v>
      </c>
      <c r="B6262" s="335" t="s">
        <v>1967</v>
      </c>
      <c r="C6262" s="335" t="s">
        <v>11060</v>
      </c>
      <c r="D6262" s="335" t="s">
        <v>2102</v>
      </c>
      <c r="E6262" s="336" t="s">
        <v>3828</v>
      </c>
    </row>
    <row r="6263" customFormat="false" ht="13.8" hidden="false" customHeight="false" outlineLevel="0" collapsed="false">
      <c r="A6263" s="3" t="n">
        <v>103890</v>
      </c>
      <c r="B6263" s="335" t="s">
        <v>1967</v>
      </c>
      <c r="C6263" s="335" t="s">
        <v>11061</v>
      </c>
      <c r="D6263" s="335" t="s">
        <v>2102</v>
      </c>
      <c r="E6263" s="336" t="s">
        <v>11062</v>
      </c>
    </row>
    <row r="6264" customFormat="false" ht="13.8" hidden="false" customHeight="false" outlineLevel="0" collapsed="false">
      <c r="A6264" s="3" t="n">
        <v>103891</v>
      </c>
      <c r="B6264" s="335" t="s">
        <v>1967</v>
      </c>
      <c r="C6264" s="335" t="s">
        <v>11063</v>
      </c>
      <c r="D6264" s="335" t="s">
        <v>2102</v>
      </c>
      <c r="E6264" s="336" t="s">
        <v>9209</v>
      </c>
    </row>
    <row r="6265" customFormat="false" ht="13.8" hidden="false" customHeight="false" outlineLevel="0" collapsed="false">
      <c r="A6265" s="3" t="n">
        <v>103892</v>
      </c>
      <c r="B6265" s="335" t="s">
        <v>1967</v>
      </c>
      <c r="C6265" s="335" t="s">
        <v>11064</v>
      </c>
      <c r="D6265" s="335" t="s">
        <v>2102</v>
      </c>
      <c r="E6265" s="336" t="s">
        <v>6190</v>
      </c>
    </row>
    <row r="6266" customFormat="false" ht="13.8" hidden="false" customHeight="false" outlineLevel="0" collapsed="false">
      <c r="A6266" s="3" t="n">
        <v>103893</v>
      </c>
      <c r="B6266" s="335" t="s">
        <v>1967</v>
      </c>
      <c r="C6266" s="335" t="s">
        <v>11065</v>
      </c>
      <c r="D6266" s="335" t="s">
        <v>2102</v>
      </c>
      <c r="E6266" s="336" t="s">
        <v>11066</v>
      </c>
    </row>
    <row r="6267" customFormat="false" ht="13.8" hidden="false" customHeight="false" outlineLevel="0" collapsed="false">
      <c r="A6267" s="3" t="n">
        <v>103894</v>
      </c>
      <c r="B6267" s="335" t="s">
        <v>1967</v>
      </c>
      <c r="C6267" s="335" t="s">
        <v>11067</v>
      </c>
      <c r="D6267" s="335" t="s">
        <v>2102</v>
      </c>
      <c r="E6267" s="336" t="s">
        <v>11068</v>
      </c>
    </row>
    <row r="6268" customFormat="false" ht="13.8" hidden="false" customHeight="false" outlineLevel="0" collapsed="false">
      <c r="A6268" s="3" t="n">
        <v>103895</v>
      </c>
      <c r="B6268" s="335" t="s">
        <v>1967</v>
      </c>
      <c r="C6268" s="335" t="s">
        <v>11069</v>
      </c>
      <c r="D6268" s="335" t="s">
        <v>2102</v>
      </c>
      <c r="E6268" s="336" t="s">
        <v>11070</v>
      </c>
    </row>
    <row r="6269" customFormat="false" ht="13.8" hidden="false" customHeight="false" outlineLevel="0" collapsed="false">
      <c r="A6269" s="3" t="n">
        <v>103896</v>
      </c>
      <c r="B6269" s="335" t="s">
        <v>1967</v>
      </c>
      <c r="C6269" s="335" t="s">
        <v>11071</v>
      </c>
      <c r="D6269" s="335" t="s">
        <v>2102</v>
      </c>
      <c r="E6269" s="336" t="s">
        <v>11070</v>
      </c>
    </row>
    <row r="6270" customFormat="false" ht="13.8" hidden="false" customHeight="false" outlineLevel="0" collapsed="false">
      <c r="A6270" s="3" t="n">
        <v>103897</v>
      </c>
      <c r="B6270" s="335" t="s">
        <v>1967</v>
      </c>
      <c r="C6270" s="335" t="s">
        <v>11072</v>
      </c>
      <c r="D6270" s="335" t="s">
        <v>2102</v>
      </c>
      <c r="E6270" s="336" t="s">
        <v>11073</v>
      </c>
    </row>
    <row r="6271" customFormat="false" ht="13.8" hidden="false" customHeight="false" outlineLevel="0" collapsed="false">
      <c r="A6271" s="3" t="n">
        <v>103898</v>
      </c>
      <c r="B6271" s="335" t="s">
        <v>1967</v>
      </c>
      <c r="C6271" s="335" t="s">
        <v>11074</v>
      </c>
      <c r="D6271" s="335" t="s">
        <v>2102</v>
      </c>
      <c r="E6271" s="336" t="s">
        <v>11075</v>
      </c>
    </row>
    <row r="6272" customFormat="false" ht="13.8" hidden="false" customHeight="false" outlineLevel="0" collapsed="false">
      <c r="A6272" s="3" t="n">
        <v>103899</v>
      </c>
      <c r="B6272" s="335" t="s">
        <v>1967</v>
      </c>
      <c r="C6272" s="335" t="s">
        <v>11076</v>
      </c>
      <c r="D6272" s="335" t="s">
        <v>2102</v>
      </c>
      <c r="E6272" s="336" t="s">
        <v>9331</v>
      </c>
    </row>
    <row r="6273" customFormat="false" ht="13.8" hidden="false" customHeight="false" outlineLevel="0" collapsed="false">
      <c r="A6273" s="3" t="n">
        <v>103900</v>
      </c>
      <c r="B6273" s="335" t="s">
        <v>1967</v>
      </c>
      <c r="C6273" s="335" t="s">
        <v>11077</v>
      </c>
      <c r="D6273" s="335" t="s">
        <v>2102</v>
      </c>
      <c r="E6273" s="336" t="s">
        <v>11078</v>
      </c>
    </row>
    <row r="6274" customFormat="false" ht="13.8" hidden="false" customHeight="false" outlineLevel="0" collapsed="false">
      <c r="A6274" s="3" t="n">
        <v>103901</v>
      </c>
      <c r="B6274" s="335" t="s">
        <v>1967</v>
      </c>
      <c r="C6274" s="335" t="s">
        <v>11079</v>
      </c>
      <c r="D6274" s="335" t="s">
        <v>2102</v>
      </c>
      <c r="E6274" s="336" t="s">
        <v>11080</v>
      </c>
    </row>
    <row r="6275" customFormat="false" ht="13.8" hidden="false" customHeight="false" outlineLevel="0" collapsed="false">
      <c r="A6275" s="3" t="n">
        <v>103902</v>
      </c>
      <c r="B6275" s="335" t="s">
        <v>1967</v>
      </c>
      <c r="C6275" s="335" t="s">
        <v>11081</v>
      </c>
      <c r="D6275" s="335" t="s">
        <v>2102</v>
      </c>
      <c r="E6275" s="336" t="s">
        <v>11082</v>
      </c>
    </row>
    <row r="6276" customFormat="false" ht="13.8" hidden="false" customHeight="false" outlineLevel="0" collapsed="false">
      <c r="A6276" s="3" t="n">
        <v>103903</v>
      </c>
      <c r="B6276" s="335" t="s">
        <v>1967</v>
      </c>
      <c r="C6276" s="335" t="s">
        <v>11083</v>
      </c>
      <c r="D6276" s="335" t="s">
        <v>2102</v>
      </c>
      <c r="E6276" s="336" t="s">
        <v>11084</v>
      </c>
    </row>
    <row r="6277" customFormat="false" ht="13.8" hidden="false" customHeight="false" outlineLevel="0" collapsed="false">
      <c r="A6277" s="3" t="n">
        <v>103947</v>
      </c>
      <c r="B6277" s="335" t="s">
        <v>1967</v>
      </c>
      <c r="C6277" s="335" t="s">
        <v>11085</v>
      </c>
      <c r="D6277" s="335" t="s">
        <v>2102</v>
      </c>
      <c r="E6277" s="336" t="s">
        <v>11086</v>
      </c>
    </row>
    <row r="6278" customFormat="false" ht="13.8" hidden="false" customHeight="false" outlineLevel="0" collapsed="false">
      <c r="A6278" s="3" t="n">
        <v>103948</v>
      </c>
      <c r="B6278" s="335" t="s">
        <v>1967</v>
      </c>
      <c r="C6278" s="335" t="s">
        <v>11087</v>
      </c>
      <c r="D6278" s="335" t="s">
        <v>2102</v>
      </c>
      <c r="E6278" s="336" t="s">
        <v>2375</v>
      </c>
    </row>
    <row r="6279" customFormat="false" ht="13.8" hidden="false" customHeight="false" outlineLevel="0" collapsed="false">
      <c r="A6279" s="3" t="n">
        <v>103949</v>
      </c>
      <c r="B6279" s="335" t="s">
        <v>1967</v>
      </c>
      <c r="C6279" s="335" t="s">
        <v>11088</v>
      </c>
      <c r="D6279" s="335" t="s">
        <v>2102</v>
      </c>
      <c r="E6279" s="336" t="s">
        <v>11089</v>
      </c>
    </row>
    <row r="6280" customFormat="false" ht="13.8" hidden="false" customHeight="false" outlineLevel="0" collapsed="false">
      <c r="A6280" s="3" t="n">
        <v>103950</v>
      </c>
      <c r="B6280" s="335" t="s">
        <v>1967</v>
      </c>
      <c r="C6280" s="335" t="s">
        <v>11090</v>
      </c>
      <c r="D6280" s="335" t="s">
        <v>2102</v>
      </c>
      <c r="E6280" s="336" t="s">
        <v>11091</v>
      </c>
    </row>
    <row r="6281" customFormat="false" ht="13.8" hidden="false" customHeight="false" outlineLevel="0" collapsed="false">
      <c r="A6281" s="3" t="n">
        <v>103951</v>
      </c>
      <c r="B6281" s="335" t="s">
        <v>1967</v>
      </c>
      <c r="C6281" s="335" t="s">
        <v>11092</v>
      </c>
      <c r="D6281" s="335" t="s">
        <v>2102</v>
      </c>
      <c r="E6281" s="336" t="s">
        <v>11006</v>
      </c>
    </row>
    <row r="6282" customFormat="false" ht="13.8" hidden="false" customHeight="false" outlineLevel="0" collapsed="false">
      <c r="A6282" s="3" t="n">
        <v>103952</v>
      </c>
      <c r="B6282" s="335" t="s">
        <v>1967</v>
      </c>
      <c r="C6282" s="335" t="s">
        <v>11093</v>
      </c>
      <c r="D6282" s="335" t="s">
        <v>2102</v>
      </c>
      <c r="E6282" s="336" t="s">
        <v>11094</v>
      </c>
    </row>
    <row r="6283" customFormat="false" ht="13.8" hidden="false" customHeight="false" outlineLevel="0" collapsed="false">
      <c r="A6283" s="3" t="n">
        <v>103953</v>
      </c>
      <c r="B6283" s="335" t="s">
        <v>1967</v>
      </c>
      <c r="C6283" s="335" t="s">
        <v>11095</v>
      </c>
      <c r="D6283" s="335" t="s">
        <v>2102</v>
      </c>
      <c r="E6283" s="336" t="s">
        <v>11096</v>
      </c>
    </row>
    <row r="6284" customFormat="false" ht="13.8" hidden="false" customHeight="false" outlineLevel="0" collapsed="false">
      <c r="A6284" s="3" t="n">
        <v>103954</v>
      </c>
      <c r="B6284" s="335" t="s">
        <v>1967</v>
      </c>
      <c r="C6284" s="335" t="s">
        <v>11097</v>
      </c>
      <c r="D6284" s="335" t="s">
        <v>2102</v>
      </c>
      <c r="E6284" s="336" t="s">
        <v>9541</v>
      </c>
    </row>
    <row r="6285" customFormat="false" ht="13.8" hidden="false" customHeight="false" outlineLevel="0" collapsed="false">
      <c r="A6285" s="3" t="n">
        <v>103955</v>
      </c>
      <c r="B6285" s="335" t="s">
        <v>1967</v>
      </c>
      <c r="C6285" s="335" t="s">
        <v>11098</v>
      </c>
      <c r="D6285" s="335" t="s">
        <v>2102</v>
      </c>
      <c r="E6285" s="336" t="s">
        <v>11099</v>
      </c>
    </row>
    <row r="6286" customFormat="false" ht="13.8" hidden="false" customHeight="false" outlineLevel="0" collapsed="false">
      <c r="A6286" s="3" t="n">
        <v>103956</v>
      </c>
      <c r="B6286" s="335" t="s">
        <v>1967</v>
      </c>
      <c r="C6286" s="335" t="s">
        <v>11100</v>
      </c>
      <c r="D6286" s="335" t="s">
        <v>2102</v>
      </c>
      <c r="E6286" s="336" t="s">
        <v>4311</v>
      </c>
    </row>
    <row r="6287" customFormat="false" ht="13.8" hidden="false" customHeight="false" outlineLevel="0" collapsed="false">
      <c r="A6287" s="3" t="n">
        <v>103957</v>
      </c>
      <c r="B6287" s="335" t="s">
        <v>1967</v>
      </c>
      <c r="C6287" s="335" t="s">
        <v>11101</v>
      </c>
      <c r="D6287" s="335" t="s">
        <v>2102</v>
      </c>
      <c r="E6287" s="336" t="s">
        <v>11102</v>
      </c>
    </row>
    <row r="6288" customFormat="false" ht="13.8" hidden="false" customHeight="false" outlineLevel="0" collapsed="false">
      <c r="A6288" s="3" t="n">
        <v>103958</v>
      </c>
      <c r="B6288" s="335" t="s">
        <v>1967</v>
      </c>
      <c r="C6288" s="335" t="s">
        <v>11103</v>
      </c>
      <c r="D6288" s="335" t="s">
        <v>2102</v>
      </c>
      <c r="E6288" s="336" t="s">
        <v>7583</v>
      </c>
    </row>
    <row r="6289" customFormat="false" ht="13.8" hidden="false" customHeight="false" outlineLevel="0" collapsed="false">
      <c r="A6289" s="3" t="n">
        <v>103959</v>
      </c>
      <c r="B6289" s="335" t="s">
        <v>1967</v>
      </c>
      <c r="C6289" s="335" t="s">
        <v>11104</v>
      </c>
      <c r="D6289" s="335" t="s">
        <v>2102</v>
      </c>
      <c r="E6289" s="336" t="s">
        <v>11105</v>
      </c>
    </row>
    <row r="6290" customFormat="false" ht="13.8" hidden="false" customHeight="false" outlineLevel="0" collapsed="false">
      <c r="A6290" s="3" t="n">
        <v>103962</v>
      </c>
      <c r="B6290" s="335" t="s">
        <v>1967</v>
      </c>
      <c r="C6290" s="335" t="s">
        <v>11106</v>
      </c>
      <c r="D6290" s="335" t="s">
        <v>2102</v>
      </c>
      <c r="E6290" s="336" t="s">
        <v>11107</v>
      </c>
    </row>
    <row r="6291" customFormat="false" ht="13.8" hidden="false" customHeight="false" outlineLevel="0" collapsed="false">
      <c r="A6291" s="3" t="n">
        <v>103964</v>
      </c>
      <c r="B6291" s="335" t="s">
        <v>1967</v>
      </c>
      <c r="C6291" s="335" t="s">
        <v>11108</v>
      </c>
      <c r="D6291" s="335" t="s">
        <v>2102</v>
      </c>
      <c r="E6291" s="336" t="s">
        <v>11109</v>
      </c>
    </row>
    <row r="6292" customFormat="false" ht="13.8" hidden="false" customHeight="false" outlineLevel="0" collapsed="false">
      <c r="A6292" s="3" t="n">
        <v>103966</v>
      </c>
      <c r="B6292" s="335" t="s">
        <v>1967</v>
      </c>
      <c r="C6292" s="335" t="s">
        <v>11110</v>
      </c>
      <c r="D6292" s="335" t="s">
        <v>2102</v>
      </c>
      <c r="E6292" s="336" t="s">
        <v>8423</v>
      </c>
    </row>
    <row r="6293" customFormat="false" ht="13.8" hidden="false" customHeight="false" outlineLevel="0" collapsed="false">
      <c r="A6293" s="3" t="n">
        <v>103967</v>
      </c>
      <c r="B6293" s="335" t="s">
        <v>1967</v>
      </c>
      <c r="C6293" s="335" t="s">
        <v>11111</v>
      </c>
      <c r="D6293" s="335" t="s">
        <v>2102</v>
      </c>
      <c r="E6293" s="336" t="s">
        <v>9302</v>
      </c>
    </row>
    <row r="6294" customFormat="false" ht="13.8" hidden="false" customHeight="false" outlineLevel="0" collapsed="false">
      <c r="A6294" s="3" t="n">
        <v>103968</v>
      </c>
      <c r="B6294" s="335" t="s">
        <v>1967</v>
      </c>
      <c r="C6294" s="335" t="s">
        <v>11112</v>
      </c>
      <c r="D6294" s="335" t="s">
        <v>2102</v>
      </c>
      <c r="E6294" s="336" t="s">
        <v>11113</v>
      </c>
    </row>
    <row r="6295" customFormat="false" ht="13.8" hidden="false" customHeight="false" outlineLevel="0" collapsed="false">
      <c r="A6295" s="3" t="n">
        <v>103969</v>
      </c>
      <c r="B6295" s="335" t="s">
        <v>1967</v>
      </c>
      <c r="C6295" s="335" t="s">
        <v>11114</v>
      </c>
      <c r="D6295" s="335" t="s">
        <v>2102</v>
      </c>
      <c r="E6295" s="336" t="s">
        <v>11115</v>
      </c>
    </row>
    <row r="6296" customFormat="false" ht="13.8" hidden="false" customHeight="false" outlineLevel="0" collapsed="false">
      <c r="A6296" s="3" t="n">
        <v>103971</v>
      </c>
      <c r="B6296" s="335" t="s">
        <v>1967</v>
      </c>
      <c r="C6296" s="335" t="s">
        <v>11116</v>
      </c>
      <c r="D6296" s="335" t="s">
        <v>2102</v>
      </c>
      <c r="E6296" s="336" t="s">
        <v>11117</v>
      </c>
    </row>
    <row r="6297" customFormat="false" ht="13.8" hidden="false" customHeight="false" outlineLevel="0" collapsed="false">
      <c r="A6297" s="3" t="n">
        <v>103972</v>
      </c>
      <c r="B6297" s="335" t="s">
        <v>1967</v>
      </c>
      <c r="C6297" s="335" t="s">
        <v>11118</v>
      </c>
      <c r="D6297" s="335" t="s">
        <v>2102</v>
      </c>
      <c r="E6297" s="336" t="s">
        <v>11119</v>
      </c>
    </row>
    <row r="6298" customFormat="false" ht="13.8" hidden="false" customHeight="false" outlineLevel="0" collapsed="false">
      <c r="A6298" s="3" t="n">
        <v>103974</v>
      </c>
      <c r="B6298" s="335" t="s">
        <v>1967</v>
      </c>
      <c r="C6298" s="335" t="s">
        <v>11120</v>
      </c>
      <c r="D6298" s="335" t="s">
        <v>2102</v>
      </c>
      <c r="E6298" s="336" t="s">
        <v>7275</v>
      </c>
    </row>
    <row r="6299" customFormat="false" ht="13.8" hidden="false" customHeight="false" outlineLevel="0" collapsed="false">
      <c r="A6299" s="3" t="n">
        <v>103975</v>
      </c>
      <c r="B6299" s="335" t="s">
        <v>1967</v>
      </c>
      <c r="C6299" s="335" t="s">
        <v>11121</v>
      </c>
      <c r="D6299" s="335" t="s">
        <v>2102</v>
      </c>
      <c r="E6299" s="336" t="s">
        <v>9045</v>
      </c>
    </row>
    <row r="6300" customFormat="false" ht="13.8" hidden="false" customHeight="false" outlineLevel="0" collapsed="false">
      <c r="A6300" s="3" t="n">
        <v>103976</v>
      </c>
      <c r="B6300" s="335" t="s">
        <v>1967</v>
      </c>
      <c r="C6300" s="335" t="s">
        <v>11122</v>
      </c>
      <c r="D6300" s="335" t="s">
        <v>2102</v>
      </c>
      <c r="E6300" s="336" t="s">
        <v>11117</v>
      </c>
    </row>
    <row r="6301" customFormat="false" ht="13.8" hidden="false" customHeight="false" outlineLevel="0" collapsed="false">
      <c r="A6301" s="3" t="n">
        <v>103977</v>
      </c>
      <c r="B6301" s="335" t="s">
        <v>1967</v>
      </c>
      <c r="C6301" s="335" t="s">
        <v>11123</v>
      </c>
      <c r="D6301" s="335" t="s">
        <v>2102</v>
      </c>
      <c r="E6301" s="336" t="s">
        <v>9094</v>
      </c>
    </row>
    <row r="6302" customFormat="false" ht="13.8" hidden="false" customHeight="false" outlineLevel="0" collapsed="false">
      <c r="A6302" s="3" t="n">
        <v>103980</v>
      </c>
      <c r="B6302" s="335" t="s">
        <v>1967</v>
      </c>
      <c r="C6302" s="335" t="s">
        <v>11124</v>
      </c>
      <c r="D6302" s="335" t="s">
        <v>2102</v>
      </c>
      <c r="E6302" s="336" t="s">
        <v>4255</v>
      </c>
    </row>
    <row r="6303" customFormat="false" ht="13.8" hidden="false" customHeight="false" outlineLevel="0" collapsed="false">
      <c r="A6303" s="3" t="n">
        <v>103981</v>
      </c>
      <c r="B6303" s="335" t="s">
        <v>1967</v>
      </c>
      <c r="C6303" s="335" t="s">
        <v>11125</v>
      </c>
      <c r="D6303" s="335" t="s">
        <v>2102</v>
      </c>
      <c r="E6303" s="336" t="s">
        <v>2217</v>
      </c>
    </row>
    <row r="6304" customFormat="false" ht="13.8" hidden="false" customHeight="false" outlineLevel="0" collapsed="false">
      <c r="A6304" s="3" t="n">
        <v>103982</v>
      </c>
      <c r="B6304" s="335" t="s">
        <v>1967</v>
      </c>
      <c r="C6304" s="335" t="s">
        <v>11126</v>
      </c>
      <c r="D6304" s="335" t="s">
        <v>2102</v>
      </c>
      <c r="E6304" s="336" t="s">
        <v>11127</v>
      </c>
    </row>
    <row r="6305" customFormat="false" ht="13.8" hidden="false" customHeight="false" outlineLevel="0" collapsed="false">
      <c r="A6305" s="3" t="n">
        <v>103983</v>
      </c>
      <c r="B6305" s="335" t="s">
        <v>1967</v>
      </c>
      <c r="C6305" s="335" t="s">
        <v>11128</v>
      </c>
      <c r="D6305" s="335" t="s">
        <v>2102</v>
      </c>
      <c r="E6305" s="336" t="s">
        <v>7447</v>
      </c>
    </row>
    <row r="6306" customFormat="false" ht="13.8" hidden="false" customHeight="false" outlineLevel="0" collapsed="false">
      <c r="A6306" s="3" t="n">
        <v>103984</v>
      </c>
      <c r="B6306" s="335" t="s">
        <v>1967</v>
      </c>
      <c r="C6306" s="335" t="s">
        <v>11129</v>
      </c>
      <c r="D6306" s="335" t="s">
        <v>2102</v>
      </c>
      <c r="E6306" s="336" t="s">
        <v>9179</v>
      </c>
    </row>
    <row r="6307" customFormat="false" ht="13.8" hidden="false" customHeight="false" outlineLevel="0" collapsed="false">
      <c r="A6307" s="3" t="n">
        <v>103985</v>
      </c>
      <c r="B6307" s="335" t="s">
        <v>1967</v>
      </c>
      <c r="C6307" s="335" t="s">
        <v>11130</v>
      </c>
      <c r="D6307" s="335" t="s">
        <v>2102</v>
      </c>
      <c r="E6307" s="336" t="s">
        <v>11131</v>
      </c>
    </row>
    <row r="6308" customFormat="false" ht="13.8" hidden="false" customHeight="false" outlineLevel="0" collapsed="false">
      <c r="A6308" s="3" t="n">
        <v>103986</v>
      </c>
      <c r="B6308" s="335" t="s">
        <v>1967</v>
      </c>
      <c r="C6308" s="335" t="s">
        <v>11132</v>
      </c>
      <c r="D6308" s="335" t="s">
        <v>2102</v>
      </c>
      <c r="E6308" s="336" t="s">
        <v>11133</v>
      </c>
    </row>
    <row r="6309" customFormat="false" ht="13.8" hidden="false" customHeight="false" outlineLevel="0" collapsed="false">
      <c r="A6309" s="3" t="n">
        <v>103987</v>
      </c>
      <c r="B6309" s="335" t="s">
        <v>1967</v>
      </c>
      <c r="C6309" s="335" t="s">
        <v>11134</v>
      </c>
      <c r="D6309" s="335" t="s">
        <v>2102</v>
      </c>
      <c r="E6309" s="336" t="s">
        <v>11135</v>
      </c>
    </row>
    <row r="6310" customFormat="false" ht="13.8" hidden="false" customHeight="false" outlineLevel="0" collapsed="false">
      <c r="A6310" s="3" t="n">
        <v>103988</v>
      </c>
      <c r="B6310" s="335" t="s">
        <v>1967</v>
      </c>
      <c r="C6310" s="335" t="s">
        <v>11136</v>
      </c>
      <c r="D6310" s="335" t="s">
        <v>2102</v>
      </c>
      <c r="E6310" s="336" t="s">
        <v>11137</v>
      </c>
    </row>
    <row r="6311" customFormat="false" ht="13.8" hidden="false" customHeight="false" outlineLevel="0" collapsed="false">
      <c r="A6311" s="3" t="n">
        <v>103990</v>
      </c>
      <c r="B6311" s="335" t="s">
        <v>1967</v>
      </c>
      <c r="C6311" s="335" t="s">
        <v>11138</v>
      </c>
      <c r="D6311" s="335" t="s">
        <v>2102</v>
      </c>
      <c r="E6311" s="336" t="s">
        <v>8444</v>
      </c>
    </row>
    <row r="6312" customFormat="false" ht="13.8" hidden="false" customHeight="false" outlineLevel="0" collapsed="false">
      <c r="A6312" s="3" t="n">
        <v>103991</v>
      </c>
      <c r="B6312" s="335" t="s">
        <v>1967</v>
      </c>
      <c r="C6312" s="335" t="s">
        <v>11139</v>
      </c>
      <c r="D6312" s="335" t="s">
        <v>2102</v>
      </c>
      <c r="E6312" s="336" t="s">
        <v>11140</v>
      </c>
    </row>
    <row r="6313" customFormat="false" ht="13.8" hidden="false" customHeight="false" outlineLevel="0" collapsed="false">
      <c r="A6313" s="3" t="n">
        <v>103992</v>
      </c>
      <c r="B6313" s="335" t="s">
        <v>1967</v>
      </c>
      <c r="C6313" s="335" t="s">
        <v>11141</v>
      </c>
      <c r="D6313" s="335" t="s">
        <v>2102</v>
      </c>
      <c r="E6313" s="336" t="s">
        <v>7323</v>
      </c>
    </row>
    <row r="6314" customFormat="false" ht="13.8" hidden="false" customHeight="false" outlineLevel="0" collapsed="false">
      <c r="A6314" s="3" t="n">
        <v>103993</v>
      </c>
      <c r="B6314" s="335" t="s">
        <v>1967</v>
      </c>
      <c r="C6314" s="335" t="s">
        <v>11142</v>
      </c>
      <c r="D6314" s="335" t="s">
        <v>2102</v>
      </c>
      <c r="E6314" s="336" t="s">
        <v>8889</v>
      </c>
    </row>
    <row r="6315" customFormat="false" ht="13.8" hidden="false" customHeight="false" outlineLevel="0" collapsed="false">
      <c r="A6315" s="3" t="n">
        <v>103994</v>
      </c>
      <c r="B6315" s="335" t="s">
        <v>1967</v>
      </c>
      <c r="C6315" s="335" t="s">
        <v>11143</v>
      </c>
      <c r="D6315" s="335" t="s">
        <v>2102</v>
      </c>
      <c r="E6315" s="336" t="s">
        <v>7096</v>
      </c>
    </row>
    <row r="6316" customFormat="false" ht="13.8" hidden="false" customHeight="false" outlineLevel="0" collapsed="false">
      <c r="A6316" s="3" t="n">
        <v>103995</v>
      </c>
      <c r="B6316" s="335" t="s">
        <v>1967</v>
      </c>
      <c r="C6316" s="335" t="s">
        <v>11144</v>
      </c>
      <c r="D6316" s="335" t="s">
        <v>2102</v>
      </c>
      <c r="E6316" s="336" t="s">
        <v>6808</v>
      </c>
    </row>
    <row r="6317" customFormat="false" ht="13.8" hidden="false" customHeight="false" outlineLevel="0" collapsed="false">
      <c r="A6317" s="3" t="n">
        <v>103996</v>
      </c>
      <c r="B6317" s="335" t="s">
        <v>1967</v>
      </c>
      <c r="C6317" s="335" t="s">
        <v>11145</v>
      </c>
      <c r="D6317" s="335" t="s">
        <v>2102</v>
      </c>
      <c r="E6317" s="336" t="s">
        <v>11146</v>
      </c>
    </row>
    <row r="6318" customFormat="false" ht="13.8" hidden="false" customHeight="false" outlineLevel="0" collapsed="false">
      <c r="A6318" s="3" t="n">
        <v>103997</v>
      </c>
      <c r="B6318" s="335" t="s">
        <v>1967</v>
      </c>
      <c r="C6318" s="335" t="s">
        <v>11147</v>
      </c>
      <c r="D6318" s="335" t="s">
        <v>2102</v>
      </c>
      <c r="E6318" s="336" t="s">
        <v>9462</v>
      </c>
    </row>
    <row r="6319" customFormat="false" ht="13.8" hidden="false" customHeight="false" outlineLevel="0" collapsed="false">
      <c r="A6319" s="3" t="n">
        <v>103998</v>
      </c>
      <c r="B6319" s="335" t="s">
        <v>1967</v>
      </c>
      <c r="C6319" s="335" t="s">
        <v>11148</v>
      </c>
      <c r="D6319" s="335" t="s">
        <v>2102</v>
      </c>
      <c r="E6319" s="336" t="s">
        <v>11149</v>
      </c>
    </row>
    <row r="6320" customFormat="false" ht="13.8" hidden="false" customHeight="false" outlineLevel="0" collapsed="false">
      <c r="A6320" s="3" t="n">
        <v>103999</v>
      </c>
      <c r="B6320" s="335" t="s">
        <v>1967</v>
      </c>
      <c r="C6320" s="335" t="s">
        <v>11150</v>
      </c>
      <c r="D6320" s="335" t="s">
        <v>2102</v>
      </c>
      <c r="E6320" s="336" t="s">
        <v>11151</v>
      </c>
    </row>
    <row r="6321" customFormat="false" ht="13.8" hidden="false" customHeight="false" outlineLevel="0" collapsed="false">
      <c r="A6321" s="3" t="n">
        <v>104000</v>
      </c>
      <c r="B6321" s="335" t="s">
        <v>1967</v>
      </c>
      <c r="C6321" s="335" t="s">
        <v>11152</v>
      </c>
      <c r="D6321" s="335" t="s">
        <v>2102</v>
      </c>
      <c r="E6321" s="336" t="s">
        <v>11153</v>
      </c>
    </row>
    <row r="6322" customFormat="false" ht="13.8" hidden="false" customHeight="false" outlineLevel="0" collapsed="false">
      <c r="A6322" s="3" t="n">
        <v>104001</v>
      </c>
      <c r="B6322" s="335" t="s">
        <v>1967</v>
      </c>
      <c r="C6322" s="335" t="s">
        <v>11154</v>
      </c>
      <c r="D6322" s="335" t="s">
        <v>2102</v>
      </c>
      <c r="E6322" s="336" t="s">
        <v>11155</v>
      </c>
    </row>
    <row r="6323" customFormat="false" ht="13.8" hidden="false" customHeight="false" outlineLevel="0" collapsed="false">
      <c r="A6323" s="3" t="n">
        <v>104002</v>
      </c>
      <c r="B6323" s="335" t="s">
        <v>1967</v>
      </c>
      <c r="C6323" s="335" t="s">
        <v>11156</v>
      </c>
      <c r="D6323" s="335" t="s">
        <v>2102</v>
      </c>
      <c r="E6323" s="336" t="s">
        <v>11157</v>
      </c>
    </row>
    <row r="6324" customFormat="false" ht="13.8" hidden="false" customHeight="false" outlineLevel="0" collapsed="false">
      <c r="A6324" s="3" t="n">
        <v>104003</v>
      </c>
      <c r="B6324" s="335" t="s">
        <v>1967</v>
      </c>
      <c r="C6324" s="335" t="s">
        <v>11158</v>
      </c>
      <c r="D6324" s="335" t="s">
        <v>2102</v>
      </c>
      <c r="E6324" s="336" t="s">
        <v>6780</v>
      </c>
    </row>
    <row r="6325" customFormat="false" ht="13.8" hidden="false" customHeight="false" outlineLevel="0" collapsed="false">
      <c r="A6325" s="3" t="n">
        <v>104004</v>
      </c>
      <c r="B6325" s="335" t="s">
        <v>1967</v>
      </c>
      <c r="C6325" s="335" t="s">
        <v>11159</v>
      </c>
      <c r="D6325" s="335" t="s">
        <v>2102</v>
      </c>
      <c r="E6325" s="336" t="s">
        <v>11160</v>
      </c>
    </row>
    <row r="6326" customFormat="false" ht="13.8" hidden="false" customHeight="false" outlineLevel="0" collapsed="false">
      <c r="A6326" s="3" t="n">
        <v>104005</v>
      </c>
      <c r="B6326" s="335" t="s">
        <v>1967</v>
      </c>
      <c r="C6326" s="335" t="s">
        <v>11161</v>
      </c>
      <c r="D6326" s="335" t="s">
        <v>2102</v>
      </c>
      <c r="E6326" s="336" t="s">
        <v>11162</v>
      </c>
    </row>
    <row r="6327" customFormat="false" ht="13.8" hidden="false" customHeight="false" outlineLevel="0" collapsed="false">
      <c r="A6327" s="3" t="n">
        <v>104006</v>
      </c>
      <c r="B6327" s="335" t="s">
        <v>1967</v>
      </c>
      <c r="C6327" s="335" t="s">
        <v>11163</v>
      </c>
      <c r="D6327" s="335" t="s">
        <v>2102</v>
      </c>
      <c r="E6327" s="336" t="s">
        <v>11164</v>
      </c>
    </row>
    <row r="6328" customFormat="false" ht="13.8" hidden="false" customHeight="false" outlineLevel="0" collapsed="false">
      <c r="A6328" s="3" t="n">
        <v>104007</v>
      </c>
      <c r="B6328" s="335" t="s">
        <v>1967</v>
      </c>
      <c r="C6328" s="335" t="s">
        <v>11165</v>
      </c>
      <c r="D6328" s="335" t="s">
        <v>2102</v>
      </c>
      <c r="E6328" s="336" t="s">
        <v>8895</v>
      </c>
    </row>
    <row r="6329" customFormat="false" ht="13.8" hidden="false" customHeight="false" outlineLevel="0" collapsed="false">
      <c r="A6329" s="3" t="n">
        <v>104008</v>
      </c>
      <c r="B6329" s="335" t="s">
        <v>1967</v>
      </c>
      <c r="C6329" s="335" t="s">
        <v>11166</v>
      </c>
      <c r="D6329" s="335" t="s">
        <v>2102</v>
      </c>
      <c r="E6329" s="336" t="s">
        <v>11167</v>
      </c>
    </row>
    <row r="6330" customFormat="false" ht="13.8" hidden="false" customHeight="false" outlineLevel="0" collapsed="false">
      <c r="A6330" s="3" t="n">
        <v>104009</v>
      </c>
      <c r="B6330" s="335" t="s">
        <v>1967</v>
      </c>
      <c r="C6330" s="335" t="s">
        <v>11168</v>
      </c>
      <c r="D6330" s="335" t="s">
        <v>2102</v>
      </c>
      <c r="E6330" s="336" t="s">
        <v>7325</v>
      </c>
    </row>
    <row r="6331" customFormat="false" ht="13.8" hidden="false" customHeight="false" outlineLevel="0" collapsed="false">
      <c r="A6331" s="3" t="n">
        <v>104011</v>
      </c>
      <c r="B6331" s="335" t="s">
        <v>1967</v>
      </c>
      <c r="C6331" s="335" t="s">
        <v>11169</v>
      </c>
      <c r="D6331" s="335" t="s">
        <v>2102</v>
      </c>
      <c r="E6331" s="336" t="s">
        <v>11170</v>
      </c>
    </row>
    <row r="6332" customFormat="false" ht="13.8" hidden="false" customHeight="false" outlineLevel="0" collapsed="false">
      <c r="A6332" s="3" t="n">
        <v>104012</v>
      </c>
      <c r="B6332" s="335" t="s">
        <v>1967</v>
      </c>
      <c r="C6332" s="335" t="s">
        <v>11171</v>
      </c>
      <c r="D6332" s="335" t="s">
        <v>2102</v>
      </c>
      <c r="E6332" s="336" t="s">
        <v>11172</v>
      </c>
    </row>
    <row r="6333" customFormat="false" ht="13.8" hidden="false" customHeight="false" outlineLevel="0" collapsed="false">
      <c r="A6333" s="3" t="n">
        <v>104014</v>
      </c>
      <c r="B6333" s="335" t="s">
        <v>1967</v>
      </c>
      <c r="C6333" s="335" t="s">
        <v>11173</v>
      </c>
      <c r="D6333" s="335" t="s">
        <v>2102</v>
      </c>
      <c r="E6333" s="336" t="s">
        <v>7253</v>
      </c>
    </row>
    <row r="6334" customFormat="false" ht="13.8" hidden="false" customHeight="false" outlineLevel="0" collapsed="false">
      <c r="A6334" s="3" t="n">
        <v>104015</v>
      </c>
      <c r="B6334" s="335" t="s">
        <v>1967</v>
      </c>
      <c r="C6334" s="335" t="s">
        <v>11174</v>
      </c>
      <c r="D6334" s="335" t="s">
        <v>2102</v>
      </c>
      <c r="E6334" s="336" t="s">
        <v>11105</v>
      </c>
    </row>
    <row r="6335" customFormat="false" ht="13.8" hidden="false" customHeight="false" outlineLevel="0" collapsed="false">
      <c r="A6335" s="3" t="n">
        <v>104016</v>
      </c>
      <c r="B6335" s="335" t="s">
        <v>1967</v>
      </c>
      <c r="C6335" s="335" t="s">
        <v>11175</v>
      </c>
      <c r="D6335" s="335" t="s">
        <v>2102</v>
      </c>
      <c r="E6335" s="336" t="s">
        <v>9084</v>
      </c>
    </row>
    <row r="6336" customFormat="false" ht="13.8" hidden="false" customHeight="false" outlineLevel="0" collapsed="false">
      <c r="A6336" s="3" t="n">
        <v>104017</v>
      </c>
      <c r="B6336" s="335" t="s">
        <v>1967</v>
      </c>
      <c r="C6336" s="335" t="s">
        <v>11176</v>
      </c>
      <c r="D6336" s="335" t="s">
        <v>2102</v>
      </c>
      <c r="E6336" s="336" t="s">
        <v>11177</v>
      </c>
    </row>
    <row r="6337" customFormat="false" ht="13.8" hidden="false" customHeight="false" outlineLevel="0" collapsed="false">
      <c r="A6337" s="3" t="n">
        <v>104018</v>
      </c>
      <c r="B6337" s="335" t="s">
        <v>1967</v>
      </c>
      <c r="C6337" s="335" t="s">
        <v>11178</v>
      </c>
      <c r="D6337" s="335" t="s">
        <v>2102</v>
      </c>
      <c r="E6337" s="336" t="s">
        <v>9806</v>
      </c>
    </row>
    <row r="6338" customFormat="false" ht="13.8" hidden="false" customHeight="false" outlineLevel="0" collapsed="false">
      <c r="A6338" s="3" t="n">
        <v>104019</v>
      </c>
      <c r="B6338" s="335" t="s">
        <v>1967</v>
      </c>
      <c r="C6338" s="335" t="s">
        <v>11179</v>
      </c>
      <c r="D6338" s="335" t="s">
        <v>2102</v>
      </c>
      <c r="E6338" s="336" t="s">
        <v>11180</v>
      </c>
    </row>
    <row r="6339" customFormat="false" ht="13.8" hidden="false" customHeight="false" outlineLevel="0" collapsed="false">
      <c r="A6339" s="3" t="n">
        <v>104020</v>
      </c>
      <c r="B6339" s="335" t="s">
        <v>1967</v>
      </c>
      <c r="C6339" s="335" t="s">
        <v>11181</v>
      </c>
      <c r="D6339" s="335" t="s">
        <v>2102</v>
      </c>
      <c r="E6339" s="336" t="s">
        <v>11182</v>
      </c>
    </row>
    <row r="6340" customFormat="false" ht="13.8" hidden="false" customHeight="false" outlineLevel="0" collapsed="false">
      <c r="A6340" s="3" t="n">
        <v>104022</v>
      </c>
      <c r="B6340" s="335" t="s">
        <v>1967</v>
      </c>
      <c r="C6340" s="335" t="s">
        <v>11183</v>
      </c>
      <c r="D6340" s="335" t="s">
        <v>2102</v>
      </c>
      <c r="E6340" s="336" t="s">
        <v>11184</v>
      </c>
    </row>
    <row r="6341" customFormat="false" ht="13.8" hidden="false" customHeight="false" outlineLevel="0" collapsed="false">
      <c r="A6341" s="3" t="n">
        <v>104023</v>
      </c>
      <c r="B6341" s="335" t="s">
        <v>1967</v>
      </c>
      <c r="C6341" s="335" t="s">
        <v>11185</v>
      </c>
      <c r="D6341" s="335" t="s">
        <v>2102</v>
      </c>
      <c r="E6341" s="336" t="s">
        <v>11186</v>
      </c>
    </row>
    <row r="6342" customFormat="false" ht="13.8" hidden="false" customHeight="false" outlineLevel="0" collapsed="false">
      <c r="A6342" s="3" t="n">
        <v>104024</v>
      </c>
      <c r="B6342" s="335" t="s">
        <v>1967</v>
      </c>
      <c r="C6342" s="335" t="s">
        <v>11187</v>
      </c>
      <c r="D6342" s="335" t="s">
        <v>2102</v>
      </c>
      <c r="E6342" s="336" t="s">
        <v>11188</v>
      </c>
    </row>
    <row r="6343" customFormat="false" ht="13.8" hidden="false" customHeight="false" outlineLevel="0" collapsed="false">
      <c r="A6343" s="3" t="n">
        <v>104025</v>
      </c>
      <c r="B6343" s="335" t="s">
        <v>1967</v>
      </c>
      <c r="C6343" s="335" t="s">
        <v>11189</v>
      </c>
      <c r="D6343" s="335" t="s">
        <v>2102</v>
      </c>
      <c r="E6343" s="336" t="s">
        <v>11190</v>
      </c>
    </row>
    <row r="6344" customFormat="false" ht="13.8" hidden="false" customHeight="false" outlineLevel="0" collapsed="false">
      <c r="A6344" s="3" t="n">
        <v>104026</v>
      </c>
      <c r="B6344" s="335" t="s">
        <v>1967</v>
      </c>
      <c r="C6344" s="335" t="s">
        <v>11191</v>
      </c>
      <c r="D6344" s="335" t="s">
        <v>2102</v>
      </c>
      <c r="E6344" s="336" t="s">
        <v>11192</v>
      </c>
    </row>
    <row r="6345" customFormat="false" ht="13.8" hidden="false" customHeight="false" outlineLevel="0" collapsed="false">
      <c r="A6345" s="3" t="n">
        <v>104027</v>
      </c>
      <c r="B6345" s="335" t="s">
        <v>1967</v>
      </c>
      <c r="C6345" s="335" t="s">
        <v>11193</v>
      </c>
      <c r="D6345" s="335" t="s">
        <v>2102</v>
      </c>
      <c r="E6345" s="336" t="s">
        <v>11194</v>
      </c>
    </row>
    <row r="6346" customFormat="false" ht="13.8" hidden="false" customHeight="false" outlineLevel="0" collapsed="false">
      <c r="A6346" s="3" t="n">
        <v>104028</v>
      </c>
      <c r="B6346" s="335" t="s">
        <v>1967</v>
      </c>
      <c r="C6346" s="335" t="s">
        <v>11195</v>
      </c>
      <c r="D6346" s="335" t="s">
        <v>2102</v>
      </c>
      <c r="E6346" s="336" t="s">
        <v>11196</v>
      </c>
    </row>
    <row r="6347" customFormat="false" ht="13.8" hidden="false" customHeight="false" outlineLevel="0" collapsed="false">
      <c r="A6347" s="3" t="n">
        <v>104029</v>
      </c>
      <c r="B6347" s="335" t="s">
        <v>1967</v>
      </c>
      <c r="C6347" s="335" t="s">
        <v>11197</v>
      </c>
      <c r="D6347" s="335" t="s">
        <v>2102</v>
      </c>
      <c r="E6347" s="336" t="s">
        <v>11198</v>
      </c>
    </row>
    <row r="6348" customFormat="false" ht="13.8" hidden="false" customHeight="false" outlineLevel="0" collapsed="false">
      <c r="A6348" s="3" t="n">
        <v>104030</v>
      </c>
      <c r="B6348" s="335" t="s">
        <v>1967</v>
      </c>
      <c r="C6348" s="335" t="s">
        <v>11199</v>
      </c>
      <c r="D6348" s="335" t="s">
        <v>2102</v>
      </c>
      <c r="E6348" s="336" t="s">
        <v>11200</v>
      </c>
    </row>
    <row r="6349" customFormat="false" ht="13.8" hidden="false" customHeight="false" outlineLevel="0" collapsed="false">
      <c r="A6349" s="3" t="n">
        <v>104159</v>
      </c>
      <c r="B6349" s="335" t="s">
        <v>1967</v>
      </c>
      <c r="C6349" s="335" t="s">
        <v>11201</v>
      </c>
      <c r="D6349" s="335" t="s">
        <v>2102</v>
      </c>
      <c r="E6349" s="336" t="s">
        <v>11202</v>
      </c>
    </row>
    <row r="6350" customFormat="false" ht="13.8" hidden="false" customHeight="false" outlineLevel="0" collapsed="false">
      <c r="A6350" s="3" t="n">
        <v>104167</v>
      </c>
      <c r="B6350" s="335" t="s">
        <v>1967</v>
      </c>
      <c r="C6350" s="335" t="s">
        <v>11203</v>
      </c>
      <c r="D6350" s="335" t="s">
        <v>2102</v>
      </c>
      <c r="E6350" s="336" t="s">
        <v>11204</v>
      </c>
    </row>
    <row r="6351" customFormat="false" ht="13.8" hidden="false" customHeight="false" outlineLevel="0" collapsed="false">
      <c r="A6351" s="3" t="n">
        <v>104168</v>
      </c>
      <c r="B6351" s="335" t="s">
        <v>1967</v>
      </c>
      <c r="C6351" s="335" t="s">
        <v>11205</v>
      </c>
      <c r="D6351" s="335" t="s">
        <v>2102</v>
      </c>
      <c r="E6351" s="336" t="s">
        <v>11206</v>
      </c>
    </row>
    <row r="6352" customFormat="false" ht="13.8" hidden="false" customHeight="false" outlineLevel="0" collapsed="false">
      <c r="A6352" s="3" t="n">
        <v>104169</v>
      </c>
      <c r="B6352" s="335" t="s">
        <v>1967</v>
      </c>
      <c r="C6352" s="335" t="s">
        <v>11207</v>
      </c>
      <c r="D6352" s="335" t="s">
        <v>2102</v>
      </c>
      <c r="E6352" s="336" t="s">
        <v>6226</v>
      </c>
    </row>
    <row r="6353" customFormat="false" ht="13.8" hidden="false" customHeight="false" outlineLevel="0" collapsed="false">
      <c r="A6353" s="3" t="n">
        <v>104170</v>
      </c>
      <c r="B6353" s="335" t="s">
        <v>1967</v>
      </c>
      <c r="C6353" s="335" t="s">
        <v>11208</v>
      </c>
      <c r="D6353" s="335" t="s">
        <v>2102</v>
      </c>
      <c r="E6353" s="336" t="s">
        <v>2044</v>
      </c>
    </row>
    <row r="6354" customFormat="false" ht="13.8" hidden="false" customHeight="false" outlineLevel="0" collapsed="false">
      <c r="A6354" s="3" t="n">
        <v>104171</v>
      </c>
      <c r="B6354" s="335" t="s">
        <v>1967</v>
      </c>
      <c r="C6354" s="335" t="s">
        <v>11209</v>
      </c>
      <c r="D6354" s="335" t="s">
        <v>2102</v>
      </c>
      <c r="E6354" s="336" t="s">
        <v>11210</v>
      </c>
    </row>
    <row r="6355" customFormat="false" ht="13.8" hidden="false" customHeight="false" outlineLevel="0" collapsed="false">
      <c r="A6355" s="3" t="n">
        <v>104172</v>
      </c>
      <c r="B6355" s="335" t="s">
        <v>1967</v>
      </c>
      <c r="C6355" s="335" t="s">
        <v>11211</v>
      </c>
      <c r="D6355" s="335" t="s">
        <v>2102</v>
      </c>
      <c r="E6355" s="336" t="s">
        <v>11212</v>
      </c>
    </row>
    <row r="6356" customFormat="false" ht="13.8" hidden="false" customHeight="false" outlineLevel="0" collapsed="false">
      <c r="A6356" s="3" t="n">
        <v>104173</v>
      </c>
      <c r="B6356" s="335" t="s">
        <v>1967</v>
      </c>
      <c r="C6356" s="335" t="s">
        <v>11213</v>
      </c>
      <c r="D6356" s="335" t="s">
        <v>2102</v>
      </c>
      <c r="E6356" s="336" t="s">
        <v>11214</v>
      </c>
    </row>
    <row r="6357" customFormat="false" ht="13.8" hidden="false" customHeight="false" outlineLevel="0" collapsed="false">
      <c r="A6357" s="3" t="n">
        <v>104174</v>
      </c>
      <c r="B6357" s="335" t="s">
        <v>1967</v>
      </c>
      <c r="C6357" s="335" t="s">
        <v>11215</v>
      </c>
      <c r="D6357" s="335" t="s">
        <v>2102</v>
      </c>
      <c r="E6357" s="336" t="s">
        <v>11216</v>
      </c>
    </row>
    <row r="6358" customFormat="false" ht="13.8" hidden="false" customHeight="false" outlineLevel="0" collapsed="false">
      <c r="A6358" s="3" t="n">
        <v>104175</v>
      </c>
      <c r="B6358" s="335" t="s">
        <v>1967</v>
      </c>
      <c r="C6358" s="335" t="s">
        <v>11217</v>
      </c>
      <c r="D6358" s="335" t="s">
        <v>2102</v>
      </c>
      <c r="E6358" s="336" t="s">
        <v>11218</v>
      </c>
    </row>
    <row r="6359" customFormat="false" ht="13.8" hidden="false" customHeight="false" outlineLevel="0" collapsed="false">
      <c r="A6359" s="3" t="n">
        <v>104176</v>
      </c>
      <c r="B6359" s="335" t="s">
        <v>1967</v>
      </c>
      <c r="C6359" s="335" t="s">
        <v>11219</v>
      </c>
      <c r="D6359" s="335" t="s">
        <v>2102</v>
      </c>
      <c r="E6359" s="336" t="s">
        <v>11220</v>
      </c>
    </row>
    <row r="6360" customFormat="false" ht="13.8" hidden="false" customHeight="false" outlineLevel="0" collapsed="false">
      <c r="A6360" s="3" t="n">
        <v>104177</v>
      </c>
      <c r="B6360" s="335" t="s">
        <v>1967</v>
      </c>
      <c r="C6360" s="335" t="s">
        <v>11221</v>
      </c>
      <c r="D6360" s="335" t="s">
        <v>2102</v>
      </c>
      <c r="E6360" s="336" t="s">
        <v>11222</v>
      </c>
    </row>
    <row r="6361" customFormat="false" ht="13.8" hidden="false" customHeight="false" outlineLevel="0" collapsed="false">
      <c r="A6361" s="3" t="n">
        <v>104178</v>
      </c>
      <c r="B6361" s="335" t="s">
        <v>1967</v>
      </c>
      <c r="C6361" s="335" t="s">
        <v>11223</v>
      </c>
      <c r="D6361" s="335" t="s">
        <v>2102</v>
      </c>
      <c r="E6361" s="336" t="s">
        <v>11224</v>
      </c>
    </row>
    <row r="6362" customFormat="false" ht="13.8" hidden="false" customHeight="false" outlineLevel="0" collapsed="false">
      <c r="A6362" s="3" t="n">
        <v>104179</v>
      </c>
      <c r="B6362" s="335" t="s">
        <v>1967</v>
      </c>
      <c r="C6362" s="335" t="s">
        <v>11225</v>
      </c>
      <c r="D6362" s="335" t="s">
        <v>2102</v>
      </c>
      <c r="E6362" s="336" t="s">
        <v>11226</v>
      </c>
    </row>
    <row r="6363" customFormat="false" ht="13.8" hidden="false" customHeight="false" outlineLevel="0" collapsed="false">
      <c r="A6363" s="3" t="n">
        <v>104191</v>
      </c>
      <c r="B6363" s="335" t="s">
        <v>1967</v>
      </c>
      <c r="C6363" s="335" t="s">
        <v>11227</v>
      </c>
      <c r="D6363" s="335" t="s">
        <v>2102</v>
      </c>
      <c r="E6363" s="336" t="s">
        <v>11228</v>
      </c>
    </row>
    <row r="6364" customFormat="false" ht="13.8" hidden="false" customHeight="false" outlineLevel="0" collapsed="false">
      <c r="A6364" s="3" t="n">
        <v>104192</v>
      </c>
      <c r="B6364" s="335" t="s">
        <v>1967</v>
      </c>
      <c r="C6364" s="335" t="s">
        <v>11229</v>
      </c>
      <c r="D6364" s="335" t="s">
        <v>2102</v>
      </c>
      <c r="E6364" s="336" t="s">
        <v>8602</v>
      </c>
    </row>
    <row r="6365" customFormat="false" ht="13.8" hidden="false" customHeight="false" outlineLevel="0" collapsed="false">
      <c r="A6365" s="3" t="n">
        <v>104193</v>
      </c>
      <c r="B6365" s="335" t="s">
        <v>1967</v>
      </c>
      <c r="C6365" s="335" t="s">
        <v>11230</v>
      </c>
      <c r="D6365" s="335" t="s">
        <v>2102</v>
      </c>
      <c r="E6365" s="336" t="s">
        <v>11231</v>
      </c>
    </row>
    <row r="6366" customFormat="false" ht="13.8" hidden="false" customHeight="false" outlineLevel="0" collapsed="false">
      <c r="A6366" s="3" t="n">
        <v>104196</v>
      </c>
      <c r="B6366" s="335" t="s">
        <v>1967</v>
      </c>
      <c r="C6366" s="335" t="s">
        <v>11232</v>
      </c>
      <c r="D6366" s="335" t="s">
        <v>2102</v>
      </c>
      <c r="E6366" s="336" t="s">
        <v>2837</v>
      </c>
    </row>
    <row r="6367" customFormat="false" ht="13.8" hidden="false" customHeight="false" outlineLevel="0" collapsed="false">
      <c r="A6367" s="3" t="n">
        <v>104197</v>
      </c>
      <c r="B6367" s="335" t="s">
        <v>1967</v>
      </c>
      <c r="C6367" s="335" t="s">
        <v>11233</v>
      </c>
      <c r="D6367" s="335" t="s">
        <v>2102</v>
      </c>
      <c r="E6367" s="336" t="s">
        <v>11234</v>
      </c>
    </row>
    <row r="6368" customFormat="false" ht="13.8" hidden="false" customHeight="false" outlineLevel="0" collapsed="false">
      <c r="A6368" s="3" t="n">
        <v>104198</v>
      </c>
      <c r="B6368" s="335" t="s">
        <v>1967</v>
      </c>
      <c r="C6368" s="335" t="s">
        <v>11235</v>
      </c>
      <c r="D6368" s="335" t="s">
        <v>2102</v>
      </c>
      <c r="E6368" s="336" t="s">
        <v>11236</v>
      </c>
    </row>
    <row r="6369" customFormat="false" ht="13.8" hidden="false" customHeight="false" outlineLevel="0" collapsed="false">
      <c r="A6369" s="3" t="n">
        <v>104199</v>
      </c>
      <c r="B6369" s="335" t="s">
        <v>1967</v>
      </c>
      <c r="C6369" s="335" t="s">
        <v>11237</v>
      </c>
      <c r="D6369" s="335" t="s">
        <v>2102</v>
      </c>
      <c r="E6369" s="336" t="s">
        <v>11238</v>
      </c>
    </row>
    <row r="6370" customFormat="false" ht="13.8" hidden="false" customHeight="false" outlineLevel="0" collapsed="false">
      <c r="A6370" s="3" t="n">
        <v>104200</v>
      </c>
      <c r="B6370" s="335" t="s">
        <v>1967</v>
      </c>
      <c r="C6370" s="335" t="s">
        <v>11239</v>
      </c>
      <c r="D6370" s="335" t="s">
        <v>2102</v>
      </c>
      <c r="E6370" s="336" t="s">
        <v>2139</v>
      </c>
    </row>
    <row r="6371" customFormat="false" ht="13.8" hidden="false" customHeight="false" outlineLevel="0" collapsed="false">
      <c r="A6371" s="3" t="n">
        <v>104201</v>
      </c>
      <c r="B6371" s="335" t="s">
        <v>1967</v>
      </c>
      <c r="C6371" s="335" t="s">
        <v>11240</v>
      </c>
      <c r="D6371" s="335" t="s">
        <v>2102</v>
      </c>
      <c r="E6371" s="336" t="s">
        <v>11241</v>
      </c>
    </row>
    <row r="6372" customFormat="false" ht="13.8" hidden="false" customHeight="false" outlineLevel="0" collapsed="false">
      <c r="A6372" s="3" t="n">
        <v>104202</v>
      </c>
      <c r="B6372" s="335" t="s">
        <v>1967</v>
      </c>
      <c r="C6372" s="335" t="s">
        <v>11242</v>
      </c>
      <c r="D6372" s="335" t="s">
        <v>2102</v>
      </c>
      <c r="E6372" s="336" t="s">
        <v>11243</v>
      </c>
    </row>
    <row r="6373" customFormat="false" ht="13.8" hidden="false" customHeight="false" outlineLevel="0" collapsed="false">
      <c r="A6373" s="3" t="n">
        <v>104317</v>
      </c>
      <c r="B6373" s="335" t="s">
        <v>1967</v>
      </c>
      <c r="C6373" s="335" t="s">
        <v>11244</v>
      </c>
      <c r="D6373" s="335" t="s">
        <v>2102</v>
      </c>
      <c r="E6373" s="336" t="s">
        <v>2931</v>
      </c>
    </row>
    <row r="6374" customFormat="false" ht="13.8" hidden="false" customHeight="false" outlineLevel="0" collapsed="false">
      <c r="A6374" s="3" t="n">
        <v>104318</v>
      </c>
      <c r="B6374" s="335" t="s">
        <v>1967</v>
      </c>
      <c r="C6374" s="335" t="s">
        <v>11245</v>
      </c>
      <c r="D6374" s="335" t="s">
        <v>2102</v>
      </c>
      <c r="E6374" s="336" t="s">
        <v>7235</v>
      </c>
    </row>
    <row r="6375" customFormat="false" ht="13.8" hidden="false" customHeight="false" outlineLevel="0" collapsed="false">
      <c r="A6375" s="3" t="n">
        <v>104319</v>
      </c>
      <c r="B6375" s="335" t="s">
        <v>1967</v>
      </c>
      <c r="C6375" s="335" t="s">
        <v>11246</v>
      </c>
      <c r="D6375" s="335" t="s">
        <v>2102</v>
      </c>
      <c r="E6375" s="336" t="s">
        <v>11247</v>
      </c>
    </row>
    <row r="6376" customFormat="false" ht="13.8" hidden="false" customHeight="false" outlineLevel="0" collapsed="false">
      <c r="A6376" s="3" t="n">
        <v>104320</v>
      </c>
      <c r="B6376" s="335" t="s">
        <v>1967</v>
      </c>
      <c r="C6376" s="335" t="s">
        <v>11248</v>
      </c>
      <c r="D6376" s="335" t="s">
        <v>2102</v>
      </c>
      <c r="E6376" s="336" t="s">
        <v>9311</v>
      </c>
    </row>
    <row r="6377" customFormat="false" ht="13.8" hidden="false" customHeight="false" outlineLevel="0" collapsed="false">
      <c r="A6377" s="3" t="n">
        <v>104321</v>
      </c>
      <c r="B6377" s="335" t="s">
        <v>1967</v>
      </c>
      <c r="C6377" s="335" t="s">
        <v>11249</v>
      </c>
      <c r="D6377" s="335" t="s">
        <v>2102</v>
      </c>
      <c r="E6377" s="336" t="s">
        <v>2127</v>
      </c>
    </row>
    <row r="6378" customFormat="false" ht="13.8" hidden="false" customHeight="false" outlineLevel="0" collapsed="false">
      <c r="A6378" s="3" t="n">
        <v>104322</v>
      </c>
      <c r="B6378" s="335" t="s">
        <v>1967</v>
      </c>
      <c r="C6378" s="335" t="s">
        <v>11250</v>
      </c>
      <c r="D6378" s="335" t="s">
        <v>2102</v>
      </c>
      <c r="E6378" s="336" t="s">
        <v>11251</v>
      </c>
    </row>
    <row r="6379" customFormat="false" ht="13.8" hidden="false" customHeight="false" outlineLevel="0" collapsed="false">
      <c r="A6379" s="3" t="n">
        <v>104323</v>
      </c>
      <c r="B6379" s="335" t="s">
        <v>1967</v>
      </c>
      <c r="C6379" s="335" t="s">
        <v>11252</v>
      </c>
      <c r="D6379" s="335" t="s">
        <v>2102</v>
      </c>
      <c r="E6379" s="336" t="s">
        <v>7249</v>
      </c>
    </row>
    <row r="6380" customFormat="false" ht="13.8" hidden="false" customHeight="false" outlineLevel="0" collapsed="false">
      <c r="A6380" s="3" t="n">
        <v>104324</v>
      </c>
      <c r="B6380" s="335" t="s">
        <v>1967</v>
      </c>
      <c r="C6380" s="335" t="s">
        <v>11253</v>
      </c>
      <c r="D6380" s="335" t="s">
        <v>2102</v>
      </c>
      <c r="E6380" s="336" t="s">
        <v>7461</v>
      </c>
    </row>
    <row r="6381" customFormat="false" ht="13.8" hidden="false" customHeight="false" outlineLevel="0" collapsed="false">
      <c r="A6381" s="3" t="n">
        <v>104341</v>
      </c>
      <c r="B6381" s="335" t="s">
        <v>1967</v>
      </c>
      <c r="C6381" s="335" t="s">
        <v>11254</v>
      </c>
      <c r="D6381" s="335" t="s">
        <v>2102</v>
      </c>
      <c r="E6381" s="336" t="s">
        <v>11255</v>
      </c>
    </row>
    <row r="6382" customFormat="false" ht="13.8" hidden="false" customHeight="false" outlineLevel="0" collapsed="false">
      <c r="A6382" s="3" t="n">
        <v>104343</v>
      </c>
      <c r="B6382" s="335" t="s">
        <v>1967</v>
      </c>
      <c r="C6382" s="335" t="s">
        <v>11256</v>
      </c>
      <c r="D6382" s="335" t="s">
        <v>2102</v>
      </c>
      <c r="E6382" s="336" t="s">
        <v>11257</v>
      </c>
    </row>
    <row r="6383" customFormat="false" ht="13.8" hidden="false" customHeight="false" outlineLevel="0" collapsed="false">
      <c r="A6383" s="3" t="n">
        <v>104344</v>
      </c>
      <c r="B6383" s="335" t="s">
        <v>1967</v>
      </c>
      <c r="C6383" s="335" t="s">
        <v>11258</v>
      </c>
      <c r="D6383" s="335" t="s">
        <v>2102</v>
      </c>
      <c r="E6383" s="336" t="s">
        <v>11259</v>
      </c>
    </row>
    <row r="6384" customFormat="false" ht="13.8" hidden="false" customHeight="false" outlineLevel="0" collapsed="false">
      <c r="A6384" s="3" t="n">
        <v>104345</v>
      </c>
      <c r="B6384" s="335" t="s">
        <v>1967</v>
      </c>
      <c r="C6384" s="335" t="s">
        <v>11260</v>
      </c>
      <c r="D6384" s="335" t="s">
        <v>2102</v>
      </c>
      <c r="E6384" s="336" t="s">
        <v>11261</v>
      </c>
    </row>
    <row r="6385" customFormat="false" ht="13.8" hidden="false" customHeight="false" outlineLevel="0" collapsed="false">
      <c r="A6385" s="3" t="n">
        <v>104346</v>
      </c>
      <c r="B6385" s="335" t="s">
        <v>1967</v>
      </c>
      <c r="C6385" s="335" t="s">
        <v>11262</v>
      </c>
      <c r="D6385" s="335" t="s">
        <v>2102</v>
      </c>
      <c r="E6385" s="336" t="s">
        <v>11263</v>
      </c>
    </row>
    <row r="6386" customFormat="false" ht="13.8" hidden="false" customHeight="false" outlineLevel="0" collapsed="false">
      <c r="A6386" s="3" t="n">
        <v>104347</v>
      </c>
      <c r="B6386" s="335" t="s">
        <v>1967</v>
      </c>
      <c r="C6386" s="335" t="s">
        <v>11264</v>
      </c>
      <c r="D6386" s="335" t="s">
        <v>2102</v>
      </c>
      <c r="E6386" s="336" t="s">
        <v>7495</v>
      </c>
    </row>
    <row r="6387" customFormat="false" ht="13.8" hidden="false" customHeight="false" outlineLevel="0" collapsed="false">
      <c r="A6387" s="3" t="n">
        <v>104348</v>
      </c>
      <c r="B6387" s="335" t="s">
        <v>1967</v>
      </c>
      <c r="C6387" s="335" t="s">
        <v>11265</v>
      </c>
      <c r="D6387" s="335" t="s">
        <v>2102</v>
      </c>
      <c r="E6387" s="336" t="s">
        <v>11266</v>
      </c>
    </row>
    <row r="6388" customFormat="false" ht="13.8" hidden="false" customHeight="false" outlineLevel="0" collapsed="false">
      <c r="A6388" s="3" t="n">
        <v>104350</v>
      </c>
      <c r="B6388" s="335" t="s">
        <v>1967</v>
      </c>
      <c r="C6388" s="335" t="s">
        <v>11267</v>
      </c>
      <c r="D6388" s="335" t="s">
        <v>2102</v>
      </c>
      <c r="E6388" s="336" t="s">
        <v>11268</v>
      </c>
    </row>
    <row r="6389" customFormat="false" ht="13.8" hidden="false" customHeight="false" outlineLevel="0" collapsed="false">
      <c r="A6389" s="3" t="n">
        <v>104351</v>
      </c>
      <c r="B6389" s="335" t="s">
        <v>1967</v>
      </c>
      <c r="C6389" s="335" t="s">
        <v>11269</v>
      </c>
      <c r="D6389" s="335" t="s">
        <v>2102</v>
      </c>
      <c r="E6389" s="336" t="s">
        <v>11270</v>
      </c>
    </row>
    <row r="6390" customFormat="false" ht="13.8" hidden="false" customHeight="false" outlineLevel="0" collapsed="false">
      <c r="A6390" s="3" t="n">
        <v>104352</v>
      </c>
      <c r="B6390" s="335" t="s">
        <v>1967</v>
      </c>
      <c r="C6390" s="335" t="s">
        <v>11271</v>
      </c>
      <c r="D6390" s="335" t="s">
        <v>2102</v>
      </c>
      <c r="E6390" s="336" t="s">
        <v>11272</v>
      </c>
    </row>
    <row r="6391" customFormat="false" ht="13.8" hidden="false" customHeight="false" outlineLevel="0" collapsed="false">
      <c r="A6391" s="3" t="n">
        <v>104353</v>
      </c>
      <c r="B6391" s="335" t="s">
        <v>1967</v>
      </c>
      <c r="C6391" s="335" t="s">
        <v>11273</v>
      </c>
      <c r="D6391" s="335" t="s">
        <v>2102</v>
      </c>
      <c r="E6391" s="336" t="s">
        <v>11274</v>
      </c>
    </row>
    <row r="6392" customFormat="false" ht="13.8" hidden="false" customHeight="false" outlineLevel="0" collapsed="false">
      <c r="A6392" s="3" t="n">
        <v>104354</v>
      </c>
      <c r="B6392" s="335" t="s">
        <v>1967</v>
      </c>
      <c r="C6392" s="335" t="s">
        <v>11275</v>
      </c>
      <c r="D6392" s="335" t="s">
        <v>2102</v>
      </c>
      <c r="E6392" s="336" t="s">
        <v>4456</v>
      </c>
    </row>
    <row r="6393" customFormat="false" ht="13.8" hidden="false" customHeight="false" outlineLevel="0" collapsed="false">
      <c r="A6393" s="3" t="n">
        <v>104355</v>
      </c>
      <c r="B6393" s="335" t="s">
        <v>1967</v>
      </c>
      <c r="C6393" s="335" t="s">
        <v>11276</v>
      </c>
      <c r="D6393" s="335" t="s">
        <v>2102</v>
      </c>
      <c r="E6393" s="336" t="s">
        <v>11277</v>
      </c>
    </row>
    <row r="6394" customFormat="false" ht="13.8" hidden="false" customHeight="false" outlineLevel="0" collapsed="false">
      <c r="A6394" s="3" t="n">
        <v>104356</v>
      </c>
      <c r="B6394" s="335" t="s">
        <v>1967</v>
      </c>
      <c r="C6394" s="335" t="s">
        <v>11278</v>
      </c>
      <c r="D6394" s="335" t="s">
        <v>2102</v>
      </c>
      <c r="E6394" s="336" t="s">
        <v>11279</v>
      </c>
    </row>
    <row r="6395" customFormat="false" ht="13.8" hidden="false" customHeight="false" outlineLevel="0" collapsed="false">
      <c r="A6395" s="3" t="n">
        <v>104357</v>
      </c>
      <c r="B6395" s="335" t="s">
        <v>1967</v>
      </c>
      <c r="C6395" s="335" t="s">
        <v>11280</v>
      </c>
      <c r="D6395" s="335" t="s">
        <v>2102</v>
      </c>
      <c r="E6395" s="336" t="s">
        <v>11281</v>
      </c>
    </row>
    <row r="6396" customFormat="false" ht="13.8" hidden="false" customHeight="false" outlineLevel="0" collapsed="false">
      <c r="A6396" s="3" t="n">
        <v>104576</v>
      </c>
      <c r="B6396" s="335" t="s">
        <v>1967</v>
      </c>
      <c r="C6396" s="335" t="s">
        <v>11282</v>
      </c>
      <c r="D6396" s="335" t="s">
        <v>2102</v>
      </c>
      <c r="E6396" s="336" t="s">
        <v>10630</v>
      </c>
    </row>
    <row r="6397" customFormat="false" ht="13.8" hidden="false" customHeight="false" outlineLevel="0" collapsed="false">
      <c r="A6397" s="3" t="n">
        <v>104577</v>
      </c>
      <c r="B6397" s="335" t="s">
        <v>1967</v>
      </c>
      <c r="C6397" s="335" t="s">
        <v>11283</v>
      </c>
      <c r="D6397" s="335" t="s">
        <v>2102</v>
      </c>
      <c r="E6397" s="336" t="s">
        <v>9144</v>
      </c>
    </row>
    <row r="6398" customFormat="false" ht="13.8" hidden="false" customHeight="false" outlineLevel="0" collapsed="false">
      <c r="A6398" s="3" t="n">
        <v>104578</v>
      </c>
      <c r="B6398" s="335" t="s">
        <v>1967</v>
      </c>
      <c r="C6398" s="335" t="s">
        <v>11284</v>
      </c>
      <c r="D6398" s="335" t="s">
        <v>2102</v>
      </c>
      <c r="E6398" s="336" t="s">
        <v>2365</v>
      </c>
    </row>
    <row r="6399" customFormat="false" ht="13.8" hidden="false" customHeight="false" outlineLevel="0" collapsed="false">
      <c r="A6399" s="3" t="n">
        <v>104579</v>
      </c>
      <c r="B6399" s="335" t="s">
        <v>1967</v>
      </c>
      <c r="C6399" s="335" t="s">
        <v>11285</v>
      </c>
      <c r="D6399" s="335" t="s">
        <v>2102</v>
      </c>
      <c r="E6399" s="336" t="s">
        <v>10644</v>
      </c>
    </row>
    <row r="6400" customFormat="false" ht="13.8" hidden="false" customHeight="false" outlineLevel="0" collapsed="false">
      <c r="A6400" s="3" t="n">
        <v>104581</v>
      </c>
      <c r="B6400" s="335" t="s">
        <v>1967</v>
      </c>
      <c r="C6400" s="335" t="s">
        <v>11286</v>
      </c>
      <c r="D6400" s="335" t="s">
        <v>2102</v>
      </c>
      <c r="E6400" s="336" t="s">
        <v>6783</v>
      </c>
    </row>
    <row r="6401" customFormat="false" ht="13.8" hidden="false" customHeight="false" outlineLevel="0" collapsed="false">
      <c r="A6401" s="3" t="n">
        <v>104582</v>
      </c>
      <c r="B6401" s="335" t="s">
        <v>1967</v>
      </c>
      <c r="C6401" s="335" t="s">
        <v>11287</v>
      </c>
      <c r="D6401" s="335" t="s">
        <v>2102</v>
      </c>
      <c r="E6401" s="336" t="s">
        <v>11288</v>
      </c>
    </row>
    <row r="6402" customFormat="false" ht="13.8" hidden="false" customHeight="false" outlineLevel="0" collapsed="false">
      <c r="A6402" s="3" t="n">
        <v>104583</v>
      </c>
      <c r="B6402" s="335" t="s">
        <v>1967</v>
      </c>
      <c r="C6402" s="335" t="s">
        <v>11289</v>
      </c>
      <c r="D6402" s="335" t="s">
        <v>2102</v>
      </c>
      <c r="E6402" s="336" t="s">
        <v>4496</v>
      </c>
    </row>
    <row r="6403" customFormat="false" ht="13.8" hidden="false" customHeight="false" outlineLevel="0" collapsed="false">
      <c r="A6403" s="3" t="n">
        <v>104584</v>
      </c>
      <c r="B6403" s="335" t="s">
        <v>1967</v>
      </c>
      <c r="C6403" s="335" t="s">
        <v>11290</v>
      </c>
      <c r="D6403" s="335" t="s">
        <v>2102</v>
      </c>
      <c r="E6403" s="336" t="s">
        <v>11291</v>
      </c>
    </row>
    <row r="6404" customFormat="false" ht="13.8" hidden="false" customHeight="false" outlineLevel="0" collapsed="false">
      <c r="A6404" s="3" t="n">
        <v>97895</v>
      </c>
      <c r="B6404" s="335" t="s">
        <v>1967</v>
      </c>
      <c r="C6404" s="335" t="s">
        <v>11292</v>
      </c>
      <c r="D6404" s="335" t="s">
        <v>2102</v>
      </c>
      <c r="E6404" s="336" t="s">
        <v>11293</v>
      </c>
    </row>
    <row r="6405" customFormat="false" ht="13.8" hidden="false" customHeight="false" outlineLevel="0" collapsed="false">
      <c r="A6405" s="3" t="n">
        <v>97896</v>
      </c>
      <c r="B6405" s="335" t="s">
        <v>1967</v>
      </c>
      <c r="C6405" s="335" t="s">
        <v>11294</v>
      </c>
      <c r="D6405" s="335" t="s">
        <v>2102</v>
      </c>
      <c r="E6405" s="336" t="s">
        <v>11295</v>
      </c>
    </row>
    <row r="6406" customFormat="false" ht="13.8" hidden="false" customHeight="false" outlineLevel="0" collapsed="false">
      <c r="A6406" s="3" t="n">
        <v>97897</v>
      </c>
      <c r="B6406" s="335" t="s">
        <v>1967</v>
      </c>
      <c r="C6406" s="335" t="s">
        <v>11296</v>
      </c>
      <c r="D6406" s="335" t="s">
        <v>2102</v>
      </c>
      <c r="E6406" s="336" t="s">
        <v>11297</v>
      </c>
    </row>
    <row r="6407" customFormat="false" ht="13.8" hidden="false" customHeight="false" outlineLevel="0" collapsed="false">
      <c r="A6407" s="3" t="n">
        <v>97898</v>
      </c>
      <c r="B6407" s="335" t="s">
        <v>1967</v>
      </c>
      <c r="C6407" s="335" t="s">
        <v>11298</v>
      </c>
      <c r="D6407" s="335" t="s">
        <v>2102</v>
      </c>
      <c r="E6407" s="336" t="s">
        <v>11299</v>
      </c>
    </row>
    <row r="6408" customFormat="false" ht="13.8" hidden="false" customHeight="false" outlineLevel="0" collapsed="false">
      <c r="A6408" s="3" t="n">
        <v>97900</v>
      </c>
      <c r="B6408" s="335" t="s">
        <v>1967</v>
      </c>
      <c r="C6408" s="335" t="s">
        <v>11300</v>
      </c>
      <c r="D6408" s="335" t="s">
        <v>2102</v>
      </c>
      <c r="E6408" s="336" t="s">
        <v>11301</v>
      </c>
    </row>
    <row r="6409" customFormat="false" ht="13.8" hidden="false" customHeight="false" outlineLevel="0" collapsed="false">
      <c r="A6409" s="3" t="n">
        <v>97901</v>
      </c>
      <c r="B6409" s="335" t="s">
        <v>1967</v>
      </c>
      <c r="C6409" s="335" t="s">
        <v>11302</v>
      </c>
      <c r="D6409" s="335" t="s">
        <v>2102</v>
      </c>
      <c r="E6409" s="336" t="s">
        <v>11303</v>
      </c>
    </row>
    <row r="6410" customFormat="false" ht="13.8" hidden="false" customHeight="false" outlineLevel="0" collapsed="false">
      <c r="A6410" s="3" t="n">
        <v>97902</v>
      </c>
      <c r="B6410" s="335" t="s">
        <v>1967</v>
      </c>
      <c r="C6410" s="335" t="s">
        <v>11304</v>
      </c>
      <c r="D6410" s="335" t="s">
        <v>2102</v>
      </c>
      <c r="E6410" s="336" t="s">
        <v>11305</v>
      </c>
    </row>
    <row r="6411" customFormat="false" ht="13.8" hidden="false" customHeight="false" outlineLevel="0" collapsed="false">
      <c r="A6411" s="3" t="n">
        <v>97903</v>
      </c>
      <c r="B6411" s="335" t="s">
        <v>1967</v>
      </c>
      <c r="C6411" s="335" t="s">
        <v>11306</v>
      </c>
      <c r="D6411" s="335" t="s">
        <v>2102</v>
      </c>
      <c r="E6411" s="336" t="s">
        <v>11307</v>
      </c>
    </row>
    <row r="6412" customFormat="false" ht="13.8" hidden="false" customHeight="false" outlineLevel="0" collapsed="false">
      <c r="A6412" s="3" t="n">
        <v>97904</v>
      </c>
      <c r="B6412" s="335" t="s">
        <v>1967</v>
      </c>
      <c r="C6412" s="335" t="s">
        <v>11308</v>
      </c>
      <c r="D6412" s="335" t="s">
        <v>2102</v>
      </c>
      <c r="E6412" s="336" t="s">
        <v>11309</v>
      </c>
    </row>
    <row r="6413" customFormat="false" ht="13.8" hidden="false" customHeight="false" outlineLevel="0" collapsed="false">
      <c r="A6413" s="3" t="n">
        <v>97905</v>
      </c>
      <c r="B6413" s="335" t="s">
        <v>1967</v>
      </c>
      <c r="C6413" s="335" t="s">
        <v>11310</v>
      </c>
      <c r="D6413" s="335" t="s">
        <v>2102</v>
      </c>
      <c r="E6413" s="336" t="s">
        <v>11311</v>
      </c>
    </row>
    <row r="6414" customFormat="false" ht="13.8" hidden="false" customHeight="false" outlineLevel="0" collapsed="false">
      <c r="A6414" s="3" t="n">
        <v>97906</v>
      </c>
      <c r="B6414" s="335" t="s">
        <v>1967</v>
      </c>
      <c r="C6414" s="335" t="s">
        <v>11312</v>
      </c>
      <c r="D6414" s="335" t="s">
        <v>2102</v>
      </c>
      <c r="E6414" s="336" t="s">
        <v>11313</v>
      </c>
    </row>
    <row r="6415" customFormat="false" ht="13.8" hidden="false" customHeight="false" outlineLevel="0" collapsed="false">
      <c r="A6415" s="3" t="n">
        <v>97907</v>
      </c>
      <c r="B6415" s="335" t="s">
        <v>1967</v>
      </c>
      <c r="C6415" s="335" t="s">
        <v>11314</v>
      </c>
      <c r="D6415" s="335" t="s">
        <v>2102</v>
      </c>
      <c r="E6415" s="336" t="s">
        <v>11315</v>
      </c>
    </row>
    <row r="6416" customFormat="false" ht="13.8" hidden="false" customHeight="false" outlineLevel="0" collapsed="false">
      <c r="A6416" s="3" t="n">
        <v>97908</v>
      </c>
      <c r="B6416" s="335" t="s">
        <v>1967</v>
      </c>
      <c r="C6416" s="335" t="s">
        <v>11316</v>
      </c>
      <c r="D6416" s="335" t="s">
        <v>2102</v>
      </c>
      <c r="E6416" s="336" t="s">
        <v>11317</v>
      </c>
    </row>
    <row r="6417" customFormat="false" ht="13.8" hidden="false" customHeight="false" outlineLevel="0" collapsed="false">
      <c r="A6417" s="3" t="n">
        <v>98102</v>
      </c>
      <c r="B6417" s="335" t="s">
        <v>1967</v>
      </c>
      <c r="C6417" s="335" t="s">
        <v>11318</v>
      </c>
      <c r="D6417" s="335" t="s">
        <v>2102</v>
      </c>
      <c r="E6417" s="336" t="s">
        <v>11319</v>
      </c>
    </row>
    <row r="6418" customFormat="false" ht="13.8" hidden="false" customHeight="false" outlineLevel="0" collapsed="false">
      <c r="A6418" s="3" t="n">
        <v>98104</v>
      </c>
      <c r="B6418" s="335" t="s">
        <v>1967</v>
      </c>
      <c r="C6418" s="335" t="s">
        <v>11320</v>
      </c>
      <c r="D6418" s="335" t="s">
        <v>2102</v>
      </c>
      <c r="E6418" s="336" t="s">
        <v>11321</v>
      </c>
    </row>
    <row r="6419" customFormat="false" ht="13.8" hidden="false" customHeight="false" outlineLevel="0" collapsed="false">
      <c r="A6419" s="3" t="n">
        <v>98105</v>
      </c>
      <c r="B6419" s="335" t="s">
        <v>1967</v>
      </c>
      <c r="C6419" s="335" t="s">
        <v>11322</v>
      </c>
      <c r="D6419" s="335" t="s">
        <v>2102</v>
      </c>
      <c r="E6419" s="336" t="s">
        <v>11323</v>
      </c>
    </row>
    <row r="6420" customFormat="false" ht="13.8" hidden="false" customHeight="false" outlineLevel="0" collapsed="false">
      <c r="A6420" s="3" t="n">
        <v>98106</v>
      </c>
      <c r="B6420" s="335" t="s">
        <v>1967</v>
      </c>
      <c r="C6420" s="335" t="s">
        <v>11324</v>
      </c>
      <c r="D6420" s="335" t="s">
        <v>2102</v>
      </c>
      <c r="E6420" s="336" t="s">
        <v>11325</v>
      </c>
    </row>
    <row r="6421" customFormat="false" ht="13.8" hidden="false" customHeight="false" outlineLevel="0" collapsed="false">
      <c r="A6421" s="3" t="n">
        <v>98107</v>
      </c>
      <c r="B6421" s="335" t="s">
        <v>1967</v>
      </c>
      <c r="C6421" s="335" t="s">
        <v>11326</v>
      </c>
      <c r="D6421" s="335" t="s">
        <v>2102</v>
      </c>
      <c r="E6421" s="336" t="s">
        <v>11327</v>
      </c>
    </row>
    <row r="6422" customFormat="false" ht="13.8" hidden="false" customHeight="false" outlineLevel="0" collapsed="false">
      <c r="A6422" s="3" t="n">
        <v>98108</v>
      </c>
      <c r="B6422" s="335" t="s">
        <v>1967</v>
      </c>
      <c r="C6422" s="335" t="s">
        <v>11328</v>
      </c>
      <c r="D6422" s="335" t="s">
        <v>2102</v>
      </c>
      <c r="E6422" s="336" t="s">
        <v>11329</v>
      </c>
    </row>
    <row r="6423" customFormat="false" ht="13.8" hidden="false" customHeight="false" outlineLevel="0" collapsed="false">
      <c r="A6423" s="3" t="n">
        <v>99250</v>
      </c>
      <c r="B6423" s="335" t="s">
        <v>1967</v>
      </c>
      <c r="C6423" s="335" t="s">
        <v>11330</v>
      </c>
      <c r="D6423" s="335" t="s">
        <v>2102</v>
      </c>
      <c r="E6423" s="336" t="s">
        <v>11331</v>
      </c>
    </row>
    <row r="6424" customFormat="false" ht="13.8" hidden="false" customHeight="false" outlineLevel="0" collapsed="false">
      <c r="A6424" s="3" t="n">
        <v>99251</v>
      </c>
      <c r="B6424" s="335" t="s">
        <v>1967</v>
      </c>
      <c r="C6424" s="335" t="s">
        <v>11332</v>
      </c>
      <c r="D6424" s="335" t="s">
        <v>2102</v>
      </c>
      <c r="E6424" s="336" t="s">
        <v>11333</v>
      </c>
    </row>
    <row r="6425" customFormat="false" ht="13.8" hidden="false" customHeight="false" outlineLevel="0" collapsed="false">
      <c r="A6425" s="3" t="n">
        <v>99253</v>
      </c>
      <c r="B6425" s="335" t="s">
        <v>1967</v>
      </c>
      <c r="C6425" s="335" t="s">
        <v>11334</v>
      </c>
      <c r="D6425" s="335" t="s">
        <v>2102</v>
      </c>
      <c r="E6425" s="336" t="s">
        <v>11335</v>
      </c>
    </row>
    <row r="6426" customFormat="false" ht="13.8" hidden="false" customHeight="false" outlineLevel="0" collapsed="false">
      <c r="A6426" s="3" t="n">
        <v>99255</v>
      </c>
      <c r="B6426" s="335" t="s">
        <v>1967</v>
      </c>
      <c r="C6426" s="335" t="s">
        <v>11336</v>
      </c>
      <c r="D6426" s="335" t="s">
        <v>2102</v>
      </c>
      <c r="E6426" s="336" t="s">
        <v>11337</v>
      </c>
    </row>
    <row r="6427" customFormat="false" ht="13.8" hidden="false" customHeight="false" outlineLevel="0" collapsed="false">
      <c r="A6427" s="3" t="n">
        <v>99257</v>
      </c>
      <c r="B6427" s="335" t="s">
        <v>1967</v>
      </c>
      <c r="C6427" s="335" t="s">
        <v>11338</v>
      </c>
      <c r="D6427" s="335" t="s">
        <v>2102</v>
      </c>
      <c r="E6427" s="336" t="s">
        <v>11339</v>
      </c>
    </row>
    <row r="6428" customFormat="false" ht="13.8" hidden="false" customHeight="false" outlineLevel="0" collapsed="false">
      <c r="A6428" s="3" t="n">
        <v>99258</v>
      </c>
      <c r="B6428" s="335" t="s">
        <v>1967</v>
      </c>
      <c r="C6428" s="335" t="s">
        <v>11340</v>
      </c>
      <c r="D6428" s="335" t="s">
        <v>2102</v>
      </c>
      <c r="E6428" s="336" t="s">
        <v>11341</v>
      </c>
    </row>
    <row r="6429" customFormat="false" ht="13.8" hidden="false" customHeight="false" outlineLevel="0" collapsed="false">
      <c r="A6429" s="3" t="n">
        <v>99260</v>
      </c>
      <c r="B6429" s="335" t="s">
        <v>1967</v>
      </c>
      <c r="C6429" s="335" t="s">
        <v>11342</v>
      </c>
      <c r="D6429" s="335" t="s">
        <v>2102</v>
      </c>
      <c r="E6429" s="336" t="s">
        <v>11343</v>
      </c>
    </row>
    <row r="6430" customFormat="false" ht="13.8" hidden="false" customHeight="false" outlineLevel="0" collapsed="false">
      <c r="A6430" s="3" t="n">
        <v>99262</v>
      </c>
      <c r="B6430" s="335" t="s">
        <v>1967</v>
      </c>
      <c r="C6430" s="335" t="s">
        <v>11344</v>
      </c>
      <c r="D6430" s="335" t="s">
        <v>2102</v>
      </c>
      <c r="E6430" s="336" t="s">
        <v>11345</v>
      </c>
    </row>
    <row r="6431" customFormat="false" ht="13.8" hidden="false" customHeight="false" outlineLevel="0" collapsed="false">
      <c r="A6431" s="3" t="n">
        <v>99264</v>
      </c>
      <c r="B6431" s="335" t="s">
        <v>1967</v>
      </c>
      <c r="C6431" s="335" t="s">
        <v>11346</v>
      </c>
      <c r="D6431" s="335" t="s">
        <v>2102</v>
      </c>
      <c r="E6431" s="336" t="s">
        <v>11347</v>
      </c>
    </row>
    <row r="6432" customFormat="false" ht="13.8" hidden="false" customHeight="false" outlineLevel="0" collapsed="false">
      <c r="A6432" s="3" t="n">
        <v>102587</v>
      </c>
      <c r="B6432" s="335" t="s">
        <v>1967</v>
      </c>
      <c r="C6432" s="335" t="s">
        <v>11348</v>
      </c>
      <c r="D6432" s="335" t="s">
        <v>2102</v>
      </c>
      <c r="E6432" s="336" t="s">
        <v>11349</v>
      </c>
    </row>
    <row r="6433" customFormat="false" ht="13.8" hidden="false" customHeight="false" outlineLevel="0" collapsed="false">
      <c r="A6433" s="3" t="n">
        <v>102588</v>
      </c>
      <c r="B6433" s="335" t="s">
        <v>1967</v>
      </c>
      <c r="C6433" s="335" t="s">
        <v>11350</v>
      </c>
      <c r="D6433" s="335" t="s">
        <v>2102</v>
      </c>
      <c r="E6433" s="336" t="s">
        <v>4245</v>
      </c>
    </row>
    <row r="6434" customFormat="false" ht="13.8" hidden="false" customHeight="false" outlineLevel="0" collapsed="false">
      <c r="A6434" s="3" t="n">
        <v>102589</v>
      </c>
      <c r="B6434" s="335" t="s">
        <v>1967</v>
      </c>
      <c r="C6434" s="335" t="s">
        <v>11351</v>
      </c>
      <c r="D6434" s="335" t="s">
        <v>2102</v>
      </c>
      <c r="E6434" s="336" t="s">
        <v>3758</v>
      </c>
    </row>
    <row r="6435" customFormat="false" ht="13.8" hidden="false" customHeight="false" outlineLevel="0" collapsed="false">
      <c r="A6435" s="3" t="n">
        <v>102590</v>
      </c>
      <c r="B6435" s="335" t="s">
        <v>1967</v>
      </c>
      <c r="C6435" s="335" t="s">
        <v>11352</v>
      </c>
      <c r="D6435" s="335" t="s">
        <v>2102</v>
      </c>
      <c r="E6435" s="336" t="s">
        <v>4092</v>
      </c>
    </row>
    <row r="6436" customFormat="false" ht="13.8" hidden="false" customHeight="false" outlineLevel="0" collapsed="false">
      <c r="A6436" s="3" t="n">
        <v>102591</v>
      </c>
      <c r="B6436" s="335" t="s">
        <v>1967</v>
      </c>
      <c r="C6436" s="335" t="s">
        <v>11353</v>
      </c>
      <c r="D6436" s="335" t="s">
        <v>2102</v>
      </c>
      <c r="E6436" s="336" t="s">
        <v>11354</v>
      </c>
    </row>
    <row r="6437" customFormat="false" ht="13.8" hidden="false" customHeight="false" outlineLevel="0" collapsed="false">
      <c r="A6437" s="3" t="n">
        <v>102592</v>
      </c>
      <c r="B6437" s="335" t="s">
        <v>1967</v>
      </c>
      <c r="C6437" s="335" t="s">
        <v>11355</v>
      </c>
      <c r="D6437" s="335" t="s">
        <v>2102</v>
      </c>
      <c r="E6437" s="336" t="s">
        <v>11356</v>
      </c>
    </row>
    <row r="6438" customFormat="false" ht="13.8" hidden="false" customHeight="false" outlineLevel="0" collapsed="false">
      <c r="A6438" s="3" t="n">
        <v>102593</v>
      </c>
      <c r="B6438" s="335" t="s">
        <v>1967</v>
      </c>
      <c r="C6438" s="335" t="s">
        <v>11357</v>
      </c>
      <c r="D6438" s="335" t="s">
        <v>2102</v>
      </c>
      <c r="E6438" s="336" t="s">
        <v>11358</v>
      </c>
    </row>
    <row r="6439" customFormat="false" ht="13.8" hidden="false" customHeight="false" outlineLevel="0" collapsed="false">
      <c r="A6439" s="3" t="n">
        <v>102594</v>
      </c>
      <c r="B6439" s="335" t="s">
        <v>1967</v>
      </c>
      <c r="C6439" s="335" t="s">
        <v>11359</v>
      </c>
      <c r="D6439" s="335" t="s">
        <v>2102</v>
      </c>
      <c r="E6439" s="336" t="s">
        <v>11360</v>
      </c>
    </row>
    <row r="6440" customFormat="false" ht="13.8" hidden="false" customHeight="false" outlineLevel="0" collapsed="false">
      <c r="A6440" s="3" t="n">
        <v>102595</v>
      </c>
      <c r="B6440" s="335" t="s">
        <v>1967</v>
      </c>
      <c r="C6440" s="335" t="s">
        <v>11361</v>
      </c>
      <c r="D6440" s="335" t="s">
        <v>2102</v>
      </c>
      <c r="E6440" s="336" t="s">
        <v>2127</v>
      </c>
    </row>
    <row r="6441" customFormat="false" ht="13.8" hidden="false" customHeight="false" outlineLevel="0" collapsed="false">
      <c r="A6441" s="3" t="n">
        <v>102596</v>
      </c>
      <c r="B6441" s="335" t="s">
        <v>1967</v>
      </c>
      <c r="C6441" s="335" t="s">
        <v>11362</v>
      </c>
      <c r="D6441" s="335" t="s">
        <v>2102</v>
      </c>
      <c r="E6441" s="336" t="s">
        <v>3772</v>
      </c>
    </row>
    <row r="6442" customFormat="false" ht="13.8" hidden="false" customHeight="false" outlineLevel="0" collapsed="false">
      <c r="A6442" s="3" t="n">
        <v>102597</v>
      </c>
      <c r="B6442" s="335" t="s">
        <v>1967</v>
      </c>
      <c r="C6442" s="335" t="s">
        <v>11363</v>
      </c>
      <c r="D6442" s="335" t="s">
        <v>2102</v>
      </c>
      <c r="E6442" s="336" t="s">
        <v>11364</v>
      </c>
    </row>
    <row r="6443" customFormat="false" ht="13.8" hidden="false" customHeight="false" outlineLevel="0" collapsed="false">
      <c r="A6443" s="3" t="n">
        <v>102598</v>
      </c>
      <c r="B6443" s="335" t="s">
        <v>1967</v>
      </c>
      <c r="C6443" s="335" t="s">
        <v>11365</v>
      </c>
      <c r="D6443" s="335" t="s">
        <v>2102</v>
      </c>
      <c r="E6443" s="336" t="s">
        <v>11366</v>
      </c>
    </row>
    <row r="6444" customFormat="false" ht="13.8" hidden="false" customHeight="false" outlineLevel="0" collapsed="false">
      <c r="A6444" s="3" t="n">
        <v>102599</v>
      </c>
      <c r="B6444" s="335" t="s">
        <v>1967</v>
      </c>
      <c r="C6444" s="335" t="s">
        <v>11367</v>
      </c>
      <c r="D6444" s="335" t="s">
        <v>2102</v>
      </c>
      <c r="E6444" s="336" t="s">
        <v>11368</v>
      </c>
    </row>
    <row r="6445" customFormat="false" ht="13.8" hidden="false" customHeight="false" outlineLevel="0" collapsed="false">
      <c r="A6445" s="3" t="n">
        <v>102600</v>
      </c>
      <c r="B6445" s="335" t="s">
        <v>1967</v>
      </c>
      <c r="C6445" s="335" t="s">
        <v>11369</v>
      </c>
      <c r="D6445" s="335" t="s">
        <v>2102</v>
      </c>
      <c r="E6445" s="336" t="s">
        <v>3508</v>
      </c>
    </row>
    <row r="6446" customFormat="false" ht="13.8" hidden="false" customHeight="false" outlineLevel="0" collapsed="false">
      <c r="A6446" s="3" t="n">
        <v>102601</v>
      </c>
      <c r="B6446" s="335" t="s">
        <v>1967</v>
      </c>
      <c r="C6446" s="335" t="s">
        <v>11370</v>
      </c>
      <c r="D6446" s="335" t="s">
        <v>2102</v>
      </c>
      <c r="E6446" s="336" t="s">
        <v>10262</v>
      </c>
    </row>
    <row r="6447" customFormat="false" ht="13.8" hidden="false" customHeight="false" outlineLevel="0" collapsed="false">
      <c r="A6447" s="3" t="n">
        <v>102602</v>
      </c>
      <c r="B6447" s="335" t="s">
        <v>1967</v>
      </c>
      <c r="C6447" s="335" t="s">
        <v>11371</v>
      </c>
      <c r="D6447" s="335" t="s">
        <v>2102</v>
      </c>
      <c r="E6447" s="336" t="s">
        <v>2133</v>
      </c>
    </row>
    <row r="6448" customFormat="false" ht="13.8" hidden="false" customHeight="false" outlineLevel="0" collapsed="false">
      <c r="A6448" s="3" t="n">
        <v>102603</v>
      </c>
      <c r="B6448" s="335" t="s">
        <v>1967</v>
      </c>
      <c r="C6448" s="335" t="s">
        <v>11372</v>
      </c>
      <c r="D6448" s="335" t="s">
        <v>2102</v>
      </c>
      <c r="E6448" s="336" t="s">
        <v>11373</v>
      </c>
    </row>
    <row r="6449" customFormat="false" ht="13.8" hidden="false" customHeight="false" outlineLevel="0" collapsed="false">
      <c r="A6449" s="3" t="n">
        <v>102604</v>
      </c>
      <c r="B6449" s="335" t="s">
        <v>1967</v>
      </c>
      <c r="C6449" s="335" t="s">
        <v>11374</v>
      </c>
      <c r="D6449" s="335" t="s">
        <v>2102</v>
      </c>
      <c r="E6449" s="336" t="s">
        <v>11375</v>
      </c>
    </row>
    <row r="6450" customFormat="false" ht="13.8" hidden="false" customHeight="false" outlineLevel="0" collapsed="false">
      <c r="A6450" s="3" t="n">
        <v>102605</v>
      </c>
      <c r="B6450" s="335" t="s">
        <v>1967</v>
      </c>
      <c r="C6450" s="335" t="s">
        <v>11376</v>
      </c>
      <c r="D6450" s="335" t="s">
        <v>2102</v>
      </c>
      <c r="E6450" s="336" t="s">
        <v>11377</v>
      </c>
    </row>
    <row r="6451" customFormat="false" ht="13.8" hidden="false" customHeight="false" outlineLevel="0" collapsed="false">
      <c r="A6451" s="3" t="n">
        <v>102606</v>
      </c>
      <c r="B6451" s="335" t="s">
        <v>1967</v>
      </c>
      <c r="C6451" s="335" t="s">
        <v>11378</v>
      </c>
      <c r="D6451" s="335" t="s">
        <v>2102</v>
      </c>
      <c r="E6451" s="336" t="s">
        <v>11379</v>
      </c>
    </row>
    <row r="6452" customFormat="false" ht="13.8" hidden="false" customHeight="false" outlineLevel="0" collapsed="false">
      <c r="A6452" s="3" t="n">
        <v>102607</v>
      </c>
      <c r="B6452" s="335" t="s">
        <v>1967</v>
      </c>
      <c r="C6452" s="335" t="s">
        <v>11380</v>
      </c>
      <c r="D6452" s="335" t="s">
        <v>2102</v>
      </c>
      <c r="E6452" s="336" t="s">
        <v>11381</v>
      </c>
    </row>
    <row r="6453" customFormat="false" ht="13.8" hidden="false" customHeight="false" outlineLevel="0" collapsed="false">
      <c r="A6453" s="3" t="n">
        <v>102608</v>
      </c>
      <c r="B6453" s="335" t="s">
        <v>1967</v>
      </c>
      <c r="C6453" s="335" t="s">
        <v>11382</v>
      </c>
      <c r="D6453" s="335" t="s">
        <v>2102</v>
      </c>
      <c r="E6453" s="336" t="s">
        <v>11383</v>
      </c>
    </row>
    <row r="6454" customFormat="false" ht="13.8" hidden="false" customHeight="false" outlineLevel="0" collapsed="false">
      <c r="A6454" s="3" t="n">
        <v>102609</v>
      </c>
      <c r="B6454" s="335" t="s">
        <v>1967</v>
      </c>
      <c r="C6454" s="335" t="s">
        <v>11384</v>
      </c>
      <c r="D6454" s="335" t="s">
        <v>2102</v>
      </c>
      <c r="E6454" s="336" t="s">
        <v>11385</v>
      </c>
    </row>
    <row r="6455" customFormat="false" ht="13.8" hidden="false" customHeight="false" outlineLevel="0" collapsed="false">
      <c r="A6455" s="3" t="n">
        <v>102610</v>
      </c>
      <c r="B6455" s="335" t="s">
        <v>1967</v>
      </c>
      <c r="C6455" s="335" t="s">
        <v>11386</v>
      </c>
      <c r="D6455" s="335" t="s">
        <v>2102</v>
      </c>
      <c r="E6455" s="336" t="s">
        <v>11387</v>
      </c>
    </row>
    <row r="6456" customFormat="false" ht="13.8" hidden="false" customHeight="false" outlineLevel="0" collapsed="false">
      <c r="A6456" s="3" t="n">
        <v>102611</v>
      </c>
      <c r="B6456" s="335" t="s">
        <v>1967</v>
      </c>
      <c r="C6456" s="335" t="s">
        <v>11388</v>
      </c>
      <c r="D6456" s="335" t="s">
        <v>2102</v>
      </c>
      <c r="E6456" s="336" t="s">
        <v>11389</v>
      </c>
    </row>
    <row r="6457" customFormat="false" ht="13.8" hidden="false" customHeight="false" outlineLevel="0" collapsed="false">
      <c r="A6457" s="3" t="n">
        <v>102612</v>
      </c>
      <c r="B6457" s="335" t="s">
        <v>1967</v>
      </c>
      <c r="C6457" s="335" t="s">
        <v>11390</v>
      </c>
      <c r="D6457" s="335" t="s">
        <v>2102</v>
      </c>
      <c r="E6457" s="336" t="s">
        <v>11391</v>
      </c>
    </row>
    <row r="6458" customFormat="false" ht="13.8" hidden="false" customHeight="false" outlineLevel="0" collapsed="false">
      <c r="A6458" s="3" t="n">
        <v>102613</v>
      </c>
      <c r="B6458" s="335" t="s">
        <v>1967</v>
      </c>
      <c r="C6458" s="335" t="s">
        <v>11392</v>
      </c>
      <c r="D6458" s="335" t="s">
        <v>2102</v>
      </c>
      <c r="E6458" s="336" t="s">
        <v>11393</v>
      </c>
    </row>
    <row r="6459" customFormat="false" ht="13.8" hidden="false" customHeight="false" outlineLevel="0" collapsed="false">
      <c r="A6459" s="3" t="n">
        <v>102614</v>
      </c>
      <c r="B6459" s="335" t="s">
        <v>1967</v>
      </c>
      <c r="C6459" s="335" t="s">
        <v>11394</v>
      </c>
      <c r="D6459" s="335" t="s">
        <v>2102</v>
      </c>
      <c r="E6459" s="336" t="s">
        <v>11395</v>
      </c>
    </row>
    <row r="6460" customFormat="false" ht="13.8" hidden="false" customHeight="false" outlineLevel="0" collapsed="false">
      <c r="A6460" s="3" t="n">
        <v>102615</v>
      </c>
      <c r="B6460" s="335" t="s">
        <v>1967</v>
      </c>
      <c r="C6460" s="335" t="s">
        <v>11396</v>
      </c>
      <c r="D6460" s="335" t="s">
        <v>2102</v>
      </c>
      <c r="E6460" s="336" t="s">
        <v>11397</v>
      </c>
    </row>
    <row r="6461" customFormat="false" ht="13.8" hidden="false" customHeight="false" outlineLevel="0" collapsed="false">
      <c r="A6461" s="3" t="n">
        <v>102616</v>
      </c>
      <c r="B6461" s="335" t="s">
        <v>1967</v>
      </c>
      <c r="C6461" s="335" t="s">
        <v>11398</v>
      </c>
      <c r="D6461" s="335" t="s">
        <v>2102</v>
      </c>
      <c r="E6461" s="336" t="s">
        <v>11399</v>
      </c>
    </row>
    <row r="6462" customFormat="false" ht="13.8" hidden="false" customHeight="false" outlineLevel="0" collapsed="false">
      <c r="A6462" s="3" t="n">
        <v>102617</v>
      </c>
      <c r="B6462" s="335" t="s">
        <v>1967</v>
      </c>
      <c r="C6462" s="335" t="s">
        <v>11400</v>
      </c>
      <c r="D6462" s="335" t="s">
        <v>2102</v>
      </c>
      <c r="E6462" s="336" t="s">
        <v>11401</v>
      </c>
    </row>
    <row r="6463" customFormat="false" ht="13.8" hidden="false" customHeight="false" outlineLevel="0" collapsed="false">
      <c r="A6463" s="3" t="n">
        <v>102618</v>
      </c>
      <c r="B6463" s="335" t="s">
        <v>1967</v>
      </c>
      <c r="C6463" s="335" t="s">
        <v>11402</v>
      </c>
      <c r="D6463" s="335" t="s">
        <v>2102</v>
      </c>
      <c r="E6463" s="336" t="s">
        <v>11403</v>
      </c>
    </row>
    <row r="6464" customFormat="false" ht="13.8" hidden="false" customHeight="false" outlineLevel="0" collapsed="false">
      <c r="A6464" s="3" t="n">
        <v>102619</v>
      </c>
      <c r="B6464" s="335" t="s">
        <v>1967</v>
      </c>
      <c r="C6464" s="335" t="s">
        <v>11404</v>
      </c>
      <c r="D6464" s="335" t="s">
        <v>2102</v>
      </c>
      <c r="E6464" s="336" t="s">
        <v>11405</v>
      </c>
    </row>
    <row r="6465" customFormat="false" ht="13.8" hidden="false" customHeight="false" outlineLevel="0" collapsed="false">
      <c r="A6465" s="3" t="n">
        <v>102620</v>
      </c>
      <c r="B6465" s="335" t="s">
        <v>1967</v>
      </c>
      <c r="C6465" s="335" t="s">
        <v>11406</v>
      </c>
      <c r="D6465" s="335" t="s">
        <v>2102</v>
      </c>
      <c r="E6465" s="336" t="s">
        <v>11407</v>
      </c>
    </row>
    <row r="6466" customFormat="false" ht="13.8" hidden="false" customHeight="false" outlineLevel="0" collapsed="false">
      <c r="A6466" s="3" t="n">
        <v>102621</v>
      </c>
      <c r="B6466" s="335" t="s">
        <v>1967</v>
      </c>
      <c r="C6466" s="335" t="s">
        <v>11408</v>
      </c>
      <c r="D6466" s="335" t="s">
        <v>2102</v>
      </c>
      <c r="E6466" s="336" t="s">
        <v>11409</v>
      </c>
    </row>
    <row r="6467" customFormat="false" ht="13.8" hidden="false" customHeight="false" outlineLevel="0" collapsed="false">
      <c r="A6467" s="3" t="n">
        <v>102622</v>
      </c>
      <c r="B6467" s="335" t="s">
        <v>1967</v>
      </c>
      <c r="C6467" s="335" t="s">
        <v>11410</v>
      </c>
      <c r="D6467" s="335" t="s">
        <v>2102</v>
      </c>
      <c r="E6467" s="336" t="s">
        <v>11411</v>
      </c>
    </row>
    <row r="6468" customFormat="false" ht="13.8" hidden="false" customHeight="false" outlineLevel="0" collapsed="false">
      <c r="A6468" s="3" t="n">
        <v>102623</v>
      </c>
      <c r="B6468" s="335" t="s">
        <v>1967</v>
      </c>
      <c r="C6468" s="335" t="s">
        <v>11412</v>
      </c>
      <c r="D6468" s="335" t="s">
        <v>2102</v>
      </c>
      <c r="E6468" s="336" t="s">
        <v>11413</v>
      </c>
    </row>
    <row r="6469" customFormat="false" ht="13.8" hidden="false" customHeight="false" outlineLevel="0" collapsed="false">
      <c r="A6469" s="3" t="n">
        <v>89482</v>
      </c>
      <c r="B6469" s="335" t="s">
        <v>1967</v>
      </c>
      <c r="C6469" s="335" t="s">
        <v>11414</v>
      </c>
      <c r="D6469" s="335" t="s">
        <v>2102</v>
      </c>
      <c r="E6469" s="336" t="s">
        <v>11415</v>
      </c>
    </row>
    <row r="6470" customFormat="false" ht="13.8" hidden="false" customHeight="false" outlineLevel="0" collapsed="false">
      <c r="A6470" s="3" t="n">
        <v>89491</v>
      </c>
      <c r="B6470" s="335" t="s">
        <v>1967</v>
      </c>
      <c r="C6470" s="335" t="s">
        <v>11416</v>
      </c>
      <c r="D6470" s="335" t="s">
        <v>2102</v>
      </c>
      <c r="E6470" s="336" t="s">
        <v>11417</v>
      </c>
    </row>
    <row r="6471" customFormat="false" ht="13.8" hidden="false" customHeight="false" outlineLevel="0" collapsed="false">
      <c r="A6471" s="3" t="n">
        <v>89495</v>
      </c>
      <c r="B6471" s="335" t="s">
        <v>1967</v>
      </c>
      <c r="C6471" s="335" t="s">
        <v>11418</v>
      </c>
      <c r="D6471" s="335" t="s">
        <v>2102</v>
      </c>
      <c r="E6471" s="336" t="s">
        <v>11419</v>
      </c>
    </row>
    <row r="6472" customFormat="false" ht="13.8" hidden="false" customHeight="false" outlineLevel="0" collapsed="false">
      <c r="A6472" s="3" t="n">
        <v>89707</v>
      </c>
      <c r="B6472" s="335" t="s">
        <v>1967</v>
      </c>
      <c r="C6472" s="335" t="s">
        <v>11420</v>
      </c>
      <c r="D6472" s="335" t="s">
        <v>2102</v>
      </c>
      <c r="E6472" s="336" t="s">
        <v>11421</v>
      </c>
    </row>
    <row r="6473" customFormat="false" ht="13.8" hidden="false" customHeight="false" outlineLevel="0" collapsed="false">
      <c r="A6473" s="3" t="n">
        <v>89708</v>
      </c>
      <c r="B6473" s="335" t="s">
        <v>1967</v>
      </c>
      <c r="C6473" s="335" t="s">
        <v>11422</v>
      </c>
      <c r="D6473" s="335" t="s">
        <v>2102</v>
      </c>
      <c r="E6473" s="336" t="s">
        <v>11423</v>
      </c>
    </row>
    <row r="6474" customFormat="false" ht="13.8" hidden="false" customHeight="false" outlineLevel="0" collapsed="false">
      <c r="A6474" s="3" t="n">
        <v>89709</v>
      </c>
      <c r="B6474" s="335" t="s">
        <v>1967</v>
      </c>
      <c r="C6474" s="335" t="s">
        <v>11424</v>
      </c>
      <c r="D6474" s="335" t="s">
        <v>2102</v>
      </c>
      <c r="E6474" s="336" t="s">
        <v>11425</v>
      </c>
    </row>
    <row r="6475" customFormat="false" ht="13.8" hidden="false" customHeight="false" outlineLevel="0" collapsed="false">
      <c r="A6475" s="3" t="n">
        <v>89710</v>
      </c>
      <c r="B6475" s="335" t="s">
        <v>1967</v>
      </c>
      <c r="C6475" s="335" t="s">
        <v>11426</v>
      </c>
      <c r="D6475" s="335" t="s">
        <v>2102</v>
      </c>
      <c r="E6475" s="336" t="s">
        <v>7447</v>
      </c>
    </row>
    <row r="6476" customFormat="false" ht="13.8" hidden="false" customHeight="false" outlineLevel="0" collapsed="false">
      <c r="A6476" s="3" t="n">
        <v>104326</v>
      </c>
      <c r="B6476" s="335" t="s">
        <v>1967</v>
      </c>
      <c r="C6476" s="335" t="s">
        <v>11427</v>
      </c>
      <c r="D6476" s="335" t="s">
        <v>2102</v>
      </c>
      <c r="E6476" s="336" t="s">
        <v>11428</v>
      </c>
    </row>
    <row r="6477" customFormat="false" ht="13.8" hidden="false" customHeight="false" outlineLevel="0" collapsed="false">
      <c r="A6477" s="3" t="n">
        <v>104327</v>
      </c>
      <c r="B6477" s="335" t="s">
        <v>1967</v>
      </c>
      <c r="C6477" s="335" t="s">
        <v>11429</v>
      </c>
      <c r="D6477" s="335" t="s">
        <v>2102</v>
      </c>
      <c r="E6477" s="336" t="s">
        <v>4255</v>
      </c>
    </row>
    <row r="6478" customFormat="false" ht="13.8" hidden="false" customHeight="false" outlineLevel="0" collapsed="false">
      <c r="A6478" s="3" t="n">
        <v>104328</v>
      </c>
      <c r="B6478" s="335" t="s">
        <v>1967</v>
      </c>
      <c r="C6478" s="335" t="s">
        <v>11430</v>
      </c>
      <c r="D6478" s="335" t="s">
        <v>2102</v>
      </c>
      <c r="E6478" s="336" t="s">
        <v>7813</v>
      </c>
    </row>
    <row r="6479" customFormat="false" ht="13.8" hidden="false" customHeight="false" outlineLevel="0" collapsed="false">
      <c r="A6479" s="3" t="n">
        <v>104329</v>
      </c>
      <c r="B6479" s="335" t="s">
        <v>1967</v>
      </c>
      <c r="C6479" s="335" t="s">
        <v>11431</v>
      </c>
      <c r="D6479" s="335" t="s">
        <v>2102</v>
      </c>
      <c r="E6479" s="336" t="s">
        <v>11432</v>
      </c>
    </row>
    <row r="6480" customFormat="false" ht="13.8" hidden="false" customHeight="false" outlineLevel="0" collapsed="false">
      <c r="A6480" s="3" t="n">
        <v>86872</v>
      </c>
      <c r="B6480" s="335" t="s">
        <v>1967</v>
      </c>
      <c r="C6480" s="335" t="s">
        <v>11433</v>
      </c>
      <c r="D6480" s="335" t="s">
        <v>2102</v>
      </c>
      <c r="E6480" s="336" t="s">
        <v>2841</v>
      </c>
    </row>
    <row r="6481" customFormat="false" ht="13.8" hidden="false" customHeight="false" outlineLevel="0" collapsed="false">
      <c r="A6481" s="3" t="n">
        <v>86874</v>
      </c>
      <c r="B6481" s="335" t="s">
        <v>1967</v>
      </c>
      <c r="C6481" s="335" t="s">
        <v>11434</v>
      </c>
      <c r="D6481" s="335" t="s">
        <v>2102</v>
      </c>
      <c r="E6481" s="336" t="s">
        <v>11435</v>
      </c>
    </row>
    <row r="6482" customFormat="false" ht="13.8" hidden="false" customHeight="false" outlineLevel="0" collapsed="false">
      <c r="A6482" s="3" t="n">
        <v>86875</v>
      </c>
      <c r="B6482" s="335" t="s">
        <v>1967</v>
      </c>
      <c r="C6482" s="335" t="s">
        <v>11436</v>
      </c>
      <c r="D6482" s="335" t="s">
        <v>2102</v>
      </c>
      <c r="E6482" s="336" t="s">
        <v>11437</v>
      </c>
    </row>
    <row r="6483" customFormat="false" ht="13.8" hidden="false" customHeight="false" outlineLevel="0" collapsed="false">
      <c r="A6483" s="3" t="n">
        <v>86876</v>
      </c>
      <c r="B6483" s="335" t="s">
        <v>1967</v>
      </c>
      <c r="C6483" s="335" t="s">
        <v>11438</v>
      </c>
      <c r="D6483" s="335" t="s">
        <v>2102</v>
      </c>
      <c r="E6483" s="336" t="s">
        <v>11439</v>
      </c>
    </row>
    <row r="6484" customFormat="false" ht="13.8" hidden="false" customHeight="false" outlineLevel="0" collapsed="false">
      <c r="A6484" s="3" t="n">
        <v>86877</v>
      </c>
      <c r="B6484" s="335" t="s">
        <v>1967</v>
      </c>
      <c r="C6484" s="335" t="s">
        <v>11440</v>
      </c>
      <c r="D6484" s="335" t="s">
        <v>2102</v>
      </c>
      <c r="E6484" s="336" t="s">
        <v>11441</v>
      </c>
    </row>
    <row r="6485" customFormat="false" ht="13.8" hidden="false" customHeight="false" outlineLevel="0" collapsed="false">
      <c r="A6485" s="3" t="n">
        <v>86878</v>
      </c>
      <c r="B6485" s="335" t="s">
        <v>1967</v>
      </c>
      <c r="C6485" s="335" t="s">
        <v>11442</v>
      </c>
      <c r="D6485" s="335" t="s">
        <v>2102</v>
      </c>
      <c r="E6485" s="336" t="s">
        <v>7792</v>
      </c>
    </row>
    <row r="6486" customFormat="false" ht="13.8" hidden="false" customHeight="false" outlineLevel="0" collapsed="false">
      <c r="A6486" s="3" t="n">
        <v>86879</v>
      </c>
      <c r="B6486" s="335" t="s">
        <v>1967</v>
      </c>
      <c r="C6486" s="335" t="s">
        <v>11443</v>
      </c>
      <c r="D6486" s="335" t="s">
        <v>2102</v>
      </c>
      <c r="E6486" s="336" t="s">
        <v>7304</v>
      </c>
    </row>
    <row r="6487" customFormat="false" ht="13.8" hidden="false" customHeight="false" outlineLevel="0" collapsed="false">
      <c r="A6487" s="3" t="n">
        <v>86880</v>
      </c>
      <c r="B6487" s="335" t="s">
        <v>1967</v>
      </c>
      <c r="C6487" s="335" t="s">
        <v>11444</v>
      </c>
      <c r="D6487" s="335" t="s">
        <v>2102</v>
      </c>
      <c r="E6487" s="336" t="s">
        <v>11445</v>
      </c>
    </row>
    <row r="6488" customFormat="false" ht="13.8" hidden="false" customHeight="false" outlineLevel="0" collapsed="false">
      <c r="A6488" s="3" t="n">
        <v>86881</v>
      </c>
      <c r="B6488" s="335" t="s">
        <v>1967</v>
      </c>
      <c r="C6488" s="335" t="s">
        <v>11446</v>
      </c>
      <c r="D6488" s="335" t="s">
        <v>2102</v>
      </c>
      <c r="E6488" s="336" t="s">
        <v>11447</v>
      </c>
    </row>
    <row r="6489" customFormat="false" ht="13.8" hidden="false" customHeight="false" outlineLevel="0" collapsed="false">
      <c r="A6489" s="3" t="n">
        <v>86882</v>
      </c>
      <c r="B6489" s="335" t="s">
        <v>1967</v>
      </c>
      <c r="C6489" s="335" t="s">
        <v>11448</v>
      </c>
      <c r="D6489" s="335" t="s">
        <v>2102</v>
      </c>
      <c r="E6489" s="336" t="s">
        <v>8039</v>
      </c>
    </row>
    <row r="6490" customFormat="false" ht="13.8" hidden="false" customHeight="false" outlineLevel="0" collapsed="false">
      <c r="A6490" s="3" t="n">
        <v>86883</v>
      </c>
      <c r="B6490" s="335" t="s">
        <v>1967</v>
      </c>
      <c r="C6490" s="335" t="s">
        <v>11449</v>
      </c>
      <c r="D6490" s="335" t="s">
        <v>2102</v>
      </c>
      <c r="E6490" s="336" t="s">
        <v>10534</v>
      </c>
    </row>
    <row r="6491" customFormat="false" ht="13.8" hidden="false" customHeight="false" outlineLevel="0" collapsed="false">
      <c r="A6491" s="3" t="n">
        <v>86884</v>
      </c>
      <c r="B6491" s="335" t="s">
        <v>1967</v>
      </c>
      <c r="C6491" s="335" t="s">
        <v>11450</v>
      </c>
      <c r="D6491" s="335" t="s">
        <v>2102</v>
      </c>
      <c r="E6491" s="336" t="s">
        <v>3916</v>
      </c>
    </row>
    <row r="6492" customFormat="false" ht="13.8" hidden="false" customHeight="false" outlineLevel="0" collapsed="false">
      <c r="A6492" s="3" t="n">
        <v>86885</v>
      </c>
      <c r="B6492" s="335" t="s">
        <v>1967</v>
      </c>
      <c r="C6492" s="335" t="s">
        <v>11451</v>
      </c>
      <c r="D6492" s="335" t="s">
        <v>2102</v>
      </c>
      <c r="E6492" s="336" t="s">
        <v>7583</v>
      </c>
    </row>
    <row r="6493" customFormat="false" ht="13.8" hidden="false" customHeight="false" outlineLevel="0" collapsed="false">
      <c r="A6493" s="3" t="n">
        <v>86886</v>
      </c>
      <c r="B6493" s="335" t="s">
        <v>1967</v>
      </c>
      <c r="C6493" s="335" t="s">
        <v>11452</v>
      </c>
      <c r="D6493" s="335" t="s">
        <v>2102</v>
      </c>
      <c r="E6493" s="336" t="s">
        <v>10714</v>
      </c>
    </row>
    <row r="6494" customFormat="false" ht="13.8" hidden="false" customHeight="false" outlineLevel="0" collapsed="false">
      <c r="A6494" s="3" t="n">
        <v>86887</v>
      </c>
      <c r="B6494" s="335" t="s">
        <v>1967</v>
      </c>
      <c r="C6494" s="335" t="s">
        <v>11453</v>
      </c>
      <c r="D6494" s="335" t="s">
        <v>2102</v>
      </c>
      <c r="E6494" s="336" t="s">
        <v>11454</v>
      </c>
    </row>
    <row r="6495" customFormat="false" ht="13.8" hidden="false" customHeight="false" outlineLevel="0" collapsed="false">
      <c r="A6495" s="3" t="n">
        <v>86888</v>
      </c>
      <c r="B6495" s="335" t="s">
        <v>1967</v>
      </c>
      <c r="C6495" s="335" t="s">
        <v>11455</v>
      </c>
      <c r="D6495" s="335" t="s">
        <v>2102</v>
      </c>
      <c r="E6495" s="336" t="s">
        <v>11456</v>
      </c>
    </row>
    <row r="6496" customFormat="false" ht="13.8" hidden="false" customHeight="false" outlineLevel="0" collapsed="false">
      <c r="A6496" s="3" t="n">
        <v>86889</v>
      </c>
      <c r="B6496" s="335" t="s">
        <v>1967</v>
      </c>
      <c r="C6496" s="335" t="s">
        <v>11457</v>
      </c>
      <c r="D6496" s="335" t="s">
        <v>2102</v>
      </c>
      <c r="E6496" s="336" t="s">
        <v>11458</v>
      </c>
    </row>
    <row r="6497" customFormat="false" ht="13.8" hidden="false" customHeight="false" outlineLevel="0" collapsed="false">
      <c r="A6497" s="3" t="n">
        <v>86893</v>
      </c>
      <c r="B6497" s="335" t="s">
        <v>1967</v>
      </c>
      <c r="C6497" s="335" t="s">
        <v>11459</v>
      </c>
      <c r="D6497" s="335" t="s">
        <v>2102</v>
      </c>
      <c r="E6497" s="336" t="s">
        <v>11460</v>
      </c>
    </row>
    <row r="6498" customFormat="false" ht="13.8" hidden="false" customHeight="false" outlineLevel="0" collapsed="false">
      <c r="A6498" s="3" t="n">
        <v>86894</v>
      </c>
      <c r="B6498" s="335" t="s">
        <v>1967</v>
      </c>
      <c r="C6498" s="335" t="s">
        <v>11461</v>
      </c>
      <c r="D6498" s="335" t="s">
        <v>2102</v>
      </c>
      <c r="E6498" s="336" t="s">
        <v>11462</v>
      </c>
    </row>
    <row r="6499" customFormat="false" ht="13.8" hidden="false" customHeight="false" outlineLevel="0" collapsed="false">
      <c r="A6499" s="3" t="n">
        <v>86895</v>
      </c>
      <c r="B6499" s="335" t="s">
        <v>1967</v>
      </c>
      <c r="C6499" s="335" t="s">
        <v>11463</v>
      </c>
      <c r="D6499" s="335" t="s">
        <v>2102</v>
      </c>
      <c r="E6499" s="336" t="s">
        <v>11464</v>
      </c>
    </row>
    <row r="6500" customFormat="false" ht="13.8" hidden="false" customHeight="false" outlineLevel="0" collapsed="false">
      <c r="A6500" s="3" t="n">
        <v>86899</v>
      </c>
      <c r="B6500" s="335" t="s">
        <v>1967</v>
      </c>
      <c r="C6500" s="335" t="s">
        <v>11465</v>
      </c>
      <c r="D6500" s="335" t="s">
        <v>2102</v>
      </c>
      <c r="E6500" s="336" t="s">
        <v>11466</v>
      </c>
    </row>
    <row r="6501" customFormat="false" ht="13.8" hidden="false" customHeight="false" outlineLevel="0" collapsed="false">
      <c r="A6501" s="3" t="n">
        <v>86900</v>
      </c>
      <c r="B6501" s="335" t="s">
        <v>1967</v>
      </c>
      <c r="C6501" s="335" t="s">
        <v>11467</v>
      </c>
      <c r="D6501" s="335" t="s">
        <v>2102</v>
      </c>
      <c r="E6501" s="336" t="s">
        <v>11468</v>
      </c>
    </row>
    <row r="6502" customFormat="false" ht="13.8" hidden="false" customHeight="false" outlineLevel="0" collapsed="false">
      <c r="A6502" s="3" t="n">
        <v>86901</v>
      </c>
      <c r="B6502" s="335" t="s">
        <v>1967</v>
      </c>
      <c r="C6502" s="335" t="s">
        <v>11469</v>
      </c>
      <c r="D6502" s="335" t="s">
        <v>2102</v>
      </c>
      <c r="E6502" s="336" t="s">
        <v>11470</v>
      </c>
    </row>
    <row r="6503" customFormat="false" ht="13.8" hidden="false" customHeight="false" outlineLevel="0" collapsed="false">
      <c r="A6503" s="3" t="n">
        <v>86902</v>
      </c>
      <c r="B6503" s="335" t="s">
        <v>1967</v>
      </c>
      <c r="C6503" s="335" t="s">
        <v>11471</v>
      </c>
      <c r="D6503" s="335" t="s">
        <v>2102</v>
      </c>
      <c r="E6503" s="336" t="s">
        <v>11472</v>
      </c>
    </row>
    <row r="6504" customFormat="false" ht="13.8" hidden="false" customHeight="false" outlineLevel="0" collapsed="false">
      <c r="A6504" s="3" t="n">
        <v>86903</v>
      </c>
      <c r="B6504" s="335" t="s">
        <v>1967</v>
      </c>
      <c r="C6504" s="335" t="s">
        <v>11473</v>
      </c>
      <c r="D6504" s="335" t="s">
        <v>2102</v>
      </c>
      <c r="E6504" s="336" t="s">
        <v>11474</v>
      </c>
    </row>
    <row r="6505" customFormat="false" ht="13.8" hidden="false" customHeight="false" outlineLevel="0" collapsed="false">
      <c r="A6505" s="3" t="n">
        <v>86904</v>
      </c>
      <c r="B6505" s="335" t="s">
        <v>1967</v>
      </c>
      <c r="C6505" s="335" t="s">
        <v>11475</v>
      </c>
      <c r="D6505" s="335" t="s">
        <v>2102</v>
      </c>
      <c r="E6505" s="336" t="s">
        <v>11476</v>
      </c>
    </row>
    <row r="6506" customFormat="false" ht="13.8" hidden="false" customHeight="false" outlineLevel="0" collapsed="false">
      <c r="A6506" s="3" t="n">
        <v>86905</v>
      </c>
      <c r="B6506" s="335" t="s">
        <v>1967</v>
      </c>
      <c r="C6506" s="335" t="s">
        <v>11477</v>
      </c>
      <c r="D6506" s="335" t="s">
        <v>2102</v>
      </c>
      <c r="E6506" s="336" t="s">
        <v>11478</v>
      </c>
    </row>
    <row r="6507" customFormat="false" ht="13.8" hidden="false" customHeight="false" outlineLevel="0" collapsed="false">
      <c r="A6507" s="3" t="n">
        <v>86906</v>
      </c>
      <c r="B6507" s="335" t="s">
        <v>1967</v>
      </c>
      <c r="C6507" s="335" t="s">
        <v>11479</v>
      </c>
      <c r="D6507" s="335" t="s">
        <v>2102</v>
      </c>
      <c r="E6507" s="336" t="s">
        <v>11480</v>
      </c>
    </row>
    <row r="6508" customFormat="false" ht="13.8" hidden="false" customHeight="false" outlineLevel="0" collapsed="false">
      <c r="A6508" s="3" t="n">
        <v>86908</v>
      </c>
      <c r="B6508" s="335" t="s">
        <v>1967</v>
      </c>
      <c r="C6508" s="335" t="s">
        <v>11481</v>
      </c>
      <c r="D6508" s="335" t="s">
        <v>2102</v>
      </c>
      <c r="E6508" s="336" t="s">
        <v>11482</v>
      </c>
    </row>
    <row r="6509" customFormat="false" ht="13.8" hidden="false" customHeight="false" outlineLevel="0" collapsed="false">
      <c r="A6509" s="3" t="n">
        <v>86909</v>
      </c>
      <c r="B6509" s="335" t="s">
        <v>1967</v>
      </c>
      <c r="C6509" s="335" t="s">
        <v>11483</v>
      </c>
      <c r="D6509" s="335" t="s">
        <v>2102</v>
      </c>
      <c r="E6509" s="336" t="s">
        <v>11484</v>
      </c>
    </row>
    <row r="6510" customFormat="false" ht="13.8" hidden="false" customHeight="false" outlineLevel="0" collapsed="false">
      <c r="A6510" s="3" t="n">
        <v>86910</v>
      </c>
      <c r="B6510" s="335" t="s">
        <v>1967</v>
      </c>
      <c r="C6510" s="335" t="s">
        <v>11485</v>
      </c>
      <c r="D6510" s="335" t="s">
        <v>2102</v>
      </c>
      <c r="E6510" s="336" t="s">
        <v>11486</v>
      </c>
    </row>
    <row r="6511" customFormat="false" ht="13.8" hidden="false" customHeight="false" outlineLevel="0" collapsed="false">
      <c r="A6511" s="3" t="n">
        <v>86911</v>
      </c>
      <c r="B6511" s="335" t="s">
        <v>1967</v>
      </c>
      <c r="C6511" s="335" t="s">
        <v>11487</v>
      </c>
      <c r="D6511" s="335" t="s">
        <v>2102</v>
      </c>
      <c r="E6511" s="336" t="s">
        <v>11488</v>
      </c>
    </row>
    <row r="6512" customFormat="false" ht="13.8" hidden="false" customHeight="false" outlineLevel="0" collapsed="false">
      <c r="A6512" s="3" t="n">
        <v>86913</v>
      </c>
      <c r="B6512" s="335" t="s">
        <v>1967</v>
      </c>
      <c r="C6512" s="335" t="s">
        <v>11489</v>
      </c>
      <c r="D6512" s="335" t="s">
        <v>2102</v>
      </c>
      <c r="E6512" s="336" t="s">
        <v>11490</v>
      </c>
    </row>
    <row r="6513" customFormat="false" ht="13.8" hidden="false" customHeight="false" outlineLevel="0" collapsed="false">
      <c r="A6513" s="3" t="n">
        <v>86914</v>
      </c>
      <c r="B6513" s="335" t="s">
        <v>1967</v>
      </c>
      <c r="C6513" s="335" t="s">
        <v>11491</v>
      </c>
      <c r="D6513" s="335" t="s">
        <v>2102</v>
      </c>
      <c r="E6513" s="336" t="s">
        <v>11492</v>
      </c>
    </row>
    <row r="6514" customFormat="false" ht="13.8" hidden="false" customHeight="false" outlineLevel="0" collapsed="false">
      <c r="A6514" s="3" t="n">
        <v>86915</v>
      </c>
      <c r="B6514" s="335" t="s">
        <v>1967</v>
      </c>
      <c r="C6514" s="335" t="s">
        <v>11493</v>
      </c>
      <c r="D6514" s="335" t="s">
        <v>2102</v>
      </c>
      <c r="E6514" s="336" t="s">
        <v>11494</v>
      </c>
    </row>
    <row r="6515" customFormat="false" ht="13.8" hidden="false" customHeight="false" outlineLevel="0" collapsed="false">
      <c r="A6515" s="3" t="n">
        <v>86916</v>
      </c>
      <c r="B6515" s="335" t="s">
        <v>1967</v>
      </c>
      <c r="C6515" s="335" t="s">
        <v>11495</v>
      </c>
      <c r="D6515" s="335" t="s">
        <v>2102</v>
      </c>
      <c r="E6515" s="336" t="s">
        <v>7521</v>
      </c>
    </row>
    <row r="6516" customFormat="false" ht="13.8" hidden="false" customHeight="false" outlineLevel="0" collapsed="false">
      <c r="A6516" s="3" t="n">
        <v>86919</v>
      </c>
      <c r="B6516" s="335" t="s">
        <v>1967</v>
      </c>
      <c r="C6516" s="335" t="s">
        <v>11496</v>
      </c>
      <c r="D6516" s="335" t="s">
        <v>2102</v>
      </c>
      <c r="E6516" s="336" t="s">
        <v>11497</v>
      </c>
    </row>
    <row r="6517" customFormat="false" ht="13.8" hidden="false" customHeight="false" outlineLevel="0" collapsed="false">
      <c r="A6517" s="3" t="n">
        <v>86920</v>
      </c>
      <c r="B6517" s="335" t="s">
        <v>1967</v>
      </c>
      <c r="C6517" s="335" t="s">
        <v>11498</v>
      </c>
      <c r="D6517" s="335" t="s">
        <v>2102</v>
      </c>
      <c r="E6517" s="336" t="s">
        <v>11499</v>
      </c>
    </row>
    <row r="6518" customFormat="false" ht="13.8" hidden="false" customHeight="false" outlineLevel="0" collapsed="false">
      <c r="A6518" s="3" t="n">
        <v>86921</v>
      </c>
      <c r="B6518" s="335" t="s">
        <v>1967</v>
      </c>
      <c r="C6518" s="335" t="s">
        <v>11500</v>
      </c>
      <c r="D6518" s="335" t="s">
        <v>2102</v>
      </c>
      <c r="E6518" s="336" t="s">
        <v>11501</v>
      </c>
    </row>
    <row r="6519" customFormat="false" ht="13.8" hidden="false" customHeight="false" outlineLevel="0" collapsed="false">
      <c r="A6519" s="3" t="n">
        <v>86922</v>
      </c>
      <c r="B6519" s="335" t="s">
        <v>1967</v>
      </c>
      <c r="C6519" s="335" t="s">
        <v>11502</v>
      </c>
      <c r="D6519" s="335" t="s">
        <v>2102</v>
      </c>
      <c r="E6519" s="336" t="s">
        <v>11503</v>
      </c>
    </row>
    <row r="6520" customFormat="false" ht="13.8" hidden="false" customHeight="false" outlineLevel="0" collapsed="false">
      <c r="A6520" s="3" t="n">
        <v>86923</v>
      </c>
      <c r="B6520" s="335" t="s">
        <v>1967</v>
      </c>
      <c r="C6520" s="335" t="s">
        <v>11504</v>
      </c>
      <c r="D6520" s="335" t="s">
        <v>2102</v>
      </c>
      <c r="E6520" s="336" t="s">
        <v>11505</v>
      </c>
    </row>
    <row r="6521" customFormat="false" ht="13.8" hidden="false" customHeight="false" outlineLevel="0" collapsed="false">
      <c r="A6521" s="3" t="n">
        <v>86924</v>
      </c>
      <c r="B6521" s="335" t="s">
        <v>1967</v>
      </c>
      <c r="C6521" s="335" t="s">
        <v>11506</v>
      </c>
      <c r="D6521" s="335" t="s">
        <v>2102</v>
      </c>
      <c r="E6521" s="336" t="s">
        <v>11507</v>
      </c>
    </row>
    <row r="6522" customFormat="false" ht="13.8" hidden="false" customHeight="false" outlineLevel="0" collapsed="false">
      <c r="A6522" s="3" t="n">
        <v>86925</v>
      </c>
      <c r="B6522" s="335" t="s">
        <v>1967</v>
      </c>
      <c r="C6522" s="335" t="s">
        <v>11508</v>
      </c>
      <c r="D6522" s="335" t="s">
        <v>2102</v>
      </c>
      <c r="E6522" s="336" t="s">
        <v>11509</v>
      </c>
    </row>
    <row r="6523" customFormat="false" ht="13.8" hidden="false" customHeight="false" outlineLevel="0" collapsed="false">
      <c r="A6523" s="3" t="n">
        <v>86926</v>
      </c>
      <c r="B6523" s="335" t="s">
        <v>1967</v>
      </c>
      <c r="C6523" s="335" t="s">
        <v>11510</v>
      </c>
      <c r="D6523" s="335" t="s">
        <v>2102</v>
      </c>
      <c r="E6523" s="336" t="s">
        <v>11511</v>
      </c>
    </row>
    <row r="6524" customFormat="false" ht="13.8" hidden="false" customHeight="false" outlineLevel="0" collapsed="false">
      <c r="A6524" s="3" t="n">
        <v>86927</v>
      </c>
      <c r="B6524" s="335" t="s">
        <v>1967</v>
      </c>
      <c r="C6524" s="335" t="s">
        <v>11512</v>
      </c>
      <c r="D6524" s="335" t="s">
        <v>2102</v>
      </c>
      <c r="E6524" s="336" t="s">
        <v>11513</v>
      </c>
    </row>
    <row r="6525" customFormat="false" ht="13.8" hidden="false" customHeight="false" outlineLevel="0" collapsed="false">
      <c r="A6525" s="3" t="n">
        <v>86928</v>
      </c>
      <c r="B6525" s="335" t="s">
        <v>1967</v>
      </c>
      <c r="C6525" s="335" t="s">
        <v>11514</v>
      </c>
      <c r="D6525" s="335" t="s">
        <v>2102</v>
      </c>
      <c r="E6525" s="336" t="s">
        <v>11515</v>
      </c>
    </row>
    <row r="6526" customFormat="false" ht="13.8" hidden="false" customHeight="false" outlineLevel="0" collapsed="false">
      <c r="A6526" s="3" t="n">
        <v>86929</v>
      </c>
      <c r="B6526" s="335" t="s">
        <v>1967</v>
      </c>
      <c r="C6526" s="335" t="s">
        <v>11516</v>
      </c>
      <c r="D6526" s="335" t="s">
        <v>2102</v>
      </c>
      <c r="E6526" s="336" t="s">
        <v>11517</v>
      </c>
    </row>
    <row r="6527" customFormat="false" ht="13.8" hidden="false" customHeight="false" outlineLevel="0" collapsed="false">
      <c r="A6527" s="3" t="n">
        <v>86930</v>
      </c>
      <c r="B6527" s="335" t="s">
        <v>1967</v>
      </c>
      <c r="C6527" s="335" t="s">
        <v>11518</v>
      </c>
      <c r="D6527" s="335" t="s">
        <v>2102</v>
      </c>
      <c r="E6527" s="336" t="s">
        <v>11519</v>
      </c>
    </row>
    <row r="6528" customFormat="false" ht="13.8" hidden="false" customHeight="false" outlineLevel="0" collapsed="false">
      <c r="A6528" s="3" t="n">
        <v>86931</v>
      </c>
      <c r="B6528" s="335" t="s">
        <v>1967</v>
      </c>
      <c r="C6528" s="335" t="s">
        <v>11520</v>
      </c>
      <c r="D6528" s="335" t="s">
        <v>2102</v>
      </c>
      <c r="E6528" s="336" t="s">
        <v>11521</v>
      </c>
    </row>
    <row r="6529" customFormat="false" ht="13.8" hidden="false" customHeight="false" outlineLevel="0" collapsed="false">
      <c r="A6529" s="3" t="n">
        <v>86932</v>
      </c>
      <c r="B6529" s="335" t="s">
        <v>1967</v>
      </c>
      <c r="C6529" s="335" t="s">
        <v>11522</v>
      </c>
      <c r="D6529" s="335" t="s">
        <v>2102</v>
      </c>
      <c r="E6529" s="336" t="s">
        <v>11523</v>
      </c>
    </row>
    <row r="6530" customFormat="false" ht="13.8" hidden="false" customHeight="false" outlineLevel="0" collapsed="false">
      <c r="A6530" s="3" t="n">
        <v>86933</v>
      </c>
      <c r="B6530" s="335" t="s">
        <v>1967</v>
      </c>
      <c r="C6530" s="335" t="s">
        <v>11524</v>
      </c>
      <c r="D6530" s="335" t="s">
        <v>2102</v>
      </c>
      <c r="E6530" s="336" t="s">
        <v>11525</v>
      </c>
    </row>
    <row r="6531" customFormat="false" ht="13.8" hidden="false" customHeight="false" outlineLevel="0" collapsed="false">
      <c r="A6531" s="3" t="n">
        <v>86934</v>
      </c>
      <c r="B6531" s="335" t="s">
        <v>1967</v>
      </c>
      <c r="C6531" s="335" t="s">
        <v>11526</v>
      </c>
      <c r="D6531" s="335" t="s">
        <v>2102</v>
      </c>
      <c r="E6531" s="336" t="s">
        <v>11527</v>
      </c>
    </row>
    <row r="6532" customFormat="false" ht="13.8" hidden="false" customHeight="false" outlineLevel="0" collapsed="false">
      <c r="A6532" s="3" t="n">
        <v>86935</v>
      </c>
      <c r="B6532" s="335" t="s">
        <v>1967</v>
      </c>
      <c r="C6532" s="335" t="s">
        <v>11528</v>
      </c>
      <c r="D6532" s="335" t="s">
        <v>2102</v>
      </c>
      <c r="E6532" s="336" t="s">
        <v>11529</v>
      </c>
    </row>
    <row r="6533" customFormat="false" ht="13.8" hidden="false" customHeight="false" outlineLevel="0" collapsed="false">
      <c r="A6533" s="3" t="n">
        <v>86936</v>
      </c>
      <c r="B6533" s="335" t="s">
        <v>1967</v>
      </c>
      <c r="C6533" s="335" t="s">
        <v>11530</v>
      </c>
      <c r="D6533" s="335" t="s">
        <v>2102</v>
      </c>
      <c r="E6533" s="336" t="s">
        <v>11531</v>
      </c>
    </row>
    <row r="6534" customFormat="false" ht="13.8" hidden="false" customHeight="false" outlineLevel="0" collapsed="false">
      <c r="A6534" s="3" t="n">
        <v>86937</v>
      </c>
      <c r="B6534" s="335" t="s">
        <v>1967</v>
      </c>
      <c r="C6534" s="335" t="s">
        <v>11532</v>
      </c>
      <c r="D6534" s="335" t="s">
        <v>2102</v>
      </c>
      <c r="E6534" s="336" t="s">
        <v>11533</v>
      </c>
    </row>
    <row r="6535" customFormat="false" ht="13.8" hidden="false" customHeight="false" outlineLevel="0" collapsed="false">
      <c r="A6535" s="3" t="n">
        <v>86938</v>
      </c>
      <c r="B6535" s="335" t="s">
        <v>1967</v>
      </c>
      <c r="C6535" s="335" t="s">
        <v>11534</v>
      </c>
      <c r="D6535" s="335" t="s">
        <v>2102</v>
      </c>
      <c r="E6535" s="336" t="s">
        <v>11535</v>
      </c>
    </row>
    <row r="6536" customFormat="false" ht="13.8" hidden="false" customHeight="false" outlineLevel="0" collapsed="false">
      <c r="A6536" s="3" t="n">
        <v>86939</v>
      </c>
      <c r="B6536" s="335" t="s">
        <v>1967</v>
      </c>
      <c r="C6536" s="335" t="s">
        <v>11536</v>
      </c>
      <c r="D6536" s="335" t="s">
        <v>2102</v>
      </c>
      <c r="E6536" s="336" t="s">
        <v>11537</v>
      </c>
    </row>
    <row r="6537" customFormat="false" ht="13.8" hidden="false" customHeight="false" outlineLevel="0" collapsed="false">
      <c r="A6537" s="3" t="n">
        <v>86940</v>
      </c>
      <c r="B6537" s="335" t="s">
        <v>1967</v>
      </c>
      <c r="C6537" s="335" t="s">
        <v>11538</v>
      </c>
      <c r="D6537" s="335" t="s">
        <v>2102</v>
      </c>
      <c r="E6537" s="336" t="s">
        <v>11539</v>
      </c>
    </row>
    <row r="6538" customFormat="false" ht="13.8" hidden="false" customHeight="false" outlineLevel="0" collapsed="false">
      <c r="A6538" s="3" t="n">
        <v>86941</v>
      </c>
      <c r="B6538" s="335" t="s">
        <v>1967</v>
      </c>
      <c r="C6538" s="335" t="s">
        <v>11540</v>
      </c>
      <c r="D6538" s="335" t="s">
        <v>2102</v>
      </c>
      <c r="E6538" s="336" t="s">
        <v>11541</v>
      </c>
    </row>
    <row r="6539" customFormat="false" ht="13.8" hidden="false" customHeight="false" outlineLevel="0" collapsed="false">
      <c r="A6539" s="3" t="n">
        <v>86942</v>
      </c>
      <c r="B6539" s="335" t="s">
        <v>1967</v>
      </c>
      <c r="C6539" s="335" t="s">
        <v>11542</v>
      </c>
      <c r="D6539" s="335" t="s">
        <v>2102</v>
      </c>
      <c r="E6539" s="336" t="s">
        <v>11543</v>
      </c>
    </row>
    <row r="6540" customFormat="false" ht="13.8" hidden="false" customHeight="false" outlineLevel="0" collapsed="false">
      <c r="A6540" s="3" t="n">
        <v>86943</v>
      </c>
      <c r="B6540" s="335" t="s">
        <v>1967</v>
      </c>
      <c r="C6540" s="335" t="s">
        <v>11544</v>
      </c>
      <c r="D6540" s="335" t="s">
        <v>2102</v>
      </c>
      <c r="E6540" s="336" t="s">
        <v>11545</v>
      </c>
    </row>
    <row r="6541" customFormat="false" ht="13.8" hidden="false" customHeight="false" outlineLevel="0" collapsed="false">
      <c r="A6541" s="3" t="n">
        <v>86947</v>
      </c>
      <c r="B6541" s="335" t="s">
        <v>1967</v>
      </c>
      <c r="C6541" s="335" t="s">
        <v>11546</v>
      </c>
      <c r="D6541" s="335" t="s">
        <v>2102</v>
      </c>
      <c r="E6541" s="336" t="s">
        <v>11547</v>
      </c>
    </row>
    <row r="6542" customFormat="false" ht="13.8" hidden="false" customHeight="false" outlineLevel="0" collapsed="false">
      <c r="A6542" s="3" t="n">
        <v>93396</v>
      </c>
      <c r="B6542" s="335" t="s">
        <v>1967</v>
      </c>
      <c r="C6542" s="335" t="s">
        <v>11548</v>
      </c>
      <c r="D6542" s="335" t="s">
        <v>2102</v>
      </c>
      <c r="E6542" s="336" t="s">
        <v>11549</v>
      </c>
    </row>
    <row r="6543" customFormat="false" ht="13.8" hidden="false" customHeight="false" outlineLevel="0" collapsed="false">
      <c r="A6543" s="3" t="n">
        <v>93441</v>
      </c>
      <c r="B6543" s="335" t="s">
        <v>1967</v>
      </c>
      <c r="C6543" s="335" t="s">
        <v>11550</v>
      </c>
      <c r="D6543" s="335" t="s">
        <v>2102</v>
      </c>
      <c r="E6543" s="336" t="s">
        <v>11551</v>
      </c>
    </row>
    <row r="6544" customFormat="false" ht="13.8" hidden="false" customHeight="false" outlineLevel="0" collapsed="false">
      <c r="A6544" s="3" t="n">
        <v>93442</v>
      </c>
      <c r="B6544" s="335" t="s">
        <v>1967</v>
      </c>
      <c r="C6544" s="335" t="s">
        <v>11552</v>
      </c>
      <c r="D6544" s="335" t="s">
        <v>2102</v>
      </c>
      <c r="E6544" s="336" t="s">
        <v>11553</v>
      </c>
    </row>
    <row r="6545" customFormat="false" ht="13.8" hidden="false" customHeight="false" outlineLevel="0" collapsed="false">
      <c r="A6545" s="3" t="n">
        <v>95469</v>
      </c>
      <c r="B6545" s="335" t="s">
        <v>1967</v>
      </c>
      <c r="C6545" s="335" t="s">
        <v>11554</v>
      </c>
      <c r="D6545" s="335" t="s">
        <v>2102</v>
      </c>
      <c r="E6545" s="336" t="s">
        <v>11555</v>
      </c>
    </row>
    <row r="6546" customFormat="false" ht="13.8" hidden="false" customHeight="false" outlineLevel="0" collapsed="false">
      <c r="A6546" s="3" t="n">
        <v>95470</v>
      </c>
      <c r="B6546" s="335" t="s">
        <v>1967</v>
      </c>
      <c r="C6546" s="335" t="s">
        <v>11556</v>
      </c>
      <c r="D6546" s="335" t="s">
        <v>2102</v>
      </c>
      <c r="E6546" s="336" t="s">
        <v>11557</v>
      </c>
    </row>
    <row r="6547" customFormat="false" ht="13.8" hidden="false" customHeight="false" outlineLevel="0" collapsed="false">
      <c r="A6547" s="3" t="n">
        <v>95471</v>
      </c>
      <c r="B6547" s="335" t="s">
        <v>1967</v>
      </c>
      <c r="C6547" s="335" t="s">
        <v>11558</v>
      </c>
      <c r="D6547" s="335" t="s">
        <v>2102</v>
      </c>
      <c r="E6547" s="336" t="s">
        <v>11559</v>
      </c>
    </row>
    <row r="6548" customFormat="false" ht="13.8" hidden="false" customHeight="false" outlineLevel="0" collapsed="false">
      <c r="A6548" s="3" t="n">
        <v>95472</v>
      </c>
      <c r="B6548" s="335" t="s">
        <v>1967</v>
      </c>
      <c r="C6548" s="335" t="s">
        <v>11560</v>
      </c>
      <c r="D6548" s="335" t="s">
        <v>2102</v>
      </c>
      <c r="E6548" s="336" t="s">
        <v>11561</v>
      </c>
    </row>
    <row r="6549" customFormat="false" ht="13.8" hidden="false" customHeight="false" outlineLevel="0" collapsed="false">
      <c r="A6549" s="3" t="n">
        <v>95542</v>
      </c>
      <c r="B6549" s="335" t="s">
        <v>1967</v>
      </c>
      <c r="C6549" s="335" t="s">
        <v>11562</v>
      </c>
      <c r="D6549" s="335" t="s">
        <v>2102</v>
      </c>
      <c r="E6549" s="336" t="s">
        <v>11563</v>
      </c>
    </row>
    <row r="6550" customFormat="false" ht="13.8" hidden="false" customHeight="false" outlineLevel="0" collapsed="false">
      <c r="A6550" s="3" t="n">
        <v>95543</v>
      </c>
      <c r="B6550" s="335" t="s">
        <v>1967</v>
      </c>
      <c r="C6550" s="335" t="s">
        <v>11564</v>
      </c>
      <c r="D6550" s="335" t="s">
        <v>2102</v>
      </c>
      <c r="E6550" s="336" t="s">
        <v>11565</v>
      </c>
    </row>
    <row r="6551" customFormat="false" ht="13.8" hidden="false" customHeight="false" outlineLevel="0" collapsed="false">
      <c r="A6551" s="3" t="n">
        <v>95544</v>
      </c>
      <c r="B6551" s="335" t="s">
        <v>1967</v>
      </c>
      <c r="C6551" s="335" t="s">
        <v>11566</v>
      </c>
      <c r="D6551" s="335" t="s">
        <v>2102</v>
      </c>
      <c r="E6551" s="336" t="s">
        <v>11567</v>
      </c>
    </row>
    <row r="6552" customFormat="false" ht="13.8" hidden="false" customHeight="false" outlineLevel="0" collapsed="false">
      <c r="A6552" s="3" t="n">
        <v>95545</v>
      </c>
      <c r="B6552" s="335" t="s">
        <v>1967</v>
      </c>
      <c r="C6552" s="335" t="s">
        <v>11568</v>
      </c>
      <c r="D6552" s="335" t="s">
        <v>2102</v>
      </c>
      <c r="E6552" s="336" t="s">
        <v>11569</v>
      </c>
    </row>
    <row r="6553" customFormat="false" ht="13.8" hidden="false" customHeight="false" outlineLevel="0" collapsed="false">
      <c r="A6553" s="3" t="n">
        <v>95546</v>
      </c>
      <c r="B6553" s="335" t="s">
        <v>1967</v>
      </c>
      <c r="C6553" s="335" t="s">
        <v>11570</v>
      </c>
      <c r="D6553" s="335" t="s">
        <v>2102</v>
      </c>
      <c r="E6553" s="336" t="s">
        <v>11571</v>
      </c>
    </row>
    <row r="6554" customFormat="false" ht="13.8" hidden="false" customHeight="false" outlineLevel="0" collapsed="false">
      <c r="A6554" s="3" t="n">
        <v>95547</v>
      </c>
      <c r="B6554" s="335" t="s">
        <v>1967</v>
      </c>
      <c r="C6554" s="335" t="s">
        <v>11572</v>
      </c>
      <c r="D6554" s="335" t="s">
        <v>2102</v>
      </c>
      <c r="E6554" s="336" t="s">
        <v>11573</v>
      </c>
    </row>
    <row r="6555" customFormat="false" ht="13.8" hidden="false" customHeight="false" outlineLevel="0" collapsed="false">
      <c r="A6555" s="3" t="n">
        <v>100848</v>
      </c>
      <c r="B6555" s="335" t="s">
        <v>1967</v>
      </c>
      <c r="C6555" s="335" t="s">
        <v>11574</v>
      </c>
      <c r="D6555" s="335" t="s">
        <v>2102</v>
      </c>
      <c r="E6555" s="336" t="s">
        <v>11575</v>
      </c>
    </row>
    <row r="6556" customFormat="false" ht="13.8" hidden="false" customHeight="false" outlineLevel="0" collapsed="false">
      <c r="A6556" s="3" t="n">
        <v>100849</v>
      </c>
      <c r="B6556" s="335" t="s">
        <v>1967</v>
      </c>
      <c r="C6556" s="335" t="s">
        <v>11576</v>
      </c>
      <c r="D6556" s="335" t="s">
        <v>2102</v>
      </c>
      <c r="E6556" s="336" t="s">
        <v>11577</v>
      </c>
    </row>
    <row r="6557" customFormat="false" ht="13.8" hidden="false" customHeight="false" outlineLevel="0" collapsed="false">
      <c r="A6557" s="3" t="n">
        <v>100851</v>
      </c>
      <c r="B6557" s="335" t="s">
        <v>1967</v>
      </c>
      <c r="C6557" s="335" t="s">
        <v>11578</v>
      </c>
      <c r="D6557" s="335" t="s">
        <v>2102</v>
      </c>
      <c r="E6557" s="336" t="s">
        <v>11579</v>
      </c>
    </row>
    <row r="6558" customFormat="false" ht="13.8" hidden="false" customHeight="false" outlineLevel="0" collapsed="false">
      <c r="A6558" s="3" t="n">
        <v>100852</v>
      </c>
      <c r="B6558" s="335" t="s">
        <v>1967</v>
      </c>
      <c r="C6558" s="335" t="s">
        <v>11580</v>
      </c>
      <c r="D6558" s="335" t="s">
        <v>2102</v>
      </c>
      <c r="E6558" s="336" t="s">
        <v>11581</v>
      </c>
    </row>
    <row r="6559" customFormat="false" ht="13.8" hidden="false" customHeight="false" outlineLevel="0" collapsed="false">
      <c r="A6559" s="3" t="n">
        <v>100853</v>
      </c>
      <c r="B6559" s="335" t="s">
        <v>1967</v>
      </c>
      <c r="C6559" s="335" t="s">
        <v>11582</v>
      </c>
      <c r="D6559" s="335" t="s">
        <v>2102</v>
      </c>
      <c r="E6559" s="336" t="s">
        <v>11583</v>
      </c>
    </row>
    <row r="6560" customFormat="false" ht="13.8" hidden="false" customHeight="false" outlineLevel="0" collapsed="false">
      <c r="A6560" s="3" t="n">
        <v>100854</v>
      </c>
      <c r="B6560" s="335" t="s">
        <v>1967</v>
      </c>
      <c r="C6560" s="335" t="s">
        <v>11584</v>
      </c>
      <c r="D6560" s="335" t="s">
        <v>2102</v>
      </c>
      <c r="E6560" s="336" t="s">
        <v>11585</v>
      </c>
    </row>
    <row r="6561" customFormat="false" ht="13.8" hidden="false" customHeight="false" outlineLevel="0" collapsed="false">
      <c r="A6561" s="3" t="n">
        <v>100856</v>
      </c>
      <c r="B6561" s="335" t="s">
        <v>1967</v>
      </c>
      <c r="C6561" s="335" t="s">
        <v>11586</v>
      </c>
      <c r="D6561" s="335" t="s">
        <v>2102</v>
      </c>
      <c r="E6561" s="336" t="s">
        <v>11587</v>
      </c>
    </row>
    <row r="6562" customFormat="false" ht="13.8" hidden="false" customHeight="false" outlineLevel="0" collapsed="false">
      <c r="A6562" s="3" t="n">
        <v>100857</v>
      </c>
      <c r="B6562" s="335" t="s">
        <v>1967</v>
      </c>
      <c r="C6562" s="335" t="s">
        <v>11588</v>
      </c>
      <c r="D6562" s="335" t="s">
        <v>2102</v>
      </c>
      <c r="E6562" s="336" t="s">
        <v>11589</v>
      </c>
    </row>
    <row r="6563" customFormat="false" ht="13.8" hidden="false" customHeight="false" outlineLevel="0" collapsed="false">
      <c r="A6563" s="3" t="n">
        <v>100858</v>
      </c>
      <c r="B6563" s="335" t="s">
        <v>1967</v>
      </c>
      <c r="C6563" s="335" t="s">
        <v>11590</v>
      </c>
      <c r="D6563" s="335" t="s">
        <v>2102</v>
      </c>
      <c r="E6563" s="336" t="s">
        <v>11591</v>
      </c>
    </row>
    <row r="6564" customFormat="false" ht="13.8" hidden="false" customHeight="false" outlineLevel="0" collapsed="false">
      <c r="A6564" s="3" t="n">
        <v>100859</v>
      </c>
      <c r="B6564" s="335" t="s">
        <v>1967</v>
      </c>
      <c r="C6564" s="335" t="s">
        <v>11592</v>
      </c>
      <c r="D6564" s="335" t="s">
        <v>2102</v>
      </c>
      <c r="E6564" s="336" t="s">
        <v>11593</v>
      </c>
    </row>
    <row r="6565" customFormat="false" ht="13.8" hidden="false" customHeight="false" outlineLevel="0" collapsed="false">
      <c r="A6565" s="3" t="n">
        <v>100860</v>
      </c>
      <c r="B6565" s="335" t="s">
        <v>1967</v>
      </c>
      <c r="C6565" s="335" t="s">
        <v>11594</v>
      </c>
      <c r="D6565" s="335" t="s">
        <v>2102</v>
      </c>
      <c r="E6565" s="336" t="s">
        <v>11595</v>
      </c>
    </row>
    <row r="6566" customFormat="false" ht="13.8" hidden="false" customHeight="false" outlineLevel="0" collapsed="false">
      <c r="A6566" s="3" t="n">
        <v>100861</v>
      </c>
      <c r="B6566" s="335" t="s">
        <v>1967</v>
      </c>
      <c r="C6566" s="335" t="s">
        <v>11596</v>
      </c>
      <c r="D6566" s="335" t="s">
        <v>2102</v>
      </c>
      <c r="E6566" s="336" t="s">
        <v>11597</v>
      </c>
    </row>
    <row r="6567" customFormat="false" ht="13.8" hidden="false" customHeight="false" outlineLevel="0" collapsed="false">
      <c r="A6567" s="3" t="n">
        <v>100862</v>
      </c>
      <c r="B6567" s="335" t="s">
        <v>1967</v>
      </c>
      <c r="C6567" s="335" t="s">
        <v>11598</v>
      </c>
      <c r="D6567" s="335" t="s">
        <v>2102</v>
      </c>
      <c r="E6567" s="336" t="s">
        <v>11599</v>
      </c>
    </row>
    <row r="6568" customFormat="false" ht="13.8" hidden="false" customHeight="false" outlineLevel="0" collapsed="false">
      <c r="A6568" s="3" t="n">
        <v>100863</v>
      </c>
      <c r="B6568" s="335" t="s">
        <v>1967</v>
      </c>
      <c r="C6568" s="335" t="s">
        <v>11600</v>
      </c>
      <c r="D6568" s="335" t="s">
        <v>2102</v>
      </c>
      <c r="E6568" s="336" t="s">
        <v>11601</v>
      </c>
    </row>
    <row r="6569" customFormat="false" ht="13.8" hidden="false" customHeight="false" outlineLevel="0" collapsed="false">
      <c r="A6569" s="3" t="n">
        <v>100864</v>
      </c>
      <c r="B6569" s="335" t="s">
        <v>1967</v>
      </c>
      <c r="C6569" s="335" t="s">
        <v>11602</v>
      </c>
      <c r="D6569" s="335" t="s">
        <v>2102</v>
      </c>
      <c r="E6569" s="336" t="s">
        <v>11603</v>
      </c>
    </row>
    <row r="6570" customFormat="false" ht="13.8" hidden="false" customHeight="false" outlineLevel="0" collapsed="false">
      <c r="A6570" s="3" t="n">
        <v>100865</v>
      </c>
      <c r="B6570" s="335" t="s">
        <v>1967</v>
      </c>
      <c r="C6570" s="335" t="s">
        <v>11604</v>
      </c>
      <c r="D6570" s="335" t="s">
        <v>2102</v>
      </c>
      <c r="E6570" s="336" t="s">
        <v>11605</v>
      </c>
    </row>
    <row r="6571" customFormat="false" ht="13.8" hidden="false" customHeight="false" outlineLevel="0" collapsed="false">
      <c r="A6571" s="3" t="n">
        <v>100866</v>
      </c>
      <c r="B6571" s="335" t="s">
        <v>1967</v>
      </c>
      <c r="C6571" s="335" t="s">
        <v>11606</v>
      </c>
      <c r="D6571" s="335" t="s">
        <v>2102</v>
      </c>
      <c r="E6571" s="336" t="s">
        <v>11607</v>
      </c>
    </row>
    <row r="6572" customFormat="false" ht="13.8" hidden="false" customHeight="false" outlineLevel="0" collapsed="false">
      <c r="A6572" s="3" t="n">
        <v>100867</v>
      </c>
      <c r="B6572" s="335" t="s">
        <v>1967</v>
      </c>
      <c r="C6572" s="335" t="s">
        <v>11608</v>
      </c>
      <c r="D6572" s="335" t="s">
        <v>2102</v>
      </c>
      <c r="E6572" s="336" t="s">
        <v>11609</v>
      </c>
    </row>
    <row r="6573" customFormat="false" ht="13.8" hidden="false" customHeight="false" outlineLevel="0" collapsed="false">
      <c r="A6573" s="3" t="n">
        <v>100868</v>
      </c>
      <c r="B6573" s="335" t="s">
        <v>1967</v>
      </c>
      <c r="C6573" s="335" t="s">
        <v>11610</v>
      </c>
      <c r="D6573" s="335" t="s">
        <v>2102</v>
      </c>
      <c r="E6573" s="336" t="s">
        <v>11611</v>
      </c>
    </row>
    <row r="6574" customFormat="false" ht="13.8" hidden="false" customHeight="false" outlineLevel="0" collapsed="false">
      <c r="A6574" s="3" t="n">
        <v>100869</v>
      </c>
      <c r="B6574" s="335" t="s">
        <v>1967</v>
      </c>
      <c r="C6574" s="335" t="s">
        <v>11612</v>
      </c>
      <c r="D6574" s="335" t="s">
        <v>2102</v>
      </c>
      <c r="E6574" s="336" t="s">
        <v>11613</v>
      </c>
    </row>
    <row r="6575" customFormat="false" ht="13.8" hidden="false" customHeight="false" outlineLevel="0" collapsed="false">
      <c r="A6575" s="3" t="n">
        <v>100870</v>
      </c>
      <c r="B6575" s="335" t="s">
        <v>1967</v>
      </c>
      <c r="C6575" s="335" t="s">
        <v>11614</v>
      </c>
      <c r="D6575" s="335" t="s">
        <v>2102</v>
      </c>
      <c r="E6575" s="336" t="s">
        <v>11615</v>
      </c>
    </row>
    <row r="6576" customFormat="false" ht="13.8" hidden="false" customHeight="false" outlineLevel="0" collapsed="false">
      <c r="A6576" s="3" t="n">
        <v>100871</v>
      </c>
      <c r="B6576" s="335" t="s">
        <v>1967</v>
      </c>
      <c r="C6576" s="335" t="s">
        <v>11616</v>
      </c>
      <c r="D6576" s="335" t="s">
        <v>2102</v>
      </c>
      <c r="E6576" s="336" t="s">
        <v>11617</v>
      </c>
    </row>
    <row r="6577" customFormat="false" ht="13.8" hidden="false" customHeight="false" outlineLevel="0" collapsed="false">
      <c r="A6577" s="3" t="n">
        <v>100872</v>
      </c>
      <c r="B6577" s="335" t="s">
        <v>1967</v>
      </c>
      <c r="C6577" s="335" t="s">
        <v>11618</v>
      </c>
      <c r="D6577" s="335" t="s">
        <v>2102</v>
      </c>
      <c r="E6577" s="336" t="s">
        <v>11619</v>
      </c>
    </row>
    <row r="6578" customFormat="false" ht="13.8" hidden="false" customHeight="false" outlineLevel="0" collapsed="false">
      <c r="A6578" s="3" t="n">
        <v>100873</v>
      </c>
      <c r="B6578" s="335" t="s">
        <v>1967</v>
      </c>
      <c r="C6578" s="335" t="s">
        <v>11620</v>
      </c>
      <c r="D6578" s="335" t="s">
        <v>2102</v>
      </c>
      <c r="E6578" s="336" t="s">
        <v>11621</v>
      </c>
    </row>
    <row r="6579" customFormat="false" ht="13.8" hidden="false" customHeight="false" outlineLevel="0" collapsed="false">
      <c r="A6579" s="3" t="n">
        <v>100874</v>
      </c>
      <c r="B6579" s="335" t="s">
        <v>1967</v>
      </c>
      <c r="C6579" s="335" t="s">
        <v>11622</v>
      </c>
      <c r="D6579" s="335" t="s">
        <v>2102</v>
      </c>
      <c r="E6579" s="336" t="s">
        <v>11607</v>
      </c>
    </row>
    <row r="6580" customFormat="false" ht="13.8" hidden="false" customHeight="false" outlineLevel="0" collapsed="false">
      <c r="A6580" s="3" t="n">
        <v>100875</v>
      </c>
      <c r="B6580" s="335" t="s">
        <v>1967</v>
      </c>
      <c r="C6580" s="335" t="s">
        <v>11623</v>
      </c>
      <c r="D6580" s="335" t="s">
        <v>2102</v>
      </c>
      <c r="E6580" s="336" t="s">
        <v>11624</v>
      </c>
    </row>
    <row r="6581" customFormat="false" ht="13.8" hidden="false" customHeight="false" outlineLevel="0" collapsed="false">
      <c r="A6581" s="3" t="n">
        <v>100878</v>
      </c>
      <c r="B6581" s="335" t="s">
        <v>1967</v>
      </c>
      <c r="C6581" s="335" t="s">
        <v>11625</v>
      </c>
      <c r="D6581" s="335" t="s">
        <v>2102</v>
      </c>
      <c r="E6581" s="336" t="s">
        <v>11626</v>
      </c>
    </row>
    <row r="6582" customFormat="false" ht="13.8" hidden="false" customHeight="false" outlineLevel="0" collapsed="false">
      <c r="A6582" s="3" t="n">
        <v>98052</v>
      </c>
      <c r="B6582" s="335" t="s">
        <v>1967</v>
      </c>
      <c r="C6582" s="335" t="s">
        <v>11627</v>
      </c>
      <c r="D6582" s="335" t="s">
        <v>2102</v>
      </c>
      <c r="E6582" s="336" t="s">
        <v>11628</v>
      </c>
    </row>
    <row r="6583" customFormat="false" ht="13.8" hidden="false" customHeight="false" outlineLevel="0" collapsed="false">
      <c r="A6583" s="3" t="n">
        <v>98053</v>
      </c>
      <c r="B6583" s="335" t="s">
        <v>1967</v>
      </c>
      <c r="C6583" s="335" t="s">
        <v>11629</v>
      </c>
      <c r="D6583" s="335" t="s">
        <v>2102</v>
      </c>
      <c r="E6583" s="336" t="s">
        <v>11630</v>
      </c>
    </row>
    <row r="6584" customFormat="false" ht="13.8" hidden="false" customHeight="false" outlineLevel="0" collapsed="false">
      <c r="A6584" s="3" t="n">
        <v>98054</v>
      </c>
      <c r="B6584" s="335" t="s">
        <v>1967</v>
      </c>
      <c r="C6584" s="335" t="s">
        <v>11631</v>
      </c>
      <c r="D6584" s="335" t="s">
        <v>2102</v>
      </c>
      <c r="E6584" s="336" t="s">
        <v>11632</v>
      </c>
    </row>
    <row r="6585" customFormat="false" ht="13.8" hidden="false" customHeight="false" outlineLevel="0" collapsed="false">
      <c r="A6585" s="3" t="n">
        <v>98055</v>
      </c>
      <c r="B6585" s="335" t="s">
        <v>1967</v>
      </c>
      <c r="C6585" s="335" t="s">
        <v>11633</v>
      </c>
      <c r="D6585" s="335" t="s">
        <v>2102</v>
      </c>
      <c r="E6585" s="336" t="s">
        <v>11634</v>
      </c>
    </row>
    <row r="6586" customFormat="false" ht="13.8" hidden="false" customHeight="false" outlineLevel="0" collapsed="false">
      <c r="A6586" s="3" t="n">
        <v>98056</v>
      </c>
      <c r="B6586" s="335" t="s">
        <v>1967</v>
      </c>
      <c r="C6586" s="335" t="s">
        <v>11635</v>
      </c>
      <c r="D6586" s="335" t="s">
        <v>2102</v>
      </c>
      <c r="E6586" s="336" t="s">
        <v>11636</v>
      </c>
    </row>
    <row r="6587" customFormat="false" ht="13.8" hidden="false" customHeight="false" outlineLevel="0" collapsed="false">
      <c r="A6587" s="3" t="n">
        <v>98057</v>
      </c>
      <c r="B6587" s="335" t="s">
        <v>1967</v>
      </c>
      <c r="C6587" s="335" t="s">
        <v>11637</v>
      </c>
      <c r="D6587" s="335" t="s">
        <v>2102</v>
      </c>
      <c r="E6587" s="336" t="s">
        <v>11638</v>
      </c>
    </row>
    <row r="6588" customFormat="false" ht="13.8" hidden="false" customHeight="false" outlineLevel="0" collapsed="false">
      <c r="A6588" s="3" t="n">
        <v>98058</v>
      </c>
      <c r="B6588" s="335" t="s">
        <v>1967</v>
      </c>
      <c r="C6588" s="335" t="s">
        <v>11639</v>
      </c>
      <c r="D6588" s="335" t="s">
        <v>2102</v>
      </c>
      <c r="E6588" s="336" t="s">
        <v>11640</v>
      </c>
    </row>
    <row r="6589" customFormat="false" ht="13.8" hidden="false" customHeight="false" outlineLevel="0" collapsed="false">
      <c r="A6589" s="3" t="n">
        <v>98059</v>
      </c>
      <c r="B6589" s="335" t="s">
        <v>1967</v>
      </c>
      <c r="C6589" s="335" t="s">
        <v>11641</v>
      </c>
      <c r="D6589" s="335" t="s">
        <v>2102</v>
      </c>
      <c r="E6589" s="336" t="s">
        <v>11642</v>
      </c>
    </row>
    <row r="6590" customFormat="false" ht="13.8" hidden="false" customHeight="false" outlineLevel="0" collapsed="false">
      <c r="A6590" s="3" t="n">
        <v>98060</v>
      </c>
      <c r="B6590" s="335" t="s">
        <v>1967</v>
      </c>
      <c r="C6590" s="335" t="s">
        <v>11643</v>
      </c>
      <c r="D6590" s="335" t="s">
        <v>2102</v>
      </c>
      <c r="E6590" s="336" t="s">
        <v>11644</v>
      </c>
    </row>
    <row r="6591" customFormat="false" ht="13.8" hidden="false" customHeight="false" outlineLevel="0" collapsed="false">
      <c r="A6591" s="3" t="n">
        <v>98061</v>
      </c>
      <c r="B6591" s="335" t="s">
        <v>1967</v>
      </c>
      <c r="C6591" s="335" t="s">
        <v>11645</v>
      </c>
      <c r="D6591" s="335" t="s">
        <v>2102</v>
      </c>
      <c r="E6591" s="336" t="s">
        <v>11646</v>
      </c>
    </row>
    <row r="6592" customFormat="false" ht="13.8" hidden="false" customHeight="false" outlineLevel="0" collapsed="false">
      <c r="A6592" s="3" t="n">
        <v>98062</v>
      </c>
      <c r="B6592" s="335" t="s">
        <v>1967</v>
      </c>
      <c r="C6592" s="335" t="s">
        <v>11647</v>
      </c>
      <c r="D6592" s="335" t="s">
        <v>2102</v>
      </c>
      <c r="E6592" s="336" t="s">
        <v>11648</v>
      </c>
    </row>
    <row r="6593" customFormat="false" ht="13.8" hidden="false" customHeight="false" outlineLevel="0" collapsed="false">
      <c r="A6593" s="3" t="n">
        <v>98063</v>
      </c>
      <c r="B6593" s="335" t="s">
        <v>1967</v>
      </c>
      <c r="C6593" s="335" t="s">
        <v>11649</v>
      </c>
      <c r="D6593" s="335" t="s">
        <v>2102</v>
      </c>
      <c r="E6593" s="336" t="s">
        <v>11650</v>
      </c>
    </row>
    <row r="6594" customFormat="false" ht="13.8" hidden="false" customHeight="false" outlineLevel="0" collapsed="false">
      <c r="A6594" s="3" t="n">
        <v>98064</v>
      </c>
      <c r="B6594" s="335" t="s">
        <v>1967</v>
      </c>
      <c r="C6594" s="335" t="s">
        <v>11651</v>
      </c>
      <c r="D6594" s="335" t="s">
        <v>2102</v>
      </c>
      <c r="E6594" s="336" t="s">
        <v>11652</v>
      </c>
    </row>
    <row r="6595" customFormat="false" ht="13.8" hidden="false" customHeight="false" outlineLevel="0" collapsed="false">
      <c r="A6595" s="3" t="n">
        <v>98065</v>
      </c>
      <c r="B6595" s="335" t="s">
        <v>1967</v>
      </c>
      <c r="C6595" s="335" t="s">
        <v>11653</v>
      </c>
      <c r="D6595" s="335" t="s">
        <v>2102</v>
      </c>
      <c r="E6595" s="336" t="s">
        <v>11654</v>
      </c>
    </row>
    <row r="6596" customFormat="false" ht="13.8" hidden="false" customHeight="false" outlineLevel="0" collapsed="false">
      <c r="A6596" s="3" t="n">
        <v>98066</v>
      </c>
      <c r="B6596" s="335" t="s">
        <v>1967</v>
      </c>
      <c r="C6596" s="335" t="s">
        <v>11655</v>
      </c>
      <c r="D6596" s="335" t="s">
        <v>2102</v>
      </c>
      <c r="E6596" s="336" t="s">
        <v>11656</v>
      </c>
    </row>
    <row r="6597" customFormat="false" ht="13.8" hidden="false" customHeight="false" outlineLevel="0" collapsed="false">
      <c r="A6597" s="3" t="n">
        <v>98067</v>
      </c>
      <c r="B6597" s="335" t="s">
        <v>1967</v>
      </c>
      <c r="C6597" s="335" t="s">
        <v>11657</v>
      </c>
      <c r="D6597" s="335" t="s">
        <v>2102</v>
      </c>
      <c r="E6597" s="336" t="s">
        <v>11658</v>
      </c>
    </row>
    <row r="6598" customFormat="false" ht="13.8" hidden="false" customHeight="false" outlineLevel="0" collapsed="false">
      <c r="A6598" s="3" t="n">
        <v>98068</v>
      </c>
      <c r="B6598" s="335" t="s">
        <v>1967</v>
      </c>
      <c r="C6598" s="335" t="s">
        <v>11659</v>
      </c>
      <c r="D6598" s="335" t="s">
        <v>2102</v>
      </c>
      <c r="E6598" s="336" t="s">
        <v>11660</v>
      </c>
    </row>
    <row r="6599" customFormat="false" ht="13.8" hidden="false" customHeight="false" outlineLevel="0" collapsed="false">
      <c r="A6599" s="3" t="n">
        <v>98069</v>
      </c>
      <c r="B6599" s="335" t="s">
        <v>1967</v>
      </c>
      <c r="C6599" s="335" t="s">
        <v>11661</v>
      </c>
      <c r="D6599" s="335" t="s">
        <v>2102</v>
      </c>
      <c r="E6599" s="336" t="s">
        <v>11662</v>
      </c>
    </row>
    <row r="6600" customFormat="false" ht="13.8" hidden="false" customHeight="false" outlineLevel="0" collapsed="false">
      <c r="A6600" s="3" t="n">
        <v>98070</v>
      </c>
      <c r="B6600" s="335" t="s">
        <v>1967</v>
      </c>
      <c r="C6600" s="335" t="s">
        <v>11663</v>
      </c>
      <c r="D6600" s="335" t="s">
        <v>2102</v>
      </c>
      <c r="E6600" s="336" t="s">
        <v>11664</v>
      </c>
    </row>
    <row r="6601" customFormat="false" ht="13.8" hidden="false" customHeight="false" outlineLevel="0" collapsed="false">
      <c r="A6601" s="3" t="n">
        <v>98071</v>
      </c>
      <c r="B6601" s="335" t="s">
        <v>1967</v>
      </c>
      <c r="C6601" s="335" t="s">
        <v>11665</v>
      </c>
      <c r="D6601" s="335" t="s">
        <v>2102</v>
      </c>
      <c r="E6601" s="336" t="s">
        <v>11666</v>
      </c>
    </row>
    <row r="6602" customFormat="false" ht="13.8" hidden="false" customHeight="false" outlineLevel="0" collapsed="false">
      <c r="A6602" s="3" t="n">
        <v>98072</v>
      </c>
      <c r="B6602" s="335" t="s">
        <v>1967</v>
      </c>
      <c r="C6602" s="335" t="s">
        <v>11667</v>
      </c>
      <c r="D6602" s="335" t="s">
        <v>2102</v>
      </c>
      <c r="E6602" s="336" t="s">
        <v>11668</v>
      </c>
    </row>
    <row r="6603" customFormat="false" ht="13.8" hidden="false" customHeight="false" outlineLevel="0" collapsed="false">
      <c r="A6603" s="3" t="n">
        <v>98073</v>
      </c>
      <c r="B6603" s="335" t="s">
        <v>1967</v>
      </c>
      <c r="C6603" s="335" t="s">
        <v>11669</v>
      </c>
      <c r="D6603" s="335" t="s">
        <v>2102</v>
      </c>
      <c r="E6603" s="336" t="s">
        <v>11670</v>
      </c>
    </row>
    <row r="6604" customFormat="false" ht="13.8" hidden="false" customHeight="false" outlineLevel="0" collapsed="false">
      <c r="A6604" s="3" t="n">
        <v>98074</v>
      </c>
      <c r="B6604" s="335" t="s">
        <v>1967</v>
      </c>
      <c r="C6604" s="335" t="s">
        <v>11671</v>
      </c>
      <c r="D6604" s="335" t="s">
        <v>2102</v>
      </c>
      <c r="E6604" s="336" t="s">
        <v>11672</v>
      </c>
    </row>
    <row r="6605" customFormat="false" ht="13.8" hidden="false" customHeight="false" outlineLevel="0" collapsed="false">
      <c r="A6605" s="3" t="n">
        <v>98075</v>
      </c>
      <c r="B6605" s="335" t="s">
        <v>1967</v>
      </c>
      <c r="C6605" s="335" t="s">
        <v>11673</v>
      </c>
      <c r="D6605" s="335" t="s">
        <v>2102</v>
      </c>
      <c r="E6605" s="336" t="s">
        <v>11674</v>
      </c>
    </row>
    <row r="6606" customFormat="false" ht="13.8" hidden="false" customHeight="false" outlineLevel="0" collapsed="false">
      <c r="A6606" s="3" t="n">
        <v>98076</v>
      </c>
      <c r="B6606" s="335" t="s">
        <v>1967</v>
      </c>
      <c r="C6606" s="335" t="s">
        <v>11675</v>
      </c>
      <c r="D6606" s="335" t="s">
        <v>2102</v>
      </c>
      <c r="E6606" s="336" t="s">
        <v>11676</v>
      </c>
    </row>
    <row r="6607" customFormat="false" ht="13.8" hidden="false" customHeight="false" outlineLevel="0" collapsed="false">
      <c r="A6607" s="3" t="n">
        <v>98077</v>
      </c>
      <c r="B6607" s="335" t="s">
        <v>1967</v>
      </c>
      <c r="C6607" s="335" t="s">
        <v>11677</v>
      </c>
      <c r="D6607" s="335" t="s">
        <v>2102</v>
      </c>
      <c r="E6607" s="336" t="s">
        <v>11678</v>
      </c>
    </row>
    <row r="6608" customFormat="false" ht="13.8" hidden="false" customHeight="false" outlineLevel="0" collapsed="false">
      <c r="A6608" s="3" t="n">
        <v>98078</v>
      </c>
      <c r="B6608" s="335" t="s">
        <v>1967</v>
      </c>
      <c r="C6608" s="335" t="s">
        <v>11679</v>
      </c>
      <c r="D6608" s="335" t="s">
        <v>2102</v>
      </c>
      <c r="E6608" s="336" t="s">
        <v>11680</v>
      </c>
    </row>
    <row r="6609" customFormat="false" ht="13.8" hidden="false" customHeight="false" outlineLevel="0" collapsed="false">
      <c r="A6609" s="3" t="n">
        <v>98079</v>
      </c>
      <c r="B6609" s="335" t="s">
        <v>1967</v>
      </c>
      <c r="C6609" s="335" t="s">
        <v>11681</v>
      </c>
      <c r="D6609" s="335" t="s">
        <v>2102</v>
      </c>
      <c r="E6609" s="336" t="s">
        <v>11682</v>
      </c>
    </row>
    <row r="6610" customFormat="false" ht="13.8" hidden="false" customHeight="false" outlineLevel="0" collapsed="false">
      <c r="A6610" s="3" t="n">
        <v>98080</v>
      </c>
      <c r="B6610" s="335" t="s">
        <v>1967</v>
      </c>
      <c r="C6610" s="335" t="s">
        <v>11683</v>
      </c>
      <c r="D6610" s="335" t="s">
        <v>2102</v>
      </c>
      <c r="E6610" s="336" t="s">
        <v>11684</v>
      </c>
    </row>
    <row r="6611" customFormat="false" ht="13.8" hidden="false" customHeight="false" outlineLevel="0" collapsed="false">
      <c r="A6611" s="3" t="n">
        <v>98081</v>
      </c>
      <c r="B6611" s="335" t="s">
        <v>1967</v>
      </c>
      <c r="C6611" s="335" t="s">
        <v>11685</v>
      </c>
      <c r="D6611" s="335" t="s">
        <v>2102</v>
      </c>
      <c r="E6611" s="336" t="s">
        <v>11686</v>
      </c>
    </row>
    <row r="6612" customFormat="false" ht="13.8" hidden="false" customHeight="false" outlineLevel="0" collapsed="false">
      <c r="A6612" s="3" t="n">
        <v>98082</v>
      </c>
      <c r="B6612" s="335" t="s">
        <v>1967</v>
      </c>
      <c r="C6612" s="335" t="s">
        <v>11687</v>
      </c>
      <c r="D6612" s="335" t="s">
        <v>2102</v>
      </c>
      <c r="E6612" s="336" t="s">
        <v>11688</v>
      </c>
    </row>
    <row r="6613" customFormat="false" ht="13.8" hidden="false" customHeight="false" outlineLevel="0" collapsed="false">
      <c r="A6613" s="3" t="n">
        <v>98083</v>
      </c>
      <c r="B6613" s="335" t="s">
        <v>1967</v>
      </c>
      <c r="C6613" s="335" t="s">
        <v>11689</v>
      </c>
      <c r="D6613" s="335" t="s">
        <v>2102</v>
      </c>
      <c r="E6613" s="336" t="s">
        <v>11690</v>
      </c>
    </row>
    <row r="6614" customFormat="false" ht="13.8" hidden="false" customHeight="false" outlineLevel="0" collapsed="false">
      <c r="A6614" s="3" t="n">
        <v>98084</v>
      </c>
      <c r="B6614" s="335" t="s">
        <v>1967</v>
      </c>
      <c r="C6614" s="335" t="s">
        <v>11691</v>
      </c>
      <c r="D6614" s="335" t="s">
        <v>2102</v>
      </c>
      <c r="E6614" s="336" t="s">
        <v>11692</v>
      </c>
    </row>
    <row r="6615" customFormat="false" ht="13.8" hidden="false" customHeight="false" outlineLevel="0" collapsed="false">
      <c r="A6615" s="3" t="n">
        <v>98085</v>
      </c>
      <c r="B6615" s="335" t="s">
        <v>1967</v>
      </c>
      <c r="C6615" s="335" t="s">
        <v>11693</v>
      </c>
      <c r="D6615" s="335" t="s">
        <v>2102</v>
      </c>
      <c r="E6615" s="336" t="s">
        <v>11694</v>
      </c>
    </row>
    <row r="6616" customFormat="false" ht="13.8" hidden="false" customHeight="false" outlineLevel="0" collapsed="false">
      <c r="A6616" s="3" t="n">
        <v>98086</v>
      </c>
      <c r="B6616" s="335" t="s">
        <v>1967</v>
      </c>
      <c r="C6616" s="335" t="s">
        <v>11695</v>
      </c>
      <c r="D6616" s="335" t="s">
        <v>2102</v>
      </c>
      <c r="E6616" s="336" t="s">
        <v>11696</v>
      </c>
    </row>
    <row r="6617" customFormat="false" ht="13.8" hidden="false" customHeight="false" outlineLevel="0" collapsed="false">
      <c r="A6617" s="3" t="n">
        <v>98087</v>
      </c>
      <c r="B6617" s="335" t="s">
        <v>1967</v>
      </c>
      <c r="C6617" s="335" t="s">
        <v>11697</v>
      </c>
      <c r="D6617" s="335" t="s">
        <v>2102</v>
      </c>
      <c r="E6617" s="336" t="s">
        <v>11698</v>
      </c>
    </row>
    <row r="6618" customFormat="false" ht="13.8" hidden="false" customHeight="false" outlineLevel="0" collapsed="false">
      <c r="A6618" s="3" t="n">
        <v>98088</v>
      </c>
      <c r="B6618" s="335" t="s">
        <v>1967</v>
      </c>
      <c r="C6618" s="335" t="s">
        <v>11699</v>
      </c>
      <c r="D6618" s="335" t="s">
        <v>2102</v>
      </c>
      <c r="E6618" s="336" t="s">
        <v>11700</v>
      </c>
    </row>
    <row r="6619" customFormat="false" ht="13.8" hidden="false" customHeight="false" outlineLevel="0" collapsed="false">
      <c r="A6619" s="3" t="n">
        <v>98089</v>
      </c>
      <c r="B6619" s="335" t="s">
        <v>1967</v>
      </c>
      <c r="C6619" s="335" t="s">
        <v>11701</v>
      </c>
      <c r="D6619" s="335" t="s">
        <v>2102</v>
      </c>
      <c r="E6619" s="336" t="s">
        <v>11702</v>
      </c>
    </row>
    <row r="6620" customFormat="false" ht="13.8" hidden="false" customHeight="false" outlineLevel="0" collapsed="false">
      <c r="A6620" s="3" t="n">
        <v>98090</v>
      </c>
      <c r="B6620" s="335" t="s">
        <v>1967</v>
      </c>
      <c r="C6620" s="335" t="s">
        <v>11703</v>
      </c>
      <c r="D6620" s="335" t="s">
        <v>2102</v>
      </c>
      <c r="E6620" s="336" t="s">
        <v>11704</v>
      </c>
    </row>
    <row r="6621" customFormat="false" ht="13.8" hidden="false" customHeight="false" outlineLevel="0" collapsed="false">
      <c r="A6621" s="3" t="n">
        <v>98091</v>
      </c>
      <c r="B6621" s="335" t="s">
        <v>1967</v>
      </c>
      <c r="C6621" s="335" t="s">
        <v>11705</v>
      </c>
      <c r="D6621" s="335" t="s">
        <v>2102</v>
      </c>
      <c r="E6621" s="336" t="s">
        <v>11706</v>
      </c>
    </row>
    <row r="6622" customFormat="false" ht="13.8" hidden="false" customHeight="false" outlineLevel="0" collapsed="false">
      <c r="A6622" s="3" t="n">
        <v>98092</v>
      </c>
      <c r="B6622" s="335" t="s">
        <v>1967</v>
      </c>
      <c r="C6622" s="335" t="s">
        <v>11707</v>
      </c>
      <c r="D6622" s="335" t="s">
        <v>2102</v>
      </c>
      <c r="E6622" s="336" t="s">
        <v>11708</v>
      </c>
    </row>
    <row r="6623" customFormat="false" ht="13.8" hidden="false" customHeight="false" outlineLevel="0" collapsed="false">
      <c r="A6623" s="3" t="n">
        <v>98093</v>
      </c>
      <c r="B6623" s="335" t="s">
        <v>1967</v>
      </c>
      <c r="C6623" s="335" t="s">
        <v>11709</v>
      </c>
      <c r="D6623" s="335" t="s">
        <v>2102</v>
      </c>
      <c r="E6623" s="336" t="s">
        <v>11710</v>
      </c>
    </row>
    <row r="6624" customFormat="false" ht="13.8" hidden="false" customHeight="false" outlineLevel="0" collapsed="false">
      <c r="A6624" s="3" t="n">
        <v>98094</v>
      </c>
      <c r="B6624" s="335" t="s">
        <v>1967</v>
      </c>
      <c r="C6624" s="335" t="s">
        <v>11711</v>
      </c>
      <c r="D6624" s="335" t="s">
        <v>2102</v>
      </c>
      <c r="E6624" s="336" t="s">
        <v>11712</v>
      </c>
    </row>
    <row r="6625" customFormat="false" ht="13.8" hidden="false" customHeight="false" outlineLevel="0" collapsed="false">
      <c r="A6625" s="3" t="n">
        <v>98099</v>
      </c>
      <c r="B6625" s="335" t="s">
        <v>1967</v>
      </c>
      <c r="C6625" s="335" t="s">
        <v>11713</v>
      </c>
      <c r="D6625" s="335" t="s">
        <v>2102</v>
      </c>
      <c r="E6625" s="336" t="s">
        <v>11714</v>
      </c>
    </row>
    <row r="6626" customFormat="false" ht="13.8" hidden="false" customHeight="false" outlineLevel="0" collapsed="false">
      <c r="A6626" s="3" t="n">
        <v>98100</v>
      </c>
      <c r="B6626" s="335" t="s">
        <v>1967</v>
      </c>
      <c r="C6626" s="335" t="s">
        <v>11715</v>
      </c>
      <c r="D6626" s="335" t="s">
        <v>2102</v>
      </c>
      <c r="E6626" s="336" t="s">
        <v>11716</v>
      </c>
    </row>
    <row r="6627" customFormat="false" ht="13.8" hidden="false" customHeight="false" outlineLevel="0" collapsed="false">
      <c r="A6627" s="3" t="n">
        <v>98101</v>
      </c>
      <c r="B6627" s="335" t="s">
        <v>1967</v>
      </c>
      <c r="C6627" s="335" t="s">
        <v>11717</v>
      </c>
      <c r="D6627" s="335" t="s">
        <v>2102</v>
      </c>
      <c r="E6627" s="336" t="s">
        <v>11718</v>
      </c>
    </row>
    <row r="6628" customFormat="false" ht="13.8" hidden="false" customHeight="false" outlineLevel="0" collapsed="false">
      <c r="A6628" s="3" t="n">
        <v>98109</v>
      </c>
      <c r="B6628" s="335" t="s">
        <v>1967</v>
      </c>
      <c r="C6628" s="335" t="s">
        <v>11719</v>
      </c>
      <c r="D6628" s="335" t="s">
        <v>2102</v>
      </c>
      <c r="E6628" s="336" t="s">
        <v>11720</v>
      </c>
    </row>
    <row r="6629" customFormat="false" ht="13.8" hidden="false" customHeight="false" outlineLevel="0" collapsed="false">
      <c r="A6629" s="3" t="n">
        <v>98110</v>
      </c>
      <c r="B6629" s="335" t="s">
        <v>1967</v>
      </c>
      <c r="C6629" s="335" t="s">
        <v>11721</v>
      </c>
      <c r="D6629" s="335" t="s">
        <v>2102</v>
      </c>
      <c r="E6629" s="336" t="s">
        <v>11722</v>
      </c>
    </row>
    <row r="6630" customFormat="false" ht="13.8" hidden="false" customHeight="false" outlineLevel="0" collapsed="false">
      <c r="A6630" s="3" t="n">
        <v>98111</v>
      </c>
      <c r="B6630" s="335" t="s">
        <v>1967</v>
      </c>
      <c r="C6630" s="335" t="s">
        <v>11723</v>
      </c>
      <c r="D6630" s="335" t="s">
        <v>2102</v>
      </c>
      <c r="E6630" s="336" t="s">
        <v>11724</v>
      </c>
    </row>
    <row r="6631" customFormat="false" ht="13.8" hidden="false" customHeight="false" outlineLevel="0" collapsed="false">
      <c r="A6631" s="3" t="n">
        <v>98112</v>
      </c>
      <c r="B6631" s="335" t="s">
        <v>1967</v>
      </c>
      <c r="C6631" s="335" t="s">
        <v>11725</v>
      </c>
      <c r="D6631" s="335" t="s">
        <v>2102</v>
      </c>
      <c r="E6631" s="336" t="s">
        <v>11726</v>
      </c>
    </row>
    <row r="6632" customFormat="false" ht="13.8" hidden="false" customHeight="false" outlineLevel="0" collapsed="false">
      <c r="A6632" s="3" t="n">
        <v>98114</v>
      </c>
      <c r="B6632" s="335" t="s">
        <v>1967</v>
      </c>
      <c r="C6632" s="335" t="s">
        <v>11727</v>
      </c>
      <c r="D6632" s="335" t="s">
        <v>2102</v>
      </c>
      <c r="E6632" s="336" t="s">
        <v>11728</v>
      </c>
    </row>
    <row r="6633" customFormat="false" ht="13.8" hidden="false" customHeight="false" outlineLevel="0" collapsed="false">
      <c r="A6633" s="3" t="n">
        <v>98115</v>
      </c>
      <c r="B6633" s="335" t="s">
        <v>1967</v>
      </c>
      <c r="C6633" s="335" t="s">
        <v>11729</v>
      </c>
      <c r="D6633" s="335" t="s">
        <v>2102</v>
      </c>
      <c r="E6633" s="336" t="s">
        <v>11730</v>
      </c>
    </row>
    <row r="6634" customFormat="false" ht="13.8" hidden="false" customHeight="false" outlineLevel="0" collapsed="false">
      <c r="A6634" s="3" t="n">
        <v>89957</v>
      </c>
      <c r="B6634" s="335" t="s">
        <v>1967</v>
      </c>
      <c r="C6634" s="335" t="s">
        <v>11731</v>
      </c>
      <c r="D6634" s="335" t="s">
        <v>2102</v>
      </c>
      <c r="E6634" s="336" t="s">
        <v>11732</v>
      </c>
    </row>
    <row r="6635" customFormat="false" ht="13.8" hidden="false" customHeight="false" outlineLevel="0" collapsed="false">
      <c r="A6635" s="3" t="n">
        <v>89959</v>
      </c>
      <c r="B6635" s="335" t="s">
        <v>1967</v>
      </c>
      <c r="C6635" s="335" t="s">
        <v>11733</v>
      </c>
      <c r="D6635" s="335" t="s">
        <v>2102</v>
      </c>
      <c r="E6635" s="336" t="s">
        <v>11734</v>
      </c>
    </row>
    <row r="6636" customFormat="false" ht="13.8" hidden="false" customHeight="false" outlineLevel="0" collapsed="false">
      <c r="A6636" s="3" t="n">
        <v>89349</v>
      </c>
      <c r="B6636" s="335" t="s">
        <v>1967</v>
      </c>
      <c r="C6636" s="335" t="s">
        <v>11735</v>
      </c>
      <c r="D6636" s="335" t="s">
        <v>2102</v>
      </c>
      <c r="E6636" s="336" t="s">
        <v>10092</v>
      </c>
    </row>
    <row r="6637" customFormat="false" ht="13.8" hidden="false" customHeight="false" outlineLevel="0" collapsed="false">
      <c r="A6637" s="3" t="n">
        <v>89351</v>
      </c>
      <c r="B6637" s="335" t="s">
        <v>1967</v>
      </c>
      <c r="C6637" s="335" t="s">
        <v>11736</v>
      </c>
      <c r="D6637" s="335" t="s">
        <v>2102</v>
      </c>
      <c r="E6637" s="336" t="s">
        <v>11737</v>
      </c>
    </row>
    <row r="6638" customFormat="false" ht="13.8" hidden="false" customHeight="false" outlineLevel="0" collapsed="false">
      <c r="A6638" s="3" t="n">
        <v>89352</v>
      </c>
      <c r="B6638" s="335" t="s">
        <v>1967</v>
      </c>
      <c r="C6638" s="335" t="s">
        <v>11738</v>
      </c>
      <c r="D6638" s="335" t="s">
        <v>2102</v>
      </c>
      <c r="E6638" s="336" t="s">
        <v>9470</v>
      </c>
    </row>
    <row r="6639" customFormat="false" ht="13.8" hidden="false" customHeight="false" outlineLevel="0" collapsed="false">
      <c r="A6639" s="3" t="n">
        <v>89353</v>
      </c>
      <c r="B6639" s="335" t="s">
        <v>1967</v>
      </c>
      <c r="C6639" s="335" t="s">
        <v>11739</v>
      </c>
      <c r="D6639" s="335" t="s">
        <v>2102</v>
      </c>
      <c r="E6639" s="336" t="s">
        <v>7696</v>
      </c>
    </row>
    <row r="6640" customFormat="false" ht="13.8" hidden="false" customHeight="false" outlineLevel="0" collapsed="false">
      <c r="A6640" s="3" t="n">
        <v>89354</v>
      </c>
      <c r="B6640" s="335" t="s">
        <v>1967</v>
      </c>
      <c r="C6640" s="335" t="s">
        <v>11740</v>
      </c>
      <c r="D6640" s="335" t="s">
        <v>2102</v>
      </c>
      <c r="E6640" s="336" t="s">
        <v>11741</v>
      </c>
    </row>
    <row r="6641" customFormat="false" ht="13.8" hidden="false" customHeight="false" outlineLevel="0" collapsed="false">
      <c r="A6641" s="3" t="n">
        <v>89969</v>
      </c>
      <c r="B6641" s="335" t="s">
        <v>1967</v>
      </c>
      <c r="C6641" s="335" t="s">
        <v>11742</v>
      </c>
      <c r="D6641" s="335" t="s">
        <v>2102</v>
      </c>
      <c r="E6641" s="336" t="s">
        <v>11743</v>
      </c>
    </row>
    <row r="6642" customFormat="false" ht="13.8" hidden="false" customHeight="false" outlineLevel="0" collapsed="false">
      <c r="A6642" s="3" t="n">
        <v>89970</v>
      </c>
      <c r="B6642" s="335" t="s">
        <v>1967</v>
      </c>
      <c r="C6642" s="335" t="s">
        <v>11744</v>
      </c>
      <c r="D6642" s="335" t="s">
        <v>2102</v>
      </c>
      <c r="E6642" s="336" t="s">
        <v>11745</v>
      </c>
    </row>
    <row r="6643" customFormat="false" ht="13.8" hidden="false" customHeight="false" outlineLevel="0" collapsed="false">
      <c r="A6643" s="3" t="n">
        <v>89971</v>
      </c>
      <c r="B6643" s="335" t="s">
        <v>1967</v>
      </c>
      <c r="C6643" s="335" t="s">
        <v>11746</v>
      </c>
      <c r="D6643" s="335" t="s">
        <v>2102</v>
      </c>
      <c r="E6643" s="336" t="s">
        <v>11747</v>
      </c>
    </row>
    <row r="6644" customFormat="false" ht="13.8" hidden="false" customHeight="false" outlineLevel="0" collapsed="false">
      <c r="A6644" s="3" t="n">
        <v>89972</v>
      </c>
      <c r="B6644" s="335" t="s">
        <v>1967</v>
      </c>
      <c r="C6644" s="335" t="s">
        <v>11748</v>
      </c>
      <c r="D6644" s="335" t="s">
        <v>2102</v>
      </c>
      <c r="E6644" s="336" t="s">
        <v>11749</v>
      </c>
    </row>
    <row r="6645" customFormat="false" ht="13.8" hidden="false" customHeight="false" outlineLevel="0" collapsed="false">
      <c r="A6645" s="3" t="n">
        <v>89973</v>
      </c>
      <c r="B6645" s="335" t="s">
        <v>1967</v>
      </c>
      <c r="C6645" s="335" t="s">
        <v>11750</v>
      </c>
      <c r="D6645" s="335" t="s">
        <v>2102</v>
      </c>
      <c r="E6645" s="336" t="s">
        <v>11751</v>
      </c>
    </row>
    <row r="6646" customFormat="false" ht="13.8" hidden="false" customHeight="false" outlineLevel="0" collapsed="false">
      <c r="A6646" s="3" t="n">
        <v>89974</v>
      </c>
      <c r="B6646" s="335" t="s">
        <v>1967</v>
      </c>
      <c r="C6646" s="335" t="s">
        <v>11752</v>
      </c>
      <c r="D6646" s="335" t="s">
        <v>2102</v>
      </c>
      <c r="E6646" s="336" t="s">
        <v>11753</v>
      </c>
    </row>
    <row r="6647" customFormat="false" ht="13.8" hidden="false" customHeight="false" outlineLevel="0" collapsed="false">
      <c r="A6647" s="3" t="n">
        <v>89984</v>
      </c>
      <c r="B6647" s="335" t="s">
        <v>1967</v>
      </c>
      <c r="C6647" s="335" t="s">
        <v>11754</v>
      </c>
      <c r="D6647" s="335" t="s">
        <v>2102</v>
      </c>
      <c r="E6647" s="336" t="s">
        <v>11755</v>
      </c>
    </row>
    <row r="6648" customFormat="false" ht="13.8" hidden="false" customHeight="false" outlineLevel="0" collapsed="false">
      <c r="A6648" s="3" t="n">
        <v>89985</v>
      </c>
      <c r="B6648" s="335" t="s">
        <v>1967</v>
      </c>
      <c r="C6648" s="335" t="s">
        <v>11756</v>
      </c>
      <c r="D6648" s="335" t="s">
        <v>2102</v>
      </c>
      <c r="E6648" s="336" t="s">
        <v>11757</v>
      </c>
    </row>
    <row r="6649" customFormat="false" ht="13.8" hidden="false" customHeight="false" outlineLevel="0" collapsed="false">
      <c r="A6649" s="3" t="n">
        <v>89986</v>
      </c>
      <c r="B6649" s="335" t="s">
        <v>1967</v>
      </c>
      <c r="C6649" s="335" t="s">
        <v>11758</v>
      </c>
      <c r="D6649" s="335" t="s">
        <v>2102</v>
      </c>
      <c r="E6649" s="336" t="s">
        <v>11759</v>
      </c>
    </row>
    <row r="6650" customFormat="false" ht="13.8" hidden="false" customHeight="false" outlineLevel="0" collapsed="false">
      <c r="A6650" s="3" t="n">
        <v>89987</v>
      </c>
      <c r="B6650" s="335" t="s">
        <v>1967</v>
      </c>
      <c r="C6650" s="335" t="s">
        <v>11760</v>
      </c>
      <c r="D6650" s="335" t="s">
        <v>2102</v>
      </c>
      <c r="E6650" s="336" t="s">
        <v>11761</v>
      </c>
    </row>
    <row r="6651" customFormat="false" ht="13.8" hidden="false" customHeight="false" outlineLevel="0" collapsed="false">
      <c r="A6651" s="3" t="n">
        <v>90371</v>
      </c>
      <c r="B6651" s="335" t="s">
        <v>1967</v>
      </c>
      <c r="C6651" s="335" t="s">
        <v>11762</v>
      </c>
      <c r="D6651" s="335" t="s">
        <v>2102</v>
      </c>
      <c r="E6651" s="336" t="s">
        <v>11763</v>
      </c>
    </row>
    <row r="6652" customFormat="false" ht="13.8" hidden="false" customHeight="false" outlineLevel="0" collapsed="false">
      <c r="A6652" s="3" t="n">
        <v>94489</v>
      </c>
      <c r="B6652" s="335" t="s">
        <v>1967</v>
      </c>
      <c r="C6652" s="335" t="s">
        <v>11764</v>
      </c>
      <c r="D6652" s="335" t="s">
        <v>2102</v>
      </c>
      <c r="E6652" s="336" t="s">
        <v>4260</v>
      </c>
    </row>
    <row r="6653" customFormat="false" ht="13.8" hidden="false" customHeight="false" outlineLevel="0" collapsed="false">
      <c r="A6653" s="3" t="n">
        <v>94490</v>
      </c>
      <c r="B6653" s="335" t="s">
        <v>1967</v>
      </c>
      <c r="C6653" s="335" t="s">
        <v>11765</v>
      </c>
      <c r="D6653" s="335" t="s">
        <v>2102</v>
      </c>
      <c r="E6653" s="336" t="s">
        <v>11766</v>
      </c>
    </row>
    <row r="6654" customFormat="false" ht="13.8" hidden="false" customHeight="false" outlineLevel="0" collapsed="false">
      <c r="A6654" s="3" t="n">
        <v>94491</v>
      </c>
      <c r="B6654" s="335" t="s">
        <v>1967</v>
      </c>
      <c r="C6654" s="335" t="s">
        <v>11767</v>
      </c>
      <c r="D6654" s="335" t="s">
        <v>2102</v>
      </c>
      <c r="E6654" s="336" t="s">
        <v>11768</v>
      </c>
    </row>
    <row r="6655" customFormat="false" ht="13.8" hidden="false" customHeight="false" outlineLevel="0" collapsed="false">
      <c r="A6655" s="3" t="n">
        <v>94492</v>
      </c>
      <c r="B6655" s="335" t="s">
        <v>1967</v>
      </c>
      <c r="C6655" s="335" t="s">
        <v>11769</v>
      </c>
      <c r="D6655" s="335" t="s">
        <v>2102</v>
      </c>
      <c r="E6655" s="336" t="s">
        <v>11770</v>
      </c>
    </row>
    <row r="6656" customFormat="false" ht="13.8" hidden="false" customHeight="false" outlineLevel="0" collapsed="false">
      <c r="A6656" s="3" t="n">
        <v>94493</v>
      </c>
      <c r="B6656" s="335" t="s">
        <v>1967</v>
      </c>
      <c r="C6656" s="335" t="s">
        <v>11771</v>
      </c>
      <c r="D6656" s="335" t="s">
        <v>2102</v>
      </c>
      <c r="E6656" s="336" t="s">
        <v>11772</v>
      </c>
    </row>
    <row r="6657" customFormat="false" ht="13.8" hidden="false" customHeight="false" outlineLevel="0" collapsed="false">
      <c r="A6657" s="3" t="n">
        <v>94495</v>
      </c>
      <c r="B6657" s="335" t="s">
        <v>1967</v>
      </c>
      <c r="C6657" s="335" t="s">
        <v>11773</v>
      </c>
      <c r="D6657" s="335" t="s">
        <v>2102</v>
      </c>
      <c r="E6657" s="336" t="s">
        <v>11774</v>
      </c>
    </row>
    <row r="6658" customFormat="false" ht="13.8" hidden="false" customHeight="false" outlineLevel="0" collapsed="false">
      <c r="A6658" s="3" t="n">
        <v>94496</v>
      </c>
      <c r="B6658" s="335" t="s">
        <v>1967</v>
      </c>
      <c r="C6658" s="335" t="s">
        <v>11775</v>
      </c>
      <c r="D6658" s="335" t="s">
        <v>2102</v>
      </c>
      <c r="E6658" s="336" t="s">
        <v>11776</v>
      </c>
    </row>
    <row r="6659" customFormat="false" ht="13.8" hidden="false" customHeight="false" outlineLevel="0" collapsed="false">
      <c r="A6659" s="3" t="n">
        <v>94497</v>
      </c>
      <c r="B6659" s="335" t="s">
        <v>1967</v>
      </c>
      <c r="C6659" s="335" t="s">
        <v>11777</v>
      </c>
      <c r="D6659" s="335" t="s">
        <v>2102</v>
      </c>
      <c r="E6659" s="336" t="s">
        <v>11778</v>
      </c>
    </row>
    <row r="6660" customFormat="false" ht="13.8" hidden="false" customHeight="false" outlineLevel="0" collapsed="false">
      <c r="A6660" s="3" t="n">
        <v>94498</v>
      </c>
      <c r="B6660" s="335" t="s">
        <v>1967</v>
      </c>
      <c r="C6660" s="335" t="s">
        <v>11779</v>
      </c>
      <c r="D6660" s="335" t="s">
        <v>2102</v>
      </c>
      <c r="E6660" s="336" t="s">
        <v>11780</v>
      </c>
    </row>
    <row r="6661" customFormat="false" ht="13.8" hidden="false" customHeight="false" outlineLevel="0" collapsed="false">
      <c r="A6661" s="3" t="n">
        <v>94499</v>
      </c>
      <c r="B6661" s="335" t="s">
        <v>1967</v>
      </c>
      <c r="C6661" s="335" t="s">
        <v>11781</v>
      </c>
      <c r="D6661" s="335" t="s">
        <v>2102</v>
      </c>
      <c r="E6661" s="336" t="s">
        <v>11782</v>
      </c>
    </row>
    <row r="6662" customFormat="false" ht="13.8" hidden="false" customHeight="false" outlineLevel="0" collapsed="false">
      <c r="A6662" s="3" t="n">
        <v>94500</v>
      </c>
      <c r="B6662" s="335" t="s">
        <v>1967</v>
      </c>
      <c r="C6662" s="335" t="s">
        <v>11783</v>
      </c>
      <c r="D6662" s="335" t="s">
        <v>2102</v>
      </c>
      <c r="E6662" s="336" t="s">
        <v>11784</v>
      </c>
    </row>
    <row r="6663" customFormat="false" ht="13.8" hidden="false" customHeight="false" outlineLevel="0" collapsed="false">
      <c r="A6663" s="3" t="n">
        <v>94501</v>
      </c>
      <c r="B6663" s="335" t="s">
        <v>1967</v>
      </c>
      <c r="C6663" s="335" t="s">
        <v>11785</v>
      </c>
      <c r="D6663" s="335" t="s">
        <v>2102</v>
      </c>
      <c r="E6663" s="336" t="s">
        <v>11786</v>
      </c>
    </row>
    <row r="6664" customFormat="false" ht="13.8" hidden="false" customHeight="false" outlineLevel="0" collapsed="false">
      <c r="A6664" s="3" t="n">
        <v>94792</v>
      </c>
      <c r="B6664" s="335" t="s">
        <v>1967</v>
      </c>
      <c r="C6664" s="335" t="s">
        <v>11787</v>
      </c>
      <c r="D6664" s="335" t="s">
        <v>2102</v>
      </c>
      <c r="E6664" s="336" t="s">
        <v>11788</v>
      </c>
    </row>
    <row r="6665" customFormat="false" ht="13.8" hidden="false" customHeight="false" outlineLevel="0" collapsed="false">
      <c r="A6665" s="3" t="n">
        <v>94793</v>
      </c>
      <c r="B6665" s="335" t="s">
        <v>1967</v>
      </c>
      <c r="C6665" s="335" t="s">
        <v>11789</v>
      </c>
      <c r="D6665" s="335" t="s">
        <v>2102</v>
      </c>
      <c r="E6665" s="336" t="s">
        <v>11790</v>
      </c>
    </row>
    <row r="6666" customFormat="false" ht="13.8" hidden="false" customHeight="false" outlineLevel="0" collapsed="false">
      <c r="A6666" s="3" t="n">
        <v>94794</v>
      </c>
      <c r="B6666" s="335" t="s">
        <v>1967</v>
      </c>
      <c r="C6666" s="335" t="s">
        <v>11791</v>
      </c>
      <c r="D6666" s="335" t="s">
        <v>2102</v>
      </c>
      <c r="E6666" s="336" t="s">
        <v>11792</v>
      </c>
    </row>
    <row r="6667" customFormat="false" ht="13.8" hidden="false" customHeight="false" outlineLevel="0" collapsed="false">
      <c r="A6667" s="3" t="n">
        <v>94795</v>
      </c>
      <c r="B6667" s="335" t="s">
        <v>1967</v>
      </c>
      <c r="C6667" s="335" t="s">
        <v>11793</v>
      </c>
      <c r="D6667" s="335" t="s">
        <v>2102</v>
      </c>
      <c r="E6667" s="336" t="s">
        <v>11794</v>
      </c>
    </row>
    <row r="6668" customFormat="false" ht="13.8" hidden="false" customHeight="false" outlineLevel="0" collapsed="false">
      <c r="A6668" s="3" t="n">
        <v>94796</v>
      </c>
      <c r="B6668" s="335" t="s">
        <v>1967</v>
      </c>
      <c r="C6668" s="335" t="s">
        <v>11795</v>
      </c>
      <c r="D6668" s="335" t="s">
        <v>2102</v>
      </c>
      <c r="E6668" s="336" t="s">
        <v>11796</v>
      </c>
    </row>
    <row r="6669" customFormat="false" ht="13.8" hidden="false" customHeight="false" outlineLevel="0" collapsed="false">
      <c r="A6669" s="3" t="n">
        <v>94797</v>
      </c>
      <c r="B6669" s="335" t="s">
        <v>1967</v>
      </c>
      <c r="C6669" s="335" t="s">
        <v>11797</v>
      </c>
      <c r="D6669" s="335" t="s">
        <v>2102</v>
      </c>
      <c r="E6669" s="336" t="s">
        <v>11798</v>
      </c>
    </row>
    <row r="6670" customFormat="false" ht="13.8" hidden="false" customHeight="false" outlineLevel="0" collapsed="false">
      <c r="A6670" s="3" t="n">
        <v>94798</v>
      </c>
      <c r="B6670" s="335" t="s">
        <v>1967</v>
      </c>
      <c r="C6670" s="335" t="s">
        <v>11799</v>
      </c>
      <c r="D6670" s="335" t="s">
        <v>2102</v>
      </c>
      <c r="E6670" s="336" t="s">
        <v>11800</v>
      </c>
    </row>
    <row r="6671" customFormat="false" ht="13.8" hidden="false" customHeight="false" outlineLevel="0" collapsed="false">
      <c r="A6671" s="3" t="n">
        <v>94799</v>
      </c>
      <c r="B6671" s="335" t="s">
        <v>1967</v>
      </c>
      <c r="C6671" s="335" t="s">
        <v>11801</v>
      </c>
      <c r="D6671" s="335" t="s">
        <v>2102</v>
      </c>
      <c r="E6671" s="336" t="s">
        <v>11802</v>
      </c>
    </row>
    <row r="6672" customFormat="false" ht="13.8" hidden="false" customHeight="false" outlineLevel="0" collapsed="false">
      <c r="A6672" s="3" t="n">
        <v>94800</v>
      </c>
      <c r="B6672" s="335" t="s">
        <v>1967</v>
      </c>
      <c r="C6672" s="335" t="s">
        <v>11803</v>
      </c>
      <c r="D6672" s="335" t="s">
        <v>2102</v>
      </c>
      <c r="E6672" s="336" t="s">
        <v>11804</v>
      </c>
    </row>
    <row r="6673" customFormat="false" ht="13.8" hidden="false" customHeight="false" outlineLevel="0" collapsed="false">
      <c r="A6673" s="3" t="n">
        <v>95248</v>
      </c>
      <c r="B6673" s="335" t="s">
        <v>1967</v>
      </c>
      <c r="C6673" s="335" t="s">
        <v>11805</v>
      </c>
      <c r="D6673" s="335" t="s">
        <v>2102</v>
      </c>
      <c r="E6673" s="336" t="s">
        <v>11806</v>
      </c>
    </row>
    <row r="6674" customFormat="false" ht="13.8" hidden="false" customHeight="false" outlineLevel="0" collapsed="false">
      <c r="A6674" s="3" t="n">
        <v>95249</v>
      </c>
      <c r="B6674" s="335" t="s">
        <v>1967</v>
      </c>
      <c r="C6674" s="335" t="s">
        <v>11807</v>
      </c>
      <c r="D6674" s="335" t="s">
        <v>2102</v>
      </c>
      <c r="E6674" s="336" t="s">
        <v>11808</v>
      </c>
    </row>
    <row r="6675" customFormat="false" ht="13.8" hidden="false" customHeight="false" outlineLevel="0" collapsed="false">
      <c r="A6675" s="3" t="n">
        <v>95250</v>
      </c>
      <c r="B6675" s="335" t="s">
        <v>1967</v>
      </c>
      <c r="C6675" s="335" t="s">
        <v>11809</v>
      </c>
      <c r="D6675" s="335" t="s">
        <v>2102</v>
      </c>
      <c r="E6675" s="336" t="s">
        <v>11810</v>
      </c>
    </row>
    <row r="6676" customFormat="false" ht="13.8" hidden="false" customHeight="false" outlineLevel="0" collapsed="false">
      <c r="A6676" s="3" t="n">
        <v>95251</v>
      </c>
      <c r="B6676" s="335" t="s">
        <v>1967</v>
      </c>
      <c r="C6676" s="335" t="s">
        <v>11811</v>
      </c>
      <c r="D6676" s="335" t="s">
        <v>2102</v>
      </c>
      <c r="E6676" s="336" t="s">
        <v>11812</v>
      </c>
    </row>
    <row r="6677" customFormat="false" ht="13.8" hidden="false" customHeight="false" outlineLevel="0" collapsed="false">
      <c r="A6677" s="3" t="n">
        <v>95252</v>
      </c>
      <c r="B6677" s="335" t="s">
        <v>1967</v>
      </c>
      <c r="C6677" s="335" t="s">
        <v>11813</v>
      </c>
      <c r="D6677" s="335" t="s">
        <v>2102</v>
      </c>
      <c r="E6677" s="336" t="s">
        <v>3633</v>
      </c>
    </row>
    <row r="6678" customFormat="false" ht="13.8" hidden="false" customHeight="false" outlineLevel="0" collapsed="false">
      <c r="A6678" s="3" t="n">
        <v>95253</v>
      </c>
      <c r="B6678" s="335" t="s">
        <v>1967</v>
      </c>
      <c r="C6678" s="335" t="s">
        <v>11814</v>
      </c>
      <c r="D6678" s="335" t="s">
        <v>2102</v>
      </c>
      <c r="E6678" s="336" t="s">
        <v>11815</v>
      </c>
    </row>
    <row r="6679" customFormat="false" ht="13.8" hidden="false" customHeight="false" outlineLevel="0" collapsed="false">
      <c r="A6679" s="3" t="n">
        <v>99619</v>
      </c>
      <c r="B6679" s="335" t="s">
        <v>1967</v>
      </c>
      <c r="C6679" s="335" t="s">
        <v>11816</v>
      </c>
      <c r="D6679" s="335" t="s">
        <v>2102</v>
      </c>
      <c r="E6679" s="336" t="s">
        <v>11817</v>
      </c>
    </row>
    <row r="6680" customFormat="false" ht="13.8" hidden="false" customHeight="false" outlineLevel="0" collapsed="false">
      <c r="A6680" s="3" t="n">
        <v>99620</v>
      </c>
      <c r="B6680" s="335" t="s">
        <v>1967</v>
      </c>
      <c r="C6680" s="335" t="s">
        <v>11818</v>
      </c>
      <c r="D6680" s="335" t="s">
        <v>2102</v>
      </c>
      <c r="E6680" s="336" t="s">
        <v>11819</v>
      </c>
    </row>
    <row r="6681" customFormat="false" ht="13.8" hidden="false" customHeight="false" outlineLevel="0" collapsed="false">
      <c r="A6681" s="3" t="n">
        <v>99621</v>
      </c>
      <c r="B6681" s="335" t="s">
        <v>1967</v>
      </c>
      <c r="C6681" s="335" t="s">
        <v>11820</v>
      </c>
      <c r="D6681" s="335" t="s">
        <v>2102</v>
      </c>
      <c r="E6681" s="336" t="s">
        <v>11821</v>
      </c>
    </row>
    <row r="6682" customFormat="false" ht="13.8" hidden="false" customHeight="false" outlineLevel="0" collapsed="false">
      <c r="A6682" s="3" t="n">
        <v>99622</v>
      </c>
      <c r="B6682" s="335" t="s">
        <v>1967</v>
      </c>
      <c r="C6682" s="335" t="s">
        <v>11822</v>
      </c>
      <c r="D6682" s="335" t="s">
        <v>2102</v>
      </c>
      <c r="E6682" s="336" t="s">
        <v>11823</v>
      </c>
    </row>
    <row r="6683" customFormat="false" ht="13.8" hidden="false" customHeight="false" outlineLevel="0" collapsed="false">
      <c r="A6683" s="3" t="n">
        <v>99623</v>
      </c>
      <c r="B6683" s="335" t="s">
        <v>1967</v>
      </c>
      <c r="C6683" s="335" t="s">
        <v>11824</v>
      </c>
      <c r="D6683" s="335" t="s">
        <v>2102</v>
      </c>
      <c r="E6683" s="336" t="s">
        <v>11825</v>
      </c>
    </row>
    <row r="6684" customFormat="false" ht="13.8" hidden="false" customHeight="false" outlineLevel="0" collapsed="false">
      <c r="A6684" s="3" t="n">
        <v>99624</v>
      </c>
      <c r="B6684" s="335" t="s">
        <v>1967</v>
      </c>
      <c r="C6684" s="335" t="s">
        <v>11826</v>
      </c>
      <c r="D6684" s="335" t="s">
        <v>2102</v>
      </c>
      <c r="E6684" s="336" t="s">
        <v>11827</v>
      </c>
    </row>
    <row r="6685" customFormat="false" ht="13.8" hidden="false" customHeight="false" outlineLevel="0" collapsed="false">
      <c r="A6685" s="3" t="n">
        <v>99625</v>
      </c>
      <c r="B6685" s="335" t="s">
        <v>1967</v>
      </c>
      <c r="C6685" s="335" t="s">
        <v>11828</v>
      </c>
      <c r="D6685" s="335" t="s">
        <v>2102</v>
      </c>
      <c r="E6685" s="336" t="s">
        <v>11829</v>
      </c>
    </row>
    <row r="6686" customFormat="false" ht="13.8" hidden="false" customHeight="false" outlineLevel="0" collapsed="false">
      <c r="A6686" s="3" t="n">
        <v>99626</v>
      </c>
      <c r="B6686" s="335" t="s">
        <v>1967</v>
      </c>
      <c r="C6686" s="335" t="s">
        <v>11830</v>
      </c>
      <c r="D6686" s="335" t="s">
        <v>2102</v>
      </c>
      <c r="E6686" s="336" t="s">
        <v>11831</v>
      </c>
    </row>
    <row r="6687" customFormat="false" ht="13.8" hidden="false" customHeight="false" outlineLevel="0" collapsed="false">
      <c r="A6687" s="3" t="n">
        <v>99627</v>
      </c>
      <c r="B6687" s="335" t="s">
        <v>1967</v>
      </c>
      <c r="C6687" s="335" t="s">
        <v>11832</v>
      </c>
      <c r="D6687" s="335" t="s">
        <v>2102</v>
      </c>
      <c r="E6687" s="336" t="s">
        <v>11833</v>
      </c>
    </row>
    <row r="6688" customFormat="false" ht="13.8" hidden="false" customHeight="false" outlineLevel="0" collapsed="false">
      <c r="A6688" s="3" t="n">
        <v>99628</v>
      </c>
      <c r="B6688" s="335" t="s">
        <v>1967</v>
      </c>
      <c r="C6688" s="335" t="s">
        <v>11834</v>
      </c>
      <c r="D6688" s="335" t="s">
        <v>2102</v>
      </c>
      <c r="E6688" s="336" t="s">
        <v>11182</v>
      </c>
    </row>
    <row r="6689" customFormat="false" ht="13.8" hidden="false" customHeight="false" outlineLevel="0" collapsed="false">
      <c r="A6689" s="3" t="n">
        <v>99629</v>
      </c>
      <c r="B6689" s="335" t="s">
        <v>1967</v>
      </c>
      <c r="C6689" s="335" t="s">
        <v>11835</v>
      </c>
      <c r="D6689" s="335" t="s">
        <v>2102</v>
      </c>
      <c r="E6689" s="336" t="s">
        <v>2986</v>
      </c>
    </row>
    <row r="6690" customFormat="false" ht="13.8" hidden="false" customHeight="false" outlineLevel="0" collapsed="false">
      <c r="A6690" s="3" t="n">
        <v>99630</v>
      </c>
      <c r="B6690" s="335" t="s">
        <v>1967</v>
      </c>
      <c r="C6690" s="335" t="s">
        <v>11836</v>
      </c>
      <c r="D6690" s="335" t="s">
        <v>2102</v>
      </c>
      <c r="E6690" s="336" t="s">
        <v>11837</v>
      </c>
    </row>
    <row r="6691" customFormat="false" ht="13.8" hidden="false" customHeight="false" outlineLevel="0" collapsed="false">
      <c r="A6691" s="3" t="n">
        <v>99631</v>
      </c>
      <c r="B6691" s="335" t="s">
        <v>1967</v>
      </c>
      <c r="C6691" s="335" t="s">
        <v>11838</v>
      </c>
      <c r="D6691" s="335" t="s">
        <v>2102</v>
      </c>
      <c r="E6691" s="336" t="s">
        <v>11839</v>
      </c>
    </row>
    <row r="6692" customFormat="false" ht="13.8" hidden="false" customHeight="false" outlineLevel="0" collapsed="false">
      <c r="A6692" s="3" t="n">
        <v>99632</v>
      </c>
      <c r="B6692" s="335" t="s">
        <v>1967</v>
      </c>
      <c r="C6692" s="335" t="s">
        <v>11840</v>
      </c>
      <c r="D6692" s="335" t="s">
        <v>2102</v>
      </c>
      <c r="E6692" s="336" t="s">
        <v>11841</v>
      </c>
    </row>
    <row r="6693" customFormat="false" ht="13.8" hidden="false" customHeight="false" outlineLevel="0" collapsed="false">
      <c r="A6693" s="3" t="n">
        <v>99633</v>
      </c>
      <c r="B6693" s="335" t="s">
        <v>1967</v>
      </c>
      <c r="C6693" s="335" t="s">
        <v>11842</v>
      </c>
      <c r="D6693" s="335" t="s">
        <v>2102</v>
      </c>
      <c r="E6693" s="336" t="s">
        <v>11843</v>
      </c>
    </row>
    <row r="6694" customFormat="false" ht="13.8" hidden="false" customHeight="false" outlineLevel="0" collapsed="false">
      <c r="A6694" s="3" t="n">
        <v>99634</v>
      </c>
      <c r="B6694" s="335" t="s">
        <v>1967</v>
      </c>
      <c r="C6694" s="335" t="s">
        <v>11844</v>
      </c>
      <c r="D6694" s="335" t="s">
        <v>2102</v>
      </c>
      <c r="E6694" s="336" t="s">
        <v>11845</v>
      </c>
    </row>
    <row r="6695" customFormat="false" ht="13.8" hidden="false" customHeight="false" outlineLevel="0" collapsed="false">
      <c r="A6695" s="3" t="n">
        <v>99635</v>
      </c>
      <c r="B6695" s="335" t="s">
        <v>1967</v>
      </c>
      <c r="C6695" s="335" t="s">
        <v>11846</v>
      </c>
      <c r="D6695" s="335" t="s">
        <v>2102</v>
      </c>
      <c r="E6695" s="336" t="s">
        <v>11847</v>
      </c>
    </row>
    <row r="6696" customFormat="false" ht="13.8" hidden="false" customHeight="false" outlineLevel="0" collapsed="false">
      <c r="A6696" s="3" t="n">
        <v>103008</v>
      </c>
      <c r="B6696" s="335" t="s">
        <v>1967</v>
      </c>
      <c r="C6696" s="335" t="s">
        <v>11848</v>
      </c>
      <c r="D6696" s="335" t="s">
        <v>2102</v>
      </c>
      <c r="E6696" s="336" t="s">
        <v>11849</v>
      </c>
    </row>
    <row r="6697" customFormat="false" ht="13.8" hidden="false" customHeight="false" outlineLevel="0" collapsed="false">
      <c r="A6697" s="3" t="n">
        <v>103009</v>
      </c>
      <c r="B6697" s="335" t="s">
        <v>1967</v>
      </c>
      <c r="C6697" s="335" t="s">
        <v>11850</v>
      </c>
      <c r="D6697" s="335" t="s">
        <v>2102</v>
      </c>
      <c r="E6697" s="336" t="s">
        <v>11851</v>
      </c>
    </row>
    <row r="6698" customFormat="false" ht="13.8" hidden="false" customHeight="false" outlineLevel="0" collapsed="false">
      <c r="A6698" s="3" t="n">
        <v>103010</v>
      </c>
      <c r="B6698" s="335" t="s">
        <v>1967</v>
      </c>
      <c r="C6698" s="335" t="s">
        <v>11852</v>
      </c>
      <c r="D6698" s="335" t="s">
        <v>2102</v>
      </c>
      <c r="E6698" s="336" t="s">
        <v>11853</v>
      </c>
    </row>
    <row r="6699" customFormat="false" ht="13.8" hidden="false" customHeight="false" outlineLevel="0" collapsed="false">
      <c r="A6699" s="3" t="n">
        <v>103011</v>
      </c>
      <c r="B6699" s="335" t="s">
        <v>1967</v>
      </c>
      <c r="C6699" s="335" t="s">
        <v>11854</v>
      </c>
      <c r="D6699" s="335" t="s">
        <v>2102</v>
      </c>
      <c r="E6699" s="336" t="s">
        <v>11855</v>
      </c>
    </row>
    <row r="6700" customFormat="false" ht="13.8" hidden="false" customHeight="false" outlineLevel="0" collapsed="false">
      <c r="A6700" s="3" t="n">
        <v>103012</v>
      </c>
      <c r="B6700" s="335" t="s">
        <v>1967</v>
      </c>
      <c r="C6700" s="335" t="s">
        <v>11856</v>
      </c>
      <c r="D6700" s="335" t="s">
        <v>2102</v>
      </c>
      <c r="E6700" s="336" t="s">
        <v>11857</v>
      </c>
    </row>
    <row r="6701" customFormat="false" ht="13.8" hidden="false" customHeight="false" outlineLevel="0" collapsed="false">
      <c r="A6701" s="3" t="n">
        <v>103013</v>
      </c>
      <c r="B6701" s="335" t="s">
        <v>1967</v>
      </c>
      <c r="C6701" s="335" t="s">
        <v>11858</v>
      </c>
      <c r="D6701" s="335" t="s">
        <v>2102</v>
      </c>
      <c r="E6701" s="336" t="s">
        <v>11859</v>
      </c>
    </row>
    <row r="6702" customFormat="false" ht="13.8" hidden="false" customHeight="false" outlineLevel="0" collapsed="false">
      <c r="A6702" s="3" t="n">
        <v>103014</v>
      </c>
      <c r="B6702" s="335" t="s">
        <v>1967</v>
      </c>
      <c r="C6702" s="335" t="s">
        <v>11860</v>
      </c>
      <c r="D6702" s="335" t="s">
        <v>2102</v>
      </c>
      <c r="E6702" s="336" t="s">
        <v>11861</v>
      </c>
    </row>
    <row r="6703" customFormat="false" ht="13.8" hidden="false" customHeight="false" outlineLevel="0" collapsed="false">
      <c r="A6703" s="3" t="n">
        <v>103015</v>
      </c>
      <c r="B6703" s="335" t="s">
        <v>1967</v>
      </c>
      <c r="C6703" s="335" t="s">
        <v>11862</v>
      </c>
      <c r="D6703" s="335" t="s">
        <v>2102</v>
      </c>
      <c r="E6703" s="336" t="s">
        <v>11863</v>
      </c>
    </row>
    <row r="6704" customFormat="false" ht="13.8" hidden="false" customHeight="false" outlineLevel="0" collapsed="false">
      <c r="A6704" s="3" t="n">
        <v>103016</v>
      </c>
      <c r="B6704" s="335" t="s">
        <v>1967</v>
      </c>
      <c r="C6704" s="335" t="s">
        <v>11864</v>
      </c>
      <c r="D6704" s="335" t="s">
        <v>2102</v>
      </c>
      <c r="E6704" s="336" t="s">
        <v>11865</v>
      </c>
    </row>
    <row r="6705" customFormat="false" ht="13.8" hidden="false" customHeight="false" outlineLevel="0" collapsed="false">
      <c r="A6705" s="3" t="n">
        <v>103017</v>
      </c>
      <c r="B6705" s="335" t="s">
        <v>1967</v>
      </c>
      <c r="C6705" s="335" t="s">
        <v>11866</v>
      </c>
      <c r="D6705" s="335" t="s">
        <v>2102</v>
      </c>
      <c r="E6705" s="336" t="s">
        <v>11867</v>
      </c>
    </row>
    <row r="6706" customFormat="false" ht="13.8" hidden="false" customHeight="false" outlineLevel="0" collapsed="false">
      <c r="A6706" s="3" t="n">
        <v>103018</v>
      </c>
      <c r="B6706" s="335" t="s">
        <v>1967</v>
      </c>
      <c r="C6706" s="335" t="s">
        <v>11868</v>
      </c>
      <c r="D6706" s="335" t="s">
        <v>2102</v>
      </c>
      <c r="E6706" s="336" t="s">
        <v>11869</v>
      </c>
    </row>
    <row r="6707" customFormat="false" ht="13.8" hidden="false" customHeight="false" outlineLevel="0" collapsed="false">
      <c r="A6707" s="3" t="n">
        <v>103019</v>
      </c>
      <c r="B6707" s="335" t="s">
        <v>1967</v>
      </c>
      <c r="C6707" s="335" t="s">
        <v>11870</v>
      </c>
      <c r="D6707" s="335" t="s">
        <v>2102</v>
      </c>
      <c r="E6707" s="336" t="s">
        <v>11871</v>
      </c>
    </row>
    <row r="6708" customFormat="false" ht="13.8" hidden="false" customHeight="false" outlineLevel="0" collapsed="false">
      <c r="A6708" s="3" t="n">
        <v>103029</v>
      </c>
      <c r="B6708" s="335" t="s">
        <v>1967</v>
      </c>
      <c r="C6708" s="335" t="s">
        <v>11872</v>
      </c>
      <c r="D6708" s="335" t="s">
        <v>2102</v>
      </c>
      <c r="E6708" s="336" t="s">
        <v>11873</v>
      </c>
    </row>
    <row r="6709" customFormat="false" ht="13.8" hidden="false" customHeight="false" outlineLevel="0" collapsed="false">
      <c r="A6709" s="3" t="n">
        <v>103036</v>
      </c>
      <c r="B6709" s="335" t="s">
        <v>1967</v>
      </c>
      <c r="C6709" s="335" t="s">
        <v>11874</v>
      </c>
      <c r="D6709" s="335" t="s">
        <v>2102</v>
      </c>
      <c r="E6709" s="336" t="s">
        <v>11875</v>
      </c>
    </row>
    <row r="6710" customFormat="false" ht="13.8" hidden="false" customHeight="false" outlineLevel="0" collapsed="false">
      <c r="A6710" s="3" t="n">
        <v>103037</v>
      </c>
      <c r="B6710" s="335" t="s">
        <v>1967</v>
      </c>
      <c r="C6710" s="335" t="s">
        <v>11876</v>
      </c>
      <c r="D6710" s="335" t="s">
        <v>2102</v>
      </c>
      <c r="E6710" s="336" t="s">
        <v>11877</v>
      </c>
    </row>
    <row r="6711" customFormat="false" ht="13.8" hidden="false" customHeight="false" outlineLevel="0" collapsed="false">
      <c r="A6711" s="3" t="n">
        <v>103038</v>
      </c>
      <c r="B6711" s="335" t="s">
        <v>1967</v>
      </c>
      <c r="C6711" s="335" t="s">
        <v>11878</v>
      </c>
      <c r="D6711" s="335" t="s">
        <v>2102</v>
      </c>
      <c r="E6711" s="336" t="s">
        <v>11879</v>
      </c>
    </row>
    <row r="6712" customFormat="false" ht="13.8" hidden="false" customHeight="false" outlineLevel="0" collapsed="false">
      <c r="A6712" s="3" t="n">
        <v>103039</v>
      </c>
      <c r="B6712" s="335" t="s">
        <v>1967</v>
      </c>
      <c r="C6712" s="335" t="s">
        <v>11880</v>
      </c>
      <c r="D6712" s="335" t="s">
        <v>2102</v>
      </c>
      <c r="E6712" s="336" t="s">
        <v>11881</v>
      </c>
    </row>
    <row r="6713" customFormat="false" ht="13.8" hidden="false" customHeight="false" outlineLevel="0" collapsed="false">
      <c r="A6713" s="3" t="n">
        <v>103040</v>
      </c>
      <c r="B6713" s="335" t="s">
        <v>1967</v>
      </c>
      <c r="C6713" s="335" t="s">
        <v>11882</v>
      </c>
      <c r="D6713" s="335" t="s">
        <v>2102</v>
      </c>
      <c r="E6713" s="336" t="s">
        <v>11883</v>
      </c>
    </row>
    <row r="6714" customFormat="false" ht="13.8" hidden="false" customHeight="false" outlineLevel="0" collapsed="false">
      <c r="A6714" s="3" t="n">
        <v>103041</v>
      </c>
      <c r="B6714" s="335" t="s">
        <v>1967</v>
      </c>
      <c r="C6714" s="335" t="s">
        <v>11884</v>
      </c>
      <c r="D6714" s="335" t="s">
        <v>2102</v>
      </c>
      <c r="E6714" s="336" t="s">
        <v>6452</v>
      </c>
    </row>
    <row r="6715" customFormat="false" ht="13.8" hidden="false" customHeight="false" outlineLevel="0" collapsed="false">
      <c r="A6715" s="3" t="n">
        <v>103042</v>
      </c>
      <c r="B6715" s="335" t="s">
        <v>1967</v>
      </c>
      <c r="C6715" s="335" t="s">
        <v>11885</v>
      </c>
      <c r="D6715" s="335" t="s">
        <v>2102</v>
      </c>
      <c r="E6715" s="336" t="s">
        <v>11886</v>
      </c>
    </row>
    <row r="6716" customFormat="false" ht="13.8" hidden="false" customHeight="false" outlineLevel="0" collapsed="false">
      <c r="A6716" s="3" t="n">
        <v>103043</v>
      </c>
      <c r="B6716" s="335" t="s">
        <v>1967</v>
      </c>
      <c r="C6716" s="335" t="s">
        <v>11887</v>
      </c>
      <c r="D6716" s="335" t="s">
        <v>2102</v>
      </c>
      <c r="E6716" s="336" t="s">
        <v>11888</v>
      </c>
    </row>
    <row r="6717" customFormat="false" ht="13.8" hidden="false" customHeight="false" outlineLevel="0" collapsed="false">
      <c r="A6717" s="3" t="n">
        <v>103044</v>
      </c>
      <c r="B6717" s="335" t="s">
        <v>1967</v>
      </c>
      <c r="C6717" s="335" t="s">
        <v>11889</v>
      </c>
      <c r="D6717" s="335" t="s">
        <v>2102</v>
      </c>
      <c r="E6717" s="336" t="s">
        <v>11890</v>
      </c>
    </row>
    <row r="6718" customFormat="false" ht="13.8" hidden="false" customHeight="false" outlineLevel="0" collapsed="false">
      <c r="A6718" s="3" t="n">
        <v>103045</v>
      </c>
      <c r="B6718" s="335" t="s">
        <v>1967</v>
      </c>
      <c r="C6718" s="335" t="s">
        <v>11891</v>
      </c>
      <c r="D6718" s="335" t="s">
        <v>2102</v>
      </c>
      <c r="E6718" s="336" t="s">
        <v>11892</v>
      </c>
    </row>
    <row r="6719" customFormat="false" ht="13.8" hidden="false" customHeight="false" outlineLevel="0" collapsed="false">
      <c r="A6719" s="3" t="n">
        <v>103046</v>
      </c>
      <c r="B6719" s="335" t="s">
        <v>1967</v>
      </c>
      <c r="C6719" s="335" t="s">
        <v>11893</v>
      </c>
      <c r="D6719" s="335" t="s">
        <v>2102</v>
      </c>
      <c r="E6719" s="336" t="s">
        <v>11894</v>
      </c>
    </row>
    <row r="6720" customFormat="false" ht="13.8" hidden="false" customHeight="false" outlineLevel="0" collapsed="false">
      <c r="A6720" s="3" t="n">
        <v>103047</v>
      </c>
      <c r="B6720" s="335" t="s">
        <v>1967</v>
      </c>
      <c r="C6720" s="335" t="s">
        <v>11895</v>
      </c>
      <c r="D6720" s="335" t="s">
        <v>2102</v>
      </c>
      <c r="E6720" s="336" t="s">
        <v>11896</v>
      </c>
    </row>
    <row r="6721" customFormat="false" ht="13.8" hidden="false" customHeight="false" outlineLevel="0" collapsed="false">
      <c r="A6721" s="3" t="n">
        <v>103048</v>
      </c>
      <c r="B6721" s="335" t="s">
        <v>1967</v>
      </c>
      <c r="C6721" s="335" t="s">
        <v>11897</v>
      </c>
      <c r="D6721" s="335" t="s">
        <v>2102</v>
      </c>
      <c r="E6721" s="336" t="s">
        <v>11898</v>
      </c>
    </row>
    <row r="6722" customFormat="false" ht="13.8" hidden="false" customHeight="false" outlineLevel="0" collapsed="false">
      <c r="A6722" s="3" t="n">
        <v>103049</v>
      </c>
      <c r="B6722" s="335" t="s">
        <v>1967</v>
      </c>
      <c r="C6722" s="335" t="s">
        <v>11899</v>
      </c>
      <c r="D6722" s="335" t="s">
        <v>2102</v>
      </c>
      <c r="E6722" s="336" t="s">
        <v>11900</v>
      </c>
    </row>
    <row r="6723" customFormat="false" ht="13.8" hidden="false" customHeight="false" outlineLevel="0" collapsed="false">
      <c r="A6723" s="3" t="n">
        <v>103050</v>
      </c>
      <c r="B6723" s="335" t="s">
        <v>1967</v>
      </c>
      <c r="C6723" s="335" t="s">
        <v>11901</v>
      </c>
      <c r="D6723" s="335" t="s">
        <v>2102</v>
      </c>
      <c r="E6723" s="336" t="s">
        <v>11902</v>
      </c>
    </row>
    <row r="6724" customFormat="false" ht="13.8" hidden="false" customHeight="false" outlineLevel="0" collapsed="false">
      <c r="A6724" s="3" t="n">
        <v>103051</v>
      </c>
      <c r="B6724" s="335" t="s">
        <v>1967</v>
      </c>
      <c r="C6724" s="335" t="s">
        <v>11903</v>
      </c>
      <c r="D6724" s="335" t="s">
        <v>2102</v>
      </c>
      <c r="E6724" s="336" t="s">
        <v>11904</v>
      </c>
    </row>
    <row r="6725" customFormat="false" ht="13.8" hidden="false" customHeight="false" outlineLevel="0" collapsed="false">
      <c r="A6725" s="3" t="n">
        <v>103052</v>
      </c>
      <c r="B6725" s="335" t="s">
        <v>1967</v>
      </c>
      <c r="C6725" s="335" t="s">
        <v>11905</v>
      </c>
      <c r="D6725" s="335" t="s">
        <v>2102</v>
      </c>
      <c r="E6725" s="336" t="s">
        <v>8073</v>
      </c>
    </row>
    <row r="6726" customFormat="false" ht="13.8" hidden="false" customHeight="false" outlineLevel="0" collapsed="false">
      <c r="A6726" s="3" t="n">
        <v>95634</v>
      </c>
      <c r="B6726" s="335" t="s">
        <v>1967</v>
      </c>
      <c r="C6726" s="335" t="s">
        <v>11906</v>
      </c>
      <c r="D6726" s="335" t="s">
        <v>2102</v>
      </c>
      <c r="E6726" s="336" t="s">
        <v>11907</v>
      </c>
    </row>
    <row r="6727" customFormat="false" ht="13.8" hidden="false" customHeight="false" outlineLevel="0" collapsed="false">
      <c r="A6727" s="3" t="n">
        <v>95635</v>
      </c>
      <c r="B6727" s="335" t="s">
        <v>1967</v>
      </c>
      <c r="C6727" s="335" t="s">
        <v>11908</v>
      </c>
      <c r="D6727" s="335" t="s">
        <v>2102</v>
      </c>
      <c r="E6727" s="336" t="s">
        <v>11909</v>
      </c>
    </row>
    <row r="6728" customFormat="false" ht="13.8" hidden="false" customHeight="false" outlineLevel="0" collapsed="false">
      <c r="A6728" s="3" t="n">
        <v>95636</v>
      </c>
      <c r="B6728" s="335" t="s">
        <v>1967</v>
      </c>
      <c r="C6728" s="335" t="s">
        <v>11910</v>
      </c>
      <c r="D6728" s="335" t="s">
        <v>2102</v>
      </c>
      <c r="E6728" s="336" t="s">
        <v>11911</v>
      </c>
    </row>
    <row r="6729" customFormat="false" ht="13.8" hidden="false" customHeight="false" outlineLevel="0" collapsed="false">
      <c r="A6729" s="3" t="n">
        <v>95637</v>
      </c>
      <c r="B6729" s="335" t="s">
        <v>1967</v>
      </c>
      <c r="C6729" s="335" t="s">
        <v>11912</v>
      </c>
      <c r="D6729" s="335" t="s">
        <v>2102</v>
      </c>
      <c r="E6729" s="336" t="s">
        <v>11913</v>
      </c>
    </row>
    <row r="6730" customFormat="false" ht="13.8" hidden="false" customHeight="false" outlineLevel="0" collapsed="false">
      <c r="A6730" s="3" t="n">
        <v>95638</v>
      </c>
      <c r="B6730" s="335" t="s">
        <v>1967</v>
      </c>
      <c r="C6730" s="335" t="s">
        <v>11914</v>
      </c>
      <c r="D6730" s="335" t="s">
        <v>2102</v>
      </c>
      <c r="E6730" s="336" t="s">
        <v>11915</v>
      </c>
    </row>
    <row r="6731" customFormat="false" ht="13.8" hidden="false" customHeight="false" outlineLevel="0" collapsed="false">
      <c r="A6731" s="3" t="n">
        <v>95639</v>
      </c>
      <c r="B6731" s="335" t="s">
        <v>1967</v>
      </c>
      <c r="C6731" s="335" t="s">
        <v>11916</v>
      </c>
      <c r="D6731" s="335" t="s">
        <v>2102</v>
      </c>
      <c r="E6731" s="336" t="s">
        <v>11917</v>
      </c>
    </row>
    <row r="6732" customFormat="false" ht="13.8" hidden="false" customHeight="false" outlineLevel="0" collapsed="false">
      <c r="A6732" s="3" t="n">
        <v>95641</v>
      </c>
      <c r="B6732" s="335" t="s">
        <v>1967</v>
      </c>
      <c r="C6732" s="335" t="s">
        <v>11918</v>
      </c>
      <c r="D6732" s="335" t="s">
        <v>2102</v>
      </c>
      <c r="E6732" s="336" t="s">
        <v>11919</v>
      </c>
    </row>
    <row r="6733" customFormat="false" ht="13.8" hidden="false" customHeight="false" outlineLevel="0" collapsed="false">
      <c r="A6733" s="3" t="n">
        <v>95642</v>
      </c>
      <c r="B6733" s="335" t="s">
        <v>1967</v>
      </c>
      <c r="C6733" s="335" t="s">
        <v>11920</v>
      </c>
      <c r="D6733" s="335" t="s">
        <v>2102</v>
      </c>
      <c r="E6733" s="336" t="s">
        <v>11921</v>
      </c>
    </row>
    <row r="6734" customFormat="false" ht="13.8" hidden="false" customHeight="false" outlineLevel="0" collapsed="false">
      <c r="A6734" s="3" t="n">
        <v>95643</v>
      </c>
      <c r="B6734" s="335" t="s">
        <v>1967</v>
      </c>
      <c r="C6734" s="335" t="s">
        <v>11922</v>
      </c>
      <c r="D6734" s="335" t="s">
        <v>2102</v>
      </c>
      <c r="E6734" s="336" t="s">
        <v>11923</v>
      </c>
    </row>
    <row r="6735" customFormat="false" ht="13.8" hidden="false" customHeight="false" outlineLevel="0" collapsed="false">
      <c r="A6735" s="3" t="n">
        <v>95644</v>
      </c>
      <c r="B6735" s="335" t="s">
        <v>1967</v>
      </c>
      <c r="C6735" s="335" t="s">
        <v>11924</v>
      </c>
      <c r="D6735" s="335" t="s">
        <v>2102</v>
      </c>
      <c r="E6735" s="336" t="s">
        <v>11925</v>
      </c>
    </row>
    <row r="6736" customFormat="false" ht="13.8" hidden="false" customHeight="false" outlineLevel="0" collapsed="false">
      <c r="A6736" s="3" t="n">
        <v>95645</v>
      </c>
      <c r="B6736" s="335" t="s">
        <v>1967</v>
      </c>
      <c r="C6736" s="335" t="s">
        <v>11926</v>
      </c>
      <c r="D6736" s="335" t="s">
        <v>2102</v>
      </c>
      <c r="E6736" s="336" t="s">
        <v>11927</v>
      </c>
    </row>
    <row r="6737" customFormat="false" ht="13.8" hidden="false" customHeight="false" outlineLevel="0" collapsed="false">
      <c r="A6737" s="3" t="n">
        <v>95646</v>
      </c>
      <c r="B6737" s="335" t="s">
        <v>1967</v>
      </c>
      <c r="C6737" s="335" t="s">
        <v>11928</v>
      </c>
      <c r="D6737" s="335" t="s">
        <v>2102</v>
      </c>
      <c r="E6737" s="336" t="s">
        <v>11929</v>
      </c>
    </row>
    <row r="6738" customFormat="false" ht="13.8" hidden="false" customHeight="false" outlineLevel="0" collapsed="false">
      <c r="A6738" s="3" t="n">
        <v>95647</v>
      </c>
      <c r="B6738" s="335" t="s">
        <v>1967</v>
      </c>
      <c r="C6738" s="335" t="s">
        <v>11930</v>
      </c>
      <c r="D6738" s="335" t="s">
        <v>2102</v>
      </c>
      <c r="E6738" s="336" t="s">
        <v>11931</v>
      </c>
    </row>
    <row r="6739" customFormat="false" ht="13.8" hidden="false" customHeight="false" outlineLevel="0" collapsed="false">
      <c r="A6739" s="3" t="n">
        <v>95648</v>
      </c>
      <c r="B6739" s="335" t="s">
        <v>1967</v>
      </c>
      <c r="C6739" s="335" t="s">
        <v>11932</v>
      </c>
      <c r="D6739" s="335" t="s">
        <v>2102</v>
      </c>
      <c r="E6739" s="336" t="s">
        <v>11933</v>
      </c>
    </row>
    <row r="6740" customFormat="false" ht="13.8" hidden="false" customHeight="false" outlineLevel="0" collapsed="false">
      <c r="A6740" s="3" t="n">
        <v>95649</v>
      </c>
      <c r="B6740" s="335" t="s">
        <v>1967</v>
      </c>
      <c r="C6740" s="335" t="s">
        <v>11934</v>
      </c>
      <c r="D6740" s="335" t="s">
        <v>2102</v>
      </c>
      <c r="E6740" s="336" t="s">
        <v>11935</v>
      </c>
    </row>
    <row r="6741" customFormat="false" ht="13.8" hidden="false" customHeight="false" outlineLevel="0" collapsed="false">
      <c r="A6741" s="3" t="n">
        <v>95650</v>
      </c>
      <c r="B6741" s="335" t="s">
        <v>1967</v>
      </c>
      <c r="C6741" s="335" t="s">
        <v>11936</v>
      </c>
      <c r="D6741" s="335" t="s">
        <v>2102</v>
      </c>
      <c r="E6741" s="336" t="s">
        <v>11937</v>
      </c>
    </row>
    <row r="6742" customFormat="false" ht="13.8" hidden="false" customHeight="false" outlineLevel="0" collapsed="false">
      <c r="A6742" s="3" t="n">
        <v>95651</v>
      </c>
      <c r="B6742" s="335" t="s">
        <v>1967</v>
      </c>
      <c r="C6742" s="335" t="s">
        <v>11938</v>
      </c>
      <c r="D6742" s="335" t="s">
        <v>2102</v>
      </c>
      <c r="E6742" s="336" t="s">
        <v>11939</v>
      </c>
    </row>
    <row r="6743" customFormat="false" ht="13.8" hidden="false" customHeight="false" outlineLevel="0" collapsed="false">
      <c r="A6743" s="3" t="n">
        <v>95652</v>
      </c>
      <c r="B6743" s="335" t="s">
        <v>1967</v>
      </c>
      <c r="C6743" s="335" t="s">
        <v>11940</v>
      </c>
      <c r="D6743" s="335" t="s">
        <v>2102</v>
      </c>
      <c r="E6743" s="336" t="s">
        <v>11941</v>
      </c>
    </row>
    <row r="6744" customFormat="false" ht="13.8" hidden="false" customHeight="false" outlineLevel="0" collapsed="false">
      <c r="A6744" s="3" t="n">
        <v>95653</v>
      </c>
      <c r="B6744" s="335" t="s">
        <v>1967</v>
      </c>
      <c r="C6744" s="335" t="s">
        <v>11942</v>
      </c>
      <c r="D6744" s="335" t="s">
        <v>2102</v>
      </c>
      <c r="E6744" s="336" t="s">
        <v>11943</v>
      </c>
    </row>
    <row r="6745" customFormat="false" ht="13.8" hidden="false" customHeight="false" outlineLevel="0" collapsed="false">
      <c r="A6745" s="3" t="n">
        <v>95654</v>
      </c>
      <c r="B6745" s="335" t="s">
        <v>1967</v>
      </c>
      <c r="C6745" s="335" t="s">
        <v>11944</v>
      </c>
      <c r="D6745" s="335" t="s">
        <v>2102</v>
      </c>
      <c r="E6745" s="336" t="s">
        <v>11945</v>
      </c>
    </row>
    <row r="6746" customFormat="false" ht="13.8" hidden="false" customHeight="false" outlineLevel="0" collapsed="false">
      <c r="A6746" s="3" t="n">
        <v>95655</v>
      </c>
      <c r="B6746" s="335" t="s">
        <v>1967</v>
      </c>
      <c r="C6746" s="335" t="s">
        <v>11946</v>
      </c>
      <c r="D6746" s="335" t="s">
        <v>2102</v>
      </c>
      <c r="E6746" s="336" t="s">
        <v>11947</v>
      </c>
    </row>
    <row r="6747" customFormat="false" ht="13.8" hidden="false" customHeight="false" outlineLevel="0" collapsed="false">
      <c r="A6747" s="3" t="n">
        <v>95657</v>
      </c>
      <c r="B6747" s="335" t="s">
        <v>1967</v>
      </c>
      <c r="C6747" s="335" t="s">
        <v>11948</v>
      </c>
      <c r="D6747" s="335" t="s">
        <v>2102</v>
      </c>
      <c r="E6747" s="336" t="s">
        <v>11949</v>
      </c>
    </row>
    <row r="6748" customFormat="false" ht="13.8" hidden="false" customHeight="false" outlineLevel="0" collapsed="false">
      <c r="A6748" s="3" t="n">
        <v>95658</v>
      </c>
      <c r="B6748" s="335" t="s">
        <v>1967</v>
      </c>
      <c r="C6748" s="335" t="s">
        <v>11950</v>
      </c>
      <c r="D6748" s="335" t="s">
        <v>2102</v>
      </c>
      <c r="E6748" s="336" t="s">
        <v>11951</v>
      </c>
    </row>
    <row r="6749" customFormat="false" ht="13.8" hidden="false" customHeight="false" outlineLevel="0" collapsed="false">
      <c r="A6749" s="3" t="n">
        <v>95659</v>
      </c>
      <c r="B6749" s="335" t="s">
        <v>1967</v>
      </c>
      <c r="C6749" s="335" t="s">
        <v>11952</v>
      </c>
      <c r="D6749" s="335" t="s">
        <v>2102</v>
      </c>
      <c r="E6749" s="336" t="s">
        <v>11953</v>
      </c>
    </row>
    <row r="6750" customFormat="false" ht="13.8" hidden="false" customHeight="false" outlineLevel="0" collapsed="false">
      <c r="A6750" s="3" t="n">
        <v>95660</v>
      </c>
      <c r="B6750" s="335" t="s">
        <v>1967</v>
      </c>
      <c r="C6750" s="335" t="s">
        <v>11954</v>
      </c>
      <c r="D6750" s="335" t="s">
        <v>2102</v>
      </c>
      <c r="E6750" s="336" t="s">
        <v>11955</v>
      </c>
    </row>
    <row r="6751" customFormat="false" ht="13.8" hidden="false" customHeight="false" outlineLevel="0" collapsed="false">
      <c r="A6751" s="3" t="n">
        <v>95661</v>
      </c>
      <c r="B6751" s="335" t="s">
        <v>1967</v>
      </c>
      <c r="C6751" s="335" t="s">
        <v>11956</v>
      </c>
      <c r="D6751" s="335" t="s">
        <v>2102</v>
      </c>
      <c r="E6751" s="336" t="s">
        <v>11957</v>
      </c>
    </row>
    <row r="6752" customFormat="false" ht="13.8" hidden="false" customHeight="false" outlineLevel="0" collapsed="false">
      <c r="A6752" s="3" t="n">
        <v>95662</v>
      </c>
      <c r="B6752" s="335" t="s">
        <v>1967</v>
      </c>
      <c r="C6752" s="335" t="s">
        <v>11958</v>
      </c>
      <c r="D6752" s="335" t="s">
        <v>2102</v>
      </c>
      <c r="E6752" s="336" t="s">
        <v>11959</v>
      </c>
    </row>
    <row r="6753" customFormat="false" ht="13.8" hidden="false" customHeight="false" outlineLevel="0" collapsed="false">
      <c r="A6753" s="3" t="n">
        <v>95663</v>
      </c>
      <c r="B6753" s="335" t="s">
        <v>1967</v>
      </c>
      <c r="C6753" s="335" t="s">
        <v>11960</v>
      </c>
      <c r="D6753" s="335" t="s">
        <v>2102</v>
      </c>
      <c r="E6753" s="336" t="s">
        <v>11961</v>
      </c>
    </row>
    <row r="6754" customFormat="false" ht="13.8" hidden="false" customHeight="false" outlineLevel="0" collapsed="false">
      <c r="A6754" s="3" t="n">
        <v>95664</v>
      </c>
      <c r="B6754" s="335" t="s">
        <v>1967</v>
      </c>
      <c r="C6754" s="335" t="s">
        <v>11962</v>
      </c>
      <c r="D6754" s="335" t="s">
        <v>2102</v>
      </c>
      <c r="E6754" s="336" t="s">
        <v>11963</v>
      </c>
    </row>
    <row r="6755" customFormat="false" ht="13.8" hidden="false" customHeight="false" outlineLevel="0" collapsed="false">
      <c r="A6755" s="3" t="n">
        <v>95665</v>
      </c>
      <c r="B6755" s="335" t="s">
        <v>1967</v>
      </c>
      <c r="C6755" s="335" t="s">
        <v>11964</v>
      </c>
      <c r="D6755" s="335" t="s">
        <v>2102</v>
      </c>
      <c r="E6755" s="336" t="s">
        <v>11965</v>
      </c>
    </row>
    <row r="6756" customFormat="false" ht="13.8" hidden="false" customHeight="false" outlineLevel="0" collapsed="false">
      <c r="A6756" s="3" t="n">
        <v>95666</v>
      </c>
      <c r="B6756" s="335" t="s">
        <v>1967</v>
      </c>
      <c r="C6756" s="335" t="s">
        <v>11966</v>
      </c>
      <c r="D6756" s="335" t="s">
        <v>2102</v>
      </c>
      <c r="E6756" s="336" t="s">
        <v>11967</v>
      </c>
    </row>
    <row r="6757" customFormat="false" ht="13.8" hidden="false" customHeight="false" outlineLevel="0" collapsed="false">
      <c r="A6757" s="3" t="n">
        <v>95667</v>
      </c>
      <c r="B6757" s="335" t="s">
        <v>1967</v>
      </c>
      <c r="C6757" s="335" t="s">
        <v>11968</v>
      </c>
      <c r="D6757" s="335" t="s">
        <v>2102</v>
      </c>
      <c r="E6757" s="336" t="s">
        <v>11969</v>
      </c>
    </row>
    <row r="6758" customFormat="false" ht="13.8" hidden="false" customHeight="false" outlineLevel="0" collapsed="false">
      <c r="A6758" s="3" t="n">
        <v>95668</v>
      </c>
      <c r="B6758" s="335" t="s">
        <v>1967</v>
      </c>
      <c r="C6758" s="335" t="s">
        <v>11970</v>
      </c>
      <c r="D6758" s="335" t="s">
        <v>2102</v>
      </c>
      <c r="E6758" s="336" t="s">
        <v>11971</v>
      </c>
    </row>
    <row r="6759" customFormat="false" ht="13.8" hidden="false" customHeight="false" outlineLevel="0" collapsed="false">
      <c r="A6759" s="3" t="n">
        <v>95669</v>
      </c>
      <c r="B6759" s="335" t="s">
        <v>1967</v>
      </c>
      <c r="C6759" s="335" t="s">
        <v>11972</v>
      </c>
      <c r="D6759" s="335" t="s">
        <v>2102</v>
      </c>
      <c r="E6759" s="336" t="s">
        <v>11973</v>
      </c>
    </row>
    <row r="6760" customFormat="false" ht="13.8" hidden="false" customHeight="false" outlineLevel="0" collapsed="false">
      <c r="A6760" s="3" t="n">
        <v>95670</v>
      </c>
      <c r="B6760" s="335" t="s">
        <v>1967</v>
      </c>
      <c r="C6760" s="335" t="s">
        <v>11974</v>
      </c>
      <c r="D6760" s="335" t="s">
        <v>2102</v>
      </c>
      <c r="E6760" s="336" t="s">
        <v>11975</v>
      </c>
    </row>
    <row r="6761" customFormat="false" ht="13.8" hidden="false" customHeight="false" outlineLevel="0" collapsed="false">
      <c r="A6761" s="3" t="n">
        <v>95671</v>
      </c>
      <c r="B6761" s="335" t="s">
        <v>1967</v>
      </c>
      <c r="C6761" s="335" t="s">
        <v>11976</v>
      </c>
      <c r="D6761" s="335" t="s">
        <v>2102</v>
      </c>
      <c r="E6761" s="336" t="s">
        <v>11977</v>
      </c>
    </row>
    <row r="6762" customFormat="false" ht="13.8" hidden="false" customHeight="false" outlineLevel="0" collapsed="false">
      <c r="A6762" s="3" t="n">
        <v>95672</v>
      </c>
      <c r="B6762" s="335" t="s">
        <v>1967</v>
      </c>
      <c r="C6762" s="335" t="s">
        <v>11978</v>
      </c>
      <c r="D6762" s="335" t="s">
        <v>2102</v>
      </c>
      <c r="E6762" s="336" t="s">
        <v>11979</v>
      </c>
    </row>
    <row r="6763" customFormat="false" ht="13.8" hidden="false" customHeight="false" outlineLevel="0" collapsed="false">
      <c r="A6763" s="3" t="n">
        <v>95673</v>
      </c>
      <c r="B6763" s="335" t="s">
        <v>1967</v>
      </c>
      <c r="C6763" s="335" t="s">
        <v>11980</v>
      </c>
      <c r="D6763" s="335" t="s">
        <v>2102</v>
      </c>
      <c r="E6763" s="336" t="s">
        <v>11981</v>
      </c>
    </row>
    <row r="6764" customFormat="false" ht="13.8" hidden="false" customHeight="false" outlineLevel="0" collapsed="false">
      <c r="A6764" s="3" t="n">
        <v>95674</v>
      </c>
      <c r="B6764" s="335" t="s">
        <v>1967</v>
      </c>
      <c r="C6764" s="335" t="s">
        <v>11982</v>
      </c>
      <c r="D6764" s="335" t="s">
        <v>2102</v>
      </c>
      <c r="E6764" s="336" t="s">
        <v>11983</v>
      </c>
    </row>
    <row r="6765" customFormat="false" ht="13.8" hidden="false" customHeight="false" outlineLevel="0" collapsed="false">
      <c r="A6765" s="3" t="n">
        <v>95675</v>
      </c>
      <c r="B6765" s="335" t="s">
        <v>1967</v>
      </c>
      <c r="C6765" s="335" t="s">
        <v>11984</v>
      </c>
      <c r="D6765" s="335" t="s">
        <v>2102</v>
      </c>
      <c r="E6765" s="336" t="s">
        <v>11985</v>
      </c>
    </row>
    <row r="6766" customFormat="false" ht="13.8" hidden="false" customHeight="false" outlineLevel="0" collapsed="false">
      <c r="A6766" s="3" t="n">
        <v>95676</v>
      </c>
      <c r="B6766" s="335" t="s">
        <v>1967</v>
      </c>
      <c r="C6766" s="335" t="s">
        <v>11986</v>
      </c>
      <c r="D6766" s="335" t="s">
        <v>2102</v>
      </c>
      <c r="E6766" s="336" t="s">
        <v>11987</v>
      </c>
    </row>
    <row r="6767" customFormat="false" ht="13.8" hidden="false" customHeight="false" outlineLevel="0" collapsed="false">
      <c r="A6767" s="3" t="n">
        <v>97741</v>
      </c>
      <c r="B6767" s="335" t="s">
        <v>1967</v>
      </c>
      <c r="C6767" s="335" t="s">
        <v>11988</v>
      </c>
      <c r="D6767" s="335" t="s">
        <v>2102</v>
      </c>
      <c r="E6767" s="336" t="s">
        <v>11989</v>
      </c>
    </row>
    <row r="6768" customFormat="false" ht="13.8" hidden="false" customHeight="false" outlineLevel="0" collapsed="false">
      <c r="A6768" s="3" t="n">
        <v>90436</v>
      </c>
      <c r="B6768" s="335" t="s">
        <v>1967</v>
      </c>
      <c r="C6768" s="335" t="s">
        <v>11990</v>
      </c>
      <c r="D6768" s="335" t="s">
        <v>2102</v>
      </c>
      <c r="E6768" s="336" t="s">
        <v>7414</v>
      </c>
    </row>
    <row r="6769" customFormat="false" ht="13.8" hidden="false" customHeight="false" outlineLevel="0" collapsed="false">
      <c r="A6769" s="3" t="n">
        <v>90437</v>
      </c>
      <c r="B6769" s="335" t="s">
        <v>1967</v>
      </c>
      <c r="C6769" s="335" t="s">
        <v>11991</v>
      </c>
      <c r="D6769" s="335" t="s">
        <v>2102</v>
      </c>
      <c r="E6769" s="336" t="s">
        <v>11992</v>
      </c>
    </row>
    <row r="6770" customFormat="false" ht="13.8" hidden="false" customHeight="false" outlineLevel="0" collapsed="false">
      <c r="A6770" s="3" t="n">
        <v>90438</v>
      </c>
      <c r="B6770" s="335" t="s">
        <v>1967</v>
      </c>
      <c r="C6770" s="335" t="s">
        <v>11993</v>
      </c>
      <c r="D6770" s="335" t="s">
        <v>2102</v>
      </c>
      <c r="E6770" s="336" t="s">
        <v>11994</v>
      </c>
    </row>
    <row r="6771" customFormat="false" ht="13.8" hidden="false" customHeight="false" outlineLevel="0" collapsed="false">
      <c r="A6771" s="3" t="n">
        <v>90439</v>
      </c>
      <c r="B6771" s="335" t="s">
        <v>1967</v>
      </c>
      <c r="C6771" s="335" t="s">
        <v>11995</v>
      </c>
      <c r="D6771" s="335" t="s">
        <v>2102</v>
      </c>
      <c r="E6771" s="336" t="s">
        <v>2133</v>
      </c>
    </row>
    <row r="6772" customFormat="false" ht="13.8" hidden="false" customHeight="false" outlineLevel="0" collapsed="false">
      <c r="A6772" s="3" t="n">
        <v>90440</v>
      </c>
      <c r="B6772" s="335" t="s">
        <v>1967</v>
      </c>
      <c r="C6772" s="335" t="s">
        <v>11996</v>
      </c>
      <c r="D6772" s="335" t="s">
        <v>2102</v>
      </c>
      <c r="E6772" s="336" t="s">
        <v>11997</v>
      </c>
    </row>
    <row r="6773" customFormat="false" ht="13.8" hidden="false" customHeight="false" outlineLevel="0" collapsed="false">
      <c r="A6773" s="3" t="n">
        <v>90441</v>
      </c>
      <c r="B6773" s="335" t="s">
        <v>1967</v>
      </c>
      <c r="C6773" s="335" t="s">
        <v>11998</v>
      </c>
      <c r="D6773" s="335" t="s">
        <v>2102</v>
      </c>
      <c r="E6773" s="336" t="s">
        <v>11999</v>
      </c>
    </row>
    <row r="6774" customFormat="false" ht="13.8" hidden="false" customHeight="false" outlineLevel="0" collapsed="false">
      <c r="A6774" s="3" t="n">
        <v>90443</v>
      </c>
      <c r="B6774" s="335" t="s">
        <v>1967</v>
      </c>
      <c r="C6774" s="335" t="s">
        <v>12000</v>
      </c>
      <c r="D6774" s="335" t="s">
        <v>1969</v>
      </c>
      <c r="E6774" s="336" t="s">
        <v>12001</v>
      </c>
    </row>
    <row r="6775" customFormat="false" ht="13.8" hidden="false" customHeight="false" outlineLevel="0" collapsed="false">
      <c r="A6775" s="3" t="n">
        <v>90444</v>
      </c>
      <c r="B6775" s="335" t="s">
        <v>1967</v>
      </c>
      <c r="C6775" s="335" t="s">
        <v>12002</v>
      </c>
      <c r="D6775" s="335" t="s">
        <v>1969</v>
      </c>
      <c r="E6775" s="336" t="s">
        <v>12003</v>
      </c>
    </row>
    <row r="6776" customFormat="false" ht="13.8" hidden="false" customHeight="false" outlineLevel="0" collapsed="false">
      <c r="A6776" s="3" t="n">
        <v>90445</v>
      </c>
      <c r="B6776" s="335" t="s">
        <v>1967</v>
      </c>
      <c r="C6776" s="335" t="s">
        <v>12004</v>
      </c>
      <c r="D6776" s="335" t="s">
        <v>1969</v>
      </c>
      <c r="E6776" s="336" t="s">
        <v>12005</v>
      </c>
    </row>
    <row r="6777" customFormat="false" ht="13.8" hidden="false" customHeight="false" outlineLevel="0" collapsed="false">
      <c r="A6777" s="3" t="n">
        <v>90446</v>
      </c>
      <c r="B6777" s="335" t="s">
        <v>1967</v>
      </c>
      <c r="C6777" s="335" t="s">
        <v>12006</v>
      </c>
      <c r="D6777" s="335" t="s">
        <v>1969</v>
      </c>
      <c r="E6777" s="336" t="s">
        <v>7563</v>
      </c>
    </row>
    <row r="6778" customFormat="false" ht="13.8" hidden="false" customHeight="false" outlineLevel="0" collapsed="false">
      <c r="A6778" s="3" t="n">
        <v>90447</v>
      </c>
      <c r="B6778" s="335" t="s">
        <v>1967</v>
      </c>
      <c r="C6778" s="335" t="s">
        <v>12007</v>
      </c>
      <c r="D6778" s="335" t="s">
        <v>1969</v>
      </c>
      <c r="E6778" s="336" t="s">
        <v>12008</v>
      </c>
    </row>
    <row r="6779" customFormat="false" ht="13.8" hidden="false" customHeight="false" outlineLevel="0" collapsed="false">
      <c r="A6779" s="3" t="n">
        <v>90451</v>
      </c>
      <c r="B6779" s="335" t="s">
        <v>1967</v>
      </c>
      <c r="C6779" s="335" t="s">
        <v>12009</v>
      </c>
      <c r="D6779" s="335" t="s">
        <v>2102</v>
      </c>
      <c r="E6779" s="336" t="s">
        <v>3050</v>
      </c>
    </row>
    <row r="6780" customFormat="false" ht="13.8" hidden="false" customHeight="false" outlineLevel="0" collapsed="false">
      <c r="A6780" s="3" t="n">
        <v>90452</v>
      </c>
      <c r="B6780" s="335" t="s">
        <v>1967</v>
      </c>
      <c r="C6780" s="335" t="s">
        <v>12010</v>
      </c>
      <c r="D6780" s="335" t="s">
        <v>2102</v>
      </c>
      <c r="E6780" s="336" t="s">
        <v>9069</v>
      </c>
    </row>
    <row r="6781" customFormat="false" ht="13.8" hidden="false" customHeight="false" outlineLevel="0" collapsed="false">
      <c r="A6781" s="3" t="n">
        <v>90453</v>
      </c>
      <c r="B6781" s="335" t="s">
        <v>1967</v>
      </c>
      <c r="C6781" s="335" t="s">
        <v>12011</v>
      </c>
      <c r="D6781" s="335" t="s">
        <v>2102</v>
      </c>
      <c r="E6781" s="336" t="s">
        <v>12012</v>
      </c>
    </row>
    <row r="6782" customFormat="false" ht="13.8" hidden="false" customHeight="false" outlineLevel="0" collapsed="false">
      <c r="A6782" s="3" t="n">
        <v>90454</v>
      </c>
      <c r="B6782" s="335" t="s">
        <v>1967</v>
      </c>
      <c r="C6782" s="335" t="s">
        <v>12013</v>
      </c>
      <c r="D6782" s="335" t="s">
        <v>2102</v>
      </c>
      <c r="E6782" s="336" t="s">
        <v>12014</v>
      </c>
    </row>
    <row r="6783" customFormat="false" ht="13.8" hidden="false" customHeight="false" outlineLevel="0" collapsed="false">
      <c r="A6783" s="3" t="n">
        <v>90455</v>
      </c>
      <c r="B6783" s="335" t="s">
        <v>1967</v>
      </c>
      <c r="C6783" s="335" t="s">
        <v>12015</v>
      </c>
      <c r="D6783" s="335" t="s">
        <v>2102</v>
      </c>
      <c r="E6783" s="336" t="s">
        <v>12016</v>
      </c>
    </row>
    <row r="6784" customFormat="false" ht="13.8" hidden="false" customHeight="false" outlineLevel="0" collapsed="false">
      <c r="A6784" s="3" t="n">
        <v>90456</v>
      </c>
      <c r="B6784" s="335" t="s">
        <v>1967</v>
      </c>
      <c r="C6784" s="335" t="s">
        <v>12017</v>
      </c>
      <c r="D6784" s="335" t="s">
        <v>2102</v>
      </c>
      <c r="E6784" s="336" t="s">
        <v>12018</v>
      </c>
    </row>
    <row r="6785" customFormat="false" ht="13.8" hidden="false" customHeight="false" outlineLevel="0" collapsed="false">
      <c r="A6785" s="3" t="n">
        <v>90457</v>
      </c>
      <c r="B6785" s="335" t="s">
        <v>1967</v>
      </c>
      <c r="C6785" s="335" t="s">
        <v>12019</v>
      </c>
      <c r="D6785" s="335" t="s">
        <v>2102</v>
      </c>
      <c r="E6785" s="336" t="s">
        <v>12020</v>
      </c>
    </row>
    <row r="6786" customFormat="false" ht="13.8" hidden="false" customHeight="false" outlineLevel="0" collapsed="false">
      <c r="A6786" s="3" t="n">
        <v>90458</v>
      </c>
      <c r="B6786" s="335" t="s">
        <v>1967</v>
      </c>
      <c r="C6786" s="335" t="s">
        <v>12021</v>
      </c>
      <c r="D6786" s="335" t="s">
        <v>2102</v>
      </c>
      <c r="E6786" s="336" t="s">
        <v>3574</v>
      </c>
    </row>
    <row r="6787" customFormat="false" ht="13.8" hidden="false" customHeight="false" outlineLevel="0" collapsed="false">
      <c r="A6787" s="3" t="n">
        <v>90459</v>
      </c>
      <c r="B6787" s="335" t="s">
        <v>1967</v>
      </c>
      <c r="C6787" s="335" t="s">
        <v>12022</v>
      </c>
      <c r="D6787" s="335" t="s">
        <v>2102</v>
      </c>
      <c r="E6787" s="336" t="s">
        <v>9648</v>
      </c>
    </row>
    <row r="6788" customFormat="false" ht="13.8" hidden="false" customHeight="false" outlineLevel="0" collapsed="false">
      <c r="A6788" s="3" t="n">
        <v>90460</v>
      </c>
      <c r="B6788" s="335" t="s">
        <v>1967</v>
      </c>
      <c r="C6788" s="335" t="s">
        <v>12023</v>
      </c>
      <c r="D6788" s="335" t="s">
        <v>1969</v>
      </c>
      <c r="E6788" s="336" t="s">
        <v>11902</v>
      </c>
    </row>
    <row r="6789" customFormat="false" ht="13.8" hidden="false" customHeight="false" outlineLevel="0" collapsed="false">
      <c r="A6789" s="3" t="n">
        <v>90461</v>
      </c>
      <c r="B6789" s="335" t="s">
        <v>1967</v>
      </c>
      <c r="C6789" s="335" t="s">
        <v>12024</v>
      </c>
      <c r="D6789" s="335" t="s">
        <v>1969</v>
      </c>
      <c r="E6789" s="336" t="s">
        <v>12025</v>
      </c>
    </row>
    <row r="6790" customFormat="false" ht="13.8" hidden="false" customHeight="false" outlineLevel="0" collapsed="false">
      <c r="A6790" s="3" t="n">
        <v>90462</v>
      </c>
      <c r="B6790" s="335" t="s">
        <v>1967</v>
      </c>
      <c r="C6790" s="335" t="s">
        <v>12026</v>
      </c>
      <c r="D6790" s="335" t="s">
        <v>1969</v>
      </c>
      <c r="E6790" s="336" t="s">
        <v>12027</v>
      </c>
    </row>
    <row r="6791" customFormat="false" ht="13.8" hidden="false" customHeight="false" outlineLevel="0" collapsed="false">
      <c r="A6791" s="3" t="n">
        <v>90463</v>
      </c>
      <c r="B6791" s="335" t="s">
        <v>1967</v>
      </c>
      <c r="C6791" s="335" t="s">
        <v>12028</v>
      </c>
      <c r="D6791" s="335" t="s">
        <v>1969</v>
      </c>
      <c r="E6791" s="336" t="s">
        <v>3758</v>
      </c>
    </row>
    <row r="6792" customFormat="false" ht="13.8" hidden="false" customHeight="false" outlineLevel="0" collapsed="false">
      <c r="A6792" s="3" t="n">
        <v>90466</v>
      </c>
      <c r="B6792" s="335" t="s">
        <v>1967</v>
      </c>
      <c r="C6792" s="335" t="s">
        <v>12029</v>
      </c>
      <c r="D6792" s="335" t="s">
        <v>1969</v>
      </c>
      <c r="E6792" s="336" t="s">
        <v>12030</v>
      </c>
    </row>
    <row r="6793" customFormat="false" ht="13.8" hidden="false" customHeight="false" outlineLevel="0" collapsed="false">
      <c r="A6793" s="3" t="n">
        <v>90467</v>
      </c>
      <c r="B6793" s="335" t="s">
        <v>1967</v>
      </c>
      <c r="C6793" s="335" t="s">
        <v>12031</v>
      </c>
      <c r="D6793" s="335" t="s">
        <v>1969</v>
      </c>
      <c r="E6793" s="336" t="s">
        <v>7444</v>
      </c>
    </row>
    <row r="6794" customFormat="false" ht="13.8" hidden="false" customHeight="false" outlineLevel="0" collapsed="false">
      <c r="A6794" s="3" t="n">
        <v>90468</v>
      </c>
      <c r="B6794" s="335" t="s">
        <v>1967</v>
      </c>
      <c r="C6794" s="335" t="s">
        <v>12032</v>
      </c>
      <c r="D6794" s="335" t="s">
        <v>1969</v>
      </c>
      <c r="E6794" s="336" t="s">
        <v>12033</v>
      </c>
    </row>
    <row r="6795" customFormat="false" ht="13.8" hidden="false" customHeight="false" outlineLevel="0" collapsed="false">
      <c r="A6795" s="3" t="n">
        <v>90469</v>
      </c>
      <c r="B6795" s="335" t="s">
        <v>1967</v>
      </c>
      <c r="C6795" s="335" t="s">
        <v>12034</v>
      </c>
      <c r="D6795" s="335" t="s">
        <v>1969</v>
      </c>
      <c r="E6795" s="336" t="s">
        <v>12035</v>
      </c>
    </row>
    <row r="6796" customFormat="false" ht="13.8" hidden="false" customHeight="false" outlineLevel="0" collapsed="false">
      <c r="A6796" s="3" t="n">
        <v>90470</v>
      </c>
      <c r="B6796" s="335" t="s">
        <v>1967</v>
      </c>
      <c r="C6796" s="335" t="s">
        <v>12036</v>
      </c>
      <c r="D6796" s="335" t="s">
        <v>1969</v>
      </c>
      <c r="E6796" s="336" t="s">
        <v>12037</v>
      </c>
    </row>
    <row r="6797" customFormat="false" ht="13.8" hidden="false" customHeight="false" outlineLevel="0" collapsed="false">
      <c r="A6797" s="3" t="n">
        <v>91166</v>
      </c>
      <c r="B6797" s="335" t="s">
        <v>1967</v>
      </c>
      <c r="C6797" s="335" t="s">
        <v>12038</v>
      </c>
      <c r="D6797" s="335" t="s">
        <v>1969</v>
      </c>
      <c r="E6797" s="336" t="s">
        <v>12039</v>
      </c>
    </row>
    <row r="6798" customFormat="false" ht="13.8" hidden="false" customHeight="false" outlineLevel="0" collapsed="false">
      <c r="A6798" s="3" t="n">
        <v>91167</v>
      </c>
      <c r="B6798" s="335" t="s">
        <v>1967</v>
      </c>
      <c r="C6798" s="335" t="s">
        <v>12040</v>
      </c>
      <c r="D6798" s="335" t="s">
        <v>1969</v>
      </c>
      <c r="E6798" s="336" t="s">
        <v>12041</v>
      </c>
    </row>
    <row r="6799" customFormat="false" ht="13.8" hidden="false" customHeight="false" outlineLevel="0" collapsed="false">
      <c r="A6799" s="3" t="n">
        <v>91170</v>
      </c>
      <c r="B6799" s="335" t="s">
        <v>1967</v>
      </c>
      <c r="C6799" s="335" t="s">
        <v>12042</v>
      </c>
      <c r="D6799" s="335" t="s">
        <v>1969</v>
      </c>
      <c r="E6799" s="336" t="s">
        <v>12041</v>
      </c>
    </row>
    <row r="6800" customFormat="false" ht="13.8" hidden="false" customHeight="false" outlineLevel="0" collapsed="false">
      <c r="A6800" s="3" t="n">
        <v>91171</v>
      </c>
      <c r="B6800" s="335" t="s">
        <v>1967</v>
      </c>
      <c r="C6800" s="335" t="s">
        <v>12043</v>
      </c>
      <c r="D6800" s="335" t="s">
        <v>1969</v>
      </c>
      <c r="E6800" s="336" t="s">
        <v>12044</v>
      </c>
    </row>
    <row r="6801" customFormat="false" ht="13.8" hidden="false" customHeight="false" outlineLevel="0" collapsed="false">
      <c r="A6801" s="3" t="n">
        <v>91172</v>
      </c>
      <c r="B6801" s="335" t="s">
        <v>1967</v>
      </c>
      <c r="C6801" s="335" t="s">
        <v>12045</v>
      </c>
      <c r="D6801" s="335" t="s">
        <v>1969</v>
      </c>
      <c r="E6801" s="336" t="s">
        <v>9226</v>
      </c>
    </row>
    <row r="6802" customFormat="false" ht="13.8" hidden="false" customHeight="false" outlineLevel="0" collapsed="false">
      <c r="A6802" s="3" t="n">
        <v>91173</v>
      </c>
      <c r="B6802" s="335" t="s">
        <v>1967</v>
      </c>
      <c r="C6802" s="335" t="s">
        <v>12046</v>
      </c>
      <c r="D6802" s="335" t="s">
        <v>1969</v>
      </c>
      <c r="E6802" s="336" t="s">
        <v>12047</v>
      </c>
    </row>
    <row r="6803" customFormat="false" ht="13.8" hidden="false" customHeight="false" outlineLevel="0" collapsed="false">
      <c r="A6803" s="3" t="n">
        <v>91174</v>
      </c>
      <c r="B6803" s="335" t="s">
        <v>1967</v>
      </c>
      <c r="C6803" s="335" t="s">
        <v>12048</v>
      </c>
      <c r="D6803" s="335" t="s">
        <v>1969</v>
      </c>
      <c r="E6803" s="336" t="s">
        <v>12049</v>
      </c>
    </row>
    <row r="6804" customFormat="false" ht="13.8" hidden="false" customHeight="false" outlineLevel="0" collapsed="false">
      <c r="A6804" s="3" t="n">
        <v>91175</v>
      </c>
      <c r="B6804" s="335" t="s">
        <v>1967</v>
      </c>
      <c r="C6804" s="335" t="s">
        <v>12050</v>
      </c>
      <c r="D6804" s="335" t="s">
        <v>1969</v>
      </c>
      <c r="E6804" s="336" t="s">
        <v>1972</v>
      </c>
    </row>
    <row r="6805" customFormat="false" ht="13.8" hidden="false" customHeight="false" outlineLevel="0" collapsed="false">
      <c r="A6805" s="3" t="n">
        <v>91176</v>
      </c>
      <c r="B6805" s="335" t="s">
        <v>1967</v>
      </c>
      <c r="C6805" s="335" t="s">
        <v>12051</v>
      </c>
      <c r="D6805" s="335" t="s">
        <v>1969</v>
      </c>
      <c r="E6805" s="336" t="s">
        <v>7213</v>
      </c>
    </row>
    <row r="6806" customFormat="false" ht="13.8" hidden="false" customHeight="false" outlineLevel="0" collapsed="false">
      <c r="A6806" s="3" t="n">
        <v>91179</v>
      </c>
      <c r="B6806" s="335" t="s">
        <v>1967</v>
      </c>
      <c r="C6806" s="335" t="s">
        <v>12052</v>
      </c>
      <c r="D6806" s="335" t="s">
        <v>1969</v>
      </c>
      <c r="E6806" s="336" t="s">
        <v>7213</v>
      </c>
    </row>
    <row r="6807" customFormat="false" ht="13.8" hidden="false" customHeight="false" outlineLevel="0" collapsed="false">
      <c r="A6807" s="3" t="n">
        <v>91180</v>
      </c>
      <c r="B6807" s="335" t="s">
        <v>1967</v>
      </c>
      <c r="C6807" s="335" t="s">
        <v>12053</v>
      </c>
      <c r="D6807" s="335" t="s">
        <v>1969</v>
      </c>
      <c r="E6807" s="336" t="s">
        <v>9205</v>
      </c>
    </row>
    <row r="6808" customFormat="false" ht="13.8" hidden="false" customHeight="false" outlineLevel="0" collapsed="false">
      <c r="A6808" s="3" t="n">
        <v>91181</v>
      </c>
      <c r="B6808" s="335" t="s">
        <v>1967</v>
      </c>
      <c r="C6808" s="335" t="s">
        <v>12054</v>
      </c>
      <c r="D6808" s="335" t="s">
        <v>1969</v>
      </c>
      <c r="E6808" s="336" t="s">
        <v>12055</v>
      </c>
    </row>
    <row r="6809" customFormat="false" ht="13.8" hidden="false" customHeight="false" outlineLevel="0" collapsed="false">
      <c r="A6809" s="3" t="n">
        <v>91182</v>
      </c>
      <c r="B6809" s="335" t="s">
        <v>1967</v>
      </c>
      <c r="C6809" s="335" t="s">
        <v>12056</v>
      </c>
      <c r="D6809" s="335" t="s">
        <v>1969</v>
      </c>
      <c r="E6809" s="336" t="s">
        <v>9196</v>
      </c>
    </row>
    <row r="6810" customFormat="false" ht="13.8" hidden="false" customHeight="false" outlineLevel="0" collapsed="false">
      <c r="A6810" s="3" t="n">
        <v>91185</v>
      </c>
      <c r="B6810" s="335" t="s">
        <v>1967</v>
      </c>
      <c r="C6810" s="335" t="s">
        <v>12057</v>
      </c>
      <c r="D6810" s="335" t="s">
        <v>1969</v>
      </c>
      <c r="E6810" s="336" t="s">
        <v>9196</v>
      </c>
    </row>
    <row r="6811" customFormat="false" ht="13.8" hidden="false" customHeight="false" outlineLevel="0" collapsed="false">
      <c r="A6811" s="3" t="n">
        <v>91186</v>
      </c>
      <c r="B6811" s="335" t="s">
        <v>1967</v>
      </c>
      <c r="C6811" s="335" t="s">
        <v>12058</v>
      </c>
      <c r="D6811" s="335" t="s">
        <v>1969</v>
      </c>
      <c r="E6811" s="336" t="s">
        <v>6452</v>
      </c>
    </row>
    <row r="6812" customFormat="false" ht="13.8" hidden="false" customHeight="false" outlineLevel="0" collapsed="false">
      <c r="A6812" s="3" t="n">
        <v>91187</v>
      </c>
      <c r="B6812" s="335" t="s">
        <v>1967</v>
      </c>
      <c r="C6812" s="335" t="s">
        <v>12059</v>
      </c>
      <c r="D6812" s="335" t="s">
        <v>1969</v>
      </c>
      <c r="E6812" s="336" t="s">
        <v>12060</v>
      </c>
    </row>
    <row r="6813" customFormat="false" ht="13.8" hidden="false" customHeight="false" outlineLevel="0" collapsed="false">
      <c r="A6813" s="3" t="n">
        <v>91188</v>
      </c>
      <c r="B6813" s="335" t="s">
        <v>1967</v>
      </c>
      <c r="C6813" s="335" t="s">
        <v>12061</v>
      </c>
      <c r="D6813" s="335" t="s">
        <v>2102</v>
      </c>
      <c r="E6813" s="336" t="s">
        <v>12062</v>
      </c>
    </row>
    <row r="6814" customFormat="false" ht="13.8" hidden="false" customHeight="false" outlineLevel="0" collapsed="false">
      <c r="A6814" s="3" t="n">
        <v>91189</v>
      </c>
      <c r="B6814" s="335" t="s">
        <v>1967</v>
      </c>
      <c r="C6814" s="335" t="s">
        <v>12063</v>
      </c>
      <c r="D6814" s="335" t="s">
        <v>2102</v>
      </c>
      <c r="E6814" s="336" t="s">
        <v>12064</v>
      </c>
    </row>
    <row r="6815" customFormat="false" ht="13.8" hidden="false" customHeight="false" outlineLevel="0" collapsed="false">
      <c r="A6815" s="3" t="n">
        <v>91190</v>
      </c>
      <c r="B6815" s="335" t="s">
        <v>1967</v>
      </c>
      <c r="C6815" s="335" t="s">
        <v>12065</v>
      </c>
      <c r="D6815" s="335" t="s">
        <v>2102</v>
      </c>
      <c r="E6815" s="336" t="s">
        <v>11228</v>
      </c>
    </row>
    <row r="6816" customFormat="false" ht="13.8" hidden="false" customHeight="false" outlineLevel="0" collapsed="false">
      <c r="A6816" s="3" t="n">
        <v>91191</v>
      </c>
      <c r="B6816" s="335" t="s">
        <v>1967</v>
      </c>
      <c r="C6816" s="335" t="s">
        <v>12066</v>
      </c>
      <c r="D6816" s="335" t="s">
        <v>2102</v>
      </c>
      <c r="E6816" s="336" t="s">
        <v>6754</v>
      </c>
    </row>
    <row r="6817" customFormat="false" ht="13.8" hidden="false" customHeight="false" outlineLevel="0" collapsed="false">
      <c r="A6817" s="3" t="n">
        <v>91192</v>
      </c>
      <c r="B6817" s="335" t="s">
        <v>1967</v>
      </c>
      <c r="C6817" s="335" t="s">
        <v>12067</v>
      </c>
      <c r="D6817" s="335" t="s">
        <v>2102</v>
      </c>
      <c r="E6817" s="336" t="s">
        <v>12068</v>
      </c>
    </row>
    <row r="6818" customFormat="false" ht="13.8" hidden="false" customHeight="false" outlineLevel="0" collapsed="false">
      <c r="A6818" s="3" t="n">
        <v>91222</v>
      </c>
      <c r="B6818" s="335" t="s">
        <v>1967</v>
      </c>
      <c r="C6818" s="335" t="s">
        <v>12069</v>
      </c>
      <c r="D6818" s="335" t="s">
        <v>1969</v>
      </c>
      <c r="E6818" s="336" t="s">
        <v>12070</v>
      </c>
    </row>
    <row r="6819" customFormat="false" ht="13.8" hidden="false" customHeight="false" outlineLevel="0" collapsed="false">
      <c r="A6819" s="3" t="n">
        <v>94480</v>
      </c>
      <c r="B6819" s="335" t="s">
        <v>1967</v>
      </c>
      <c r="C6819" s="335" t="s">
        <v>12071</v>
      </c>
      <c r="D6819" s="335" t="s">
        <v>2102</v>
      </c>
      <c r="E6819" s="336" t="s">
        <v>12072</v>
      </c>
    </row>
    <row r="6820" customFormat="false" ht="13.8" hidden="false" customHeight="false" outlineLevel="0" collapsed="false">
      <c r="A6820" s="3" t="n">
        <v>94481</v>
      </c>
      <c r="B6820" s="335" t="s">
        <v>1967</v>
      </c>
      <c r="C6820" s="335" t="s">
        <v>12073</v>
      </c>
      <c r="D6820" s="335" t="s">
        <v>2102</v>
      </c>
      <c r="E6820" s="336" t="s">
        <v>12074</v>
      </c>
    </row>
    <row r="6821" customFormat="false" ht="13.8" hidden="false" customHeight="false" outlineLevel="0" collapsed="false">
      <c r="A6821" s="3" t="n">
        <v>94482</v>
      </c>
      <c r="B6821" s="335" t="s">
        <v>1967</v>
      </c>
      <c r="C6821" s="335" t="s">
        <v>12075</v>
      </c>
      <c r="D6821" s="335" t="s">
        <v>2102</v>
      </c>
      <c r="E6821" s="336" t="s">
        <v>12076</v>
      </c>
    </row>
    <row r="6822" customFormat="false" ht="13.8" hidden="false" customHeight="false" outlineLevel="0" collapsed="false">
      <c r="A6822" s="3" t="n">
        <v>94483</v>
      </c>
      <c r="B6822" s="335" t="s">
        <v>1967</v>
      </c>
      <c r="C6822" s="335" t="s">
        <v>12077</v>
      </c>
      <c r="D6822" s="335" t="s">
        <v>2102</v>
      </c>
      <c r="E6822" s="336" t="s">
        <v>12078</v>
      </c>
    </row>
    <row r="6823" customFormat="false" ht="13.8" hidden="false" customHeight="false" outlineLevel="0" collapsed="false">
      <c r="A6823" s="3" t="n">
        <v>95541</v>
      </c>
      <c r="B6823" s="335" t="s">
        <v>1967</v>
      </c>
      <c r="C6823" s="335" t="s">
        <v>12079</v>
      </c>
      <c r="D6823" s="335" t="s">
        <v>2102</v>
      </c>
      <c r="E6823" s="336" t="s">
        <v>7459</v>
      </c>
    </row>
    <row r="6824" customFormat="false" ht="13.8" hidden="false" customHeight="false" outlineLevel="0" collapsed="false">
      <c r="A6824" s="3" t="n">
        <v>96559</v>
      </c>
      <c r="B6824" s="335" t="s">
        <v>1967</v>
      </c>
      <c r="C6824" s="335" t="s">
        <v>12080</v>
      </c>
      <c r="D6824" s="335" t="s">
        <v>2622</v>
      </c>
      <c r="E6824" s="336" t="s">
        <v>12081</v>
      </c>
    </row>
    <row r="6825" customFormat="false" ht="13.8" hidden="false" customHeight="false" outlineLevel="0" collapsed="false">
      <c r="A6825" s="3" t="n">
        <v>96560</v>
      </c>
      <c r="B6825" s="335" t="s">
        <v>1967</v>
      </c>
      <c r="C6825" s="335" t="s">
        <v>12082</v>
      </c>
      <c r="D6825" s="335" t="s">
        <v>2622</v>
      </c>
      <c r="E6825" s="336" t="s">
        <v>12083</v>
      </c>
    </row>
    <row r="6826" customFormat="false" ht="13.8" hidden="false" customHeight="false" outlineLevel="0" collapsed="false">
      <c r="A6826" s="3" t="n">
        <v>96562</v>
      </c>
      <c r="B6826" s="335" t="s">
        <v>1967</v>
      </c>
      <c r="C6826" s="335" t="s">
        <v>12084</v>
      </c>
      <c r="D6826" s="335" t="s">
        <v>1969</v>
      </c>
      <c r="E6826" s="336" t="s">
        <v>12085</v>
      </c>
    </row>
    <row r="6827" customFormat="false" ht="13.8" hidden="false" customHeight="false" outlineLevel="0" collapsed="false">
      <c r="A6827" s="3" t="n">
        <v>96563</v>
      </c>
      <c r="B6827" s="335" t="s">
        <v>1967</v>
      </c>
      <c r="C6827" s="335" t="s">
        <v>12086</v>
      </c>
      <c r="D6827" s="335" t="s">
        <v>1969</v>
      </c>
      <c r="E6827" s="336" t="s">
        <v>12087</v>
      </c>
    </row>
    <row r="6828" customFormat="false" ht="13.8" hidden="false" customHeight="false" outlineLevel="0" collapsed="false">
      <c r="A6828" s="3" t="n">
        <v>100128</v>
      </c>
      <c r="B6828" s="335" t="s">
        <v>1967</v>
      </c>
      <c r="C6828" s="335" t="s">
        <v>12088</v>
      </c>
      <c r="D6828" s="335" t="s">
        <v>2102</v>
      </c>
      <c r="E6828" s="336" t="s">
        <v>12089</v>
      </c>
    </row>
    <row r="6829" customFormat="false" ht="13.8" hidden="false" customHeight="false" outlineLevel="0" collapsed="false">
      <c r="A6829" s="3" t="n">
        <v>101802</v>
      </c>
      <c r="B6829" s="335" t="s">
        <v>1967</v>
      </c>
      <c r="C6829" s="335" t="s">
        <v>12090</v>
      </c>
      <c r="D6829" s="335" t="s">
        <v>2102</v>
      </c>
      <c r="E6829" s="336" t="s">
        <v>12091</v>
      </c>
    </row>
    <row r="6830" customFormat="false" ht="13.8" hidden="false" customHeight="false" outlineLevel="0" collapsed="false">
      <c r="A6830" s="3" t="n">
        <v>101803</v>
      </c>
      <c r="B6830" s="335" t="s">
        <v>1967</v>
      </c>
      <c r="C6830" s="335" t="s">
        <v>12092</v>
      </c>
      <c r="D6830" s="335" t="s">
        <v>2102</v>
      </c>
      <c r="E6830" s="336" t="s">
        <v>12093</v>
      </c>
    </row>
    <row r="6831" customFormat="false" ht="13.8" hidden="false" customHeight="false" outlineLevel="0" collapsed="false">
      <c r="A6831" s="3" t="n">
        <v>101804</v>
      </c>
      <c r="B6831" s="335" t="s">
        <v>1967</v>
      </c>
      <c r="C6831" s="335" t="s">
        <v>12094</v>
      </c>
      <c r="D6831" s="335" t="s">
        <v>2102</v>
      </c>
      <c r="E6831" s="336" t="s">
        <v>12095</v>
      </c>
    </row>
    <row r="6832" customFormat="false" ht="13.8" hidden="false" customHeight="false" outlineLevel="0" collapsed="false">
      <c r="A6832" s="3" t="n">
        <v>101805</v>
      </c>
      <c r="B6832" s="335" t="s">
        <v>1967</v>
      </c>
      <c r="C6832" s="335" t="s">
        <v>12096</v>
      </c>
      <c r="D6832" s="335" t="s">
        <v>2102</v>
      </c>
      <c r="E6832" s="336" t="s">
        <v>12097</v>
      </c>
    </row>
    <row r="6833" customFormat="false" ht="13.8" hidden="false" customHeight="false" outlineLevel="0" collapsed="false">
      <c r="A6833" s="3" t="n">
        <v>102111</v>
      </c>
      <c r="B6833" s="335" t="s">
        <v>1967</v>
      </c>
      <c r="C6833" s="335" t="s">
        <v>12098</v>
      </c>
      <c r="D6833" s="335" t="s">
        <v>2102</v>
      </c>
      <c r="E6833" s="336" t="s">
        <v>12099</v>
      </c>
    </row>
    <row r="6834" customFormat="false" ht="13.8" hidden="false" customHeight="false" outlineLevel="0" collapsed="false">
      <c r="A6834" s="3" t="n">
        <v>102112</v>
      </c>
      <c r="B6834" s="335" t="s">
        <v>1967</v>
      </c>
      <c r="C6834" s="335" t="s">
        <v>12100</v>
      </c>
      <c r="D6834" s="335" t="s">
        <v>2102</v>
      </c>
      <c r="E6834" s="336" t="s">
        <v>12101</v>
      </c>
    </row>
    <row r="6835" customFormat="false" ht="13.8" hidden="false" customHeight="false" outlineLevel="0" collapsed="false">
      <c r="A6835" s="3" t="n">
        <v>102113</v>
      </c>
      <c r="B6835" s="335" t="s">
        <v>1967</v>
      </c>
      <c r="C6835" s="335" t="s">
        <v>12102</v>
      </c>
      <c r="D6835" s="335" t="s">
        <v>2102</v>
      </c>
      <c r="E6835" s="336" t="s">
        <v>12103</v>
      </c>
    </row>
    <row r="6836" customFormat="false" ht="13.8" hidden="false" customHeight="false" outlineLevel="0" collapsed="false">
      <c r="A6836" s="3" t="n">
        <v>102114</v>
      </c>
      <c r="B6836" s="335" t="s">
        <v>1967</v>
      </c>
      <c r="C6836" s="335" t="s">
        <v>12104</v>
      </c>
      <c r="D6836" s="335" t="s">
        <v>2102</v>
      </c>
      <c r="E6836" s="336" t="s">
        <v>12105</v>
      </c>
    </row>
    <row r="6837" customFormat="false" ht="13.8" hidden="false" customHeight="false" outlineLevel="0" collapsed="false">
      <c r="A6837" s="3" t="n">
        <v>102115</v>
      </c>
      <c r="B6837" s="335" t="s">
        <v>1967</v>
      </c>
      <c r="C6837" s="335" t="s">
        <v>12106</v>
      </c>
      <c r="D6837" s="335" t="s">
        <v>2102</v>
      </c>
      <c r="E6837" s="336" t="s">
        <v>12107</v>
      </c>
    </row>
    <row r="6838" customFormat="false" ht="13.8" hidden="false" customHeight="false" outlineLevel="0" collapsed="false">
      <c r="A6838" s="3" t="n">
        <v>102116</v>
      </c>
      <c r="B6838" s="335" t="s">
        <v>1967</v>
      </c>
      <c r="C6838" s="335" t="s">
        <v>12108</v>
      </c>
      <c r="D6838" s="335" t="s">
        <v>2102</v>
      </c>
      <c r="E6838" s="336" t="s">
        <v>12109</v>
      </c>
    </row>
    <row r="6839" customFormat="false" ht="13.8" hidden="false" customHeight="false" outlineLevel="0" collapsed="false">
      <c r="A6839" s="3" t="n">
        <v>102117</v>
      </c>
      <c r="B6839" s="335" t="s">
        <v>1967</v>
      </c>
      <c r="C6839" s="335" t="s">
        <v>12110</v>
      </c>
      <c r="D6839" s="335" t="s">
        <v>2102</v>
      </c>
      <c r="E6839" s="336" t="s">
        <v>12111</v>
      </c>
    </row>
    <row r="6840" customFormat="false" ht="13.8" hidden="false" customHeight="false" outlineLevel="0" collapsed="false">
      <c r="A6840" s="3" t="n">
        <v>102118</v>
      </c>
      <c r="B6840" s="335" t="s">
        <v>1967</v>
      </c>
      <c r="C6840" s="335" t="s">
        <v>12112</v>
      </c>
      <c r="D6840" s="335" t="s">
        <v>2102</v>
      </c>
      <c r="E6840" s="336" t="s">
        <v>12113</v>
      </c>
    </row>
    <row r="6841" customFormat="false" ht="13.8" hidden="false" customHeight="false" outlineLevel="0" collapsed="false">
      <c r="A6841" s="3" t="n">
        <v>102119</v>
      </c>
      <c r="B6841" s="335" t="s">
        <v>1967</v>
      </c>
      <c r="C6841" s="335" t="s">
        <v>12114</v>
      </c>
      <c r="D6841" s="335" t="s">
        <v>2102</v>
      </c>
      <c r="E6841" s="336" t="s">
        <v>4888</v>
      </c>
    </row>
    <row r="6842" customFormat="false" ht="13.8" hidden="false" customHeight="false" outlineLevel="0" collapsed="false">
      <c r="A6842" s="3" t="n">
        <v>102121</v>
      </c>
      <c r="B6842" s="335" t="s">
        <v>1967</v>
      </c>
      <c r="C6842" s="335" t="s">
        <v>12115</v>
      </c>
      <c r="D6842" s="335" t="s">
        <v>2102</v>
      </c>
      <c r="E6842" s="336" t="s">
        <v>12116</v>
      </c>
    </row>
    <row r="6843" customFormat="false" ht="13.8" hidden="false" customHeight="false" outlineLevel="0" collapsed="false">
      <c r="A6843" s="3" t="n">
        <v>102122</v>
      </c>
      <c r="B6843" s="335" t="s">
        <v>1967</v>
      </c>
      <c r="C6843" s="335" t="s">
        <v>12117</v>
      </c>
      <c r="D6843" s="335" t="s">
        <v>2102</v>
      </c>
      <c r="E6843" s="336" t="s">
        <v>12118</v>
      </c>
    </row>
    <row r="6844" customFormat="false" ht="13.8" hidden="false" customHeight="false" outlineLevel="0" collapsed="false">
      <c r="A6844" s="3" t="n">
        <v>102123</v>
      </c>
      <c r="B6844" s="335" t="s">
        <v>1967</v>
      </c>
      <c r="C6844" s="335" t="s">
        <v>12119</v>
      </c>
      <c r="D6844" s="335" t="s">
        <v>2102</v>
      </c>
      <c r="E6844" s="336" t="s">
        <v>12120</v>
      </c>
    </row>
    <row r="6845" customFormat="false" ht="13.8" hidden="false" customHeight="false" outlineLevel="0" collapsed="false">
      <c r="A6845" s="3" t="n">
        <v>102136</v>
      </c>
      <c r="B6845" s="335" t="s">
        <v>1967</v>
      </c>
      <c r="C6845" s="335" t="s">
        <v>12121</v>
      </c>
      <c r="D6845" s="335" t="s">
        <v>2102</v>
      </c>
      <c r="E6845" s="336" t="s">
        <v>12122</v>
      </c>
    </row>
    <row r="6846" customFormat="false" ht="13.8" hidden="false" customHeight="false" outlineLevel="0" collapsed="false">
      <c r="A6846" s="3" t="n">
        <v>102137</v>
      </c>
      <c r="B6846" s="335" t="s">
        <v>1967</v>
      </c>
      <c r="C6846" s="335" t="s">
        <v>12123</v>
      </c>
      <c r="D6846" s="335" t="s">
        <v>2102</v>
      </c>
      <c r="E6846" s="336" t="s">
        <v>12124</v>
      </c>
    </row>
    <row r="6847" customFormat="false" ht="13.8" hidden="false" customHeight="false" outlineLevel="0" collapsed="false">
      <c r="A6847" s="3" t="n">
        <v>102138</v>
      </c>
      <c r="B6847" s="335" t="s">
        <v>1967</v>
      </c>
      <c r="C6847" s="335" t="s">
        <v>12125</v>
      </c>
      <c r="D6847" s="335" t="s">
        <v>2102</v>
      </c>
      <c r="E6847" s="336" t="s">
        <v>12126</v>
      </c>
    </row>
    <row r="6848" customFormat="false" ht="13.8" hidden="false" customHeight="false" outlineLevel="0" collapsed="false">
      <c r="A6848" s="3" t="n">
        <v>103517</v>
      </c>
      <c r="B6848" s="335" t="s">
        <v>1967</v>
      </c>
      <c r="C6848" s="335" t="s">
        <v>12127</v>
      </c>
      <c r="D6848" s="335" t="s">
        <v>2102</v>
      </c>
      <c r="E6848" s="336" t="s">
        <v>12128</v>
      </c>
    </row>
    <row r="6849" customFormat="false" ht="13.8" hidden="false" customHeight="false" outlineLevel="0" collapsed="false">
      <c r="A6849" s="3" t="n">
        <v>103519</v>
      </c>
      <c r="B6849" s="335" t="s">
        <v>1967</v>
      </c>
      <c r="C6849" s="335" t="s">
        <v>12129</v>
      </c>
      <c r="D6849" s="335" t="s">
        <v>2102</v>
      </c>
      <c r="E6849" s="336" t="s">
        <v>12130</v>
      </c>
    </row>
    <row r="6850" customFormat="false" ht="13.8" hidden="false" customHeight="false" outlineLevel="0" collapsed="false">
      <c r="A6850" s="3" t="n">
        <v>103520</v>
      </c>
      <c r="B6850" s="335" t="s">
        <v>1967</v>
      </c>
      <c r="C6850" s="335" t="s">
        <v>12131</v>
      </c>
      <c r="D6850" s="335" t="s">
        <v>2102</v>
      </c>
      <c r="E6850" s="336" t="s">
        <v>12132</v>
      </c>
    </row>
    <row r="6851" customFormat="false" ht="13.8" hidden="false" customHeight="false" outlineLevel="0" collapsed="false">
      <c r="A6851" s="3" t="n">
        <v>103521</v>
      </c>
      <c r="B6851" s="335" t="s">
        <v>1967</v>
      </c>
      <c r="C6851" s="335" t="s">
        <v>12133</v>
      </c>
      <c r="D6851" s="335" t="s">
        <v>2102</v>
      </c>
      <c r="E6851" s="336" t="s">
        <v>12134</v>
      </c>
    </row>
    <row r="6852" customFormat="false" ht="13.8" hidden="false" customHeight="false" outlineLevel="0" collapsed="false">
      <c r="A6852" s="3" t="n">
        <v>103522</v>
      </c>
      <c r="B6852" s="335" t="s">
        <v>1967</v>
      </c>
      <c r="C6852" s="335" t="s">
        <v>12135</v>
      </c>
      <c r="D6852" s="335" t="s">
        <v>2102</v>
      </c>
      <c r="E6852" s="336" t="s">
        <v>12136</v>
      </c>
    </row>
    <row r="6853" customFormat="false" ht="13.8" hidden="false" customHeight="false" outlineLevel="0" collapsed="false">
      <c r="A6853" s="3" t="n">
        <v>103523</v>
      </c>
      <c r="B6853" s="335" t="s">
        <v>1967</v>
      </c>
      <c r="C6853" s="335" t="s">
        <v>12137</v>
      </c>
      <c r="D6853" s="335" t="s">
        <v>2102</v>
      </c>
      <c r="E6853" s="336" t="s">
        <v>12138</v>
      </c>
    </row>
    <row r="6854" customFormat="false" ht="13.8" hidden="false" customHeight="false" outlineLevel="0" collapsed="false">
      <c r="A6854" s="3" t="n">
        <v>104660</v>
      </c>
      <c r="B6854" s="335" t="s">
        <v>1967</v>
      </c>
      <c r="C6854" s="335" t="s">
        <v>12139</v>
      </c>
      <c r="D6854" s="335" t="s">
        <v>2102</v>
      </c>
      <c r="E6854" s="336" t="s">
        <v>12140</v>
      </c>
    </row>
    <row r="6855" customFormat="false" ht="13.8" hidden="false" customHeight="false" outlineLevel="0" collapsed="false">
      <c r="A6855" s="3" t="n">
        <v>104661</v>
      </c>
      <c r="B6855" s="335" t="s">
        <v>1967</v>
      </c>
      <c r="C6855" s="335" t="s">
        <v>12141</v>
      </c>
      <c r="D6855" s="335" t="s">
        <v>2102</v>
      </c>
      <c r="E6855" s="336" t="s">
        <v>12142</v>
      </c>
    </row>
    <row r="6856" customFormat="false" ht="13.8" hidden="false" customHeight="false" outlineLevel="0" collapsed="false">
      <c r="A6856" s="3" t="n">
        <v>104662</v>
      </c>
      <c r="B6856" s="335" t="s">
        <v>1967</v>
      </c>
      <c r="C6856" s="335" t="s">
        <v>12143</v>
      </c>
      <c r="D6856" s="335" t="s">
        <v>2102</v>
      </c>
      <c r="E6856" s="336" t="s">
        <v>12144</v>
      </c>
    </row>
    <row r="6857" customFormat="false" ht="13.8" hidden="false" customHeight="false" outlineLevel="0" collapsed="false">
      <c r="A6857" s="3" t="n">
        <v>104663</v>
      </c>
      <c r="B6857" s="335" t="s">
        <v>1967</v>
      </c>
      <c r="C6857" s="335" t="s">
        <v>12145</v>
      </c>
      <c r="D6857" s="335" t="s">
        <v>2102</v>
      </c>
      <c r="E6857" s="336" t="s">
        <v>12146</v>
      </c>
    </row>
    <row r="6858" customFormat="false" ht="13.8" hidden="false" customHeight="false" outlineLevel="0" collapsed="false">
      <c r="A6858" s="3" t="n">
        <v>104664</v>
      </c>
      <c r="B6858" s="335" t="s">
        <v>1967</v>
      </c>
      <c r="C6858" s="335" t="s">
        <v>12147</v>
      </c>
      <c r="D6858" s="335" t="s">
        <v>2102</v>
      </c>
      <c r="E6858" s="336" t="s">
        <v>12148</v>
      </c>
    </row>
    <row r="6859" customFormat="false" ht="13.8" hidden="false" customHeight="false" outlineLevel="0" collapsed="false">
      <c r="A6859" s="3" t="n">
        <v>104665</v>
      </c>
      <c r="B6859" s="335" t="s">
        <v>1967</v>
      </c>
      <c r="C6859" s="335" t="s">
        <v>12149</v>
      </c>
      <c r="D6859" s="335" t="s">
        <v>2102</v>
      </c>
      <c r="E6859" s="336" t="s">
        <v>12150</v>
      </c>
    </row>
    <row r="6860" customFormat="false" ht="13.8" hidden="false" customHeight="false" outlineLevel="0" collapsed="false">
      <c r="A6860" s="3" t="n">
        <v>104666</v>
      </c>
      <c r="B6860" s="335" t="s">
        <v>1967</v>
      </c>
      <c r="C6860" s="335" t="s">
        <v>12151</v>
      </c>
      <c r="D6860" s="335" t="s">
        <v>2102</v>
      </c>
      <c r="E6860" s="336" t="s">
        <v>12152</v>
      </c>
    </row>
    <row r="6861" customFormat="false" ht="13.8" hidden="false" customHeight="false" outlineLevel="0" collapsed="false">
      <c r="A6861" s="3" t="n">
        <v>104667</v>
      </c>
      <c r="B6861" s="335" t="s">
        <v>1967</v>
      </c>
      <c r="C6861" s="335" t="s">
        <v>12153</v>
      </c>
      <c r="D6861" s="335" t="s">
        <v>2102</v>
      </c>
      <c r="E6861" s="336" t="s">
        <v>2341</v>
      </c>
    </row>
    <row r="6862" customFormat="false" ht="13.8" hidden="false" customHeight="false" outlineLevel="0" collapsed="false">
      <c r="A6862" s="3" t="n">
        <v>104668</v>
      </c>
      <c r="B6862" s="335" t="s">
        <v>1967</v>
      </c>
      <c r="C6862" s="335" t="s">
        <v>12154</v>
      </c>
      <c r="D6862" s="335" t="s">
        <v>12155</v>
      </c>
      <c r="E6862" s="336" t="s">
        <v>12156</v>
      </c>
    </row>
    <row r="6863" customFormat="false" ht="13.8" hidden="false" customHeight="false" outlineLevel="0" collapsed="false">
      <c r="A6863" s="3" t="n">
        <v>104669</v>
      </c>
      <c r="B6863" s="335" t="s">
        <v>1967</v>
      </c>
      <c r="C6863" s="335" t="s">
        <v>12157</v>
      </c>
      <c r="D6863" s="335" t="s">
        <v>12155</v>
      </c>
      <c r="E6863" s="336" t="s">
        <v>4884</v>
      </c>
    </row>
    <row r="6864" customFormat="false" ht="13.8" hidden="false" customHeight="false" outlineLevel="0" collapsed="false">
      <c r="A6864" s="3" t="n">
        <v>104670</v>
      </c>
      <c r="B6864" s="335" t="s">
        <v>1967</v>
      </c>
      <c r="C6864" s="335" t="s">
        <v>12158</v>
      </c>
      <c r="D6864" s="335" t="s">
        <v>12155</v>
      </c>
      <c r="E6864" s="336" t="s">
        <v>12159</v>
      </c>
    </row>
    <row r="6865" customFormat="false" ht="13.8" hidden="false" customHeight="false" outlineLevel="0" collapsed="false">
      <c r="A6865" s="3" t="n">
        <v>104671</v>
      </c>
      <c r="B6865" s="335" t="s">
        <v>1967</v>
      </c>
      <c r="C6865" s="335" t="s">
        <v>12160</v>
      </c>
      <c r="D6865" s="335" t="s">
        <v>2102</v>
      </c>
      <c r="E6865" s="336" t="s">
        <v>12161</v>
      </c>
    </row>
    <row r="6866" customFormat="false" ht="13.8" hidden="false" customHeight="false" outlineLevel="0" collapsed="false">
      <c r="A6866" s="3" t="n">
        <v>104672</v>
      </c>
      <c r="B6866" s="335" t="s">
        <v>1967</v>
      </c>
      <c r="C6866" s="335" t="s">
        <v>12162</v>
      </c>
      <c r="D6866" s="335" t="s">
        <v>2102</v>
      </c>
      <c r="E6866" s="336" t="s">
        <v>12163</v>
      </c>
    </row>
    <row r="6867" customFormat="false" ht="13.8" hidden="false" customHeight="false" outlineLevel="0" collapsed="false">
      <c r="A6867" s="3" t="n">
        <v>104673</v>
      </c>
      <c r="B6867" s="335" t="s">
        <v>1967</v>
      </c>
      <c r="C6867" s="335" t="s">
        <v>12164</v>
      </c>
      <c r="D6867" s="335" t="s">
        <v>2102</v>
      </c>
      <c r="E6867" s="336" t="s">
        <v>12165</v>
      </c>
    </row>
    <row r="6868" customFormat="false" ht="13.8" hidden="false" customHeight="false" outlineLevel="0" collapsed="false">
      <c r="A6868" s="3" t="n">
        <v>104674</v>
      </c>
      <c r="B6868" s="335" t="s">
        <v>1967</v>
      </c>
      <c r="C6868" s="335" t="s">
        <v>12166</v>
      </c>
      <c r="D6868" s="335" t="s">
        <v>2102</v>
      </c>
      <c r="E6868" s="336" t="s">
        <v>12167</v>
      </c>
    </row>
    <row r="6869" customFormat="false" ht="13.8" hidden="false" customHeight="false" outlineLevel="0" collapsed="false">
      <c r="A6869" s="3" t="n">
        <v>104675</v>
      </c>
      <c r="B6869" s="335" t="s">
        <v>1967</v>
      </c>
      <c r="C6869" s="335" t="s">
        <v>12168</v>
      </c>
      <c r="D6869" s="335" t="s">
        <v>12169</v>
      </c>
      <c r="E6869" s="336" t="s">
        <v>12170</v>
      </c>
    </row>
    <row r="6870" customFormat="false" ht="13.8" hidden="false" customHeight="false" outlineLevel="0" collapsed="false">
      <c r="A6870" s="3" t="n">
        <v>104676</v>
      </c>
      <c r="B6870" s="335" t="s">
        <v>1967</v>
      </c>
      <c r="C6870" s="335" t="s">
        <v>12171</v>
      </c>
      <c r="D6870" s="335" t="s">
        <v>2102</v>
      </c>
      <c r="E6870" s="336" t="s">
        <v>12172</v>
      </c>
    </row>
    <row r="6871" customFormat="false" ht="13.8" hidden="false" customHeight="false" outlineLevel="0" collapsed="false">
      <c r="A6871" s="3" t="n">
        <v>104677</v>
      </c>
      <c r="B6871" s="335" t="s">
        <v>1967</v>
      </c>
      <c r="C6871" s="335" t="s">
        <v>12173</v>
      </c>
      <c r="D6871" s="335" t="s">
        <v>2102</v>
      </c>
      <c r="E6871" s="336" t="s">
        <v>12174</v>
      </c>
    </row>
    <row r="6872" customFormat="false" ht="13.8" hidden="false" customHeight="false" outlineLevel="0" collapsed="false">
      <c r="A6872" s="3" t="n">
        <v>104678</v>
      </c>
      <c r="B6872" s="335" t="s">
        <v>1967</v>
      </c>
      <c r="C6872" s="335" t="s">
        <v>12175</v>
      </c>
      <c r="D6872" s="335" t="s">
        <v>2102</v>
      </c>
      <c r="E6872" s="336" t="s">
        <v>4094</v>
      </c>
    </row>
    <row r="6873" customFormat="false" ht="13.8" hidden="false" customHeight="false" outlineLevel="0" collapsed="false">
      <c r="A6873" s="3" t="n">
        <v>104679</v>
      </c>
      <c r="B6873" s="335" t="s">
        <v>1967</v>
      </c>
      <c r="C6873" s="335" t="s">
        <v>12176</v>
      </c>
      <c r="D6873" s="335" t="s">
        <v>2102</v>
      </c>
      <c r="E6873" s="336" t="s">
        <v>12177</v>
      </c>
    </row>
    <row r="6874" customFormat="false" ht="13.8" hidden="false" customHeight="false" outlineLevel="0" collapsed="false">
      <c r="A6874" s="3" t="n">
        <v>104680</v>
      </c>
      <c r="B6874" s="335" t="s">
        <v>1967</v>
      </c>
      <c r="C6874" s="335" t="s">
        <v>12178</v>
      </c>
      <c r="D6874" s="335" t="s">
        <v>2102</v>
      </c>
      <c r="E6874" s="336" t="s">
        <v>12179</v>
      </c>
    </row>
    <row r="6875" customFormat="false" ht="13.8" hidden="false" customHeight="false" outlineLevel="0" collapsed="false">
      <c r="A6875" s="3" t="n">
        <v>104681</v>
      </c>
      <c r="B6875" s="335" t="s">
        <v>1967</v>
      </c>
      <c r="C6875" s="335" t="s">
        <v>12180</v>
      </c>
      <c r="D6875" s="335" t="s">
        <v>2102</v>
      </c>
      <c r="E6875" s="336" t="s">
        <v>12181</v>
      </c>
    </row>
    <row r="6876" customFormat="false" ht="13.8" hidden="false" customHeight="false" outlineLevel="0" collapsed="false">
      <c r="A6876" s="3" t="n">
        <v>104682</v>
      </c>
      <c r="B6876" s="335" t="s">
        <v>1967</v>
      </c>
      <c r="C6876" s="335" t="s">
        <v>12182</v>
      </c>
      <c r="D6876" s="335" t="s">
        <v>2102</v>
      </c>
      <c r="E6876" s="336" t="s">
        <v>12183</v>
      </c>
    </row>
    <row r="6877" customFormat="false" ht="13.8" hidden="false" customHeight="false" outlineLevel="0" collapsed="false">
      <c r="A6877" s="3" t="n">
        <v>104683</v>
      </c>
      <c r="B6877" s="335" t="s">
        <v>1967</v>
      </c>
      <c r="C6877" s="335" t="s">
        <v>12184</v>
      </c>
      <c r="D6877" s="335" t="s">
        <v>2102</v>
      </c>
      <c r="E6877" s="336" t="s">
        <v>3308</v>
      </c>
    </row>
    <row r="6878" customFormat="false" ht="13.8" hidden="false" customHeight="false" outlineLevel="0" collapsed="false">
      <c r="A6878" s="3" t="n">
        <v>104767</v>
      </c>
      <c r="B6878" s="335" t="s">
        <v>1967</v>
      </c>
      <c r="C6878" s="335" t="s">
        <v>12185</v>
      </c>
      <c r="D6878" s="335" t="s">
        <v>2102</v>
      </c>
      <c r="E6878" s="336" t="s">
        <v>4156</v>
      </c>
    </row>
    <row r="6879" customFormat="false" ht="13.8" hidden="false" customHeight="false" outlineLevel="0" collapsed="false">
      <c r="A6879" s="3" t="n">
        <v>104769</v>
      </c>
      <c r="B6879" s="335" t="s">
        <v>1967</v>
      </c>
      <c r="C6879" s="335" t="s">
        <v>12186</v>
      </c>
      <c r="D6879" s="335" t="s">
        <v>2102</v>
      </c>
      <c r="E6879" s="336" t="s">
        <v>12187</v>
      </c>
    </row>
    <row r="6880" customFormat="false" ht="13.8" hidden="false" customHeight="false" outlineLevel="0" collapsed="false">
      <c r="A6880" s="3" t="n">
        <v>104771</v>
      </c>
      <c r="B6880" s="335" t="s">
        <v>1967</v>
      </c>
      <c r="C6880" s="335" t="s">
        <v>12188</v>
      </c>
      <c r="D6880" s="335" t="s">
        <v>2102</v>
      </c>
      <c r="E6880" s="336" t="s">
        <v>12189</v>
      </c>
    </row>
    <row r="6881" customFormat="false" ht="13.8" hidden="false" customHeight="false" outlineLevel="0" collapsed="false">
      <c r="A6881" s="3" t="n">
        <v>104773</v>
      </c>
      <c r="B6881" s="335" t="s">
        <v>1967</v>
      </c>
      <c r="C6881" s="335" t="s">
        <v>12190</v>
      </c>
      <c r="D6881" s="335" t="s">
        <v>2102</v>
      </c>
      <c r="E6881" s="336" t="s">
        <v>12191</v>
      </c>
    </row>
    <row r="6882" customFormat="false" ht="13.8" hidden="false" customHeight="false" outlineLevel="0" collapsed="false">
      <c r="A6882" s="3" t="n">
        <v>104775</v>
      </c>
      <c r="B6882" s="335" t="s">
        <v>1967</v>
      </c>
      <c r="C6882" s="335" t="s">
        <v>12192</v>
      </c>
      <c r="D6882" s="335" t="s">
        <v>2102</v>
      </c>
      <c r="E6882" s="336" t="s">
        <v>8547</v>
      </c>
    </row>
    <row r="6883" customFormat="false" ht="13.8" hidden="false" customHeight="false" outlineLevel="0" collapsed="false">
      <c r="A6883" s="3" t="n">
        <v>104777</v>
      </c>
      <c r="B6883" s="335" t="s">
        <v>1967</v>
      </c>
      <c r="C6883" s="335" t="s">
        <v>12193</v>
      </c>
      <c r="D6883" s="335" t="s">
        <v>2102</v>
      </c>
      <c r="E6883" s="336" t="s">
        <v>12194</v>
      </c>
    </row>
    <row r="6884" customFormat="false" ht="13.8" hidden="false" customHeight="false" outlineLevel="0" collapsed="false">
      <c r="A6884" s="3" t="n">
        <v>104779</v>
      </c>
      <c r="B6884" s="335" t="s">
        <v>1967</v>
      </c>
      <c r="C6884" s="335" t="s">
        <v>12195</v>
      </c>
      <c r="D6884" s="335" t="s">
        <v>1969</v>
      </c>
      <c r="E6884" s="336" t="s">
        <v>12196</v>
      </c>
    </row>
    <row r="6885" customFormat="false" ht="13.8" hidden="false" customHeight="false" outlineLevel="0" collapsed="false">
      <c r="A6885" s="3" t="n">
        <v>104781</v>
      </c>
      <c r="B6885" s="335" t="s">
        <v>1967</v>
      </c>
      <c r="C6885" s="335" t="s">
        <v>12197</v>
      </c>
      <c r="D6885" s="335" t="s">
        <v>1969</v>
      </c>
      <c r="E6885" s="336" t="s">
        <v>11251</v>
      </c>
    </row>
    <row r="6886" customFormat="false" ht="13.8" hidden="false" customHeight="false" outlineLevel="0" collapsed="false">
      <c r="A6886" s="3" t="n">
        <v>104782</v>
      </c>
      <c r="B6886" s="335" t="s">
        <v>1967</v>
      </c>
      <c r="C6886" s="335" t="s">
        <v>12198</v>
      </c>
      <c r="D6886" s="335" t="s">
        <v>2102</v>
      </c>
      <c r="E6886" s="336" t="s">
        <v>12199</v>
      </c>
    </row>
    <row r="6887" customFormat="false" ht="13.8" hidden="false" customHeight="false" outlineLevel="0" collapsed="false">
      <c r="A6887" s="3" t="n">
        <v>104783</v>
      </c>
      <c r="B6887" s="335" t="s">
        <v>1967</v>
      </c>
      <c r="C6887" s="335" t="s">
        <v>12200</v>
      </c>
      <c r="D6887" s="335" t="s">
        <v>2102</v>
      </c>
      <c r="E6887" s="336" t="s">
        <v>8547</v>
      </c>
    </row>
    <row r="6888" customFormat="false" ht="13.8" hidden="false" customHeight="false" outlineLevel="0" collapsed="false">
      <c r="A6888" s="3" t="n">
        <v>104784</v>
      </c>
      <c r="B6888" s="335" t="s">
        <v>1967</v>
      </c>
      <c r="C6888" s="335" t="s">
        <v>12201</v>
      </c>
      <c r="D6888" s="335" t="s">
        <v>2102</v>
      </c>
      <c r="E6888" s="336" t="s">
        <v>12202</v>
      </c>
    </row>
    <row r="6889" customFormat="false" ht="13.8" hidden="false" customHeight="false" outlineLevel="0" collapsed="false">
      <c r="A6889" s="3" t="n">
        <v>104786</v>
      </c>
      <c r="B6889" s="335" t="s">
        <v>1967</v>
      </c>
      <c r="C6889" s="335" t="s">
        <v>12203</v>
      </c>
      <c r="D6889" s="335" t="s">
        <v>1969</v>
      </c>
      <c r="E6889" s="336" t="s">
        <v>3501</v>
      </c>
    </row>
    <row r="6890" customFormat="false" ht="13.8" hidden="false" customHeight="false" outlineLevel="0" collapsed="false">
      <c r="A6890" s="3" t="n">
        <v>104787</v>
      </c>
      <c r="B6890" s="335" t="s">
        <v>1967</v>
      </c>
      <c r="C6890" s="335" t="s">
        <v>12204</v>
      </c>
      <c r="D6890" s="335" t="s">
        <v>1969</v>
      </c>
      <c r="E6890" s="336" t="s">
        <v>12205</v>
      </c>
    </row>
    <row r="6891" customFormat="false" ht="13.8" hidden="false" customHeight="false" outlineLevel="0" collapsed="false">
      <c r="A6891" s="3" t="n">
        <v>104788</v>
      </c>
      <c r="B6891" s="335" t="s">
        <v>1967</v>
      </c>
      <c r="C6891" s="335" t="s">
        <v>12206</v>
      </c>
      <c r="D6891" s="335" t="s">
        <v>1969</v>
      </c>
      <c r="E6891" s="336" t="s">
        <v>9381</v>
      </c>
    </row>
    <row r="6892" customFormat="false" ht="13.8" hidden="false" customHeight="false" outlineLevel="0" collapsed="false">
      <c r="A6892" s="3" t="n">
        <v>104031</v>
      </c>
      <c r="B6892" s="335" t="s">
        <v>1967</v>
      </c>
      <c r="C6892" s="335" t="s">
        <v>12207</v>
      </c>
      <c r="D6892" s="335" t="s">
        <v>2102</v>
      </c>
      <c r="E6892" s="336" t="s">
        <v>12208</v>
      </c>
    </row>
    <row r="6893" customFormat="false" ht="13.8" hidden="false" customHeight="false" outlineLevel="0" collapsed="false">
      <c r="A6893" s="3" t="n">
        <v>104032</v>
      </c>
      <c r="B6893" s="335" t="s">
        <v>1967</v>
      </c>
      <c r="C6893" s="335" t="s">
        <v>12209</v>
      </c>
      <c r="D6893" s="335" t="s">
        <v>2102</v>
      </c>
      <c r="E6893" s="336" t="s">
        <v>6033</v>
      </c>
    </row>
    <row r="6894" customFormat="false" ht="13.8" hidden="false" customHeight="false" outlineLevel="0" collapsed="false">
      <c r="A6894" s="3" t="n">
        <v>104033</v>
      </c>
      <c r="B6894" s="335" t="s">
        <v>1967</v>
      </c>
      <c r="C6894" s="335" t="s">
        <v>12210</v>
      </c>
      <c r="D6894" s="335" t="s">
        <v>2102</v>
      </c>
      <c r="E6894" s="336" t="s">
        <v>12211</v>
      </c>
    </row>
    <row r="6895" customFormat="false" ht="13.8" hidden="false" customHeight="false" outlineLevel="0" collapsed="false">
      <c r="A6895" s="3" t="n">
        <v>104034</v>
      </c>
      <c r="B6895" s="335" t="s">
        <v>1967</v>
      </c>
      <c r="C6895" s="335" t="s">
        <v>12212</v>
      </c>
      <c r="D6895" s="335" t="s">
        <v>2102</v>
      </c>
      <c r="E6895" s="336" t="s">
        <v>9441</v>
      </c>
    </row>
    <row r="6896" customFormat="false" ht="13.8" hidden="false" customHeight="false" outlineLevel="0" collapsed="false">
      <c r="A6896" s="3" t="n">
        <v>104035</v>
      </c>
      <c r="B6896" s="335" t="s">
        <v>1967</v>
      </c>
      <c r="C6896" s="335" t="s">
        <v>12213</v>
      </c>
      <c r="D6896" s="335" t="s">
        <v>2102</v>
      </c>
      <c r="E6896" s="336" t="s">
        <v>11599</v>
      </c>
    </row>
    <row r="6897" customFormat="false" ht="13.8" hidden="false" customHeight="false" outlineLevel="0" collapsed="false">
      <c r="A6897" s="3" t="n">
        <v>104036</v>
      </c>
      <c r="B6897" s="335" t="s">
        <v>1967</v>
      </c>
      <c r="C6897" s="335" t="s">
        <v>12214</v>
      </c>
      <c r="D6897" s="335" t="s">
        <v>2102</v>
      </c>
      <c r="E6897" s="336" t="s">
        <v>3292</v>
      </c>
    </row>
    <row r="6898" customFormat="false" ht="13.8" hidden="false" customHeight="false" outlineLevel="0" collapsed="false">
      <c r="A6898" s="3" t="n">
        <v>104039</v>
      </c>
      <c r="B6898" s="335" t="s">
        <v>1967</v>
      </c>
      <c r="C6898" s="335" t="s">
        <v>12215</v>
      </c>
      <c r="D6898" s="335" t="s">
        <v>2102</v>
      </c>
      <c r="E6898" s="336" t="s">
        <v>9027</v>
      </c>
    </row>
    <row r="6899" customFormat="false" ht="13.8" hidden="false" customHeight="false" outlineLevel="0" collapsed="false">
      <c r="A6899" s="3" t="n">
        <v>104043</v>
      </c>
      <c r="B6899" s="335" t="s">
        <v>1967</v>
      </c>
      <c r="C6899" s="335" t="s">
        <v>12216</v>
      </c>
      <c r="D6899" s="335" t="s">
        <v>2102</v>
      </c>
      <c r="E6899" s="336" t="s">
        <v>12217</v>
      </c>
    </row>
    <row r="6900" customFormat="false" ht="13.8" hidden="false" customHeight="false" outlineLevel="0" collapsed="false">
      <c r="A6900" s="3" t="n">
        <v>104044</v>
      </c>
      <c r="B6900" s="335" t="s">
        <v>1967</v>
      </c>
      <c r="C6900" s="335" t="s">
        <v>12218</v>
      </c>
      <c r="D6900" s="335" t="s">
        <v>2102</v>
      </c>
      <c r="E6900" s="336" t="s">
        <v>3458</v>
      </c>
    </row>
    <row r="6901" customFormat="false" ht="13.8" hidden="false" customHeight="false" outlineLevel="0" collapsed="false">
      <c r="A6901" s="3" t="n">
        <v>104045</v>
      </c>
      <c r="B6901" s="335" t="s">
        <v>1967</v>
      </c>
      <c r="C6901" s="335" t="s">
        <v>12219</v>
      </c>
      <c r="D6901" s="335" t="s">
        <v>2102</v>
      </c>
      <c r="E6901" s="336" t="s">
        <v>12220</v>
      </c>
    </row>
    <row r="6902" customFormat="false" ht="13.8" hidden="false" customHeight="false" outlineLevel="0" collapsed="false">
      <c r="A6902" s="3" t="n">
        <v>104046</v>
      </c>
      <c r="B6902" s="335" t="s">
        <v>1967</v>
      </c>
      <c r="C6902" s="335" t="s">
        <v>12221</v>
      </c>
      <c r="D6902" s="335" t="s">
        <v>2102</v>
      </c>
      <c r="E6902" s="336" t="s">
        <v>4043</v>
      </c>
    </row>
    <row r="6903" customFormat="false" ht="13.8" hidden="false" customHeight="false" outlineLevel="0" collapsed="false">
      <c r="A6903" s="3" t="n">
        <v>104047</v>
      </c>
      <c r="B6903" s="335" t="s">
        <v>1967</v>
      </c>
      <c r="C6903" s="335" t="s">
        <v>12222</v>
      </c>
      <c r="D6903" s="335" t="s">
        <v>2102</v>
      </c>
      <c r="E6903" s="336" t="s">
        <v>12223</v>
      </c>
    </row>
    <row r="6904" customFormat="false" ht="13.8" hidden="false" customHeight="false" outlineLevel="0" collapsed="false">
      <c r="A6904" s="3" t="n">
        <v>104048</v>
      </c>
      <c r="B6904" s="335" t="s">
        <v>1967</v>
      </c>
      <c r="C6904" s="335" t="s">
        <v>12224</v>
      </c>
      <c r="D6904" s="335" t="s">
        <v>2102</v>
      </c>
      <c r="E6904" s="336" t="s">
        <v>12225</v>
      </c>
    </row>
    <row r="6905" customFormat="false" ht="13.8" hidden="false" customHeight="false" outlineLevel="0" collapsed="false">
      <c r="A6905" s="3" t="n">
        <v>104049</v>
      </c>
      <c r="B6905" s="335" t="s">
        <v>1967</v>
      </c>
      <c r="C6905" s="335" t="s">
        <v>12226</v>
      </c>
      <c r="D6905" s="335" t="s">
        <v>2102</v>
      </c>
      <c r="E6905" s="336" t="s">
        <v>10483</v>
      </c>
    </row>
    <row r="6906" customFormat="false" ht="13.8" hidden="false" customHeight="false" outlineLevel="0" collapsed="false">
      <c r="A6906" s="3" t="n">
        <v>104050</v>
      </c>
      <c r="B6906" s="335" t="s">
        <v>1967</v>
      </c>
      <c r="C6906" s="335" t="s">
        <v>12227</v>
      </c>
      <c r="D6906" s="335" t="s">
        <v>2102</v>
      </c>
      <c r="E6906" s="336" t="s">
        <v>12228</v>
      </c>
    </row>
    <row r="6907" customFormat="false" ht="13.8" hidden="false" customHeight="false" outlineLevel="0" collapsed="false">
      <c r="A6907" s="3" t="n">
        <v>104051</v>
      </c>
      <c r="B6907" s="335" t="s">
        <v>1967</v>
      </c>
      <c r="C6907" s="335" t="s">
        <v>12229</v>
      </c>
      <c r="D6907" s="335" t="s">
        <v>2102</v>
      </c>
      <c r="E6907" s="336" t="s">
        <v>12230</v>
      </c>
    </row>
    <row r="6908" customFormat="false" ht="13.8" hidden="false" customHeight="false" outlineLevel="0" collapsed="false">
      <c r="A6908" s="3" t="n">
        <v>104052</v>
      </c>
      <c r="B6908" s="335" t="s">
        <v>1967</v>
      </c>
      <c r="C6908" s="335" t="s">
        <v>12231</v>
      </c>
      <c r="D6908" s="335" t="s">
        <v>2102</v>
      </c>
      <c r="E6908" s="336" t="s">
        <v>6798</v>
      </c>
    </row>
    <row r="6909" customFormat="false" ht="13.8" hidden="false" customHeight="false" outlineLevel="0" collapsed="false">
      <c r="A6909" s="3" t="n">
        <v>104053</v>
      </c>
      <c r="B6909" s="335" t="s">
        <v>1967</v>
      </c>
      <c r="C6909" s="335" t="s">
        <v>12232</v>
      </c>
      <c r="D6909" s="335" t="s">
        <v>2102</v>
      </c>
      <c r="E6909" s="336" t="s">
        <v>12233</v>
      </c>
    </row>
    <row r="6910" customFormat="false" ht="13.8" hidden="false" customHeight="false" outlineLevel="0" collapsed="false">
      <c r="A6910" s="3" t="n">
        <v>104054</v>
      </c>
      <c r="B6910" s="335" t="s">
        <v>1967</v>
      </c>
      <c r="C6910" s="335" t="s">
        <v>12234</v>
      </c>
      <c r="D6910" s="335" t="s">
        <v>2102</v>
      </c>
      <c r="E6910" s="336" t="s">
        <v>12235</v>
      </c>
    </row>
    <row r="6911" customFormat="false" ht="13.8" hidden="false" customHeight="false" outlineLevel="0" collapsed="false">
      <c r="A6911" s="3" t="n">
        <v>104055</v>
      </c>
      <c r="B6911" s="335" t="s">
        <v>1967</v>
      </c>
      <c r="C6911" s="335" t="s">
        <v>12236</v>
      </c>
      <c r="D6911" s="335" t="s">
        <v>2102</v>
      </c>
      <c r="E6911" s="336" t="s">
        <v>12237</v>
      </c>
    </row>
    <row r="6912" customFormat="false" ht="13.8" hidden="false" customHeight="false" outlineLevel="0" collapsed="false">
      <c r="A6912" s="3" t="n">
        <v>104056</v>
      </c>
      <c r="B6912" s="335" t="s">
        <v>1967</v>
      </c>
      <c r="C6912" s="335" t="s">
        <v>12238</v>
      </c>
      <c r="D6912" s="335" t="s">
        <v>2102</v>
      </c>
      <c r="E6912" s="336" t="s">
        <v>12239</v>
      </c>
    </row>
    <row r="6913" customFormat="false" ht="13.8" hidden="false" customHeight="false" outlineLevel="0" collapsed="false">
      <c r="A6913" s="3" t="n">
        <v>104058</v>
      </c>
      <c r="B6913" s="335" t="s">
        <v>1967</v>
      </c>
      <c r="C6913" s="335" t="s">
        <v>12240</v>
      </c>
      <c r="D6913" s="335" t="s">
        <v>2102</v>
      </c>
      <c r="E6913" s="336" t="s">
        <v>9738</v>
      </c>
    </row>
    <row r="6914" customFormat="false" ht="13.8" hidden="false" customHeight="false" outlineLevel="0" collapsed="false">
      <c r="A6914" s="3" t="n">
        <v>104059</v>
      </c>
      <c r="B6914" s="335" t="s">
        <v>1967</v>
      </c>
      <c r="C6914" s="335" t="s">
        <v>12241</v>
      </c>
      <c r="D6914" s="335" t="s">
        <v>2102</v>
      </c>
      <c r="E6914" s="336" t="s">
        <v>12242</v>
      </c>
    </row>
    <row r="6915" customFormat="false" ht="13.8" hidden="false" customHeight="false" outlineLevel="0" collapsed="false">
      <c r="A6915" s="3" t="n">
        <v>104060</v>
      </c>
      <c r="B6915" s="335" t="s">
        <v>1967</v>
      </c>
      <c r="C6915" s="335" t="s">
        <v>12243</v>
      </c>
      <c r="D6915" s="335" t="s">
        <v>1969</v>
      </c>
      <c r="E6915" s="336" t="s">
        <v>7245</v>
      </c>
    </row>
    <row r="6916" customFormat="false" ht="13.8" hidden="false" customHeight="false" outlineLevel="0" collapsed="false">
      <c r="A6916" s="3" t="n">
        <v>104061</v>
      </c>
      <c r="B6916" s="335" t="s">
        <v>1967</v>
      </c>
      <c r="C6916" s="335" t="s">
        <v>12244</v>
      </c>
      <c r="D6916" s="335" t="s">
        <v>1969</v>
      </c>
      <c r="E6916" s="336" t="s">
        <v>10647</v>
      </c>
    </row>
    <row r="6917" customFormat="false" ht="13.8" hidden="false" customHeight="false" outlineLevel="0" collapsed="false">
      <c r="A6917" s="3" t="n">
        <v>104112</v>
      </c>
      <c r="B6917" s="335" t="s">
        <v>1967</v>
      </c>
      <c r="C6917" s="335" t="s">
        <v>12245</v>
      </c>
      <c r="D6917" s="335" t="s">
        <v>2102</v>
      </c>
      <c r="E6917" s="336" t="s">
        <v>12246</v>
      </c>
    </row>
    <row r="6918" customFormat="false" ht="13.8" hidden="false" customHeight="false" outlineLevel="0" collapsed="false">
      <c r="A6918" s="3" t="n">
        <v>104114</v>
      </c>
      <c r="B6918" s="335" t="s">
        <v>1967</v>
      </c>
      <c r="C6918" s="335" t="s">
        <v>12247</v>
      </c>
      <c r="D6918" s="335" t="s">
        <v>2102</v>
      </c>
      <c r="E6918" s="336" t="s">
        <v>12248</v>
      </c>
    </row>
    <row r="6919" customFormat="false" ht="13.8" hidden="false" customHeight="false" outlineLevel="0" collapsed="false">
      <c r="A6919" s="3" t="n">
        <v>104116</v>
      </c>
      <c r="B6919" s="335" t="s">
        <v>1967</v>
      </c>
      <c r="C6919" s="335" t="s">
        <v>12249</v>
      </c>
      <c r="D6919" s="335" t="s">
        <v>2102</v>
      </c>
      <c r="E6919" s="336" t="s">
        <v>12250</v>
      </c>
    </row>
    <row r="6920" customFormat="false" ht="13.8" hidden="false" customHeight="false" outlineLevel="0" collapsed="false">
      <c r="A6920" s="3" t="n">
        <v>104118</v>
      </c>
      <c r="B6920" s="335" t="s">
        <v>1967</v>
      </c>
      <c r="C6920" s="335" t="s">
        <v>12251</v>
      </c>
      <c r="D6920" s="335" t="s">
        <v>2102</v>
      </c>
      <c r="E6920" s="336" t="s">
        <v>12252</v>
      </c>
    </row>
    <row r="6921" customFormat="false" ht="13.8" hidden="false" customHeight="false" outlineLevel="0" collapsed="false">
      <c r="A6921" s="3" t="n">
        <v>104120</v>
      </c>
      <c r="B6921" s="335" t="s">
        <v>1967</v>
      </c>
      <c r="C6921" s="335" t="s">
        <v>12253</v>
      </c>
      <c r="D6921" s="335" t="s">
        <v>2102</v>
      </c>
      <c r="E6921" s="336" t="s">
        <v>12254</v>
      </c>
    </row>
    <row r="6922" customFormat="false" ht="13.8" hidden="false" customHeight="false" outlineLevel="0" collapsed="false">
      <c r="A6922" s="3" t="n">
        <v>104122</v>
      </c>
      <c r="B6922" s="335" t="s">
        <v>1967</v>
      </c>
      <c r="C6922" s="335" t="s">
        <v>12255</v>
      </c>
      <c r="D6922" s="335" t="s">
        <v>2102</v>
      </c>
      <c r="E6922" s="336" t="s">
        <v>12256</v>
      </c>
    </row>
    <row r="6923" customFormat="false" ht="13.8" hidden="false" customHeight="false" outlineLevel="0" collapsed="false">
      <c r="A6923" s="3" t="n">
        <v>104062</v>
      </c>
      <c r="B6923" s="335" t="s">
        <v>1967</v>
      </c>
      <c r="C6923" s="335" t="s">
        <v>12257</v>
      </c>
      <c r="D6923" s="335" t="s">
        <v>2102</v>
      </c>
      <c r="E6923" s="336" t="s">
        <v>12258</v>
      </c>
    </row>
    <row r="6924" customFormat="false" ht="13.8" hidden="false" customHeight="false" outlineLevel="0" collapsed="false">
      <c r="A6924" s="3" t="n">
        <v>104063</v>
      </c>
      <c r="B6924" s="335" t="s">
        <v>1967</v>
      </c>
      <c r="C6924" s="335" t="s">
        <v>12259</v>
      </c>
      <c r="D6924" s="335" t="s">
        <v>2102</v>
      </c>
      <c r="E6924" s="336" t="s">
        <v>12260</v>
      </c>
    </row>
    <row r="6925" customFormat="false" ht="13.8" hidden="false" customHeight="false" outlineLevel="0" collapsed="false">
      <c r="A6925" s="3" t="n">
        <v>104064</v>
      </c>
      <c r="B6925" s="335" t="s">
        <v>1967</v>
      </c>
      <c r="C6925" s="335" t="s">
        <v>12261</v>
      </c>
      <c r="D6925" s="335" t="s">
        <v>2102</v>
      </c>
      <c r="E6925" s="336" t="s">
        <v>12262</v>
      </c>
    </row>
    <row r="6926" customFormat="false" ht="13.8" hidden="false" customHeight="false" outlineLevel="0" collapsed="false">
      <c r="A6926" s="3" t="n">
        <v>104065</v>
      </c>
      <c r="B6926" s="335" t="s">
        <v>1967</v>
      </c>
      <c r="C6926" s="335" t="s">
        <v>12263</v>
      </c>
      <c r="D6926" s="335" t="s">
        <v>2102</v>
      </c>
      <c r="E6926" s="336" t="s">
        <v>12264</v>
      </c>
    </row>
    <row r="6927" customFormat="false" ht="13.8" hidden="false" customHeight="false" outlineLevel="0" collapsed="false">
      <c r="A6927" s="3" t="n">
        <v>104072</v>
      </c>
      <c r="B6927" s="335" t="s">
        <v>1967</v>
      </c>
      <c r="C6927" s="335" t="s">
        <v>12265</v>
      </c>
      <c r="D6927" s="335" t="s">
        <v>2102</v>
      </c>
      <c r="E6927" s="336" t="s">
        <v>12266</v>
      </c>
    </row>
    <row r="6928" customFormat="false" ht="13.8" hidden="false" customHeight="false" outlineLevel="0" collapsed="false">
      <c r="A6928" s="3" t="n">
        <v>104076</v>
      </c>
      <c r="B6928" s="335" t="s">
        <v>1967</v>
      </c>
      <c r="C6928" s="335" t="s">
        <v>12267</v>
      </c>
      <c r="D6928" s="335" t="s">
        <v>2102</v>
      </c>
      <c r="E6928" s="336" t="s">
        <v>12268</v>
      </c>
    </row>
    <row r="6929" customFormat="false" ht="13.8" hidden="false" customHeight="false" outlineLevel="0" collapsed="false">
      <c r="A6929" s="3" t="n">
        <v>104082</v>
      </c>
      <c r="B6929" s="335" t="s">
        <v>1967</v>
      </c>
      <c r="C6929" s="335" t="s">
        <v>12269</v>
      </c>
      <c r="D6929" s="335" t="s">
        <v>2102</v>
      </c>
      <c r="E6929" s="336" t="s">
        <v>12270</v>
      </c>
    </row>
    <row r="6930" customFormat="false" ht="13.8" hidden="false" customHeight="false" outlineLevel="0" collapsed="false">
      <c r="A6930" s="3" t="n">
        <v>104083</v>
      </c>
      <c r="B6930" s="335" t="s">
        <v>1967</v>
      </c>
      <c r="C6930" s="335" t="s">
        <v>12271</v>
      </c>
      <c r="D6930" s="335" t="s">
        <v>2102</v>
      </c>
      <c r="E6930" s="336" t="s">
        <v>12272</v>
      </c>
    </row>
    <row r="6931" customFormat="false" ht="13.8" hidden="false" customHeight="false" outlineLevel="0" collapsed="false">
      <c r="A6931" s="3" t="n">
        <v>104084</v>
      </c>
      <c r="B6931" s="335" t="s">
        <v>1967</v>
      </c>
      <c r="C6931" s="335" t="s">
        <v>12273</v>
      </c>
      <c r="D6931" s="335" t="s">
        <v>2102</v>
      </c>
      <c r="E6931" s="336" t="s">
        <v>12274</v>
      </c>
    </row>
    <row r="6932" customFormat="false" ht="13.8" hidden="false" customHeight="false" outlineLevel="0" collapsed="false">
      <c r="A6932" s="3" t="n">
        <v>104085</v>
      </c>
      <c r="B6932" s="335" t="s">
        <v>1967</v>
      </c>
      <c r="C6932" s="335" t="s">
        <v>12275</v>
      </c>
      <c r="D6932" s="335" t="s">
        <v>1969</v>
      </c>
      <c r="E6932" s="336" t="s">
        <v>12276</v>
      </c>
    </row>
    <row r="6933" customFormat="false" ht="13.8" hidden="false" customHeight="false" outlineLevel="0" collapsed="false">
      <c r="A6933" s="3" t="n">
        <v>104086</v>
      </c>
      <c r="B6933" s="335" t="s">
        <v>1967</v>
      </c>
      <c r="C6933" s="335" t="s">
        <v>12277</v>
      </c>
      <c r="D6933" s="335" t="s">
        <v>1969</v>
      </c>
      <c r="E6933" s="336" t="s">
        <v>12278</v>
      </c>
    </row>
    <row r="6934" customFormat="false" ht="13.8" hidden="false" customHeight="false" outlineLevel="0" collapsed="false">
      <c r="A6934" s="3" t="n">
        <v>104124</v>
      </c>
      <c r="B6934" s="335" t="s">
        <v>1967</v>
      </c>
      <c r="C6934" s="335" t="s">
        <v>12279</v>
      </c>
      <c r="D6934" s="335" t="s">
        <v>2102</v>
      </c>
      <c r="E6934" s="336" t="s">
        <v>12280</v>
      </c>
    </row>
    <row r="6935" customFormat="false" ht="13.8" hidden="false" customHeight="false" outlineLevel="0" collapsed="false">
      <c r="A6935" s="3" t="n">
        <v>104130</v>
      </c>
      <c r="B6935" s="335" t="s">
        <v>1967</v>
      </c>
      <c r="C6935" s="335" t="s">
        <v>12281</v>
      </c>
      <c r="D6935" s="335" t="s">
        <v>2102</v>
      </c>
      <c r="E6935" s="336" t="s">
        <v>12282</v>
      </c>
    </row>
    <row r="6936" customFormat="false" ht="13.8" hidden="false" customHeight="false" outlineLevel="0" collapsed="false">
      <c r="A6936" s="3" t="n">
        <v>104136</v>
      </c>
      <c r="B6936" s="335" t="s">
        <v>1967</v>
      </c>
      <c r="C6936" s="335" t="s">
        <v>12283</v>
      </c>
      <c r="D6936" s="335" t="s">
        <v>2102</v>
      </c>
      <c r="E6936" s="336" t="s">
        <v>12284</v>
      </c>
    </row>
    <row r="6937" customFormat="false" ht="13.8" hidden="false" customHeight="false" outlineLevel="0" collapsed="false">
      <c r="A6937" s="3" t="n">
        <v>104142</v>
      </c>
      <c r="B6937" s="335" t="s">
        <v>1967</v>
      </c>
      <c r="C6937" s="335" t="s">
        <v>12285</v>
      </c>
      <c r="D6937" s="335" t="s">
        <v>2102</v>
      </c>
      <c r="E6937" s="336" t="s">
        <v>12286</v>
      </c>
    </row>
    <row r="6938" customFormat="false" ht="13.8" hidden="false" customHeight="false" outlineLevel="0" collapsed="false">
      <c r="A6938" s="3" t="n">
        <v>104148</v>
      </c>
      <c r="B6938" s="335" t="s">
        <v>1967</v>
      </c>
      <c r="C6938" s="335" t="s">
        <v>12287</v>
      </c>
      <c r="D6938" s="335" t="s">
        <v>2102</v>
      </c>
      <c r="E6938" s="336" t="s">
        <v>12288</v>
      </c>
    </row>
    <row r="6939" customFormat="false" ht="13.8" hidden="false" customHeight="false" outlineLevel="0" collapsed="false">
      <c r="A6939" s="3" t="n">
        <v>104154</v>
      </c>
      <c r="B6939" s="335" t="s">
        <v>1967</v>
      </c>
      <c r="C6939" s="335" t="s">
        <v>12289</v>
      </c>
      <c r="D6939" s="335" t="s">
        <v>2102</v>
      </c>
      <c r="E6939" s="336" t="s">
        <v>12290</v>
      </c>
    </row>
    <row r="6940" customFormat="false" ht="13.8" hidden="false" customHeight="false" outlineLevel="0" collapsed="false">
      <c r="A6940" s="3" t="n">
        <v>96520</v>
      </c>
      <c r="B6940" s="335" t="s">
        <v>1967</v>
      </c>
      <c r="C6940" s="335" t="s">
        <v>12291</v>
      </c>
      <c r="D6940" s="335" t="s">
        <v>4718</v>
      </c>
      <c r="E6940" s="336" t="s">
        <v>12292</v>
      </c>
    </row>
    <row r="6941" customFormat="false" ht="13.8" hidden="false" customHeight="false" outlineLevel="0" collapsed="false">
      <c r="A6941" s="3" t="n">
        <v>96521</v>
      </c>
      <c r="B6941" s="335" t="s">
        <v>1967</v>
      </c>
      <c r="C6941" s="335" t="s">
        <v>12293</v>
      </c>
      <c r="D6941" s="335" t="s">
        <v>4718</v>
      </c>
      <c r="E6941" s="336" t="s">
        <v>12294</v>
      </c>
    </row>
    <row r="6942" customFormat="false" ht="13.8" hidden="false" customHeight="false" outlineLevel="0" collapsed="false">
      <c r="A6942" s="3" t="n">
        <v>96522</v>
      </c>
      <c r="B6942" s="335" t="s">
        <v>1967</v>
      </c>
      <c r="C6942" s="335" t="s">
        <v>12295</v>
      </c>
      <c r="D6942" s="335" t="s">
        <v>4718</v>
      </c>
      <c r="E6942" s="336" t="s">
        <v>2827</v>
      </c>
    </row>
    <row r="6943" customFormat="false" ht="13.8" hidden="false" customHeight="false" outlineLevel="0" collapsed="false">
      <c r="A6943" s="3" t="n">
        <v>96523</v>
      </c>
      <c r="B6943" s="335" t="s">
        <v>1967</v>
      </c>
      <c r="C6943" s="335" t="s">
        <v>12296</v>
      </c>
      <c r="D6943" s="335" t="s">
        <v>4718</v>
      </c>
      <c r="E6943" s="336" t="s">
        <v>12297</v>
      </c>
    </row>
    <row r="6944" customFormat="false" ht="13.8" hidden="false" customHeight="false" outlineLevel="0" collapsed="false">
      <c r="A6944" s="3" t="n">
        <v>96524</v>
      </c>
      <c r="B6944" s="335" t="s">
        <v>1967</v>
      </c>
      <c r="C6944" s="335" t="s">
        <v>12298</v>
      </c>
      <c r="D6944" s="335" t="s">
        <v>4718</v>
      </c>
      <c r="E6944" s="336" t="s">
        <v>12299</v>
      </c>
    </row>
    <row r="6945" customFormat="false" ht="13.8" hidden="false" customHeight="false" outlineLevel="0" collapsed="false">
      <c r="A6945" s="3" t="n">
        <v>96525</v>
      </c>
      <c r="B6945" s="335" t="s">
        <v>1967</v>
      </c>
      <c r="C6945" s="335" t="s">
        <v>12300</v>
      </c>
      <c r="D6945" s="335" t="s">
        <v>4718</v>
      </c>
      <c r="E6945" s="336" t="s">
        <v>12301</v>
      </c>
    </row>
    <row r="6946" customFormat="false" ht="13.8" hidden="false" customHeight="false" outlineLevel="0" collapsed="false">
      <c r="A6946" s="3" t="n">
        <v>96526</v>
      </c>
      <c r="B6946" s="335" t="s">
        <v>1967</v>
      </c>
      <c r="C6946" s="335" t="s">
        <v>12302</v>
      </c>
      <c r="D6946" s="335" t="s">
        <v>4718</v>
      </c>
      <c r="E6946" s="336" t="s">
        <v>12303</v>
      </c>
    </row>
    <row r="6947" customFormat="false" ht="13.8" hidden="false" customHeight="false" outlineLevel="0" collapsed="false">
      <c r="A6947" s="3" t="n">
        <v>96527</v>
      </c>
      <c r="B6947" s="335" t="s">
        <v>1967</v>
      </c>
      <c r="C6947" s="335" t="s">
        <v>12304</v>
      </c>
      <c r="D6947" s="335" t="s">
        <v>4718</v>
      </c>
      <c r="E6947" s="336" t="s">
        <v>12305</v>
      </c>
    </row>
    <row r="6948" customFormat="false" ht="13.8" hidden="false" customHeight="false" outlineLevel="0" collapsed="false">
      <c r="A6948" s="3" t="n">
        <v>96528</v>
      </c>
      <c r="B6948" s="335" t="s">
        <v>1967</v>
      </c>
      <c r="C6948" s="335" t="s">
        <v>12306</v>
      </c>
      <c r="D6948" s="335" t="s">
        <v>2622</v>
      </c>
      <c r="E6948" s="336" t="s">
        <v>12307</v>
      </c>
    </row>
    <row r="6949" customFormat="false" ht="13.8" hidden="false" customHeight="false" outlineLevel="0" collapsed="false">
      <c r="A6949" s="3" t="n">
        <v>101114</v>
      </c>
      <c r="B6949" s="335" t="s">
        <v>1967</v>
      </c>
      <c r="C6949" s="335" t="s">
        <v>12308</v>
      </c>
      <c r="D6949" s="335" t="s">
        <v>4718</v>
      </c>
      <c r="E6949" s="336" t="s">
        <v>12309</v>
      </c>
    </row>
    <row r="6950" customFormat="false" ht="13.8" hidden="false" customHeight="false" outlineLevel="0" collapsed="false">
      <c r="A6950" s="3" t="n">
        <v>101115</v>
      </c>
      <c r="B6950" s="335" t="s">
        <v>1967</v>
      </c>
      <c r="C6950" s="335" t="s">
        <v>12310</v>
      </c>
      <c r="D6950" s="335" t="s">
        <v>4718</v>
      </c>
      <c r="E6950" s="336" t="s">
        <v>12047</v>
      </c>
    </row>
    <row r="6951" customFormat="false" ht="13.8" hidden="false" customHeight="false" outlineLevel="0" collapsed="false">
      <c r="A6951" s="3" t="n">
        <v>101116</v>
      </c>
      <c r="B6951" s="335" t="s">
        <v>1967</v>
      </c>
      <c r="C6951" s="335" t="s">
        <v>12311</v>
      </c>
      <c r="D6951" s="335" t="s">
        <v>4718</v>
      </c>
      <c r="E6951" s="336" t="s">
        <v>8401</v>
      </c>
    </row>
    <row r="6952" customFormat="false" ht="13.8" hidden="false" customHeight="false" outlineLevel="0" collapsed="false">
      <c r="A6952" s="3" t="n">
        <v>101117</v>
      </c>
      <c r="B6952" s="335" t="s">
        <v>1967</v>
      </c>
      <c r="C6952" s="335" t="s">
        <v>12312</v>
      </c>
      <c r="D6952" s="335" t="s">
        <v>4718</v>
      </c>
      <c r="E6952" s="336" t="s">
        <v>12313</v>
      </c>
    </row>
    <row r="6953" customFormat="false" ht="13.8" hidden="false" customHeight="false" outlineLevel="0" collapsed="false">
      <c r="A6953" s="3" t="n">
        <v>101118</v>
      </c>
      <c r="B6953" s="335" t="s">
        <v>1967</v>
      </c>
      <c r="C6953" s="335" t="s">
        <v>12314</v>
      </c>
      <c r="D6953" s="335" t="s">
        <v>4718</v>
      </c>
      <c r="E6953" s="336" t="s">
        <v>12315</v>
      </c>
    </row>
    <row r="6954" customFormat="false" ht="13.8" hidden="false" customHeight="false" outlineLevel="0" collapsed="false">
      <c r="A6954" s="3" t="n">
        <v>101119</v>
      </c>
      <c r="B6954" s="335" t="s">
        <v>1967</v>
      </c>
      <c r="C6954" s="335" t="s">
        <v>12316</v>
      </c>
      <c r="D6954" s="335" t="s">
        <v>4718</v>
      </c>
      <c r="E6954" s="336" t="s">
        <v>3865</v>
      </c>
    </row>
    <row r="6955" customFormat="false" ht="13.8" hidden="false" customHeight="false" outlineLevel="0" collapsed="false">
      <c r="A6955" s="3" t="n">
        <v>101120</v>
      </c>
      <c r="B6955" s="335" t="s">
        <v>1967</v>
      </c>
      <c r="C6955" s="335" t="s">
        <v>12317</v>
      </c>
      <c r="D6955" s="335" t="s">
        <v>4718</v>
      </c>
      <c r="E6955" s="336" t="s">
        <v>8589</v>
      </c>
    </row>
    <row r="6956" customFormat="false" ht="13.8" hidden="false" customHeight="false" outlineLevel="0" collapsed="false">
      <c r="A6956" s="3" t="n">
        <v>101121</v>
      </c>
      <c r="B6956" s="335" t="s">
        <v>1967</v>
      </c>
      <c r="C6956" s="335" t="s">
        <v>12318</v>
      </c>
      <c r="D6956" s="335" t="s">
        <v>4718</v>
      </c>
      <c r="E6956" s="336" t="s">
        <v>12319</v>
      </c>
    </row>
    <row r="6957" customFormat="false" ht="13.8" hidden="false" customHeight="false" outlineLevel="0" collapsed="false">
      <c r="A6957" s="3" t="n">
        <v>101122</v>
      </c>
      <c r="B6957" s="335" t="s">
        <v>1967</v>
      </c>
      <c r="C6957" s="335" t="s">
        <v>12320</v>
      </c>
      <c r="D6957" s="335" t="s">
        <v>4718</v>
      </c>
      <c r="E6957" s="336" t="s">
        <v>2004</v>
      </c>
    </row>
    <row r="6958" customFormat="false" ht="13.8" hidden="false" customHeight="false" outlineLevel="0" collapsed="false">
      <c r="A6958" s="3" t="n">
        <v>101123</v>
      </c>
      <c r="B6958" s="335" t="s">
        <v>1967</v>
      </c>
      <c r="C6958" s="335" t="s">
        <v>12321</v>
      </c>
      <c r="D6958" s="335" t="s">
        <v>4718</v>
      </c>
      <c r="E6958" s="336" t="s">
        <v>7311</v>
      </c>
    </row>
    <row r="6959" customFormat="false" ht="13.8" hidden="false" customHeight="false" outlineLevel="0" collapsed="false">
      <c r="A6959" s="3" t="n">
        <v>101124</v>
      </c>
      <c r="B6959" s="335" t="s">
        <v>1967</v>
      </c>
      <c r="C6959" s="335" t="s">
        <v>12322</v>
      </c>
      <c r="D6959" s="335" t="s">
        <v>4718</v>
      </c>
      <c r="E6959" s="336" t="s">
        <v>12323</v>
      </c>
    </row>
    <row r="6960" customFormat="false" ht="13.8" hidden="false" customHeight="false" outlineLevel="0" collapsed="false">
      <c r="A6960" s="3" t="n">
        <v>101125</v>
      </c>
      <c r="B6960" s="335" t="s">
        <v>1967</v>
      </c>
      <c r="C6960" s="335" t="s">
        <v>12324</v>
      </c>
      <c r="D6960" s="335" t="s">
        <v>4718</v>
      </c>
      <c r="E6960" s="336" t="s">
        <v>12325</v>
      </c>
    </row>
    <row r="6961" customFormat="false" ht="13.8" hidden="false" customHeight="false" outlineLevel="0" collapsed="false">
      <c r="A6961" s="3" t="n">
        <v>101126</v>
      </c>
      <c r="B6961" s="335" t="s">
        <v>1967</v>
      </c>
      <c r="C6961" s="335" t="s">
        <v>12326</v>
      </c>
      <c r="D6961" s="335" t="s">
        <v>4718</v>
      </c>
      <c r="E6961" s="336" t="s">
        <v>12327</v>
      </c>
    </row>
    <row r="6962" customFormat="false" ht="13.8" hidden="false" customHeight="false" outlineLevel="0" collapsed="false">
      <c r="A6962" s="3" t="n">
        <v>101127</v>
      </c>
      <c r="B6962" s="335" t="s">
        <v>1967</v>
      </c>
      <c r="C6962" s="335" t="s">
        <v>12328</v>
      </c>
      <c r="D6962" s="335" t="s">
        <v>4718</v>
      </c>
      <c r="E6962" s="336" t="s">
        <v>3706</v>
      </c>
    </row>
    <row r="6963" customFormat="false" ht="13.8" hidden="false" customHeight="false" outlineLevel="0" collapsed="false">
      <c r="A6963" s="3" t="n">
        <v>101128</v>
      </c>
      <c r="B6963" s="335" t="s">
        <v>1967</v>
      </c>
      <c r="C6963" s="335" t="s">
        <v>12329</v>
      </c>
      <c r="D6963" s="335" t="s">
        <v>4718</v>
      </c>
      <c r="E6963" s="336" t="s">
        <v>12330</v>
      </c>
    </row>
    <row r="6964" customFormat="false" ht="13.8" hidden="false" customHeight="false" outlineLevel="0" collapsed="false">
      <c r="A6964" s="3" t="n">
        <v>101129</v>
      </c>
      <c r="B6964" s="335" t="s">
        <v>1967</v>
      </c>
      <c r="C6964" s="335" t="s">
        <v>12331</v>
      </c>
      <c r="D6964" s="335" t="s">
        <v>4718</v>
      </c>
      <c r="E6964" s="336" t="s">
        <v>8039</v>
      </c>
    </row>
    <row r="6965" customFormat="false" ht="13.8" hidden="false" customHeight="false" outlineLevel="0" collapsed="false">
      <c r="A6965" s="3" t="n">
        <v>101130</v>
      </c>
      <c r="B6965" s="335" t="s">
        <v>1967</v>
      </c>
      <c r="C6965" s="335" t="s">
        <v>12332</v>
      </c>
      <c r="D6965" s="335" t="s">
        <v>4718</v>
      </c>
      <c r="E6965" s="336" t="s">
        <v>12333</v>
      </c>
    </row>
    <row r="6966" customFormat="false" ht="13.8" hidden="false" customHeight="false" outlineLevel="0" collapsed="false">
      <c r="A6966" s="3" t="n">
        <v>101131</v>
      </c>
      <c r="B6966" s="335" t="s">
        <v>1967</v>
      </c>
      <c r="C6966" s="335" t="s">
        <v>12334</v>
      </c>
      <c r="D6966" s="335" t="s">
        <v>4718</v>
      </c>
      <c r="E6966" s="336" t="s">
        <v>10142</v>
      </c>
    </row>
    <row r="6967" customFormat="false" ht="13.8" hidden="false" customHeight="false" outlineLevel="0" collapsed="false">
      <c r="A6967" s="3" t="n">
        <v>101132</v>
      </c>
      <c r="B6967" s="335" t="s">
        <v>1967</v>
      </c>
      <c r="C6967" s="335" t="s">
        <v>12335</v>
      </c>
      <c r="D6967" s="335" t="s">
        <v>4718</v>
      </c>
      <c r="E6967" s="336" t="s">
        <v>4234</v>
      </c>
    </row>
    <row r="6968" customFormat="false" ht="13.8" hidden="false" customHeight="false" outlineLevel="0" collapsed="false">
      <c r="A6968" s="3" t="n">
        <v>101133</v>
      </c>
      <c r="B6968" s="335" t="s">
        <v>1967</v>
      </c>
      <c r="C6968" s="335" t="s">
        <v>12336</v>
      </c>
      <c r="D6968" s="335" t="s">
        <v>4718</v>
      </c>
      <c r="E6968" s="336" t="s">
        <v>7447</v>
      </c>
    </row>
    <row r="6969" customFormat="false" ht="13.8" hidden="false" customHeight="false" outlineLevel="0" collapsed="false">
      <c r="A6969" s="3" t="n">
        <v>101134</v>
      </c>
      <c r="B6969" s="335" t="s">
        <v>1967</v>
      </c>
      <c r="C6969" s="335" t="s">
        <v>12337</v>
      </c>
      <c r="D6969" s="335" t="s">
        <v>4718</v>
      </c>
      <c r="E6969" s="336" t="s">
        <v>12338</v>
      </c>
    </row>
    <row r="6970" customFormat="false" ht="13.8" hidden="false" customHeight="false" outlineLevel="0" collapsed="false">
      <c r="A6970" s="3" t="n">
        <v>101135</v>
      </c>
      <c r="B6970" s="335" t="s">
        <v>1967</v>
      </c>
      <c r="C6970" s="335" t="s">
        <v>12339</v>
      </c>
      <c r="D6970" s="335" t="s">
        <v>4718</v>
      </c>
      <c r="E6970" s="336" t="s">
        <v>12340</v>
      </c>
    </row>
    <row r="6971" customFormat="false" ht="13.8" hidden="false" customHeight="false" outlineLevel="0" collapsed="false">
      <c r="A6971" s="3" t="n">
        <v>101136</v>
      </c>
      <c r="B6971" s="335" t="s">
        <v>1967</v>
      </c>
      <c r="C6971" s="335" t="s">
        <v>12341</v>
      </c>
      <c r="D6971" s="335" t="s">
        <v>4718</v>
      </c>
      <c r="E6971" s="336" t="s">
        <v>10389</v>
      </c>
    </row>
    <row r="6972" customFormat="false" ht="13.8" hidden="false" customHeight="false" outlineLevel="0" collapsed="false">
      <c r="A6972" s="3" t="n">
        <v>101137</v>
      </c>
      <c r="B6972" s="335" t="s">
        <v>1967</v>
      </c>
      <c r="C6972" s="335" t="s">
        <v>12342</v>
      </c>
      <c r="D6972" s="335" t="s">
        <v>4718</v>
      </c>
      <c r="E6972" s="336" t="s">
        <v>1976</v>
      </c>
    </row>
    <row r="6973" customFormat="false" ht="13.8" hidden="false" customHeight="false" outlineLevel="0" collapsed="false">
      <c r="A6973" s="3" t="n">
        <v>101138</v>
      </c>
      <c r="B6973" s="335" t="s">
        <v>1967</v>
      </c>
      <c r="C6973" s="335" t="s">
        <v>12343</v>
      </c>
      <c r="D6973" s="335" t="s">
        <v>4718</v>
      </c>
      <c r="E6973" s="336" t="s">
        <v>6035</v>
      </c>
    </row>
    <row r="6974" customFormat="false" ht="13.8" hidden="false" customHeight="false" outlineLevel="0" collapsed="false">
      <c r="A6974" s="3" t="n">
        <v>101139</v>
      </c>
      <c r="B6974" s="335" t="s">
        <v>1967</v>
      </c>
      <c r="C6974" s="335" t="s">
        <v>12344</v>
      </c>
      <c r="D6974" s="335" t="s">
        <v>4718</v>
      </c>
      <c r="E6974" s="336" t="s">
        <v>12345</v>
      </c>
    </row>
    <row r="6975" customFormat="false" ht="13.8" hidden="false" customHeight="false" outlineLevel="0" collapsed="false">
      <c r="A6975" s="3" t="n">
        <v>101140</v>
      </c>
      <c r="B6975" s="335" t="s">
        <v>1967</v>
      </c>
      <c r="C6975" s="335" t="s">
        <v>12346</v>
      </c>
      <c r="D6975" s="335" t="s">
        <v>4718</v>
      </c>
      <c r="E6975" s="336" t="s">
        <v>8555</v>
      </c>
    </row>
    <row r="6976" customFormat="false" ht="13.8" hidden="false" customHeight="false" outlineLevel="0" collapsed="false">
      <c r="A6976" s="3" t="n">
        <v>101141</v>
      </c>
      <c r="B6976" s="335" t="s">
        <v>1967</v>
      </c>
      <c r="C6976" s="335" t="s">
        <v>12347</v>
      </c>
      <c r="D6976" s="335" t="s">
        <v>4718</v>
      </c>
      <c r="E6976" s="336" t="s">
        <v>9157</v>
      </c>
    </row>
    <row r="6977" customFormat="false" ht="13.8" hidden="false" customHeight="false" outlineLevel="0" collapsed="false">
      <c r="A6977" s="3" t="n">
        <v>101142</v>
      </c>
      <c r="B6977" s="335" t="s">
        <v>1967</v>
      </c>
      <c r="C6977" s="335" t="s">
        <v>12348</v>
      </c>
      <c r="D6977" s="335" t="s">
        <v>4718</v>
      </c>
      <c r="E6977" s="336" t="s">
        <v>2363</v>
      </c>
    </row>
    <row r="6978" customFormat="false" ht="13.8" hidden="false" customHeight="false" outlineLevel="0" collapsed="false">
      <c r="A6978" s="3" t="n">
        <v>101143</v>
      </c>
      <c r="B6978" s="335" t="s">
        <v>1967</v>
      </c>
      <c r="C6978" s="335" t="s">
        <v>12349</v>
      </c>
      <c r="D6978" s="335" t="s">
        <v>4718</v>
      </c>
      <c r="E6978" s="336" t="s">
        <v>6643</v>
      </c>
    </row>
    <row r="6979" customFormat="false" ht="13.8" hidden="false" customHeight="false" outlineLevel="0" collapsed="false">
      <c r="A6979" s="3" t="n">
        <v>101144</v>
      </c>
      <c r="B6979" s="335" t="s">
        <v>1967</v>
      </c>
      <c r="C6979" s="335" t="s">
        <v>12350</v>
      </c>
      <c r="D6979" s="335" t="s">
        <v>4718</v>
      </c>
      <c r="E6979" s="336" t="s">
        <v>7320</v>
      </c>
    </row>
    <row r="6980" customFormat="false" ht="13.8" hidden="false" customHeight="false" outlineLevel="0" collapsed="false">
      <c r="A6980" s="3" t="n">
        <v>101145</v>
      </c>
      <c r="B6980" s="335" t="s">
        <v>1967</v>
      </c>
      <c r="C6980" s="335" t="s">
        <v>12351</v>
      </c>
      <c r="D6980" s="335" t="s">
        <v>4718</v>
      </c>
      <c r="E6980" s="336" t="s">
        <v>10461</v>
      </c>
    </row>
    <row r="6981" customFormat="false" ht="13.8" hidden="false" customHeight="false" outlineLevel="0" collapsed="false">
      <c r="A6981" s="3" t="n">
        <v>101146</v>
      </c>
      <c r="B6981" s="335" t="s">
        <v>1967</v>
      </c>
      <c r="C6981" s="335" t="s">
        <v>12352</v>
      </c>
      <c r="D6981" s="335" t="s">
        <v>4718</v>
      </c>
      <c r="E6981" s="336" t="s">
        <v>12037</v>
      </c>
    </row>
    <row r="6982" customFormat="false" ht="13.8" hidden="false" customHeight="false" outlineLevel="0" collapsed="false">
      <c r="A6982" s="3" t="n">
        <v>101147</v>
      </c>
      <c r="B6982" s="335" t="s">
        <v>1967</v>
      </c>
      <c r="C6982" s="335" t="s">
        <v>12353</v>
      </c>
      <c r="D6982" s="335" t="s">
        <v>4718</v>
      </c>
      <c r="E6982" s="336" t="s">
        <v>12354</v>
      </c>
    </row>
    <row r="6983" customFormat="false" ht="13.8" hidden="false" customHeight="false" outlineLevel="0" collapsed="false">
      <c r="A6983" s="3" t="n">
        <v>101148</v>
      </c>
      <c r="B6983" s="335" t="s">
        <v>1967</v>
      </c>
      <c r="C6983" s="335" t="s">
        <v>12355</v>
      </c>
      <c r="D6983" s="335" t="s">
        <v>4718</v>
      </c>
      <c r="E6983" s="336" t="s">
        <v>12356</v>
      </c>
    </row>
    <row r="6984" customFormat="false" ht="13.8" hidden="false" customHeight="false" outlineLevel="0" collapsed="false">
      <c r="A6984" s="3" t="n">
        <v>101149</v>
      </c>
      <c r="B6984" s="335" t="s">
        <v>1967</v>
      </c>
      <c r="C6984" s="335" t="s">
        <v>12357</v>
      </c>
      <c r="D6984" s="335" t="s">
        <v>4718</v>
      </c>
      <c r="E6984" s="336" t="s">
        <v>12358</v>
      </c>
    </row>
    <row r="6985" customFormat="false" ht="13.8" hidden="false" customHeight="false" outlineLevel="0" collapsed="false">
      <c r="A6985" s="3" t="n">
        <v>101150</v>
      </c>
      <c r="B6985" s="335" t="s">
        <v>1967</v>
      </c>
      <c r="C6985" s="335" t="s">
        <v>12359</v>
      </c>
      <c r="D6985" s="335" t="s">
        <v>4718</v>
      </c>
      <c r="E6985" s="336" t="s">
        <v>12360</v>
      </c>
    </row>
    <row r="6986" customFormat="false" ht="13.8" hidden="false" customHeight="false" outlineLevel="0" collapsed="false">
      <c r="A6986" s="3" t="n">
        <v>101151</v>
      </c>
      <c r="B6986" s="335" t="s">
        <v>1967</v>
      </c>
      <c r="C6986" s="335" t="s">
        <v>12361</v>
      </c>
      <c r="D6986" s="335" t="s">
        <v>4718</v>
      </c>
      <c r="E6986" s="336" t="s">
        <v>9751</v>
      </c>
    </row>
    <row r="6987" customFormat="false" ht="13.8" hidden="false" customHeight="false" outlineLevel="0" collapsed="false">
      <c r="A6987" s="3" t="n">
        <v>101152</v>
      </c>
      <c r="B6987" s="335" t="s">
        <v>1967</v>
      </c>
      <c r="C6987" s="335" t="s">
        <v>12362</v>
      </c>
      <c r="D6987" s="335" t="s">
        <v>4718</v>
      </c>
      <c r="E6987" s="336" t="s">
        <v>8440</v>
      </c>
    </row>
    <row r="6988" customFormat="false" ht="13.8" hidden="false" customHeight="false" outlineLevel="0" collapsed="false">
      <c r="A6988" s="3" t="n">
        <v>101153</v>
      </c>
      <c r="B6988" s="335" t="s">
        <v>1967</v>
      </c>
      <c r="C6988" s="335" t="s">
        <v>12363</v>
      </c>
      <c r="D6988" s="335" t="s">
        <v>4718</v>
      </c>
      <c r="E6988" s="336" t="s">
        <v>2891</v>
      </c>
    </row>
    <row r="6989" customFormat="false" ht="13.8" hidden="false" customHeight="false" outlineLevel="0" collapsed="false">
      <c r="A6989" s="3" t="n">
        <v>101206</v>
      </c>
      <c r="B6989" s="335" t="s">
        <v>1967</v>
      </c>
      <c r="C6989" s="335" t="s">
        <v>12364</v>
      </c>
      <c r="D6989" s="335" t="s">
        <v>4718</v>
      </c>
      <c r="E6989" s="336" t="s">
        <v>6695</v>
      </c>
    </row>
    <row r="6990" customFormat="false" ht="13.8" hidden="false" customHeight="false" outlineLevel="0" collapsed="false">
      <c r="A6990" s="3" t="n">
        <v>101207</v>
      </c>
      <c r="B6990" s="335" t="s">
        <v>1967</v>
      </c>
      <c r="C6990" s="335" t="s">
        <v>12365</v>
      </c>
      <c r="D6990" s="335" t="s">
        <v>4718</v>
      </c>
      <c r="E6990" s="336" t="s">
        <v>12366</v>
      </c>
    </row>
    <row r="6991" customFormat="false" ht="13.8" hidden="false" customHeight="false" outlineLevel="0" collapsed="false">
      <c r="A6991" s="3" t="n">
        <v>101208</v>
      </c>
      <c r="B6991" s="335" t="s">
        <v>1967</v>
      </c>
      <c r="C6991" s="335" t="s">
        <v>12367</v>
      </c>
      <c r="D6991" s="335" t="s">
        <v>4718</v>
      </c>
      <c r="E6991" s="336" t="s">
        <v>12368</v>
      </c>
    </row>
    <row r="6992" customFormat="false" ht="13.8" hidden="false" customHeight="false" outlineLevel="0" collapsed="false">
      <c r="A6992" s="3" t="n">
        <v>101209</v>
      </c>
      <c r="B6992" s="335" t="s">
        <v>1967</v>
      </c>
      <c r="C6992" s="335" t="s">
        <v>12369</v>
      </c>
      <c r="D6992" s="335" t="s">
        <v>4718</v>
      </c>
      <c r="E6992" s="336" t="s">
        <v>12370</v>
      </c>
    </row>
    <row r="6993" customFormat="false" ht="13.8" hidden="false" customHeight="false" outlineLevel="0" collapsed="false">
      <c r="A6993" s="3" t="n">
        <v>101210</v>
      </c>
      <c r="B6993" s="335" t="s">
        <v>1967</v>
      </c>
      <c r="C6993" s="335" t="s">
        <v>12371</v>
      </c>
      <c r="D6993" s="335" t="s">
        <v>4718</v>
      </c>
      <c r="E6993" s="336" t="s">
        <v>12372</v>
      </c>
    </row>
    <row r="6994" customFormat="false" ht="13.8" hidden="false" customHeight="false" outlineLevel="0" collapsed="false">
      <c r="A6994" s="3" t="n">
        <v>101211</v>
      </c>
      <c r="B6994" s="335" t="s">
        <v>1967</v>
      </c>
      <c r="C6994" s="335" t="s">
        <v>12373</v>
      </c>
      <c r="D6994" s="335" t="s">
        <v>4718</v>
      </c>
      <c r="E6994" s="336" t="s">
        <v>4480</v>
      </c>
    </row>
    <row r="6995" customFormat="false" ht="13.8" hidden="false" customHeight="false" outlineLevel="0" collapsed="false">
      <c r="A6995" s="3" t="n">
        <v>101212</v>
      </c>
      <c r="B6995" s="335" t="s">
        <v>1967</v>
      </c>
      <c r="C6995" s="335" t="s">
        <v>12374</v>
      </c>
      <c r="D6995" s="335" t="s">
        <v>4718</v>
      </c>
      <c r="E6995" s="336" t="s">
        <v>3381</v>
      </c>
    </row>
    <row r="6996" customFormat="false" ht="13.8" hidden="false" customHeight="false" outlineLevel="0" collapsed="false">
      <c r="A6996" s="3" t="n">
        <v>101213</v>
      </c>
      <c r="B6996" s="335" t="s">
        <v>1967</v>
      </c>
      <c r="C6996" s="335" t="s">
        <v>12375</v>
      </c>
      <c r="D6996" s="335" t="s">
        <v>4718</v>
      </c>
      <c r="E6996" s="336" t="s">
        <v>12376</v>
      </c>
    </row>
    <row r="6997" customFormat="false" ht="13.8" hidden="false" customHeight="false" outlineLevel="0" collapsed="false">
      <c r="A6997" s="3" t="n">
        <v>101214</v>
      </c>
      <c r="B6997" s="335" t="s">
        <v>1967</v>
      </c>
      <c r="C6997" s="335" t="s">
        <v>12377</v>
      </c>
      <c r="D6997" s="335" t="s">
        <v>4718</v>
      </c>
      <c r="E6997" s="336" t="s">
        <v>12378</v>
      </c>
    </row>
    <row r="6998" customFormat="false" ht="13.8" hidden="false" customHeight="false" outlineLevel="0" collapsed="false">
      <c r="A6998" s="3" t="n">
        <v>101215</v>
      </c>
      <c r="B6998" s="335" t="s">
        <v>1967</v>
      </c>
      <c r="C6998" s="335" t="s">
        <v>12379</v>
      </c>
      <c r="D6998" s="335" t="s">
        <v>4718</v>
      </c>
      <c r="E6998" s="336" t="s">
        <v>12380</v>
      </c>
    </row>
    <row r="6999" customFormat="false" ht="13.8" hidden="false" customHeight="false" outlineLevel="0" collapsed="false">
      <c r="A6999" s="3" t="n">
        <v>101216</v>
      </c>
      <c r="B6999" s="335" t="s">
        <v>1967</v>
      </c>
      <c r="C6999" s="335" t="s">
        <v>12381</v>
      </c>
      <c r="D6999" s="335" t="s">
        <v>4718</v>
      </c>
      <c r="E6999" s="336" t="s">
        <v>12382</v>
      </c>
    </row>
    <row r="7000" customFormat="false" ht="13.8" hidden="false" customHeight="false" outlineLevel="0" collapsed="false">
      <c r="A7000" s="3" t="n">
        <v>101217</v>
      </c>
      <c r="B7000" s="335" t="s">
        <v>1967</v>
      </c>
      <c r="C7000" s="335" t="s">
        <v>12383</v>
      </c>
      <c r="D7000" s="335" t="s">
        <v>4718</v>
      </c>
      <c r="E7000" s="336" t="s">
        <v>9364</v>
      </c>
    </row>
    <row r="7001" customFormat="false" ht="13.8" hidden="false" customHeight="false" outlineLevel="0" collapsed="false">
      <c r="A7001" s="3" t="n">
        <v>101218</v>
      </c>
      <c r="B7001" s="335" t="s">
        <v>1967</v>
      </c>
      <c r="C7001" s="335" t="s">
        <v>12384</v>
      </c>
      <c r="D7001" s="335" t="s">
        <v>4718</v>
      </c>
      <c r="E7001" s="336" t="s">
        <v>12385</v>
      </c>
    </row>
    <row r="7002" customFormat="false" ht="13.8" hidden="false" customHeight="false" outlineLevel="0" collapsed="false">
      <c r="A7002" s="3" t="n">
        <v>101219</v>
      </c>
      <c r="B7002" s="335" t="s">
        <v>1967</v>
      </c>
      <c r="C7002" s="335" t="s">
        <v>12386</v>
      </c>
      <c r="D7002" s="335" t="s">
        <v>4718</v>
      </c>
      <c r="E7002" s="336" t="s">
        <v>12387</v>
      </c>
    </row>
    <row r="7003" customFormat="false" ht="13.8" hidden="false" customHeight="false" outlineLevel="0" collapsed="false">
      <c r="A7003" s="3" t="n">
        <v>101220</v>
      </c>
      <c r="B7003" s="335" t="s">
        <v>1967</v>
      </c>
      <c r="C7003" s="335" t="s">
        <v>12388</v>
      </c>
      <c r="D7003" s="335" t="s">
        <v>4718</v>
      </c>
      <c r="E7003" s="336" t="s">
        <v>12389</v>
      </c>
    </row>
    <row r="7004" customFormat="false" ht="13.8" hidden="false" customHeight="false" outlineLevel="0" collapsed="false">
      <c r="A7004" s="3" t="n">
        <v>101221</v>
      </c>
      <c r="B7004" s="335" t="s">
        <v>1967</v>
      </c>
      <c r="C7004" s="335" t="s">
        <v>12390</v>
      </c>
      <c r="D7004" s="335" t="s">
        <v>4718</v>
      </c>
      <c r="E7004" s="336" t="s">
        <v>11035</v>
      </c>
    </row>
    <row r="7005" customFormat="false" ht="13.8" hidden="false" customHeight="false" outlineLevel="0" collapsed="false">
      <c r="A7005" s="3" t="n">
        <v>101222</v>
      </c>
      <c r="B7005" s="335" t="s">
        <v>1967</v>
      </c>
      <c r="C7005" s="335" t="s">
        <v>12391</v>
      </c>
      <c r="D7005" s="335" t="s">
        <v>4718</v>
      </c>
      <c r="E7005" s="336" t="s">
        <v>9244</v>
      </c>
    </row>
    <row r="7006" customFormat="false" ht="13.8" hidden="false" customHeight="false" outlineLevel="0" collapsed="false">
      <c r="A7006" s="3" t="n">
        <v>101223</v>
      </c>
      <c r="B7006" s="335" t="s">
        <v>1967</v>
      </c>
      <c r="C7006" s="335" t="s">
        <v>12392</v>
      </c>
      <c r="D7006" s="335" t="s">
        <v>4718</v>
      </c>
      <c r="E7006" s="336" t="s">
        <v>12393</v>
      </c>
    </row>
    <row r="7007" customFormat="false" ht="13.8" hidden="false" customHeight="false" outlineLevel="0" collapsed="false">
      <c r="A7007" s="3" t="n">
        <v>101224</v>
      </c>
      <c r="B7007" s="335" t="s">
        <v>1967</v>
      </c>
      <c r="C7007" s="335" t="s">
        <v>12394</v>
      </c>
      <c r="D7007" s="335" t="s">
        <v>4718</v>
      </c>
      <c r="E7007" s="336" t="s">
        <v>7144</v>
      </c>
    </row>
    <row r="7008" customFormat="false" ht="13.8" hidden="false" customHeight="false" outlineLevel="0" collapsed="false">
      <c r="A7008" s="3" t="n">
        <v>101225</v>
      </c>
      <c r="B7008" s="335" t="s">
        <v>1967</v>
      </c>
      <c r="C7008" s="335" t="s">
        <v>12395</v>
      </c>
      <c r="D7008" s="335" t="s">
        <v>4718</v>
      </c>
      <c r="E7008" s="336" t="s">
        <v>6790</v>
      </c>
    </row>
    <row r="7009" customFormat="false" ht="13.8" hidden="false" customHeight="false" outlineLevel="0" collapsed="false">
      <c r="A7009" s="3" t="n">
        <v>101226</v>
      </c>
      <c r="B7009" s="335" t="s">
        <v>1967</v>
      </c>
      <c r="C7009" s="335" t="s">
        <v>12396</v>
      </c>
      <c r="D7009" s="335" t="s">
        <v>4718</v>
      </c>
      <c r="E7009" s="336" t="s">
        <v>9388</v>
      </c>
    </row>
    <row r="7010" customFormat="false" ht="13.8" hidden="false" customHeight="false" outlineLevel="0" collapsed="false">
      <c r="A7010" s="3" t="n">
        <v>101227</v>
      </c>
      <c r="B7010" s="335" t="s">
        <v>1967</v>
      </c>
      <c r="C7010" s="335" t="s">
        <v>12397</v>
      </c>
      <c r="D7010" s="335" t="s">
        <v>4718</v>
      </c>
      <c r="E7010" s="336" t="s">
        <v>12398</v>
      </c>
    </row>
    <row r="7011" customFormat="false" ht="13.8" hidden="false" customHeight="false" outlineLevel="0" collapsed="false">
      <c r="A7011" s="3" t="n">
        <v>101228</v>
      </c>
      <c r="B7011" s="335" t="s">
        <v>1967</v>
      </c>
      <c r="C7011" s="335" t="s">
        <v>12399</v>
      </c>
      <c r="D7011" s="335" t="s">
        <v>4718</v>
      </c>
      <c r="E7011" s="336" t="s">
        <v>12400</v>
      </c>
    </row>
    <row r="7012" customFormat="false" ht="13.8" hidden="false" customHeight="false" outlineLevel="0" collapsed="false">
      <c r="A7012" s="3" t="n">
        <v>101229</v>
      </c>
      <c r="B7012" s="335" t="s">
        <v>1967</v>
      </c>
      <c r="C7012" s="335" t="s">
        <v>12401</v>
      </c>
      <c r="D7012" s="335" t="s">
        <v>4718</v>
      </c>
      <c r="E7012" s="336" t="s">
        <v>12402</v>
      </c>
    </row>
    <row r="7013" customFormat="false" ht="13.8" hidden="false" customHeight="false" outlineLevel="0" collapsed="false">
      <c r="A7013" s="3" t="n">
        <v>101230</v>
      </c>
      <c r="B7013" s="335" t="s">
        <v>1967</v>
      </c>
      <c r="C7013" s="335" t="s">
        <v>12403</v>
      </c>
      <c r="D7013" s="335" t="s">
        <v>4718</v>
      </c>
      <c r="E7013" s="336" t="s">
        <v>12404</v>
      </c>
    </row>
    <row r="7014" customFormat="false" ht="13.8" hidden="false" customHeight="false" outlineLevel="0" collapsed="false">
      <c r="A7014" s="3" t="n">
        <v>101231</v>
      </c>
      <c r="B7014" s="335" t="s">
        <v>1967</v>
      </c>
      <c r="C7014" s="335" t="s">
        <v>12405</v>
      </c>
      <c r="D7014" s="335" t="s">
        <v>4718</v>
      </c>
      <c r="E7014" s="336" t="s">
        <v>12406</v>
      </c>
    </row>
    <row r="7015" customFormat="false" ht="13.8" hidden="false" customHeight="false" outlineLevel="0" collapsed="false">
      <c r="A7015" s="3" t="n">
        <v>101232</v>
      </c>
      <c r="B7015" s="335" t="s">
        <v>1967</v>
      </c>
      <c r="C7015" s="335" t="s">
        <v>12407</v>
      </c>
      <c r="D7015" s="335" t="s">
        <v>4718</v>
      </c>
      <c r="E7015" s="336" t="s">
        <v>7437</v>
      </c>
    </row>
    <row r="7016" customFormat="false" ht="13.8" hidden="false" customHeight="false" outlineLevel="0" collapsed="false">
      <c r="A7016" s="3" t="n">
        <v>101233</v>
      </c>
      <c r="B7016" s="335" t="s">
        <v>1967</v>
      </c>
      <c r="C7016" s="335" t="s">
        <v>12408</v>
      </c>
      <c r="D7016" s="335" t="s">
        <v>4718</v>
      </c>
      <c r="E7016" s="336" t="s">
        <v>12409</v>
      </c>
    </row>
    <row r="7017" customFormat="false" ht="13.8" hidden="false" customHeight="false" outlineLevel="0" collapsed="false">
      <c r="A7017" s="3" t="n">
        <v>101234</v>
      </c>
      <c r="B7017" s="335" t="s">
        <v>1967</v>
      </c>
      <c r="C7017" s="335" t="s">
        <v>12410</v>
      </c>
      <c r="D7017" s="335" t="s">
        <v>4718</v>
      </c>
      <c r="E7017" s="336" t="s">
        <v>7102</v>
      </c>
    </row>
    <row r="7018" customFormat="false" ht="13.8" hidden="false" customHeight="false" outlineLevel="0" collapsed="false">
      <c r="A7018" s="3" t="n">
        <v>101235</v>
      </c>
      <c r="B7018" s="335" t="s">
        <v>1967</v>
      </c>
      <c r="C7018" s="335" t="s">
        <v>12411</v>
      </c>
      <c r="D7018" s="335" t="s">
        <v>4718</v>
      </c>
      <c r="E7018" s="336" t="s">
        <v>12412</v>
      </c>
    </row>
    <row r="7019" customFormat="false" ht="13.8" hidden="false" customHeight="false" outlineLevel="0" collapsed="false">
      <c r="A7019" s="3" t="n">
        <v>101236</v>
      </c>
      <c r="B7019" s="335" t="s">
        <v>1967</v>
      </c>
      <c r="C7019" s="335" t="s">
        <v>12413</v>
      </c>
      <c r="D7019" s="335" t="s">
        <v>4718</v>
      </c>
      <c r="E7019" s="336" t="s">
        <v>12414</v>
      </c>
    </row>
    <row r="7020" customFormat="false" ht="13.8" hidden="false" customHeight="false" outlineLevel="0" collapsed="false">
      <c r="A7020" s="3" t="n">
        <v>101237</v>
      </c>
      <c r="B7020" s="335" t="s">
        <v>1967</v>
      </c>
      <c r="C7020" s="335" t="s">
        <v>12415</v>
      </c>
      <c r="D7020" s="335" t="s">
        <v>4718</v>
      </c>
      <c r="E7020" s="336" t="s">
        <v>12416</v>
      </c>
    </row>
    <row r="7021" customFormat="false" ht="13.8" hidden="false" customHeight="false" outlineLevel="0" collapsed="false">
      <c r="A7021" s="3" t="n">
        <v>101238</v>
      </c>
      <c r="B7021" s="335" t="s">
        <v>1967</v>
      </c>
      <c r="C7021" s="335" t="s">
        <v>12417</v>
      </c>
      <c r="D7021" s="335" t="s">
        <v>4718</v>
      </c>
      <c r="E7021" s="336" t="s">
        <v>12418</v>
      </c>
    </row>
    <row r="7022" customFormat="false" ht="13.8" hidden="false" customHeight="false" outlineLevel="0" collapsed="false">
      <c r="A7022" s="3" t="n">
        <v>101239</v>
      </c>
      <c r="B7022" s="335" t="s">
        <v>1967</v>
      </c>
      <c r="C7022" s="335" t="s">
        <v>12419</v>
      </c>
      <c r="D7022" s="335" t="s">
        <v>4718</v>
      </c>
      <c r="E7022" s="336" t="s">
        <v>7343</v>
      </c>
    </row>
    <row r="7023" customFormat="false" ht="13.8" hidden="false" customHeight="false" outlineLevel="0" collapsed="false">
      <c r="A7023" s="3" t="n">
        <v>101240</v>
      </c>
      <c r="B7023" s="335" t="s">
        <v>1967</v>
      </c>
      <c r="C7023" s="335" t="s">
        <v>12420</v>
      </c>
      <c r="D7023" s="335" t="s">
        <v>4718</v>
      </c>
      <c r="E7023" s="336" t="s">
        <v>12421</v>
      </c>
    </row>
    <row r="7024" customFormat="false" ht="13.8" hidden="false" customHeight="false" outlineLevel="0" collapsed="false">
      <c r="A7024" s="3" t="n">
        <v>101241</v>
      </c>
      <c r="B7024" s="335" t="s">
        <v>1967</v>
      </c>
      <c r="C7024" s="335" t="s">
        <v>12422</v>
      </c>
      <c r="D7024" s="335" t="s">
        <v>4718</v>
      </c>
      <c r="E7024" s="336" t="s">
        <v>6734</v>
      </c>
    </row>
    <row r="7025" customFormat="false" ht="13.8" hidden="false" customHeight="false" outlineLevel="0" collapsed="false">
      <c r="A7025" s="3" t="n">
        <v>101242</v>
      </c>
      <c r="B7025" s="335" t="s">
        <v>1967</v>
      </c>
      <c r="C7025" s="335" t="s">
        <v>12423</v>
      </c>
      <c r="D7025" s="335" t="s">
        <v>4718</v>
      </c>
      <c r="E7025" s="336" t="s">
        <v>12424</v>
      </c>
    </row>
    <row r="7026" customFormat="false" ht="13.8" hidden="false" customHeight="false" outlineLevel="0" collapsed="false">
      <c r="A7026" s="3" t="n">
        <v>101243</v>
      </c>
      <c r="B7026" s="335" t="s">
        <v>1967</v>
      </c>
      <c r="C7026" s="335" t="s">
        <v>12425</v>
      </c>
      <c r="D7026" s="335" t="s">
        <v>4718</v>
      </c>
      <c r="E7026" s="336" t="s">
        <v>12426</v>
      </c>
    </row>
    <row r="7027" customFormat="false" ht="13.8" hidden="false" customHeight="false" outlineLevel="0" collapsed="false">
      <c r="A7027" s="3" t="n">
        <v>101244</v>
      </c>
      <c r="B7027" s="335" t="s">
        <v>1967</v>
      </c>
      <c r="C7027" s="335" t="s">
        <v>12427</v>
      </c>
      <c r="D7027" s="335" t="s">
        <v>4718</v>
      </c>
      <c r="E7027" s="336" t="s">
        <v>3602</v>
      </c>
    </row>
    <row r="7028" customFormat="false" ht="13.8" hidden="false" customHeight="false" outlineLevel="0" collapsed="false">
      <c r="A7028" s="3" t="n">
        <v>101245</v>
      </c>
      <c r="B7028" s="335" t="s">
        <v>1967</v>
      </c>
      <c r="C7028" s="335" t="s">
        <v>12428</v>
      </c>
      <c r="D7028" s="335" t="s">
        <v>4718</v>
      </c>
      <c r="E7028" s="336" t="s">
        <v>10507</v>
      </c>
    </row>
    <row r="7029" customFormat="false" ht="13.8" hidden="false" customHeight="false" outlineLevel="0" collapsed="false">
      <c r="A7029" s="3" t="n">
        <v>101246</v>
      </c>
      <c r="B7029" s="335" t="s">
        <v>1967</v>
      </c>
      <c r="C7029" s="335" t="s">
        <v>12429</v>
      </c>
      <c r="D7029" s="335" t="s">
        <v>4718</v>
      </c>
      <c r="E7029" s="336" t="s">
        <v>12430</v>
      </c>
    </row>
    <row r="7030" customFormat="false" ht="13.8" hidden="false" customHeight="false" outlineLevel="0" collapsed="false">
      <c r="A7030" s="3" t="n">
        <v>101247</v>
      </c>
      <c r="B7030" s="335" t="s">
        <v>1967</v>
      </c>
      <c r="C7030" s="335" t="s">
        <v>12431</v>
      </c>
      <c r="D7030" s="335" t="s">
        <v>4718</v>
      </c>
      <c r="E7030" s="336" t="s">
        <v>9773</v>
      </c>
    </row>
    <row r="7031" customFormat="false" ht="13.8" hidden="false" customHeight="false" outlineLevel="0" collapsed="false">
      <c r="A7031" s="3" t="n">
        <v>101248</v>
      </c>
      <c r="B7031" s="335" t="s">
        <v>1967</v>
      </c>
      <c r="C7031" s="335" t="s">
        <v>12432</v>
      </c>
      <c r="D7031" s="335" t="s">
        <v>4718</v>
      </c>
      <c r="E7031" s="336" t="s">
        <v>8643</v>
      </c>
    </row>
    <row r="7032" customFormat="false" ht="13.8" hidden="false" customHeight="false" outlineLevel="0" collapsed="false">
      <c r="A7032" s="3" t="n">
        <v>101249</v>
      </c>
      <c r="B7032" s="335" t="s">
        <v>1967</v>
      </c>
      <c r="C7032" s="335" t="s">
        <v>12433</v>
      </c>
      <c r="D7032" s="335" t="s">
        <v>4718</v>
      </c>
      <c r="E7032" s="336" t="s">
        <v>12434</v>
      </c>
    </row>
    <row r="7033" customFormat="false" ht="13.8" hidden="false" customHeight="false" outlineLevel="0" collapsed="false">
      <c r="A7033" s="3" t="n">
        <v>101250</v>
      </c>
      <c r="B7033" s="335" t="s">
        <v>1967</v>
      </c>
      <c r="C7033" s="335" t="s">
        <v>12435</v>
      </c>
      <c r="D7033" s="335" t="s">
        <v>4718</v>
      </c>
      <c r="E7033" s="336" t="s">
        <v>12202</v>
      </c>
    </row>
    <row r="7034" customFormat="false" ht="13.8" hidden="false" customHeight="false" outlineLevel="0" collapsed="false">
      <c r="A7034" s="3" t="n">
        <v>101251</v>
      </c>
      <c r="B7034" s="335" t="s">
        <v>1967</v>
      </c>
      <c r="C7034" s="335" t="s">
        <v>12436</v>
      </c>
      <c r="D7034" s="335" t="s">
        <v>4718</v>
      </c>
      <c r="E7034" s="336" t="s">
        <v>12208</v>
      </c>
    </row>
    <row r="7035" customFormat="false" ht="13.8" hidden="false" customHeight="false" outlineLevel="0" collapsed="false">
      <c r="A7035" s="3" t="n">
        <v>101252</v>
      </c>
      <c r="B7035" s="335" t="s">
        <v>1967</v>
      </c>
      <c r="C7035" s="335" t="s">
        <v>12437</v>
      </c>
      <c r="D7035" s="335" t="s">
        <v>4718</v>
      </c>
      <c r="E7035" s="336" t="s">
        <v>12438</v>
      </c>
    </row>
    <row r="7036" customFormat="false" ht="13.8" hidden="false" customHeight="false" outlineLevel="0" collapsed="false">
      <c r="A7036" s="3" t="n">
        <v>101253</v>
      </c>
      <c r="B7036" s="335" t="s">
        <v>1967</v>
      </c>
      <c r="C7036" s="335" t="s">
        <v>12439</v>
      </c>
      <c r="D7036" s="335" t="s">
        <v>4718</v>
      </c>
      <c r="E7036" s="336" t="s">
        <v>12440</v>
      </c>
    </row>
    <row r="7037" customFormat="false" ht="13.8" hidden="false" customHeight="false" outlineLevel="0" collapsed="false">
      <c r="A7037" s="3" t="n">
        <v>101254</v>
      </c>
      <c r="B7037" s="335" t="s">
        <v>1967</v>
      </c>
      <c r="C7037" s="335" t="s">
        <v>12441</v>
      </c>
      <c r="D7037" s="335" t="s">
        <v>4718</v>
      </c>
      <c r="E7037" s="336" t="s">
        <v>3235</v>
      </c>
    </row>
    <row r="7038" customFormat="false" ht="13.8" hidden="false" customHeight="false" outlineLevel="0" collapsed="false">
      <c r="A7038" s="3" t="n">
        <v>101255</v>
      </c>
      <c r="B7038" s="335" t="s">
        <v>1967</v>
      </c>
      <c r="C7038" s="335" t="s">
        <v>12442</v>
      </c>
      <c r="D7038" s="335" t="s">
        <v>4718</v>
      </c>
      <c r="E7038" s="336" t="s">
        <v>6639</v>
      </c>
    </row>
    <row r="7039" customFormat="false" ht="13.8" hidden="false" customHeight="false" outlineLevel="0" collapsed="false">
      <c r="A7039" s="3" t="n">
        <v>101256</v>
      </c>
      <c r="B7039" s="335" t="s">
        <v>1967</v>
      </c>
      <c r="C7039" s="335" t="s">
        <v>12443</v>
      </c>
      <c r="D7039" s="335" t="s">
        <v>4718</v>
      </c>
      <c r="E7039" s="336" t="s">
        <v>12444</v>
      </c>
    </row>
    <row r="7040" customFormat="false" ht="13.8" hidden="false" customHeight="false" outlineLevel="0" collapsed="false">
      <c r="A7040" s="3" t="n">
        <v>101257</v>
      </c>
      <c r="B7040" s="335" t="s">
        <v>1967</v>
      </c>
      <c r="C7040" s="335" t="s">
        <v>12445</v>
      </c>
      <c r="D7040" s="335" t="s">
        <v>4718</v>
      </c>
      <c r="E7040" s="336" t="s">
        <v>12446</v>
      </c>
    </row>
    <row r="7041" customFormat="false" ht="13.8" hidden="false" customHeight="false" outlineLevel="0" collapsed="false">
      <c r="A7041" s="3" t="n">
        <v>101258</v>
      </c>
      <c r="B7041" s="335" t="s">
        <v>1967</v>
      </c>
      <c r="C7041" s="335" t="s">
        <v>12447</v>
      </c>
      <c r="D7041" s="335" t="s">
        <v>4718</v>
      </c>
      <c r="E7041" s="336" t="s">
        <v>12448</v>
      </c>
    </row>
    <row r="7042" customFormat="false" ht="13.8" hidden="false" customHeight="false" outlineLevel="0" collapsed="false">
      <c r="A7042" s="3" t="n">
        <v>101259</v>
      </c>
      <c r="B7042" s="335" t="s">
        <v>1967</v>
      </c>
      <c r="C7042" s="335" t="s">
        <v>12449</v>
      </c>
      <c r="D7042" s="335" t="s">
        <v>4718</v>
      </c>
      <c r="E7042" s="336" t="s">
        <v>12450</v>
      </c>
    </row>
    <row r="7043" customFormat="false" ht="13.8" hidden="false" customHeight="false" outlineLevel="0" collapsed="false">
      <c r="A7043" s="3" t="n">
        <v>101260</v>
      </c>
      <c r="B7043" s="335" t="s">
        <v>1967</v>
      </c>
      <c r="C7043" s="335" t="s">
        <v>12451</v>
      </c>
      <c r="D7043" s="335" t="s">
        <v>4718</v>
      </c>
      <c r="E7043" s="336" t="s">
        <v>12452</v>
      </c>
    </row>
    <row r="7044" customFormat="false" ht="13.8" hidden="false" customHeight="false" outlineLevel="0" collapsed="false">
      <c r="A7044" s="3" t="n">
        <v>101261</v>
      </c>
      <c r="B7044" s="335" t="s">
        <v>1967</v>
      </c>
      <c r="C7044" s="335" t="s">
        <v>12453</v>
      </c>
      <c r="D7044" s="335" t="s">
        <v>4718</v>
      </c>
      <c r="E7044" s="336" t="s">
        <v>12454</v>
      </c>
    </row>
    <row r="7045" customFormat="false" ht="13.8" hidden="false" customHeight="false" outlineLevel="0" collapsed="false">
      <c r="A7045" s="3" t="n">
        <v>101262</v>
      </c>
      <c r="B7045" s="335" t="s">
        <v>1967</v>
      </c>
      <c r="C7045" s="335" t="s">
        <v>12455</v>
      </c>
      <c r="D7045" s="335" t="s">
        <v>4718</v>
      </c>
      <c r="E7045" s="336" t="s">
        <v>12456</v>
      </c>
    </row>
    <row r="7046" customFormat="false" ht="13.8" hidden="false" customHeight="false" outlineLevel="0" collapsed="false">
      <c r="A7046" s="3" t="n">
        <v>101263</v>
      </c>
      <c r="B7046" s="335" t="s">
        <v>1967</v>
      </c>
      <c r="C7046" s="335" t="s">
        <v>12457</v>
      </c>
      <c r="D7046" s="335" t="s">
        <v>4718</v>
      </c>
      <c r="E7046" s="336" t="s">
        <v>12458</v>
      </c>
    </row>
    <row r="7047" customFormat="false" ht="13.8" hidden="false" customHeight="false" outlineLevel="0" collapsed="false">
      <c r="A7047" s="3" t="n">
        <v>101264</v>
      </c>
      <c r="B7047" s="335" t="s">
        <v>1967</v>
      </c>
      <c r="C7047" s="335" t="s">
        <v>12459</v>
      </c>
      <c r="D7047" s="335" t="s">
        <v>4718</v>
      </c>
      <c r="E7047" s="336" t="s">
        <v>3262</v>
      </c>
    </row>
    <row r="7048" customFormat="false" ht="13.8" hidden="false" customHeight="false" outlineLevel="0" collapsed="false">
      <c r="A7048" s="3" t="n">
        <v>101265</v>
      </c>
      <c r="B7048" s="335" t="s">
        <v>1967</v>
      </c>
      <c r="C7048" s="335" t="s">
        <v>12460</v>
      </c>
      <c r="D7048" s="335" t="s">
        <v>4718</v>
      </c>
      <c r="E7048" s="336" t="s">
        <v>12461</v>
      </c>
    </row>
    <row r="7049" customFormat="false" ht="13.8" hidden="false" customHeight="false" outlineLevel="0" collapsed="false">
      <c r="A7049" s="3" t="n">
        <v>101266</v>
      </c>
      <c r="B7049" s="335" t="s">
        <v>1967</v>
      </c>
      <c r="C7049" s="335" t="s">
        <v>12462</v>
      </c>
      <c r="D7049" s="335" t="s">
        <v>4718</v>
      </c>
      <c r="E7049" s="336" t="s">
        <v>12463</v>
      </c>
    </row>
    <row r="7050" customFormat="false" ht="13.8" hidden="false" customHeight="false" outlineLevel="0" collapsed="false">
      <c r="A7050" s="3" t="n">
        <v>101267</v>
      </c>
      <c r="B7050" s="335" t="s">
        <v>1967</v>
      </c>
      <c r="C7050" s="335" t="s">
        <v>12464</v>
      </c>
      <c r="D7050" s="335" t="s">
        <v>4718</v>
      </c>
      <c r="E7050" s="336" t="s">
        <v>12465</v>
      </c>
    </row>
    <row r="7051" customFormat="false" ht="13.8" hidden="false" customHeight="false" outlineLevel="0" collapsed="false">
      <c r="A7051" s="3" t="n">
        <v>101268</v>
      </c>
      <c r="B7051" s="335" t="s">
        <v>1967</v>
      </c>
      <c r="C7051" s="335" t="s">
        <v>12466</v>
      </c>
      <c r="D7051" s="335" t="s">
        <v>4718</v>
      </c>
      <c r="E7051" s="336" t="s">
        <v>12467</v>
      </c>
    </row>
    <row r="7052" customFormat="false" ht="13.8" hidden="false" customHeight="false" outlineLevel="0" collapsed="false">
      <c r="A7052" s="3" t="n">
        <v>101269</v>
      </c>
      <c r="B7052" s="335" t="s">
        <v>1967</v>
      </c>
      <c r="C7052" s="335" t="s">
        <v>12468</v>
      </c>
      <c r="D7052" s="335" t="s">
        <v>4718</v>
      </c>
      <c r="E7052" s="336" t="s">
        <v>12469</v>
      </c>
    </row>
    <row r="7053" customFormat="false" ht="13.8" hidden="false" customHeight="false" outlineLevel="0" collapsed="false">
      <c r="A7053" s="3" t="n">
        <v>101270</v>
      </c>
      <c r="B7053" s="335" t="s">
        <v>1967</v>
      </c>
      <c r="C7053" s="335" t="s">
        <v>12470</v>
      </c>
      <c r="D7053" s="335" t="s">
        <v>4718</v>
      </c>
      <c r="E7053" s="336" t="s">
        <v>8815</v>
      </c>
    </row>
    <row r="7054" customFormat="false" ht="13.8" hidden="false" customHeight="false" outlineLevel="0" collapsed="false">
      <c r="A7054" s="3" t="n">
        <v>101271</v>
      </c>
      <c r="B7054" s="335" t="s">
        <v>1967</v>
      </c>
      <c r="C7054" s="335" t="s">
        <v>12471</v>
      </c>
      <c r="D7054" s="335" t="s">
        <v>4718</v>
      </c>
      <c r="E7054" s="336" t="s">
        <v>9441</v>
      </c>
    </row>
    <row r="7055" customFormat="false" ht="13.8" hidden="false" customHeight="false" outlineLevel="0" collapsed="false">
      <c r="A7055" s="3" t="n">
        <v>101272</v>
      </c>
      <c r="B7055" s="335" t="s">
        <v>1967</v>
      </c>
      <c r="C7055" s="335" t="s">
        <v>12472</v>
      </c>
      <c r="D7055" s="335" t="s">
        <v>4718</v>
      </c>
      <c r="E7055" s="336" t="s">
        <v>12473</v>
      </c>
    </row>
    <row r="7056" customFormat="false" ht="13.8" hidden="false" customHeight="false" outlineLevel="0" collapsed="false">
      <c r="A7056" s="3" t="n">
        <v>101273</v>
      </c>
      <c r="B7056" s="335" t="s">
        <v>1967</v>
      </c>
      <c r="C7056" s="335" t="s">
        <v>12474</v>
      </c>
      <c r="D7056" s="335" t="s">
        <v>4718</v>
      </c>
      <c r="E7056" s="336" t="s">
        <v>12235</v>
      </c>
    </row>
    <row r="7057" customFormat="false" ht="13.8" hidden="false" customHeight="false" outlineLevel="0" collapsed="false">
      <c r="A7057" s="3" t="n">
        <v>101274</v>
      </c>
      <c r="B7057" s="335" t="s">
        <v>1967</v>
      </c>
      <c r="C7057" s="335" t="s">
        <v>12475</v>
      </c>
      <c r="D7057" s="335" t="s">
        <v>4718</v>
      </c>
      <c r="E7057" s="336" t="s">
        <v>7387</v>
      </c>
    </row>
    <row r="7058" customFormat="false" ht="13.8" hidden="false" customHeight="false" outlineLevel="0" collapsed="false">
      <c r="A7058" s="3" t="n">
        <v>101275</v>
      </c>
      <c r="B7058" s="335" t="s">
        <v>1967</v>
      </c>
      <c r="C7058" s="335" t="s">
        <v>12476</v>
      </c>
      <c r="D7058" s="335" t="s">
        <v>4718</v>
      </c>
      <c r="E7058" s="336" t="s">
        <v>12477</v>
      </c>
    </row>
    <row r="7059" customFormat="false" ht="13.8" hidden="false" customHeight="false" outlineLevel="0" collapsed="false">
      <c r="A7059" s="3" t="n">
        <v>101276</v>
      </c>
      <c r="B7059" s="335" t="s">
        <v>1967</v>
      </c>
      <c r="C7059" s="335" t="s">
        <v>12478</v>
      </c>
      <c r="D7059" s="335" t="s">
        <v>4718</v>
      </c>
      <c r="E7059" s="336" t="s">
        <v>12479</v>
      </c>
    </row>
    <row r="7060" customFormat="false" ht="13.8" hidden="false" customHeight="false" outlineLevel="0" collapsed="false">
      <c r="A7060" s="3" t="n">
        <v>101277</v>
      </c>
      <c r="B7060" s="335" t="s">
        <v>1967</v>
      </c>
      <c r="C7060" s="335" t="s">
        <v>12480</v>
      </c>
      <c r="D7060" s="335" t="s">
        <v>4718</v>
      </c>
      <c r="E7060" s="336" t="s">
        <v>12481</v>
      </c>
    </row>
    <row r="7061" customFormat="false" ht="13.8" hidden="false" customHeight="false" outlineLevel="0" collapsed="false">
      <c r="A7061" s="3" t="n">
        <v>102354</v>
      </c>
      <c r="B7061" s="335" t="s">
        <v>1967</v>
      </c>
      <c r="C7061" s="335" t="s">
        <v>12482</v>
      </c>
      <c r="D7061" s="335" t="s">
        <v>4718</v>
      </c>
      <c r="E7061" s="336" t="s">
        <v>12483</v>
      </c>
    </row>
    <row r="7062" customFormat="false" ht="13.8" hidden="false" customHeight="false" outlineLevel="0" collapsed="false">
      <c r="A7062" s="3" t="n">
        <v>102355</v>
      </c>
      <c r="B7062" s="335" t="s">
        <v>1967</v>
      </c>
      <c r="C7062" s="335" t="s">
        <v>12484</v>
      </c>
      <c r="D7062" s="335" t="s">
        <v>4718</v>
      </c>
      <c r="E7062" s="336" t="s">
        <v>12485</v>
      </c>
    </row>
    <row r="7063" customFormat="false" ht="13.8" hidden="false" customHeight="false" outlineLevel="0" collapsed="false">
      <c r="A7063" s="3" t="n">
        <v>102360</v>
      </c>
      <c r="B7063" s="335" t="s">
        <v>1967</v>
      </c>
      <c r="C7063" s="335" t="s">
        <v>12486</v>
      </c>
      <c r="D7063" s="335" t="s">
        <v>4718</v>
      </c>
      <c r="E7063" s="336" t="s">
        <v>8310</v>
      </c>
    </row>
    <row r="7064" customFormat="false" ht="13.8" hidden="false" customHeight="false" outlineLevel="0" collapsed="false">
      <c r="A7064" s="3" t="n">
        <v>102361</v>
      </c>
      <c r="B7064" s="335" t="s">
        <v>1967</v>
      </c>
      <c r="C7064" s="335" t="s">
        <v>12487</v>
      </c>
      <c r="D7064" s="335" t="s">
        <v>4718</v>
      </c>
      <c r="E7064" s="336" t="s">
        <v>12488</v>
      </c>
    </row>
    <row r="7065" customFormat="false" ht="13.8" hidden="false" customHeight="false" outlineLevel="0" collapsed="false">
      <c r="A7065" s="3" t="n">
        <v>90082</v>
      </c>
      <c r="B7065" s="335" t="s">
        <v>1967</v>
      </c>
      <c r="C7065" s="335" t="s">
        <v>12489</v>
      </c>
      <c r="D7065" s="335" t="s">
        <v>4718</v>
      </c>
      <c r="E7065" s="336" t="s">
        <v>11050</v>
      </c>
    </row>
    <row r="7066" customFormat="false" ht="13.8" hidden="false" customHeight="false" outlineLevel="0" collapsed="false">
      <c r="A7066" s="3" t="n">
        <v>90084</v>
      </c>
      <c r="B7066" s="335" t="s">
        <v>1967</v>
      </c>
      <c r="C7066" s="335" t="s">
        <v>12490</v>
      </c>
      <c r="D7066" s="335" t="s">
        <v>4718</v>
      </c>
      <c r="E7066" s="336" t="s">
        <v>12404</v>
      </c>
    </row>
    <row r="7067" customFormat="false" ht="13.8" hidden="false" customHeight="false" outlineLevel="0" collapsed="false">
      <c r="A7067" s="3" t="n">
        <v>90086</v>
      </c>
      <c r="B7067" s="335" t="s">
        <v>1967</v>
      </c>
      <c r="C7067" s="335" t="s">
        <v>12491</v>
      </c>
      <c r="D7067" s="335" t="s">
        <v>4718</v>
      </c>
      <c r="E7067" s="336" t="s">
        <v>11247</v>
      </c>
    </row>
    <row r="7068" customFormat="false" ht="13.8" hidden="false" customHeight="false" outlineLevel="0" collapsed="false">
      <c r="A7068" s="3" t="n">
        <v>90087</v>
      </c>
      <c r="B7068" s="335" t="s">
        <v>1967</v>
      </c>
      <c r="C7068" s="335" t="s">
        <v>12492</v>
      </c>
      <c r="D7068" s="335" t="s">
        <v>4718</v>
      </c>
      <c r="E7068" s="336" t="s">
        <v>7295</v>
      </c>
    </row>
    <row r="7069" customFormat="false" ht="13.8" hidden="false" customHeight="false" outlineLevel="0" collapsed="false">
      <c r="A7069" s="3" t="n">
        <v>90090</v>
      </c>
      <c r="B7069" s="335" t="s">
        <v>1967</v>
      </c>
      <c r="C7069" s="335" t="s">
        <v>12493</v>
      </c>
      <c r="D7069" s="335" t="s">
        <v>4718</v>
      </c>
      <c r="E7069" s="336" t="s">
        <v>2937</v>
      </c>
    </row>
    <row r="7070" customFormat="false" ht="13.8" hidden="false" customHeight="false" outlineLevel="0" collapsed="false">
      <c r="A7070" s="3" t="n">
        <v>90091</v>
      </c>
      <c r="B7070" s="335" t="s">
        <v>1967</v>
      </c>
      <c r="C7070" s="335" t="s">
        <v>12494</v>
      </c>
      <c r="D7070" s="335" t="s">
        <v>4718</v>
      </c>
      <c r="E7070" s="336" t="s">
        <v>12495</v>
      </c>
    </row>
    <row r="7071" customFormat="false" ht="13.8" hidden="false" customHeight="false" outlineLevel="0" collapsed="false">
      <c r="A7071" s="3" t="n">
        <v>90092</v>
      </c>
      <c r="B7071" s="335" t="s">
        <v>1967</v>
      </c>
      <c r="C7071" s="335" t="s">
        <v>12496</v>
      </c>
      <c r="D7071" s="335" t="s">
        <v>4718</v>
      </c>
      <c r="E7071" s="336" t="s">
        <v>2536</v>
      </c>
    </row>
    <row r="7072" customFormat="false" ht="13.8" hidden="false" customHeight="false" outlineLevel="0" collapsed="false">
      <c r="A7072" s="3" t="n">
        <v>90094</v>
      </c>
      <c r="B7072" s="335" t="s">
        <v>1967</v>
      </c>
      <c r="C7072" s="335" t="s">
        <v>12497</v>
      </c>
      <c r="D7072" s="335" t="s">
        <v>4718</v>
      </c>
      <c r="E7072" s="336" t="s">
        <v>12498</v>
      </c>
    </row>
    <row r="7073" customFormat="false" ht="13.8" hidden="false" customHeight="false" outlineLevel="0" collapsed="false">
      <c r="A7073" s="3" t="n">
        <v>90095</v>
      </c>
      <c r="B7073" s="335" t="s">
        <v>1967</v>
      </c>
      <c r="C7073" s="335" t="s">
        <v>12499</v>
      </c>
      <c r="D7073" s="335" t="s">
        <v>4718</v>
      </c>
      <c r="E7073" s="336" t="s">
        <v>2127</v>
      </c>
    </row>
    <row r="7074" customFormat="false" ht="13.8" hidden="false" customHeight="false" outlineLevel="0" collapsed="false">
      <c r="A7074" s="3" t="n">
        <v>90098</v>
      </c>
      <c r="B7074" s="335" t="s">
        <v>1967</v>
      </c>
      <c r="C7074" s="335" t="s">
        <v>12500</v>
      </c>
      <c r="D7074" s="335" t="s">
        <v>4718</v>
      </c>
      <c r="E7074" s="336" t="s">
        <v>12501</v>
      </c>
    </row>
    <row r="7075" customFormat="false" ht="13.8" hidden="false" customHeight="false" outlineLevel="0" collapsed="false">
      <c r="A7075" s="3" t="n">
        <v>90099</v>
      </c>
      <c r="B7075" s="335" t="s">
        <v>1967</v>
      </c>
      <c r="C7075" s="335" t="s">
        <v>12502</v>
      </c>
      <c r="D7075" s="335" t="s">
        <v>4718</v>
      </c>
      <c r="E7075" s="336" t="s">
        <v>9157</v>
      </c>
    </row>
    <row r="7076" customFormat="false" ht="13.8" hidden="false" customHeight="false" outlineLevel="0" collapsed="false">
      <c r="A7076" s="3" t="n">
        <v>90100</v>
      </c>
      <c r="B7076" s="335" t="s">
        <v>1967</v>
      </c>
      <c r="C7076" s="335" t="s">
        <v>12503</v>
      </c>
      <c r="D7076" s="335" t="s">
        <v>4718</v>
      </c>
      <c r="E7076" s="336" t="s">
        <v>6687</v>
      </c>
    </row>
    <row r="7077" customFormat="false" ht="13.8" hidden="false" customHeight="false" outlineLevel="0" collapsed="false">
      <c r="A7077" s="3" t="n">
        <v>90101</v>
      </c>
      <c r="B7077" s="335" t="s">
        <v>1967</v>
      </c>
      <c r="C7077" s="335" t="s">
        <v>12504</v>
      </c>
      <c r="D7077" s="335" t="s">
        <v>4718</v>
      </c>
      <c r="E7077" s="336" t="s">
        <v>12505</v>
      </c>
    </row>
    <row r="7078" customFormat="false" ht="13.8" hidden="false" customHeight="false" outlineLevel="0" collapsed="false">
      <c r="A7078" s="3" t="n">
        <v>90102</v>
      </c>
      <c r="B7078" s="335" t="s">
        <v>1967</v>
      </c>
      <c r="C7078" s="335" t="s">
        <v>12506</v>
      </c>
      <c r="D7078" s="335" t="s">
        <v>4718</v>
      </c>
      <c r="E7078" s="336" t="s">
        <v>12507</v>
      </c>
    </row>
    <row r="7079" customFormat="false" ht="13.8" hidden="false" customHeight="false" outlineLevel="0" collapsed="false">
      <c r="A7079" s="3" t="n">
        <v>90105</v>
      </c>
      <c r="B7079" s="335" t="s">
        <v>1967</v>
      </c>
      <c r="C7079" s="335" t="s">
        <v>12508</v>
      </c>
      <c r="D7079" s="335" t="s">
        <v>4718</v>
      </c>
      <c r="E7079" s="336" t="s">
        <v>12509</v>
      </c>
    </row>
    <row r="7080" customFormat="false" ht="13.8" hidden="false" customHeight="false" outlineLevel="0" collapsed="false">
      <c r="A7080" s="3" t="n">
        <v>90106</v>
      </c>
      <c r="B7080" s="335" t="s">
        <v>1967</v>
      </c>
      <c r="C7080" s="335" t="s">
        <v>12510</v>
      </c>
      <c r="D7080" s="335" t="s">
        <v>4718</v>
      </c>
      <c r="E7080" s="336" t="s">
        <v>5839</v>
      </c>
    </row>
    <row r="7081" customFormat="false" ht="13.8" hidden="false" customHeight="false" outlineLevel="0" collapsed="false">
      <c r="A7081" s="3" t="n">
        <v>90107</v>
      </c>
      <c r="B7081" s="335" t="s">
        <v>1967</v>
      </c>
      <c r="C7081" s="335" t="s">
        <v>12511</v>
      </c>
      <c r="D7081" s="335" t="s">
        <v>4718</v>
      </c>
      <c r="E7081" s="336" t="s">
        <v>12512</v>
      </c>
    </row>
    <row r="7082" customFormat="false" ht="13.8" hidden="false" customHeight="false" outlineLevel="0" collapsed="false">
      <c r="A7082" s="3" t="n">
        <v>90108</v>
      </c>
      <c r="B7082" s="335" t="s">
        <v>1967</v>
      </c>
      <c r="C7082" s="335" t="s">
        <v>12513</v>
      </c>
      <c r="D7082" s="335" t="s">
        <v>4718</v>
      </c>
      <c r="E7082" s="336" t="s">
        <v>8347</v>
      </c>
    </row>
    <row r="7083" customFormat="false" ht="13.8" hidden="false" customHeight="false" outlineLevel="0" collapsed="false">
      <c r="A7083" s="3" t="n">
        <v>93358</v>
      </c>
      <c r="B7083" s="335" t="s">
        <v>1967</v>
      </c>
      <c r="C7083" s="335" t="s">
        <v>12514</v>
      </c>
      <c r="D7083" s="335" t="s">
        <v>4718</v>
      </c>
      <c r="E7083" s="336" t="s">
        <v>12515</v>
      </c>
    </row>
    <row r="7084" customFormat="false" ht="13.8" hidden="false" customHeight="false" outlineLevel="0" collapsed="false">
      <c r="A7084" s="3" t="n">
        <v>102276</v>
      </c>
      <c r="B7084" s="335" t="s">
        <v>1967</v>
      </c>
      <c r="C7084" s="335" t="s">
        <v>12516</v>
      </c>
      <c r="D7084" s="335" t="s">
        <v>4718</v>
      </c>
      <c r="E7084" s="336" t="s">
        <v>12517</v>
      </c>
    </row>
    <row r="7085" customFormat="false" ht="13.8" hidden="false" customHeight="false" outlineLevel="0" collapsed="false">
      <c r="A7085" s="3" t="n">
        <v>102277</v>
      </c>
      <c r="B7085" s="335" t="s">
        <v>1967</v>
      </c>
      <c r="C7085" s="335" t="s">
        <v>12518</v>
      </c>
      <c r="D7085" s="335" t="s">
        <v>4718</v>
      </c>
      <c r="E7085" s="336" t="s">
        <v>8389</v>
      </c>
    </row>
    <row r="7086" customFormat="false" ht="13.8" hidden="false" customHeight="false" outlineLevel="0" collapsed="false">
      <c r="A7086" s="3" t="n">
        <v>102278</v>
      </c>
      <c r="B7086" s="335" t="s">
        <v>1967</v>
      </c>
      <c r="C7086" s="335" t="s">
        <v>12519</v>
      </c>
      <c r="D7086" s="335" t="s">
        <v>4718</v>
      </c>
      <c r="E7086" s="336" t="s">
        <v>12520</v>
      </c>
    </row>
    <row r="7087" customFormat="false" ht="13.8" hidden="false" customHeight="false" outlineLevel="0" collapsed="false">
      <c r="A7087" s="3" t="n">
        <v>102279</v>
      </c>
      <c r="B7087" s="335" t="s">
        <v>1967</v>
      </c>
      <c r="C7087" s="335" t="s">
        <v>12521</v>
      </c>
      <c r="D7087" s="335" t="s">
        <v>4718</v>
      </c>
      <c r="E7087" s="336" t="s">
        <v>12522</v>
      </c>
    </row>
    <row r="7088" customFormat="false" ht="13.8" hidden="false" customHeight="false" outlineLevel="0" collapsed="false">
      <c r="A7088" s="3" t="n">
        <v>102280</v>
      </c>
      <c r="B7088" s="335" t="s">
        <v>1967</v>
      </c>
      <c r="C7088" s="335" t="s">
        <v>12523</v>
      </c>
      <c r="D7088" s="335" t="s">
        <v>4718</v>
      </c>
      <c r="E7088" s="336" t="s">
        <v>3198</v>
      </c>
    </row>
    <row r="7089" customFormat="false" ht="13.8" hidden="false" customHeight="false" outlineLevel="0" collapsed="false">
      <c r="A7089" s="3" t="n">
        <v>102281</v>
      </c>
      <c r="B7089" s="335" t="s">
        <v>1967</v>
      </c>
      <c r="C7089" s="335" t="s">
        <v>12524</v>
      </c>
      <c r="D7089" s="335" t="s">
        <v>4718</v>
      </c>
      <c r="E7089" s="336" t="s">
        <v>4125</v>
      </c>
    </row>
    <row r="7090" customFormat="false" ht="13.8" hidden="false" customHeight="false" outlineLevel="0" collapsed="false">
      <c r="A7090" s="3" t="n">
        <v>102282</v>
      </c>
      <c r="B7090" s="335" t="s">
        <v>1967</v>
      </c>
      <c r="C7090" s="335" t="s">
        <v>12525</v>
      </c>
      <c r="D7090" s="335" t="s">
        <v>4718</v>
      </c>
      <c r="E7090" s="336" t="s">
        <v>12526</v>
      </c>
    </row>
    <row r="7091" customFormat="false" ht="13.8" hidden="false" customHeight="false" outlineLevel="0" collapsed="false">
      <c r="A7091" s="3" t="n">
        <v>102283</v>
      </c>
      <c r="B7091" s="335" t="s">
        <v>1967</v>
      </c>
      <c r="C7091" s="335" t="s">
        <v>12527</v>
      </c>
      <c r="D7091" s="335" t="s">
        <v>4718</v>
      </c>
      <c r="E7091" s="336" t="s">
        <v>12528</v>
      </c>
    </row>
    <row r="7092" customFormat="false" ht="13.8" hidden="false" customHeight="false" outlineLevel="0" collapsed="false">
      <c r="A7092" s="3" t="n">
        <v>102284</v>
      </c>
      <c r="B7092" s="335" t="s">
        <v>1967</v>
      </c>
      <c r="C7092" s="335" t="s">
        <v>12529</v>
      </c>
      <c r="D7092" s="335" t="s">
        <v>4718</v>
      </c>
      <c r="E7092" s="336" t="s">
        <v>6647</v>
      </c>
    </row>
    <row r="7093" customFormat="false" ht="13.8" hidden="false" customHeight="false" outlineLevel="0" collapsed="false">
      <c r="A7093" s="3" t="n">
        <v>102285</v>
      </c>
      <c r="B7093" s="335" t="s">
        <v>1967</v>
      </c>
      <c r="C7093" s="335" t="s">
        <v>12530</v>
      </c>
      <c r="D7093" s="335" t="s">
        <v>4718</v>
      </c>
      <c r="E7093" s="336" t="s">
        <v>12531</v>
      </c>
    </row>
    <row r="7094" customFormat="false" ht="13.8" hidden="false" customHeight="false" outlineLevel="0" collapsed="false">
      <c r="A7094" s="3" t="n">
        <v>102286</v>
      </c>
      <c r="B7094" s="335" t="s">
        <v>1967</v>
      </c>
      <c r="C7094" s="335" t="s">
        <v>12532</v>
      </c>
      <c r="D7094" s="335" t="s">
        <v>4718</v>
      </c>
      <c r="E7094" s="336" t="s">
        <v>7314</v>
      </c>
    </row>
    <row r="7095" customFormat="false" ht="13.8" hidden="false" customHeight="false" outlineLevel="0" collapsed="false">
      <c r="A7095" s="3" t="n">
        <v>102287</v>
      </c>
      <c r="B7095" s="335" t="s">
        <v>1967</v>
      </c>
      <c r="C7095" s="335" t="s">
        <v>12533</v>
      </c>
      <c r="D7095" s="335" t="s">
        <v>4718</v>
      </c>
      <c r="E7095" s="336" t="s">
        <v>12534</v>
      </c>
    </row>
    <row r="7096" customFormat="false" ht="13.8" hidden="false" customHeight="false" outlineLevel="0" collapsed="false">
      <c r="A7096" s="3" t="n">
        <v>102288</v>
      </c>
      <c r="B7096" s="335" t="s">
        <v>1967</v>
      </c>
      <c r="C7096" s="335" t="s">
        <v>12535</v>
      </c>
      <c r="D7096" s="335" t="s">
        <v>4718</v>
      </c>
      <c r="E7096" s="336" t="s">
        <v>10076</v>
      </c>
    </row>
    <row r="7097" customFormat="false" ht="13.8" hidden="false" customHeight="false" outlineLevel="0" collapsed="false">
      <c r="A7097" s="3" t="n">
        <v>102289</v>
      </c>
      <c r="B7097" s="335" t="s">
        <v>1967</v>
      </c>
      <c r="C7097" s="335" t="s">
        <v>12536</v>
      </c>
      <c r="D7097" s="335" t="s">
        <v>4718</v>
      </c>
      <c r="E7097" s="336" t="s">
        <v>9153</v>
      </c>
    </row>
    <row r="7098" customFormat="false" ht="13.8" hidden="false" customHeight="false" outlineLevel="0" collapsed="false">
      <c r="A7098" s="3" t="n">
        <v>102290</v>
      </c>
      <c r="B7098" s="335" t="s">
        <v>1967</v>
      </c>
      <c r="C7098" s="335" t="s">
        <v>12537</v>
      </c>
      <c r="D7098" s="335" t="s">
        <v>4718</v>
      </c>
      <c r="E7098" s="336" t="s">
        <v>12538</v>
      </c>
    </row>
    <row r="7099" customFormat="false" ht="13.8" hidden="false" customHeight="false" outlineLevel="0" collapsed="false">
      <c r="A7099" s="3" t="n">
        <v>102291</v>
      </c>
      <c r="B7099" s="335" t="s">
        <v>1967</v>
      </c>
      <c r="C7099" s="335" t="s">
        <v>12539</v>
      </c>
      <c r="D7099" s="335" t="s">
        <v>4718</v>
      </c>
      <c r="E7099" s="336" t="s">
        <v>12540</v>
      </c>
    </row>
    <row r="7100" customFormat="false" ht="13.8" hidden="false" customHeight="false" outlineLevel="0" collapsed="false">
      <c r="A7100" s="3" t="n">
        <v>102292</v>
      </c>
      <c r="B7100" s="335" t="s">
        <v>1967</v>
      </c>
      <c r="C7100" s="335" t="s">
        <v>12541</v>
      </c>
      <c r="D7100" s="335" t="s">
        <v>4718</v>
      </c>
      <c r="E7100" s="336" t="s">
        <v>11368</v>
      </c>
    </row>
    <row r="7101" customFormat="false" ht="13.8" hidden="false" customHeight="false" outlineLevel="0" collapsed="false">
      <c r="A7101" s="3" t="n">
        <v>102293</v>
      </c>
      <c r="B7101" s="335" t="s">
        <v>1967</v>
      </c>
      <c r="C7101" s="335" t="s">
        <v>12542</v>
      </c>
      <c r="D7101" s="335" t="s">
        <v>4718</v>
      </c>
      <c r="E7101" s="336" t="s">
        <v>12543</v>
      </c>
    </row>
    <row r="7102" customFormat="false" ht="13.8" hidden="false" customHeight="false" outlineLevel="0" collapsed="false">
      <c r="A7102" s="3" t="n">
        <v>102294</v>
      </c>
      <c r="B7102" s="335" t="s">
        <v>1967</v>
      </c>
      <c r="C7102" s="335" t="s">
        <v>12544</v>
      </c>
      <c r="D7102" s="335" t="s">
        <v>4718</v>
      </c>
      <c r="E7102" s="336" t="s">
        <v>3501</v>
      </c>
    </row>
    <row r="7103" customFormat="false" ht="13.8" hidden="false" customHeight="false" outlineLevel="0" collapsed="false">
      <c r="A7103" s="3" t="n">
        <v>102295</v>
      </c>
      <c r="B7103" s="335" t="s">
        <v>1967</v>
      </c>
      <c r="C7103" s="335" t="s">
        <v>12545</v>
      </c>
      <c r="D7103" s="335" t="s">
        <v>4718</v>
      </c>
      <c r="E7103" s="336" t="s">
        <v>12546</v>
      </c>
    </row>
    <row r="7104" customFormat="false" ht="13.8" hidden="false" customHeight="false" outlineLevel="0" collapsed="false">
      <c r="A7104" s="3" t="n">
        <v>102296</v>
      </c>
      <c r="B7104" s="335" t="s">
        <v>1967</v>
      </c>
      <c r="C7104" s="335" t="s">
        <v>12547</v>
      </c>
      <c r="D7104" s="335" t="s">
        <v>4718</v>
      </c>
      <c r="E7104" s="336" t="s">
        <v>12018</v>
      </c>
    </row>
    <row r="7105" customFormat="false" ht="13.8" hidden="false" customHeight="false" outlineLevel="0" collapsed="false">
      <c r="A7105" s="3" t="n">
        <v>102297</v>
      </c>
      <c r="B7105" s="335" t="s">
        <v>1967</v>
      </c>
      <c r="C7105" s="335" t="s">
        <v>12548</v>
      </c>
      <c r="D7105" s="335" t="s">
        <v>4718</v>
      </c>
      <c r="E7105" s="336" t="s">
        <v>12549</v>
      </c>
    </row>
    <row r="7106" customFormat="false" ht="13.8" hidden="false" customHeight="false" outlineLevel="0" collapsed="false">
      <c r="A7106" s="3" t="n">
        <v>102298</v>
      </c>
      <c r="B7106" s="335" t="s">
        <v>1967</v>
      </c>
      <c r="C7106" s="335" t="s">
        <v>12550</v>
      </c>
      <c r="D7106" s="335" t="s">
        <v>4718</v>
      </c>
      <c r="E7106" s="336" t="s">
        <v>12551</v>
      </c>
    </row>
    <row r="7107" customFormat="false" ht="13.8" hidden="false" customHeight="false" outlineLevel="0" collapsed="false">
      <c r="A7107" s="3" t="n">
        <v>102299</v>
      </c>
      <c r="B7107" s="335" t="s">
        <v>1967</v>
      </c>
      <c r="C7107" s="335" t="s">
        <v>12552</v>
      </c>
      <c r="D7107" s="335" t="s">
        <v>4718</v>
      </c>
      <c r="E7107" s="336" t="s">
        <v>4568</v>
      </c>
    </row>
    <row r="7108" customFormat="false" ht="13.8" hidden="false" customHeight="false" outlineLevel="0" collapsed="false">
      <c r="A7108" s="3" t="n">
        <v>102300</v>
      </c>
      <c r="B7108" s="335" t="s">
        <v>1967</v>
      </c>
      <c r="C7108" s="335" t="s">
        <v>12553</v>
      </c>
      <c r="D7108" s="335" t="s">
        <v>4718</v>
      </c>
      <c r="E7108" s="336" t="s">
        <v>12323</v>
      </c>
    </row>
    <row r="7109" customFormat="false" ht="13.8" hidden="false" customHeight="false" outlineLevel="0" collapsed="false">
      <c r="A7109" s="3" t="n">
        <v>102301</v>
      </c>
      <c r="B7109" s="335" t="s">
        <v>1967</v>
      </c>
      <c r="C7109" s="335" t="s">
        <v>12554</v>
      </c>
      <c r="D7109" s="335" t="s">
        <v>4718</v>
      </c>
      <c r="E7109" s="336" t="s">
        <v>12037</v>
      </c>
    </row>
    <row r="7110" customFormat="false" ht="13.8" hidden="false" customHeight="false" outlineLevel="0" collapsed="false">
      <c r="A7110" s="3" t="n">
        <v>102302</v>
      </c>
      <c r="B7110" s="335" t="s">
        <v>1967</v>
      </c>
      <c r="C7110" s="335" t="s">
        <v>12555</v>
      </c>
      <c r="D7110" s="335" t="s">
        <v>4718</v>
      </c>
      <c r="E7110" s="336" t="s">
        <v>12556</v>
      </c>
    </row>
    <row r="7111" customFormat="false" ht="13.8" hidden="false" customHeight="false" outlineLevel="0" collapsed="false">
      <c r="A7111" s="3" t="n">
        <v>102303</v>
      </c>
      <c r="B7111" s="335" t="s">
        <v>1967</v>
      </c>
      <c r="C7111" s="335" t="s">
        <v>12557</v>
      </c>
      <c r="D7111" s="335" t="s">
        <v>4718</v>
      </c>
      <c r="E7111" s="336" t="s">
        <v>3688</v>
      </c>
    </row>
    <row r="7112" customFormat="false" ht="13.8" hidden="false" customHeight="false" outlineLevel="0" collapsed="false">
      <c r="A7112" s="3" t="n">
        <v>102304</v>
      </c>
      <c r="B7112" s="335" t="s">
        <v>1967</v>
      </c>
      <c r="C7112" s="335" t="s">
        <v>12558</v>
      </c>
      <c r="D7112" s="335" t="s">
        <v>4718</v>
      </c>
      <c r="E7112" s="336" t="s">
        <v>5678</v>
      </c>
    </row>
    <row r="7113" customFormat="false" ht="13.8" hidden="false" customHeight="false" outlineLevel="0" collapsed="false">
      <c r="A7113" s="3" t="n">
        <v>102305</v>
      </c>
      <c r="B7113" s="335" t="s">
        <v>1967</v>
      </c>
      <c r="C7113" s="335" t="s">
        <v>12559</v>
      </c>
      <c r="D7113" s="335" t="s">
        <v>4718</v>
      </c>
      <c r="E7113" s="336" t="s">
        <v>12560</v>
      </c>
    </row>
    <row r="7114" customFormat="false" ht="13.8" hidden="false" customHeight="false" outlineLevel="0" collapsed="false">
      <c r="A7114" s="3" t="n">
        <v>102306</v>
      </c>
      <c r="B7114" s="335" t="s">
        <v>1967</v>
      </c>
      <c r="C7114" s="335" t="s">
        <v>12561</v>
      </c>
      <c r="D7114" s="335" t="s">
        <v>4718</v>
      </c>
      <c r="E7114" s="336" t="s">
        <v>12562</v>
      </c>
    </row>
    <row r="7115" customFormat="false" ht="13.8" hidden="false" customHeight="false" outlineLevel="0" collapsed="false">
      <c r="A7115" s="3" t="n">
        <v>102307</v>
      </c>
      <c r="B7115" s="335" t="s">
        <v>1967</v>
      </c>
      <c r="C7115" s="335" t="s">
        <v>12563</v>
      </c>
      <c r="D7115" s="335" t="s">
        <v>4718</v>
      </c>
      <c r="E7115" s="336" t="s">
        <v>12526</v>
      </c>
    </row>
    <row r="7116" customFormat="false" ht="13.8" hidden="false" customHeight="false" outlineLevel="0" collapsed="false">
      <c r="A7116" s="3" t="n">
        <v>102308</v>
      </c>
      <c r="B7116" s="335" t="s">
        <v>1967</v>
      </c>
      <c r="C7116" s="335" t="s">
        <v>12564</v>
      </c>
      <c r="D7116" s="335" t="s">
        <v>4718</v>
      </c>
      <c r="E7116" s="336" t="s">
        <v>7341</v>
      </c>
    </row>
    <row r="7117" customFormat="false" ht="13.8" hidden="false" customHeight="false" outlineLevel="0" collapsed="false">
      <c r="A7117" s="3" t="n">
        <v>102309</v>
      </c>
      <c r="B7117" s="335" t="s">
        <v>1967</v>
      </c>
      <c r="C7117" s="335" t="s">
        <v>12565</v>
      </c>
      <c r="D7117" s="335" t="s">
        <v>4718</v>
      </c>
      <c r="E7117" s="336" t="s">
        <v>9110</v>
      </c>
    </row>
    <row r="7118" customFormat="false" ht="13.8" hidden="false" customHeight="false" outlineLevel="0" collapsed="false">
      <c r="A7118" s="3" t="n">
        <v>102310</v>
      </c>
      <c r="B7118" s="335" t="s">
        <v>1967</v>
      </c>
      <c r="C7118" s="335" t="s">
        <v>12566</v>
      </c>
      <c r="D7118" s="335" t="s">
        <v>4718</v>
      </c>
      <c r="E7118" s="336" t="s">
        <v>3749</v>
      </c>
    </row>
    <row r="7119" customFormat="false" ht="13.8" hidden="false" customHeight="false" outlineLevel="0" collapsed="false">
      <c r="A7119" s="3" t="n">
        <v>102311</v>
      </c>
      <c r="B7119" s="335" t="s">
        <v>1967</v>
      </c>
      <c r="C7119" s="335" t="s">
        <v>12567</v>
      </c>
      <c r="D7119" s="335" t="s">
        <v>4718</v>
      </c>
      <c r="E7119" s="336" t="s">
        <v>12568</v>
      </c>
    </row>
    <row r="7120" customFormat="false" ht="13.8" hidden="false" customHeight="false" outlineLevel="0" collapsed="false">
      <c r="A7120" s="3" t="n">
        <v>102312</v>
      </c>
      <c r="B7120" s="335" t="s">
        <v>1967</v>
      </c>
      <c r="C7120" s="335" t="s">
        <v>12569</v>
      </c>
      <c r="D7120" s="335" t="s">
        <v>4718</v>
      </c>
      <c r="E7120" s="336" t="s">
        <v>12570</v>
      </c>
    </row>
    <row r="7121" customFormat="false" ht="13.8" hidden="false" customHeight="false" outlineLevel="0" collapsed="false">
      <c r="A7121" s="3" t="n">
        <v>102313</v>
      </c>
      <c r="B7121" s="335" t="s">
        <v>1967</v>
      </c>
      <c r="C7121" s="335" t="s">
        <v>12571</v>
      </c>
      <c r="D7121" s="335" t="s">
        <v>4718</v>
      </c>
      <c r="E7121" s="336" t="s">
        <v>12572</v>
      </c>
    </row>
    <row r="7122" customFormat="false" ht="13.8" hidden="false" customHeight="false" outlineLevel="0" collapsed="false">
      <c r="A7122" s="3" t="n">
        <v>102314</v>
      </c>
      <c r="B7122" s="335" t="s">
        <v>1967</v>
      </c>
      <c r="C7122" s="335" t="s">
        <v>12573</v>
      </c>
      <c r="D7122" s="335" t="s">
        <v>4718</v>
      </c>
      <c r="E7122" s="336" t="s">
        <v>12574</v>
      </c>
    </row>
    <row r="7123" customFormat="false" ht="13.8" hidden="false" customHeight="false" outlineLevel="0" collapsed="false">
      <c r="A7123" s="3" t="n">
        <v>102315</v>
      </c>
      <c r="B7123" s="335" t="s">
        <v>1967</v>
      </c>
      <c r="C7123" s="335" t="s">
        <v>12575</v>
      </c>
      <c r="D7123" s="335" t="s">
        <v>4718</v>
      </c>
      <c r="E7123" s="336" t="s">
        <v>12538</v>
      </c>
    </row>
    <row r="7124" customFormat="false" ht="13.8" hidden="false" customHeight="false" outlineLevel="0" collapsed="false">
      <c r="A7124" s="3" t="n">
        <v>102316</v>
      </c>
      <c r="B7124" s="335" t="s">
        <v>1967</v>
      </c>
      <c r="C7124" s="335" t="s">
        <v>12576</v>
      </c>
      <c r="D7124" s="335" t="s">
        <v>4718</v>
      </c>
      <c r="E7124" s="336" t="s">
        <v>2562</v>
      </c>
    </row>
    <row r="7125" customFormat="false" ht="13.8" hidden="false" customHeight="false" outlineLevel="0" collapsed="false">
      <c r="A7125" s="3" t="n">
        <v>102317</v>
      </c>
      <c r="B7125" s="335" t="s">
        <v>1967</v>
      </c>
      <c r="C7125" s="335" t="s">
        <v>12577</v>
      </c>
      <c r="D7125" s="335" t="s">
        <v>4718</v>
      </c>
      <c r="E7125" s="336" t="s">
        <v>12578</v>
      </c>
    </row>
    <row r="7126" customFormat="false" ht="13.8" hidden="false" customHeight="false" outlineLevel="0" collapsed="false">
      <c r="A7126" s="3" t="n">
        <v>102318</v>
      </c>
      <c r="B7126" s="335" t="s">
        <v>1967</v>
      </c>
      <c r="C7126" s="335" t="s">
        <v>12579</v>
      </c>
      <c r="D7126" s="335" t="s">
        <v>4718</v>
      </c>
      <c r="E7126" s="336" t="s">
        <v>12580</v>
      </c>
    </row>
    <row r="7127" customFormat="false" ht="13.8" hidden="false" customHeight="false" outlineLevel="0" collapsed="false">
      <c r="A7127" s="3" t="n">
        <v>102319</v>
      </c>
      <c r="B7127" s="335" t="s">
        <v>1967</v>
      </c>
      <c r="C7127" s="335" t="s">
        <v>12581</v>
      </c>
      <c r="D7127" s="335" t="s">
        <v>4718</v>
      </c>
      <c r="E7127" s="336" t="s">
        <v>12582</v>
      </c>
    </row>
    <row r="7128" customFormat="false" ht="13.8" hidden="false" customHeight="false" outlineLevel="0" collapsed="false">
      <c r="A7128" s="3" t="n">
        <v>102320</v>
      </c>
      <c r="B7128" s="335" t="s">
        <v>1967</v>
      </c>
      <c r="C7128" s="335" t="s">
        <v>12583</v>
      </c>
      <c r="D7128" s="335" t="s">
        <v>4718</v>
      </c>
      <c r="E7128" s="336" t="s">
        <v>12584</v>
      </c>
    </row>
    <row r="7129" customFormat="false" ht="13.8" hidden="false" customHeight="false" outlineLevel="0" collapsed="false">
      <c r="A7129" s="3" t="n">
        <v>102321</v>
      </c>
      <c r="B7129" s="335" t="s">
        <v>1967</v>
      </c>
      <c r="C7129" s="335" t="s">
        <v>12585</v>
      </c>
      <c r="D7129" s="335" t="s">
        <v>4718</v>
      </c>
      <c r="E7129" s="336" t="s">
        <v>12586</v>
      </c>
    </row>
    <row r="7130" customFormat="false" ht="13.8" hidden="false" customHeight="false" outlineLevel="0" collapsed="false">
      <c r="A7130" s="3" t="n">
        <v>102322</v>
      </c>
      <c r="B7130" s="335" t="s">
        <v>1967</v>
      </c>
      <c r="C7130" s="335" t="s">
        <v>12587</v>
      </c>
      <c r="D7130" s="335" t="s">
        <v>4718</v>
      </c>
      <c r="E7130" s="336" t="s">
        <v>12588</v>
      </c>
    </row>
    <row r="7131" customFormat="false" ht="13.8" hidden="false" customHeight="false" outlineLevel="0" collapsed="false">
      <c r="A7131" s="3" t="n">
        <v>102323</v>
      </c>
      <c r="B7131" s="335" t="s">
        <v>1967</v>
      </c>
      <c r="C7131" s="335" t="s">
        <v>12589</v>
      </c>
      <c r="D7131" s="335" t="s">
        <v>4718</v>
      </c>
      <c r="E7131" s="336" t="s">
        <v>12590</v>
      </c>
    </row>
    <row r="7132" customFormat="false" ht="13.8" hidden="false" customHeight="false" outlineLevel="0" collapsed="false">
      <c r="A7132" s="3" t="n">
        <v>102324</v>
      </c>
      <c r="B7132" s="335" t="s">
        <v>1967</v>
      </c>
      <c r="C7132" s="335" t="s">
        <v>12591</v>
      </c>
      <c r="D7132" s="335" t="s">
        <v>4718</v>
      </c>
      <c r="E7132" s="336" t="s">
        <v>1978</v>
      </c>
    </row>
    <row r="7133" customFormat="false" ht="13.8" hidden="false" customHeight="false" outlineLevel="0" collapsed="false">
      <c r="A7133" s="3" t="n">
        <v>102325</v>
      </c>
      <c r="B7133" s="335" t="s">
        <v>1967</v>
      </c>
      <c r="C7133" s="335" t="s">
        <v>12592</v>
      </c>
      <c r="D7133" s="335" t="s">
        <v>4718</v>
      </c>
      <c r="E7133" s="336" t="s">
        <v>12593</v>
      </c>
    </row>
    <row r="7134" customFormat="false" ht="13.8" hidden="false" customHeight="false" outlineLevel="0" collapsed="false">
      <c r="A7134" s="3" t="n">
        <v>102326</v>
      </c>
      <c r="B7134" s="335" t="s">
        <v>1967</v>
      </c>
      <c r="C7134" s="335" t="s">
        <v>12594</v>
      </c>
      <c r="D7134" s="335" t="s">
        <v>4718</v>
      </c>
      <c r="E7134" s="336" t="s">
        <v>12595</v>
      </c>
    </row>
    <row r="7135" customFormat="false" ht="13.8" hidden="false" customHeight="false" outlineLevel="0" collapsed="false">
      <c r="A7135" s="3" t="n">
        <v>102327</v>
      </c>
      <c r="B7135" s="335" t="s">
        <v>1967</v>
      </c>
      <c r="C7135" s="335" t="s">
        <v>12596</v>
      </c>
      <c r="D7135" s="335" t="s">
        <v>4718</v>
      </c>
      <c r="E7135" s="336" t="s">
        <v>4040</v>
      </c>
    </row>
    <row r="7136" customFormat="false" ht="13.8" hidden="false" customHeight="false" outlineLevel="0" collapsed="false">
      <c r="A7136" s="3" t="n">
        <v>102328</v>
      </c>
      <c r="B7136" s="335" t="s">
        <v>1967</v>
      </c>
      <c r="C7136" s="335" t="s">
        <v>12597</v>
      </c>
      <c r="D7136" s="335" t="s">
        <v>4718</v>
      </c>
      <c r="E7136" s="336" t="s">
        <v>12598</v>
      </c>
    </row>
    <row r="7137" customFormat="false" ht="13.8" hidden="false" customHeight="false" outlineLevel="0" collapsed="false">
      <c r="A7137" s="3" t="n">
        <v>102329</v>
      </c>
      <c r="B7137" s="335" t="s">
        <v>1967</v>
      </c>
      <c r="C7137" s="335" t="s">
        <v>12599</v>
      </c>
      <c r="D7137" s="335" t="s">
        <v>4718</v>
      </c>
      <c r="E7137" s="336" t="s">
        <v>12600</v>
      </c>
    </row>
    <row r="7138" customFormat="false" ht="13.8" hidden="false" customHeight="false" outlineLevel="0" collapsed="false">
      <c r="A7138" s="3" t="n">
        <v>94304</v>
      </c>
      <c r="B7138" s="335" t="s">
        <v>1967</v>
      </c>
      <c r="C7138" s="335" t="s">
        <v>12601</v>
      </c>
      <c r="D7138" s="335" t="s">
        <v>4718</v>
      </c>
      <c r="E7138" s="336" t="s">
        <v>12602</v>
      </c>
    </row>
    <row r="7139" customFormat="false" ht="13.8" hidden="false" customHeight="false" outlineLevel="0" collapsed="false">
      <c r="A7139" s="3" t="n">
        <v>94306</v>
      </c>
      <c r="B7139" s="335" t="s">
        <v>1967</v>
      </c>
      <c r="C7139" s="335" t="s">
        <v>12603</v>
      </c>
      <c r="D7139" s="335" t="s">
        <v>4718</v>
      </c>
      <c r="E7139" s="336" t="s">
        <v>12604</v>
      </c>
    </row>
    <row r="7140" customFormat="false" ht="13.8" hidden="false" customHeight="false" outlineLevel="0" collapsed="false">
      <c r="A7140" s="3" t="n">
        <v>94310</v>
      </c>
      <c r="B7140" s="335" t="s">
        <v>1967</v>
      </c>
      <c r="C7140" s="335" t="s">
        <v>12605</v>
      </c>
      <c r="D7140" s="335" t="s">
        <v>4718</v>
      </c>
      <c r="E7140" s="336" t="s">
        <v>12606</v>
      </c>
    </row>
    <row r="7141" customFormat="false" ht="13.8" hidden="false" customHeight="false" outlineLevel="0" collapsed="false">
      <c r="A7141" s="3" t="n">
        <v>94316</v>
      </c>
      <c r="B7141" s="335" t="s">
        <v>1967</v>
      </c>
      <c r="C7141" s="335" t="s">
        <v>12607</v>
      </c>
      <c r="D7141" s="335" t="s">
        <v>4718</v>
      </c>
      <c r="E7141" s="336" t="s">
        <v>11200</v>
      </c>
    </row>
    <row r="7142" customFormat="false" ht="13.8" hidden="false" customHeight="false" outlineLevel="0" collapsed="false">
      <c r="A7142" s="3" t="n">
        <v>94318</v>
      </c>
      <c r="B7142" s="335" t="s">
        <v>1967</v>
      </c>
      <c r="C7142" s="335" t="s">
        <v>12608</v>
      </c>
      <c r="D7142" s="335" t="s">
        <v>4718</v>
      </c>
      <c r="E7142" s="336" t="s">
        <v>12609</v>
      </c>
    </row>
    <row r="7143" customFormat="false" ht="13.8" hidden="false" customHeight="false" outlineLevel="0" collapsed="false">
      <c r="A7143" s="3" t="n">
        <v>94319</v>
      </c>
      <c r="B7143" s="335" t="s">
        <v>1967</v>
      </c>
      <c r="C7143" s="335" t="s">
        <v>12610</v>
      </c>
      <c r="D7143" s="335" t="s">
        <v>4718</v>
      </c>
      <c r="E7143" s="336" t="s">
        <v>12611</v>
      </c>
    </row>
    <row r="7144" customFormat="false" ht="13.8" hidden="false" customHeight="false" outlineLevel="0" collapsed="false">
      <c r="A7144" s="3" t="n">
        <v>94327</v>
      </c>
      <c r="B7144" s="335" t="s">
        <v>1967</v>
      </c>
      <c r="C7144" s="335" t="s">
        <v>12612</v>
      </c>
      <c r="D7144" s="335" t="s">
        <v>4718</v>
      </c>
      <c r="E7144" s="336" t="s">
        <v>12613</v>
      </c>
    </row>
    <row r="7145" customFormat="false" ht="13.8" hidden="false" customHeight="false" outlineLevel="0" collapsed="false">
      <c r="A7145" s="3" t="n">
        <v>94329</v>
      </c>
      <c r="B7145" s="335" t="s">
        <v>1967</v>
      </c>
      <c r="C7145" s="335" t="s">
        <v>12614</v>
      </c>
      <c r="D7145" s="335" t="s">
        <v>4718</v>
      </c>
      <c r="E7145" s="336" t="s">
        <v>12615</v>
      </c>
    </row>
    <row r="7146" customFormat="false" ht="13.8" hidden="false" customHeight="false" outlineLevel="0" collapsed="false">
      <c r="A7146" s="3" t="n">
        <v>94333</v>
      </c>
      <c r="B7146" s="335" t="s">
        <v>1967</v>
      </c>
      <c r="C7146" s="335" t="s">
        <v>12616</v>
      </c>
      <c r="D7146" s="335" t="s">
        <v>4718</v>
      </c>
      <c r="E7146" s="336" t="s">
        <v>4787</v>
      </c>
    </row>
    <row r="7147" customFormat="false" ht="13.8" hidden="false" customHeight="false" outlineLevel="0" collapsed="false">
      <c r="A7147" s="3" t="n">
        <v>94339</v>
      </c>
      <c r="B7147" s="335" t="s">
        <v>1967</v>
      </c>
      <c r="C7147" s="335" t="s">
        <v>12617</v>
      </c>
      <c r="D7147" s="335" t="s">
        <v>4718</v>
      </c>
      <c r="E7147" s="336" t="s">
        <v>12618</v>
      </c>
    </row>
    <row r="7148" customFormat="false" ht="13.8" hidden="false" customHeight="false" outlineLevel="0" collapsed="false">
      <c r="A7148" s="3" t="n">
        <v>94341</v>
      </c>
      <c r="B7148" s="335" t="s">
        <v>1967</v>
      </c>
      <c r="C7148" s="335" t="s">
        <v>12619</v>
      </c>
      <c r="D7148" s="335" t="s">
        <v>4718</v>
      </c>
      <c r="E7148" s="336" t="s">
        <v>12620</v>
      </c>
    </row>
    <row r="7149" customFormat="false" ht="13.8" hidden="false" customHeight="false" outlineLevel="0" collapsed="false">
      <c r="A7149" s="3" t="n">
        <v>94342</v>
      </c>
      <c r="B7149" s="335" t="s">
        <v>1967</v>
      </c>
      <c r="C7149" s="335" t="s">
        <v>12621</v>
      </c>
      <c r="D7149" s="335" t="s">
        <v>4718</v>
      </c>
      <c r="E7149" s="336" t="s">
        <v>12622</v>
      </c>
    </row>
    <row r="7150" customFormat="false" ht="13.8" hidden="false" customHeight="false" outlineLevel="0" collapsed="false">
      <c r="A7150" s="3" t="n">
        <v>96385</v>
      </c>
      <c r="B7150" s="335" t="s">
        <v>1967</v>
      </c>
      <c r="C7150" s="335" t="s">
        <v>12623</v>
      </c>
      <c r="D7150" s="335" t="s">
        <v>4718</v>
      </c>
      <c r="E7150" s="336" t="s">
        <v>12624</v>
      </c>
    </row>
    <row r="7151" customFormat="false" ht="13.8" hidden="false" customHeight="false" outlineLevel="0" collapsed="false">
      <c r="A7151" s="3" t="n">
        <v>96386</v>
      </c>
      <c r="B7151" s="335" t="s">
        <v>1967</v>
      </c>
      <c r="C7151" s="335" t="s">
        <v>12625</v>
      </c>
      <c r="D7151" s="335" t="s">
        <v>4718</v>
      </c>
      <c r="E7151" s="336" t="s">
        <v>12600</v>
      </c>
    </row>
    <row r="7152" customFormat="false" ht="13.8" hidden="false" customHeight="false" outlineLevel="0" collapsed="false">
      <c r="A7152" s="3" t="n">
        <v>93367</v>
      </c>
      <c r="B7152" s="335" t="s">
        <v>1967</v>
      </c>
      <c r="C7152" s="335" t="s">
        <v>12626</v>
      </c>
      <c r="D7152" s="335" t="s">
        <v>4718</v>
      </c>
      <c r="E7152" s="336" t="s">
        <v>12627</v>
      </c>
    </row>
    <row r="7153" customFormat="false" ht="13.8" hidden="false" customHeight="false" outlineLevel="0" collapsed="false">
      <c r="A7153" s="3" t="n">
        <v>93368</v>
      </c>
      <c r="B7153" s="335" t="s">
        <v>1967</v>
      </c>
      <c r="C7153" s="335" t="s">
        <v>12628</v>
      </c>
      <c r="D7153" s="335" t="s">
        <v>4718</v>
      </c>
      <c r="E7153" s="336" t="s">
        <v>12629</v>
      </c>
    </row>
    <row r="7154" customFormat="false" ht="13.8" hidden="false" customHeight="false" outlineLevel="0" collapsed="false">
      <c r="A7154" s="3" t="n">
        <v>93369</v>
      </c>
      <c r="B7154" s="335" t="s">
        <v>1967</v>
      </c>
      <c r="C7154" s="335" t="s">
        <v>12630</v>
      </c>
      <c r="D7154" s="335" t="s">
        <v>4718</v>
      </c>
      <c r="E7154" s="336" t="s">
        <v>12631</v>
      </c>
    </row>
    <row r="7155" customFormat="false" ht="13.8" hidden="false" customHeight="false" outlineLevel="0" collapsed="false">
      <c r="A7155" s="3" t="n">
        <v>93372</v>
      </c>
      <c r="B7155" s="335" t="s">
        <v>1967</v>
      </c>
      <c r="C7155" s="335" t="s">
        <v>12632</v>
      </c>
      <c r="D7155" s="335" t="s">
        <v>4718</v>
      </c>
      <c r="E7155" s="336" t="s">
        <v>12633</v>
      </c>
    </row>
    <row r="7156" customFormat="false" ht="13.8" hidden="false" customHeight="false" outlineLevel="0" collapsed="false">
      <c r="A7156" s="3" t="n">
        <v>93373</v>
      </c>
      <c r="B7156" s="335" t="s">
        <v>1967</v>
      </c>
      <c r="C7156" s="335" t="s">
        <v>12634</v>
      </c>
      <c r="D7156" s="335" t="s">
        <v>4718</v>
      </c>
      <c r="E7156" s="336" t="s">
        <v>12635</v>
      </c>
    </row>
    <row r="7157" customFormat="false" ht="13.8" hidden="false" customHeight="false" outlineLevel="0" collapsed="false">
      <c r="A7157" s="3" t="n">
        <v>93378</v>
      </c>
      <c r="B7157" s="335" t="s">
        <v>1967</v>
      </c>
      <c r="C7157" s="335" t="s">
        <v>12636</v>
      </c>
      <c r="D7157" s="335" t="s">
        <v>4718</v>
      </c>
      <c r="E7157" s="336" t="s">
        <v>9535</v>
      </c>
    </row>
    <row r="7158" customFormat="false" ht="13.8" hidden="false" customHeight="false" outlineLevel="0" collapsed="false">
      <c r="A7158" s="3" t="n">
        <v>93379</v>
      </c>
      <c r="B7158" s="335" t="s">
        <v>1967</v>
      </c>
      <c r="C7158" s="335" t="s">
        <v>12637</v>
      </c>
      <c r="D7158" s="335" t="s">
        <v>4718</v>
      </c>
      <c r="E7158" s="336" t="s">
        <v>12638</v>
      </c>
    </row>
    <row r="7159" customFormat="false" ht="13.8" hidden="false" customHeight="false" outlineLevel="0" collapsed="false">
      <c r="A7159" s="3" t="n">
        <v>93380</v>
      </c>
      <c r="B7159" s="335" t="s">
        <v>1967</v>
      </c>
      <c r="C7159" s="335" t="s">
        <v>12639</v>
      </c>
      <c r="D7159" s="335" t="s">
        <v>4718</v>
      </c>
      <c r="E7159" s="336" t="s">
        <v>4356</v>
      </c>
    </row>
    <row r="7160" customFormat="false" ht="13.8" hidden="false" customHeight="false" outlineLevel="0" collapsed="false">
      <c r="A7160" s="3" t="n">
        <v>93381</v>
      </c>
      <c r="B7160" s="335" t="s">
        <v>1967</v>
      </c>
      <c r="C7160" s="335" t="s">
        <v>12640</v>
      </c>
      <c r="D7160" s="335" t="s">
        <v>4718</v>
      </c>
      <c r="E7160" s="336" t="s">
        <v>12327</v>
      </c>
    </row>
    <row r="7161" customFormat="false" ht="13.8" hidden="false" customHeight="false" outlineLevel="0" collapsed="false">
      <c r="A7161" s="3" t="n">
        <v>93382</v>
      </c>
      <c r="B7161" s="335" t="s">
        <v>1967</v>
      </c>
      <c r="C7161" s="335" t="s">
        <v>12641</v>
      </c>
      <c r="D7161" s="335" t="s">
        <v>4718</v>
      </c>
      <c r="E7161" s="336" t="s">
        <v>12642</v>
      </c>
    </row>
    <row r="7162" customFormat="false" ht="13.8" hidden="false" customHeight="false" outlineLevel="0" collapsed="false">
      <c r="A7162" s="3" t="n">
        <v>104728</v>
      </c>
      <c r="B7162" s="335" t="s">
        <v>1967</v>
      </c>
      <c r="C7162" s="335" t="s">
        <v>12643</v>
      </c>
      <c r="D7162" s="335" t="s">
        <v>4718</v>
      </c>
      <c r="E7162" s="336" t="s">
        <v>7119</v>
      </c>
    </row>
    <row r="7163" customFormat="false" ht="13.8" hidden="false" customHeight="false" outlineLevel="0" collapsed="false">
      <c r="A7163" s="3" t="n">
        <v>104729</v>
      </c>
      <c r="B7163" s="335" t="s">
        <v>1967</v>
      </c>
      <c r="C7163" s="335" t="s">
        <v>12644</v>
      </c>
      <c r="D7163" s="335" t="s">
        <v>4718</v>
      </c>
      <c r="E7163" s="336" t="s">
        <v>8823</v>
      </c>
    </row>
    <row r="7164" customFormat="false" ht="13.8" hidden="false" customHeight="false" outlineLevel="0" collapsed="false">
      <c r="A7164" s="3" t="n">
        <v>104730</v>
      </c>
      <c r="B7164" s="335" t="s">
        <v>1967</v>
      </c>
      <c r="C7164" s="335" t="s">
        <v>12645</v>
      </c>
      <c r="D7164" s="335" t="s">
        <v>4718</v>
      </c>
      <c r="E7164" s="336" t="s">
        <v>4970</v>
      </c>
    </row>
    <row r="7165" customFormat="false" ht="13.8" hidden="false" customHeight="false" outlineLevel="0" collapsed="false">
      <c r="A7165" s="3" t="n">
        <v>104731</v>
      </c>
      <c r="B7165" s="335" t="s">
        <v>1967</v>
      </c>
      <c r="C7165" s="335" t="s">
        <v>12646</v>
      </c>
      <c r="D7165" s="335" t="s">
        <v>4718</v>
      </c>
      <c r="E7165" s="336" t="s">
        <v>12647</v>
      </c>
    </row>
    <row r="7166" customFormat="false" ht="13.8" hidden="false" customHeight="false" outlineLevel="0" collapsed="false">
      <c r="A7166" s="3" t="n">
        <v>104732</v>
      </c>
      <c r="B7166" s="335" t="s">
        <v>1967</v>
      </c>
      <c r="C7166" s="335" t="s">
        <v>12648</v>
      </c>
      <c r="D7166" s="335" t="s">
        <v>4718</v>
      </c>
      <c r="E7166" s="336" t="s">
        <v>1972</v>
      </c>
    </row>
    <row r="7167" customFormat="false" ht="13.8" hidden="false" customHeight="false" outlineLevel="0" collapsed="false">
      <c r="A7167" s="3" t="n">
        <v>104733</v>
      </c>
      <c r="B7167" s="335" t="s">
        <v>1967</v>
      </c>
      <c r="C7167" s="335" t="s">
        <v>12649</v>
      </c>
      <c r="D7167" s="335" t="s">
        <v>4718</v>
      </c>
      <c r="E7167" s="336" t="s">
        <v>10481</v>
      </c>
    </row>
    <row r="7168" customFormat="false" ht="13.8" hidden="false" customHeight="false" outlineLevel="0" collapsed="false">
      <c r="A7168" s="3" t="n">
        <v>104734</v>
      </c>
      <c r="B7168" s="335" t="s">
        <v>1967</v>
      </c>
      <c r="C7168" s="335" t="s">
        <v>12650</v>
      </c>
      <c r="D7168" s="335" t="s">
        <v>4718</v>
      </c>
      <c r="E7168" s="336" t="s">
        <v>12651</v>
      </c>
    </row>
    <row r="7169" customFormat="false" ht="13.8" hidden="false" customHeight="false" outlineLevel="0" collapsed="false">
      <c r="A7169" s="3" t="n">
        <v>104735</v>
      </c>
      <c r="B7169" s="335" t="s">
        <v>1967</v>
      </c>
      <c r="C7169" s="335" t="s">
        <v>12652</v>
      </c>
      <c r="D7169" s="335" t="s">
        <v>4718</v>
      </c>
      <c r="E7169" s="336" t="s">
        <v>12653</v>
      </c>
    </row>
    <row r="7170" customFormat="false" ht="13.8" hidden="false" customHeight="false" outlineLevel="0" collapsed="false">
      <c r="A7170" s="3" t="n">
        <v>104736</v>
      </c>
      <c r="B7170" s="335" t="s">
        <v>1967</v>
      </c>
      <c r="C7170" s="335" t="s">
        <v>12654</v>
      </c>
      <c r="D7170" s="335" t="s">
        <v>4718</v>
      </c>
      <c r="E7170" s="336" t="s">
        <v>12655</v>
      </c>
    </row>
    <row r="7171" customFormat="false" ht="13.8" hidden="false" customHeight="false" outlineLevel="0" collapsed="false">
      <c r="A7171" s="3" t="n">
        <v>104737</v>
      </c>
      <c r="B7171" s="335" t="s">
        <v>1967</v>
      </c>
      <c r="C7171" s="335" t="s">
        <v>12656</v>
      </c>
      <c r="D7171" s="335" t="s">
        <v>4718</v>
      </c>
      <c r="E7171" s="336" t="s">
        <v>12657</v>
      </c>
    </row>
    <row r="7172" customFormat="false" ht="13.8" hidden="false" customHeight="false" outlineLevel="0" collapsed="false">
      <c r="A7172" s="3" t="n">
        <v>104738</v>
      </c>
      <c r="B7172" s="335" t="s">
        <v>1967</v>
      </c>
      <c r="C7172" s="335" t="s">
        <v>12658</v>
      </c>
      <c r="D7172" s="335" t="s">
        <v>4718</v>
      </c>
      <c r="E7172" s="336" t="s">
        <v>12659</v>
      </c>
    </row>
    <row r="7173" customFormat="false" ht="13.8" hidden="false" customHeight="false" outlineLevel="0" collapsed="false">
      <c r="A7173" s="3" t="n">
        <v>104739</v>
      </c>
      <c r="B7173" s="335" t="s">
        <v>1967</v>
      </c>
      <c r="C7173" s="335" t="s">
        <v>12660</v>
      </c>
      <c r="D7173" s="335" t="s">
        <v>4718</v>
      </c>
      <c r="E7173" s="336" t="s">
        <v>12661</v>
      </c>
    </row>
    <row r="7174" customFormat="false" ht="13.8" hidden="false" customHeight="false" outlineLevel="0" collapsed="false">
      <c r="A7174" s="3" t="n">
        <v>104740</v>
      </c>
      <c r="B7174" s="335" t="s">
        <v>1967</v>
      </c>
      <c r="C7174" s="335" t="s">
        <v>12662</v>
      </c>
      <c r="D7174" s="335" t="s">
        <v>4718</v>
      </c>
      <c r="E7174" s="336" t="s">
        <v>11270</v>
      </c>
    </row>
    <row r="7175" customFormat="false" ht="13.8" hidden="false" customHeight="false" outlineLevel="0" collapsed="false">
      <c r="A7175" s="3" t="n">
        <v>104741</v>
      </c>
      <c r="B7175" s="335" t="s">
        <v>1967</v>
      </c>
      <c r="C7175" s="335" t="s">
        <v>12663</v>
      </c>
      <c r="D7175" s="335" t="s">
        <v>4718</v>
      </c>
      <c r="E7175" s="336" t="s">
        <v>12664</v>
      </c>
    </row>
    <row r="7176" customFormat="false" ht="13.8" hidden="false" customHeight="false" outlineLevel="0" collapsed="false">
      <c r="A7176" s="3" t="n">
        <v>104742</v>
      </c>
      <c r="B7176" s="335" t="s">
        <v>1967</v>
      </c>
      <c r="C7176" s="335" t="s">
        <v>12665</v>
      </c>
      <c r="D7176" s="335" t="s">
        <v>2622</v>
      </c>
      <c r="E7176" s="336" t="s">
        <v>10123</v>
      </c>
    </row>
    <row r="7177" customFormat="false" ht="13.8" hidden="false" customHeight="false" outlineLevel="0" collapsed="false">
      <c r="A7177" s="3" t="n">
        <v>97916</v>
      </c>
      <c r="B7177" s="335" t="s">
        <v>1967</v>
      </c>
      <c r="C7177" s="335" t="s">
        <v>12666</v>
      </c>
      <c r="D7177" s="335" t="s">
        <v>12667</v>
      </c>
      <c r="E7177" s="336" t="s">
        <v>12668</v>
      </c>
    </row>
    <row r="7178" customFormat="false" ht="13.8" hidden="false" customHeight="false" outlineLevel="0" collapsed="false">
      <c r="A7178" s="3" t="n">
        <v>97917</v>
      </c>
      <c r="B7178" s="335" t="s">
        <v>1967</v>
      </c>
      <c r="C7178" s="335" t="s">
        <v>12669</v>
      </c>
      <c r="D7178" s="335" t="s">
        <v>12667</v>
      </c>
      <c r="E7178" s="336" t="s">
        <v>3621</v>
      </c>
    </row>
    <row r="7179" customFormat="false" ht="13.8" hidden="false" customHeight="false" outlineLevel="0" collapsed="false">
      <c r="A7179" s="3" t="n">
        <v>97918</v>
      </c>
      <c r="B7179" s="335" t="s">
        <v>1967</v>
      </c>
      <c r="C7179" s="335" t="s">
        <v>12670</v>
      </c>
      <c r="D7179" s="335" t="s">
        <v>12667</v>
      </c>
      <c r="E7179" s="336" t="s">
        <v>12671</v>
      </c>
    </row>
    <row r="7180" customFormat="false" ht="13.8" hidden="false" customHeight="false" outlineLevel="0" collapsed="false">
      <c r="A7180" s="3" t="n">
        <v>97919</v>
      </c>
      <c r="B7180" s="335" t="s">
        <v>1967</v>
      </c>
      <c r="C7180" s="335" t="s">
        <v>12672</v>
      </c>
      <c r="D7180" s="335" t="s">
        <v>12667</v>
      </c>
      <c r="E7180" s="336" t="s">
        <v>12673</v>
      </c>
    </row>
    <row r="7181" customFormat="false" ht="13.8" hidden="false" customHeight="false" outlineLevel="0" collapsed="false">
      <c r="A7181" s="3" t="n">
        <v>101616</v>
      </c>
      <c r="B7181" s="335" t="s">
        <v>1967</v>
      </c>
      <c r="C7181" s="335" t="s">
        <v>12674</v>
      </c>
      <c r="D7181" s="335" t="s">
        <v>2622</v>
      </c>
      <c r="E7181" s="336" t="s">
        <v>12675</v>
      </c>
    </row>
    <row r="7182" customFormat="false" ht="13.8" hidden="false" customHeight="false" outlineLevel="0" collapsed="false">
      <c r="A7182" s="3" t="n">
        <v>101617</v>
      </c>
      <c r="B7182" s="335" t="s">
        <v>1967</v>
      </c>
      <c r="C7182" s="335" t="s">
        <v>12676</v>
      </c>
      <c r="D7182" s="335" t="s">
        <v>2622</v>
      </c>
      <c r="E7182" s="336" t="s">
        <v>3464</v>
      </c>
    </row>
    <row r="7183" customFormat="false" ht="13.8" hidden="false" customHeight="false" outlineLevel="0" collapsed="false">
      <c r="A7183" s="3" t="n">
        <v>101618</v>
      </c>
      <c r="B7183" s="335" t="s">
        <v>1967</v>
      </c>
      <c r="C7183" s="335" t="s">
        <v>12677</v>
      </c>
      <c r="D7183" s="335" t="s">
        <v>4718</v>
      </c>
      <c r="E7183" s="336" t="s">
        <v>12678</v>
      </c>
    </row>
    <row r="7184" customFormat="false" ht="13.8" hidden="false" customHeight="false" outlineLevel="0" collapsed="false">
      <c r="A7184" s="3" t="n">
        <v>101619</v>
      </c>
      <c r="B7184" s="335" t="s">
        <v>1967</v>
      </c>
      <c r="C7184" s="335" t="s">
        <v>12679</v>
      </c>
      <c r="D7184" s="335" t="s">
        <v>4718</v>
      </c>
      <c r="E7184" s="336" t="s">
        <v>12680</v>
      </c>
    </row>
    <row r="7185" customFormat="false" ht="13.8" hidden="false" customHeight="false" outlineLevel="0" collapsed="false">
      <c r="A7185" s="3" t="n">
        <v>101620</v>
      </c>
      <c r="B7185" s="335" t="s">
        <v>1967</v>
      </c>
      <c r="C7185" s="335" t="s">
        <v>12681</v>
      </c>
      <c r="D7185" s="335" t="s">
        <v>4718</v>
      </c>
      <c r="E7185" s="336" t="s">
        <v>12682</v>
      </c>
    </row>
    <row r="7186" customFormat="false" ht="13.8" hidden="false" customHeight="false" outlineLevel="0" collapsed="false">
      <c r="A7186" s="3" t="n">
        <v>101621</v>
      </c>
      <c r="B7186" s="335" t="s">
        <v>1967</v>
      </c>
      <c r="C7186" s="335" t="s">
        <v>12683</v>
      </c>
      <c r="D7186" s="335" t="s">
        <v>4718</v>
      </c>
      <c r="E7186" s="336" t="s">
        <v>12684</v>
      </c>
    </row>
    <row r="7187" customFormat="false" ht="13.8" hidden="false" customHeight="false" outlineLevel="0" collapsed="false">
      <c r="A7187" s="3" t="n">
        <v>101622</v>
      </c>
      <c r="B7187" s="335" t="s">
        <v>1967</v>
      </c>
      <c r="C7187" s="335" t="s">
        <v>12685</v>
      </c>
      <c r="D7187" s="335" t="s">
        <v>4718</v>
      </c>
      <c r="E7187" s="336" t="s">
        <v>12686</v>
      </c>
    </row>
    <row r="7188" customFormat="false" ht="13.8" hidden="false" customHeight="false" outlineLevel="0" collapsed="false">
      <c r="A7188" s="3" t="n">
        <v>101623</v>
      </c>
      <c r="B7188" s="335" t="s">
        <v>1967</v>
      </c>
      <c r="C7188" s="335" t="s">
        <v>12687</v>
      </c>
      <c r="D7188" s="335" t="s">
        <v>4718</v>
      </c>
      <c r="E7188" s="336" t="s">
        <v>12688</v>
      </c>
    </row>
    <row r="7189" customFormat="false" ht="13.8" hidden="false" customHeight="false" outlineLevel="0" collapsed="false">
      <c r="A7189" s="3" t="n">
        <v>101624</v>
      </c>
      <c r="B7189" s="335" t="s">
        <v>1967</v>
      </c>
      <c r="C7189" s="335" t="s">
        <v>12689</v>
      </c>
      <c r="D7189" s="335" t="s">
        <v>4718</v>
      </c>
      <c r="E7189" s="336" t="s">
        <v>12690</v>
      </c>
    </row>
    <row r="7190" customFormat="false" ht="13.8" hidden="false" customHeight="false" outlineLevel="0" collapsed="false">
      <c r="A7190" s="3" t="n">
        <v>101625</v>
      </c>
      <c r="B7190" s="335" t="s">
        <v>1967</v>
      </c>
      <c r="C7190" s="335" t="s">
        <v>12691</v>
      </c>
      <c r="D7190" s="335" t="s">
        <v>4718</v>
      </c>
      <c r="E7190" s="336" t="s">
        <v>12692</v>
      </c>
    </row>
    <row r="7191" customFormat="false" ht="13.8" hidden="false" customHeight="false" outlineLevel="0" collapsed="false">
      <c r="A7191" s="3" t="n">
        <v>101159</v>
      </c>
      <c r="B7191" s="335" t="s">
        <v>1967</v>
      </c>
      <c r="C7191" s="335" t="s">
        <v>12693</v>
      </c>
      <c r="D7191" s="335" t="s">
        <v>2622</v>
      </c>
      <c r="E7191" s="336" t="s">
        <v>12694</v>
      </c>
    </row>
    <row r="7192" customFormat="false" ht="13.8" hidden="false" customHeight="false" outlineLevel="0" collapsed="false">
      <c r="A7192" s="3" t="n">
        <v>103322</v>
      </c>
      <c r="B7192" s="335" t="s">
        <v>1967</v>
      </c>
      <c r="C7192" s="335" t="s">
        <v>12695</v>
      </c>
      <c r="D7192" s="335" t="s">
        <v>2622</v>
      </c>
      <c r="E7192" s="336" t="s">
        <v>12696</v>
      </c>
    </row>
    <row r="7193" customFormat="false" ht="13.8" hidden="false" customHeight="false" outlineLevel="0" collapsed="false">
      <c r="A7193" s="3" t="n">
        <v>103323</v>
      </c>
      <c r="B7193" s="335" t="s">
        <v>1967</v>
      </c>
      <c r="C7193" s="335" t="s">
        <v>12697</v>
      </c>
      <c r="D7193" s="335" t="s">
        <v>2622</v>
      </c>
      <c r="E7193" s="336" t="s">
        <v>12698</v>
      </c>
    </row>
    <row r="7194" customFormat="false" ht="13.8" hidden="false" customHeight="false" outlineLevel="0" collapsed="false">
      <c r="A7194" s="3" t="n">
        <v>103324</v>
      </c>
      <c r="B7194" s="335" t="s">
        <v>1967</v>
      </c>
      <c r="C7194" s="335" t="s">
        <v>12699</v>
      </c>
      <c r="D7194" s="335" t="s">
        <v>2622</v>
      </c>
      <c r="E7194" s="336" t="s">
        <v>12700</v>
      </c>
    </row>
    <row r="7195" customFormat="false" ht="13.8" hidden="false" customHeight="false" outlineLevel="0" collapsed="false">
      <c r="A7195" s="3" t="n">
        <v>103325</v>
      </c>
      <c r="B7195" s="335" t="s">
        <v>1967</v>
      </c>
      <c r="C7195" s="335" t="s">
        <v>12701</v>
      </c>
      <c r="D7195" s="335" t="s">
        <v>2622</v>
      </c>
      <c r="E7195" s="336" t="s">
        <v>12702</v>
      </c>
    </row>
    <row r="7196" customFormat="false" ht="13.8" hidden="false" customHeight="false" outlineLevel="0" collapsed="false">
      <c r="A7196" s="3" t="n">
        <v>103326</v>
      </c>
      <c r="B7196" s="335" t="s">
        <v>1967</v>
      </c>
      <c r="C7196" s="335" t="s">
        <v>12703</v>
      </c>
      <c r="D7196" s="335" t="s">
        <v>2622</v>
      </c>
      <c r="E7196" s="336" t="s">
        <v>12704</v>
      </c>
    </row>
    <row r="7197" customFormat="false" ht="13.8" hidden="false" customHeight="false" outlineLevel="0" collapsed="false">
      <c r="A7197" s="3" t="n">
        <v>103327</v>
      </c>
      <c r="B7197" s="335" t="s">
        <v>1967</v>
      </c>
      <c r="C7197" s="335" t="s">
        <v>12705</v>
      </c>
      <c r="D7197" s="335" t="s">
        <v>2622</v>
      </c>
      <c r="E7197" s="336" t="s">
        <v>12706</v>
      </c>
    </row>
    <row r="7198" customFormat="false" ht="13.8" hidden="false" customHeight="false" outlineLevel="0" collapsed="false">
      <c r="A7198" s="3" t="n">
        <v>103328</v>
      </c>
      <c r="B7198" s="335" t="s">
        <v>1967</v>
      </c>
      <c r="C7198" s="335" t="s">
        <v>12707</v>
      </c>
      <c r="D7198" s="335" t="s">
        <v>2622</v>
      </c>
      <c r="E7198" s="336" t="s">
        <v>5018</v>
      </c>
    </row>
    <row r="7199" customFormat="false" ht="13.8" hidden="false" customHeight="false" outlineLevel="0" collapsed="false">
      <c r="A7199" s="3" t="n">
        <v>103329</v>
      </c>
      <c r="B7199" s="335" t="s">
        <v>1967</v>
      </c>
      <c r="C7199" s="335" t="s">
        <v>12708</v>
      </c>
      <c r="D7199" s="335" t="s">
        <v>2622</v>
      </c>
      <c r="E7199" s="336" t="s">
        <v>12709</v>
      </c>
    </row>
    <row r="7200" customFormat="false" ht="13.8" hidden="false" customHeight="false" outlineLevel="0" collapsed="false">
      <c r="A7200" s="3" t="n">
        <v>103330</v>
      </c>
      <c r="B7200" s="335" t="s">
        <v>1967</v>
      </c>
      <c r="C7200" s="335" t="s">
        <v>12710</v>
      </c>
      <c r="D7200" s="335" t="s">
        <v>2622</v>
      </c>
      <c r="E7200" s="336" t="s">
        <v>12711</v>
      </c>
    </row>
    <row r="7201" customFormat="false" ht="13.8" hidden="false" customHeight="false" outlineLevel="0" collapsed="false">
      <c r="A7201" s="3" t="n">
        <v>103331</v>
      </c>
      <c r="B7201" s="335" t="s">
        <v>1967</v>
      </c>
      <c r="C7201" s="335" t="s">
        <v>12712</v>
      </c>
      <c r="D7201" s="335" t="s">
        <v>2622</v>
      </c>
      <c r="E7201" s="336" t="s">
        <v>12713</v>
      </c>
    </row>
    <row r="7202" customFormat="false" ht="13.8" hidden="false" customHeight="false" outlineLevel="0" collapsed="false">
      <c r="A7202" s="3" t="n">
        <v>103332</v>
      </c>
      <c r="B7202" s="335" t="s">
        <v>1967</v>
      </c>
      <c r="C7202" s="335" t="s">
        <v>12714</v>
      </c>
      <c r="D7202" s="335" t="s">
        <v>2622</v>
      </c>
      <c r="E7202" s="336" t="s">
        <v>12715</v>
      </c>
    </row>
    <row r="7203" customFormat="false" ht="13.8" hidden="false" customHeight="false" outlineLevel="0" collapsed="false">
      <c r="A7203" s="3" t="n">
        <v>103333</v>
      </c>
      <c r="B7203" s="335" t="s">
        <v>1967</v>
      </c>
      <c r="C7203" s="335" t="s">
        <v>12716</v>
      </c>
      <c r="D7203" s="335" t="s">
        <v>2622</v>
      </c>
      <c r="E7203" s="336" t="s">
        <v>12717</v>
      </c>
    </row>
    <row r="7204" customFormat="false" ht="13.8" hidden="false" customHeight="false" outlineLevel="0" collapsed="false">
      <c r="A7204" s="3" t="n">
        <v>103334</v>
      </c>
      <c r="B7204" s="335" t="s">
        <v>1967</v>
      </c>
      <c r="C7204" s="335" t="s">
        <v>12718</v>
      </c>
      <c r="D7204" s="335" t="s">
        <v>2622</v>
      </c>
      <c r="E7204" s="336" t="s">
        <v>12719</v>
      </c>
    </row>
    <row r="7205" customFormat="false" ht="13.8" hidden="false" customHeight="false" outlineLevel="0" collapsed="false">
      <c r="A7205" s="3" t="n">
        <v>103335</v>
      </c>
      <c r="B7205" s="335" t="s">
        <v>1967</v>
      </c>
      <c r="C7205" s="335" t="s">
        <v>12720</v>
      </c>
      <c r="D7205" s="335" t="s">
        <v>2622</v>
      </c>
      <c r="E7205" s="336" t="s">
        <v>12721</v>
      </c>
    </row>
    <row r="7206" customFormat="false" ht="13.8" hidden="false" customHeight="false" outlineLevel="0" collapsed="false">
      <c r="A7206" s="3" t="n">
        <v>103350</v>
      </c>
      <c r="B7206" s="335" t="s">
        <v>1967</v>
      </c>
      <c r="C7206" s="335" t="s">
        <v>12722</v>
      </c>
      <c r="D7206" s="335" t="s">
        <v>2622</v>
      </c>
      <c r="E7206" s="336" t="s">
        <v>12723</v>
      </c>
    </row>
    <row r="7207" customFormat="false" ht="13.8" hidden="false" customHeight="false" outlineLevel="0" collapsed="false">
      <c r="A7207" s="3" t="n">
        <v>103351</v>
      </c>
      <c r="B7207" s="335" t="s">
        <v>1967</v>
      </c>
      <c r="C7207" s="335" t="s">
        <v>12724</v>
      </c>
      <c r="D7207" s="335" t="s">
        <v>2622</v>
      </c>
      <c r="E7207" s="336" t="s">
        <v>12725</v>
      </c>
    </row>
    <row r="7208" customFormat="false" ht="13.8" hidden="false" customHeight="false" outlineLevel="0" collapsed="false">
      <c r="A7208" s="3" t="n">
        <v>103356</v>
      </c>
      <c r="B7208" s="335" t="s">
        <v>1967</v>
      </c>
      <c r="C7208" s="335" t="s">
        <v>12726</v>
      </c>
      <c r="D7208" s="335" t="s">
        <v>2622</v>
      </c>
      <c r="E7208" s="336" t="s">
        <v>12727</v>
      </c>
    </row>
    <row r="7209" customFormat="false" ht="13.8" hidden="false" customHeight="false" outlineLevel="0" collapsed="false">
      <c r="A7209" s="3" t="n">
        <v>103357</v>
      </c>
      <c r="B7209" s="335" t="s">
        <v>1967</v>
      </c>
      <c r="C7209" s="335" t="s">
        <v>12728</v>
      </c>
      <c r="D7209" s="335" t="s">
        <v>2622</v>
      </c>
      <c r="E7209" s="336" t="s">
        <v>12729</v>
      </c>
    </row>
    <row r="7210" customFormat="false" ht="13.8" hidden="false" customHeight="false" outlineLevel="0" collapsed="false">
      <c r="A7210" s="3" t="n">
        <v>89282</v>
      </c>
      <c r="B7210" s="335" t="s">
        <v>1967</v>
      </c>
      <c r="C7210" s="335" t="s">
        <v>12730</v>
      </c>
      <c r="D7210" s="335" t="s">
        <v>2622</v>
      </c>
      <c r="E7210" s="336" t="s">
        <v>9666</v>
      </c>
    </row>
    <row r="7211" customFormat="false" ht="13.8" hidden="false" customHeight="false" outlineLevel="0" collapsed="false">
      <c r="A7211" s="3" t="n">
        <v>89283</v>
      </c>
      <c r="B7211" s="335" t="s">
        <v>1967</v>
      </c>
      <c r="C7211" s="335" t="s">
        <v>12731</v>
      </c>
      <c r="D7211" s="335" t="s">
        <v>2622</v>
      </c>
      <c r="E7211" s="336" t="s">
        <v>12732</v>
      </c>
    </row>
    <row r="7212" customFormat="false" ht="13.8" hidden="false" customHeight="false" outlineLevel="0" collapsed="false">
      <c r="A7212" s="3" t="n">
        <v>89290</v>
      </c>
      <c r="B7212" s="335" t="s">
        <v>1967</v>
      </c>
      <c r="C7212" s="335" t="s">
        <v>12733</v>
      </c>
      <c r="D7212" s="335" t="s">
        <v>2622</v>
      </c>
      <c r="E7212" s="336" t="s">
        <v>12734</v>
      </c>
    </row>
    <row r="7213" customFormat="false" ht="13.8" hidden="false" customHeight="false" outlineLevel="0" collapsed="false">
      <c r="A7213" s="3" t="n">
        <v>89291</v>
      </c>
      <c r="B7213" s="335" t="s">
        <v>1967</v>
      </c>
      <c r="C7213" s="335" t="s">
        <v>12735</v>
      </c>
      <c r="D7213" s="335" t="s">
        <v>2622</v>
      </c>
      <c r="E7213" s="336" t="s">
        <v>12736</v>
      </c>
    </row>
    <row r="7214" customFormat="false" ht="13.8" hidden="false" customHeight="false" outlineLevel="0" collapsed="false">
      <c r="A7214" s="3" t="n">
        <v>89298</v>
      </c>
      <c r="B7214" s="335" t="s">
        <v>1967</v>
      </c>
      <c r="C7214" s="335" t="s">
        <v>12737</v>
      </c>
      <c r="D7214" s="335" t="s">
        <v>2622</v>
      </c>
      <c r="E7214" s="336" t="s">
        <v>12738</v>
      </c>
    </row>
    <row r="7215" customFormat="false" ht="13.8" hidden="false" customHeight="false" outlineLevel="0" collapsed="false">
      <c r="A7215" s="3" t="n">
        <v>89299</v>
      </c>
      <c r="B7215" s="335" t="s">
        <v>1967</v>
      </c>
      <c r="C7215" s="335" t="s">
        <v>12739</v>
      </c>
      <c r="D7215" s="335" t="s">
        <v>2622</v>
      </c>
      <c r="E7215" s="336" t="s">
        <v>12740</v>
      </c>
    </row>
    <row r="7216" customFormat="false" ht="13.8" hidden="false" customHeight="false" outlineLevel="0" collapsed="false">
      <c r="A7216" s="3" t="n">
        <v>89306</v>
      </c>
      <c r="B7216" s="335" t="s">
        <v>1967</v>
      </c>
      <c r="C7216" s="335" t="s">
        <v>12741</v>
      </c>
      <c r="D7216" s="335" t="s">
        <v>2622</v>
      </c>
      <c r="E7216" s="336" t="s">
        <v>12742</v>
      </c>
    </row>
    <row r="7217" customFormat="false" ht="13.8" hidden="false" customHeight="false" outlineLevel="0" collapsed="false">
      <c r="A7217" s="3" t="n">
        <v>89307</v>
      </c>
      <c r="B7217" s="335" t="s">
        <v>1967</v>
      </c>
      <c r="C7217" s="335" t="s">
        <v>12743</v>
      </c>
      <c r="D7217" s="335" t="s">
        <v>2622</v>
      </c>
      <c r="E7217" s="336" t="s">
        <v>12744</v>
      </c>
    </row>
    <row r="7218" customFormat="false" ht="13.8" hidden="false" customHeight="false" outlineLevel="0" collapsed="false">
      <c r="A7218" s="3" t="n">
        <v>101157</v>
      </c>
      <c r="B7218" s="335" t="s">
        <v>1967</v>
      </c>
      <c r="C7218" s="335" t="s">
        <v>12745</v>
      </c>
      <c r="D7218" s="335" t="s">
        <v>2622</v>
      </c>
      <c r="E7218" s="336" t="s">
        <v>12746</v>
      </c>
    </row>
    <row r="7219" customFormat="false" ht="13.8" hidden="false" customHeight="false" outlineLevel="0" collapsed="false">
      <c r="A7219" s="3" t="n">
        <v>101158</v>
      </c>
      <c r="B7219" s="335" t="s">
        <v>1967</v>
      </c>
      <c r="C7219" s="335" t="s">
        <v>12747</v>
      </c>
      <c r="D7219" s="335" t="s">
        <v>2622</v>
      </c>
      <c r="E7219" s="336" t="s">
        <v>12748</v>
      </c>
    </row>
    <row r="7220" customFormat="false" ht="13.8" hidden="false" customHeight="false" outlineLevel="0" collapsed="false">
      <c r="A7220" s="3" t="n">
        <v>101162</v>
      </c>
      <c r="B7220" s="335" t="s">
        <v>1967</v>
      </c>
      <c r="C7220" s="335" t="s">
        <v>12749</v>
      </c>
      <c r="D7220" s="335" t="s">
        <v>2622</v>
      </c>
      <c r="E7220" s="336" t="s">
        <v>12750</v>
      </c>
    </row>
    <row r="7221" customFormat="false" ht="13.8" hidden="false" customHeight="false" outlineLevel="0" collapsed="false">
      <c r="A7221" s="3" t="n">
        <v>103316</v>
      </c>
      <c r="B7221" s="335" t="s">
        <v>1967</v>
      </c>
      <c r="C7221" s="335" t="s">
        <v>12751</v>
      </c>
      <c r="D7221" s="335" t="s">
        <v>2622</v>
      </c>
      <c r="E7221" s="336" t="s">
        <v>12752</v>
      </c>
    </row>
    <row r="7222" customFormat="false" ht="13.8" hidden="false" customHeight="false" outlineLevel="0" collapsed="false">
      <c r="A7222" s="3" t="n">
        <v>103317</v>
      </c>
      <c r="B7222" s="335" t="s">
        <v>1967</v>
      </c>
      <c r="C7222" s="335" t="s">
        <v>12753</v>
      </c>
      <c r="D7222" s="335" t="s">
        <v>2622</v>
      </c>
      <c r="E7222" s="336" t="s">
        <v>12754</v>
      </c>
    </row>
    <row r="7223" customFormat="false" ht="13.8" hidden="false" customHeight="false" outlineLevel="0" collapsed="false">
      <c r="A7223" s="3" t="n">
        <v>103318</v>
      </c>
      <c r="B7223" s="335" t="s">
        <v>1967</v>
      </c>
      <c r="C7223" s="335" t="s">
        <v>12755</v>
      </c>
      <c r="D7223" s="335" t="s">
        <v>2622</v>
      </c>
      <c r="E7223" s="336" t="s">
        <v>12756</v>
      </c>
    </row>
    <row r="7224" customFormat="false" ht="13.8" hidden="false" customHeight="false" outlineLevel="0" collapsed="false">
      <c r="A7224" s="3" t="n">
        <v>103319</v>
      </c>
      <c r="B7224" s="335" t="s">
        <v>1967</v>
      </c>
      <c r="C7224" s="335" t="s">
        <v>12757</v>
      </c>
      <c r="D7224" s="335" t="s">
        <v>2622</v>
      </c>
      <c r="E7224" s="336" t="s">
        <v>12758</v>
      </c>
    </row>
    <row r="7225" customFormat="false" ht="13.8" hidden="false" customHeight="false" outlineLevel="0" collapsed="false">
      <c r="A7225" s="3" t="n">
        <v>103320</v>
      </c>
      <c r="B7225" s="335" t="s">
        <v>1967</v>
      </c>
      <c r="C7225" s="335" t="s">
        <v>12759</v>
      </c>
      <c r="D7225" s="335" t="s">
        <v>2622</v>
      </c>
      <c r="E7225" s="336" t="s">
        <v>12760</v>
      </c>
    </row>
    <row r="7226" customFormat="false" ht="13.8" hidden="false" customHeight="false" outlineLevel="0" collapsed="false">
      <c r="A7226" s="3" t="n">
        <v>103321</v>
      </c>
      <c r="B7226" s="335" t="s">
        <v>1967</v>
      </c>
      <c r="C7226" s="335" t="s">
        <v>12761</v>
      </c>
      <c r="D7226" s="335" t="s">
        <v>2622</v>
      </c>
      <c r="E7226" s="336" t="s">
        <v>12762</v>
      </c>
    </row>
    <row r="7227" customFormat="false" ht="13.8" hidden="false" customHeight="false" outlineLevel="0" collapsed="false">
      <c r="A7227" s="3" t="n">
        <v>103336</v>
      </c>
      <c r="B7227" s="335" t="s">
        <v>1967</v>
      </c>
      <c r="C7227" s="335" t="s">
        <v>12763</v>
      </c>
      <c r="D7227" s="335" t="s">
        <v>2622</v>
      </c>
      <c r="E7227" s="336" t="s">
        <v>12764</v>
      </c>
    </row>
    <row r="7228" customFormat="false" ht="13.8" hidden="false" customHeight="false" outlineLevel="0" collapsed="false">
      <c r="A7228" s="3" t="n">
        <v>103337</v>
      </c>
      <c r="B7228" s="335" t="s">
        <v>1967</v>
      </c>
      <c r="C7228" s="335" t="s">
        <v>12765</v>
      </c>
      <c r="D7228" s="335" t="s">
        <v>2622</v>
      </c>
      <c r="E7228" s="336" t="s">
        <v>12766</v>
      </c>
    </row>
    <row r="7229" customFormat="false" ht="13.8" hidden="false" customHeight="false" outlineLevel="0" collapsed="false">
      <c r="A7229" s="3" t="n">
        <v>103338</v>
      </c>
      <c r="B7229" s="335" t="s">
        <v>1967</v>
      </c>
      <c r="C7229" s="335" t="s">
        <v>12767</v>
      </c>
      <c r="D7229" s="335" t="s">
        <v>2622</v>
      </c>
      <c r="E7229" s="336" t="s">
        <v>12768</v>
      </c>
    </row>
    <row r="7230" customFormat="false" ht="13.8" hidden="false" customHeight="false" outlineLevel="0" collapsed="false">
      <c r="A7230" s="3" t="n">
        <v>103339</v>
      </c>
      <c r="B7230" s="335" t="s">
        <v>1967</v>
      </c>
      <c r="C7230" s="335" t="s">
        <v>12769</v>
      </c>
      <c r="D7230" s="335" t="s">
        <v>2622</v>
      </c>
      <c r="E7230" s="336" t="s">
        <v>12770</v>
      </c>
    </row>
    <row r="7231" customFormat="false" ht="13.8" hidden="false" customHeight="false" outlineLevel="0" collapsed="false">
      <c r="A7231" s="3" t="n">
        <v>103340</v>
      </c>
      <c r="B7231" s="335" t="s">
        <v>1967</v>
      </c>
      <c r="C7231" s="335" t="s">
        <v>12771</v>
      </c>
      <c r="D7231" s="335" t="s">
        <v>2622</v>
      </c>
      <c r="E7231" s="336" t="s">
        <v>12772</v>
      </c>
    </row>
    <row r="7232" customFormat="false" ht="13.8" hidden="false" customHeight="false" outlineLevel="0" collapsed="false">
      <c r="A7232" s="3" t="n">
        <v>103341</v>
      </c>
      <c r="B7232" s="335" t="s">
        <v>1967</v>
      </c>
      <c r="C7232" s="335" t="s">
        <v>12773</v>
      </c>
      <c r="D7232" s="335" t="s">
        <v>2622</v>
      </c>
      <c r="E7232" s="336" t="s">
        <v>12774</v>
      </c>
    </row>
    <row r="7233" customFormat="false" ht="13.8" hidden="false" customHeight="false" outlineLevel="0" collapsed="false">
      <c r="A7233" s="3" t="n">
        <v>103342</v>
      </c>
      <c r="B7233" s="335" t="s">
        <v>1967</v>
      </c>
      <c r="C7233" s="335" t="s">
        <v>12775</v>
      </c>
      <c r="D7233" s="335" t="s">
        <v>2622</v>
      </c>
      <c r="E7233" s="336" t="s">
        <v>12776</v>
      </c>
    </row>
    <row r="7234" customFormat="false" ht="13.8" hidden="false" customHeight="false" outlineLevel="0" collapsed="false">
      <c r="A7234" s="3" t="n">
        <v>103343</v>
      </c>
      <c r="B7234" s="335" t="s">
        <v>1967</v>
      </c>
      <c r="C7234" s="335" t="s">
        <v>12777</v>
      </c>
      <c r="D7234" s="335" t="s">
        <v>2622</v>
      </c>
      <c r="E7234" s="336" t="s">
        <v>12778</v>
      </c>
    </row>
    <row r="7235" customFormat="false" ht="13.8" hidden="false" customHeight="false" outlineLevel="0" collapsed="false">
      <c r="A7235" s="3" t="n">
        <v>89453</v>
      </c>
      <c r="B7235" s="335" t="s">
        <v>1967</v>
      </c>
      <c r="C7235" s="335" t="s">
        <v>12779</v>
      </c>
      <c r="D7235" s="335" t="s">
        <v>2622</v>
      </c>
      <c r="E7235" s="336" t="s">
        <v>12780</v>
      </c>
    </row>
    <row r="7236" customFormat="false" ht="13.8" hidden="false" customHeight="false" outlineLevel="0" collapsed="false">
      <c r="A7236" s="3" t="n">
        <v>89455</v>
      </c>
      <c r="B7236" s="335" t="s">
        <v>1967</v>
      </c>
      <c r="C7236" s="335" t="s">
        <v>12781</v>
      </c>
      <c r="D7236" s="335" t="s">
        <v>2622</v>
      </c>
      <c r="E7236" s="336" t="s">
        <v>12782</v>
      </c>
    </row>
    <row r="7237" customFormat="false" ht="13.8" hidden="false" customHeight="false" outlineLevel="0" collapsed="false">
      <c r="A7237" s="3" t="n">
        <v>89462</v>
      </c>
      <c r="B7237" s="335" t="s">
        <v>1967</v>
      </c>
      <c r="C7237" s="335" t="s">
        <v>12783</v>
      </c>
      <c r="D7237" s="335" t="s">
        <v>2622</v>
      </c>
      <c r="E7237" s="336" t="s">
        <v>11859</v>
      </c>
    </row>
    <row r="7238" customFormat="false" ht="13.8" hidden="false" customHeight="false" outlineLevel="0" collapsed="false">
      <c r="A7238" s="3" t="n">
        <v>89464</v>
      </c>
      <c r="B7238" s="335" t="s">
        <v>1967</v>
      </c>
      <c r="C7238" s="335" t="s">
        <v>12784</v>
      </c>
      <c r="D7238" s="335" t="s">
        <v>2622</v>
      </c>
      <c r="E7238" s="336" t="s">
        <v>12785</v>
      </c>
    </row>
    <row r="7239" customFormat="false" ht="13.8" hidden="false" customHeight="false" outlineLevel="0" collapsed="false">
      <c r="A7239" s="3" t="n">
        <v>89470</v>
      </c>
      <c r="B7239" s="335" t="s">
        <v>1967</v>
      </c>
      <c r="C7239" s="335" t="s">
        <v>12786</v>
      </c>
      <c r="D7239" s="335" t="s">
        <v>2622</v>
      </c>
      <c r="E7239" s="336" t="s">
        <v>12787</v>
      </c>
    </row>
    <row r="7240" customFormat="false" ht="13.8" hidden="false" customHeight="false" outlineLevel="0" collapsed="false">
      <c r="A7240" s="3" t="n">
        <v>89472</v>
      </c>
      <c r="B7240" s="335" t="s">
        <v>1967</v>
      </c>
      <c r="C7240" s="335" t="s">
        <v>12788</v>
      </c>
      <c r="D7240" s="335" t="s">
        <v>2622</v>
      </c>
      <c r="E7240" s="336" t="s">
        <v>12789</v>
      </c>
    </row>
    <row r="7241" customFormat="false" ht="13.8" hidden="false" customHeight="false" outlineLevel="0" collapsed="false">
      <c r="A7241" s="3" t="n">
        <v>89478</v>
      </c>
      <c r="B7241" s="335" t="s">
        <v>1967</v>
      </c>
      <c r="C7241" s="335" t="s">
        <v>12790</v>
      </c>
      <c r="D7241" s="335" t="s">
        <v>2622</v>
      </c>
      <c r="E7241" s="336" t="s">
        <v>8924</v>
      </c>
    </row>
    <row r="7242" customFormat="false" ht="13.8" hidden="false" customHeight="false" outlineLevel="0" collapsed="false">
      <c r="A7242" s="3" t="n">
        <v>89480</v>
      </c>
      <c r="B7242" s="335" t="s">
        <v>1967</v>
      </c>
      <c r="C7242" s="335" t="s">
        <v>12791</v>
      </c>
      <c r="D7242" s="335" t="s">
        <v>2622</v>
      </c>
      <c r="E7242" s="336" t="s">
        <v>12792</v>
      </c>
    </row>
    <row r="7243" customFormat="false" ht="13.8" hidden="false" customHeight="false" outlineLevel="0" collapsed="false">
      <c r="A7243" s="3" t="n">
        <v>101161</v>
      </c>
      <c r="B7243" s="335" t="s">
        <v>1967</v>
      </c>
      <c r="C7243" s="335" t="s">
        <v>12793</v>
      </c>
      <c r="D7243" s="335" t="s">
        <v>2622</v>
      </c>
      <c r="E7243" s="336" t="s">
        <v>12794</v>
      </c>
    </row>
    <row r="7244" customFormat="false" ht="13.8" hidden="false" customHeight="false" outlineLevel="0" collapsed="false">
      <c r="A7244" s="3" t="n">
        <v>101163</v>
      </c>
      <c r="B7244" s="335" t="s">
        <v>1967</v>
      </c>
      <c r="C7244" s="335" t="s">
        <v>12795</v>
      </c>
      <c r="D7244" s="335" t="s">
        <v>2622</v>
      </c>
      <c r="E7244" s="336" t="s">
        <v>12796</v>
      </c>
    </row>
    <row r="7245" customFormat="false" ht="13.8" hidden="false" customHeight="false" outlineLevel="0" collapsed="false">
      <c r="A7245" s="3" t="n">
        <v>101164</v>
      </c>
      <c r="B7245" s="335" t="s">
        <v>1967</v>
      </c>
      <c r="C7245" s="335" t="s">
        <v>12797</v>
      </c>
      <c r="D7245" s="335" t="s">
        <v>2622</v>
      </c>
      <c r="E7245" s="336" t="s">
        <v>12798</v>
      </c>
    </row>
    <row r="7246" customFormat="false" ht="13.8" hidden="false" customHeight="false" outlineLevel="0" collapsed="false">
      <c r="A7246" s="3" t="n">
        <v>96358</v>
      </c>
      <c r="B7246" s="335" t="s">
        <v>1967</v>
      </c>
      <c r="C7246" s="335" t="s">
        <v>12799</v>
      </c>
      <c r="D7246" s="335" t="s">
        <v>2622</v>
      </c>
      <c r="E7246" s="336" t="s">
        <v>12800</v>
      </c>
    </row>
    <row r="7247" customFormat="false" ht="13.8" hidden="false" customHeight="false" outlineLevel="0" collapsed="false">
      <c r="A7247" s="3" t="n">
        <v>96359</v>
      </c>
      <c r="B7247" s="335" t="s">
        <v>1967</v>
      </c>
      <c r="C7247" s="335" t="s">
        <v>12801</v>
      </c>
      <c r="D7247" s="335" t="s">
        <v>2622</v>
      </c>
      <c r="E7247" s="336" t="s">
        <v>12802</v>
      </c>
    </row>
    <row r="7248" customFormat="false" ht="13.8" hidden="false" customHeight="false" outlineLevel="0" collapsed="false">
      <c r="A7248" s="3" t="n">
        <v>96360</v>
      </c>
      <c r="B7248" s="335" t="s">
        <v>1967</v>
      </c>
      <c r="C7248" s="335" t="s">
        <v>12803</v>
      </c>
      <c r="D7248" s="335" t="s">
        <v>2622</v>
      </c>
      <c r="E7248" s="336" t="s">
        <v>12804</v>
      </c>
    </row>
    <row r="7249" customFormat="false" ht="13.8" hidden="false" customHeight="false" outlineLevel="0" collapsed="false">
      <c r="A7249" s="3" t="n">
        <v>96361</v>
      </c>
      <c r="B7249" s="335" t="s">
        <v>1967</v>
      </c>
      <c r="C7249" s="335" t="s">
        <v>12805</v>
      </c>
      <c r="D7249" s="335" t="s">
        <v>2622</v>
      </c>
      <c r="E7249" s="336" t="s">
        <v>2584</v>
      </c>
    </row>
    <row r="7250" customFormat="false" ht="13.8" hidden="false" customHeight="false" outlineLevel="0" collapsed="false">
      <c r="A7250" s="3" t="n">
        <v>96362</v>
      </c>
      <c r="B7250" s="335" t="s">
        <v>1967</v>
      </c>
      <c r="C7250" s="335" t="s">
        <v>12806</v>
      </c>
      <c r="D7250" s="335" t="s">
        <v>2622</v>
      </c>
      <c r="E7250" s="336" t="s">
        <v>12807</v>
      </c>
    </row>
    <row r="7251" customFormat="false" ht="13.8" hidden="false" customHeight="false" outlineLevel="0" collapsed="false">
      <c r="A7251" s="3" t="n">
        <v>96363</v>
      </c>
      <c r="B7251" s="335" t="s">
        <v>1967</v>
      </c>
      <c r="C7251" s="335" t="s">
        <v>12808</v>
      </c>
      <c r="D7251" s="335" t="s">
        <v>2622</v>
      </c>
      <c r="E7251" s="336" t="s">
        <v>12809</v>
      </c>
    </row>
    <row r="7252" customFormat="false" ht="13.8" hidden="false" customHeight="false" outlineLevel="0" collapsed="false">
      <c r="A7252" s="3" t="n">
        <v>96364</v>
      </c>
      <c r="B7252" s="335" t="s">
        <v>1967</v>
      </c>
      <c r="C7252" s="335" t="s">
        <v>12810</v>
      </c>
      <c r="D7252" s="335" t="s">
        <v>2622</v>
      </c>
      <c r="E7252" s="336" t="s">
        <v>12811</v>
      </c>
    </row>
    <row r="7253" customFormat="false" ht="13.8" hidden="false" customHeight="false" outlineLevel="0" collapsed="false">
      <c r="A7253" s="3" t="n">
        <v>96365</v>
      </c>
      <c r="B7253" s="335" t="s">
        <v>1967</v>
      </c>
      <c r="C7253" s="335" t="s">
        <v>12812</v>
      </c>
      <c r="D7253" s="335" t="s">
        <v>2622</v>
      </c>
      <c r="E7253" s="336" t="s">
        <v>12813</v>
      </c>
    </row>
    <row r="7254" customFormat="false" ht="13.8" hidden="false" customHeight="false" outlineLevel="0" collapsed="false">
      <c r="A7254" s="3" t="n">
        <v>96366</v>
      </c>
      <c r="B7254" s="335" t="s">
        <v>1967</v>
      </c>
      <c r="C7254" s="335" t="s">
        <v>12814</v>
      </c>
      <c r="D7254" s="335" t="s">
        <v>2622</v>
      </c>
      <c r="E7254" s="336" t="s">
        <v>12815</v>
      </c>
    </row>
    <row r="7255" customFormat="false" ht="13.8" hidden="false" customHeight="false" outlineLevel="0" collapsed="false">
      <c r="A7255" s="3" t="n">
        <v>96367</v>
      </c>
      <c r="B7255" s="335" t="s">
        <v>1967</v>
      </c>
      <c r="C7255" s="335" t="s">
        <v>12816</v>
      </c>
      <c r="D7255" s="335" t="s">
        <v>2622</v>
      </c>
      <c r="E7255" s="336" t="s">
        <v>12817</v>
      </c>
    </row>
    <row r="7256" customFormat="false" ht="13.8" hidden="false" customHeight="false" outlineLevel="0" collapsed="false">
      <c r="A7256" s="3" t="n">
        <v>96368</v>
      </c>
      <c r="B7256" s="335" t="s">
        <v>1967</v>
      </c>
      <c r="C7256" s="335" t="s">
        <v>12818</v>
      </c>
      <c r="D7256" s="335" t="s">
        <v>2622</v>
      </c>
      <c r="E7256" s="336" t="s">
        <v>12819</v>
      </c>
    </row>
    <row r="7257" customFormat="false" ht="13.8" hidden="false" customHeight="false" outlineLevel="0" collapsed="false">
      <c r="A7257" s="3" t="n">
        <v>96369</v>
      </c>
      <c r="B7257" s="335" t="s">
        <v>1967</v>
      </c>
      <c r="C7257" s="335" t="s">
        <v>12820</v>
      </c>
      <c r="D7257" s="335" t="s">
        <v>2622</v>
      </c>
      <c r="E7257" s="336" t="s">
        <v>12821</v>
      </c>
    </row>
    <row r="7258" customFormat="false" ht="13.8" hidden="false" customHeight="false" outlineLevel="0" collapsed="false">
      <c r="A7258" s="3" t="n">
        <v>96370</v>
      </c>
      <c r="B7258" s="335" t="s">
        <v>1967</v>
      </c>
      <c r="C7258" s="335" t="s">
        <v>12822</v>
      </c>
      <c r="D7258" s="335" t="s">
        <v>2622</v>
      </c>
      <c r="E7258" s="336" t="s">
        <v>12823</v>
      </c>
    </row>
    <row r="7259" customFormat="false" ht="13.8" hidden="false" customHeight="false" outlineLevel="0" collapsed="false">
      <c r="A7259" s="3" t="n">
        <v>96371</v>
      </c>
      <c r="B7259" s="335" t="s">
        <v>1967</v>
      </c>
      <c r="C7259" s="335" t="s">
        <v>12824</v>
      </c>
      <c r="D7259" s="335" t="s">
        <v>2622</v>
      </c>
      <c r="E7259" s="336" t="s">
        <v>12825</v>
      </c>
    </row>
    <row r="7260" customFormat="false" ht="13.8" hidden="false" customHeight="false" outlineLevel="0" collapsed="false">
      <c r="A7260" s="3" t="n">
        <v>96373</v>
      </c>
      <c r="B7260" s="335" t="s">
        <v>1967</v>
      </c>
      <c r="C7260" s="335" t="s">
        <v>12826</v>
      </c>
      <c r="D7260" s="335" t="s">
        <v>1969</v>
      </c>
      <c r="E7260" s="336" t="s">
        <v>12827</v>
      </c>
    </row>
    <row r="7261" customFormat="false" ht="13.8" hidden="false" customHeight="false" outlineLevel="0" collapsed="false">
      <c r="A7261" s="3" t="n">
        <v>96374</v>
      </c>
      <c r="B7261" s="335" t="s">
        <v>1967</v>
      </c>
      <c r="C7261" s="335" t="s">
        <v>12828</v>
      </c>
      <c r="D7261" s="335" t="s">
        <v>1969</v>
      </c>
      <c r="E7261" s="336" t="s">
        <v>12829</v>
      </c>
    </row>
    <row r="7262" customFormat="false" ht="13.8" hidden="false" customHeight="false" outlineLevel="0" collapsed="false">
      <c r="A7262" s="3" t="n">
        <v>102235</v>
      </c>
      <c r="B7262" s="335" t="s">
        <v>1967</v>
      </c>
      <c r="C7262" s="335" t="s">
        <v>12830</v>
      </c>
      <c r="D7262" s="335" t="s">
        <v>2622</v>
      </c>
      <c r="E7262" s="336" t="s">
        <v>12831</v>
      </c>
    </row>
    <row r="7263" customFormat="false" ht="13.8" hidden="false" customHeight="false" outlineLevel="0" collapsed="false">
      <c r="A7263" s="3" t="n">
        <v>102253</v>
      </c>
      <c r="B7263" s="335" t="s">
        <v>1967</v>
      </c>
      <c r="C7263" s="335" t="s">
        <v>12832</v>
      </c>
      <c r="D7263" s="335" t="s">
        <v>2622</v>
      </c>
      <c r="E7263" s="336" t="s">
        <v>12833</v>
      </c>
    </row>
    <row r="7264" customFormat="false" ht="13.8" hidden="false" customHeight="false" outlineLevel="0" collapsed="false">
      <c r="A7264" s="3" t="n">
        <v>102254</v>
      </c>
      <c r="B7264" s="335" t="s">
        <v>1967</v>
      </c>
      <c r="C7264" s="335" t="s">
        <v>12834</v>
      </c>
      <c r="D7264" s="335" t="s">
        <v>2622</v>
      </c>
      <c r="E7264" s="336" t="s">
        <v>12835</v>
      </c>
    </row>
    <row r="7265" customFormat="false" ht="13.8" hidden="false" customHeight="false" outlineLevel="0" collapsed="false">
      <c r="A7265" s="3" t="n">
        <v>102255</v>
      </c>
      <c r="B7265" s="335" t="s">
        <v>1967</v>
      </c>
      <c r="C7265" s="335" t="s">
        <v>12836</v>
      </c>
      <c r="D7265" s="335" t="s">
        <v>2622</v>
      </c>
      <c r="E7265" s="336" t="s">
        <v>12837</v>
      </c>
    </row>
    <row r="7266" customFormat="false" ht="13.8" hidden="false" customHeight="false" outlineLevel="0" collapsed="false">
      <c r="A7266" s="3" t="n">
        <v>102256</v>
      </c>
      <c r="B7266" s="335" t="s">
        <v>1967</v>
      </c>
      <c r="C7266" s="335" t="s">
        <v>12838</v>
      </c>
      <c r="D7266" s="335" t="s">
        <v>2622</v>
      </c>
      <c r="E7266" s="336" t="s">
        <v>12839</v>
      </c>
    </row>
    <row r="7267" customFormat="false" ht="13.8" hidden="false" customHeight="false" outlineLevel="0" collapsed="false">
      <c r="A7267" s="3" t="n">
        <v>102257</v>
      </c>
      <c r="B7267" s="335" t="s">
        <v>1967</v>
      </c>
      <c r="C7267" s="335" t="s">
        <v>12840</v>
      </c>
      <c r="D7267" s="335" t="s">
        <v>2622</v>
      </c>
      <c r="E7267" s="336" t="s">
        <v>12841</v>
      </c>
    </row>
    <row r="7268" customFormat="false" ht="13.8" hidden="false" customHeight="false" outlineLevel="0" collapsed="false">
      <c r="A7268" s="3" t="n">
        <v>102258</v>
      </c>
      <c r="B7268" s="335" t="s">
        <v>1967</v>
      </c>
      <c r="C7268" s="335" t="s">
        <v>12842</v>
      </c>
      <c r="D7268" s="335" t="s">
        <v>2622</v>
      </c>
      <c r="E7268" s="336" t="s">
        <v>12843</v>
      </c>
    </row>
    <row r="7269" customFormat="false" ht="13.8" hidden="false" customHeight="false" outlineLevel="0" collapsed="false">
      <c r="A7269" s="3" t="n">
        <v>104718</v>
      </c>
      <c r="B7269" s="335" t="s">
        <v>1967</v>
      </c>
      <c r="C7269" s="335" t="s">
        <v>12844</v>
      </c>
      <c r="D7269" s="335" t="s">
        <v>2622</v>
      </c>
      <c r="E7269" s="336" t="s">
        <v>12845</v>
      </c>
    </row>
    <row r="7270" customFormat="false" ht="13.8" hidden="false" customHeight="false" outlineLevel="0" collapsed="false">
      <c r="A7270" s="3" t="n">
        <v>104719</v>
      </c>
      <c r="B7270" s="335" t="s">
        <v>1967</v>
      </c>
      <c r="C7270" s="335" t="s">
        <v>12846</v>
      </c>
      <c r="D7270" s="335" t="s">
        <v>2622</v>
      </c>
      <c r="E7270" s="336" t="s">
        <v>12847</v>
      </c>
    </row>
    <row r="7271" customFormat="false" ht="13.8" hidden="false" customHeight="false" outlineLevel="0" collapsed="false">
      <c r="A7271" s="3" t="n">
        <v>104720</v>
      </c>
      <c r="B7271" s="335" t="s">
        <v>1967</v>
      </c>
      <c r="C7271" s="335" t="s">
        <v>12848</v>
      </c>
      <c r="D7271" s="335" t="s">
        <v>2622</v>
      </c>
      <c r="E7271" s="336" t="s">
        <v>12849</v>
      </c>
    </row>
    <row r="7272" customFormat="false" ht="13.8" hidden="false" customHeight="false" outlineLevel="0" collapsed="false">
      <c r="A7272" s="3" t="n">
        <v>104721</v>
      </c>
      <c r="B7272" s="335" t="s">
        <v>1967</v>
      </c>
      <c r="C7272" s="335" t="s">
        <v>12850</v>
      </c>
      <c r="D7272" s="335" t="s">
        <v>2622</v>
      </c>
      <c r="E7272" s="336" t="s">
        <v>12851</v>
      </c>
    </row>
    <row r="7273" customFormat="false" ht="13.8" hidden="false" customHeight="false" outlineLevel="0" collapsed="false">
      <c r="A7273" s="3" t="n">
        <v>104722</v>
      </c>
      <c r="B7273" s="335" t="s">
        <v>1967</v>
      </c>
      <c r="C7273" s="335" t="s">
        <v>12852</v>
      </c>
      <c r="D7273" s="335" t="s">
        <v>2622</v>
      </c>
      <c r="E7273" s="336" t="s">
        <v>12853</v>
      </c>
    </row>
    <row r="7274" customFormat="false" ht="13.8" hidden="false" customHeight="false" outlineLevel="0" collapsed="false">
      <c r="A7274" s="3" t="n">
        <v>104723</v>
      </c>
      <c r="B7274" s="335" t="s">
        <v>1967</v>
      </c>
      <c r="C7274" s="335" t="s">
        <v>12854</v>
      </c>
      <c r="D7274" s="335" t="s">
        <v>2622</v>
      </c>
      <c r="E7274" s="336" t="s">
        <v>12855</v>
      </c>
    </row>
    <row r="7275" customFormat="false" ht="13.8" hidden="false" customHeight="false" outlineLevel="0" collapsed="false">
      <c r="A7275" s="3" t="n">
        <v>104724</v>
      </c>
      <c r="B7275" s="335" t="s">
        <v>1967</v>
      </c>
      <c r="C7275" s="335" t="s">
        <v>12856</v>
      </c>
      <c r="D7275" s="335" t="s">
        <v>2622</v>
      </c>
      <c r="E7275" s="336" t="s">
        <v>12857</v>
      </c>
    </row>
    <row r="7276" customFormat="false" ht="13.8" hidden="false" customHeight="false" outlineLevel="0" collapsed="false">
      <c r="A7276" s="3" t="n">
        <v>101154</v>
      </c>
      <c r="B7276" s="335" t="s">
        <v>1967</v>
      </c>
      <c r="C7276" s="335" t="s">
        <v>12858</v>
      </c>
      <c r="D7276" s="335" t="s">
        <v>2622</v>
      </c>
      <c r="E7276" s="336" t="s">
        <v>12859</v>
      </c>
    </row>
    <row r="7277" customFormat="false" ht="13.8" hidden="false" customHeight="false" outlineLevel="0" collapsed="false">
      <c r="A7277" s="3" t="n">
        <v>101155</v>
      </c>
      <c r="B7277" s="335" t="s">
        <v>1967</v>
      </c>
      <c r="C7277" s="335" t="s">
        <v>12860</v>
      </c>
      <c r="D7277" s="335" t="s">
        <v>2622</v>
      </c>
      <c r="E7277" s="336" t="s">
        <v>12861</v>
      </c>
    </row>
    <row r="7278" customFormat="false" ht="13.8" hidden="false" customHeight="false" outlineLevel="0" collapsed="false">
      <c r="A7278" s="3" t="n">
        <v>101156</v>
      </c>
      <c r="B7278" s="335" t="s">
        <v>1967</v>
      </c>
      <c r="C7278" s="335" t="s">
        <v>12862</v>
      </c>
      <c r="D7278" s="335" t="s">
        <v>2622</v>
      </c>
      <c r="E7278" s="336" t="s">
        <v>12863</v>
      </c>
    </row>
    <row r="7279" customFormat="false" ht="13.8" hidden="false" customHeight="false" outlineLevel="0" collapsed="false">
      <c r="A7279" s="3" t="n">
        <v>101814</v>
      </c>
      <c r="B7279" s="335" t="s">
        <v>1967</v>
      </c>
      <c r="C7279" s="335" t="s">
        <v>12864</v>
      </c>
      <c r="D7279" s="335" t="s">
        <v>2622</v>
      </c>
      <c r="E7279" s="336" t="s">
        <v>12865</v>
      </c>
    </row>
    <row r="7280" customFormat="false" ht="13.8" hidden="false" customHeight="false" outlineLevel="0" collapsed="false">
      <c r="A7280" s="3" t="n">
        <v>101816</v>
      </c>
      <c r="B7280" s="335" t="s">
        <v>1967</v>
      </c>
      <c r="C7280" s="335" t="s">
        <v>12866</v>
      </c>
      <c r="D7280" s="335" t="s">
        <v>2622</v>
      </c>
      <c r="E7280" s="336" t="s">
        <v>12867</v>
      </c>
    </row>
    <row r="7281" customFormat="false" ht="13.8" hidden="false" customHeight="false" outlineLevel="0" collapsed="false">
      <c r="A7281" s="3" t="n">
        <v>101817</v>
      </c>
      <c r="B7281" s="335" t="s">
        <v>1967</v>
      </c>
      <c r="C7281" s="335" t="s">
        <v>12868</v>
      </c>
      <c r="D7281" s="335" t="s">
        <v>2622</v>
      </c>
      <c r="E7281" s="336" t="s">
        <v>4131</v>
      </c>
    </row>
    <row r="7282" customFormat="false" ht="13.8" hidden="false" customHeight="false" outlineLevel="0" collapsed="false">
      <c r="A7282" s="3" t="n">
        <v>101819</v>
      </c>
      <c r="B7282" s="335" t="s">
        <v>1967</v>
      </c>
      <c r="C7282" s="335" t="s">
        <v>12869</v>
      </c>
      <c r="D7282" s="335" t="s">
        <v>2622</v>
      </c>
      <c r="E7282" s="336" t="s">
        <v>12870</v>
      </c>
    </row>
    <row r="7283" customFormat="false" ht="13.8" hidden="false" customHeight="false" outlineLevel="0" collapsed="false">
      <c r="A7283" s="3" t="n">
        <v>101820</v>
      </c>
      <c r="B7283" s="335" t="s">
        <v>1967</v>
      </c>
      <c r="C7283" s="335" t="s">
        <v>12871</v>
      </c>
      <c r="D7283" s="335" t="s">
        <v>2622</v>
      </c>
      <c r="E7283" s="336" t="s">
        <v>3933</v>
      </c>
    </row>
    <row r="7284" customFormat="false" ht="13.8" hidden="false" customHeight="false" outlineLevel="0" collapsed="false">
      <c r="A7284" s="3" t="n">
        <v>101822</v>
      </c>
      <c r="B7284" s="335" t="s">
        <v>1967</v>
      </c>
      <c r="C7284" s="335" t="s">
        <v>12872</v>
      </c>
      <c r="D7284" s="335" t="s">
        <v>4718</v>
      </c>
      <c r="E7284" s="336" t="s">
        <v>12873</v>
      </c>
    </row>
    <row r="7285" customFormat="false" ht="13.8" hidden="false" customHeight="false" outlineLevel="0" collapsed="false">
      <c r="A7285" s="3" t="n">
        <v>101823</v>
      </c>
      <c r="B7285" s="335" t="s">
        <v>1967</v>
      </c>
      <c r="C7285" s="335" t="s">
        <v>12874</v>
      </c>
      <c r="D7285" s="335" t="s">
        <v>4718</v>
      </c>
      <c r="E7285" s="336" t="s">
        <v>12875</v>
      </c>
    </row>
    <row r="7286" customFormat="false" ht="13.8" hidden="false" customHeight="false" outlineLevel="0" collapsed="false">
      <c r="A7286" s="3" t="n">
        <v>101824</v>
      </c>
      <c r="B7286" s="335" t="s">
        <v>1967</v>
      </c>
      <c r="C7286" s="335" t="s">
        <v>12876</v>
      </c>
      <c r="D7286" s="335" t="s">
        <v>4718</v>
      </c>
      <c r="E7286" s="336" t="s">
        <v>12877</v>
      </c>
    </row>
    <row r="7287" customFormat="false" ht="13.8" hidden="false" customHeight="false" outlineLevel="0" collapsed="false">
      <c r="A7287" s="3" t="n">
        <v>101825</v>
      </c>
      <c r="B7287" s="335" t="s">
        <v>1967</v>
      </c>
      <c r="C7287" s="335" t="s">
        <v>12878</v>
      </c>
      <c r="D7287" s="335" t="s">
        <v>4718</v>
      </c>
      <c r="E7287" s="336" t="s">
        <v>12879</v>
      </c>
    </row>
    <row r="7288" customFormat="false" ht="13.8" hidden="false" customHeight="false" outlineLevel="0" collapsed="false">
      <c r="A7288" s="3" t="n">
        <v>101826</v>
      </c>
      <c r="B7288" s="335" t="s">
        <v>1967</v>
      </c>
      <c r="C7288" s="335" t="s">
        <v>12880</v>
      </c>
      <c r="D7288" s="335" t="s">
        <v>4718</v>
      </c>
      <c r="E7288" s="336" t="s">
        <v>12881</v>
      </c>
    </row>
    <row r="7289" customFormat="false" ht="13.8" hidden="false" customHeight="false" outlineLevel="0" collapsed="false">
      <c r="A7289" s="3" t="n">
        <v>101827</v>
      </c>
      <c r="B7289" s="335" t="s">
        <v>1967</v>
      </c>
      <c r="C7289" s="335" t="s">
        <v>12882</v>
      </c>
      <c r="D7289" s="335" t="s">
        <v>4718</v>
      </c>
      <c r="E7289" s="336" t="s">
        <v>12883</v>
      </c>
    </row>
    <row r="7290" customFormat="false" ht="13.8" hidden="false" customHeight="false" outlineLevel="0" collapsed="false">
      <c r="A7290" s="3" t="n">
        <v>101828</v>
      </c>
      <c r="B7290" s="335" t="s">
        <v>1967</v>
      </c>
      <c r="C7290" s="335" t="s">
        <v>12884</v>
      </c>
      <c r="D7290" s="335" t="s">
        <v>4718</v>
      </c>
      <c r="E7290" s="336" t="s">
        <v>12885</v>
      </c>
    </row>
    <row r="7291" customFormat="false" ht="13.8" hidden="false" customHeight="false" outlineLevel="0" collapsed="false">
      <c r="A7291" s="3" t="n">
        <v>101829</v>
      </c>
      <c r="B7291" s="335" t="s">
        <v>1967</v>
      </c>
      <c r="C7291" s="335" t="s">
        <v>12886</v>
      </c>
      <c r="D7291" s="335" t="s">
        <v>4718</v>
      </c>
      <c r="E7291" s="336" t="s">
        <v>6510</v>
      </c>
    </row>
    <row r="7292" customFormat="false" ht="13.8" hidden="false" customHeight="false" outlineLevel="0" collapsed="false">
      <c r="A7292" s="3" t="n">
        <v>101830</v>
      </c>
      <c r="B7292" s="335" t="s">
        <v>1967</v>
      </c>
      <c r="C7292" s="335" t="s">
        <v>12887</v>
      </c>
      <c r="D7292" s="335" t="s">
        <v>4718</v>
      </c>
      <c r="E7292" s="336" t="s">
        <v>12888</v>
      </c>
    </row>
    <row r="7293" customFormat="false" ht="13.8" hidden="false" customHeight="false" outlineLevel="0" collapsed="false">
      <c r="A7293" s="3" t="n">
        <v>101831</v>
      </c>
      <c r="B7293" s="335" t="s">
        <v>1967</v>
      </c>
      <c r="C7293" s="335" t="s">
        <v>12889</v>
      </c>
      <c r="D7293" s="335" t="s">
        <v>4718</v>
      </c>
      <c r="E7293" s="336" t="s">
        <v>12890</v>
      </c>
    </row>
    <row r="7294" customFormat="false" ht="13.8" hidden="false" customHeight="false" outlineLevel="0" collapsed="false">
      <c r="A7294" s="3" t="n">
        <v>101832</v>
      </c>
      <c r="B7294" s="335" t="s">
        <v>1967</v>
      </c>
      <c r="C7294" s="335" t="s">
        <v>12891</v>
      </c>
      <c r="D7294" s="335" t="s">
        <v>4718</v>
      </c>
      <c r="E7294" s="336" t="s">
        <v>12892</v>
      </c>
    </row>
    <row r="7295" customFormat="false" ht="13.8" hidden="false" customHeight="false" outlineLevel="0" collapsed="false">
      <c r="A7295" s="3" t="n">
        <v>101833</v>
      </c>
      <c r="B7295" s="335" t="s">
        <v>1967</v>
      </c>
      <c r="C7295" s="335" t="s">
        <v>12893</v>
      </c>
      <c r="D7295" s="335" t="s">
        <v>4718</v>
      </c>
      <c r="E7295" s="336" t="s">
        <v>12894</v>
      </c>
    </row>
    <row r="7296" customFormat="false" ht="13.8" hidden="false" customHeight="false" outlineLevel="0" collapsed="false">
      <c r="A7296" s="3" t="n">
        <v>101834</v>
      </c>
      <c r="B7296" s="335" t="s">
        <v>1967</v>
      </c>
      <c r="C7296" s="335" t="s">
        <v>12895</v>
      </c>
      <c r="D7296" s="335" t="s">
        <v>4718</v>
      </c>
      <c r="E7296" s="336" t="s">
        <v>12896</v>
      </c>
    </row>
    <row r="7297" customFormat="false" ht="13.8" hidden="false" customHeight="false" outlineLevel="0" collapsed="false">
      <c r="A7297" s="3" t="n">
        <v>101835</v>
      </c>
      <c r="B7297" s="335" t="s">
        <v>1967</v>
      </c>
      <c r="C7297" s="335" t="s">
        <v>12897</v>
      </c>
      <c r="D7297" s="335" t="s">
        <v>4718</v>
      </c>
      <c r="E7297" s="336" t="s">
        <v>12898</v>
      </c>
    </row>
    <row r="7298" customFormat="false" ht="13.8" hidden="false" customHeight="false" outlineLevel="0" collapsed="false">
      <c r="A7298" s="3" t="n">
        <v>101836</v>
      </c>
      <c r="B7298" s="335" t="s">
        <v>1967</v>
      </c>
      <c r="C7298" s="335" t="s">
        <v>12899</v>
      </c>
      <c r="D7298" s="335" t="s">
        <v>4718</v>
      </c>
      <c r="E7298" s="336" t="s">
        <v>12900</v>
      </c>
    </row>
    <row r="7299" customFormat="false" ht="13.8" hidden="false" customHeight="false" outlineLevel="0" collapsed="false">
      <c r="A7299" s="3" t="n">
        <v>101837</v>
      </c>
      <c r="B7299" s="335" t="s">
        <v>1967</v>
      </c>
      <c r="C7299" s="335" t="s">
        <v>12901</v>
      </c>
      <c r="D7299" s="335" t="s">
        <v>4718</v>
      </c>
      <c r="E7299" s="336" t="s">
        <v>12902</v>
      </c>
    </row>
    <row r="7300" customFormat="false" ht="13.8" hidden="false" customHeight="false" outlineLevel="0" collapsed="false">
      <c r="A7300" s="3" t="n">
        <v>101838</v>
      </c>
      <c r="B7300" s="335" t="s">
        <v>1967</v>
      </c>
      <c r="C7300" s="335" t="s">
        <v>12903</v>
      </c>
      <c r="D7300" s="335" t="s">
        <v>4718</v>
      </c>
      <c r="E7300" s="336" t="s">
        <v>12904</v>
      </c>
    </row>
    <row r="7301" customFormat="false" ht="13.8" hidden="false" customHeight="false" outlineLevel="0" collapsed="false">
      <c r="A7301" s="3" t="n">
        <v>101839</v>
      </c>
      <c r="B7301" s="335" t="s">
        <v>1967</v>
      </c>
      <c r="C7301" s="335" t="s">
        <v>12905</v>
      </c>
      <c r="D7301" s="335" t="s">
        <v>4718</v>
      </c>
      <c r="E7301" s="336" t="s">
        <v>12906</v>
      </c>
    </row>
    <row r="7302" customFormat="false" ht="13.8" hidden="false" customHeight="false" outlineLevel="0" collapsed="false">
      <c r="A7302" s="3" t="n">
        <v>101840</v>
      </c>
      <c r="B7302" s="335" t="s">
        <v>1967</v>
      </c>
      <c r="C7302" s="335" t="s">
        <v>12907</v>
      </c>
      <c r="D7302" s="335" t="s">
        <v>4718</v>
      </c>
      <c r="E7302" s="336" t="s">
        <v>12908</v>
      </c>
    </row>
    <row r="7303" customFormat="false" ht="13.8" hidden="false" customHeight="false" outlineLevel="0" collapsed="false">
      <c r="A7303" s="3" t="n">
        <v>101841</v>
      </c>
      <c r="B7303" s="335" t="s">
        <v>1967</v>
      </c>
      <c r="C7303" s="335" t="s">
        <v>12909</v>
      </c>
      <c r="D7303" s="335" t="s">
        <v>4718</v>
      </c>
      <c r="E7303" s="336" t="s">
        <v>12910</v>
      </c>
    </row>
    <row r="7304" customFormat="false" ht="13.8" hidden="false" customHeight="false" outlineLevel="0" collapsed="false">
      <c r="A7304" s="3" t="n">
        <v>101842</v>
      </c>
      <c r="B7304" s="335" t="s">
        <v>1967</v>
      </c>
      <c r="C7304" s="335" t="s">
        <v>12911</v>
      </c>
      <c r="D7304" s="335" t="s">
        <v>4718</v>
      </c>
      <c r="E7304" s="336" t="s">
        <v>4719</v>
      </c>
    </row>
    <row r="7305" customFormat="false" ht="13.8" hidden="false" customHeight="false" outlineLevel="0" collapsed="false">
      <c r="A7305" s="3" t="n">
        <v>101843</v>
      </c>
      <c r="B7305" s="335" t="s">
        <v>1967</v>
      </c>
      <c r="C7305" s="335" t="s">
        <v>12912</v>
      </c>
      <c r="D7305" s="335" t="s">
        <v>4718</v>
      </c>
      <c r="E7305" s="336" t="s">
        <v>12913</v>
      </c>
    </row>
    <row r="7306" customFormat="false" ht="13.8" hidden="false" customHeight="false" outlineLevel="0" collapsed="false">
      <c r="A7306" s="3" t="n">
        <v>101844</v>
      </c>
      <c r="B7306" s="335" t="s">
        <v>1967</v>
      </c>
      <c r="C7306" s="335" t="s">
        <v>12914</v>
      </c>
      <c r="D7306" s="335" t="s">
        <v>4718</v>
      </c>
      <c r="E7306" s="336" t="s">
        <v>12915</v>
      </c>
    </row>
    <row r="7307" customFormat="false" ht="13.8" hidden="false" customHeight="false" outlineLevel="0" collapsed="false">
      <c r="A7307" s="3" t="n">
        <v>101845</v>
      </c>
      <c r="B7307" s="335" t="s">
        <v>1967</v>
      </c>
      <c r="C7307" s="335" t="s">
        <v>12916</v>
      </c>
      <c r="D7307" s="335" t="s">
        <v>4718</v>
      </c>
      <c r="E7307" s="336" t="s">
        <v>12917</v>
      </c>
    </row>
    <row r="7308" customFormat="false" ht="13.8" hidden="false" customHeight="false" outlineLevel="0" collapsed="false">
      <c r="A7308" s="3" t="n">
        <v>101846</v>
      </c>
      <c r="B7308" s="335" t="s">
        <v>1967</v>
      </c>
      <c r="C7308" s="335" t="s">
        <v>12918</v>
      </c>
      <c r="D7308" s="335" t="s">
        <v>4718</v>
      </c>
      <c r="E7308" s="336" t="s">
        <v>12919</v>
      </c>
    </row>
    <row r="7309" customFormat="false" ht="13.8" hidden="false" customHeight="false" outlineLevel="0" collapsed="false">
      <c r="A7309" s="3" t="n">
        <v>101847</v>
      </c>
      <c r="B7309" s="335" t="s">
        <v>1967</v>
      </c>
      <c r="C7309" s="335" t="s">
        <v>12920</v>
      </c>
      <c r="D7309" s="335" t="s">
        <v>4718</v>
      </c>
      <c r="E7309" s="336" t="s">
        <v>12921</v>
      </c>
    </row>
    <row r="7310" customFormat="false" ht="13.8" hidden="false" customHeight="false" outlineLevel="0" collapsed="false">
      <c r="A7310" s="3" t="n">
        <v>101848</v>
      </c>
      <c r="B7310" s="335" t="s">
        <v>1967</v>
      </c>
      <c r="C7310" s="335" t="s">
        <v>12922</v>
      </c>
      <c r="D7310" s="335" t="s">
        <v>4718</v>
      </c>
      <c r="E7310" s="336" t="s">
        <v>12923</v>
      </c>
    </row>
    <row r="7311" customFormat="false" ht="13.8" hidden="false" customHeight="false" outlineLevel="0" collapsed="false">
      <c r="A7311" s="3" t="n">
        <v>101849</v>
      </c>
      <c r="B7311" s="335" t="s">
        <v>1967</v>
      </c>
      <c r="C7311" s="335" t="s">
        <v>12924</v>
      </c>
      <c r="D7311" s="335" t="s">
        <v>4718</v>
      </c>
      <c r="E7311" s="336" t="s">
        <v>12925</v>
      </c>
    </row>
    <row r="7312" customFormat="false" ht="13.8" hidden="false" customHeight="false" outlineLevel="0" collapsed="false">
      <c r="A7312" s="3" t="n">
        <v>101850</v>
      </c>
      <c r="B7312" s="335" t="s">
        <v>1967</v>
      </c>
      <c r="C7312" s="335" t="s">
        <v>12926</v>
      </c>
      <c r="D7312" s="335" t="s">
        <v>2622</v>
      </c>
      <c r="E7312" s="336" t="s">
        <v>12927</v>
      </c>
    </row>
    <row r="7313" customFormat="false" ht="13.8" hidden="false" customHeight="false" outlineLevel="0" collapsed="false">
      <c r="A7313" s="3" t="n">
        <v>101852</v>
      </c>
      <c r="B7313" s="335" t="s">
        <v>1967</v>
      </c>
      <c r="C7313" s="335" t="s">
        <v>12928</v>
      </c>
      <c r="D7313" s="335" t="s">
        <v>2622</v>
      </c>
      <c r="E7313" s="336" t="s">
        <v>12929</v>
      </c>
    </row>
    <row r="7314" customFormat="false" ht="13.8" hidden="false" customHeight="false" outlineLevel="0" collapsed="false">
      <c r="A7314" s="3" t="n">
        <v>101853</v>
      </c>
      <c r="B7314" s="335" t="s">
        <v>1967</v>
      </c>
      <c r="C7314" s="335" t="s">
        <v>12930</v>
      </c>
      <c r="D7314" s="335" t="s">
        <v>2622</v>
      </c>
      <c r="E7314" s="336" t="s">
        <v>12931</v>
      </c>
    </row>
    <row r="7315" customFormat="false" ht="13.8" hidden="false" customHeight="false" outlineLevel="0" collapsed="false">
      <c r="A7315" s="3" t="n">
        <v>101855</v>
      </c>
      <c r="B7315" s="335" t="s">
        <v>1967</v>
      </c>
      <c r="C7315" s="335" t="s">
        <v>12932</v>
      </c>
      <c r="D7315" s="335" t="s">
        <v>2622</v>
      </c>
      <c r="E7315" s="336" t="s">
        <v>12933</v>
      </c>
    </row>
    <row r="7316" customFormat="false" ht="13.8" hidden="false" customHeight="false" outlineLevel="0" collapsed="false">
      <c r="A7316" s="3" t="n">
        <v>101856</v>
      </c>
      <c r="B7316" s="335" t="s">
        <v>1967</v>
      </c>
      <c r="C7316" s="335" t="s">
        <v>12934</v>
      </c>
      <c r="D7316" s="335" t="s">
        <v>2622</v>
      </c>
      <c r="E7316" s="336" t="s">
        <v>8327</v>
      </c>
    </row>
    <row r="7317" customFormat="false" ht="13.8" hidden="false" customHeight="false" outlineLevel="0" collapsed="false">
      <c r="A7317" s="3" t="n">
        <v>101857</v>
      </c>
      <c r="B7317" s="335" t="s">
        <v>1967</v>
      </c>
      <c r="C7317" s="335" t="s">
        <v>12935</v>
      </c>
      <c r="D7317" s="335" t="s">
        <v>2622</v>
      </c>
      <c r="E7317" s="336" t="s">
        <v>12936</v>
      </c>
    </row>
    <row r="7318" customFormat="false" ht="13.8" hidden="false" customHeight="false" outlineLevel="0" collapsed="false">
      <c r="A7318" s="3" t="n">
        <v>101858</v>
      </c>
      <c r="B7318" s="335" t="s">
        <v>1967</v>
      </c>
      <c r="C7318" s="335" t="s">
        <v>12937</v>
      </c>
      <c r="D7318" s="335" t="s">
        <v>2622</v>
      </c>
      <c r="E7318" s="336" t="s">
        <v>12938</v>
      </c>
    </row>
    <row r="7319" customFormat="false" ht="13.8" hidden="false" customHeight="false" outlineLevel="0" collapsed="false">
      <c r="A7319" s="3" t="n">
        <v>101859</v>
      </c>
      <c r="B7319" s="335" t="s">
        <v>1967</v>
      </c>
      <c r="C7319" s="335" t="s">
        <v>12939</v>
      </c>
      <c r="D7319" s="335" t="s">
        <v>2622</v>
      </c>
      <c r="E7319" s="336" t="s">
        <v>12940</v>
      </c>
    </row>
    <row r="7320" customFormat="false" ht="13.8" hidden="false" customHeight="false" outlineLevel="0" collapsed="false">
      <c r="A7320" s="3" t="n">
        <v>101860</v>
      </c>
      <c r="B7320" s="335" t="s">
        <v>1967</v>
      </c>
      <c r="C7320" s="335" t="s">
        <v>12941</v>
      </c>
      <c r="D7320" s="335" t="s">
        <v>2622</v>
      </c>
      <c r="E7320" s="336" t="s">
        <v>12942</v>
      </c>
    </row>
    <row r="7321" customFormat="false" ht="13.8" hidden="false" customHeight="false" outlineLevel="0" collapsed="false">
      <c r="A7321" s="3" t="n">
        <v>101861</v>
      </c>
      <c r="B7321" s="335" t="s">
        <v>1967</v>
      </c>
      <c r="C7321" s="335" t="s">
        <v>12943</v>
      </c>
      <c r="D7321" s="335" t="s">
        <v>2622</v>
      </c>
      <c r="E7321" s="336" t="s">
        <v>12481</v>
      </c>
    </row>
    <row r="7322" customFormat="false" ht="13.8" hidden="false" customHeight="false" outlineLevel="0" collapsed="false">
      <c r="A7322" s="3" t="n">
        <v>101862</v>
      </c>
      <c r="B7322" s="335" t="s">
        <v>1967</v>
      </c>
      <c r="C7322" s="335" t="s">
        <v>12944</v>
      </c>
      <c r="D7322" s="335" t="s">
        <v>2622</v>
      </c>
      <c r="E7322" s="336" t="s">
        <v>12945</v>
      </c>
    </row>
    <row r="7323" customFormat="false" ht="13.8" hidden="false" customHeight="false" outlineLevel="0" collapsed="false">
      <c r="A7323" s="3" t="n">
        <v>101863</v>
      </c>
      <c r="B7323" s="335" t="s">
        <v>1967</v>
      </c>
      <c r="C7323" s="335" t="s">
        <v>12946</v>
      </c>
      <c r="D7323" s="335" t="s">
        <v>2622</v>
      </c>
      <c r="E7323" s="336" t="s">
        <v>12947</v>
      </c>
    </row>
    <row r="7324" customFormat="false" ht="13.8" hidden="false" customHeight="false" outlineLevel="0" collapsed="false">
      <c r="A7324" s="3" t="n">
        <v>101864</v>
      </c>
      <c r="B7324" s="335" t="s">
        <v>1967</v>
      </c>
      <c r="C7324" s="335" t="s">
        <v>12948</v>
      </c>
      <c r="D7324" s="335" t="s">
        <v>2622</v>
      </c>
      <c r="E7324" s="336" t="s">
        <v>12949</v>
      </c>
    </row>
    <row r="7325" customFormat="false" ht="13.8" hidden="false" customHeight="false" outlineLevel="0" collapsed="false">
      <c r="A7325" s="3" t="n">
        <v>101865</v>
      </c>
      <c r="B7325" s="335" t="s">
        <v>1967</v>
      </c>
      <c r="C7325" s="335" t="s">
        <v>12950</v>
      </c>
      <c r="D7325" s="335" t="s">
        <v>2622</v>
      </c>
      <c r="E7325" s="336" t="s">
        <v>12951</v>
      </c>
    </row>
    <row r="7326" customFormat="false" ht="13.8" hidden="false" customHeight="false" outlineLevel="0" collapsed="false">
      <c r="A7326" s="3" t="n">
        <v>101866</v>
      </c>
      <c r="B7326" s="335" t="s">
        <v>1967</v>
      </c>
      <c r="C7326" s="335" t="s">
        <v>12952</v>
      </c>
      <c r="D7326" s="335" t="s">
        <v>2622</v>
      </c>
      <c r="E7326" s="336" t="s">
        <v>12953</v>
      </c>
    </row>
    <row r="7327" customFormat="false" ht="13.8" hidden="false" customHeight="false" outlineLevel="0" collapsed="false">
      <c r="A7327" s="3" t="n">
        <v>101867</v>
      </c>
      <c r="B7327" s="335" t="s">
        <v>1967</v>
      </c>
      <c r="C7327" s="335" t="s">
        <v>12954</v>
      </c>
      <c r="D7327" s="335" t="s">
        <v>2622</v>
      </c>
      <c r="E7327" s="336" t="s">
        <v>12955</v>
      </c>
    </row>
    <row r="7328" customFormat="false" ht="13.8" hidden="false" customHeight="false" outlineLevel="0" collapsed="false">
      <c r="A7328" s="3" t="n">
        <v>101868</v>
      </c>
      <c r="B7328" s="335" t="s">
        <v>1967</v>
      </c>
      <c r="C7328" s="335" t="s">
        <v>12956</v>
      </c>
      <c r="D7328" s="335" t="s">
        <v>2622</v>
      </c>
      <c r="E7328" s="336" t="s">
        <v>12957</v>
      </c>
    </row>
    <row r="7329" customFormat="false" ht="13.8" hidden="false" customHeight="false" outlineLevel="0" collapsed="false">
      <c r="A7329" s="3" t="n">
        <v>101869</v>
      </c>
      <c r="B7329" s="335" t="s">
        <v>1967</v>
      </c>
      <c r="C7329" s="335" t="s">
        <v>12958</v>
      </c>
      <c r="D7329" s="335" t="s">
        <v>2622</v>
      </c>
      <c r="E7329" s="336" t="s">
        <v>12959</v>
      </c>
    </row>
    <row r="7330" customFormat="false" ht="13.8" hidden="false" customHeight="false" outlineLevel="0" collapsed="false">
      <c r="A7330" s="3" t="n">
        <v>101870</v>
      </c>
      <c r="B7330" s="335" t="s">
        <v>1967</v>
      </c>
      <c r="C7330" s="335" t="s">
        <v>12960</v>
      </c>
      <c r="D7330" s="335" t="s">
        <v>2622</v>
      </c>
      <c r="E7330" s="336" t="s">
        <v>10396</v>
      </c>
    </row>
    <row r="7331" customFormat="false" ht="13.8" hidden="false" customHeight="false" outlineLevel="0" collapsed="false">
      <c r="A7331" s="3" t="n">
        <v>102098</v>
      </c>
      <c r="B7331" s="335" t="s">
        <v>1967</v>
      </c>
      <c r="C7331" s="335" t="s">
        <v>12961</v>
      </c>
      <c r="D7331" s="335" t="s">
        <v>4718</v>
      </c>
      <c r="E7331" s="336" t="s">
        <v>12962</v>
      </c>
    </row>
    <row r="7332" customFormat="false" ht="13.8" hidden="false" customHeight="false" outlineLevel="0" collapsed="false">
      <c r="A7332" s="3" t="n">
        <v>102988</v>
      </c>
      <c r="B7332" s="335" t="s">
        <v>1967</v>
      </c>
      <c r="C7332" s="335" t="s">
        <v>12963</v>
      </c>
      <c r="D7332" s="335" t="s">
        <v>2622</v>
      </c>
      <c r="E7332" s="336" t="s">
        <v>12964</v>
      </c>
    </row>
    <row r="7333" customFormat="false" ht="13.8" hidden="false" customHeight="false" outlineLevel="0" collapsed="false">
      <c r="A7333" s="3" t="n">
        <v>100576</v>
      </c>
      <c r="B7333" s="335" t="s">
        <v>1967</v>
      </c>
      <c r="C7333" s="335" t="s">
        <v>12965</v>
      </c>
      <c r="D7333" s="335" t="s">
        <v>2622</v>
      </c>
      <c r="E7333" s="336" t="s">
        <v>12966</v>
      </c>
    </row>
    <row r="7334" customFormat="false" ht="13.8" hidden="false" customHeight="false" outlineLevel="0" collapsed="false">
      <c r="A7334" s="3" t="n">
        <v>100577</v>
      </c>
      <c r="B7334" s="335" t="s">
        <v>1967</v>
      </c>
      <c r="C7334" s="335" t="s">
        <v>12967</v>
      </c>
      <c r="D7334" s="335" t="s">
        <v>2622</v>
      </c>
      <c r="E7334" s="336" t="s">
        <v>12968</v>
      </c>
    </row>
    <row r="7335" customFormat="false" ht="13.8" hidden="false" customHeight="false" outlineLevel="0" collapsed="false">
      <c r="A7335" s="3" t="n">
        <v>96388</v>
      </c>
      <c r="B7335" s="335" t="s">
        <v>1967</v>
      </c>
      <c r="C7335" s="335" t="s">
        <v>12969</v>
      </c>
      <c r="D7335" s="335" t="s">
        <v>4718</v>
      </c>
      <c r="E7335" s="336" t="s">
        <v>6647</v>
      </c>
    </row>
    <row r="7336" customFormat="false" ht="13.8" hidden="false" customHeight="false" outlineLevel="0" collapsed="false">
      <c r="A7336" s="3" t="n">
        <v>96389</v>
      </c>
      <c r="B7336" s="335" t="s">
        <v>1967</v>
      </c>
      <c r="C7336" s="335" t="s">
        <v>12970</v>
      </c>
      <c r="D7336" s="335" t="s">
        <v>4718</v>
      </c>
      <c r="E7336" s="336" t="s">
        <v>12971</v>
      </c>
    </row>
    <row r="7337" customFormat="false" ht="13.8" hidden="false" customHeight="false" outlineLevel="0" collapsed="false">
      <c r="A7337" s="3" t="n">
        <v>96390</v>
      </c>
      <c r="B7337" s="335" t="s">
        <v>1967</v>
      </c>
      <c r="C7337" s="335" t="s">
        <v>12972</v>
      </c>
      <c r="D7337" s="335" t="s">
        <v>4718</v>
      </c>
      <c r="E7337" s="336" t="s">
        <v>12973</v>
      </c>
    </row>
    <row r="7338" customFormat="false" ht="13.8" hidden="false" customHeight="false" outlineLevel="0" collapsed="false">
      <c r="A7338" s="3" t="n">
        <v>96391</v>
      </c>
      <c r="B7338" s="335" t="s">
        <v>1967</v>
      </c>
      <c r="C7338" s="335" t="s">
        <v>12974</v>
      </c>
      <c r="D7338" s="335" t="s">
        <v>4718</v>
      </c>
      <c r="E7338" s="336" t="s">
        <v>12975</v>
      </c>
    </row>
    <row r="7339" customFormat="false" ht="13.8" hidden="false" customHeight="false" outlineLevel="0" collapsed="false">
      <c r="A7339" s="3" t="n">
        <v>96392</v>
      </c>
      <c r="B7339" s="335" t="s">
        <v>1967</v>
      </c>
      <c r="C7339" s="335" t="s">
        <v>12976</v>
      </c>
      <c r="D7339" s="335" t="s">
        <v>4718</v>
      </c>
      <c r="E7339" s="336" t="s">
        <v>12977</v>
      </c>
    </row>
    <row r="7340" customFormat="false" ht="13.8" hidden="false" customHeight="false" outlineLevel="0" collapsed="false">
      <c r="A7340" s="3" t="n">
        <v>96396</v>
      </c>
      <c r="B7340" s="335" t="s">
        <v>1967</v>
      </c>
      <c r="C7340" s="335" t="s">
        <v>12978</v>
      </c>
      <c r="D7340" s="335" t="s">
        <v>4718</v>
      </c>
      <c r="E7340" s="336" t="s">
        <v>12979</v>
      </c>
    </row>
    <row r="7341" customFormat="false" ht="13.8" hidden="false" customHeight="false" outlineLevel="0" collapsed="false">
      <c r="A7341" s="3" t="n">
        <v>96397</v>
      </c>
      <c r="B7341" s="335" t="s">
        <v>1967</v>
      </c>
      <c r="C7341" s="335" t="s">
        <v>12980</v>
      </c>
      <c r="D7341" s="335" t="s">
        <v>4718</v>
      </c>
      <c r="E7341" s="336" t="s">
        <v>12981</v>
      </c>
    </row>
    <row r="7342" customFormat="false" ht="13.8" hidden="false" customHeight="false" outlineLevel="0" collapsed="false">
      <c r="A7342" s="3" t="n">
        <v>96398</v>
      </c>
      <c r="B7342" s="335" t="s">
        <v>1967</v>
      </c>
      <c r="C7342" s="335" t="s">
        <v>12982</v>
      </c>
      <c r="D7342" s="335" t="s">
        <v>4718</v>
      </c>
      <c r="E7342" s="336" t="s">
        <v>12983</v>
      </c>
    </row>
    <row r="7343" customFormat="false" ht="13.8" hidden="false" customHeight="false" outlineLevel="0" collapsed="false">
      <c r="A7343" s="3" t="n">
        <v>96399</v>
      </c>
      <c r="B7343" s="335" t="s">
        <v>1967</v>
      </c>
      <c r="C7343" s="335" t="s">
        <v>12984</v>
      </c>
      <c r="D7343" s="335" t="s">
        <v>4718</v>
      </c>
      <c r="E7343" s="336" t="s">
        <v>12985</v>
      </c>
    </row>
    <row r="7344" customFormat="false" ht="13.8" hidden="false" customHeight="false" outlineLevel="0" collapsed="false">
      <c r="A7344" s="3" t="n">
        <v>96400</v>
      </c>
      <c r="B7344" s="335" t="s">
        <v>1967</v>
      </c>
      <c r="C7344" s="335" t="s">
        <v>12986</v>
      </c>
      <c r="D7344" s="335" t="s">
        <v>4718</v>
      </c>
      <c r="E7344" s="336" t="s">
        <v>8670</v>
      </c>
    </row>
    <row r="7345" customFormat="false" ht="13.8" hidden="false" customHeight="false" outlineLevel="0" collapsed="false">
      <c r="A7345" s="3" t="n">
        <v>100564</v>
      </c>
      <c r="B7345" s="335" t="s">
        <v>1967</v>
      </c>
      <c r="C7345" s="335" t="s">
        <v>12987</v>
      </c>
      <c r="D7345" s="335" t="s">
        <v>4718</v>
      </c>
      <c r="E7345" s="336" t="s">
        <v>12988</v>
      </c>
    </row>
    <row r="7346" customFormat="false" ht="13.8" hidden="false" customHeight="false" outlineLevel="0" collapsed="false">
      <c r="A7346" s="3" t="n">
        <v>100565</v>
      </c>
      <c r="B7346" s="335" t="s">
        <v>1967</v>
      </c>
      <c r="C7346" s="335" t="s">
        <v>12989</v>
      </c>
      <c r="D7346" s="335" t="s">
        <v>4718</v>
      </c>
      <c r="E7346" s="336" t="s">
        <v>12990</v>
      </c>
    </row>
    <row r="7347" customFormat="false" ht="13.8" hidden="false" customHeight="false" outlineLevel="0" collapsed="false">
      <c r="A7347" s="3" t="n">
        <v>100566</v>
      </c>
      <c r="B7347" s="335" t="s">
        <v>1967</v>
      </c>
      <c r="C7347" s="335" t="s">
        <v>12991</v>
      </c>
      <c r="D7347" s="335" t="s">
        <v>4718</v>
      </c>
      <c r="E7347" s="336" t="s">
        <v>12992</v>
      </c>
    </row>
    <row r="7348" customFormat="false" ht="13.8" hidden="false" customHeight="false" outlineLevel="0" collapsed="false">
      <c r="A7348" s="3" t="n">
        <v>100567</v>
      </c>
      <c r="B7348" s="335" t="s">
        <v>1967</v>
      </c>
      <c r="C7348" s="335" t="s">
        <v>12993</v>
      </c>
      <c r="D7348" s="335" t="s">
        <v>4718</v>
      </c>
      <c r="E7348" s="336" t="s">
        <v>12994</v>
      </c>
    </row>
    <row r="7349" customFormat="false" ht="13.8" hidden="false" customHeight="false" outlineLevel="0" collapsed="false">
      <c r="A7349" s="3" t="n">
        <v>100568</v>
      </c>
      <c r="B7349" s="335" t="s">
        <v>1967</v>
      </c>
      <c r="C7349" s="335" t="s">
        <v>12995</v>
      </c>
      <c r="D7349" s="335" t="s">
        <v>4718</v>
      </c>
      <c r="E7349" s="336" t="s">
        <v>12996</v>
      </c>
    </row>
    <row r="7350" customFormat="false" ht="13.8" hidden="false" customHeight="false" outlineLevel="0" collapsed="false">
      <c r="A7350" s="3" t="n">
        <v>100569</v>
      </c>
      <c r="B7350" s="335" t="s">
        <v>1967</v>
      </c>
      <c r="C7350" s="335" t="s">
        <v>12997</v>
      </c>
      <c r="D7350" s="335" t="s">
        <v>4718</v>
      </c>
      <c r="E7350" s="336" t="s">
        <v>12998</v>
      </c>
    </row>
    <row r="7351" customFormat="false" ht="13.8" hidden="false" customHeight="false" outlineLevel="0" collapsed="false">
      <c r="A7351" s="3" t="n">
        <v>100570</v>
      </c>
      <c r="B7351" s="335" t="s">
        <v>1967</v>
      </c>
      <c r="C7351" s="335" t="s">
        <v>12999</v>
      </c>
      <c r="D7351" s="335" t="s">
        <v>4718</v>
      </c>
      <c r="E7351" s="336" t="s">
        <v>13000</v>
      </c>
    </row>
    <row r="7352" customFormat="false" ht="13.8" hidden="false" customHeight="false" outlineLevel="0" collapsed="false">
      <c r="A7352" s="3" t="n">
        <v>100571</v>
      </c>
      <c r="B7352" s="335" t="s">
        <v>1967</v>
      </c>
      <c r="C7352" s="335" t="s">
        <v>13001</v>
      </c>
      <c r="D7352" s="335" t="s">
        <v>4718</v>
      </c>
      <c r="E7352" s="336" t="s">
        <v>13002</v>
      </c>
    </row>
    <row r="7353" customFormat="false" ht="13.8" hidden="false" customHeight="false" outlineLevel="0" collapsed="false">
      <c r="A7353" s="3" t="n">
        <v>100572</v>
      </c>
      <c r="B7353" s="335" t="s">
        <v>1967</v>
      </c>
      <c r="C7353" s="335" t="s">
        <v>13003</v>
      </c>
      <c r="D7353" s="335" t="s">
        <v>4718</v>
      </c>
      <c r="E7353" s="336" t="s">
        <v>13004</v>
      </c>
    </row>
    <row r="7354" customFormat="false" ht="13.8" hidden="false" customHeight="false" outlineLevel="0" collapsed="false">
      <c r="A7354" s="3" t="n">
        <v>100573</v>
      </c>
      <c r="B7354" s="335" t="s">
        <v>1967</v>
      </c>
      <c r="C7354" s="335" t="s">
        <v>13005</v>
      </c>
      <c r="D7354" s="335" t="s">
        <v>4718</v>
      </c>
      <c r="E7354" s="336" t="s">
        <v>13006</v>
      </c>
    </row>
    <row r="7355" customFormat="false" ht="13.8" hidden="false" customHeight="false" outlineLevel="0" collapsed="false">
      <c r="A7355" s="3" t="n">
        <v>100574</v>
      </c>
      <c r="B7355" s="335" t="s">
        <v>1967</v>
      </c>
      <c r="C7355" s="335" t="s">
        <v>13007</v>
      </c>
      <c r="D7355" s="335" t="s">
        <v>4718</v>
      </c>
      <c r="E7355" s="336" t="s">
        <v>3980</v>
      </c>
    </row>
    <row r="7356" customFormat="false" ht="13.8" hidden="false" customHeight="false" outlineLevel="0" collapsed="false">
      <c r="A7356" s="3" t="n">
        <v>100575</v>
      </c>
      <c r="B7356" s="335" t="s">
        <v>1967</v>
      </c>
      <c r="C7356" s="335" t="s">
        <v>13008</v>
      </c>
      <c r="D7356" s="335" t="s">
        <v>2622</v>
      </c>
      <c r="E7356" s="336" t="s">
        <v>3998</v>
      </c>
    </row>
    <row r="7357" customFormat="false" ht="13.8" hidden="false" customHeight="false" outlineLevel="0" collapsed="false">
      <c r="A7357" s="3" t="n">
        <v>101767</v>
      </c>
      <c r="B7357" s="335" t="s">
        <v>1967</v>
      </c>
      <c r="C7357" s="335" t="s">
        <v>13009</v>
      </c>
      <c r="D7357" s="335" t="s">
        <v>4718</v>
      </c>
      <c r="E7357" s="336" t="s">
        <v>12418</v>
      </c>
    </row>
    <row r="7358" customFormat="false" ht="13.8" hidden="false" customHeight="false" outlineLevel="0" collapsed="false">
      <c r="A7358" s="3" t="n">
        <v>101768</v>
      </c>
      <c r="B7358" s="335" t="s">
        <v>1967</v>
      </c>
      <c r="C7358" s="335" t="s">
        <v>13010</v>
      </c>
      <c r="D7358" s="335" t="s">
        <v>4718</v>
      </c>
      <c r="E7358" s="336" t="s">
        <v>13011</v>
      </c>
    </row>
    <row r="7359" customFormat="false" ht="13.8" hidden="false" customHeight="false" outlineLevel="0" collapsed="false">
      <c r="A7359" s="3" t="n">
        <v>92391</v>
      </c>
      <c r="B7359" s="335" t="s">
        <v>1967</v>
      </c>
      <c r="C7359" s="335" t="s">
        <v>13012</v>
      </c>
      <c r="D7359" s="335" t="s">
        <v>2622</v>
      </c>
      <c r="E7359" s="336" t="s">
        <v>13013</v>
      </c>
    </row>
    <row r="7360" customFormat="false" ht="13.8" hidden="false" customHeight="false" outlineLevel="0" collapsed="false">
      <c r="A7360" s="3" t="n">
        <v>92392</v>
      </c>
      <c r="B7360" s="335" t="s">
        <v>1967</v>
      </c>
      <c r="C7360" s="335" t="s">
        <v>13014</v>
      </c>
      <c r="D7360" s="335" t="s">
        <v>2622</v>
      </c>
      <c r="E7360" s="336" t="s">
        <v>13015</v>
      </c>
    </row>
    <row r="7361" customFormat="false" ht="13.8" hidden="false" customHeight="false" outlineLevel="0" collapsed="false">
      <c r="A7361" s="3" t="n">
        <v>92393</v>
      </c>
      <c r="B7361" s="335" t="s">
        <v>1967</v>
      </c>
      <c r="C7361" s="335" t="s">
        <v>13016</v>
      </c>
      <c r="D7361" s="335" t="s">
        <v>2622</v>
      </c>
      <c r="E7361" s="336" t="s">
        <v>13017</v>
      </c>
    </row>
    <row r="7362" customFormat="false" ht="13.8" hidden="false" customHeight="false" outlineLevel="0" collapsed="false">
      <c r="A7362" s="3" t="n">
        <v>92394</v>
      </c>
      <c r="B7362" s="335" t="s">
        <v>1967</v>
      </c>
      <c r="C7362" s="335" t="s">
        <v>13018</v>
      </c>
      <c r="D7362" s="335" t="s">
        <v>2622</v>
      </c>
      <c r="E7362" s="336" t="s">
        <v>13019</v>
      </c>
    </row>
    <row r="7363" customFormat="false" ht="13.8" hidden="false" customHeight="false" outlineLevel="0" collapsed="false">
      <c r="A7363" s="3" t="n">
        <v>92395</v>
      </c>
      <c r="B7363" s="335" t="s">
        <v>1967</v>
      </c>
      <c r="C7363" s="335" t="s">
        <v>13020</v>
      </c>
      <c r="D7363" s="335" t="s">
        <v>2622</v>
      </c>
      <c r="E7363" s="336" t="s">
        <v>13021</v>
      </c>
    </row>
    <row r="7364" customFormat="false" ht="13.8" hidden="false" customHeight="false" outlineLevel="0" collapsed="false">
      <c r="A7364" s="3" t="n">
        <v>92396</v>
      </c>
      <c r="B7364" s="335" t="s">
        <v>1967</v>
      </c>
      <c r="C7364" s="335" t="s">
        <v>13022</v>
      </c>
      <c r="D7364" s="335" t="s">
        <v>2622</v>
      </c>
      <c r="E7364" s="336" t="s">
        <v>13023</v>
      </c>
    </row>
    <row r="7365" customFormat="false" ht="13.8" hidden="false" customHeight="false" outlineLevel="0" collapsed="false">
      <c r="A7365" s="3" t="n">
        <v>92397</v>
      </c>
      <c r="B7365" s="335" t="s">
        <v>1967</v>
      </c>
      <c r="C7365" s="335" t="s">
        <v>13024</v>
      </c>
      <c r="D7365" s="335" t="s">
        <v>2622</v>
      </c>
      <c r="E7365" s="336" t="s">
        <v>13025</v>
      </c>
    </row>
    <row r="7366" customFormat="false" ht="13.8" hidden="false" customHeight="false" outlineLevel="0" collapsed="false">
      <c r="A7366" s="3" t="n">
        <v>92398</v>
      </c>
      <c r="B7366" s="335" t="s">
        <v>1967</v>
      </c>
      <c r="C7366" s="335" t="s">
        <v>13026</v>
      </c>
      <c r="D7366" s="335" t="s">
        <v>2622</v>
      </c>
      <c r="E7366" s="336" t="s">
        <v>12260</v>
      </c>
    </row>
    <row r="7367" customFormat="false" ht="13.8" hidden="false" customHeight="false" outlineLevel="0" collapsed="false">
      <c r="A7367" s="3" t="n">
        <v>92400</v>
      </c>
      <c r="B7367" s="335" t="s">
        <v>1967</v>
      </c>
      <c r="C7367" s="335" t="s">
        <v>13027</v>
      </c>
      <c r="D7367" s="335" t="s">
        <v>2622</v>
      </c>
      <c r="E7367" s="336" t="s">
        <v>13028</v>
      </c>
    </row>
    <row r="7368" customFormat="false" ht="13.8" hidden="false" customHeight="false" outlineLevel="0" collapsed="false">
      <c r="A7368" s="3" t="n">
        <v>92402</v>
      </c>
      <c r="B7368" s="335" t="s">
        <v>1967</v>
      </c>
      <c r="C7368" s="335" t="s">
        <v>13029</v>
      </c>
      <c r="D7368" s="335" t="s">
        <v>2622</v>
      </c>
      <c r="E7368" s="336" t="s">
        <v>13030</v>
      </c>
    </row>
    <row r="7369" customFormat="false" ht="13.8" hidden="false" customHeight="false" outlineLevel="0" collapsed="false">
      <c r="A7369" s="3" t="n">
        <v>92403</v>
      </c>
      <c r="B7369" s="335" t="s">
        <v>1967</v>
      </c>
      <c r="C7369" s="335" t="s">
        <v>13031</v>
      </c>
      <c r="D7369" s="335" t="s">
        <v>2622</v>
      </c>
      <c r="E7369" s="336" t="s">
        <v>13032</v>
      </c>
    </row>
    <row r="7370" customFormat="false" ht="13.8" hidden="false" customHeight="false" outlineLevel="0" collapsed="false">
      <c r="A7370" s="3" t="n">
        <v>92404</v>
      </c>
      <c r="B7370" s="335" t="s">
        <v>1967</v>
      </c>
      <c r="C7370" s="335" t="s">
        <v>13033</v>
      </c>
      <c r="D7370" s="335" t="s">
        <v>2622</v>
      </c>
      <c r="E7370" s="336" t="s">
        <v>13034</v>
      </c>
    </row>
    <row r="7371" customFormat="false" ht="13.8" hidden="false" customHeight="false" outlineLevel="0" collapsed="false">
      <c r="A7371" s="3" t="n">
        <v>92406</v>
      </c>
      <c r="B7371" s="335" t="s">
        <v>1967</v>
      </c>
      <c r="C7371" s="335" t="s">
        <v>13035</v>
      </c>
      <c r="D7371" s="335" t="s">
        <v>2622</v>
      </c>
      <c r="E7371" s="336" t="s">
        <v>2189</v>
      </c>
    </row>
    <row r="7372" customFormat="false" ht="13.8" hidden="false" customHeight="false" outlineLevel="0" collapsed="false">
      <c r="A7372" s="3" t="n">
        <v>93679</v>
      </c>
      <c r="B7372" s="335" t="s">
        <v>1967</v>
      </c>
      <c r="C7372" s="335" t="s">
        <v>13036</v>
      </c>
      <c r="D7372" s="335" t="s">
        <v>2622</v>
      </c>
      <c r="E7372" s="336" t="s">
        <v>13037</v>
      </c>
    </row>
    <row r="7373" customFormat="false" ht="13.8" hidden="false" customHeight="false" outlineLevel="0" collapsed="false">
      <c r="A7373" s="3" t="n">
        <v>93680</v>
      </c>
      <c r="B7373" s="335" t="s">
        <v>1967</v>
      </c>
      <c r="C7373" s="335" t="s">
        <v>13038</v>
      </c>
      <c r="D7373" s="335" t="s">
        <v>2622</v>
      </c>
      <c r="E7373" s="336" t="s">
        <v>13039</v>
      </c>
    </row>
    <row r="7374" customFormat="false" ht="13.8" hidden="false" customHeight="false" outlineLevel="0" collapsed="false">
      <c r="A7374" s="3" t="n">
        <v>93681</v>
      </c>
      <c r="B7374" s="335" t="s">
        <v>1967</v>
      </c>
      <c r="C7374" s="335" t="s">
        <v>13040</v>
      </c>
      <c r="D7374" s="335" t="s">
        <v>2622</v>
      </c>
      <c r="E7374" s="336" t="s">
        <v>13041</v>
      </c>
    </row>
    <row r="7375" customFormat="false" ht="13.8" hidden="false" customHeight="false" outlineLevel="0" collapsed="false">
      <c r="A7375" s="3" t="n">
        <v>97104</v>
      </c>
      <c r="B7375" s="335" t="s">
        <v>1967</v>
      </c>
      <c r="C7375" s="335" t="s">
        <v>13042</v>
      </c>
      <c r="D7375" s="335" t="s">
        <v>2622</v>
      </c>
      <c r="E7375" s="336" t="s">
        <v>13043</v>
      </c>
    </row>
    <row r="7376" customFormat="false" ht="13.8" hidden="false" customHeight="false" outlineLevel="0" collapsed="false">
      <c r="A7376" s="3" t="n">
        <v>97105</v>
      </c>
      <c r="B7376" s="335" t="s">
        <v>1967</v>
      </c>
      <c r="C7376" s="335" t="s">
        <v>13044</v>
      </c>
      <c r="D7376" s="335" t="s">
        <v>2622</v>
      </c>
      <c r="E7376" s="336" t="s">
        <v>13045</v>
      </c>
    </row>
    <row r="7377" customFormat="false" ht="13.8" hidden="false" customHeight="false" outlineLevel="0" collapsed="false">
      <c r="A7377" s="3" t="n">
        <v>97106</v>
      </c>
      <c r="B7377" s="335" t="s">
        <v>1967</v>
      </c>
      <c r="C7377" s="335" t="s">
        <v>13046</v>
      </c>
      <c r="D7377" s="335" t="s">
        <v>2622</v>
      </c>
      <c r="E7377" s="336" t="s">
        <v>13047</v>
      </c>
    </row>
    <row r="7378" customFormat="false" ht="13.8" hidden="false" customHeight="false" outlineLevel="0" collapsed="false">
      <c r="A7378" s="3" t="n">
        <v>97107</v>
      </c>
      <c r="B7378" s="335" t="s">
        <v>1967</v>
      </c>
      <c r="C7378" s="335" t="s">
        <v>13048</v>
      </c>
      <c r="D7378" s="335" t="s">
        <v>2622</v>
      </c>
      <c r="E7378" s="336" t="s">
        <v>13049</v>
      </c>
    </row>
    <row r="7379" customFormat="false" ht="13.8" hidden="false" customHeight="false" outlineLevel="0" collapsed="false">
      <c r="A7379" s="3" t="n">
        <v>97108</v>
      </c>
      <c r="B7379" s="335" t="s">
        <v>1967</v>
      </c>
      <c r="C7379" s="335" t="s">
        <v>13050</v>
      </c>
      <c r="D7379" s="335" t="s">
        <v>2622</v>
      </c>
      <c r="E7379" s="336" t="s">
        <v>13051</v>
      </c>
    </row>
    <row r="7380" customFormat="false" ht="13.8" hidden="false" customHeight="false" outlineLevel="0" collapsed="false">
      <c r="A7380" s="3" t="n">
        <v>97109</v>
      </c>
      <c r="B7380" s="335" t="s">
        <v>1967</v>
      </c>
      <c r="C7380" s="335" t="s">
        <v>13052</v>
      </c>
      <c r="D7380" s="335" t="s">
        <v>2622</v>
      </c>
      <c r="E7380" s="336" t="s">
        <v>13053</v>
      </c>
    </row>
    <row r="7381" customFormat="false" ht="13.8" hidden="false" customHeight="false" outlineLevel="0" collapsed="false">
      <c r="A7381" s="3" t="n">
        <v>97111</v>
      </c>
      <c r="B7381" s="335" t="s">
        <v>1967</v>
      </c>
      <c r="C7381" s="335" t="s">
        <v>13054</v>
      </c>
      <c r="D7381" s="335" t="s">
        <v>2622</v>
      </c>
      <c r="E7381" s="336" t="s">
        <v>13055</v>
      </c>
    </row>
    <row r="7382" customFormat="false" ht="13.8" hidden="false" customHeight="false" outlineLevel="0" collapsed="false">
      <c r="A7382" s="3" t="n">
        <v>97112</v>
      </c>
      <c r="B7382" s="335" t="s">
        <v>1967</v>
      </c>
      <c r="C7382" s="335" t="s">
        <v>13056</v>
      </c>
      <c r="D7382" s="335" t="s">
        <v>2622</v>
      </c>
      <c r="E7382" s="336" t="s">
        <v>13057</v>
      </c>
    </row>
    <row r="7383" customFormat="false" ht="13.8" hidden="false" customHeight="false" outlineLevel="0" collapsed="false">
      <c r="A7383" s="3" t="n">
        <v>97113</v>
      </c>
      <c r="B7383" s="335" t="s">
        <v>1967</v>
      </c>
      <c r="C7383" s="335" t="s">
        <v>13058</v>
      </c>
      <c r="D7383" s="335" t="s">
        <v>2622</v>
      </c>
      <c r="E7383" s="336" t="s">
        <v>12189</v>
      </c>
    </row>
    <row r="7384" customFormat="false" ht="13.8" hidden="false" customHeight="false" outlineLevel="0" collapsed="false">
      <c r="A7384" s="3" t="n">
        <v>97114</v>
      </c>
      <c r="B7384" s="335" t="s">
        <v>1967</v>
      </c>
      <c r="C7384" s="335" t="s">
        <v>13059</v>
      </c>
      <c r="D7384" s="335" t="s">
        <v>1969</v>
      </c>
      <c r="E7384" s="336" t="s">
        <v>13060</v>
      </c>
    </row>
    <row r="7385" customFormat="false" ht="13.8" hidden="false" customHeight="false" outlineLevel="0" collapsed="false">
      <c r="A7385" s="3" t="n">
        <v>97115</v>
      </c>
      <c r="B7385" s="335" t="s">
        <v>1967</v>
      </c>
      <c r="C7385" s="335" t="s">
        <v>13061</v>
      </c>
      <c r="D7385" s="335" t="s">
        <v>4702</v>
      </c>
      <c r="E7385" s="336" t="s">
        <v>13062</v>
      </c>
    </row>
    <row r="7386" customFormat="false" ht="13.8" hidden="false" customHeight="false" outlineLevel="0" collapsed="false">
      <c r="A7386" s="3" t="n">
        <v>97116</v>
      </c>
      <c r="B7386" s="335" t="s">
        <v>1967</v>
      </c>
      <c r="C7386" s="335" t="s">
        <v>13063</v>
      </c>
      <c r="D7386" s="335" t="s">
        <v>4702</v>
      </c>
      <c r="E7386" s="336" t="s">
        <v>13064</v>
      </c>
    </row>
    <row r="7387" customFormat="false" ht="13.8" hidden="false" customHeight="false" outlineLevel="0" collapsed="false">
      <c r="A7387" s="3" t="n">
        <v>97117</v>
      </c>
      <c r="B7387" s="335" t="s">
        <v>1967</v>
      </c>
      <c r="C7387" s="335" t="s">
        <v>13065</v>
      </c>
      <c r="D7387" s="335" t="s">
        <v>4702</v>
      </c>
      <c r="E7387" s="336" t="s">
        <v>2724</v>
      </c>
    </row>
    <row r="7388" customFormat="false" ht="13.8" hidden="false" customHeight="false" outlineLevel="0" collapsed="false">
      <c r="A7388" s="3" t="n">
        <v>97118</v>
      </c>
      <c r="B7388" s="335" t="s">
        <v>1967</v>
      </c>
      <c r="C7388" s="335" t="s">
        <v>13066</v>
      </c>
      <c r="D7388" s="335" t="s">
        <v>4702</v>
      </c>
      <c r="E7388" s="336" t="s">
        <v>2020</v>
      </c>
    </row>
    <row r="7389" customFormat="false" ht="13.8" hidden="false" customHeight="false" outlineLevel="0" collapsed="false">
      <c r="A7389" s="3" t="n">
        <v>97119</v>
      </c>
      <c r="B7389" s="335" t="s">
        <v>1967</v>
      </c>
      <c r="C7389" s="335" t="s">
        <v>13067</v>
      </c>
      <c r="D7389" s="335" t="s">
        <v>4702</v>
      </c>
      <c r="E7389" s="336" t="s">
        <v>13068</v>
      </c>
    </row>
    <row r="7390" customFormat="false" ht="13.8" hidden="false" customHeight="false" outlineLevel="0" collapsed="false">
      <c r="A7390" s="3" t="n">
        <v>97120</v>
      </c>
      <c r="B7390" s="335" t="s">
        <v>1967</v>
      </c>
      <c r="C7390" s="335" t="s">
        <v>13069</v>
      </c>
      <c r="D7390" s="335" t="s">
        <v>4702</v>
      </c>
      <c r="E7390" s="336" t="s">
        <v>6653</v>
      </c>
    </row>
    <row r="7391" customFormat="false" ht="13.8" hidden="false" customHeight="false" outlineLevel="0" collapsed="false">
      <c r="A7391" s="3" t="n">
        <v>101167</v>
      </c>
      <c r="B7391" s="335" t="s">
        <v>1967</v>
      </c>
      <c r="C7391" s="335" t="s">
        <v>13070</v>
      </c>
      <c r="D7391" s="335" t="s">
        <v>2622</v>
      </c>
      <c r="E7391" s="336" t="s">
        <v>13071</v>
      </c>
    </row>
    <row r="7392" customFormat="false" ht="13.8" hidden="false" customHeight="false" outlineLevel="0" collapsed="false">
      <c r="A7392" s="3" t="n">
        <v>101169</v>
      </c>
      <c r="B7392" s="335" t="s">
        <v>1967</v>
      </c>
      <c r="C7392" s="335" t="s">
        <v>13072</v>
      </c>
      <c r="D7392" s="335" t="s">
        <v>2622</v>
      </c>
      <c r="E7392" s="336" t="s">
        <v>13073</v>
      </c>
    </row>
    <row r="7393" customFormat="false" ht="13.8" hidden="false" customHeight="false" outlineLevel="0" collapsed="false">
      <c r="A7393" s="3" t="n">
        <v>101170</v>
      </c>
      <c r="B7393" s="335" t="s">
        <v>1967</v>
      </c>
      <c r="C7393" s="335" t="s">
        <v>13074</v>
      </c>
      <c r="D7393" s="335" t="s">
        <v>2622</v>
      </c>
      <c r="E7393" s="336" t="s">
        <v>9693</v>
      </c>
    </row>
    <row r="7394" customFormat="false" ht="13.8" hidden="false" customHeight="false" outlineLevel="0" collapsed="false">
      <c r="A7394" s="3" t="n">
        <v>101172</v>
      </c>
      <c r="B7394" s="335" t="s">
        <v>1967</v>
      </c>
      <c r="C7394" s="335" t="s">
        <v>13075</v>
      </c>
      <c r="D7394" s="335" t="s">
        <v>2622</v>
      </c>
      <c r="E7394" s="336" t="s">
        <v>10456</v>
      </c>
    </row>
    <row r="7395" customFormat="false" ht="13.8" hidden="false" customHeight="false" outlineLevel="0" collapsed="false">
      <c r="A7395" s="3" t="n">
        <v>103904</v>
      </c>
      <c r="B7395" s="335" t="s">
        <v>1967</v>
      </c>
      <c r="C7395" s="335" t="s">
        <v>13076</v>
      </c>
      <c r="D7395" s="335" t="s">
        <v>2622</v>
      </c>
      <c r="E7395" s="336" t="s">
        <v>13077</v>
      </c>
    </row>
    <row r="7396" customFormat="false" ht="13.8" hidden="false" customHeight="false" outlineLevel="0" collapsed="false">
      <c r="A7396" s="3" t="n">
        <v>103905</v>
      </c>
      <c r="B7396" s="335" t="s">
        <v>1967</v>
      </c>
      <c r="C7396" s="335" t="s">
        <v>13078</v>
      </c>
      <c r="D7396" s="335" t="s">
        <v>2622</v>
      </c>
      <c r="E7396" s="336" t="s">
        <v>7865</v>
      </c>
    </row>
    <row r="7397" customFormat="false" ht="13.8" hidden="false" customHeight="false" outlineLevel="0" collapsed="false">
      <c r="A7397" s="3" t="n">
        <v>103906</v>
      </c>
      <c r="B7397" s="335" t="s">
        <v>1967</v>
      </c>
      <c r="C7397" s="335" t="s">
        <v>13079</v>
      </c>
      <c r="D7397" s="335" t="s">
        <v>2622</v>
      </c>
      <c r="E7397" s="336" t="s">
        <v>13080</v>
      </c>
    </row>
    <row r="7398" customFormat="false" ht="13.8" hidden="false" customHeight="false" outlineLevel="0" collapsed="false">
      <c r="A7398" s="3" t="n">
        <v>103907</v>
      </c>
      <c r="B7398" s="335" t="s">
        <v>1967</v>
      </c>
      <c r="C7398" s="335" t="s">
        <v>13081</v>
      </c>
      <c r="D7398" s="335" t="s">
        <v>2622</v>
      </c>
      <c r="E7398" s="336" t="s">
        <v>13082</v>
      </c>
    </row>
    <row r="7399" customFormat="false" ht="13.8" hidden="false" customHeight="false" outlineLevel="0" collapsed="false">
      <c r="A7399" s="3" t="n">
        <v>103908</v>
      </c>
      <c r="B7399" s="335" t="s">
        <v>1967</v>
      </c>
      <c r="C7399" s="335" t="s">
        <v>13083</v>
      </c>
      <c r="D7399" s="335" t="s">
        <v>2622</v>
      </c>
      <c r="E7399" s="336" t="s">
        <v>13084</v>
      </c>
    </row>
    <row r="7400" customFormat="false" ht="13.8" hidden="false" customHeight="false" outlineLevel="0" collapsed="false">
      <c r="A7400" s="3" t="n">
        <v>103909</v>
      </c>
      <c r="B7400" s="335" t="s">
        <v>1967</v>
      </c>
      <c r="C7400" s="335" t="s">
        <v>13085</v>
      </c>
      <c r="D7400" s="335" t="s">
        <v>2622</v>
      </c>
      <c r="E7400" s="336" t="s">
        <v>13086</v>
      </c>
    </row>
    <row r="7401" customFormat="false" ht="13.8" hidden="false" customHeight="false" outlineLevel="0" collapsed="false">
      <c r="A7401" s="3" t="n">
        <v>103911</v>
      </c>
      <c r="B7401" s="335" t="s">
        <v>1967</v>
      </c>
      <c r="C7401" s="335" t="s">
        <v>13087</v>
      </c>
      <c r="D7401" s="335" t="s">
        <v>2622</v>
      </c>
      <c r="E7401" s="336" t="s">
        <v>13088</v>
      </c>
    </row>
    <row r="7402" customFormat="false" ht="13.8" hidden="false" customHeight="false" outlineLevel="0" collapsed="false">
      <c r="A7402" s="3" t="n">
        <v>103912</v>
      </c>
      <c r="B7402" s="335" t="s">
        <v>1967</v>
      </c>
      <c r="C7402" s="335" t="s">
        <v>13089</v>
      </c>
      <c r="D7402" s="335" t="s">
        <v>2622</v>
      </c>
      <c r="E7402" s="336" t="s">
        <v>13090</v>
      </c>
    </row>
    <row r="7403" customFormat="false" ht="13.8" hidden="false" customHeight="false" outlineLevel="0" collapsed="false">
      <c r="A7403" s="3" t="n">
        <v>103913</v>
      </c>
      <c r="B7403" s="335" t="s">
        <v>1967</v>
      </c>
      <c r="C7403" s="335" t="s">
        <v>13091</v>
      </c>
      <c r="D7403" s="335" t="s">
        <v>2622</v>
      </c>
      <c r="E7403" s="336" t="s">
        <v>13092</v>
      </c>
    </row>
    <row r="7404" customFormat="false" ht="13.8" hidden="false" customHeight="false" outlineLevel="0" collapsed="false">
      <c r="A7404" s="3" t="n">
        <v>103914</v>
      </c>
      <c r="B7404" s="335" t="s">
        <v>1967</v>
      </c>
      <c r="C7404" s="335" t="s">
        <v>13093</v>
      </c>
      <c r="D7404" s="335" t="s">
        <v>2622</v>
      </c>
      <c r="E7404" s="336" t="s">
        <v>13094</v>
      </c>
    </row>
    <row r="7405" customFormat="false" ht="13.8" hidden="false" customHeight="false" outlineLevel="0" collapsed="false">
      <c r="A7405" s="3" t="n">
        <v>103915</v>
      </c>
      <c r="B7405" s="335" t="s">
        <v>1967</v>
      </c>
      <c r="C7405" s="335" t="s">
        <v>13095</v>
      </c>
      <c r="D7405" s="335" t="s">
        <v>2622</v>
      </c>
      <c r="E7405" s="336" t="s">
        <v>13096</v>
      </c>
    </row>
    <row r="7406" customFormat="false" ht="13.8" hidden="false" customHeight="false" outlineLevel="0" collapsed="false">
      <c r="A7406" s="3" t="n">
        <v>103916</v>
      </c>
      <c r="B7406" s="335" t="s">
        <v>1967</v>
      </c>
      <c r="C7406" s="335" t="s">
        <v>13097</v>
      </c>
      <c r="D7406" s="335" t="s">
        <v>2622</v>
      </c>
      <c r="E7406" s="336" t="s">
        <v>13098</v>
      </c>
    </row>
    <row r="7407" customFormat="false" ht="13.8" hidden="false" customHeight="false" outlineLevel="0" collapsed="false">
      <c r="A7407" s="3" t="n">
        <v>103917</v>
      </c>
      <c r="B7407" s="335" t="s">
        <v>1967</v>
      </c>
      <c r="C7407" s="335" t="s">
        <v>13099</v>
      </c>
      <c r="D7407" s="335" t="s">
        <v>2622</v>
      </c>
      <c r="E7407" s="336" t="s">
        <v>13100</v>
      </c>
    </row>
    <row r="7408" customFormat="false" ht="13.8" hidden="false" customHeight="false" outlineLevel="0" collapsed="false">
      <c r="A7408" s="3" t="n">
        <v>103918</v>
      </c>
      <c r="B7408" s="335" t="s">
        <v>1967</v>
      </c>
      <c r="C7408" s="335" t="s">
        <v>13101</v>
      </c>
      <c r="D7408" s="335" t="s">
        <v>2622</v>
      </c>
      <c r="E7408" s="336" t="s">
        <v>13102</v>
      </c>
    </row>
    <row r="7409" customFormat="false" ht="13.8" hidden="false" customHeight="false" outlineLevel="0" collapsed="false">
      <c r="A7409" s="3" t="n">
        <v>104432</v>
      </c>
      <c r="B7409" s="335" t="s">
        <v>1967</v>
      </c>
      <c r="C7409" s="335" t="s">
        <v>13103</v>
      </c>
      <c r="D7409" s="335" t="s">
        <v>2622</v>
      </c>
      <c r="E7409" s="336" t="s">
        <v>13104</v>
      </c>
    </row>
    <row r="7410" customFormat="false" ht="13.8" hidden="false" customHeight="false" outlineLevel="0" collapsed="false">
      <c r="A7410" s="3" t="n">
        <v>104433</v>
      </c>
      <c r="B7410" s="335" t="s">
        <v>1967</v>
      </c>
      <c r="C7410" s="335" t="s">
        <v>13105</v>
      </c>
      <c r="D7410" s="335" t="s">
        <v>2622</v>
      </c>
      <c r="E7410" s="336" t="s">
        <v>8784</v>
      </c>
    </row>
    <row r="7411" customFormat="false" ht="13.8" hidden="false" customHeight="false" outlineLevel="0" collapsed="false">
      <c r="A7411" s="3" t="n">
        <v>103689</v>
      </c>
      <c r="B7411" s="335" t="s">
        <v>1967</v>
      </c>
      <c r="C7411" s="335" t="s">
        <v>13106</v>
      </c>
      <c r="D7411" s="335" t="s">
        <v>2622</v>
      </c>
      <c r="E7411" s="336" t="s">
        <v>13107</v>
      </c>
    </row>
    <row r="7412" customFormat="false" ht="13.8" hidden="false" customHeight="false" outlineLevel="0" collapsed="false">
      <c r="A7412" s="3" t="n">
        <v>103694</v>
      </c>
      <c r="B7412" s="335" t="s">
        <v>1967</v>
      </c>
      <c r="C7412" s="335" t="s">
        <v>13108</v>
      </c>
      <c r="D7412" s="335" t="s">
        <v>2102</v>
      </c>
      <c r="E7412" s="336" t="s">
        <v>13109</v>
      </c>
    </row>
    <row r="7413" customFormat="false" ht="13.8" hidden="false" customHeight="false" outlineLevel="0" collapsed="false">
      <c r="A7413" s="3" t="n">
        <v>103695</v>
      </c>
      <c r="B7413" s="335" t="s">
        <v>1967</v>
      </c>
      <c r="C7413" s="335" t="s">
        <v>13110</v>
      </c>
      <c r="D7413" s="335" t="s">
        <v>2102</v>
      </c>
      <c r="E7413" s="336" t="s">
        <v>13111</v>
      </c>
    </row>
    <row r="7414" customFormat="false" ht="13.8" hidden="false" customHeight="false" outlineLevel="0" collapsed="false">
      <c r="A7414" s="3" t="n">
        <v>103696</v>
      </c>
      <c r="B7414" s="335" t="s">
        <v>1967</v>
      </c>
      <c r="C7414" s="335" t="s">
        <v>13112</v>
      </c>
      <c r="D7414" s="335" t="s">
        <v>2102</v>
      </c>
      <c r="E7414" s="336" t="s">
        <v>13113</v>
      </c>
    </row>
    <row r="7415" customFormat="false" ht="13.8" hidden="false" customHeight="false" outlineLevel="0" collapsed="false">
      <c r="A7415" s="3" t="n">
        <v>103697</v>
      </c>
      <c r="B7415" s="335" t="s">
        <v>1967</v>
      </c>
      <c r="C7415" s="335" t="s">
        <v>13114</v>
      </c>
      <c r="D7415" s="335" t="s">
        <v>2102</v>
      </c>
      <c r="E7415" s="336" t="s">
        <v>13115</v>
      </c>
    </row>
    <row r="7416" customFormat="false" ht="13.8" hidden="false" customHeight="false" outlineLevel="0" collapsed="false">
      <c r="A7416" s="3" t="n">
        <v>95995</v>
      </c>
      <c r="B7416" s="335" t="s">
        <v>1967</v>
      </c>
      <c r="C7416" s="335" t="s">
        <v>13116</v>
      </c>
      <c r="D7416" s="335" t="s">
        <v>4718</v>
      </c>
      <c r="E7416" s="336" t="s">
        <v>13117</v>
      </c>
    </row>
    <row r="7417" customFormat="false" ht="13.8" hidden="false" customHeight="false" outlineLevel="0" collapsed="false">
      <c r="A7417" s="3" t="n">
        <v>95996</v>
      </c>
      <c r="B7417" s="335" t="s">
        <v>1967</v>
      </c>
      <c r="C7417" s="335" t="s">
        <v>13118</v>
      </c>
      <c r="D7417" s="335" t="s">
        <v>4718</v>
      </c>
      <c r="E7417" s="336" t="s">
        <v>13119</v>
      </c>
    </row>
    <row r="7418" customFormat="false" ht="13.8" hidden="false" customHeight="false" outlineLevel="0" collapsed="false">
      <c r="A7418" s="3" t="n">
        <v>96001</v>
      </c>
      <c r="B7418" s="335" t="s">
        <v>1967</v>
      </c>
      <c r="C7418" s="335" t="s">
        <v>13120</v>
      </c>
      <c r="D7418" s="335" t="s">
        <v>2622</v>
      </c>
      <c r="E7418" s="336" t="s">
        <v>13121</v>
      </c>
    </row>
    <row r="7419" customFormat="false" ht="13.8" hidden="false" customHeight="false" outlineLevel="0" collapsed="false">
      <c r="A7419" s="3" t="n">
        <v>96393</v>
      </c>
      <c r="B7419" s="335" t="s">
        <v>1967</v>
      </c>
      <c r="C7419" s="335" t="s">
        <v>13122</v>
      </c>
      <c r="D7419" s="335" t="s">
        <v>4718</v>
      </c>
      <c r="E7419" s="336" t="s">
        <v>13123</v>
      </c>
    </row>
    <row r="7420" customFormat="false" ht="13.8" hidden="false" customHeight="false" outlineLevel="0" collapsed="false">
      <c r="A7420" s="3" t="n">
        <v>96394</v>
      </c>
      <c r="B7420" s="335" t="s">
        <v>1967</v>
      </c>
      <c r="C7420" s="335" t="s">
        <v>13124</v>
      </c>
      <c r="D7420" s="335" t="s">
        <v>4718</v>
      </c>
      <c r="E7420" s="336" t="s">
        <v>13125</v>
      </c>
    </row>
    <row r="7421" customFormat="false" ht="13.8" hidden="false" customHeight="false" outlineLevel="0" collapsed="false">
      <c r="A7421" s="3" t="n">
        <v>96395</v>
      </c>
      <c r="B7421" s="335" t="s">
        <v>1967</v>
      </c>
      <c r="C7421" s="335" t="s">
        <v>13126</v>
      </c>
      <c r="D7421" s="335" t="s">
        <v>4718</v>
      </c>
      <c r="E7421" s="336" t="s">
        <v>13127</v>
      </c>
    </row>
    <row r="7422" customFormat="false" ht="13.8" hidden="false" customHeight="false" outlineLevel="0" collapsed="false">
      <c r="A7422" s="3" t="n">
        <v>88411</v>
      </c>
      <c r="B7422" s="335" t="s">
        <v>1967</v>
      </c>
      <c r="C7422" s="335" t="s">
        <v>13128</v>
      </c>
      <c r="D7422" s="335" t="s">
        <v>2622</v>
      </c>
      <c r="E7422" s="336" t="s">
        <v>3594</v>
      </c>
    </row>
    <row r="7423" customFormat="false" ht="13.8" hidden="false" customHeight="false" outlineLevel="0" collapsed="false">
      <c r="A7423" s="3" t="n">
        <v>88412</v>
      </c>
      <c r="B7423" s="335" t="s">
        <v>1967</v>
      </c>
      <c r="C7423" s="335" t="s">
        <v>13129</v>
      </c>
      <c r="D7423" s="335" t="s">
        <v>2622</v>
      </c>
      <c r="E7423" s="336" t="s">
        <v>13130</v>
      </c>
    </row>
    <row r="7424" customFormat="false" ht="13.8" hidden="false" customHeight="false" outlineLevel="0" collapsed="false">
      <c r="A7424" s="3" t="n">
        <v>88413</v>
      </c>
      <c r="B7424" s="335" t="s">
        <v>1967</v>
      </c>
      <c r="C7424" s="335" t="s">
        <v>13131</v>
      </c>
      <c r="D7424" s="335" t="s">
        <v>2622</v>
      </c>
      <c r="E7424" s="336" t="s">
        <v>13132</v>
      </c>
    </row>
    <row r="7425" customFormat="false" ht="13.8" hidden="false" customHeight="false" outlineLevel="0" collapsed="false">
      <c r="A7425" s="3" t="n">
        <v>88414</v>
      </c>
      <c r="B7425" s="335" t="s">
        <v>1967</v>
      </c>
      <c r="C7425" s="335" t="s">
        <v>13133</v>
      </c>
      <c r="D7425" s="335" t="s">
        <v>2622</v>
      </c>
      <c r="E7425" s="336" t="s">
        <v>12018</v>
      </c>
    </row>
    <row r="7426" customFormat="false" ht="13.8" hidden="false" customHeight="false" outlineLevel="0" collapsed="false">
      <c r="A7426" s="3" t="n">
        <v>88415</v>
      </c>
      <c r="B7426" s="335" t="s">
        <v>1967</v>
      </c>
      <c r="C7426" s="335" t="s">
        <v>13134</v>
      </c>
      <c r="D7426" s="335" t="s">
        <v>2622</v>
      </c>
      <c r="E7426" s="336" t="s">
        <v>13135</v>
      </c>
    </row>
    <row r="7427" customFormat="false" ht="13.8" hidden="false" customHeight="false" outlineLevel="0" collapsed="false">
      <c r="A7427" s="3" t="n">
        <v>88416</v>
      </c>
      <c r="B7427" s="335" t="s">
        <v>1967</v>
      </c>
      <c r="C7427" s="335" t="s">
        <v>13136</v>
      </c>
      <c r="D7427" s="335" t="s">
        <v>2622</v>
      </c>
      <c r="E7427" s="336" t="s">
        <v>13137</v>
      </c>
    </row>
    <row r="7428" customFormat="false" ht="13.8" hidden="false" customHeight="false" outlineLevel="0" collapsed="false">
      <c r="A7428" s="3" t="n">
        <v>88417</v>
      </c>
      <c r="B7428" s="335" t="s">
        <v>1967</v>
      </c>
      <c r="C7428" s="335" t="s">
        <v>13138</v>
      </c>
      <c r="D7428" s="335" t="s">
        <v>2622</v>
      </c>
      <c r="E7428" s="336" t="s">
        <v>10531</v>
      </c>
    </row>
    <row r="7429" customFormat="false" ht="13.8" hidden="false" customHeight="false" outlineLevel="0" collapsed="false">
      <c r="A7429" s="3" t="n">
        <v>88420</v>
      </c>
      <c r="B7429" s="335" t="s">
        <v>1967</v>
      </c>
      <c r="C7429" s="335" t="s">
        <v>13139</v>
      </c>
      <c r="D7429" s="335" t="s">
        <v>2622</v>
      </c>
      <c r="E7429" s="336" t="s">
        <v>13140</v>
      </c>
    </row>
    <row r="7430" customFormat="false" ht="13.8" hidden="false" customHeight="false" outlineLevel="0" collapsed="false">
      <c r="A7430" s="3" t="n">
        <v>88421</v>
      </c>
      <c r="B7430" s="335" t="s">
        <v>1967</v>
      </c>
      <c r="C7430" s="335" t="s">
        <v>13141</v>
      </c>
      <c r="D7430" s="335" t="s">
        <v>2622</v>
      </c>
      <c r="E7430" s="336" t="s">
        <v>13142</v>
      </c>
    </row>
    <row r="7431" customFormat="false" ht="13.8" hidden="false" customHeight="false" outlineLevel="0" collapsed="false">
      <c r="A7431" s="3" t="n">
        <v>88423</v>
      </c>
      <c r="B7431" s="335" t="s">
        <v>1967</v>
      </c>
      <c r="C7431" s="335" t="s">
        <v>13143</v>
      </c>
      <c r="D7431" s="335" t="s">
        <v>2622</v>
      </c>
      <c r="E7431" s="336" t="s">
        <v>13144</v>
      </c>
    </row>
    <row r="7432" customFormat="false" ht="13.8" hidden="false" customHeight="false" outlineLevel="0" collapsed="false">
      <c r="A7432" s="3" t="n">
        <v>88424</v>
      </c>
      <c r="B7432" s="335" t="s">
        <v>1967</v>
      </c>
      <c r="C7432" s="335" t="s">
        <v>13145</v>
      </c>
      <c r="D7432" s="335" t="s">
        <v>2622</v>
      </c>
      <c r="E7432" s="336" t="s">
        <v>11281</v>
      </c>
    </row>
    <row r="7433" customFormat="false" ht="13.8" hidden="false" customHeight="false" outlineLevel="0" collapsed="false">
      <c r="A7433" s="3" t="n">
        <v>88426</v>
      </c>
      <c r="B7433" s="335" t="s">
        <v>1967</v>
      </c>
      <c r="C7433" s="335" t="s">
        <v>13146</v>
      </c>
      <c r="D7433" s="335" t="s">
        <v>2622</v>
      </c>
      <c r="E7433" s="336" t="s">
        <v>13147</v>
      </c>
    </row>
    <row r="7434" customFormat="false" ht="13.8" hidden="false" customHeight="false" outlineLevel="0" collapsed="false">
      <c r="A7434" s="3" t="n">
        <v>88428</v>
      </c>
      <c r="B7434" s="335" t="s">
        <v>1967</v>
      </c>
      <c r="C7434" s="335" t="s">
        <v>13148</v>
      </c>
      <c r="D7434" s="335" t="s">
        <v>2622</v>
      </c>
      <c r="E7434" s="336" t="s">
        <v>3335</v>
      </c>
    </row>
    <row r="7435" customFormat="false" ht="13.8" hidden="false" customHeight="false" outlineLevel="0" collapsed="false">
      <c r="A7435" s="3" t="n">
        <v>88429</v>
      </c>
      <c r="B7435" s="335" t="s">
        <v>1967</v>
      </c>
      <c r="C7435" s="335" t="s">
        <v>13149</v>
      </c>
      <c r="D7435" s="335" t="s">
        <v>2622</v>
      </c>
      <c r="E7435" s="336" t="s">
        <v>3337</v>
      </c>
    </row>
    <row r="7436" customFormat="false" ht="13.8" hidden="false" customHeight="false" outlineLevel="0" collapsed="false">
      <c r="A7436" s="3" t="n">
        <v>88431</v>
      </c>
      <c r="B7436" s="335" t="s">
        <v>1967</v>
      </c>
      <c r="C7436" s="335" t="s">
        <v>13150</v>
      </c>
      <c r="D7436" s="335" t="s">
        <v>2622</v>
      </c>
      <c r="E7436" s="336" t="s">
        <v>13151</v>
      </c>
    </row>
    <row r="7437" customFormat="false" ht="13.8" hidden="false" customHeight="false" outlineLevel="0" collapsed="false">
      <c r="A7437" s="3" t="n">
        <v>88432</v>
      </c>
      <c r="B7437" s="335" t="s">
        <v>1967</v>
      </c>
      <c r="C7437" s="335" t="s">
        <v>13152</v>
      </c>
      <c r="D7437" s="335" t="s">
        <v>2622</v>
      </c>
      <c r="E7437" s="336" t="s">
        <v>13153</v>
      </c>
    </row>
    <row r="7438" customFormat="false" ht="13.8" hidden="false" customHeight="false" outlineLevel="0" collapsed="false">
      <c r="A7438" s="3" t="n">
        <v>88484</v>
      </c>
      <c r="B7438" s="335" t="s">
        <v>1967</v>
      </c>
      <c r="C7438" s="335" t="s">
        <v>13154</v>
      </c>
      <c r="D7438" s="335" t="s">
        <v>2622</v>
      </c>
      <c r="E7438" s="336" t="s">
        <v>3198</v>
      </c>
    </row>
    <row r="7439" customFormat="false" ht="13.8" hidden="false" customHeight="false" outlineLevel="0" collapsed="false">
      <c r="A7439" s="3" t="n">
        <v>88485</v>
      </c>
      <c r="B7439" s="335" t="s">
        <v>1967</v>
      </c>
      <c r="C7439" s="335" t="s">
        <v>13155</v>
      </c>
      <c r="D7439" s="335" t="s">
        <v>2622</v>
      </c>
      <c r="E7439" s="336" t="s">
        <v>2125</v>
      </c>
    </row>
    <row r="7440" customFormat="false" ht="13.8" hidden="false" customHeight="false" outlineLevel="0" collapsed="false">
      <c r="A7440" s="3" t="n">
        <v>88488</v>
      </c>
      <c r="B7440" s="335" t="s">
        <v>1967</v>
      </c>
      <c r="C7440" s="335" t="s">
        <v>13156</v>
      </c>
      <c r="D7440" s="335" t="s">
        <v>2622</v>
      </c>
      <c r="E7440" s="336" t="s">
        <v>11155</v>
      </c>
    </row>
    <row r="7441" customFormat="false" ht="13.8" hidden="false" customHeight="false" outlineLevel="0" collapsed="false">
      <c r="A7441" s="3" t="n">
        <v>88489</v>
      </c>
      <c r="B7441" s="335" t="s">
        <v>1967</v>
      </c>
      <c r="C7441" s="335" t="s">
        <v>13157</v>
      </c>
      <c r="D7441" s="335" t="s">
        <v>2622</v>
      </c>
      <c r="E7441" s="336" t="s">
        <v>9252</v>
      </c>
    </row>
    <row r="7442" customFormat="false" ht="13.8" hidden="false" customHeight="false" outlineLevel="0" collapsed="false">
      <c r="A7442" s="3" t="n">
        <v>88494</v>
      </c>
      <c r="B7442" s="335" t="s">
        <v>1967</v>
      </c>
      <c r="C7442" s="335" t="s">
        <v>13158</v>
      </c>
      <c r="D7442" s="335" t="s">
        <v>2622</v>
      </c>
      <c r="E7442" s="336" t="s">
        <v>13159</v>
      </c>
    </row>
    <row r="7443" customFormat="false" ht="13.8" hidden="false" customHeight="false" outlineLevel="0" collapsed="false">
      <c r="A7443" s="3" t="n">
        <v>88495</v>
      </c>
      <c r="B7443" s="335" t="s">
        <v>1967</v>
      </c>
      <c r="C7443" s="335" t="s">
        <v>13160</v>
      </c>
      <c r="D7443" s="335" t="s">
        <v>2622</v>
      </c>
      <c r="E7443" s="336" t="s">
        <v>13161</v>
      </c>
    </row>
    <row r="7444" customFormat="false" ht="13.8" hidden="false" customHeight="false" outlineLevel="0" collapsed="false">
      <c r="A7444" s="3" t="n">
        <v>88496</v>
      </c>
      <c r="B7444" s="335" t="s">
        <v>1967</v>
      </c>
      <c r="C7444" s="335" t="s">
        <v>13162</v>
      </c>
      <c r="D7444" s="335" t="s">
        <v>2622</v>
      </c>
      <c r="E7444" s="336" t="s">
        <v>13163</v>
      </c>
    </row>
    <row r="7445" customFormat="false" ht="13.8" hidden="false" customHeight="false" outlineLevel="0" collapsed="false">
      <c r="A7445" s="3" t="n">
        <v>88497</v>
      </c>
      <c r="B7445" s="335" t="s">
        <v>1967</v>
      </c>
      <c r="C7445" s="335" t="s">
        <v>13164</v>
      </c>
      <c r="D7445" s="335" t="s">
        <v>2622</v>
      </c>
      <c r="E7445" s="336" t="s">
        <v>13165</v>
      </c>
    </row>
    <row r="7446" customFormat="false" ht="13.8" hidden="false" customHeight="false" outlineLevel="0" collapsed="false">
      <c r="A7446" s="3" t="n">
        <v>95305</v>
      </c>
      <c r="B7446" s="335" t="s">
        <v>1967</v>
      </c>
      <c r="C7446" s="335" t="s">
        <v>13166</v>
      </c>
      <c r="D7446" s="335" t="s">
        <v>2622</v>
      </c>
      <c r="E7446" s="336" t="s">
        <v>13167</v>
      </c>
    </row>
    <row r="7447" customFormat="false" ht="13.8" hidden="false" customHeight="false" outlineLevel="0" collapsed="false">
      <c r="A7447" s="3" t="n">
        <v>95306</v>
      </c>
      <c r="B7447" s="335" t="s">
        <v>1967</v>
      </c>
      <c r="C7447" s="335" t="s">
        <v>13168</v>
      </c>
      <c r="D7447" s="335" t="s">
        <v>2622</v>
      </c>
      <c r="E7447" s="336" t="s">
        <v>13169</v>
      </c>
    </row>
    <row r="7448" customFormat="false" ht="13.8" hidden="false" customHeight="false" outlineLevel="0" collapsed="false">
      <c r="A7448" s="3" t="n">
        <v>95622</v>
      </c>
      <c r="B7448" s="335" t="s">
        <v>1967</v>
      </c>
      <c r="C7448" s="335" t="s">
        <v>13170</v>
      </c>
      <c r="D7448" s="335" t="s">
        <v>2622</v>
      </c>
      <c r="E7448" s="336" t="s">
        <v>10620</v>
      </c>
    </row>
    <row r="7449" customFormat="false" ht="13.8" hidden="false" customHeight="false" outlineLevel="0" collapsed="false">
      <c r="A7449" s="3" t="n">
        <v>95623</v>
      </c>
      <c r="B7449" s="335" t="s">
        <v>1967</v>
      </c>
      <c r="C7449" s="335" t="s">
        <v>13171</v>
      </c>
      <c r="D7449" s="335" t="s">
        <v>2622</v>
      </c>
      <c r="E7449" s="336" t="s">
        <v>13172</v>
      </c>
    </row>
    <row r="7450" customFormat="false" ht="13.8" hidden="false" customHeight="false" outlineLevel="0" collapsed="false">
      <c r="A7450" s="3" t="n">
        <v>95624</v>
      </c>
      <c r="B7450" s="335" t="s">
        <v>1967</v>
      </c>
      <c r="C7450" s="335" t="s">
        <v>13173</v>
      </c>
      <c r="D7450" s="335" t="s">
        <v>2622</v>
      </c>
      <c r="E7450" s="336" t="s">
        <v>13174</v>
      </c>
    </row>
    <row r="7451" customFormat="false" ht="13.8" hidden="false" customHeight="false" outlineLevel="0" collapsed="false">
      <c r="A7451" s="3" t="n">
        <v>95625</v>
      </c>
      <c r="B7451" s="335" t="s">
        <v>1967</v>
      </c>
      <c r="C7451" s="335" t="s">
        <v>13175</v>
      </c>
      <c r="D7451" s="335" t="s">
        <v>2622</v>
      </c>
      <c r="E7451" s="336" t="s">
        <v>9793</v>
      </c>
    </row>
    <row r="7452" customFormat="false" ht="13.8" hidden="false" customHeight="false" outlineLevel="0" collapsed="false">
      <c r="A7452" s="3" t="n">
        <v>95626</v>
      </c>
      <c r="B7452" s="335" t="s">
        <v>1967</v>
      </c>
      <c r="C7452" s="335" t="s">
        <v>13176</v>
      </c>
      <c r="D7452" s="335" t="s">
        <v>2622</v>
      </c>
      <c r="E7452" s="336" t="s">
        <v>13177</v>
      </c>
    </row>
    <row r="7453" customFormat="false" ht="13.8" hidden="false" customHeight="false" outlineLevel="0" collapsed="false">
      <c r="A7453" s="3" t="n">
        <v>96126</v>
      </c>
      <c r="B7453" s="335" t="s">
        <v>1967</v>
      </c>
      <c r="C7453" s="335" t="s">
        <v>13178</v>
      </c>
      <c r="D7453" s="335" t="s">
        <v>2622</v>
      </c>
      <c r="E7453" s="336" t="s">
        <v>13179</v>
      </c>
    </row>
    <row r="7454" customFormat="false" ht="13.8" hidden="false" customHeight="false" outlineLevel="0" collapsed="false">
      <c r="A7454" s="3" t="n">
        <v>96127</v>
      </c>
      <c r="B7454" s="335" t="s">
        <v>1967</v>
      </c>
      <c r="C7454" s="335" t="s">
        <v>13180</v>
      </c>
      <c r="D7454" s="335" t="s">
        <v>2622</v>
      </c>
      <c r="E7454" s="336" t="s">
        <v>13181</v>
      </c>
    </row>
    <row r="7455" customFormat="false" ht="13.8" hidden="false" customHeight="false" outlineLevel="0" collapsed="false">
      <c r="A7455" s="3" t="n">
        <v>96128</v>
      </c>
      <c r="B7455" s="335" t="s">
        <v>1967</v>
      </c>
      <c r="C7455" s="335" t="s">
        <v>13182</v>
      </c>
      <c r="D7455" s="335" t="s">
        <v>2622</v>
      </c>
      <c r="E7455" s="336" t="s">
        <v>13183</v>
      </c>
    </row>
    <row r="7456" customFormat="false" ht="13.8" hidden="false" customHeight="false" outlineLevel="0" collapsed="false">
      <c r="A7456" s="3" t="n">
        <v>96129</v>
      </c>
      <c r="B7456" s="335" t="s">
        <v>1967</v>
      </c>
      <c r="C7456" s="335" t="s">
        <v>13184</v>
      </c>
      <c r="D7456" s="335" t="s">
        <v>2622</v>
      </c>
      <c r="E7456" s="336" t="s">
        <v>13185</v>
      </c>
    </row>
    <row r="7457" customFormat="false" ht="13.8" hidden="false" customHeight="false" outlineLevel="0" collapsed="false">
      <c r="A7457" s="3" t="n">
        <v>96130</v>
      </c>
      <c r="B7457" s="335" t="s">
        <v>1967</v>
      </c>
      <c r="C7457" s="335" t="s">
        <v>13186</v>
      </c>
      <c r="D7457" s="335" t="s">
        <v>2622</v>
      </c>
      <c r="E7457" s="336" t="s">
        <v>7594</v>
      </c>
    </row>
    <row r="7458" customFormat="false" ht="13.8" hidden="false" customHeight="false" outlineLevel="0" collapsed="false">
      <c r="A7458" s="3" t="n">
        <v>96131</v>
      </c>
      <c r="B7458" s="335" t="s">
        <v>1967</v>
      </c>
      <c r="C7458" s="335" t="s">
        <v>13187</v>
      </c>
      <c r="D7458" s="335" t="s">
        <v>2622</v>
      </c>
      <c r="E7458" s="336" t="s">
        <v>13188</v>
      </c>
    </row>
    <row r="7459" customFormat="false" ht="13.8" hidden="false" customHeight="false" outlineLevel="0" collapsed="false">
      <c r="A7459" s="3" t="n">
        <v>96132</v>
      </c>
      <c r="B7459" s="335" t="s">
        <v>1967</v>
      </c>
      <c r="C7459" s="335" t="s">
        <v>13189</v>
      </c>
      <c r="D7459" s="335" t="s">
        <v>2622</v>
      </c>
      <c r="E7459" s="336" t="s">
        <v>12426</v>
      </c>
    </row>
    <row r="7460" customFormat="false" ht="13.8" hidden="false" customHeight="false" outlineLevel="0" collapsed="false">
      <c r="A7460" s="3" t="n">
        <v>96133</v>
      </c>
      <c r="B7460" s="335" t="s">
        <v>1967</v>
      </c>
      <c r="C7460" s="335" t="s">
        <v>13190</v>
      </c>
      <c r="D7460" s="335" t="s">
        <v>2622</v>
      </c>
      <c r="E7460" s="336" t="s">
        <v>1992</v>
      </c>
    </row>
    <row r="7461" customFormat="false" ht="13.8" hidden="false" customHeight="false" outlineLevel="0" collapsed="false">
      <c r="A7461" s="3" t="n">
        <v>96134</v>
      </c>
      <c r="B7461" s="335" t="s">
        <v>1967</v>
      </c>
      <c r="C7461" s="335" t="s">
        <v>13191</v>
      </c>
      <c r="D7461" s="335" t="s">
        <v>2622</v>
      </c>
      <c r="E7461" s="336" t="s">
        <v>13192</v>
      </c>
    </row>
    <row r="7462" customFormat="false" ht="13.8" hidden="false" customHeight="false" outlineLevel="0" collapsed="false">
      <c r="A7462" s="3" t="n">
        <v>96135</v>
      </c>
      <c r="B7462" s="335" t="s">
        <v>1967</v>
      </c>
      <c r="C7462" s="335" t="s">
        <v>13193</v>
      </c>
      <c r="D7462" s="335" t="s">
        <v>2622</v>
      </c>
      <c r="E7462" s="336" t="s">
        <v>13194</v>
      </c>
    </row>
    <row r="7463" customFormat="false" ht="13.8" hidden="false" customHeight="false" outlineLevel="0" collapsed="false">
      <c r="A7463" s="3" t="n">
        <v>104639</v>
      </c>
      <c r="B7463" s="335" t="s">
        <v>1967</v>
      </c>
      <c r="C7463" s="335" t="s">
        <v>13195</v>
      </c>
      <c r="D7463" s="335" t="s">
        <v>2622</v>
      </c>
      <c r="E7463" s="336" t="s">
        <v>13196</v>
      </c>
    </row>
    <row r="7464" customFormat="false" ht="13.8" hidden="false" customHeight="false" outlineLevel="0" collapsed="false">
      <c r="A7464" s="3" t="n">
        <v>104640</v>
      </c>
      <c r="B7464" s="335" t="s">
        <v>1967</v>
      </c>
      <c r="C7464" s="335" t="s">
        <v>13197</v>
      </c>
      <c r="D7464" s="335" t="s">
        <v>2622</v>
      </c>
      <c r="E7464" s="336" t="s">
        <v>10477</v>
      </c>
    </row>
    <row r="7465" customFormat="false" ht="13.8" hidden="false" customHeight="false" outlineLevel="0" collapsed="false">
      <c r="A7465" s="3" t="n">
        <v>104641</v>
      </c>
      <c r="B7465" s="335" t="s">
        <v>1967</v>
      </c>
      <c r="C7465" s="335" t="s">
        <v>13198</v>
      </c>
      <c r="D7465" s="335" t="s">
        <v>2622</v>
      </c>
      <c r="E7465" s="336" t="s">
        <v>11109</v>
      </c>
    </row>
    <row r="7466" customFormat="false" ht="13.8" hidden="false" customHeight="false" outlineLevel="0" collapsed="false">
      <c r="A7466" s="3" t="n">
        <v>104642</v>
      </c>
      <c r="B7466" s="335" t="s">
        <v>1967</v>
      </c>
      <c r="C7466" s="335" t="s">
        <v>13199</v>
      </c>
      <c r="D7466" s="335" t="s">
        <v>2622</v>
      </c>
      <c r="E7466" s="336" t="s">
        <v>13200</v>
      </c>
    </row>
    <row r="7467" customFormat="false" ht="13.8" hidden="false" customHeight="false" outlineLevel="0" collapsed="false">
      <c r="A7467" s="3" t="n">
        <v>102193</v>
      </c>
      <c r="B7467" s="335" t="s">
        <v>1967</v>
      </c>
      <c r="C7467" s="335" t="s">
        <v>13201</v>
      </c>
      <c r="D7467" s="335" t="s">
        <v>2622</v>
      </c>
      <c r="E7467" s="336" t="s">
        <v>13202</v>
      </c>
    </row>
    <row r="7468" customFormat="false" ht="13.8" hidden="false" customHeight="false" outlineLevel="0" collapsed="false">
      <c r="A7468" s="3" t="n">
        <v>102194</v>
      </c>
      <c r="B7468" s="335" t="s">
        <v>1967</v>
      </c>
      <c r="C7468" s="335" t="s">
        <v>13203</v>
      </c>
      <c r="D7468" s="335" t="s">
        <v>2622</v>
      </c>
      <c r="E7468" s="336" t="s">
        <v>13204</v>
      </c>
    </row>
    <row r="7469" customFormat="false" ht="13.8" hidden="false" customHeight="false" outlineLevel="0" collapsed="false">
      <c r="A7469" s="3" t="n">
        <v>102197</v>
      </c>
      <c r="B7469" s="335" t="s">
        <v>1967</v>
      </c>
      <c r="C7469" s="335" t="s">
        <v>13205</v>
      </c>
      <c r="D7469" s="335" t="s">
        <v>2622</v>
      </c>
      <c r="E7469" s="336" t="s">
        <v>13206</v>
      </c>
    </row>
    <row r="7470" customFormat="false" ht="13.8" hidden="false" customHeight="false" outlineLevel="0" collapsed="false">
      <c r="A7470" s="3" t="n">
        <v>102200</v>
      </c>
      <c r="B7470" s="335" t="s">
        <v>1967</v>
      </c>
      <c r="C7470" s="335" t="s">
        <v>13207</v>
      </c>
      <c r="D7470" s="335" t="s">
        <v>2622</v>
      </c>
      <c r="E7470" s="336" t="s">
        <v>13011</v>
      </c>
    </row>
    <row r="7471" customFormat="false" ht="13.8" hidden="false" customHeight="false" outlineLevel="0" collapsed="false">
      <c r="A7471" s="3" t="n">
        <v>102201</v>
      </c>
      <c r="B7471" s="335" t="s">
        <v>1967</v>
      </c>
      <c r="C7471" s="335" t="s">
        <v>13208</v>
      </c>
      <c r="D7471" s="335" t="s">
        <v>2622</v>
      </c>
      <c r="E7471" s="336" t="s">
        <v>12385</v>
      </c>
    </row>
    <row r="7472" customFormat="false" ht="13.8" hidden="false" customHeight="false" outlineLevel="0" collapsed="false">
      <c r="A7472" s="3" t="n">
        <v>102202</v>
      </c>
      <c r="B7472" s="335" t="s">
        <v>1967</v>
      </c>
      <c r="C7472" s="335" t="s">
        <v>13209</v>
      </c>
      <c r="D7472" s="335" t="s">
        <v>2622</v>
      </c>
      <c r="E7472" s="336" t="s">
        <v>13210</v>
      </c>
    </row>
    <row r="7473" customFormat="false" ht="13.8" hidden="false" customHeight="false" outlineLevel="0" collapsed="false">
      <c r="A7473" s="3" t="n">
        <v>102203</v>
      </c>
      <c r="B7473" s="335" t="s">
        <v>1967</v>
      </c>
      <c r="C7473" s="335" t="s">
        <v>13211</v>
      </c>
      <c r="D7473" s="335" t="s">
        <v>2622</v>
      </c>
      <c r="E7473" s="336" t="s">
        <v>13212</v>
      </c>
    </row>
    <row r="7474" customFormat="false" ht="13.8" hidden="false" customHeight="false" outlineLevel="0" collapsed="false">
      <c r="A7474" s="3" t="n">
        <v>102204</v>
      </c>
      <c r="B7474" s="335" t="s">
        <v>1967</v>
      </c>
      <c r="C7474" s="335" t="s">
        <v>13213</v>
      </c>
      <c r="D7474" s="335" t="s">
        <v>2622</v>
      </c>
      <c r="E7474" s="336" t="s">
        <v>9517</v>
      </c>
    </row>
    <row r="7475" customFormat="false" ht="13.8" hidden="false" customHeight="false" outlineLevel="0" collapsed="false">
      <c r="A7475" s="3" t="n">
        <v>102205</v>
      </c>
      <c r="B7475" s="335" t="s">
        <v>1967</v>
      </c>
      <c r="C7475" s="335" t="s">
        <v>13214</v>
      </c>
      <c r="D7475" s="335" t="s">
        <v>2622</v>
      </c>
      <c r="E7475" s="336" t="s">
        <v>9420</v>
      </c>
    </row>
    <row r="7476" customFormat="false" ht="13.8" hidden="false" customHeight="false" outlineLevel="0" collapsed="false">
      <c r="A7476" s="3" t="n">
        <v>102207</v>
      </c>
      <c r="B7476" s="335" t="s">
        <v>1967</v>
      </c>
      <c r="C7476" s="335" t="s">
        <v>13215</v>
      </c>
      <c r="D7476" s="335" t="s">
        <v>2622</v>
      </c>
      <c r="E7476" s="336" t="s">
        <v>13216</v>
      </c>
    </row>
    <row r="7477" customFormat="false" ht="13.8" hidden="false" customHeight="false" outlineLevel="0" collapsed="false">
      <c r="A7477" s="3" t="n">
        <v>102208</v>
      </c>
      <c r="B7477" s="335" t="s">
        <v>1967</v>
      </c>
      <c r="C7477" s="335" t="s">
        <v>13217</v>
      </c>
      <c r="D7477" s="335" t="s">
        <v>2622</v>
      </c>
      <c r="E7477" s="336" t="s">
        <v>8043</v>
      </c>
    </row>
    <row r="7478" customFormat="false" ht="13.8" hidden="false" customHeight="false" outlineLevel="0" collapsed="false">
      <c r="A7478" s="3" t="n">
        <v>102209</v>
      </c>
      <c r="B7478" s="335" t="s">
        <v>1967</v>
      </c>
      <c r="C7478" s="335" t="s">
        <v>13218</v>
      </c>
      <c r="D7478" s="335" t="s">
        <v>2622</v>
      </c>
      <c r="E7478" s="336" t="s">
        <v>12008</v>
      </c>
    </row>
    <row r="7479" customFormat="false" ht="13.8" hidden="false" customHeight="false" outlineLevel="0" collapsed="false">
      <c r="A7479" s="3" t="n">
        <v>102210</v>
      </c>
      <c r="B7479" s="335" t="s">
        <v>1967</v>
      </c>
      <c r="C7479" s="335" t="s">
        <v>13219</v>
      </c>
      <c r="D7479" s="335" t="s">
        <v>2622</v>
      </c>
      <c r="E7479" s="336" t="s">
        <v>13220</v>
      </c>
    </row>
    <row r="7480" customFormat="false" ht="13.8" hidden="false" customHeight="false" outlineLevel="0" collapsed="false">
      <c r="A7480" s="3" t="n">
        <v>102213</v>
      </c>
      <c r="B7480" s="335" t="s">
        <v>1967</v>
      </c>
      <c r="C7480" s="335" t="s">
        <v>13221</v>
      </c>
      <c r="D7480" s="335" t="s">
        <v>2622</v>
      </c>
      <c r="E7480" s="336" t="s">
        <v>9480</v>
      </c>
    </row>
    <row r="7481" customFormat="false" ht="13.8" hidden="false" customHeight="false" outlineLevel="0" collapsed="false">
      <c r="A7481" s="3" t="n">
        <v>102214</v>
      </c>
      <c r="B7481" s="335" t="s">
        <v>1967</v>
      </c>
      <c r="C7481" s="335" t="s">
        <v>13222</v>
      </c>
      <c r="D7481" s="335" t="s">
        <v>2622</v>
      </c>
      <c r="E7481" s="336" t="s">
        <v>13223</v>
      </c>
    </row>
    <row r="7482" customFormat="false" ht="13.8" hidden="false" customHeight="false" outlineLevel="0" collapsed="false">
      <c r="A7482" s="3" t="n">
        <v>102215</v>
      </c>
      <c r="B7482" s="335" t="s">
        <v>1967</v>
      </c>
      <c r="C7482" s="335" t="s">
        <v>13224</v>
      </c>
      <c r="D7482" s="335" t="s">
        <v>2622</v>
      </c>
      <c r="E7482" s="336" t="s">
        <v>13225</v>
      </c>
    </row>
    <row r="7483" customFormat="false" ht="13.8" hidden="false" customHeight="false" outlineLevel="0" collapsed="false">
      <c r="A7483" s="3" t="n">
        <v>102217</v>
      </c>
      <c r="B7483" s="335" t="s">
        <v>1967</v>
      </c>
      <c r="C7483" s="335" t="s">
        <v>13226</v>
      </c>
      <c r="D7483" s="335" t="s">
        <v>2622</v>
      </c>
      <c r="E7483" s="336" t="s">
        <v>5481</v>
      </c>
    </row>
    <row r="7484" customFormat="false" ht="13.8" hidden="false" customHeight="false" outlineLevel="0" collapsed="false">
      <c r="A7484" s="3" t="n">
        <v>102218</v>
      </c>
      <c r="B7484" s="335" t="s">
        <v>1967</v>
      </c>
      <c r="C7484" s="335" t="s">
        <v>13227</v>
      </c>
      <c r="D7484" s="335" t="s">
        <v>2622</v>
      </c>
      <c r="E7484" s="336" t="s">
        <v>13228</v>
      </c>
    </row>
    <row r="7485" customFormat="false" ht="13.8" hidden="false" customHeight="false" outlineLevel="0" collapsed="false">
      <c r="A7485" s="3" t="n">
        <v>102219</v>
      </c>
      <c r="B7485" s="335" t="s">
        <v>1967</v>
      </c>
      <c r="C7485" s="335" t="s">
        <v>13229</v>
      </c>
      <c r="D7485" s="335" t="s">
        <v>2622</v>
      </c>
      <c r="E7485" s="336" t="s">
        <v>12382</v>
      </c>
    </row>
    <row r="7486" customFormat="false" ht="13.8" hidden="false" customHeight="false" outlineLevel="0" collapsed="false">
      <c r="A7486" s="3" t="n">
        <v>102220</v>
      </c>
      <c r="B7486" s="335" t="s">
        <v>1967</v>
      </c>
      <c r="C7486" s="335" t="s">
        <v>13230</v>
      </c>
      <c r="D7486" s="335" t="s">
        <v>2622</v>
      </c>
      <c r="E7486" s="336" t="s">
        <v>13231</v>
      </c>
    </row>
    <row r="7487" customFormat="false" ht="13.8" hidden="false" customHeight="false" outlineLevel="0" collapsed="false">
      <c r="A7487" s="3" t="n">
        <v>102223</v>
      </c>
      <c r="B7487" s="335" t="s">
        <v>1967</v>
      </c>
      <c r="C7487" s="335" t="s">
        <v>13232</v>
      </c>
      <c r="D7487" s="335" t="s">
        <v>2622</v>
      </c>
      <c r="E7487" s="336" t="s">
        <v>13233</v>
      </c>
    </row>
    <row r="7488" customFormat="false" ht="13.8" hidden="false" customHeight="false" outlineLevel="0" collapsed="false">
      <c r="A7488" s="3" t="n">
        <v>102224</v>
      </c>
      <c r="B7488" s="335" t="s">
        <v>1967</v>
      </c>
      <c r="C7488" s="335" t="s">
        <v>13234</v>
      </c>
      <c r="D7488" s="335" t="s">
        <v>2622</v>
      </c>
      <c r="E7488" s="336" t="s">
        <v>13235</v>
      </c>
    </row>
    <row r="7489" customFormat="false" ht="13.8" hidden="false" customHeight="false" outlineLevel="0" collapsed="false">
      <c r="A7489" s="3" t="n">
        <v>102225</v>
      </c>
      <c r="B7489" s="335" t="s">
        <v>1967</v>
      </c>
      <c r="C7489" s="335" t="s">
        <v>13236</v>
      </c>
      <c r="D7489" s="335" t="s">
        <v>2622</v>
      </c>
      <c r="E7489" s="336" t="s">
        <v>13237</v>
      </c>
    </row>
    <row r="7490" customFormat="false" ht="13.8" hidden="false" customHeight="false" outlineLevel="0" collapsed="false">
      <c r="A7490" s="3" t="n">
        <v>102227</v>
      </c>
      <c r="B7490" s="335" t="s">
        <v>1967</v>
      </c>
      <c r="C7490" s="335" t="s">
        <v>13238</v>
      </c>
      <c r="D7490" s="335" t="s">
        <v>2622</v>
      </c>
      <c r="E7490" s="336" t="s">
        <v>13239</v>
      </c>
    </row>
    <row r="7491" customFormat="false" ht="13.8" hidden="false" customHeight="false" outlineLevel="0" collapsed="false">
      <c r="A7491" s="3" t="n">
        <v>102228</v>
      </c>
      <c r="B7491" s="335" t="s">
        <v>1967</v>
      </c>
      <c r="C7491" s="335" t="s">
        <v>13240</v>
      </c>
      <c r="D7491" s="335" t="s">
        <v>2622</v>
      </c>
      <c r="E7491" s="336" t="s">
        <v>13241</v>
      </c>
    </row>
    <row r="7492" customFormat="false" ht="13.8" hidden="false" customHeight="false" outlineLevel="0" collapsed="false">
      <c r="A7492" s="3" t="n">
        <v>102229</v>
      </c>
      <c r="B7492" s="335" t="s">
        <v>1967</v>
      </c>
      <c r="C7492" s="335" t="s">
        <v>13242</v>
      </c>
      <c r="D7492" s="335" t="s">
        <v>2622</v>
      </c>
      <c r="E7492" s="336" t="s">
        <v>13064</v>
      </c>
    </row>
    <row r="7493" customFormat="false" ht="13.8" hidden="false" customHeight="false" outlineLevel="0" collapsed="false">
      <c r="A7493" s="3" t="n">
        <v>102230</v>
      </c>
      <c r="B7493" s="335" t="s">
        <v>1967</v>
      </c>
      <c r="C7493" s="335" t="s">
        <v>13243</v>
      </c>
      <c r="D7493" s="335" t="s">
        <v>2622</v>
      </c>
      <c r="E7493" s="336" t="s">
        <v>13244</v>
      </c>
    </row>
    <row r="7494" customFormat="false" ht="13.8" hidden="false" customHeight="false" outlineLevel="0" collapsed="false">
      <c r="A7494" s="3" t="n">
        <v>102233</v>
      </c>
      <c r="B7494" s="335" t="s">
        <v>1967</v>
      </c>
      <c r="C7494" s="335" t="s">
        <v>13245</v>
      </c>
      <c r="D7494" s="335" t="s">
        <v>2622</v>
      </c>
      <c r="E7494" s="336" t="s">
        <v>9517</v>
      </c>
    </row>
    <row r="7495" customFormat="false" ht="13.8" hidden="false" customHeight="false" outlineLevel="0" collapsed="false">
      <c r="A7495" s="3" t="n">
        <v>102234</v>
      </c>
      <c r="B7495" s="335" t="s">
        <v>1967</v>
      </c>
      <c r="C7495" s="335" t="s">
        <v>13246</v>
      </c>
      <c r="D7495" s="335" t="s">
        <v>2622</v>
      </c>
      <c r="E7495" s="336" t="s">
        <v>2221</v>
      </c>
    </row>
    <row r="7496" customFormat="false" ht="13.8" hidden="false" customHeight="false" outlineLevel="0" collapsed="false">
      <c r="A7496" s="3" t="n">
        <v>100716</v>
      </c>
      <c r="B7496" s="335" t="s">
        <v>1967</v>
      </c>
      <c r="C7496" s="335" t="s">
        <v>13247</v>
      </c>
      <c r="D7496" s="335" t="s">
        <v>2622</v>
      </c>
      <c r="E7496" s="336" t="s">
        <v>13248</v>
      </c>
    </row>
    <row r="7497" customFormat="false" ht="13.8" hidden="false" customHeight="false" outlineLevel="0" collapsed="false">
      <c r="A7497" s="3" t="n">
        <v>100717</v>
      </c>
      <c r="B7497" s="335" t="s">
        <v>1967</v>
      </c>
      <c r="C7497" s="335" t="s">
        <v>13249</v>
      </c>
      <c r="D7497" s="335" t="s">
        <v>2622</v>
      </c>
      <c r="E7497" s="336" t="s">
        <v>13250</v>
      </c>
    </row>
    <row r="7498" customFormat="false" ht="13.8" hidden="false" customHeight="false" outlineLevel="0" collapsed="false">
      <c r="A7498" s="3" t="n">
        <v>100718</v>
      </c>
      <c r="B7498" s="335" t="s">
        <v>1967</v>
      </c>
      <c r="C7498" s="335" t="s">
        <v>13251</v>
      </c>
      <c r="D7498" s="335" t="s">
        <v>1969</v>
      </c>
      <c r="E7498" s="336" t="s">
        <v>4083</v>
      </c>
    </row>
    <row r="7499" customFormat="false" ht="13.8" hidden="false" customHeight="false" outlineLevel="0" collapsed="false">
      <c r="A7499" s="3" t="n">
        <v>100719</v>
      </c>
      <c r="B7499" s="335" t="s">
        <v>1967</v>
      </c>
      <c r="C7499" s="335" t="s">
        <v>13252</v>
      </c>
      <c r="D7499" s="335" t="s">
        <v>2622</v>
      </c>
      <c r="E7499" s="336" t="s">
        <v>13253</v>
      </c>
    </row>
    <row r="7500" customFormat="false" ht="13.8" hidden="false" customHeight="false" outlineLevel="0" collapsed="false">
      <c r="A7500" s="3" t="n">
        <v>100720</v>
      </c>
      <c r="B7500" s="335" t="s">
        <v>1967</v>
      </c>
      <c r="C7500" s="335" t="s">
        <v>13254</v>
      </c>
      <c r="D7500" s="335" t="s">
        <v>2622</v>
      </c>
      <c r="E7500" s="336" t="s">
        <v>11375</v>
      </c>
    </row>
    <row r="7501" customFormat="false" ht="13.8" hidden="false" customHeight="false" outlineLevel="0" collapsed="false">
      <c r="A7501" s="3" t="n">
        <v>100721</v>
      </c>
      <c r="B7501" s="335" t="s">
        <v>1967</v>
      </c>
      <c r="C7501" s="335" t="s">
        <v>13255</v>
      </c>
      <c r="D7501" s="335" t="s">
        <v>2622</v>
      </c>
      <c r="E7501" s="336" t="s">
        <v>10117</v>
      </c>
    </row>
    <row r="7502" customFormat="false" ht="13.8" hidden="false" customHeight="false" outlineLevel="0" collapsed="false">
      <c r="A7502" s="3" t="n">
        <v>100722</v>
      </c>
      <c r="B7502" s="335" t="s">
        <v>1967</v>
      </c>
      <c r="C7502" s="335" t="s">
        <v>13256</v>
      </c>
      <c r="D7502" s="335" t="s">
        <v>2622</v>
      </c>
      <c r="E7502" s="336" t="s">
        <v>4460</v>
      </c>
    </row>
    <row r="7503" customFormat="false" ht="13.8" hidden="false" customHeight="false" outlineLevel="0" collapsed="false">
      <c r="A7503" s="3" t="n">
        <v>100723</v>
      </c>
      <c r="B7503" s="335" t="s">
        <v>1967</v>
      </c>
      <c r="C7503" s="335" t="s">
        <v>13257</v>
      </c>
      <c r="D7503" s="335" t="s">
        <v>2622</v>
      </c>
      <c r="E7503" s="336" t="s">
        <v>7317</v>
      </c>
    </row>
    <row r="7504" customFormat="false" ht="13.8" hidden="false" customHeight="false" outlineLevel="0" collapsed="false">
      <c r="A7504" s="3" t="n">
        <v>100724</v>
      </c>
      <c r="B7504" s="335" t="s">
        <v>1967</v>
      </c>
      <c r="C7504" s="335" t="s">
        <v>13258</v>
      </c>
      <c r="D7504" s="335" t="s">
        <v>2622</v>
      </c>
      <c r="E7504" s="336" t="s">
        <v>13259</v>
      </c>
    </row>
    <row r="7505" customFormat="false" ht="13.8" hidden="false" customHeight="false" outlineLevel="0" collapsed="false">
      <c r="A7505" s="3" t="n">
        <v>100725</v>
      </c>
      <c r="B7505" s="335" t="s">
        <v>1967</v>
      </c>
      <c r="C7505" s="335" t="s">
        <v>13260</v>
      </c>
      <c r="D7505" s="335" t="s">
        <v>2622</v>
      </c>
      <c r="E7505" s="336" t="s">
        <v>13261</v>
      </c>
    </row>
    <row r="7506" customFormat="false" ht="13.8" hidden="false" customHeight="false" outlineLevel="0" collapsed="false">
      <c r="A7506" s="3" t="n">
        <v>100726</v>
      </c>
      <c r="B7506" s="335" t="s">
        <v>1967</v>
      </c>
      <c r="C7506" s="335" t="s">
        <v>13262</v>
      </c>
      <c r="D7506" s="335" t="s">
        <v>2622</v>
      </c>
      <c r="E7506" s="336" t="s">
        <v>13263</v>
      </c>
    </row>
    <row r="7507" customFormat="false" ht="13.8" hidden="false" customHeight="false" outlineLevel="0" collapsed="false">
      <c r="A7507" s="3" t="n">
        <v>100727</v>
      </c>
      <c r="B7507" s="335" t="s">
        <v>1967</v>
      </c>
      <c r="C7507" s="335" t="s">
        <v>13264</v>
      </c>
      <c r="D7507" s="335" t="s">
        <v>2622</v>
      </c>
      <c r="E7507" s="336" t="s">
        <v>13265</v>
      </c>
    </row>
    <row r="7508" customFormat="false" ht="13.8" hidden="false" customHeight="false" outlineLevel="0" collapsed="false">
      <c r="A7508" s="3" t="n">
        <v>100728</v>
      </c>
      <c r="B7508" s="335" t="s">
        <v>1967</v>
      </c>
      <c r="C7508" s="335" t="s">
        <v>13266</v>
      </c>
      <c r="D7508" s="335" t="s">
        <v>2622</v>
      </c>
      <c r="E7508" s="336" t="s">
        <v>13267</v>
      </c>
    </row>
    <row r="7509" customFormat="false" ht="13.8" hidden="false" customHeight="false" outlineLevel="0" collapsed="false">
      <c r="A7509" s="3" t="n">
        <v>100729</v>
      </c>
      <c r="B7509" s="335" t="s">
        <v>1967</v>
      </c>
      <c r="C7509" s="335" t="s">
        <v>13268</v>
      </c>
      <c r="D7509" s="335" t="s">
        <v>2622</v>
      </c>
      <c r="E7509" s="336" t="s">
        <v>13269</v>
      </c>
    </row>
    <row r="7510" customFormat="false" ht="13.8" hidden="false" customHeight="false" outlineLevel="0" collapsed="false">
      <c r="A7510" s="3" t="n">
        <v>100730</v>
      </c>
      <c r="B7510" s="335" t="s">
        <v>1967</v>
      </c>
      <c r="C7510" s="335" t="s">
        <v>13270</v>
      </c>
      <c r="D7510" s="335" t="s">
        <v>2622</v>
      </c>
      <c r="E7510" s="336" t="s">
        <v>13271</v>
      </c>
    </row>
    <row r="7511" customFormat="false" ht="13.8" hidden="false" customHeight="false" outlineLevel="0" collapsed="false">
      <c r="A7511" s="3" t="n">
        <v>100733</v>
      </c>
      <c r="B7511" s="335" t="s">
        <v>1967</v>
      </c>
      <c r="C7511" s="335" t="s">
        <v>13272</v>
      </c>
      <c r="D7511" s="335" t="s">
        <v>2622</v>
      </c>
      <c r="E7511" s="336" t="s">
        <v>8891</v>
      </c>
    </row>
    <row r="7512" customFormat="false" ht="13.8" hidden="false" customHeight="false" outlineLevel="0" collapsed="false">
      <c r="A7512" s="3" t="n">
        <v>100734</v>
      </c>
      <c r="B7512" s="335" t="s">
        <v>1967</v>
      </c>
      <c r="C7512" s="335" t="s">
        <v>13273</v>
      </c>
      <c r="D7512" s="335" t="s">
        <v>2622</v>
      </c>
      <c r="E7512" s="336" t="s">
        <v>6184</v>
      </c>
    </row>
    <row r="7513" customFormat="false" ht="13.8" hidden="false" customHeight="false" outlineLevel="0" collapsed="false">
      <c r="A7513" s="3" t="n">
        <v>100735</v>
      </c>
      <c r="B7513" s="335" t="s">
        <v>1967</v>
      </c>
      <c r="C7513" s="335" t="s">
        <v>13274</v>
      </c>
      <c r="D7513" s="335" t="s">
        <v>2622</v>
      </c>
      <c r="E7513" s="336" t="s">
        <v>13275</v>
      </c>
    </row>
    <row r="7514" customFormat="false" ht="13.8" hidden="false" customHeight="false" outlineLevel="0" collapsed="false">
      <c r="A7514" s="3" t="n">
        <v>100736</v>
      </c>
      <c r="B7514" s="335" t="s">
        <v>1967</v>
      </c>
      <c r="C7514" s="335" t="s">
        <v>13276</v>
      </c>
      <c r="D7514" s="335" t="s">
        <v>2622</v>
      </c>
      <c r="E7514" s="336" t="s">
        <v>2361</v>
      </c>
    </row>
    <row r="7515" customFormat="false" ht="13.8" hidden="false" customHeight="false" outlineLevel="0" collapsed="false">
      <c r="A7515" s="3" t="n">
        <v>100739</v>
      </c>
      <c r="B7515" s="335" t="s">
        <v>1967</v>
      </c>
      <c r="C7515" s="335" t="s">
        <v>13277</v>
      </c>
      <c r="D7515" s="335" t="s">
        <v>2622</v>
      </c>
      <c r="E7515" s="336" t="s">
        <v>13278</v>
      </c>
    </row>
    <row r="7516" customFormat="false" ht="13.8" hidden="false" customHeight="false" outlineLevel="0" collapsed="false">
      <c r="A7516" s="3" t="n">
        <v>100740</v>
      </c>
      <c r="B7516" s="335" t="s">
        <v>1967</v>
      </c>
      <c r="C7516" s="335" t="s">
        <v>13279</v>
      </c>
      <c r="D7516" s="335" t="s">
        <v>2622</v>
      </c>
      <c r="E7516" s="336" t="s">
        <v>13280</v>
      </c>
    </row>
    <row r="7517" customFormat="false" ht="13.8" hidden="false" customHeight="false" outlineLevel="0" collapsed="false">
      <c r="A7517" s="3" t="n">
        <v>100741</v>
      </c>
      <c r="B7517" s="335" t="s">
        <v>1967</v>
      </c>
      <c r="C7517" s="335" t="s">
        <v>13281</v>
      </c>
      <c r="D7517" s="335" t="s">
        <v>2622</v>
      </c>
      <c r="E7517" s="336" t="s">
        <v>12938</v>
      </c>
    </row>
    <row r="7518" customFormat="false" ht="13.8" hidden="false" customHeight="false" outlineLevel="0" collapsed="false">
      <c r="A7518" s="3" t="n">
        <v>100742</v>
      </c>
      <c r="B7518" s="335" t="s">
        <v>1967</v>
      </c>
      <c r="C7518" s="335" t="s">
        <v>13282</v>
      </c>
      <c r="D7518" s="335" t="s">
        <v>2622</v>
      </c>
      <c r="E7518" s="336" t="s">
        <v>13283</v>
      </c>
    </row>
    <row r="7519" customFormat="false" ht="13.8" hidden="false" customHeight="false" outlineLevel="0" collapsed="false">
      <c r="A7519" s="3" t="n">
        <v>100743</v>
      </c>
      <c r="B7519" s="335" t="s">
        <v>1967</v>
      </c>
      <c r="C7519" s="335" t="s">
        <v>13284</v>
      </c>
      <c r="D7519" s="335" t="s">
        <v>2622</v>
      </c>
      <c r="E7519" s="336" t="s">
        <v>13285</v>
      </c>
    </row>
    <row r="7520" customFormat="false" ht="13.8" hidden="false" customHeight="false" outlineLevel="0" collapsed="false">
      <c r="A7520" s="3" t="n">
        <v>100744</v>
      </c>
      <c r="B7520" s="335" t="s">
        <v>1967</v>
      </c>
      <c r="C7520" s="335" t="s">
        <v>13286</v>
      </c>
      <c r="D7520" s="335" t="s">
        <v>2622</v>
      </c>
      <c r="E7520" s="336" t="s">
        <v>13287</v>
      </c>
    </row>
    <row r="7521" customFormat="false" ht="13.8" hidden="false" customHeight="false" outlineLevel="0" collapsed="false">
      <c r="A7521" s="3" t="n">
        <v>100745</v>
      </c>
      <c r="B7521" s="335" t="s">
        <v>1967</v>
      </c>
      <c r="C7521" s="335" t="s">
        <v>13288</v>
      </c>
      <c r="D7521" s="335" t="s">
        <v>2622</v>
      </c>
      <c r="E7521" s="336" t="s">
        <v>13289</v>
      </c>
    </row>
    <row r="7522" customFormat="false" ht="13.8" hidden="false" customHeight="false" outlineLevel="0" collapsed="false">
      <c r="A7522" s="3" t="n">
        <v>100746</v>
      </c>
      <c r="B7522" s="335" t="s">
        <v>1967</v>
      </c>
      <c r="C7522" s="335" t="s">
        <v>13290</v>
      </c>
      <c r="D7522" s="335" t="s">
        <v>2622</v>
      </c>
      <c r="E7522" s="336" t="s">
        <v>13291</v>
      </c>
    </row>
    <row r="7523" customFormat="false" ht="13.8" hidden="false" customHeight="false" outlineLevel="0" collapsed="false">
      <c r="A7523" s="3" t="n">
        <v>100747</v>
      </c>
      <c r="B7523" s="335" t="s">
        <v>1967</v>
      </c>
      <c r="C7523" s="335" t="s">
        <v>13292</v>
      </c>
      <c r="D7523" s="335" t="s">
        <v>2622</v>
      </c>
      <c r="E7523" s="336" t="s">
        <v>6793</v>
      </c>
    </row>
    <row r="7524" customFormat="false" ht="13.8" hidden="false" customHeight="false" outlineLevel="0" collapsed="false">
      <c r="A7524" s="3" t="n">
        <v>100748</v>
      </c>
      <c r="B7524" s="335" t="s">
        <v>1967</v>
      </c>
      <c r="C7524" s="335" t="s">
        <v>13293</v>
      </c>
      <c r="D7524" s="335" t="s">
        <v>2622</v>
      </c>
      <c r="E7524" s="336" t="s">
        <v>7253</v>
      </c>
    </row>
    <row r="7525" customFormat="false" ht="13.8" hidden="false" customHeight="false" outlineLevel="0" collapsed="false">
      <c r="A7525" s="3" t="n">
        <v>100749</v>
      </c>
      <c r="B7525" s="335" t="s">
        <v>1967</v>
      </c>
      <c r="C7525" s="335" t="s">
        <v>13294</v>
      </c>
      <c r="D7525" s="335" t="s">
        <v>2622</v>
      </c>
      <c r="E7525" s="336" t="s">
        <v>13295</v>
      </c>
    </row>
    <row r="7526" customFormat="false" ht="13.8" hidden="false" customHeight="false" outlineLevel="0" collapsed="false">
      <c r="A7526" s="3" t="n">
        <v>100750</v>
      </c>
      <c r="B7526" s="335" t="s">
        <v>1967</v>
      </c>
      <c r="C7526" s="335" t="s">
        <v>13296</v>
      </c>
      <c r="D7526" s="335" t="s">
        <v>2622</v>
      </c>
      <c r="E7526" s="336" t="s">
        <v>13297</v>
      </c>
    </row>
    <row r="7527" customFormat="false" ht="13.8" hidden="false" customHeight="false" outlineLevel="0" collapsed="false">
      <c r="A7527" s="3" t="n">
        <v>100751</v>
      </c>
      <c r="B7527" s="335" t="s">
        <v>1967</v>
      </c>
      <c r="C7527" s="335" t="s">
        <v>13298</v>
      </c>
      <c r="D7527" s="335" t="s">
        <v>2622</v>
      </c>
      <c r="E7527" s="336" t="s">
        <v>8809</v>
      </c>
    </row>
    <row r="7528" customFormat="false" ht="13.8" hidden="false" customHeight="false" outlineLevel="0" collapsed="false">
      <c r="A7528" s="3" t="n">
        <v>100752</v>
      </c>
      <c r="B7528" s="335" t="s">
        <v>1967</v>
      </c>
      <c r="C7528" s="335" t="s">
        <v>13299</v>
      </c>
      <c r="D7528" s="335" t="s">
        <v>2622</v>
      </c>
      <c r="E7528" s="336" t="s">
        <v>13300</v>
      </c>
    </row>
    <row r="7529" customFormat="false" ht="13.8" hidden="false" customHeight="false" outlineLevel="0" collapsed="false">
      <c r="A7529" s="3" t="n">
        <v>100753</v>
      </c>
      <c r="B7529" s="335" t="s">
        <v>1967</v>
      </c>
      <c r="C7529" s="335" t="s">
        <v>13301</v>
      </c>
      <c r="D7529" s="335" t="s">
        <v>2622</v>
      </c>
      <c r="E7529" s="336" t="s">
        <v>13302</v>
      </c>
    </row>
    <row r="7530" customFormat="false" ht="13.8" hidden="false" customHeight="false" outlineLevel="0" collapsed="false">
      <c r="A7530" s="3" t="n">
        <v>100754</v>
      </c>
      <c r="B7530" s="335" t="s">
        <v>1967</v>
      </c>
      <c r="C7530" s="335" t="s">
        <v>13303</v>
      </c>
      <c r="D7530" s="335" t="s">
        <v>2622</v>
      </c>
      <c r="E7530" s="336" t="s">
        <v>13304</v>
      </c>
    </row>
    <row r="7531" customFormat="false" ht="13.8" hidden="false" customHeight="false" outlineLevel="0" collapsed="false">
      <c r="A7531" s="3" t="n">
        <v>100757</v>
      </c>
      <c r="B7531" s="335" t="s">
        <v>1967</v>
      </c>
      <c r="C7531" s="335" t="s">
        <v>13305</v>
      </c>
      <c r="D7531" s="335" t="s">
        <v>2622</v>
      </c>
      <c r="E7531" s="336" t="s">
        <v>10002</v>
      </c>
    </row>
    <row r="7532" customFormat="false" ht="13.8" hidden="false" customHeight="false" outlineLevel="0" collapsed="false">
      <c r="A7532" s="3" t="n">
        <v>100758</v>
      </c>
      <c r="B7532" s="335" t="s">
        <v>1967</v>
      </c>
      <c r="C7532" s="335" t="s">
        <v>13306</v>
      </c>
      <c r="D7532" s="335" t="s">
        <v>2622</v>
      </c>
      <c r="E7532" s="336" t="s">
        <v>13307</v>
      </c>
    </row>
    <row r="7533" customFormat="false" ht="13.8" hidden="false" customHeight="false" outlineLevel="0" collapsed="false">
      <c r="A7533" s="3" t="n">
        <v>100759</v>
      </c>
      <c r="B7533" s="335" t="s">
        <v>1967</v>
      </c>
      <c r="C7533" s="335" t="s">
        <v>13308</v>
      </c>
      <c r="D7533" s="335" t="s">
        <v>2622</v>
      </c>
      <c r="E7533" s="336" t="s">
        <v>13309</v>
      </c>
    </row>
    <row r="7534" customFormat="false" ht="13.8" hidden="false" customHeight="false" outlineLevel="0" collapsed="false">
      <c r="A7534" s="3" t="n">
        <v>100760</v>
      </c>
      <c r="B7534" s="335" t="s">
        <v>1967</v>
      </c>
      <c r="C7534" s="335" t="s">
        <v>13310</v>
      </c>
      <c r="D7534" s="335" t="s">
        <v>2622</v>
      </c>
      <c r="E7534" s="336" t="s">
        <v>10407</v>
      </c>
    </row>
    <row r="7535" customFormat="false" ht="13.8" hidden="false" customHeight="false" outlineLevel="0" collapsed="false">
      <c r="A7535" s="3" t="n">
        <v>100761</v>
      </c>
      <c r="B7535" s="335" t="s">
        <v>1967</v>
      </c>
      <c r="C7535" s="335" t="s">
        <v>13311</v>
      </c>
      <c r="D7535" s="335" t="s">
        <v>2622</v>
      </c>
      <c r="E7535" s="336" t="s">
        <v>13312</v>
      </c>
    </row>
    <row r="7536" customFormat="false" ht="13.8" hidden="false" customHeight="false" outlineLevel="0" collapsed="false">
      <c r="A7536" s="3" t="n">
        <v>100762</v>
      </c>
      <c r="B7536" s="335" t="s">
        <v>1967</v>
      </c>
      <c r="C7536" s="335" t="s">
        <v>13313</v>
      </c>
      <c r="D7536" s="335" t="s">
        <v>2622</v>
      </c>
      <c r="E7536" s="336" t="s">
        <v>11747</v>
      </c>
    </row>
    <row r="7537" customFormat="false" ht="13.8" hidden="false" customHeight="false" outlineLevel="0" collapsed="false">
      <c r="A7537" s="3" t="n">
        <v>102488</v>
      </c>
      <c r="B7537" s="335" t="s">
        <v>1967</v>
      </c>
      <c r="C7537" s="335" t="s">
        <v>13314</v>
      </c>
      <c r="D7537" s="335" t="s">
        <v>2622</v>
      </c>
      <c r="E7537" s="336" t="s">
        <v>13315</v>
      </c>
    </row>
    <row r="7538" customFormat="false" ht="13.8" hidden="false" customHeight="false" outlineLevel="0" collapsed="false">
      <c r="A7538" s="3" t="n">
        <v>102489</v>
      </c>
      <c r="B7538" s="335" t="s">
        <v>1967</v>
      </c>
      <c r="C7538" s="335" t="s">
        <v>13316</v>
      </c>
      <c r="D7538" s="335" t="s">
        <v>2622</v>
      </c>
      <c r="E7538" s="336" t="s">
        <v>12900</v>
      </c>
    </row>
    <row r="7539" customFormat="false" ht="13.8" hidden="false" customHeight="false" outlineLevel="0" collapsed="false">
      <c r="A7539" s="3" t="n">
        <v>102491</v>
      </c>
      <c r="B7539" s="335" t="s">
        <v>1967</v>
      </c>
      <c r="C7539" s="335" t="s">
        <v>13317</v>
      </c>
      <c r="D7539" s="335" t="s">
        <v>2622</v>
      </c>
      <c r="E7539" s="336" t="s">
        <v>2542</v>
      </c>
    </row>
    <row r="7540" customFormat="false" ht="13.8" hidden="false" customHeight="false" outlineLevel="0" collapsed="false">
      <c r="A7540" s="3" t="n">
        <v>102492</v>
      </c>
      <c r="B7540" s="335" t="s">
        <v>1967</v>
      </c>
      <c r="C7540" s="335" t="s">
        <v>13318</v>
      </c>
      <c r="D7540" s="335" t="s">
        <v>2622</v>
      </c>
      <c r="E7540" s="336" t="s">
        <v>9398</v>
      </c>
    </row>
    <row r="7541" customFormat="false" ht="13.8" hidden="false" customHeight="false" outlineLevel="0" collapsed="false">
      <c r="A7541" s="3" t="n">
        <v>102494</v>
      </c>
      <c r="B7541" s="335" t="s">
        <v>1967</v>
      </c>
      <c r="C7541" s="335" t="s">
        <v>13319</v>
      </c>
      <c r="D7541" s="335" t="s">
        <v>2622</v>
      </c>
      <c r="E7541" s="336" t="s">
        <v>13320</v>
      </c>
    </row>
    <row r="7542" customFormat="false" ht="13.8" hidden="false" customHeight="false" outlineLevel="0" collapsed="false">
      <c r="A7542" s="3" t="n">
        <v>102496</v>
      </c>
      <c r="B7542" s="335" t="s">
        <v>1967</v>
      </c>
      <c r="C7542" s="335" t="s">
        <v>13321</v>
      </c>
      <c r="D7542" s="335" t="s">
        <v>1969</v>
      </c>
      <c r="E7542" s="336" t="s">
        <v>9314</v>
      </c>
    </row>
    <row r="7543" customFormat="false" ht="13.8" hidden="false" customHeight="false" outlineLevel="0" collapsed="false">
      <c r="A7543" s="3" t="n">
        <v>102497</v>
      </c>
      <c r="B7543" s="335" t="s">
        <v>1967</v>
      </c>
      <c r="C7543" s="335" t="s">
        <v>13322</v>
      </c>
      <c r="D7543" s="335" t="s">
        <v>1969</v>
      </c>
      <c r="E7543" s="336" t="s">
        <v>13323</v>
      </c>
    </row>
    <row r="7544" customFormat="false" ht="13.8" hidden="false" customHeight="false" outlineLevel="0" collapsed="false">
      <c r="A7544" s="3" t="n">
        <v>102498</v>
      </c>
      <c r="B7544" s="335" t="s">
        <v>1967</v>
      </c>
      <c r="C7544" s="335" t="s">
        <v>13324</v>
      </c>
      <c r="D7544" s="335" t="s">
        <v>1969</v>
      </c>
      <c r="E7544" s="336" t="s">
        <v>13325</v>
      </c>
    </row>
    <row r="7545" customFormat="false" ht="13.8" hidden="false" customHeight="false" outlineLevel="0" collapsed="false">
      <c r="A7545" s="3" t="n">
        <v>102499</v>
      </c>
      <c r="B7545" s="335" t="s">
        <v>1967</v>
      </c>
      <c r="C7545" s="335" t="s">
        <v>13326</v>
      </c>
      <c r="D7545" s="335" t="s">
        <v>2622</v>
      </c>
      <c r="E7545" s="336" t="s">
        <v>7015</v>
      </c>
    </row>
    <row r="7546" customFormat="false" ht="13.8" hidden="false" customHeight="false" outlineLevel="0" collapsed="false">
      <c r="A7546" s="3" t="n">
        <v>102500</v>
      </c>
      <c r="B7546" s="335" t="s">
        <v>1967</v>
      </c>
      <c r="C7546" s="335" t="s">
        <v>13327</v>
      </c>
      <c r="D7546" s="335" t="s">
        <v>1969</v>
      </c>
      <c r="E7546" s="336" t="s">
        <v>13328</v>
      </c>
    </row>
    <row r="7547" customFormat="false" ht="13.8" hidden="false" customHeight="false" outlineLevel="0" collapsed="false">
      <c r="A7547" s="3" t="n">
        <v>102501</v>
      </c>
      <c r="B7547" s="335" t="s">
        <v>1967</v>
      </c>
      <c r="C7547" s="335" t="s">
        <v>13329</v>
      </c>
      <c r="D7547" s="335" t="s">
        <v>2622</v>
      </c>
      <c r="E7547" s="336" t="s">
        <v>11001</v>
      </c>
    </row>
    <row r="7548" customFormat="false" ht="13.8" hidden="false" customHeight="false" outlineLevel="0" collapsed="false">
      <c r="A7548" s="3" t="n">
        <v>102504</v>
      </c>
      <c r="B7548" s="335" t="s">
        <v>1967</v>
      </c>
      <c r="C7548" s="335" t="s">
        <v>13330</v>
      </c>
      <c r="D7548" s="335" t="s">
        <v>1969</v>
      </c>
      <c r="E7548" s="336" t="s">
        <v>13331</v>
      </c>
    </row>
    <row r="7549" customFormat="false" ht="13.8" hidden="false" customHeight="false" outlineLevel="0" collapsed="false">
      <c r="A7549" s="3" t="n">
        <v>102505</v>
      </c>
      <c r="B7549" s="335" t="s">
        <v>1967</v>
      </c>
      <c r="C7549" s="335" t="s">
        <v>13332</v>
      </c>
      <c r="D7549" s="335" t="s">
        <v>1969</v>
      </c>
      <c r="E7549" s="336" t="s">
        <v>4709</v>
      </c>
    </row>
    <row r="7550" customFormat="false" ht="13.8" hidden="false" customHeight="false" outlineLevel="0" collapsed="false">
      <c r="A7550" s="3" t="n">
        <v>102506</v>
      </c>
      <c r="B7550" s="335" t="s">
        <v>1967</v>
      </c>
      <c r="C7550" s="335" t="s">
        <v>13333</v>
      </c>
      <c r="D7550" s="335" t="s">
        <v>1969</v>
      </c>
      <c r="E7550" s="336" t="s">
        <v>13334</v>
      </c>
    </row>
    <row r="7551" customFormat="false" ht="13.8" hidden="false" customHeight="false" outlineLevel="0" collapsed="false">
      <c r="A7551" s="3" t="n">
        <v>102507</v>
      </c>
      <c r="B7551" s="335" t="s">
        <v>1967</v>
      </c>
      <c r="C7551" s="335" t="s">
        <v>13335</v>
      </c>
      <c r="D7551" s="335" t="s">
        <v>1969</v>
      </c>
      <c r="E7551" s="336" t="s">
        <v>13336</v>
      </c>
    </row>
    <row r="7552" customFormat="false" ht="13.8" hidden="false" customHeight="false" outlineLevel="0" collapsed="false">
      <c r="A7552" s="3" t="n">
        <v>102508</v>
      </c>
      <c r="B7552" s="335" t="s">
        <v>1967</v>
      </c>
      <c r="C7552" s="335" t="s">
        <v>13337</v>
      </c>
      <c r="D7552" s="335" t="s">
        <v>2622</v>
      </c>
      <c r="E7552" s="336" t="s">
        <v>13338</v>
      </c>
    </row>
    <row r="7553" customFormat="false" ht="13.8" hidden="false" customHeight="false" outlineLevel="0" collapsed="false">
      <c r="A7553" s="3" t="n">
        <v>102509</v>
      </c>
      <c r="B7553" s="335" t="s">
        <v>1967</v>
      </c>
      <c r="C7553" s="335" t="s">
        <v>13339</v>
      </c>
      <c r="D7553" s="335" t="s">
        <v>2622</v>
      </c>
      <c r="E7553" s="336" t="s">
        <v>13340</v>
      </c>
    </row>
    <row r="7554" customFormat="false" ht="13.8" hidden="false" customHeight="false" outlineLevel="0" collapsed="false">
      <c r="A7554" s="3" t="n">
        <v>102512</v>
      </c>
      <c r="B7554" s="335" t="s">
        <v>1967</v>
      </c>
      <c r="C7554" s="335" t="s">
        <v>13341</v>
      </c>
      <c r="D7554" s="335" t="s">
        <v>1969</v>
      </c>
      <c r="E7554" s="336" t="s">
        <v>13342</v>
      </c>
    </row>
    <row r="7555" customFormat="false" ht="13.8" hidden="false" customHeight="false" outlineLevel="0" collapsed="false">
      <c r="A7555" s="3" t="n">
        <v>102513</v>
      </c>
      <c r="B7555" s="335" t="s">
        <v>1967</v>
      </c>
      <c r="C7555" s="335" t="s">
        <v>13343</v>
      </c>
      <c r="D7555" s="335" t="s">
        <v>2622</v>
      </c>
      <c r="E7555" s="336" t="s">
        <v>10036</v>
      </c>
    </row>
    <row r="7556" customFormat="false" ht="13.8" hidden="false" customHeight="false" outlineLevel="0" collapsed="false">
      <c r="A7556" s="3" t="n">
        <v>102520</v>
      </c>
      <c r="B7556" s="335" t="s">
        <v>1967</v>
      </c>
      <c r="C7556" s="335" t="s">
        <v>13344</v>
      </c>
      <c r="D7556" s="335" t="s">
        <v>2622</v>
      </c>
      <c r="E7556" s="336" t="s">
        <v>13345</v>
      </c>
    </row>
    <row r="7557" customFormat="false" ht="13.8" hidden="false" customHeight="false" outlineLevel="0" collapsed="false">
      <c r="A7557" s="3" t="n">
        <v>101749</v>
      </c>
      <c r="B7557" s="335" t="s">
        <v>1967</v>
      </c>
      <c r="C7557" s="335" t="s">
        <v>13346</v>
      </c>
      <c r="D7557" s="335" t="s">
        <v>2622</v>
      </c>
      <c r="E7557" s="336" t="s">
        <v>13347</v>
      </c>
    </row>
    <row r="7558" customFormat="false" ht="13.8" hidden="false" customHeight="false" outlineLevel="0" collapsed="false">
      <c r="A7558" s="3" t="n">
        <v>101750</v>
      </c>
      <c r="B7558" s="335" t="s">
        <v>1967</v>
      </c>
      <c r="C7558" s="335" t="s">
        <v>13348</v>
      </c>
      <c r="D7558" s="335" t="s">
        <v>2622</v>
      </c>
      <c r="E7558" s="336" t="s">
        <v>13349</v>
      </c>
    </row>
    <row r="7559" customFormat="false" ht="13.8" hidden="false" customHeight="false" outlineLevel="0" collapsed="false">
      <c r="A7559" s="3" t="n">
        <v>101729</v>
      </c>
      <c r="B7559" s="335" t="s">
        <v>1967</v>
      </c>
      <c r="C7559" s="335" t="s">
        <v>13350</v>
      </c>
      <c r="D7559" s="335" t="s">
        <v>2622</v>
      </c>
      <c r="E7559" s="336" t="s">
        <v>13351</v>
      </c>
    </row>
    <row r="7560" customFormat="false" ht="13.8" hidden="false" customHeight="false" outlineLevel="0" collapsed="false">
      <c r="A7560" s="3" t="n">
        <v>101746</v>
      </c>
      <c r="B7560" s="335" t="s">
        <v>1967</v>
      </c>
      <c r="C7560" s="335" t="s">
        <v>13352</v>
      </c>
      <c r="D7560" s="335" t="s">
        <v>2622</v>
      </c>
      <c r="E7560" s="336" t="s">
        <v>13353</v>
      </c>
    </row>
    <row r="7561" customFormat="false" ht="13.8" hidden="false" customHeight="false" outlineLevel="0" collapsed="false">
      <c r="A7561" s="3" t="n">
        <v>101751</v>
      </c>
      <c r="B7561" s="335" t="s">
        <v>1967</v>
      </c>
      <c r="C7561" s="335" t="s">
        <v>13354</v>
      </c>
      <c r="D7561" s="335" t="s">
        <v>2622</v>
      </c>
      <c r="E7561" s="336" t="s">
        <v>13355</v>
      </c>
    </row>
    <row r="7562" customFormat="false" ht="13.8" hidden="false" customHeight="false" outlineLevel="0" collapsed="false">
      <c r="A7562" s="3" t="n">
        <v>87246</v>
      </c>
      <c r="B7562" s="335" t="s">
        <v>1967</v>
      </c>
      <c r="C7562" s="335" t="s">
        <v>13356</v>
      </c>
      <c r="D7562" s="335" t="s">
        <v>2622</v>
      </c>
      <c r="E7562" s="336" t="s">
        <v>13357</v>
      </c>
    </row>
    <row r="7563" customFormat="false" ht="13.8" hidden="false" customHeight="false" outlineLevel="0" collapsed="false">
      <c r="A7563" s="3" t="n">
        <v>87247</v>
      </c>
      <c r="B7563" s="335" t="s">
        <v>1967</v>
      </c>
      <c r="C7563" s="335" t="s">
        <v>13358</v>
      </c>
      <c r="D7563" s="335" t="s">
        <v>2622</v>
      </c>
      <c r="E7563" s="336" t="s">
        <v>13359</v>
      </c>
    </row>
    <row r="7564" customFormat="false" ht="13.8" hidden="false" customHeight="false" outlineLevel="0" collapsed="false">
      <c r="A7564" s="3" t="n">
        <v>87248</v>
      </c>
      <c r="B7564" s="335" t="s">
        <v>1967</v>
      </c>
      <c r="C7564" s="335" t="s">
        <v>13360</v>
      </c>
      <c r="D7564" s="335" t="s">
        <v>2622</v>
      </c>
      <c r="E7564" s="336" t="s">
        <v>3398</v>
      </c>
    </row>
    <row r="7565" customFormat="false" ht="13.8" hidden="false" customHeight="false" outlineLevel="0" collapsed="false">
      <c r="A7565" s="3" t="n">
        <v>87249</v>
      </c>
      <c r="B7565" s="335" t="s">
        <v>1967</v>
      </c>
      <c r="C7565" s="335" t="s">
        <v>13361</v>
      </c>
      <c r="D7565" s="335" t="s">
        <v>2622</v>
      </c>
      <c r="E7565" s="336" t="s">
        <v>13362</v>
      </c>
    </row>
    <row r="7566" customFormat="false" ht="13.8" hidden="false" customHeight="false" outlineLevel="0" collapsed="false">
      <c r="A7566" s="3" t="n">
        <v>87250</v>
      </c>
      <c r="B7566" s="335" t="s">
        <v>1967</v>
      </c>
      <c r="C7566" s="335" t="s">
        <v>13363</v>
      </c>
      <c r="D7566" s="335" t="s">
        <v>2622</v>
      </c>
      <c r="E7566" s="336" t="s">
        <v>13364</v>
      </c>
    </row>
    <row r="7567" customFormat="false" ht="13.8" hidden="false" customHeight="false" outlineLevel="0" collapsed="false">
      <c r="A7567" s="3" t="n">
        <v>87251</v>
      </c>
      <c r="B7567" s="335" t="s">
        <v>1967</v>
      </c>
      <c r="C7567" s="335" t="s">
        <v>13365</v>
      </c>
      <c r="D7567" s="335" t="s">
        <v>2622</v>
      </c>
      <c r="E7567" s="336" t="s">
        <v>13366</v>
      </c>
    </row>
    <row r="7568" customFormat="false" ht="13.8" hidden="false" customHeight="false" outlineLevel="0" collapsed="false">
      <c r="A7568" s="3" t="n">
        <v>87255</v>
      </c>
      <c r="B7568" s="335" t="s">
        <v>1967</v>
      </c>
      <c r="C7568" s="335" t="s">
        <v>13367</v>
      </c>
      <c r="D7568" s="335" t="s">
        <v>2622</v>
      </c>
      <c r="E7568" s="336" t="s">
        <v>13368</v>
      </c>
    </row>
    <row r="7569" customFormat="false" ht="13.8" hidden="false" customHeight="false" outlineLevel="0" collapsed="false">
      <c r="A7569" s="3" t="n">
        <v>87256</v>
      </c>
      <c r="B7569" s="335" t="s">
        <v>1967</v>
      </c>
      <c r="C7569" s="335" t="s">
        <v>13369</v>
      </c>
      <c r="D7569" s="335" t="s">
        <v>2622</v>
      </c>
      <c r="E7569" s="336" t="s">
        <v>13370</v>
      </c>
    </row>
    <row r="7570" customFormat="false" ht="13.8" hidden="false" customHeight="false" outlineLevel="0" collapsed="false">
      <c r="A7570" s="3" t="n">
        <v>87257</v>
      </c>
      <c r="B7570" s="335" t="s">
        <v>1967</v>
      </c>
      <c r="C7570" s="335" t="s">
        <v>13371</v>
      </c>
      <c r="D7570" s="335" t="s">
        <v>2622</v>
      </c>
      <c r="E7570" s="336" t="s">
        <v>13372</v>
      </c>
    </row>
    <row r="7571" customFormat="false" ht="13.8" hidden="false" customHeight="false" outlineLevel="0" collapsed="false">
      <c r="A7571" s="3" t="n">
        <v>87258</v>
      </c>
      <c r="B7571" s="335" t="s">
        <v>1967</v>
      </c>
      <c r="C7571" s="335" t="s">
        <v>13373</v>
      </c>
      <c r="D7571" s="335" t="s">
        <v>2622</v>
      </c>
      <c r="E7571" s="336" t="s">
        <v>13374</v>
      </c>
    </row>
    <row r="7572" customFormat="false" ht="13.8" hidden="false" customHeight="false" outlineLevel="0" collapsed="false">
      <c r="A7572" s="3" t="n">
        <v>87259</v>
      </c>
      <c r="B7572" s="335" t="s">
        <v>1967</v>
      </c>
      <c r="C7572" s="335" t="s">
        <v>13375</v>
      </c>
      <c r="D7572" s="335" t="s">
        <v>2622</v>
      </c>
      <c r="E7572" s="336" t="s">
        <v>13376</v>
      </c>
    </row>
    <row r="7573" customFormat="false" ht="13.8" hidden="false" customHeight="false" outlineLevel="0" collapsed="false">
      <c r="A7573" s="3" t="n">
        <v>87260</v>
      </c>
      <c r="B7573" s="335" t="s">
        <v>1967</v>
      </c>
      <c r="C7573" s="335" t="s">
        <v>13377</v>
      </c>
      <c r="D7573" s="335" t="s">
        <v>2622</v>
      </c>
      <c r="E7573" s="336" t="s">
        <v>13378</v>
      </c>
    </row>
    <row r="7574" customFormat="false" ht="13.8" hidden="false" customHeight="false" outlineLevel="0" collapsed="false">
      <c r="A7574" s="3" t="n">
        <v>87261</v>
      </c>
      <c r="B7574" s="335" t="s">
        <v>1967</v>
      </c>
      <c r="C7574" s="335" t="s">
        <v>13379</v>
      </c>
      <c r="D7574" s="335" t="s">
        <v>2622</v>
      </c>
      <c r="E7574" s="336" t="s">
        <v>13380</v>
      </c>
    </row>
    <row r="7575" customFormat="false" ht="13.8" hidden="false" customHeight="false" outlineLevel="0" collapsed="false">
      <c r="A7575" s="3" t="n">
        <v>87262</v>
      </c>
      <c r="B7575" s="335" t="s">
        <v>1967</v>
      </c>
      <c r="C7575" s="335" t="s">
        <v>13381</v>
      </c>
      <c r="D7575" s="335" t="s">
        <v>2622</v>
      </c>
      <c r="E7575" s="336" t="s">
        <v>13382</v>
      </c>
    </row>
    <row r="7576" customFormat="false" ht="13.8" hidden="false" customHeight="false" outlineLevel="0" collapsed="false">
      <c r="A7576" s="3" t="n">
        <v>87263</v>
      </c>
      <c r="B7576" s="335" t="s">
        <v>1967</v>
      </c>
      <c r="C7576" s="335" t="s">
        <v>13383</v>
      </c>
      <c r="D7576" s="335" t="s">
        <v>2622</v>
      </c>
      <c r="E7576" s="336" t="s">
        <v>13384</v>
      </c>
    </row>
    <row r="7577" customFormat="false" ht="13.8" hidden="false" customHeight="false" outlineLevel="0" collapsed="false">
      <c r="A7577" s="3" t="n">
        <v>89046</v>
      </c>
      <c r="B7577" s="335" t="s">
        <v>1967</v>
      </c>
      <c r="C7577" s="335" t="s">
        <v>13385</v>
      </c>
      <c r="D7577" s="335" t="s">
        <v>2622</v>
      </c>
      <c r="E7577" s="336" t="s">
        <v>2317</v>
      </c>
    </row>
    <row r="7578" customFormat="false" ht="13.8" hidden="false" customHeight="false" outlineLevel="0" collapsed="false">
      <c r="A7578" s="3" t="n">
        <v>89171</v>
      </c>
      <c r="B7578" s="335" t="s">
        <v>1967</v>
      </c>
      <c r="C7578" s="335" t="s">
        <v>13386</v>
      </c>
      <c r="D7578" s="335" t="s">
        <v>2622</v>
      </c>
      <c r="E7578" s="336" t="s">
        <v>13387</v>
      </c>
    </row>
    <row r="7579" customFormat="false" ht="13.8" hidden="false" customHeight="false" outlineLevel="0" collapsed="false">
      <c r="A7579" s="3" t="n">
        <v>93389</v>
      </c>
      <c r="B7579" s="335" t="s">
        <v>1967</v>
      </c>
      <c r="C7579" s="335" t="s">
        <v>13388</v>
      </c>
      <c r="D7579" s="335" t="s">
        <v>2622</v>
      </c>
      <c r="E7579" s="336" t="s">
        <v>13389</v>
      </c>
    </row>
    <row r="7580" customFormat="false" ht="13.8" hidden="false" customHeight="false" outlineLevel="0" collapsed="false">
      <c r="A7580" s="3" t="n">
        <v>93390</v>
      </c>
      <c r="B7580" s="335" t="s">
        <v>1967</v>
      </c>
      <c r="C7580" s="335" t="s">
        <v>13390</v>
      </c>
      <c r="D7580" s="335" t="s">
        <v>2622</v>
      </c>
      <c r="E7580" s="336" t="s">
        <v>13391</v>
      </c>
    </row>
    <row r="7581" customFormat="false" ht="13.8" hidden="false" customHeight="false" outlineLevel="0" collapsed="false">
      <c r="A7581" s="3" t="n">
        <v>93391</v>
      </c>
      <c r="B7581" s="335" t="s">
        <v>1967</v>
      </c>
      <c r="C7581" s="335" t="s">
        <v>13392</v>
      </c>
      <c r="D7581" s="335" t="s">
        <v>2622</v>
      </c>
      <c r="E7581" s="336" t="s">
        <v>13393</v>
      </c>
    </row>
    <row r="7582" customFormat="false" ht="13.8" hidden="false" customHeight="false" outlineLevel="0" collapsed="false">
      <c r="A7582" s="3" t="n">
        <v>104593</v>
      </c>
      <c r="B7582" s="335" t="s">
        <v>1967</v>
      </c>
      <c r="C7582" s="335" t="s">
        <v>13394</v>
      </c>
      <c r="D7582" s="335" t="s">
        <v>2622</v>
      </c>
      <c r="E7582" s="336" t="s">
        <v>13395</v>
      </c>
    </row>
    <row r="7583" customFormat="false" ht="13.8" hidden="false" customHeight="false" outlineLevel="0" collapsed="false">
      <c r="A7583" s="3" t="n">
        <v>104594</v>
      </c>
      <c r="B7583" s="335" t="s">
        <v>1967</v>
      </c>
      <c r="C7583" s="335" t="s">
        <v>13396</v>
      </c>
      <c r="D7583" s="335" t="s">
        <v>2622</v>
      </c>
      <c r="E7583" s="336" t="s">
        <v>13397</v>
      </c>
    </row>
    <row r="7584" customFormat="false" ht="13.8" hidden="false" customHeight="false" outlineLevel="0" collapsed="false">
      <c r="A7584" s="3" t="n">
        <v>104595</v>
      </c>
      <c r="B7584" s="335" t="s">
        <v>1967</v>
      </c>
      <c r="C7584" s="335" t="s">
        <v>13398</v>
      </c>
      <c r="D7584" s="335" t="s">
        <v>2622</v>
      </c>
      <c r="E7584" s="336" t="s">
        <v>13399</v>
      </c>
    </row>
    <row r="7585" customFormat="false" ht="13.8" hidden="false" customHeight="false" outlineLevel="0" collapsed="false">
      <c r="A7585" s="3" t="n">
        <v>104596</v>
      </c>
      <c r="B7585" s="335" t="s">
        <v>1967</v>
      </c>
      <c r="C7585" s="335" t="s">
        <v>13400</v>
      </c>
      <c r="D7585" s="335" t="s">
        <v>2622</v>
      </c>
      <c r="E7585" s="336" t="s">
        <v>2853</v>
      </c>
    </row>
    <row r="7586" customFormat="false" ht="13.8" hidden="false" customHeight="false" outlineLevel="0" collapsed="false">
      <c r="A7586" s="3" t="n">
        <v>104597</v>
      </c>
      <c r="B7586" s="335" t="s">
        <v>1967</v>
      </c>
      <c r="C7586" s="335" t="s">
        <v>13401</v>
      </c>
      <c r="D7586" s="335" t="s">
        <v>2622</v>
      </c>
      <c r="E7586" s="336" t="s">
        <v>13402</v>
      </c>
    </row>
    <row r="7587" customFormat="false" ht="13.8" hidden="false" customHeight="false" outlineLevel="0" collapsed="false">
      <c r="A7587" s="3" t="n">
        <v>104598</v>
      </c>
      <c r="B7587" s="335" t="s">
        <v>1967</v>
      </c>
      <c r="C7587" s="335" t="s">
        <v>13403</v>
      </c>
      <c r="D7587" s="335" t="s">
        <v>2622</v>
      </c>
      <c r="E7587" s="336" t="s">
        <v>13404</v>
      </c>
    </row>
    <row r="7588" customFormat="false" ht="13.8" hidden="false" customHeight="false" outlineLevel="0" collapsed="false">
      <c r="A7588" s="3" t="n">
        <v>104599</v>
      </c>
      <c r="B7588" s="335" t="s">
        <v>1967</v>
      </c>
      <c r="C7588" s="335" t="s">
        <v>13405</v>
      </c>
      <c r="D7588" s="335" t="s">
        <v>2622</v>
      </c>
      <c r="E7588" s="336" t="s">
        <v>13406</v>
      </c>
    </row>
    <row r="7589" customFormat="false" ht="13.8" hidden="false" customHeight="false" outlineLevel="0" collapsed="false">
      <c r="A7589" s="3" t="n">
        <v>104600</v>
      </c>
      <c r="B7589" s="335" t="s">
        <v>1967</v>
      </c>
      <c r="C7589" s="335" t="s">
        <v>13407</v>
      </c>
      <c r="D7589" s="335" t="s">
        <v>2622</v>
      </c>
      <c r="E7589" s="336" t="s">
        <v>13408</v>
      </c>
    </row>
    <row r="7590" customFormat="false" ht="13.8" hidden="false" customHeight="false" outlineLevel="0" collapsed="false">
      <c r="A7590" s="3" t="n">
        <v>104601</v>
      </c>
      <c r="B7590" s="335" t="s">
        <v>1967</v>
      </c>
      <c r="C7590" s="335" t="s">
        <v>13409</v>
      </c>
      <c r="D7590" s="335" t="s">
        <v>2622</v>
      </c>
      <c r="E7590" s="336" t="s">
        <v>13410</v>
      </c>
    </row>
    <row r="7591" customFormat="false" ht="13.8" hidden="false" customHeight="false" outlineLevel="0" collapsed="false">
      <c r="A7591" s="3" t="n">
        <v>104602</v>
      </c>
      <c r="B7591" s="335" t="s">
        <v>1967</v>
      </c>
      <c r="C7591" s="335" t="s">
        <v>13411</v>
      </c>
      <c r="D7591" s="335" t="s">
        <v>2622</v>
      </c>
      <c r="E7591" s="336" t="s">
        <v>13412</v>
      </c>
    </row>
    <row r="7592" customFormat="false" ht="13.8" hidden="false" customHeight="false" outlineLevel="0" collapsed="false">
      <c r="A7592" s="3" t="n">
        <v>104603</v>
      </c>
      <c r="B7592" s="335" t="s">
        <v>1967</v>
      </c>
      <c r="C7592" s="335" t="s">
        <v>13413</v>
      </c>
      <c r="D7592" s="335" t="s">
        <v>2622</v>
      </c>
      <c r="E7592" s="336" t="s">
        <v>13414</v>
      </c>
    </row>
    <row r="7593" customFormat="false" ht="13.8" hidden="false" customHeight="false" outlineLevel="0" collapsed="false">
      <c r="A7593" s="3" t="n">
        <v>104604</v>
      </c>
      <c r="B7593" s="335" t="s">
        <v>1967</v>
      </c>
      <c r="C7593" s="335" t="s">
        <v>13415</v>
      </c>
      <c r="D7593" s="335" t="s">
        <v>2622</v>
      </c>
      <c r="E7593" s="336" t="s">
        <v>13416</v>
      </c>
    </row>
    <row r="7594" customFormat="false" ht="13.8" hidden="false" customHeight="false" outlineLevel="0" collapsed="false">
      <c r="A7594" s="3" t="n">
        <v>104605</v>
      </c>
      <c r="B7594" s="335" t="s">
        <v>1967</v>
      </c>
      <c r="C7594" s="335" t="s">
        <v>13417</v>
      </c>
      <c r="D7594" s="335" t="s">
        <v>2622</v>
      </c>
      <c r="E7594" s="336" t="s">
        <v>13418</v>
      </c>
    </row>
    <row r="7595" customFormat="false" ht="13.8" hidden="false" customHeight="false" outlineLevel="0" collapsed="false">
      <c r="A7595" s="3" t="n">
        <v>104606</v>
      </c>
      <c r="B7595" s="335" t="s">
        <v>1967</v>
      </c>
      <c r="C7595" s="335" t="s">
        <v>13419</v>
      </c>
      <c r="D7595" s="335" t="s">
        <v>2622</v>
      </c>
      <c r="E7595" s="336" t="s">
        <v>13420</v>
      </c>
    </row>
    <row r="7596" customFormat="false" ht="13.8" hidden="false" customHeight="false" outlineLevel="0" collapsed="false">
      <c r="A7596" s="3" t="n">
        <v>104607</v>
      </c>
      <c r="B7596" s="335" t="s">
        <v>1967</v>
      </c>
      <c r="C7596" s="335" t="s">
        <v>13421</v>
      </c>
      <c r="D7596" s="335" t="s">
        <v>2622</v>
      </c>
      <c r="E7596" s="336" t="s">
        <v>13422</v>
      </c>
    </row>
    <row r="7597" customFormat="false" ht="13.8" hidden="false" customHeight="false" outlineLevel="0" collapsed="false">
      <c r="A7597" s="3" t="n">
        <v>104608</v>
      </c>
      <c r="B7597" s="335" t="s">
        <v>1967</v>
      </c>
      <c r="C7597" s="335" t="s">
        <v>13423</v>
      </c>
      <c r="D7597" s="335" t="s">
        <v>2622</v>
      </c>
      <c r="E7597" s="336" t="s">
        <v>13424</v>
      </c>
    </row>
    <row r="7598" customFormat="false" ht="13.8" hidden="false" customHeight="false" outlineLevel="0" collapsed="false">
      <c r="A7598" s="3" t="n">
        <v>104609</v>
      </c>
      <c r="B7598" s="335" t="s">
        <v>1967</v>
      </c>
      <c r="C7598" s="335" t="s">
        <v>13425</v>
      </c>
      <c r="D7598" s="335" t="s">
        <v>2622</v>
      </c>
      <c r="E7598" s="336" t="s">
        <v>13426</v>
      </c>
    </row>
    <row r="7599" customFormat="false" ht="13.8" hidden="false" customHeight="false" outlineLevel="0" collapsed="false">
      <c r="A7599" s="3" t="n">
        <v>104610</v>
      </c>
      <c r="B7599" s="335" t="s">
        <v>1967</v>
      </c>
      <c r="C7599" s="335" t="s">
        <v>13427</v>
      </c>
      <c r="D7599" s="335" t="s">
        <v>2622</v>
      </c>
      <c r="E7599" s="336" t="s">
        <v>13428</v>
      </c>
    </row>
    <row r="7600" customFormat="false" ht="13.8" hidden="false" customHeight="false" outlineLevel="0" collapsed="false">
      <c r="A7600" s="3" t="n">
        <v>98671</v>
      </c>
      <c r="B7600" s="335" t="s">
        <v>1967</v>
      </c>
      <c r="C7600" s="335" t="s">
        <v>13429</v>
      </c>
      <c r="D7600" s="335" t="s">
        <v>2622</v>
      </c>
      <c r="E7600" s="336" t="s">
        <v>13430</v>
      </c>
    </row>
    <row r="7601" customFormat="false" ht="13.8" hidden="false" customHeight="false" outlineLevel="0" collapsed="false">
      <c r="A7601" s="3" t="n">
        <v>98672</v>
      </c>
      <c r="B7601" s="335" t="s">
        <v>1967</v>
      </c>
      <c r="C7601" s="335" t="s">
        <v>13431</v>
      </c>
      <c r="D7601" s="335" t="s">
        <v>2622</v>
      </c>
      <c r="E7601" s="336" t="s">
        <v>13432</v>
      </c>
    </row>
    <row r="7602" customFormat="false" ht="13.8" hidden="false" customHeight="false" outlineLevel="0" collapsed="false">
      <c r="A7602" s="3" t="n">
        <v>98678</v>
      </c>
      <c r="B7602" s="335" t="s">
        <v>1967</v>
      </c>
      <c r="C7602" s="335" t="s">
        <v>13433</v>
      </c>
      <c r="D7602" s="335" t="s">
        <v>2622</v>
      </c>
      <c r="E7602" s="336" t="s">
        <v>13434</v>
      </c>
    </row>
    <row r="7603" customFormat="false" ht="13.8" hidden="false" customHeight="false" outlineLevel="0" collapsed="false">
      <c r="A7603" s="3" t="n">
        <v>98679</v>
      </c>
      <c r="B7603" s="335" t="s">
        <v>1967</v>
      </c>
      <c r="C7603" s="335" t="s">
        <v>13435</v>
      </c>
      <c r="D7603" s="335" t="s">
        <v>2622</v>
      </c>
      <c r="E7603" s="336" t="s">
        <v>13436</v>
      </c>
    </row>
    <row r="7604" customFormat="false" ht="13.8" hidden="false" customHeight="false" outlineLevel="0" collapsed="false">
      <c r="A7604" s="3" t="n">
        <v>98680</v>
      </c>
      <c r="B7604" s="335" t="s">
        <v>1967</v>
      </c>
      <c r="C7604" s="335" t="s">
        <v>13437</v>
      </c>
      <c r="D7604" s="335" t="s">
        <v>2622</v>
      </c>
      <c r="E7604" s="336" t="s">
        <v>13438</v>
      </c>
    </row>
    <row r="7605" customFormat="false" ht="13.8" hidden="false" customHeight="false" outlineLevel="0" collapsed="false">
      <c r="A7605" s="3" t="n">
        <v>98681</v>
      </c>
      <c r="B7605" s="335" t="s">
        <v>1967</v>
      </c>
      <c r="C7605" s="335" t="s">
        <v>13439</v>
      </c>
      <c r="D7605" s="335" t="s">
        <v>2622</v>
      </c>
      <c r="E7605" s="336" t="s">
        <v>13440</v>
      </c>
    </row>
    <row r="7606" customFormat="false" ht="13.8" hidden="false" customHeight="false" outlineLevel="0" collapsed="false">
      <c r="A7606" s="3" t="n">
        <v>98682</v>
      </c>
      <c r="B7606" s="335" t="s">
        <v>1967</v>
      </c>
      <c r="C7606" s="335" t="s">
        <v>13441</v>
      </c>
      <c r="D7606" s="335" t="s">
        <v>2622</v>
      </c>
      <c r="E7606" s="336" t="s">
        <v>13442</v>
      </c>
    </row>
    <row r="7607" customFormat="false" ht="13.8" hidden="false" customHeight="false" outlineLevel="0" collapsed="false">
      <c r="A7607" s="3" t="n">
        <v>98685</v>
      </c>
      <c r="B7607" s="335" t="s">
        <v>1967</v>
      </c>
      <c r="C7607" s="335" t="s">
        <v>13443</v>
      </c>
      <c r="D7607" s="335" t="s">
        <v>1969</v>
      </c>
      <c r="E7607" s="336" t="s">
        <v>13444</v>
      </c>
    </row>
    <row r="7608" customFormat="false" ht="13.8" hidden="false" customHeight="false" outlineLevel="0" collapsed="false">
      <c r="A7608" s="3" t="n">
        <v>98686</v>
      </c>
      <c r="B7608" s="335" t="s">
        <v>1967</v>
      </c>
      <c r="C7608" s="335" t="s">
        <v>13445</v>
      </c>
      <c r="D7608" s="335" t="s">
        <v>1969</v>
      </c>
      <c r="E7608" s="336" t="s">
        <v>13446</v>
      </c>
    </row>
    <row r="7609" customFormat="false" ht="13.8" hidden="false" customHeight="false" outlineLevel="0" collapsed="false">
      <c r="A7609" s="3" t="n">
        <v>98688</v>
      </c>
      <c r="B7609" s="335" t="s">
        <v>1967</v>
      </c>
      <c r="C7609" s="335" t="s">
        <v>13447</v>
      </c>
      <c r="D7609" s="335" t="s">
        <v>1969</v>
      </c>
      <c r="E7609" s="336" t="s">
        <v>4204</v>
      </c>
    </row>
    <row r="7610" customFormat="false" ht="13.8" hidden="false" customHeight="false" outlineLevel="0" collapsed="false">
      <c r="A7610" s="3" t="n">
        <v>98689</v>
      </c>
      <c r="B7610" s="335" t="s">
        <v>1967</v>
      </c>
      <c r="C7610" s="335" t="s">
        <v>13448</v>
      </c>
      <c r="D7610" s="335" t="s">
        <v>1969</v>
      </c>
      <c r="E7610" s="336" t="s">
        <v>13449</v>
      </c>
    </row>
    <row r="7611" customFormat="false" ht="13.8" hidden="false" customHeight="false" outlineLevel="0" collapsed="false">
      <c r="A7611" s="3" t="n">
        <v>101090</v>
      </c>
      <c r="B7611" s="335" t="s">
        <v>1967</v>
      </c>
      <c r="C7611" s="335" t="s">
        <v>13450</v>
      </c>
      <c r="D7611" s="335" t="s">
        <v>2622</v>
      </c>
      <c r="E7611" s="336" t="s">
        <v>13451</v>
      </c>
    </row>
    <row r="7612" customFormat="false" ht="13.8" hidden="false" customHeight="false" outlineLevel="0" collapsed="false">
      <c r="A7612" s="3" t="n">
        <v>101091</v>
      </c>
      <c r="B7612" s="335" t="s">
        <v>1967</v>
      </c>
      <c r="C7612" s="335" t="s">
        <v>13452</v>
      </c>
      <c r="D7612" s="335" t="s">
        <v>2622</v>
      </c>
      <c r="E7612" s="336" t="s">
        <v>4613</v>
      </c>
    </row>
    <row r="7613" customFormat="false" ht="13.8" hidden="false" customHeight="false" outlineLevel="0" collapsed="false">
      <c r="A7613" s="3" t="n">
        <v>101725</v>
      </c>
      <c r="B7613" s="335" t="s">
        <v>1967</v>
      </c>
      <c r="C7613" s="335" t="s">
        <v>13453</v>
      </c>
      <c r="D7613" s="335" t="s">
        <v>2622</v>
      </c>
      <c r="E7613" s="336" t="s">
        <v>13454</v>
      </c>
    </row>
    <row r="7614" customFormat="false" ht="13.8" hidden="false" customHeight="false" outlineLevel="0" collapsed="false">
      <c r="A7614" s="3" t="n">
        <v>101726</v>
      </c>
      <c r="B7614" s="335" t="s">
        <v>1967</v>
      </c>
      <c r="C7614" s="335" t="s">
        <v>13455</v>
      </c>
      <c r="D7614" s="335" t="s">
        <v>2622</v>
      </c>
      <c r="E7614" s="336" t="s">
        <v>13456</v>
      </c>
    </row>
    <row r="7615" customFormat="false" ht="13.8" hidden="false" customHeight="false" outlineLevel="0" collapsed="false">
      <c r="A7615" s="3" t="n">
        <v>101731</v>
      </c>
      <c r="B7615" s="335" t="s">
        <v>1967</v>
      </c>
      <c r="C7615" s="335" t="s">
        <v>13457</v>
      </c>
      <c r="D7615" s="335" t="s">
        <v>2622</v>
      </c>
      <c r="E7615" s="336" t="s">
        <v>13458</v>
      </c>
    </row>
    <row r="7616" customFormat="false" ht="13.8" hidden="false" customHeight="false" outlineLevel="0" collapsed="false">
      <c r="A7616" s="3" t="n">
        <v>101732</v>
      </c>
      <c r="B7616" s="335" t="s">
        <v>1967</v>
      </c>
      <c r="C7616" s="335" t="s">
        <v>13459</v>
      </c>
      <c r="D7616" s="335" t="s">
        <v>2622</v>
      </c>
      <c r="E7616" s="336" t="s">
        <v>13460</v>
      </c>
    </row>
    <row r="7617" customFormat="false" ht="13.8" hidden="false" customHeight="false" outlineLevel="0" collapsed="false">
      <c r="A7617" s="3" t="n">
        <v>101094</v>
      </c>
      <c r="B7617" s="335" t="s">
        <v>1967</v>
      </c>
      <c r="C7617" s="335" t="s">
        <v>13461</v>
      </c>
      <c r="D7617" s="335" t="s">
        <v>1969</v>
      </c>
      <c r="E7617" s="336" t="s">
        <v>13462</v>
      </c>
    </row>
    <row r="7618" customFormat="false" ht="13.8" hidden="false" customHeight="false" outlineLevel="0" collapsed="false">
      <c r="A7618" s="3" t="n">
        <v>101727</v>
      </c>
      <c r="B7618" s="335" t="s">
        <v>1967</v>
      </c>
      <c r="C7618" s="335" t="s">
        <v>13463</v>
      </c>
      <c r="D7618" s="335" t="s">
        <v>2622</v>
      </c>
      <c r="E7618" s="336" t="s">
        <v>13464</v>
      </c>
    </row>
    <row r="7619" customFormat="false" ht="13.8" hidden="false" customHeight="false" outlineLevel="0" collapsed="false">
      <c r="A7619" s="3" t="n">
        <v>101733</v>
      </c>
      <c r="B7619" s="335" t="s">
        <v>1967</v>
      </c>
      <c r="C7619" s="335" t="s">
        <v>13465</v>
      </c>
      <c r="D7619" s="335" t="s">
        <v>2622</v>
      </c>
      <c r="E7619" s="336" t="s">
        <v>13466</v>
      </c>
    </row>
    <row r="7620" customFormat="false" ht="13.8" hidden="false" customHeight="false" outlineLevel="0" collapsed="false">
      <c r="A7620" s="3" t="n">
        <v>101734</v>
      </c>
      <c r="B7620" s="335" t="s">
        <v>1967</v>
      </c>
      <c r="C7620" s="335" t="s">
        <v>13467</v>
      </c>
      <c r="D7620" s="335" t="s">
        <v>2622</v>
      </c>
      <c r="E7620" s="336" t="s">
        <v>13468</v>
      </c>
    </row>
    <row r="7621" customFormat="false" ht="13.8" hidden="false" customHeight="false" outlineLevel="0" collapsed="false">
      <c r="A7621" s="3" t="n">
        <v>101735</v>
      </c>
      <c r="B7621" s="335" t="s">
        <v>1967</v>
      </c>
      <c r="C7621" s="335" t="s">
        <v>13469</v>
      </c>
      <c r="D7621" s="335" t="s">
        <v>2622</v>
      </c>
      <c r="E7621" s="336" t="s">
        <v>13470</v>
      </c>
    </row>
    <row r="7622" customFormat="false" ht="13.8" hidden="false" customHeight="false" outlineLevel="0" collapsed="false">
      <c r="A7622" s="3" t="n">
        <v>101736</v>
      </c>
      <c r="B7622" s="335" t="s">
        <v>1967</v>
      </c>
      <c r="C7622" s="335" t="s">
        <v>13471</v>
      </c>
      <c r="D7622" s="335" t="s">
        <v>2622</v>
      </c>
      <c r="E7622" s="336" t="s">
        <v>13472</v>
      </c>
    </row>
    <row r="7623" customFormat="false" ht="13.8" hidden="false" customHeight="false" outlineLevel="0" collapsed="false">
      <c r="A7623" s="3" t="n">
        <v>101737</v>
      </c>
      <c r="B7623" s="335" t="s">
        <v>1967</v>
      </c>
      <c r="C7623" s="335" t="s">
        <v>13473</v>
      </c>
      <c r="D7623" s="335" t="s">
        <v>2622</v>
      </c>
      <c r="E7623" s="336" t="s">
        <v>13474</v>
      </c>
    </row>
    <row r="7624" customFormat="false" ht="13.8" hidden="false" customHeight="false" outlineLevel="0" collapsed="false">
      <c r="A7624" s="3" t="n">
        <v>101748</v>
      </c>
      <c r="B7624" s="335" t="s">
        <v>1967</v>
      </c>
      <c r="C7624" s="335" t="s">
        <v>13475</v>
      </c>
      <c r="D7624" s="335" t="s">
        <v>2622</v>
      </c>
      <c r="E7624" s="336" t="s">
        <v>13476</v>
      </c>
    </row>
    <row r="7625" customFormat="false" ht="13.8" hidden="false" customHeight="false" outlineLevel="0" collapsed="false">
      <c r="A7625" s="3" t="n">
        <v>104162</v>
      </c>
      <c r="B7625" s="335" t="s">
        <v>1967</v>
      </c>
      <c r="C7625" s="335" t="s">
        <v>13477</v>
      </c>
      <c r="D7625" s="335" t="s">
        <v>2622</v>
      </c>
      <c r="E7625" s="336" t="s">
        <v>13478</v>
      </c>
    </row>
    <row r="7626" customFormat="false" ht="13.8" hidden="false" customHeight="false" outlineLevel="0" collapsed="false">
      <c r="A7626" s="3" t="n">
        <v>101092</v>
      </c>
      <c r="B7626" s="335" t="s">
        <v>1967</v>
      </c>
      <c r="C7626" s="335" t="s">
        <v>13479</v>
      </c>
      <c r="D7626" s="335" t="s">
        <v>2622</v>
      </c>
      <c r="E7626" s="336" t="s">
        <v>13480</v>
      </c>
    </row>
    <row r="7627" customFormat="false" ht="13.8" hidden="false" customHeight="false" outlineLevel="0" collapsed="false">
      <c r="A7627" s="3" t="n">
        <v>101093</v>
      </c>
      <c r="B7627" s="335" t="s">
        <v>1967</v>
      </c>
      <c r="C7627" s="335" t="s">
        <v>13481</v>
      </c>
      <c r="D7627" s="335" t="s">
        <v>2622</v>
      </c>
      <c r="E7627" s="336" t="s">
        <v>13482</v>
      </c>
    </row>
    <row r="7628" customFormat="false" ht="13.8" hidden="false" customHeight="false" outlineLevel="0" collapsed="false">
      <c r="A7628" s="3" t="n">
        <v>98695</v>
      </c>
      <c r="B7628" s="335" t="s">
        <v>1967</v>
      </c>
      <c r="C7628" s="335" t="s">
        <v>13483</v>
      </c>
      <c r="D7628" s="335" t="s">
        <v>1969</v>
      </c>
      <c r="E7628" s="336" t="s">
        <v>13484</v>
      </c>
    </row>
    <row r="7629" customFormat="false" ht="13.8" hidden="false" customHeight="false" outlineLevel="0" collapsed="false">
      <c r="A7629" s="3" t="n">
        <v>98697</v>
      </c>
      <c r="B7629" s="335" t="s">
        <v>1967</v>
      </c>
      <c r="C7629" s="335" t="s">
        <v>13485</v>
      </c>
      <c r="D7629" s="335" t="s">
        <v>1969</v>
      </c>
      <c r="E7629" s="336" t="s">
        <v>10996</v>
      </c>
    </row>
    <row r="7630" customFormat="false" ht="13.8" hidden="false" customHeight="false" outlineLevel="0" collapsed="false">
      <c r="A7630" s="3" t="n">
        <v>101738</v>
      </c>
      <c r="B7630" s="335" t="s">
        <v>1967</v>
      </c>
      <c r="C7630" s="335" t="s">
        <v>13486</v>
      </c>
      <c r="D7630" s="335" t="s">
        <v>1969</v>
      </c>
      <c r="E7630" s="336" t="s">
        <v>3788</v>
      </c>
    </row>
    <row r="7631" customFormat="false" ht="13.8" hidden="false" customHeight="false" outlineLevel="0" collapsed="false">
      <c r="A7631" s="3" t="n">
        <v>101739</v>
      </c>
      <c r="B7631" s="335" t="s">
        <v>1967</v>
      </c>
      <c r="C7631" s="335" t="s">
        <v>13487</v>
      </c>
      <c r="D7631" s="335" t="s">
        <v>1969</v>
      </c>
      <c r="E7631" s="336" t="s">
        <v>11153</v>
      </c>
    </row>
    <row r="7632" customFormat="false" ht="13.8" hidden="false" customHeight="false" outlineLevel="0" collapsed="false">
      <c r="A7632" s="3" t="n">
        <v>88648</v>
      </c>
      <c r="B7632" s="335" t="s">
        <v>1967</v>
      </c>
      <c r="C7632" s="335" t="s">
        <v>13488</v>
      </c>
      <c r="D7632" s="335" t="s">
        <v>1969</v>
      </c>
      <c r="E7632" s="336" t="s">
        <v>8414</v>
      </c>
    </row>
    <row r="7633" customFormat="false" ht="13.8" hidden="false" customHeight="false" outlineLevel="0" collapsed="false">
      <c r="A7633" s="3" t="n">
        <v>88649</v>
      </c>
      <c r="B7633" s="335" t="s">
        <v>1967</v>
      </c>
      <c r="C7633" s="335" t="s">
        <v>13489</v>
      </c>
      <c r="D7633" s="335" t="s">
        <v>1969</v>
      </c>
      <c r="E7633" s="336" t="s">
        <v>3537</v>
      </c>
    </row>
    <row r="7634" customFormat="false" ht="13.8" hidden="false" customHeight="false" outlineLevel="0" collapsed="false">
      <c r="A7634" s="3" t="n">
        <v>88650</v>
      </c>
      <c r="B7634" s="335" t="s">
        <v>1967</v>
      </c>
      <c r="C7634" s="335" t="s">
        <v>13490</v>
      </c>
      <c r="D7634" s="335" t="s">
        <v>1969</v>
      </c>
      <c r="E7634" s="336" t="s">
        <v>13491</v>
      </c>
    </row>
    <row r="7635" customFormat="false" ht="13.8" hidden="false" customHeight="false" outlineLevel="0" collapsed="false">
      <c r="A7635" s="3" t="n">
        <v>96467</v>
      </c>
      <c r="B7635" s="335" t="s">
        <v>1967</v>
      </c>
      <c r="C7635" s="335" t="s">
        <v>13492</v>
      </c>
      <c r="D7635" s="335" t="s">
        <v>1969</v>
      </c>
      <c r="E7635" s="336" t="s">
        <v>13493</v>
      </c>
    </row>
    <row r="7636" customFormat="false" ht="13.8" hidden="false" customHeight="false" outlineLevel="0" collapsed="false">
      <c r="A7636" s="3" t="n">
        <v>101740</v>
      </c>
      <c r="B7636" s="335" t="s">
        <v>1967</v>
      </c>
      <c r="C7636" s="335" t="s">
        <v>13494</v>
      </c>
      <c r="D7636" s="335" t="s">
        <v>1969</v>
      </c>
      <c r="E7636" s="336" t="s">
        <v>13495</v>
      </c>
    </row>
    <row r="7637" customFormat="false" ht="13.8" hidden="false" customHeight="false" outlineLevel="0" collapsed="false">
      <c r="A7637" s="3" t="n">
        <v>101741</v>
      </c>
      <c r="B7637" s="335" t="s">
        <v>1967</v>
      </c>
      <c r="C7637" s="335" t="s">
        <v>13496</v>
      </c>
      <c r="D7637" s="335" t="s">
        <v>1969</v>
      </c>
      <c r="E7637" s="336" t="s">
        <v>13497</v>
      </c>
    </row>
    <row r="7638" customFormat="false" ht="13.8" hidden="false" customHeight="false" outlineLevel="0" collapsed="false">
      <c r="A7638" s="3" t="n">
        <v>94990</v>
      </c>
      <c r="B7638" s="335" t="s">
        <v>1967</v>
      </c>
      <c r="C7638" s="335" t="s">
        <v>13498</v>
      </c>
      <c r="D7638" s="335" t="s">
        <v>4718</v>
      </c>
      <c r="E7638" s="336" t="s">
        <v>13499</v>
      </c>
    </row>
    <row r="7639" customFormat="false" ht="13.8" hidden="false" customHeight="false" outlineLevel="0" collapsed="false">
      <c r="A7639" s="3" t="n">
        <v>94991</v>
      </c>
      <c r="B7639" s="335" t="s">
        <v>1967</v>
      </c>
      <c r="C7639" s="335" t="s">
        <v>13500</v>
      </c>
      <c r="D7639" s="335" t="s">
        <v>4718</v>
      </c>
      <c r="E7639" s="336" t="s">
        <v>13501</v>
      </c>
    </row>
    <row r="7640" customFormat="false" ht="13.8" hidden="false" customHeight="false" outlineLevel="0" collapsed="false">
      <c r="A7640" s="3" t="n">
        <v>94992</v>
      </c>
      <c r="B7640" s="335" t="s">
        <v>1967</v>
      </c>
      <c r="C7640" s="335" t="s">
        <v>13502</v>
      </c>
      <c r="D7640" s="335" t="s">
        <v>2622</v>
      </c>
      <c r="E7640" s="336" t="s">
        <v>4406</v>
      </c>
    </row>
    <row r="7641" customFormat="false" ht="13.8" hidden="false" customHeight="false" outlineLevel="0" collapsed="false">
      <c r="A7641" s="3" t="n">
        <v>94993</v>
      </c>
      <c r="B7641" s="335" t="s">
        <v>1967</v>
      </c>
      <c r="C7641" s="335" t="s">
        <v>13503</v>
      </c>
      <c r="D7641" s="335" t="s">
        <v>2622</v>
      </c>
      <c r="E7641" s="336" t="s">
        <v>13504</v>
      </c>
    </row>
    <row r="7642" customFormat="false" ht="13.8" hidden="false" customHeight="false" outlineLevel="0" collapsed="false">
      <c r="A7642" s="3" t="n">
        <v>94994</v>
      </c>
      <c r="B7642" s="335" t="s">
        <v>1967</v>
      </c>
      <c r="C7642" s="335" t="s">
        <v>13505</v>
      </c>
      <c r="D7642" s="335" t="s">
        <v>2622</v>
      </c>
      <c r="E7642" s="336" t="s">
        <v>13506</v>
      </c>
    </row>
    <row r="7643" customFormat="false" ht="13.8" hidden="false" customHeight="false" outlineLevel="0" collapsed="false">
      <c r="A7643" s="3" t="n">
        <v>94995</v>
      </c>
      <c r="B7643" s="335" t="s">
        <v>1967</v>
      </c>
      <c r="C7643" s="335" t="s">
        <v>13507</v>
      </c>
      <c r="D7643" s="335" t="s">
        <v>2622</v>
      </c>
      <c r="E7643" s="336" t="s">
        <v>13508</v>
      </c>
    </row>
    <row r="7644" customFormat="false" ht="13.8" hidden="false" customHeight="false" outlineLevel="0" collapsed="false">
      <c r="A7644" s="3" t="n">
        <v>101747</v>
      </c>
      <c r="B7644" s="335" t="s">
        <v>1967</v>
      </c>
      <c r="C7644" s="335" t="s">
        <v>13509</v>
      </c>
      <c r="D7644" s="335" t="s">
        <v>2622</v>
      </c>
      <c r="E7644" s="336" t="s">
        <v>2418</v>
      </c>
    </row>
    <row r="7645" customFormat="false" ht="13.8" hidden="false" customHeight="false" outlineLevel="0" collapsed="false">
      <c r="A7645" s="3" t="n">
        <v>104626</v>
      </c>
      <c r="B7645" s="335" t="s">
        <v>1967</v>
      </c>
      <c r="C7645" s="335" t="s">
        <v>13510</v>
      </c>
      <c r="D7645" s="335" t="s">
        <v>4718</v>
      </c>
      <c r="E7645" s="336" t="s">
        <v>13511</v>
      </c>
    </row>
    <row r="7646" customFormat="false" ht="13.8" hidden="false" customHeight="false" outlineLevel="0" collapsed="false">
      <c r="A7646" s="3" t="n">
        <v>104658</v>
      </c>
      <c r="B7646" s="335" t="s">
        <v>1967</v>
      </c>
      <c r="C7646" s="335" t="s">
        <v>13512</v>
      </c>
      <c r="D7646" s="335" t="s">
        <v>2622</v>
      </c>
      <c r="E7646" s="336" t="s">
        <v>13513</v>
      </c>
    </row>
    <row r="7647" customFormat="false" ht="13.8" hidden="false" customHeight="false" outlineLevel="0" collapsed="false">
      <c r="A7647" s="3" t="n">
        <v>87620</v>
      </c>
      <c r="B7647" s="335" t="s">
        <v>1967</v>
      </c>
      <c r="C7647" s="335" t="s">
        <v>13514</v>
      </c>
      <c r="D7647" s="335" t="s">
        <v>2622</v>
      </c>
      <c r="E7647" s="336" t="s">
        <v>3904</v>
      </c>
    </row>
    <row r="7648" customFormat="false" ht="13.8" hidden="false" customHeight="false" outlineLevel="0" collapsed="false">
      <c r="A7648" s="3" t="n">
        <v>87622</v>
      </c>
      <c r="B7648" s="335" t="s">
        <v>1967</v>
      </c>
      <c r="C7648" s="335" t="s">
        <v>13515</v>
      </c>
      <c r="D7648" s="335" t="s">
        <v>2622</v>
      </c>
      <c r="E7648" s="336" t="s">
        <v>8053</v>
      </c>
    </row>
    <row r="7649" customFormat="false" ht="13.8" hidden="false" customHeight="false" outlineLevel="0" collapsed="false">
      <c r="A7649" s="3" t="n">
        <v>87623</v>
      </c>
      <c r="B7649" s="335" t="s">
        <v>1967</v>
      </c>
      <c r="C7649" s="335" t="s">
        <v>13516</v>
      </c>
      <c r="D7649" s="335" t="s">
        <v>2622</v>
      </c>
      <c r="E7649" s="336" t="s">
        <v>10721</v>
      </c>
    </row>
    <row r="7650" customFormat="false" ht="13.8" hidden="false" customHeight="false" outlineLevel="0" collapsed="false">
      <c r="A7650" s="3" t="n">
        <v>87624</v>
      </c>
      <c r="B7650" s="335" t="s">
        <v>1967</v>
      </c>
      <c r="C7650" s="335" t="s">
        <v>13516</v>
      </c>
      <c r="D7650" s="335" t="s">
        <v>2622</v>
      </c>
      <c r="E7650" s="336" t="s">
        <v>13517</v>
      </c>
    </row>
    <row r="7651" customFormat="false" ht="13.8" hidden="false" customHeight="false" outlineLevel="0" collapsed="false">
      <c r="A7651" s="3" t="n">
        <v>87630</v>
      </c>
      <c r="B7651" s="335" t="s">
        <v>1967</v>
      </c>
      <c r="C7651" s="335" t="s">
        <v>13518</v>
      </c>
      <c r="D7651" s="335" t="s">
        <v>2622</v>
      </c>
      <c r="E7651" s="336" t="s">
        <v>13519</v>
      </c>
    </row>
    <row r="7652" customFormat="false" ht="13.8" hidden="false" customHeight="false" outlineLevel="0" collapsed="false">
      <c r="A7652" s="3" t="n">
        <v>87632</v>
      </c>
      <c r="B7652" s="335" t="s">
        <v>1967</v>
      </c>
      <c r="C7652" s="335" t="s">
        <v>13520</v>
      </c>
      <c r="D7652" s="335" t="s">
        <v>2622</v>
      </c>
      <c r="E7652" s="336" t="s">
        <v>13521</v>
      </c>
    </row>
    <row r="7653" customFormat="false" ht="13.8" hidden="false" customHeight="false" outlineLevel="0" collapsed="false">
      <c r="A7653" s="3" t="n">
        <v>87633</v>
      </c>
      <c r="B7653" s="335" t="s">
        <v>1967</v>
      </c>
      <c r="C7653" s="335" t="s">
        <v>13522</v>
      </c>
      <c r="D7653" s="335" t="s">
        <v>2622</v>
      </c>
      <c r="E7653" s="336" t="s">
        <v>13523</v>
      </c>
    </row>
    <row r="7654" customFormat="false" ht="13.8" hidden="false" customHeight="false" outlineLevel="0" collapsed="false">
      <c r="A7654" s="3" t="n">
        <v>87634</v>
      </c>
      <c r="B7654" s="335" t="s">
        <v>1967</v>
      </c>
      <c r="C7654" s="335" t="s">
        <v>13524</v>
      </c>
      <c r="D7654" s="335" t="s">
        <v>2622</v>
      </c>
      <c r="E7654" s="336" t="s">
        <v>13525</v>
      </c>
    </row>
    <row r="7655" customFormat="false" ht="13.8" hidden="false" customHeight="false" outlineLevel="0" collapsed="false">
      <c r="A7655" s="3" t="n">
        <v>87640</v>
      </c>
      <c r="B7655" s="335" t="s">
        <v>1967</v>
      </c>
      <c r="C7655" s="335" t="s">
        <v>13526</v>
      </c>
      <c r="D7655" s="335" t="s">
        <v>2622</v>
      </c>
      <c r="E7655" s="336" t="s">
        <v>13527</v>
      </c>
    </row>
    <row r="7656" customFormat="false" ht="13.8" hidden="false" customHeight="false" outlineLevel="0" collapsed="false">
      <c r="A7656" s="3" t="n">
        <v>87642</v>
      </c>
      <c r="B7656" s="335" t="s">
        <v>1967</v>
      </c>
      <c r="C7656" s="335" t="s">
        <v>13528</v>
      </c>
      <c r="D7656" s="335" t="s">
        <v>2622</v>
      </c>
      <c r="E7656" s="336" t="s">
        <v>4182</v>
      </c>
    </row>
    <row r="7657" customFormat="false" ht="13.8" hidden="false" customHeight="false" outlineLevel="0" collapsed="false">
      <c r="A7657" s="3" t="n">
        <v>87643</v>
      </c>
      <c r="B7657" s="335" t="s">
        <v>1967</v>
      </c>
      <c r="C7657" s="335" t="s">
        <v>13529</v>
      </c>
      <c r="D7657" s="335" t="s">
        <v>2622</v>
      </c>
      <c r="E7657" s="336" t="s">
        <v>13530</v>
      </c>
    </row>
    <row r="7658" customFormat="false" ht="13.8" hidden="false" customHeight="false" outlineLevel="0" collapsed="false">
      <c r="A7658" s="3" t="n">
        <v>87644</v>
      </c>
      <c r="B7658" s="335" t="s">
        <v>1967</v>
      </c>
      <c r="C7658" s="335" t="s">
        <v>13531</v>
      </c>
      <c r="D7658" s="335" t="s">
        <v>2622</v>
      </c>
      <c r="E7658" s="336" t="s">
        <v>13532</v>
      </c>
    </row>
    <row r="7659" customFormat="false" ht="13.8" hidden="false" customHeight="false" outlineLevel="0" collapsed="false">
      <c r="A7659" s="3" t="n">
        <v>87680</v>
      </c>
      <c r="B7659" s="335" t="s">
        <v>1967</v>
      </c>
      <c r="C7659" s="335" t="s">
        <v>13533</v>
      </c>
      <c r="D7659" s="335" t="s">
        <v>2622</v>
      </c>
      <c r="E7659" s="336" t="s">
        <v>13534</v>
      </c>
    </row>
    <row r="7660" customFormat="false" ht="13.8" hidden="false" customHeight="false" outlineLevel="0" collapsed="false">
      <c r="A7660" s="3" t="n">
        <v>87682</v>
      </c>
      <c r="B7660" s="335" t="s">
        <v>1967</v>
      </c>
      <c r="C7660" s="335" t="s">
        <v>13535</v>
      </c>
      <c r="D7660" s="335" t="s">
        <v>2622</v>
      </c>
      <c r="E7660" s="336" t="s">
        <v>13536</v>
      </c>
    </row>
    <row r="7661" customFormat="false" ht="13.8" hidden="false" customHeight="false" outlineLevel="0" collapsed="false">
      <c r="A7661" s="3" t="n">
        <v>87683</v>
      </c>
      <c r="B7661" s="335" t="s">
        <v>1967</v>
      </c>
      <c r="C7661" s="335" t="s">
        <v>13537</v>
      </c>
      <c r="D7661" s="335" t="s">
        <v>2622</v>
      </c>
      <c r="E7661" s="336" t="s">
        <v>13538</v>
      </c>
    </row>
    <row r="7662" customFormat="false" ht="13.8" hidden="false" customHeight="false" outlineLevel="0" collapsed="false">
      <c r="A7662" s="3" t="n">
        <v>87684</v>
      </c>
      <c r="B7662" s="335" t="s">
        <v>1967</v>
      </c>
      <c r="C7662" s="335" t="s">
        <v>13539</v>
      </c>
      <c r="D7662" s="335" t="s">
        <v>2622</v>
      </c>
      <c r="E7662" s="336" t="s">
        <v>13540</v>
      </c>
    </row>
    <row r="7663" customFormat="false" ht="13.8" hidden="false" customHeight="false" outlineLevel="0" collapsed="false">
      <c r="A7663" s="3" t="n">
        <v>87690</v>
      </c>
      <c r="B7663" s="335" t="s">
        <v>1967</v>
      </c>
      <c r="C7663" s="335" t="s">
        <v>13541</v>
      </c>
      <c r="D7663" s="335" t="s">
        <v>2622</v>
      </c>
      <c r="E7663" s="336" t="s">
        <v>13542</v>
      </c>
    </row>
    <row r="7664" customFormat="false" ht="13.8" hidden="false" customHeight="false" outlineLevel="0" collapsed="false">
      <c r="A7664" s="3" t="n">
        <v>87692</v>
      </c>
      <c r="B7664" s="335" t="s">
        <v>1967</v>
      </c>
      <c r="C7664" s="335" t="s">
        <v>13543</v>
      </c>
      <c r="D7664" s="335" t="s">
        <v>2622</v>
      </c>
      <c r="E7664" s="336" t="s">
        <v>13544</v>
      </c>
    </row>
    <row r="7665" customFormat="false" ht="13.8" hidden="false" customHeight="false" outlineLevel="0" collapsed="false">
      <c r="A7665" s="3" t="n">
        <v>87693</v>
      </c>
      <c r="B7665" s="335" t="s">
        <v>1967</v>
      </c>
      <c r="C7665" s="335" t="s">
        <v>13545</v>
      </c>
      <c r="D7665" s="335" t="s">
        <v>2622</v>
      </c>
      <c r="E7665" s="336" t="s">
        <v>13546</v>
      </c>
    </row>
    <row r="7666" customFormat="false" ht="13.8" hidden="false" customHeight="false" outlineLevel="0" collapsed="false">
      <c r="A7666" s="3" t="n">
        <v>87694</v>
      </c>
      <c r="B7666" s="335" t="s">
        <v>1967</v>
      </c>
      <c r="C7666" s="335" t="s">
        <v>13547</v>
      </c>
      <c r="D7666" s="335" t="s">
        <v>2622</v>
      </c>
      <c r="E7666" s="336" t="s">
        <v>13548</v>
      </c>
    </row>
    <row r="7667" customFormat="false" ht="13.8" hidden="false" customHeight="false" outlineLevel="0" collapsed="false">
      <c r="A7667" s="3" t="n">
        <v>87700</v>
      </c>
      <c r="B7667" s="335" t="s">
        <v>1967</v>
      </c>
      <c r="C7667" s="335" t="s">
        <v>13549</v>
      </c>
      <c r="D7667" s="335" t="s">
        <v>2622</v>
      </c>
      <c r="E7667" s="336" t="s">
        <v>13550</v>
      </c>
    </row>
    <row r="7668" customFormat="false" ht="13.8" hidden="false" customHeight="false" outlineLevel="0" collapsed="false">
      <c r="A7668" s="3" t="n">
        <v>87702</v>
      </c>
      <c r="B7668" s="335" t="s">
        <v>1967</v>
      </c>
      <c r="C7668" s="335" t="s">
        <v>13551</v>
      </c>
      <c r="D7668" s="335" t="s">
        <v>2622</v>
      </c>
      <c r="E7668" s="336" t="s">
        <v>13552</v>
      </c>
    </row>
    <row r="7669" customFormat="false" ht="13.8" hidden="false" customHeight="false" outlineLevel="0" collapsed="false">
      <c r="A7669" s="3" t="n">
        <v>87703</v>
      </c>
      <c r="B7669" s="335" t="s">
        <v>1967</v>
      </c>
      <c r="C7669" s="335" t="s">
        <v>13553</v>
      </c>
      <c r="D7669" s="335" t="s">
        <v>2622</v>
      </c>
      <c r="E7669" s="336" t="s">
        <v>13554</v>
      </c>
    </row>
    <row r="7670" customFormat="false" ht="13.8" hidden="false" customHeight="false" outlineLevel="0" collapsed="false">
      <c r="A7670" s="3" t="n">
        <v>87704</v>
      </c>
      <c r="B7670" s="335" t="s">
        <v>1967</v>
      </c>
      <c r="C7670" s="335" t="s">
        <v>13555</v>
      </c>
      <c r="D7670" s="335" t="s">
        <v>2622</v>
      </c>
      <c r="E7670" s="336" t="s">
        <v>13556</v>
      </c>
    </row>
    <row r="7671" customFormat="false" ht="13.8" hidden="false" customHeight="false" outlineLevel="0" collapsed="false">
      <c r="A7671" s="3" t="n">
        <v>87735</v>
      </c>
      <c r="B7671" s="335" t="s">
        <v>1967</v>
      </c>
      <c r="C7671" s="335" t="s">
        <v>13557</v>
      </c>
      <c r="D7671" s="335" t="s">
        <v>2622</v>
      </c>
      <c r="E7671" s="336" t="s">
        <v>13521</v>
      </c>
    </row>
    <row r="7672" customFormat="false" ht="13.8" hidden="false" customHeight="false" outlineLevel="0" collapsed="false">
      <c r="A7672" s="3" t="n">
        <v>87737</v>
      </c>
      <c r="B7672" s="335" t="s">
        <v>1967</v>
      </c>
      <c r="C7672" s="335" t="s">
        <v>13558</v>
      </c>
      <c r="D7672" s="335" t="s">
        <v>2622</v>
      </c>
      <c r="E7672" s="336" t="s">
        <v>13559</v>
      </c>
    </row>
    <row r="7673" customFormat="false" ht="13.8" hidden="false" customHeight="false" outlineLevel="0" collapsed="false">
      <c r="A7673" s="3" t="n">
        <v>87738</v>
      </c>
      <c r="B7673" s="335" t="s">
        <v>1967</v>
      </c>
      <c r="C7673" s="335" t="s">
        <v>13560</v>
      </c>
      <c r="D7673" s="335" t="s">
        <v>2622</v>
      </c>
      <c r="E7673" s="336" t="s">
        <v>13561</v>
      </c>
    </row>
    <row r="7674" customFormat="false" ht="13.8" hidden="false" customHeight="false" outlineLevel="0" collapsed="false">
      <c r="A7674" s="3" t="n">
        <v>87739</v>
      </c>
      <c r="B7674" s="335" t="s">
        <v>1967</v>
      </c>
      <c r="C7674" s="335" t="s">
        <v>13562</v>
      </c>
      <c r="D7674" s="335" t="s">
        <v>2622</v>
      </c>
      <c r="E7674" s="336" t="s">
        <v>13563</v>
      </c>
    </row>
    <row r="7675" customFormat="false" ht="13.8" hidden="false" customHeight="false" outlineLevel="0" collapsed="false">
      <c r="A7675" s="3" t="n">
        <v>87745</v>
      </c>
      <c r="B7675" s="335" t="s">
        <v>1967</v>
      </c>
      <c r="C7675" s="335" t="s">
        <v>13564</v>
      </c>
      <c r="D7675" s="335" t="s">
        <v>2622</v>
      </c>
      <c r="E7675" s="336" t="s">
        <v>13565</v>
      </c>
    </row>
    <row r="7676" customFormat="false" ht="13.8" hidden="false" customHeight="false" outlineLevel="0" collapsed="false">
      <c r="A7676" s="3" t="n">
        <v>87747</v>
      </c>
      <c r="B7676" s="335" t="s">
        <v>1967</v>
      </c>
      <c r="C7676" s="335" t="s">
        <v>13566</v>
      </c>
      <c r="D7676" s="335" t="s">
        <v>2622</v>
      </c>
      <c r="E7676" s="336" t="s">
        <v>13567</v>
      </c>
    </row>
    <row r="7677" customFormat="false" ht="13.8" hidden="false" customHeight="false" outlineLevel="0" collapsed="false">
      <c r="A7677" s="3" t="n">
        <v>87748</v>
      </c>
      <c r="B7677" s="335" t="s">
        <v>1967</v>
      </c>
      <c r="C7677" s="335" t="s">
        <v>13568</v>
      </c>
      <c r="D7677" s="335" t="s">
        <v>2622</v>
      </c>
      <c r="E7677" s="336" t="s">
        <v>13569</v>
      </c>
    </row>
    <row r="7678" customFormat="false" ht="13.8" hidden="false" customHeight="false" outlineLevel="0" collapsed="false">
      <c r="A7678" s="3" t="n">
        <v>87749</v>
      </c>
      <c r="B7678" s="335" t="s">
        <v>1967</v>
      </c>
      <c r="C7678" s="335" t="s">
        <v>13570</v>
      </c>
      <c r="D7678" s="335" t="s">
        <v>2622</v>
      </c>
      <c r="E7678" s="336" t="s">
        <v>13571</v>
      </c>
    </row>
    <row r="7679" customFormat="false" ht="13.8" hidden="false" customHeight="false" outlineLevel="0" collapsed="false">
      <c r="A7679" s="3" t="n">
        <v>87755</v>
      </c>
      <c r="B7679" s="335" t="s">
        <v>1967</v>
      </c>
      <c r="C7679" s="335" t="s">
        <v>13572</v>
      </c>
      <c r="D7679" s="335" t="s">
        <v>2622</v>
      </c>
      <c r="E7679" s="336" t="s">
        <v>2257</v>
      </c>
    </row>
    <row r="7680" customFormat="false" ht="13.8" hidden="false" customHeight="false" outlineLevel="0" collapsed="false">
      <c r="A7680" s="3" t="n">
        <v>87757</v>
      </c>
      <c r="B7680" s="335" t="s">
        <v>1967</v>
      </c>
      <c r="C7680" s="335" t="s">
        <v>13573</v>
      </c>
      <c r="D7680" s="335" t="s">
        <v>2622</v>
      </c>
      <c r="E7680" s="336" t="s">
        <v>13574</v>
      </c>
    </row>
    <row r="7681" customFormat="false" ht="13.8" hidden="false" customHeight="false" outlineLevel="0" collapsed="false">
      <c r="A7681" s="3" t="n">
        <v>87758</v>
      </c>
      <c r="B7681" s="335" t="s">
        <v>1967</v>
      </c>
      <c r="C7681" s="335" t="s">
        <v>13575</v>
      </c>
      <c r="D7681" s="335" t="s">
        <v>2622</v>
      </c>
      <c r="E7681" s="336" t="s">
        <v>13576</v>
      </c>
    </row>
    <row r="7682" customFormat="false" ht="13.8" hidden="false" customHeight="false" outlineLevel="0" collapsed="false">
      <c r="A7682" s="3" t="n">
        <v>87759</v>
      </c>
      <c r="B7682" s="335" t="s">
        <v>1967</v>
      </c>
      <c r="C7682" s="335" t="s">
        <v>13577</v>
      </c>
      <c r="D7682" s="335" t="s">
        <v>2622</v>
      </c>
      <c r="E7682" s="336" t="s">
        <v>6367</v>
      </c>
    </row>
    <row r="7683" customFormat="false" ht="13.8" hidden="false" customHeight="false" outlineLevel="0" collapsed="false">
      <c r="A7683" s="3" t="n">
        <v>87765</v>
      </c>
      <c r="B7683" s="335" t="s">
        <v>1967</v>
      </c>
      <c r="C7683" s="335" t="s">
        <v>13578</v>
      </c>
      <c r="D7683" s="335" t="s">
        <v>2622</v>
      </c>
      <c r="E7683" s="336" t="s">
        <v>13579</v>
      </c>
    </row>
    <row r="7684" customFormat="false" ht="13.8" hidden="false" customHeight="false" outlineLevel="0" collapsed="false">
      <c r="A7684" s="3" t="n">
        <v>87767</v>
      </c>
      <c r="B7684" s="335" t="s">
        <v>1967</v>
      </c>
      <c r="C7684" s="335" t="s">
        <v>13580</v>
      </c>
      <c r="D7684" s="335" t="s">
        <v>2622</v>
      </c>
      <c r="E7684" s="336" t="s">
        <v>13581</v>
      </c>
    </row>
    <row r="7685" customFormat="false" ht="13.8" hidden="false" customHeight="false" outlineLevel="0" collapsed="false">
      <c r="A7685" s="3" t="n">
        <v>87768</v>
      </c>
      <c r="B7685" s="335" t="s">
        <v>1967</v>
      </c>
      <c r="C7685" s="335" t="s">
        <v>13582</v>
      </c>
      <c r="D7685" s="335" t="s">
        <v>2622</v>
      </c>
      <c r="E7685" s="336" t="s">
        <v>13583</v>
      </c>
    </row>
    <row r="7686" customFormat="false" ht="13.8" hidden="false" customHeight="false" outlineLevel="0" collapsed="false">
      <c r="A7686" s="3" t="n">
        <v>87769</v>
      </c>
      <c r="B7686" s="335" t="s">
        <v>1967</v>
      </c>
      <c r="C7686" s="335" t="s">
        <v>13584</v>
      </c>
      <c r="D7686" s="335" t="s">
        <v>2622</v>
      </c>
      <c r="E7686" s="336" t="s">
        <v>9941</v>
      </c>
    </row>
    <row r="7687" customFormat="false" ht="13.8" hidden="false" customHeight="false" outlineLevel="0" collapsed="false">
      <c r="A7687" s="3" t="n">
        <v>88470</v>
      </c>
      <c r="B7687" s="335" t="s">
        <v>1967</v>
      </c>
      <c r="C7687" s="335" t="s">
        <v>13585</v>
      </c>
      <c r="D7687" s="335" t="s">
        <v>2622</v>
      </c>
      <c r="E7687" s="336" t="s">
        <v>13586</v>
      </c>
    </row>
    <row r="7688" customFormat="false" ht="13.8" hidden="false" customHeight="false" outlineLevel="0" collapsed="false">
      <c r="A7688" s="3" t="n">
        <v>88471</v>
      </c>
      <c r="B7688" s="335" t="s">
        <v>1967</v>
      </c>
      <c r="C7688" s="335" t="s">
        <v>13587</v>
      </c>
      <c r="D7688" s="335" t="s">
        <v>2622</v>
      </c>
      <c r="E7688" s="336" t="s">
        <v>2546</v>
      </c>
    </row>
    <row r="7689" customFormat="false" ht="13.8" hidden="false" customHeight="false" outlineLevel="0" collapsed="false">
      <c r="A7689" s="3" t="n">
        <v>88472</v>
      </c>
      <c r="B7689" s="335" t="s">
        <v>1967</v>
      </c>
      <c r="C7689" s="335" t="s">
        <v>13588</v>
      </c>
      <c r="D7689" s="335" t="s">
        <v>2622</v>
      </c>
      <c r="E7689" s="336" t="s">
        <v>13589</v>
      </c>
    </row>
    <row r="7690" customFormat="false" ht="13.8" hidden="false" customHeight="false" outlineLevel="0" collapsed="false">
      <c r="A7690" s="3" t="n">
        <v>88476</v>
      </c>
      <c r="B7690" s="335" t="s">
        <v>1967</v>
      </c>
      <c r="C7690" s="335" t="s">
        <v>13590</v>
      </c>
      <c r="D7690" s="335" t="s">
        <v>2622</v>
      </c>
      <c r="E7690" s="336" t="s">
        <v>10964</v>
      </c>
    </row>
    <row r="7691" customFormat="false" ht="13.8" hidden="false" customHeight="false" outlineLevel="0" collapsed="false">
      <c r="A7691" s="3" t="n">
        <v>88477</v>
      </c>
      <c r="B7691" s="335" t="s">
        <v>1967</v>
      </c>
      <c r="C7691" s="335" t="s">
        <v>13591</v>
      </c>
      <c r="D7691" s="335" t="s">
        <v>2622</v>
      </c>
      <c r="E7691" s="336" t="s">
        <v>13592</v>
      </c>
    </row>
    <row r="7692" customFormat="false" ht="13.8" hidden="false" customHeight="false" outlineLevel="0" collapsed="false">
      <c r="A7692" s="3" t="n">
        <v>88478</v>
      </c>
      <c r="B7692" s="335" t="s">
        <v>1967</v>
      </c>
      <c r="C7692" s="335" t="s">
        <v>13593</v>
      </c>
      <c r="D7692" s="335" t="s">
        <v>2622</v>
      </c>
      <c r="E7692" s="336" t="s">
        <v>13594</v>
      </c>
    </row>
    <row r="7693" customFormat="false" ht="13.8" hidden="false" customHeight="false" outlineLevel="0" collapsed="false">
      <c r="A7693" s="3" t="n">
        <v>90930</v>
      </c>
      <c r="B7693" s="335" t="s">
        <v>1967</v>
      </c>
      <c r="C7693" s="335" t="s">
        <v>13595</v>
      </c>
      <c r="D7693" s="335" t="s">
        <v>2622</v>
      </c>
      <c r="E7693" s="336" t="s">
        <v>13596</v>
      </c>
    </row>
    <row r="7694" customFormat="false" ht="13.8" hidden="false" customHeight="false" outlineLevel="0" collapsed="false">
      <c r="A7694" s="3" t="n">
        <v>90932</v>
      </c>
      <c r="B7694" s="335" t="s">
        <v>1967</v>
      </c>
      <c r="C7694" s="335" t="s">
        <v>13597</v>
      </c>
      <c r="D7694" s="335" t="s">
        <v>2622</v>
      </c>
      <c r="E7694" s="336" t="s">
        <v>13598</v>
      </c>
    </row>
    <row r="7695" customFormat="false" ht="13.8" hidden="false" customHeight="false" outlineLevel="0" collapsed="false">
      <c r="A7695" s="3" t="n">
        <v>90933</v>
      </c>
      <c r="B7695" s="335" t="s">
        <v>1967</v>
      </c>
      <c r="C7695" s="335" t="s">
        <v>13599</v>
      </c>
      <c r="D7695" s="335" t="s">
        <v>2622</v>
      </c>
      <c r="E7695" s="336" t="s">
        <v>13600</v>
      </c>
    </row>
    <row r="7696" customFormat="false" ht="13.8" hidden="false" customHeight="false" outlineLevel="0" collapsed="false">
      <c r="A7696" s="3" t="n">
        <v>90934</v>
      </c>
      <c r="B7696" s="335" t="s">
        <v>1967</v>
      </c>
      <c r="C7696" s="335" t="s">
        <v>13601</v>
      </c>
      <c r="D7696" s="335" t="s">
        <v>2622</v>
      </c>
      <c r="E7696" s="336" t="s">
        <v>13602</v>
      </c>
    </row>
    <row r="7697" customFormat="false" ht="13.8" hidden="false" customHeight="false" outlineLevel="0" collapsed="false">
      <c r="A7697" s="3" t="n">
        <v>90940</v>
      </c>
      <c r="B7697" s="335" t="s">
        <v>1967</v>
      </c>
      <c r="C7697" s="335" t="s">
        <v>13603</v>
      </c>
      <c r="D7697" s="335" t="s">
        <v>2622</v>
      </c>
      <c r="E7697" s="336" t="s">
        <v>13604</v>
      </c>
    </row>
    <row r="7698" customFormat="false" ht="13.8" hidden="false" customHeight="false" outlineLevel="0" collapsed="false">
      <c r="A7698" s="3" t="n">
        <v>90942</v>
      </c>
      <c r="B7698" s="335" t="s">
        <v>1967</v>
      </c>
      <c r="C7698" s="335" t="s">
        <v>13605</v>
      </c>
      <c r="D7698" s="335" t="s">
        <v>2622</v>
      </c>
      <c r="E7698" s="336" t="s">
        <v>13606</v>
      </c>
    </row>
    <row r="7699" customFormat="false" ht="13.8" hidden="false" customHeight="false" outlineLevel="0" collapsed="false">
      <c r="A7699" s="3" t="n">
        <v>90943</v>
      </c>
      <c r="B7699" s="335" t="s">
        <v>1967</v>
      </c>
      <c r="C7699" s="335" t="s">
        <v>13607</v>
      </c>
      <c r="D7699" s="335" t="s">
        <v>2622</v>
      </c>
      <c r="E7699" s="336" t="s">
        <v>13608</v>
      </c>
    </row>
    <row r="7700" customFormat="false" ht="13.8" hidden="false" customHeight="false" outlineLevel="0" collapsed="false">
      <c r="A7700" s="3" t="n">
        <v>90944</v>
      </c>
      <c r="B7700" s="335" t="s">
        <v>1967</v>
      </c>
      <c r="C7700" s="335" t="s">
        <v>13609</v>
      </c>
      <c r="D7700" s="335" t="s">
        <v>2622</v>
      </c>
      <c r="E7700" s="336" t="s">
        <v>13610</v>
      </c>
    </row>
    <row r="7701" customFormat="false" ht="13.8" hidden="false" customHeight="false" outlineLevel="0" collapsed="false">
      <c r="A7701" s="3" t="n">
        <v>90950</v>
      </c>
      <c r="B7701" s="335" t="s">
        <v>1967</v>
      </c>
      <c r="C7701" s="335" t="s">
        <v>13611</v>
      </c>
      <c r="D7701" s="335" t="s">
        <v>2622</v>
      </c>
      <c r="E7701" s="336" t="s">
        <v>13612</v>
      </c>
    </row>
    <row r="7702" customFormat="false" ht="13.8" hidden="false" customHeight="false" outlineLevel="0" collapsed="false">
      <c r="A7702" s="3" t="n">
        <v>90952</v>
      </c>
      <c r="B7702" s="335" t="s">
        <v>1967</v>
      </c>
      <c r="C7702" s="335" t="s">
        <v>13613</v>
      </c>
      <c r="D7702" s="335" t="s">
        <v>2622</v>
      </c>
      <c r="E7702" s="336" t="s">
        <v>13614</v>
      </c>
    </row>
    <row r="7703" customFormat="false" ht="13.8" hidden="false" customHeight="false" outlineLevel="0" collapsed="false">
      <c r="A7703" s="3" t="n">
        <v>90953</v>
      </c>
      <c r="B7703" s="335" t="s">
        <v>1967</v>
      </c>
      <c r="C7703" s="335" t="s">
        <v>13615</v>
      </c>
      <c r="D7703" s="335" t="s">
        <v>2622</v>
      </c>
      <c r="E7703" s="336" t="s">
        <v>13616</v>
      </c>
    </row>
    <row r="7704" customFormat="false" ht="13.8" hidden="false" customHeight="false" outlineLevel="0" collapsed="false">
      <c r="A7704" s="3" t="n">
        <v>90954</v>
      </c>
      <c r="B7704" s="335" t="s">
        <v>1967</v>
      </c>
      <c r="C7704" s="335" t="s">
        <v>13617</v>
      </c>
      <c r="D7704" s="335" t="s">
        <v>2622</v>
      </c>
      <c r="E7704" s="336" t="s">
        <v>13618</v>
      </c>
    </row>
    <row r="7705" customFormat="false" ht="13.8" hidden="false" customHeight="false" outlineLevel="0" collapsed="false">
      <c r="A7705" s="3" t="n">
        <v>94438</v>
      </c>
      <c r="B7705" s="335" t="s">
        <v>1967</v>
      </c>
      <c r="C7705" s="335" t="s">
        <v>13619</v>
      </c>
      <c r="D7705" s="335" t="s">
        <v>2622</v>
      </c>
      <c r="E7705" s="336" t="s">
        <v>10330</v>
      </c>
    </row>
    <row r="7706" customFormat="false" ht="13.8" hidden="false" customHeight="false" outlineLevel="0" collapsed="false">
      <c r="A7706" s="3" t="n">
        <v>94439</v>
      </c>
      <c r="B7706" s="335" t="s">
        <v>1967</v>
      </c>
      <c r="C7706" s="335" t="s">
        <v>13620</v>
      </c>
      <c r="D7706" s="335" t="s">
        <v>2622</v>
      </c>
      <c r="E7706" s="336" t="s">
        <v>13621</v>
      </c>
    </row>
    <row r="7707" customFormat="false" ht="13.8" hidden="false" customHeight="false" outlineLevel="0" collapsed="false">
      <c r="A7707" s="3" t="n">
        <v>94779</v>
      </c>
      <c r="B7707" s="335" t="s">
        <v>1967</v>
      </c>
      <c r="C7707" s="335" t="s">
        <v>13622</v>
      </c>
      <c r="D7707" s="335" t="s">
        <v>2622</v>
      </c>
      <c r="E7707" s="336" t="s">
        <v>13623</v>
      </c>
    </row>
    <row r="7708" customFormat="false" ht="13.8" hidden="false" customHeight="false" outlineLevel="0" collapsed="false">
      <c r="A7708" s="3" t="n">
        <v>94782</v>
      </c>
      <c r="B7708" s="335" t="s">
        <v>1967</v>
      </c>
      <c r="C7708" s="335" t="s">
        <v>13624</v>
      </c>
      <c r="D7708" s="335" t="s">
        <v>2622</v>
      </c>
      <c r="E7708" s="336" t="s">
        <v>13625</v>
      </c>
    </row>
    <row r="7709" customFormat="false" ht="13.8" hidden="false" customHeight="false" outlineLevel="0" collapsed="false">
      <c r="A7709" s="3" t="n">
        <v>102803</v>
      </c>
      <c r="B7709" s="335" t="s">
        <v>1967</v>
      </c>
      <c r="C7709" s="335" t="s">
        <v>13626</v>
      </c>
      <c r="D7709" s="335" t="s">
        <v>2622</v>
      </c>
      <c r="E7709" s="336" t="s">
        <v>12189</v>
      </c>
    </row>
    <row r="7710" customFormat="false" ht="13.8" hidden="false" customHeight="false" outlineLevel="0" collapsed="false">
      <c r="A7710" s="3" t="n">
        <v>101742</v>
      </c>
      <c r="B7710" s="335" t="s">
        <v>1967</v>
      </c>
      <c r="C7710" s="335" t="s">
        <v>13627</v>
      </c>
      <c r="D7710" s="335" t="s">
        <v>1969</v>
      </c>
      <c r="E7710" s="336" t="s">
        <v>13628</v>
      </c>
    </row>
    <row r="7711" customFormat="false" ht="13.8" hidden="false" customHeight="false" outlineLevel="0" collapsed="false">
      <c r="A7711" s="3" t="n">
        <v>87878</v>
      </c>
      <c r="B7711" s="335" t="s">
        <v>1967</v>
      </c>
      <c r="C7711" s="335" t="s">
        <v>13629</v>
      </c>
      <c r="D7711" s="335" t="s">
        <v>2622</v>
      </c>
      <c r="E7711" s="336" t="s">
        <v>3122</v>
      </c>
    </row>
    <row r="7712" customFormat="false" ht="13.8" hidden="false" customHeight="false" outlineLevel="0" collapsed="false">
      <c r="A7712" s="3" t="n">
        <v>87879</v>
      </c>
      <c r="B7712" s="335" t="s">
        <v>1967</v>
      </c>
      <c r="C7712" s="335" t="s">
        <v>13630</v>
      </c>
      <c r="D7712" s="335" t="s">
        <v>2622</v>
      </c>
      <c r="E7712" s="336" t="s">
        <v>13631</v>
      </c>
    </row>
    <row r="7713" customFormat="false" ht="13.8" hidden="false" customHeight="false" outlineLevel="0" collapsed="false">
      <c r="A7713" s="3" t="n">
        <v>87881</v>
      </c>
      <c r="B7713" s="335" t="s">
        <v>1967</v>
      </c>
      <c r="C7713" s="335" t="s">
        <v>13632</v>
      </c>
      <c r="D7713" s="335" t="s">
        <v>2622</v>
      </c>
      <c r="E7713" s="336" t="s">
        <v>13633</v>
      </c>
    </row>
    <row r="7714" customFormat="false" ht="13.8" hidden="false" customHeight="false" outlineLevel="0" collapsed="false">
      <c r="A7714" s="3" t="n">
        <v>87882</v>
      </c>
      <c r="B7714" s="335" t="s">
        <v>1967</v>
      </c>
      <c r="C7714" s="335" t="s">
        <v>13634</v>
      </c>
      <c r="D7714" s="335" t="s">
        <v>2622</v>
      </c>
      <c r="E7714" s="336" t="s">
        <v>3708</v>
      </c>
    </row>
    <row r="7715" customFormat="false" ht="13.8" hidden="false" customHeight="false" outlineLevel="0" collapsed="false">
      <c r="A7715" s="3" t="n">
        <v>87884</v>
      </c>
      <c r="B7715" s="335" t="s">
        <v>1967</v>
      </c>
      <c r="C7715" s="335" t="s">
        <v>13635</v>
      </c>
      <c r="D7715" s="335" t="s">
        <v>2622</v>
      </c>
      <c r="E7715" s="336" t="s">
        <v>13636</v>
      </c>
    </row>
    <row r="7716" customFormat="false" ht="13.8" hidden="false" customHeight="false" outlineLevel="0" collapsed="false">
      <c r="A7716" s="3" t="n">
        <v>87885</v>
      </c>
      <c r="B7716" s="335" t="s">
        <v>1967</v>
      </c>
      <c r="C7716" s="335" t="s">
        <v>13637</v>
      </c>
      <c r="D7716" s="335" t="s">
        <v>2622</v>
      </c>
      <c r="E7716" s="336" t="s">
        <v>13638</v>
      </c>
    </row>
    <row r="7717" customFormat="false" ht="13.8" hidden="false" customHeight="false" outlineLevel="0" collapsed="false">
      <c r="A7717" s="3" t="n">
        <v>87886</v>
      </c>
      <c r="B7717" s="335" t="s">
        <v>1967</v>
      </c>
      <c r="C7717" s="335" t="s">
        <v>13639</v>
      </c>
      <c r="D7717" s="335" t="s">
        <v>2622</v>
      </c>
      <c r="E7717" s="336" t="s">
        <v>13640</v>
      </c>
    </row>
    <row r="7718" customFormat="false" ht="13.8" hidden="false" customHeight="false" outlineLevel="0" collapsed="false">
      <c r="A7718" s="3" t="n">
        <v>87887</v>
      </c>
      <c r="B7718" s="335" t="s">
        <v>1967</v>
      </c>
      <c r="C7718" s="335" t="s">
        <v>13641</v>
      </c>
      <c r="D7718" s="335" t="s">
        <v>2622</v>
      </c>
      <c r="E7718" s="336" t="s">
        <v>13642</v>
      </c>
    </row>
    <row r="7719" customFormat="false" ht="13.8" hidden="false" customHeight="false" outlineLevel="0" collapsed="false">
      <c r="A7719" s="3" t="n">
        <v>87888</v>
      </c>
      <c r="B7719" s="335" t="s">
        <v>1967</v>
      </c>
      <c r="C7719" s="335" t="s">
        <v>13643</v>
      </c>
      <c r="D7719" s="335" t="s">
        <v>2622</v>
      </c>
      <c r="E7719" s="336" t="s">
        <v>7235</v>
      </c>
    </row>
    <row r="7720" customFormat="false" ht="13.8" hidden="false" customHeight="false" outlineLevel="0" collapsed="false">
      <c r="A7720" s="3" t="n">
        <v>87889</v>
      </c>
      <c r="B7720" s="335" t="s">
        <v>1967</v>
      </c>
      <c r="C7720" s="335" t="s">
        <v>13644</v>
      </c>
      <c r="D7720" s="335" t="s">
        <v>2622</v>
      </c>
      <c r="E7720" s="336" t="s">
        <v>13645</v>
      </c>
    </row>
    <row r="7721" customFormat="false" ht="13.8" hidden="false" customHeight="false" outlineLevel="0" collapsed="false">
      <c r="A7721" s="3" t="n">
        <v>87891</v>
      </c>
      <c r="B7721" s="335" t="s">
        <v>1967</v>
      </c>
      <c r="C7721" s="335" t="s">
        <v>13646</v>
      </c>
      <c r="D7721" s="335" t="s">
        <v>2622</v>
      </c>
      <c r="E7721" s="336" t="s">
        <v>13647</v>
      </c>
    </row>
    <row r="7722" customFormat="false" ht="13.8" hidden="false" customHeight="false" outlineLevel="0" collapsed="false">
      <c r="A7722" s="3" t="n">
        <v>87892</v>
      </c>
      <c r="B7722" s="335" t="s">
        <v>1967</v>
      </c>
      <c r="C7722" s="335" t="s">
        <v>13648</v>
      </c>
      <c r="D7722" s="335" t="s">
        <v>2622</v>
      </c>
      <c r="E7722" s="336" t="s">
        <v>13649</v>
      </c>
    </row>
    <row r="7723" customFormat="false" ht="13.8" hidden="false" customHeight="false" outlineLevel="0" collapsed="false">
      <c r="A7723" s="3" t="n">
        <v>87893</v>
      </c>
      <c r="B7723" s="335" t="s">
        <v>1967</v>
      </c>
      <c r="C7723" s="335" t="s">
        <v>13650</v>
      </c>
      <c r="D7723" s="335" t="s">
        <v>2622</v>
      </c>
      <c r="E7723" s="336" t="s">
        <v>13651</v>
      </c>
    </row>
    <row r="7724" customFormat="false" ht="13.8" hidden="false" customHeight="false" outlineLevel="0" collapsed="false">
      <c r="A7724" s="3" t="n">
        <v>87894</v>
      </c>
      <c r="B7724" s="335" t="s">
        <v>1967</v>
      </c>
      <c r="C7724" s="335" t="s">
        <v>13652</v>
      </c>
      <c r="D7724" s="335" t="s">
        <v>2622</v>
      </c>
      <c r="E7724" s="336" t="s">
        <v>10260</v>
      </c>
    </row>
    <row r="7725" customFormat="false" ht="13.8" hidden="false" customHeight="false" outlineLevel="0" collapsed="false">
      <c r="A7725" s="3" t="n">
        <v>87896</v>
      </c>
      <c r="B7725" s="335" t="s">
        <v>1967</v>
      </c>
      <c r="C7725" s="335" t="s">
        <v>13653</v>
      </c>
      <c r="D7725" s="335" t="s">
        <v>2622</v>
      </c>
      <c r="E7725" s="336" t="s">
        <v>3177</v>
      </c>
    </row>
    <row r="7726" customFormat="false" ht="13.8" hidden="false" customHeight="false" outlineLevel="0" collapsed="false">
      <c r="A7726" s="3" t="n">
        <v>87897</v>
      </c>
      <c r="B7726" s="335" t="s">
        <v>1967</v>
      </c>
      <c r="C7726" s="335" t="s">
        <v>13654</v>
      </c>
      <c r="D7726" s="335" t="s">
        <v>2622</v>
      </c>
      <c r="E7726" s="336" t="s">
        <v>13655</v>
      </c>
    </row>
    <row r="7727" customFormat="false" ht="13.8" hidden="false" customHeight="false" outlineLevel="0" collapsed="false">
      <c r="A7727" s="3" t="n">
        <v>87899</v>
      </c>
      <c r="B7727" s="335" t="s">
        <v>1967</v>
      </c>
      <c r="C7727" s="335" t="s">
        <v>13656</v>
      </c>
      <c r="D7727" s="335" t="s">
        <v>2622</v>
      </c>
      <c r="E7727" s="336" t="s">
        <v>3074</v>
      </c>
    </row>
    <row r="7728" customFormat="false" ht="13.8" hidden="false" customHeight="false" outlineLevel="0" collapsed="false">
      <c r="A7728" s="3" t="n">
        <v>87900</v>
      </c>
      <c r="B7728" s="335" t="s">
        <v>1967</v>
      </c>
      <c r="C7728" s="335" t="s">
        <v>13657</v>
      </c>
      <c r="D7728" s="335" t="s">
        <v>2622</v>
      </c>
      <c r="E7728" s="336" t="s">
        <v>8551</v>
      </c>
    </row>
    <row r="7729" customFormat="false" ht="13.8" hidden="false" customHeight="false" outlineLevel="0" collapsed="false">
      <c r="A7729" s="3" t="n">
        <v>87902</v>
      </c>
      <c r="B7729" s="335" t="s">
        <v>1967</v>
      </c>
      <c r="C7729" s="335" t="s">
        <v>13658</v>
      </c>
      <c r="D7729" s="335" t="s">
        <v>2622</v>
      </c>
      <c r="E7729" s="336" t="s">
        <v>7314</v>
      </c>
    </row>
    <row r="7730" customFormat="false" ht="13.8" hidden="false" customHeight="false" outlineLevel="0" collapsed="false">
      <c r="A7730" s="3" t="n">
        <v>87903</v>
      </c>
      <c r="B7730" s="335" t="s">
        <v>1967</v>
      </c>
      <c r="C7730" s="335" t="s">
        <v>13659</v>
      </c>
      <c r="D7730" s="335" t="s">
        <v>2622</v>
      </c>
      <c r="E7730" s="336" t="s">
        <v>9086</v>
      </c>
    </row>
    <row r="7731" customFormat="false" ht="13.8" hidden="false" customHeight="false" outlineLevel="0" collapsed="false">
      <c r="A7731" s="3" t="n">
        <v>87904</v>
      </c>
      <c r="B7731" s="335" t="s">
        <v>1967</v>
      </c>
      <c r="C7731" s="335" t="s">
        <v>13660</v>
      </c>
      <c r="D7731" s="335" t="s">
        <v>2622</v>
      </c>
      <c r="E7731" s="336" t="s">
        <v>7240</v>
      </c>
    </row>
    <row r="7732" customFormat="false" ht="13.8" hidden="false" customHeight="false" outlineLevel="0" collapsed="false">
      <c r="A7732" s="3" t="n">
        <v>87905</v>
      </c>
      <c r="B7732" s="335" t="s">
        <v>1967</v>
      </c>
      <c r="C7732" s="335" t="s">
        <v>13661</v>
      </c>
      <c r="D7732" s="335" t="s">
        <v>2622</v>
      </c>
      <c r="E7732" s="336" t="s">
        <v>12560</v>
      </c>
    </row>
    <row r="7733" customFormat="false" ht="13.8" hidden="false" customHeight="false" outlineLevel="0" collapsed="false">
      <c r="A7733" s="3" t="n">
        <v>87907</v>
      </c>
      <c r="B7733" s="335" t="s">
        <v>1967</v>
      </c>
      <c r="C7733" s="335" t="s">
        <v>13662</v>
      </c>
      <c r="D7733" s="335" t="s">
        <v>2622</v>
      </c>
      <c r="E7733" s="336" t="s">
        <v>12049</v>
      </c>
    </row>
    <row r="7734" customFormat="false" ht="13.8" hidden="false" customHeight="false" outlineLevel="0" collapsed="false">
      <c r="A7734" s="3" t="n">
        <v>87908</v>
      </c>
      <c r="B7734" s="335" t="s">
        <v>1967</v>
      </c>
      <c r="C7734" s="335" t="s">
        <v>13663</v>
      </c>
      <c r="D7734" s="335" t="s">
        <v>2622</v>
      </c>
      <c r="E7734" s="336" t="s">
        <v>13342</v>
      </c>
    </row>
    <row r="7735" customFormat="false" ht="13.8" hidden="false" customHeight="false" outlineLevel="0" collapsed="false">
      <c r="A7735" s="3" t="n">
        <v>87910</v>
      </c>
      <c r="B7735" s="335" t="s">
        <v>1967</v>
      </c>
      <c r="C7735" s="335" t="s">
        <v>13664</v>
      </c>
      <c r="D7735" s="335" t="s">
        <v>2622</v>
      </c>
      <c r="E7735" s="336" t="s">
        <v>12414</v>
      </c>
    </row>
    <row r="7736" customFormat="false" ht="13.8" hidden="false" customHeight="false" outlineLevel="0" collapsed="false">
      <c r="A7736" s="3" t="n">
        <v>87911</v>
      </c>
      <c r="B7736" s="335" t="s">
        <v>1967</v>
      </c>
      <c r="C7736" s="335" t="s">
        <v>13665</v>
      </c>
      <c r="D7736" s="335" t="s">
        <v>2622</v>
      </c>
      <c r="E7736" s="336" t="s">
        <v>13666</v>
      </c>
    </row>
    <row r="7737" customFormat="false" ht="13.8" hidden="false" customHeight="false" outlineLevel="0" collapsed="false">
      <c r="A7737" s="3" t="n">
        <v>104410</v>
      </c>
      <c r="B7737" s="335" t="s">
        <v>1967</v>
      </c>
      <c r="C7737" s="335" t="s">
        <v>13667</v>
      </c>
      <c r="D7737" s="335" t="s">
        <v>2622</v>
      </c>
      <c r="E7737" s="336" t="s">
        <v>3978</v>
      </c>
    </row>
    <row r="7738" customFormat="false" ht="13.8" hidden="false" customHeight="false" outlineLevel="0" collapsed="false">
      <c r="A7738" s="3" t="n">
        <v>104411</v>
      </c>
      <c r="B7738" s="335" t="s">
        <v>1967</v>
      </c>
      <c r="C7738" s="335" t="s">
        <v>13668</v>
      </c>
      <c r="D7738" s="335" t="s">
        <v>2622</v>
      </c>
      <c r="E7738" s="336" t="s">
        <v>3978</v>
      </c>
    </row>
    <row r="7739" customFormat="false" ht="13.8" hidden="false" customHeight="false" outlineLevel="0" collapsed="false">
      <c r="A7739" s="3" t="n">
        <v>87411</v>
      </c>
      <c r="B7739" s="335" t="s">
        <v>1967</v>
      </c>
      <c r="C7739" s="335" t="s">
        <v>13669</v>
      </c>
      <c r="D7739" s="335" t="s">
        <v>2622</v>
      </c>
      <c r="E7739" s="336" t="s">
        <v>12354</v>
      </c>
    </row>
    <row r="7740" customFormat="false" ht="13.8" hidden="false" customHeight="false" outlineLevel="0" collapsed="false">
      <c r="A7740" s="3" t="n">
        <v>87412</v>
      </c>
      <c r="B7740" s="335" t="s">
        <v>1967</v>
      </c>
      <c r="C7740" s="335" t="s">
        <v>13670</v>
      </c>
      <c r="D7740" s="335" t="s">
        <v>2622</v>
      </c>
      <c r="E7740" s="336" t="s">
        <v>7226</v>
      </c>
    </row>
    <row r="7741" customFormat="false" ht="13.8" hidden="false" customHeight="false" outlineLevel="0" collapsed="false">
      <c r="A7741" s="3" t="n">
        <v>87413</v>
      </c>
      <c r="B7741" s="335" t="s">
        <v>1967</v>
      </c>
      <c r="C7741" s="335" t="s">
        <v>13671</v>
      </c>
      <c r="D7741" s="335" t="s">
        <v>2622</v>
      </c>
      <c r="E7741" s="336" t="s">
        <v>13672</v>
      </c>
    </row>
    <row r="7742" customFormat="false" ht="13.8" hidden="false" customHeight="false" outlineLevel="0" collapsed="false">
      <c r="A7742" s="3" t="n">
        <v>87414</v>
      </c>
      <c r="B7742" s="335" t="s">
        <v>1967</v>
      </c>
      <c r="C7742" s="335" t="s">
        <v>13673</v>
      </c>
      <c r="D7742" s="335" t="s">
        <v>2622</v>
      </c>
      <c r="E7742" s="336" t="s">
        <v>13674</v>
      </c>
    </row>
    <row r="7743" customFormat="false" ht="13.8" hidden="false" customHeight="false" outlineLevel="0" collapsed="false">
      <c r="A7743" s="3" t="n">
        <v>87415</v>
      </c>
      <c r="B7743" s="335" t="s">
        <v>1967</v>
      </c>
      <c r="C7743" s="335" t="s">
        <v>13675</v>
      </c>
      <c r="D7743" s="335" t="s">
        <v>2622</v>
      </c>
      <c r="E7743" s="336" t="s">
        <v>13676</v>
      </c>
    </row>
    <row r="7744" customFormat="false" ht="13.8" hidden="false" customHeight="false" outlineLevel="0" collapsed="false">
      <c r="A7744" s="3" t="n">
        <v>87416</v>
      </c>
      <c r="B7744" s="335" t="s">
        <v>1967</v>
      </c>
      <c r="C7744" s="335" t="s">
        <v>13677</v>
      </c>
      <c r="D7744" s="335" t="s">
        <v>2622</v>
      </c>
      <c r="E7744" s="336" t="s">
        <v>5640</v>
      </c>
    </row>
    <row r="7745" customFormat="false" ht="13.8" hidden="false" customHeight="false" outlineLevel="0" collapsed="false">
      <c r="A7745" s="3" t="n">
        <v>87418</v>
      </c>
      <c r="B7745" s="335" t="s">
        <v>1967</v>
      </c>
      <c r="C7745" s="335" t="s">
        <v>13678</v>
      </c>
      <c r="D7745" s="335" t="s">
        <v>2622</v>
      </c>
      <c r="E7745" s="336" t="s">
        <v>13679</v>
      </c>
    </row>
    <row r="7746" customFormat="false" ht="13.8" hidden="false" customHeight="false" outlineLevel="0" collapsed="false">
      <c r="A7746" s="3" t="n">
        <v>87421</v>
      </c>
      <c r="B7746" s="335" t="s">
        <v>1967</v>
      </c>
      <c r="C7746" s="335" t="s">
        <v>13680</v>
      </c>
      <c r="D7746" s="335" t="s">
        <v>2622</v>
      </c>
      <c r="E7746" s="336" t="s">
        <v>13681</v>
      </c>
    </row>
    <row r="7747" customFormat="false" ht="13.8" hidden="false" customHeight="false" outlineLevel="0" collapsed="false">
      <c r="A7747" s="3" t="n">
        <v>87424</v>
      </c>
      <c r="B7747" s="335" t="s">
        <v>1967</v>
      </c>
      <c r="C7747" s="335" t="s">
        <v>13682</v>
      </c>
      <c r="D7747" s="335" t="s">
        <v>2622</v>
      </c>
      <c r="E7747" s="336" t="s">
        <v>13683</v>
      </c>
    </row>
    <row r="7748" customFormat="false" ht="13.8" hidden="false" customHeight="false" outlineLevel="0" collapsed="false">
      <c r="A7748" s="3" t="n">
        <v>87427</v>
      </c>
      <c r="B7748" s="335" t="s">
        <v>1967</v>
      </c>
      <c r="C7748" s="335" t="s">
        <v>13684</v>
      </c>
      <c r="D7748" s="335" t="s">
        <v>2622</v>
      </c>
      <c r="E7748" s="336" t="s">
        <v>13685</v>
      </c>
    </row>
    <row r="7749" customFormat="false" ht="13.8" hidden="false" customHeight="false" outlineLevel="0" collapsed="false">
      <c r="A7749" s="3" t="n">
        <v>87430</v>
      </c>
      <c r="B7749" s="335" t="s">
        <v>1967</v>
      </c>
      <c r="C7749" s="335" t="s">
        <v>13686</v>
      </c>
      <c r="D7749" s="335" t="s">
        <v>2622</v>
      </c>
      <c r="E7749" s="336" t="s">
        <v>8641</v>
      </c>
    </row>
    <row r="7750" customFormat="false" ht="13.8" hidden="false" customHeight="false" outlineLevel="0" collapsed="false">
      <c r="A7750" s="3" t="n">
        <v>87433</v>
      </c>
      <c r="B7750" s="335" t="s">
        <v>1967</v>
      </c>
      <c r="C7750" s="335" t="s">
        <v>13687</v>
      </c>
      <c r="D7750" s="335" t="s">
        <v>2622</v>
      </c>
      <c r="E7750" s="336" t="s">
        <v>13688</v>
      </c>
    </row>
    <row r="7751" customFormat="false" ht="13.8" hidden="false" customHeight="false" outlineLevel="0" collapsed="false">
      <c r="A7751" s="3" t="n">
        <v>87436</v>
      </c>
      <c r="B7751" s="335" t="s">
        <v>1967</v>
      </c>
      <c r="C7751" s="335" t="s">
        <v>13689</v>
      </c>
      <c r="D7751" s="335" t="s">
        <v>2622</v>
      </c>
      <c r="E7751" s="336" t="s">
        <v>13690</v>
      </c>
    </row>
    <row r="7752" customFormat="false" ht="13.8" hidden="false" customHeight="false" outlineLevel="0" collapsed="false">
      <c r="A7752" s="3" t="n">
        <v>87439</v>
      </c>
      <c r="B7752" s="335" t="s">
        <v>1967</v>
      </c>
      <c r="C7752" s="335" t="s">
        <v>13691</v>
      </c>
      <c r="D7752" s="335" t="s">
        <v>2622</v>
      </c>
      <c r="E7752" s="336" t="s">
        <v>13692</v>
      </c>
    </row>
    <row r="7753" customFormat="false" ht="13.8" hidden="false" customHeight="false" outlineLevel="0" collapsed="false">
      <c r="A7753" s="3" t="n">
        <v>87527</v>
      </c>
      <c r="B7753" s="335" t="s">
        <v>1967</v>
      </c>
      <c r="C7753" s="335" t="s">
        <v>13693</v>
      </c>
      <c r="D7753" s="335" t="s">
        <v>2622</v>
      </c>
      <c r="E7753" s="336" t="s">
        <v>13694</v>
      </c>
    </row>
    <row r="7754" customFormat="false" ht="13.8" hidden="false" customHeight="false" outlineLevel="0" collapsed="false">
      <c r="A7754" s="3" t="n">
        <v>87528</v>
      </c>
      <c r="B7754" s="335" t="s">
        <v>1967</v>
      </c>
      <c r="C7754" s="335" t="s">
        <v>13695</v>
      </c>
      <c r="D7754" s="335" t="s">
        <v>2622</v>
      </c>
      <c r="E7754" s="336" t="s">
        <v>13696</v>
      </c>
    </row>
    <row r="7755" customFormat="false" ht="13.8" hidden="false" customHeight="false" outlineLevel="0" collapsed="false">
      <c r="A7755" s="3" t="n">
        <v>87529</v>
      </c>
      <c r="B7755" s="335" t="s">
        <v>1967</v>
      </c>
      <c r="C7755" s="335" t="s">
        <v>13697</v>
      </c>
      <c r="D7755" s="335" t="s">
        <v>2622</v>
      </c>
      <c r="E7755" s="336" t="s">
        <v>13698</v>
      </c>
    </row>
    <row r="7756" customFormat="false" ht="13.8" hidden="false" customHeight="false" outlineLevel="0" collapsed="false">
      <c r="A7756" s="3" t="n">
        <v>87530</v>
      </c>
      <c r="B7756" s="335" t="s">
        <v>1967</v>
      </c>
      <c r="C7756" s="335" t="s">
        <v>13699</v>
      </c>
      <c r="D7756" s="335" t="s">
        <v>2622</v>
      </c>
      <c r="E7756" s="336" t="s">
        <v>13700</v>
      </c>
    </row>
    <row r="7757" customFormat="false" ht="13.8" hidden="false" customHeight="false" outlineLevel="0" collapsed="false">
      <c r="A7757" s="3" t="n">
        <v>87531</v>
      </c>
      <c r="B7757" s="335" t="s">
        <v>1967</v>
      </c>
      <c r="C7757" s="335" t="s">
        <v>13701</v>
      </c>
      <c r="D7757" s="335" t="s">
        <v>2622</v>
      </c>
      <c r="E7757" s="336" t="s">
        <v>13702</v>
      </c>
    </row>
    <row r="7758" customFormat="false" ht="13.8" hidden="false" customHeight="false" outlineLevel="0" collapsed="false">
      <c r="A7758" s="3" t="n">
        <v>87532</v>
      </c>
      <c r="B7758" s="335" t="s">
        <v>1967</v>
      </c>
      <c r="C7758" s="335" t="s">
        <v>13703</v>
      </c>
      <c r="D7758" s="335" t="s">
        <v>2622</v>
      </c>
      <c r="E7758" s="336" t="s">
        <v>13704</v>
      </c>
    </row>
    <row r="7759" customFormat="false" ht="13.8" hidden="false" customHeight="false" outlineLevel="0" collapsed="false">
      <c r="A7759" s="3" t="n">
        <v>87535</v>
      </c>
      <c r="B7759" s="335" t="s">
        <v>1967</v>
      </c>
      <c r="C7759" s="335" t="s">
        <v>13705</v>
      </c>
      <c r="D7759" s="335" t="s">
        <v>2622</v>
      </c>
      <c r="E7759" s="336" t="s">
        <v>13706</v>
      </c>
    </row>
    <row r="7760" customFormat="false" ht="13.8" hidden="false" customHeight="false" outlineLevel="0" collapsed="false">
      <c r="A7760" s="3" t="n">
        <v>87536</v>
      </c>
      <c r="B7760" s="335" t="s">
        <v>1967</v>
      </c>
      <c r="C7760" s="335" t="s">
        <v>13707</v>
      </c>
      <c r="D7760" s="335" t="s">
        <v>2622</v>
      </c>
      <c r="E7760" s="336" t="s">
        <v>13708</v>
      </c>
    </row>
    <row r="7761" customFormat="false" ht="13.8" hidden="false" customHeight="false" outlineLevel="0" collapsed="false">
      <c r="A7761" s="3" t="n">
        <v>87537</v>
      </c>
      <c r="B7761" s="335" t="s">
        <v>1967</v>
      </c>
      <c r="C7761" s="335" t="s">
        <v>13709</v>
      </c>
      <c r="D7761" s="335" t="s">
        <v>2622</v>
      </c>
      <c r="E7761" s="336" t="s">
        <v>7614</v>
      </c>
    </row>
    <row r="7762" customFormat="false" ht="13.8" hidden="false" customHeight="false" outlineLevel="0" collapsed="false">
      <c r="A7762" s="3" t="n">
        <v>87538</v>
      </c>
      <c r="B7762" s="335" t="s">
        <v>1967</v>
      </c>
      <c r="C7762" s="335" t="s">
        <v>13710</v>
      </c>
      <c r="D7762" s="335" t="s">
        <v>2622</v>
      </c>
      <c r="E7762" s="336" t="s">
        <v>13711</v>
      </c>
    </row>
    <row r="7763" customFormat="false" ht="13.8" hidden="false" customHeight="false" outlineLevel="0" collapsed="false">
      <c r="A7763" s="3" t="n">
        <v>87539</v>
      </c>
      <c r="B7763" s="335" t="s">
        <v>1967</v>
      </c>
      <c r="C7763" s="335" t="s">
        <v>13712</v>
      </c>
      <c r="D7763" s="335" t="s">
        <v>2622</v>
      </c>
      <c r="E7763" s="336" t="s">
        <v>8679</v>
      </c>
    </row>
    <row r="7764" customFormat="false" ht="13.8" hidden="false" customHeight="false" outlineLevel="0" collapsed="false">
      <c r="A7764" s="3" t="n">
        <v>87541</v>
      </c>
      <c r="B7764" s="335" t="s">
        <v>1967</v>
      </c>
      <c r="C7764" s="335" t="s">
        <v>13713</v>
      </c>
      <c r="D7764" s="335" t="s">
        <v>2622</v>
      </c>
      <c r="E7764" s="336" t="s">
        <v>13714</v>
      </c>
    </row>
    <row r="7765" customFormat="false" ht="13.8" hidden="false" customHeight="false" outlineLevel="0" collapsed="false">
      <c r="A7765" s="3" t="n">
        <v>87543</v>
      </c>
      <c r="B7765" s="335" t="s">
        <v>1967</v>
      </c>
      <c r="C7765" s="335" t="s">
        <v>13715</v>
      </c>
      <c r="D7765" s="335" t="s">
        <v>2622</v>
      </c>
      <c r="E7765" s="336" t="s">
        <v>13716</v>
      </c>
    </row>
    <row r="7766" customFormat="false" ht="13.8" hidden="false" customHeight="false" outlineLevel="0" collapsed="false">
      <c r="A7766" s="3" t="n">
        <v>87545</v>
      </c>
      <c r="B7766" s="335" t="s">
        <v>1967</v>
      </c>
      <c r="C7766" s="335" t="s">
        <v>13717</v>
      </c>
      <c r="D7766" s="335" t="s">
        <v>2622</v>
      </c>
      <c r="E7766" s="336" t="s">
        <v>2929</v>
      </c>
    </row>
    <row r="7767" customFormat="false" ht="13.8" hidden="false" customHeight="false" outlineLevel="0" collapsed="false">
      <c r="A7767" s="3" t="n">
        <v>87546</v>
      </c>
      <c r="B7767" s="335" t="s">
        <v>1967</v>
      </c>
      <c r="C7767" s="335" t="s">
        <v>13718</v>
      </c>
      <c r="D7767" s="335" t="s">
        <v>2622</v>
      </c>
      <c r="E7767" s="336" t="s">
        <v>13719</v>
      </c>
    </row>
    <row r="7768" customFormat="false" ht="13.8" hidden="false" customHeight="false" outlineLevel="0" collapsed="false">
      <c r="A7768" s="3" t="n">
        <v>87547</v>
      </c>
      <c r="B7768" s="335" t="s">
        <v>1967</v>
      </c>
      <c r="C7768" s="335" t="s">
        <v>13720</v>
      </c>
      <c r="D7768" s="335" t="s">
        <v>2622</v>
      </c>
      <c r="E7768" s="336" t="s">
        <v>9964</v>
      </c>
    </row>
    <row r="7769" customFormat="false" ht="13.8" hidden="false" customHeight="false" outlineLevel="0" collapsed="false">
      <c r="A7769" s="3" t="n">
        <v>87548</v>
      </c>
      <c r="B7769" s="335" t="s">
        <v>1967</v>
      </c>
      <c r="C7769" s="335" t="s">
        <v>13721</v>
      </c>
      <c r="D7769" s="335" t="s">
        <v>2622</v>
      </c>
      <c r="E7769" s="336" t="s">
        <v>9101</v>
      </c>
    </row>
    <row r="7770" customFormat="false" ht="13.8" hidden="false" customHeight="false" outlineLevel="0" collapsed="false">
      <c r="A7770" s="3" t="n">
        <v>87549</v>
      </c>
      <c r="B7770" s="335" t="s">
        <v>1967</v>
      </c>
      <c r="C7770" s="335" t="s">
        <v>13722</v>
      </c>
      <c r="D7770" s="335" t="s">
        <v>2622</v>
      </c>
      <c r="E7770" s="336" t="s">
        <v>13723</v>
      </c>
    </row>
    <row r="7771" customFormat="false" ht="13.8" hidden="false" customHeight="false" outlineLevel="0" collapsed="false">
      <c r="A7771" s="3" t="n">
        <v>87550</v>
      </c>
      <c r="B7771" s="335" t="s">
        <v>1967</v>
      </c>
      <c r="C7771" s="335" t="s">
        <v>13724</v>
      </c>
      <c r="D7771" s="335" t="s">
        <v>2622</v>
      </c>
      <c r="E7771" s="336" t="s">
        <v>13725</v>
      </c>
    </row>
    <row r="7772" customFormat="false" ht="13.8" hidden="false" customHeight="false" outlineLevel="0" collapsed="false">
      <c r="A7772" s="3" t="n">
        <v>87553</v>
      </c>
      <c r="B7772" s="335" t="s">
        <v>1967</v>
      </c>
      <c r="C7772" s="335" t="s">
        <v>13726</v>
      </c>
      <c r="D7772" s="335" t="s">
        <v>2622</v>
      </c>
      <c r="E7772" s="336" t="s">
        <v>12333</v>
      </c>
    </row>
    <row r="7773" customFormat="false" ht="13.8" hidden="false" customHeight="false" outlineLevel="0" collapsed="false">
      <c r="A7773" s="3" t="n">
        <v>87554</v>
      </c>
      <c r="B7773" s="335" t="s">
        <v>1967</v>
      </c>
      <c r="C7773" s="335" t="s">
        <v>13727</v>
      </c>
      <c r="D7773" s="335" t="s">
        <v>2622</v>
      </c>
      <c r="E7773" s="336" t="s">
        <v>12446</v>
      </c>
    </row>
    <row r="7774" customFormat="false" ht="13.8" hidden="false" customHeight="false" outlineLevel="0" collapsed="false">
      <c r="A7774" s="3" t="n">
        <v>87555</v>
      </c>
      <c r="B7774" s="335" t="s">
        <v>1967</v>
      </c>
      <c r="C7774" s="335" t="s">
        <v>13728</v>
      </c>
      <c r="D7774" s="335" t="s">
        <v>2622</v>
      </c>
      <c r="E7774" s="336" t="s">
        <v>13729</v>
      </c>
    </row>
    <row r="7775" customFormat="false" ht="13.8" hidden="false" customHeight="false" outlineLevel="0" collapsed="false">
      <c r="A7775" s="3" t="n">
        <v>87556</v>
      </c>
      <c r="B7775" s="335" t="s">
        <v>1967</v>
      </c>
      <c r="C7775" s="335" t="s">
        <v>13730</v>
      </c>
      <c r="D7775" s="335" t="s">
        <v>2622</v>
      </c>
      <c r="E7775" s="336" t="s">
        <v>9732</v>
      </c>
    </row>
    <row r="7776" customFormat="false" ht="13.8" hidden="false" customHeight="false" outlineLevel="0" collapsed="false">
      <c r="A7776" s="3" t="n">
        <v>87557</v>
      </c>
      <c r="B7776" s="335" t="s">
        <v>1967</v>
      </c>
      <c r="C7776" s="335" t="s">
        <v>13731</v>
      </c>
      <c r="D7776" s="335" t="s">
        <v>2622</v>
      </c>
      <c r="E7776" s="336" t="s">
        <v>3324</v>
      </c>
    </row>
    <row r="7777" customFormat="false" ht="13.8" hidden="false" customHeight="false" outlineLevel="0" collapsed="false">
      <c r="A7777" s="3" t="n">
        <v>87559</v>
      </c>
      <c r="B7777" s="335" t="s">
        <v>1967</v>
      </c>
      <c r="C7777" s="335" t="s">
        <v>13732</v>
      </c>
      <c r="D7777" s="335" t="s">
        <v>2622</v>
      </c>
      <c r="E7777" s="336" t="s">
        <v>7490</v>
      </c>
    </row>
    <row r="7778" customFormat="false" ht="13.8" hidden="false" customHeight="false" outlineLevel="0" collapsed="false">
      <c r="A7778" s="3" t="n">
        <v>87561</v>
      </c>
      <c r="B7778" s="335" t="s">
        <v>1967</v>
      </c>
      <c r="C7778" s="335" t="s">
        <v>13733</v>
      </c>
      <c r="D7778" s="335" t="s">
        <v>2622</v>
      </c>
      <c r="E7778" s="336" t="s">
        <v>13734</v>
      </c>
    </row>
    <row r="7779" customFormat="false" ht="13.8" hidden="false" customHeight="false" outlineLevel="0" collapsed="false">
      <c r="A7779" s="3" t="n">
        <v>87775</v>
      </c>
      <c r="B7779" s="335" t="s">
        <v>1967</v>
      </c>
      <c r="C7779" s="335" t="s">
        <v>13735</v>
      </c>
      <c r="D7779" s="335" t="s">
        <v>2622</v>
      </c>
      <c r="E7779" s="336" t="s">
        <v>13736</v>
      </c>
    </row>
    <row r="7780" customFormat="false" ht="13.8" hidden="false" customHeight="false" outlineLevel="0" collapsed="false">
      <c r="A7780" s="3" t="n">
        <v>87777</v>
      </c>
      <c r="B7780" s="335" t="s">
        <v>1967</v>
      </c>
      <c r="C7780" s="335" t="s">
        <v>13737</v>
      </c>
      <c r="D7780" s="335" t="s">
        <v>2622</v>
      </c>
      <c r="E7780" s="336" t="s">
        <v>1996</v>
      </c>
    </row>
    <row r="7781" customFormat="false" ht="13.8" hidden="false" customHeight="false" outlineLevel="0" collapsed="false">
      <c r="A7781" s="3" t="n">
        <v>87778</v>
      </c>
      <c r="B7781" s="335" t="s">
        <v>1967</v>
      </c>
      <c r="C7781" s="335" t="s">
        <v>13738</v>
      </c>
      <c r="D7781" s="335" t="s">
        <v>2622</v>
      </c>
      <c r="E7781" s="336" t="s">
        <v>13739</v>
      </c>
    </row>
    <row r="7782" customFormat="false" ht="13.8" hidden="false" customHeight="false" outlineLevel="0" collapsed="false">
      <c r="A7782" s="3" t="n">
        <v>87779</v>
      </c>
      <c r="B7782" s="335" t="s">
        <v>1967</v>
      </c>
      <c r="C7782" s="335" t="s">
        <v>13740</v>
      </c>
      <c r="D7782" s="335" t="s">
        <v>2622</v>
      </c>
      <c r="E7782" s="336" t="s">
        <v>13741</v>
      </c>
    </row>
    <row r="7783" customFormat="false" ht="13.8" hidden="false" customHeight="false" outlineLevel="0" collapsed="false">
      <c r="A7783" s="3" t="n">
        <v>87781</v>
      </c>
      <c r="B7783" s="335" t="s">
        <v>1967</v>
      </c>
      <c r="C7783" s="335" t="s">
        <v>13742</v>
      </c>
      <c r="D7783" s="335" t="s">
        <v>2622</v>
      </c>
      <c r="E7783" s="336" t="s">
        <v>13743</v>
      </c>
    </row>
    <row r="7784" customFormat="false" ht="13.8" hidden="false" customHeight="false" outlineLevel="0" collapsed="false">
      <c r="A7784" s="3" t="n">
        <v>87783</v>
      </c>
      <c r="B7784" s="335" t="s">
        <v>1967</v>
      </c>
      <c r="C7784" s="335" t="s">
        <v>13744</v>
      </c>
      <c r="D7784" s="335" t="s">
        <v>2622</v>
      </c>
      <c r="E7784" s="336" t="s">
        <v>13745</v>
      </c>
    </row>
    <row r="7785" customFormat="false" ht="13.8" hidden="false" customHeight="false" outlineLevel="0" collapsed="false">
      <c r="A7785" s="3" t="n">
        <v>87784</v>
      </c>
      <c r="B7785" s="335" t="s">
        <v>1967</v>
      </c>
      <c r="C7785" s="335" t="s">
        <v>13746</v>
      </c>
      <c r="D7785" s="335" t="s">
        <v>2622</v>
      </c>
      <c r="E7785" s="336" t="s">
        <v>13747</v>
      </c>
    </row>
    <row r="7786" customFormat="false" ht="13.8" hidden="false" customHeight="false" outlineLevel="0" collapsed="false">
      <c r="A7786" s="3" t="n">
        <v>87786</v>
      </c>
      <c r="B7786" s="335" t="s">
        <v>1967</v>
      </c>
      <c r="C7786" s="335" t="s">
        <v>13748</v>
      </c>
      <c r="D7786" s="335" t="s">
        <v>2622</v>
      </c>
      <c r="E7786" s="336" t="s">
        <v>13749</v>
      </c>
    </row>
    <row r="7787" customFormat="false" ht="13.8" hidden="false" customHeight="false" outlineLevel="0" collapsed="false">
      <c r="A7787" s="3" t="n">
        <v>87787</v>
      </c>
      <c r="B7787" s="335" t="s">
        <v>1967</v>
      </c>
      <c r="C7787" s="335" t="s">
        <v>13750</v>
      </c>
      <c r="D7787" s="335" t="s">
        <v>2622</v>
      </c>
      <c r="E7787" s="336" t="s">
        <v>13751</v>
      </c>
    </row>
    <row r="7788" customFormat="false" ht="13.8" hidden="false" customHeight="false" outlineLevel="0" collapsed="false">
      <c r="A7788" s="3" t="n">
        <v>87788</v>
      </c>
      <c r="B7788" s="335" t="s">
        <v>1967</v>
      </c>
      <c r="C7788" s="335" t="s">
        <v>13752</v>
      </c>
      <c r="D7788" s="335" t="s">
        <v>2622</v>
      </c>
      <c r="E7788" s="336" t="s">
        <v>13753</v>
      </c>
    </row>
    <row r="7789" customFormat="false" ht="13.8" hidden="false" customHeight="false" outlineLevel="0" collapsed="false">
      <c r="A7789" s="3" t="n">
        <v>87790</v>
      </c>
      <c r="B7789" s="335" t="s">
        <v>1967</v>
      </c>
      <c r="C7789" s="335" t="s">
        <v>13754</v>
      </c>
      <c r="D7789" s="335" t="s">
        <v>2622</v>
      </c>
      <c r="E7789" s="336" t="s">
        <v>13755</v>
      </c>
    </row>
    <row r="7790" customFormat="false" ht="13.8" hidden="false" customHeight="false" outlineLevel="0" collapsed="false">
      <c r="A7790" s="3" t="n">
        <v>87791</v>
      </c>
      <c r="B7790" s="335" t="s">
        <v>1967</v>
      </c>
      <c r="C7790" s="335" t="s">
        <v>13756</v>
      </c>
      <c r="D7790" s="335" t="s">
        <v>2622</v>
      </c>
      <c r="E7790" s="336" t="s">
        <v>13757</v>
      </c>
    </row>
    <row r="7791" customFormat="false" ht="13.8" hidden="false" customHeight="false" outlineLevel="0" collapsed="false">
      <c r="A7791" s="3" t="n">
        <v>87792</v>
      </c>
      <c r="B7791" s="335" t="s">
        <v>1967</v>
      </c>
      <c r="C7791" s="335" t="s">
        <v>13758</v>
      </c>
      <c r="D7791" s="335" t="s">
        <v>2622</v>
      </c>
      <c r="E7791" s="336" t="s">
        <v>8615</v>
      </c>
    </row>
    <row r="7792" customFormat="false" ht="13.8" hidden="false" customHeight="false" outlineLevel="0" collapsed="false">
      <c r="A7792" s="3" t="n">
        <v>87794</v>
      </c>
      <c r="B7792" s="335" t="s">
        <v>1967</v>
      </c>
      <c r="C7792" s="335" t="s">
        <v>13759</v>
      </c>
      <c r="D7792" s="335" t="s">
        <v>2622</v>
      </c>
      <c r="E7792" s="336" t="s">
        <v>2058</v>
      </c>
    </row>
    <row r="7793" customFormat="false" ht="13.8" hidden="false" customHeight="false" outlineLevel="0" collapsed="false">
      <c r="A7793" s="3" t="n">
        <v>87795</v>
      </c>
      <c r="B7793" s="335" t="s">
        <v>1967</v>
      </c>
      <c r="C7793" s="335" t="s">
        <v>13760</v>
      </c>
      <c r="D7793" s="335" t="s">
        <v>2622</v>
      </c>
      <c r="E7793" s="336" t="s">
        <v>13761</v>
      </c>
    </row>
    <row r="7794" customFormat="false" ht="13.8" hidden="false" customHeight="false" outlineLevel="0" collapsed="false">
      <c r="A7794" s="3" t="n">
        <v>87797</v>
      </c>
      <c r="B7794" s="335" t="s">
        <v>1967</v>
      </c>
      <c r="C7794" s="335" t="s">
        <v>13762</v>
      </c>
      <c r="D7794" s="335" t="s">
        <v>2622</v>
      </c>
      <c r="E7794" s="336" t="s">
        <v>2554</v>
      </c>
    </row>
    <row r="7795" customFormat="false" ht="13.8" hidden="false" customHeight="false" outlineLevel="0" collapsed="false">
      <c r="A7795" s="3" t="n">
        <v>87799</v>
      </c>
      <c r="B7795" s="335" t="s">
        <v>1967</v>
      </c>
      <c r="C7795" s="335" t="s">
        <v>13763</v>
      </c>
      <c r="D7795" s="335" t="s">
        <v>2622</v>
      </c>
      <c r="E7795" s="336" t="s">
        <v>13764</v>
      </c>
    </row>
    <row r="7796" customFormat="false" ht="13.8" hidden="false" customHeight="false" outlineLevel="0" collapsed="false">
      <c r="A7796" s="3" t="n">
        <v>87800</v>
      </c>
      <c r="B7796" s="335" t="s">
        <v>1967</v>
      </c>
      <c r="C7796" s="335" t="s">
        <v>13765</v>
      </c>
      <c r="D7796" s="335" t="s">
        <v>2622</v>
      </c>
      <c r="E7796" s="336" t="s">
        <v>3792</v>
      </c>
    </row>
    <row r="7797" customFormat="false" ht="13.8" hidden="false" customHeight="false" outlineLevel="0" collapsed="false">
      <c r="A7797" s="3" t="n">
        <v>87801</v>
      </c>
      <c r="B7797" s="335" t="s">
        <v>1967</v>
      </c>
      <c r="C7797" s="335" t="s">
        <v>13766</v>
      </c>
      <c r="D7797" s="335" t="s">
        <v>2622</v>
      </c>
      <c r="E7797" s="336" t="s">
        <v>13767</v>
      </c>
    </row>
    <row r="7798" customFormat="false" ht="13.8" hidden="false" customHeight="false" outlineLevel="0" collapsed="false">
      <c r="A7798" s="3" t="n">
        <v>87803</v>
      </c>
      <c r="B7798" s="335" t="s">
        <v>1967</v>
      </c>
      <c r="C7798" s="335" t="s">
        <v>13768</v>
      </c>
      <c r="D7798" s="335" t="s">
        <v>2622</v>
      </c>
      <c r="E7798" s="336" t="s">
        <v>13769</v>
      </c>
    </row>
    <row r="7799" customFormat="false" ht="13.8" hidden="false" customHeight="false" outlineLevel="0" collapsed="false">
      <c r="A7799" s="3" t="n">
        <v>87804</v>
      </c>
      <c r="B7799" s="335" t="s">
        <v>1967</v>
      </c>
      <c r="C7799" s="335" t="s">
        <v>13770</v>
      </c>
      <c r="D7799" s="335" t="s">
        <v>2622</v>
      </c>
      <c r="E7799" s="336" t="s">
        <v>13771</v>
      </c>
    </row>
    <row r="7800" customFormat="false" ht="13.8" hidden="false" customHeight="false" outlineLevel="0" collapsed="false">
      <c r="A7800" s="3" t="n">
        <v>87805</v>
      </c>
      <c r="B7800" s="335" t="s">
        <v>1967</v>
      </c>
      <c r="C7800" s="335" t="s">
        <v>13772</v>
      </c>
      <c r="D7800" s="335" t="s">
        <v>2622</v>
      </c>
      <c r="E7800" s="336" t="s">
        <v>13773</v>
      </c>
    </row>
    <row r="7801" customFormat="false" ht="13.8" hidden="false" customHeight="false" outlineLevel="0" collapsed="false">
      <c r="A7801" s="3" t="n">
        <v>87807</v>
      </c>
      <c r="B7801" s="335" t="s">
        <v>1967</v>
      </c>
      <c r="C7801" s="335" t="s">
        <v>13774</v>
      </c>
      <c r="D7801" s="335" t="s">
        <v>2622</v>
      </c>
      <c r="E7801" s="336" t="s">
        <v>7630</v>
      </c>
    </row>
    <row r="7802" customFormat="false" ht="13.8" hidden="false" customHeight="false" outlineLevel="0" collapsed="false">
      <c r="A7802" s="3" t="n">
        <v>87808</v>
      </c>
      <c r="B7802" s="335" t="s">
        <v>1967</v>
      </c>
      <c r="C7802" s="335" t="s">
        <v>13775</v>
      </c>
      <c r="D7802" s="335" t="s">
        <v>2622</v>
      </c>
      <c r="E7802" s="336" t="s">
        <v>13776</v>
      </c>
    </row>
    <row r="7803" customFormat="false" ht="13.8" hidden="false" customHeight="false" outlineLevel="0" collapsed="false">
      <c r="A7803" s="3" t="n">
        <v>87809</v>
      </c>
      <c r="B7803" s="335" t="s">
        <v>1967</v>
      </c>
      <c r="C7803" s="335" t="s">
        <v>13777</v>
      </c>
      <c r="D7803" s="335" t="s">
        <v>2622</v>
      </c>
      <c r="E7803" s="336" t="s">
        <v>13778</v>
      </c>
    </row>
    <row r="7804" customFormat="false" ht="13.8" hidden="false" customHeight="false" outlineLevel="0" collapsed="false">
      <c r="A7804" s="3" t="n">
        <v>87811</v>
      </c>
      <c r="B7804" s="335" t="s">
        <v>1967</v>
      </c>
      <c r="C7804" s="335" t="s">
        <v>13779</v>
      </c>
      <c r="D7804" s="335" t="s">
        <v>2622</v>
      </c>
      <c r="E7804" s="336" t="s">
        <v>13780</v>
      </c>
    </row>
    <row r="7805" customFormat="false" ht="13.8" hidden="false" customHeight="false" outlineLevel="0" collapsed="false">
      <c r="A7805" s="3" t="n">
        <v>87812</v>
      </c>
      <c r="B7805" s="335" t="s">
        <v>1967</v>
      </c>
      <c r="C7805" s="335" t="s">
        <v>13781</v>
      </c>
      <c r="D7805" s="335" t="s">
        <v>2622</v>
      </c>
      <c r="E7805" s="336" t="s">
        <v>13782</v>
      </c>
    </row>
    <row r="7806" customFormat="false" ht="13.8" hidden="false" customHeight="false" outlineLevel="0" collapsed="false">
      <c r="A7806" s="3" t="n">
        <v>87813</v>
      </c>
      <c r="B7806" s="335" t="s">
        <v>1967</v>
      </c>
      <c r="C7806" s="335" t="s">
        <v>13783</v>
      </c>
      <c r="D7806" s="335" t="s">
        <v>2622</v>
      </c>
      <c r="E7806" s="336" t="s">
        <v>13784</v>
      </c>
    </row>
    <row r="7807" customFormat="false" ht="13.8" hidden="false" customHeight="false" outlineLevel="0" collapsed="false">
      <c r="A7807" s="3" t="n">
        <v>87815</v>
      </c>
      <c r="B7807" s="335" t="s">
        <v>1967</v>
      </c>
      <c r="C7807" s="335" t="s">
        <v>13785</v>
      </c>
      <c r="D7807" s="335" t="s">
        <v>2622</v>
      </c>
      <c r="E7807" s="336" t="s">
        <v>13786</v>
      </c>
    </row>
    <row r="7808" customFormat="false" ht="13.8" hidden="false" customHeight="false" outlineLevel="0" collapsed="false">
      <c r="A7808" s="3" t="n">
        <v>87816</v>
      </c>
      <c r="B7808" s="335" t="s">
        <v>1967</v>
      </c>
      <c r="C7808" s="335" t="s">
        <v>13787</v>
      </c>
      <c r="D7808" s="335" t="s">
        <v>2622</v>
      </c>
      <c r="E7808" s="336" t="s">
        <v>13788</v>
      </c>
    </row>
    <row r="7809" customFormat="false" ht="13.8" hidden="false" customHeight="false" outlineLevel="0" collapsed="false">
      <c r="A7809" s="3" t="n">
        <v>87817</v>
      </c>
      <c r="B7809" s="335" t="s">
        <v>1967</v>
      </c>
      <c r="C7809" s="335" t="s">
        <v>13789</v>
      </c>
      <c r="D7809" s="335" t="s">
        <v>2622</v>
      </c>
      <c r="E7809" s="336" t="s">
        <v>10804</v>
      </c>
    </row>
    <row r="7810" customFormat="false" ht="13.8" hidden="false" customHeight="false" outlineLevel="0" collapsed="false">
      <c r="A7810" s="3" t="n">
        <v>87819</v>
      </c>
      <c r="B7810" s="335" t="s">
        <v>1967</v>
      </c>
      <c r="C7810" s="335" t="s">
        <v>13790</v>
      </c>
      <c r="D7810" s="335" t="s">
        <v>2622</v>
      </c>
      <c r="E7810" s="336" t="s">
        <v>13791</v>
      </c>
    </row>
    <row r="7811" customFormat="false" ht="13.8" hidden="false" customHeight="false" outlineLevel="0" collapsed="false">
      <c r="A7811" s="3" t="n">
        <v>87820</v>
      </c>
      <c r="B7811" s="335" t="s">
        <v>1967</v>
      </c>
      <c r="C7811" s="335" t="s">
        <v>13792</v>
      </c>
      <c r="D7811" s="335" t="s">
        <v>2622</v>
      </c>
      <c r="E7811" s="336" t="s">
        <v>9035</v>
      </c>
    </row>
    <row r="7812" customFormat="false" ht="13.8" hidden="false" customHeight="false" outlineLevel="0" collapsed="false">
      <c r="A7812" s="3" t="n">
        <v>87821</v>
      </c>
      <c r="B7812" s="335" t="s">
        <v>1967</v>
      </c>
      <c r="C7812" s="335" t="s">
        <v>13793</v>
      </c>
      <c r="D7812" s="335" t="s">
        <v>2622</v>
      </c>
      <c r="E7812" s="336" t="s">
        <v>13794</v>
      </c>
    </row>
    <row r="7813" customFormat="false" ht="13.8" hidden="false" customHeight="false" outlineLevel="0" collapsed="false">
      <c r="A7813" s="3" t="n">
        <v>87823</v>
      </c>
      <c r="B7813" s="335" t="s">
        <v>1967</v>
      </c>
      <c r="C7813" s="335" t="s">
        <v>13795</v>
      </c>
      <c r="D7813" s="335" t="s">
        <v>2622</v>
      </c>
      <c r="E7813" s="336" t="s">
        <v>13796</v>
      </c>
    </row>
    <row r="7814" customFormat="false" ht="13.8" hidden="false" customHeight="false" outlineLevel="0" collapsed="false">
      <c r="A7814" s="3" t="n">
        <v>87824</v>
      </c>
      <c r="B7814" s="335" t="s">
        <v>1967</v>
      </c>
      <c r="C7814" s="335" t="s">
        <v>13797</v>
      </c>
      <c r="D7814" s="335" t="s">
        <v>2622</v>
      </c>
      <c r="E7814" s="336" t="s">
        <v>13798</v>
      </c>
    </row>
    <row r="7815" customFormat="false" ht="13.8" hidden="false" customHeight="false" outlineLevel="0" collapsed="false">
      <c r="A7815" s="3" t="n">
        <v>87825</v>
      </c>
      <c r="B7815" s="335" t="s">
        <v>1967</v>
      </c>
      <c r="C7815" s="335" t="s">
        <v>13799</v>
      </c>
      <c r="D7815" s="335" t="s">
        <v>2622</v>
      </c>
      <c r="E7815" s="336" t="s">
        <v>13800</v>
      </c>
    </row>
    <row r="7816" customFormat="false" ht="13.8" hidden="false" customHeight="false" outlineLevel="0" collapsed="false">
      <c r="A7816" s="3" t="n">
        <v>87827</v>
      </c>
      <c r="B7816" s="335" t="s">
        <v>1967</v>
      </c>
      <c r="C7816" s="335" t="s">
        <v>13801</v>
      </c>
      <c r="D7816" s="335" t="s">
        <v>2622</v>
      </c>
      <c r="E7816" s="336" t="s">
        <v>13802</v>
      </c>
    </row>
    <row r="7817" customFormat="false" ht="13.8" hidden="false" customHeight="false" outlineLevel="0" collapsed="false">
      <c r="A7817" s="3" t="n">
        <v>87828</v>
      </c>
      <c r="B7817" s="335" t="s">
        <v>1967</v>
      </c>
      <c r="C7817" s="335" t="s">
        <v>13803</v>
      </c>
      <c r="D7817" s="335" t="s">
        <v>2622</v>
      </c>
      <c r="E7817" s="336" t="s">
        <v>13804</v>
      </c>
    </row>
    <row r="7818" customFormat="false" ht="13.8" hidden="false" customHeight="false" outlineLevel="0" collapsed="false">
      <c r="A7818" s="3" t="n">
        <v>87829</v>
      </c>
      <c r="B7818" s="335" t="s">
        <v>1967</v>
      </c>
      <c r="C7818" s="335" t="s">
        <v>13805</v>
      </c>
      <c r="D7818" s="335" t="s">
        <v>2622</v>
      </c>
      <c r="E7818" s="336" t="s">
        <v>13806</v>
      </c>
    </row>
    <row r="7819" customFormat="false" ht="13.8" hidden="false" customHeight="false" outlineLevel="0" collapsed="false">
      <c r="A7819" s="3" t="n">
        <v>87831</v>
      </c>
      <c r="B7819" s="335" t="s">
        <v>1967</v>
      </c>
      <c r="C7819" s="335" t="s">
        <v>13807</v>
      </c>
      <c r="D7819" s="335" t="s">
        <v>2622</v>
      </c>
      <c r="E7819" s="336" t="s">
        <v>13808</v>
      </c>
    </row>
    <row r="7820" customFormat="false" ht="13.8" hidden="false" customHeight="false" outlineLevel="0" collapsed="false">
      <c r="A7820" s="3" t="n">
        <v>87832</v>
      </c>
      <c r="B7820" s="335" t="s">
        <v>1967</v>
      </c>
      <c r="C7820" s="335" t="s">
        <v>13809</v>
      </c>
      <c r="D7820" s="335" t="s">
        <v>2622</v>
      </c>
      <c r="E7820" s="336" t="s">
        <v>13810</v>
      </c>
    </row>
    <row r="7821" customFormat="false" ht="13.8" hidden="false" customHeight="false" outlineLevel="0" collapsed="false">
      <c r="A7821" s="3" t="n">
        <v>87834</v>
      </c>
      <c r="B7821" s="335" t="s">
        <v>1967</v>
      </c>
      <c r="C7821" s="335" t="s">
        <v>13811</v>
      </c>
      <c r="D7821" s="335" t="s">
        <v>2622</v>
      </c>
      <c r="E7821" s="336" t="s">
        <v>13812</v>
      </c>
    </row>
    <row r="7822" customFormat="false" ht="13.8" hidden="false" customHeight="false" outlineLevel="0" collapsed="false">
      <c r="A7822" s="3" t="n">
        <v>87835</v>
      </c>
      <c r="B7822" s="335" t="s">
        <v>1967</v>
      </c>
      <c r="C7822" s="335" t="s">
        <v>13813</v>
      </c>
      <c r="D7822" s="335" t="s">
        <v>2622</v>
      </c>
      <c r="E7822" s="336" t="s">
        <v>13814</v>
      </c>
    </row>
    <row r="7823" customFormat="false" ht="13.8" hidden="false" customHeight="false" outlineLevel="0" collapsed="false">
      <c r="A7823" s="3" t="n">
        <v>87836</v>
      </c>
      <c r="B7823" s="335" t="s">
        <v>1967</v>
      </c>
      <c r="C7823" s="335" t="s">
        <v>13815</v>
      </c>
      <c r="D7823" s="335" t="s">
        <v>2622</v>
      </c>
      <c r="E7823" s="336" t="s">
        <v>13816</v>
      </c>
    </row>
    <row r="7824" customFormat="false" ht="13.8" hidden="false" customHeight="false" outlineLevel="0" collapsed="false">
      <c r="A7824" s="3" t="n">
        <v>87837</v>
      </c>
      <c r="B7824" s="335" t="s">
        <v>1967</v>
      </c>
      <c r="C7824" s="335" t="s">
        <v>13817</v>
      </c>
      <c r="D7824" s="335" t="s">
        <v>2622</v>
      </c>
      <c r="E7824" s="336" t="s">
        <v>13818</v>
      </c>
    </row>
    <row r="7825" customFormat="false" ht="13.8" hidden="false" customHeight="false" outlineLevel="0" collapsed="false">
      <c r="A7825" s="3" t="n">
        <v>87838</v>
      </c>
      <c r="B7825" s="335" t="s">
        <v>1967</v>
      </c>
      <c r="C7825" s="335" t="s">
        <v>13819</v>
      </c>
      <c r="D7825" s="335" t="s">
        <v>2622</v>
      </c>
      <c r="E7825" s="336" t="s">
        <v>13820</v>
      </c>
    </row>
    <row r="7826" customFormat="false" ht="13.8" hidden="false" customHeight="false" outlineLevel="0" collapsed="false">
      <c r="A7826" s="3" t="n">
        <v>87839</v>
      </c>
      <c r="B7826" s="335" t="s">
        <v>1967</v>
      </c>
      <c r="C7826" s="335" t="s">
        <v>13821</v>
      </c>
      <c r="D7826" s="335" t="s">
        <v>2622</v>
      </c>
      <c r="E7826" s="336" t="s">
        <v>13822</v>
      </c>
    </row>
    <row r="7827" customFormat="false" ht="13.8" hidden="false" customHeight="false" outlineLevel="0" collapsed="false">
      <c r="A7827" s="3" t="n">
        <v>87840</v>
      </c>
      <c r="B7827" s="335" t="s">
        <v>1967</v>
      </c>
      <c r="C7827" s="335" t="s">
        <v>13823</v>
      </c>
      <c r="D7827" s="335" t="s">
        <v>2622</v>
      </c>
      <c r="E7827" s="336" t="s">
        <v>13824</v>
      </c>
    </row>
    <row r="7828" customFormat="false" ht="13.8" hidden="false" customHeight="false" outlineLevel="0" collapsed="false">
      <c r="A7828" s="3" t="n">
        <v>87841</v>
      </c>
      <c r="B7828" s="335" t="s">
        <v>1967</v>
      </c>
      <c r="C7828" s="335" t="s">
        <v>13825</v>
      </c>
      <c r="D7828" s="335" t="s">
        <v>2622</v>
      </c>
      <c r="E7828" s="336" t="s">
        <v>6359</v>
      </c>
    </row>
    <row r="7829" customFormat="false" ht="13.8" hidden="false" customHeight="false" outlineLevel="0" collapsed="false">
      <c r="A7829" s="3" t="n">
        <v>87842</v>
      </c>
      <c r="B7829" s="335" t="s">
        <v>1967</v>
      </c>
      <c r="C7829" s="335" t="s">
        <v>13826</v>
      </c>
      <c r="D7829" s="335" t="s">
        <v>2622</v>
      </c>
      <c r="E7829" s="336" t="s">
        <v>12264</v>
      </c>
    </row>
    <row r="7830" customFormat="false" ht="13.8" hidden="false" customHeight="false" outlineLevel="0" collapsed="false">
      <c r="A7830" s="3" t="n">
        <v>87843</v>
      </c>
      <c r="B7830" s="335" t="s">
        <v>1967</v>
      </c>
      <c r="C7830" s="335" t="s">
        <v>13827</v>
      </c>
      <c r="D7830" s="335" t="s">
        <v>2622</v>
      </c>
      <c r="E7830" s="336" t="s">
        <v>13828</v>
      </c>
    </row>
    <row r="7831" customFormat="false" ht="13.8" hidden="false" customHeight="false" outlineLevel="0" collapsed="false">
      <c r="A7831" s="3" t="n">
        <v>87844</v>
      </c>
      <c r="B7831" s="335" t="s">
        <v>1967</v>
      </c>
      <c r="C7831" s="335" t="s">
        <v>13829</v>
      </c>
      <c r="D7831" s="335" t="s">
        <v>2622</v>
      </c>
      <c r="E7831" s="336" t="s">
        <v>13830</v>
      </c>
    </row>
    <row r="7832" customFormat="false" ht="13.8" hidden="false" customHeight="false" outlineLevel="0" collapsed="false">
      <c r="A7832" s="3" t="n">
        <v>87845</v>
      </c>
      <c r="B7832" s="335" t="s">
        <v>1967</v>
      </c>
      <c r="C7832" s="335" t="s">
        <v>13831</v>
      </c>
      <c r="D7832" s="335" t="s">
        <v>2622</v>
      </c>
      <c r="E7832" s="336" t="s">
        <v>13832</v>
      </c>
    </row>
    <row r="7833" customFormat="false" ht="13.8" hidden="false" customHeight="false" outlineLevel="0" collapsed="false">
      <c r="A7833" s="3" t="n">
        <v>87846</v>
      </c>
      <c r="B7833" s="335" t="s">
        <v>1967</v>
      </c>
      <c r="C7833" s="335" t="s">
        <v>13833</v>
      </c>
      <c r="D7833" s="335" t="s">
        <v>2622</v>
      </c>
      <c r="E7833" s="336" t="s">
        <v>13834</v>
      </c>
    </row>
    <row r="7834" customFormat="false" ht="13.8" hidden="false" customHeight="false" outlineLevel="0" collapsed="false">
      <c r="A7834" s="3" t="n">
        <v>87847</v>
      </c>
      <c r="B7834" s="335" t="s">
        <v>1967</v>
      </c>
      <c r="C7834" s="335" t="s">
        <v>13835</v>
      </c>
      <c r="D7834" s="335" t="s">
        <v>2622</v>
      </c>
      <c r="E7834" s="336" t="s">
        <v>13836</v>
      </c>
    </row>
    <row r="7835" customFormat="false" ht="13.8" hidden="false" customHeight="false" outlineLevel="0" collapsed="false">
      <c r="A7835" s="3" t="n">
        <v>87848</v>
      </c>
      <c r="B7835" s="335" t="s">
        <v>1967</v>
      </c>
      <c r="C7835" s="335" t="s">
        <v>13837</v>
      </c>
      <c r="D7835" s="335" t="s">
        <v>2622</v>
      </c>
      <c r="E7835" s="336" t="s">
        <v>13838</v>
      </c>
    </row>
    <row r="7836" customFormat="false" ht="13.8" hidden="false" customHeight="false" outlineLevel="0" collapsed="false">
      <c r="A7836" s="3" t="n">
        <v>87849</v>
      </c>
      <c r="B7836" s="335" t="s">
        <v>1967</v>
      </c>
      <c r="C7836" s="335" t="s">
        <v>13839</v>
      </c>
      <c r="D7836" s="335" t="s">
        <v>2622</v>
      </c>
      <c r="E7836" s="336" t="s">
        <v>13840</v>
      </c>
    </row>
    <row r="7837" customFormat="false" ht="13.8" hidden="false" customHeight="false" outlineLevel="0" collapsed="false">
      <c r="A7837" s="3" t="n">
        <v>87850</v>
      </c>
      <c r="B7837" s="335" t="s">
        <v>1967</v>
      </c>
      <c r="C7837" s="335" t="s">
        <v>13841</v>
      </c>
      <c r="D7837" s="335" t="s">
        <v>2622</v>
      </c>
      <c r="E7837" s="336" t="s">
        <v>13842</v>
      </c>
    </row>
    <row r="7838" customFormat="false" ht="13.8" hidden="false" customHeight="false" outlineLevel="0" collapsed="false">
      <c r="A7838" s="3" t="n">
        <v>87851</v>
      </c>
      <c r="B7838" s="335" t="s">
        <v>1967</v>
      </c>
      <c r="C7838" s="335" t="s">
        <v>13843</v>
      </c>
      <c r="D7838" s="335" t="s">
        <v>2622</v>
      </c>
      <c r="E7838" s="336" t="s">
        <v>13844</v>
      </c>
    </row>
    <row r="7839" customFormat="false" ht="13.8" hidden="false" customHeight="false" outlineLevel="0" collapsed="false">
      <c r="A7839" s="3" t="n">
        <v>87852</v>
      </c>
      <c r="B7839" s="335" t="s">
        <v>1967</v>
      </c>
      <c r="C7839" s="335" t="s">
        <v>13845</v>
      </c>
      <c r="D7839" s="335" t="s">
        <v>2622</v>
      </c>
      <c r="E7839" s="336" t="s">
        <v>13846</v>
      </c>
    </row>
    <row r="7840" customFormat="false" ht="13.8" hidden="false" customHeight="false" outlineLevel="0" collapsed="false">
      <c r="A7840" s="3" t="n">
        <v>87853</v>
      </c>
      <c r="B7840" s="335" t="s">
        <v>1967</v>
      </c>
      <c r="C7840" s="335" t="s">
        <v>13847</v>
      </c>
      <c r="D7840" s="335" t="s">
        <v>2622</v>
      </c>
      <c r="E7840" s="336" t="s">
        <v>13848</v>
      </c>
    </row>
    <row r="7841" customFormat="false" ht="13.8" hidden="false" customHeight="false" outlineLevel="0" collapsed="false">
      <c r="A7841" s="3" t="n">
        <v>87854</v>
      </c>
      <c r="B7841" s="335" t="s">
        <v>1967</v>
      </c>
      <c r="C7841" s="335" t="s">
        <v>13849</v>
      </c>
      <c r="D7841" s="335" t="s">
        <v>2622</v>
      </c>
      <c r="E7841" s="336" t="s">
        <v>13850</v>
      </c>
    </row>
    <row r="7842" customFormat="false" ht="13.8" hidden="false" customHeight="false" outlineLevel="0" collapsed="false">
      <c r="A7842" s="3" t="n">
        <v>87855</v>
      </c>
      <c r="B7842" s="335" t="s">
        <v>1967</v>
      </c>
      <c r="C7842" s="335" t="s">
        <v>13851</v>
      </c>
      <c r="D7842" s="335" t="s">
        <v>2622</v>
      </c>
      <c r="E7842" s="336" t="s">
        <v>13852</v>
      </c>
    </row>
    <row r="7843" customFormat="false" ht="13.8" hidden="false" customHeight="false" outlineLevel="0" collapsed="false">
      <c r="A7843" s="3" t="n">
        <v>87856</v>
      </c>
      <c r="B7843" s="335" t="s">
        <v>1967</v>
      </c>
      <c r="C7843" s="335" t="s">
        <v>13853</v>
      </c>
      <c r="D7843" s="335" t="s">
        <v>2622</v>
      </c>
      <c r="E7843" s="336" t="s">
        <v>13854</v>
      </c>
    </row>
    <row r="7844" customFormat="false" ht="13.8" hidden="false" customHeight="false" outlineLevel="0" collapsed="false">
      <c r="A7844" s="3" t="n">
        <v>87857</v>
      </c>
      <c r="B7844" s="335" t="s">
        <v>1967</v>
      </c>
      <c r="C7844" s="335" t="s">
        <v>13855</v>
      </c>
      <c r="D7844" s="335" t="s">
        <v>2622</v>
      </c>
      <c r="E7844" s="336" t="s">
        <v>13856</v>
      </c>
    </row>
    <row r="7845" customFormat="false" ht="13.8" hidden="false" customHeight="false" outlineLevel="0" collapsed="false">
      <c r="A7845" s="3" t="n">
        <v>87858</v>
      </c>
      <c r="B7845" s="335" t="s">
        <v>1967</v>
      </c>
      <c r="C7845" s="335" t="s">
        <v>13857</v>
      </c>
      <c r="D7845" s="335" t="s">
        <v>2622</v>
      </c>
      <c r="E7845" s="336" t="s">
        <v>2801</v>
      </c>
    </row>
    <row r="7846" customFormat="false" ht="13.8" hidden="false" customHeight="false" outlineLevel="0" collapsed="false">
      <c r="A7846" s="3" t="n">
        <v>87859</v>
      </c>
      <c r="B7846" s="335" t="s">
        <v>1967</v>
      </c>
      <c r="C7846" s="335" t="s">
        <v>13858</v>
      </c>
      <c r="D7846" s="335" t="s">
        <v>2622</v>
      </c>
      <c r="E7846" s="336" t="s">
        <v>13859</v>
      </c>
    </row>
    <row r="7847" customFormat="false" ht="13.8" hidden="false" customHeight="false" outlineLevel="0" collapsed="false">
      <c r="A7847" s="3" t="n">
        <v>89048</v>
      </c>
      <c r="B7847" s="335" t="s">
        <v>1967</v>
      </c>
      <c r="C7847" s="335" t="s">
        <v>13860</v>
      </c>
      <c r="D7847" s="335" t="s">
        <v>2622</v>
      </c>
      <c r="E7847" s="336" t="s">
        <v>2030</v>
      </c>
    </row>
    <row r="7848" customFormat="false" ht="13.8" hidden="false" customHeight="false" outlineLevel="0" collapsed="false">
      <c r="A7848" s="3" t="n">
        <v>89049</v>
      </c>
      <c r="B7848" s="335" t="s">
        <v>1967</v>
      </c>
      <c r="C7848" s="335" t="s">
        <v>13861</v>
      </c>
      <c r="D7848" s="335" t="s">
        <v>2622</v>
      </c>
      <c r="E7848" s="336" t="s">
        <v>10393</v>
      </c>
    </row>
    <row r="7849" customFormat="false" ht="13.8" hidden="false" customHeight="false" outlineLevel="0" collapsed="false">
      <c r="A7849" s="3" t="n">
        <v>89173</v>
      </c>
      <c r="B7849" s="335" t="s">
        <v>1967</v>
      </c>
      <c r="C7849" s="335" t="s">
        <v>13862</v>
      </c>
      <c r="D7849" s="335" t="s">
        <v>2622</v>
      </c>
      <c r="E7849" s="336" t="s">
        <v>13863</v>
      </c>
    </row>
    <row r="7850" customFormat="false" ht="13.8" hidden="false" customHeight="false" outlineLevel="0" collapsed="false">
      <c r="A7850" s="3" t="n">
        <v>90406</v>
      </c>
      <c r="B7850" s="335" t="s">
        <v>1967</v>
      </c>
      <c r="C7850" s="335" t="s">
        <v>13864</v>
      </c>
      <c r="D7850" s="335" t="s">
        <v>2622</v>
      </c>
      <c r="E7850" s="336" t="s">
        <v>13865</v>
      </c>
    </row>
    <row r="7851" customFormat="false" ht="13.8" hidden="false" customHeight="false" outlineLevel="0" collapsed="false">
      <c r="A7851" s="3" t="n">
        <v>90407</v>
      </c>
      <c r="B7851" s="335" t="s">
        <v>1967</v>
      </c>
      <c r="C7851" s="335" t="s">
        <v>13866</v>
      </c>
      <c r="D7851" s="335" t="s">
        <v>2622</v>
      </c>
      <c r="E7851" s="336" t="s">
        <v>13867</v>
      </c>
    </row>
    <row r="7852" customFormat="false" ht="13.8" hidden="false" customHeight="false" outlineLevel="0" collapsed="false">
      <c r="A7852" s="3" t="n">
        <v>90408</v>
      </c>
      <c r="B7852" s="335" t="s">
        <v>1967</v>
      </c>
      <c r="C7852" s="335" t="s">
        <v>13868</v>
      </c>
      <c r="D7852" s="335" t="s">
        <v>2622</v>
      </c>
      <c r="E7852" s="336" t="s">
        <v>13869</v>
      </c>
    </row>
    <row r="7853" customFormat="false" ht="13.8" hidden="false" customHeight="false" outlineLevel="0" collapsed="false">
      <c r="A7853" s="3" t="n">
        <v>90409</v>
      </c>
      <c r="B7853" s="335" t="s">
        <v>1967</v>
      </c>
      <c r="C7853" s="335" t="s">
        <v>13870</v>
      </c>
      <c r="D7853" s="335" t="s">
        <v>2622</v>
      </c>
      <c r="E7853" s="336" t="s">
        <v>10996</v>
      </c>
    </row>
    <row r="7854" customFormat="false" ht="13.8" hidden="false" customHeight="false" outlineLevel="0" collapsed="false">
      <c r="A7854" s="3" t="n">
        <v>104203</v>
      </c>
      <c r="B7854" s="335" t="s">
        <v>1967</v>
      </c>
      <c r="C7854" s="335" t="s">
        <v>13871</v>
      </c>
      <c r="D7854" s="335" t="s">
        <v>2622</v>
      </c>
      <c r="E7854" s="336" t="s">
        <v>13872</v>
      </c>
    </row>
    <row r="7855" customFormat="false" ht="13.8" hidden="false" customHeight="false" outlineLevel="0" collapsed="false">
      <c r="A7855" s="3" t="n">
        <v>104204</v>
      </c>
      <c r="B7855" s="335" t="s">
        <v>1967</v>
      </c>
      <c r="C7855" s="335" t="s">
        <v>13873</v>
      </c>
      <c r="D7855" s="335" t="s">
        <v>2622</v>
      </c>
      <c r="E7855" s="336" t="s">
        <v>12933</v>
      </c>
    </row>
    <row r="7856" customFormat="false" ht="13.8" hidden="false" customHeight="false" outlineLevel="0" collapsed="false">
      <c r="A7856" s="3" t="n">
        <v>104205</v>
      </c>
      <c r="B7856" s="335" t="s">
        <v>1967</v>
      </c>
      <c r="C7856" s="335" t="s">
        <v>13874</v>
      </c>
      <c r="D7856" s="335" t="s">
        <v>2622</v>
      </c>
      <c r="E7856" s="336" t="s">
        <v>7723</v>
      </c>
    </row>
    <row r="7857" customFormat="false" ht="13.8" hidden="false" customHeight="false" outlineLevel="0" collapsed="false">
      <c r="A7857" s="3" t="n">
        <v>104206</v>
      </c>
      <c r="B7857" s="335" t="s">
        <v>1967</v>
      </c>
      <c r="C7857" s="335" t="s">
        <v>13875</v>
      </c>
      <c r="D7857" s="335" t="s">
        <v>2622</v>
      </c>
      <c r="E7857" s="336" t="s">
        <v>2907</v>
      </c>
    </row>
    <row r="7858" customFormat="false" ht="13.8" hidden="false" customHeight="false" outlineLevel="0" collapsed="false">
      <c r="A7858" s="3" t="n">
        <v>104207</v>
      </c>
      <c r="B7858" s="335" t="s">
        <v>1967</v>
      </c>
      <c r="C7858" s="335" t="s">
        <v>13876</v>
      </c>
      <c r="D7858" s="335" t="s">
        <v>2622</v>
      </c>
      <c r="E7858" s="336" t="s">
        <v>13877</v>
      </c>
    </row>
    <row r="7859" customFormat="false" ht="13.8" hidden="false" customHeight="false" outlineLevel="0" collapsed="false">
      <c r="A7859" s="3" t="n">
        <v>104208</v>
      </c>
      <c r="B7859" s="335" t="s">
        <v>1967</v>
      </c>
      <c r="C7859" s="335" t="s">
        <v>13878</v>
      </c>
      <c r="D7859" s="335" t="s">
        <v>2622</v>
      </c>
      <c r="E7859" s="336" t="s">
        <v>13879</v>
      </c>
    </row>
    <row r="7860" customFormat="false" ht="13.8" hidden="false" customHeight="false" outlineLevel="0" collapsed="false">
      <c r="A7860" s="3" t="n">
        <v>104209</v>
      </c>
      <c r="B7860" s="335" t="s">
        <v>1967</v>
      </c>
      <c r="C7860" s="335" t="s">
        <v>13880</v>
      </c>
      <c r="D7860" s="335" t="s">
        <v>2622</v>
      </c>
      <c r="E7860" s="336" t="s">
        <v>13881</v>
      </c>
    </row>
    <row r="7861" customFormat="false" ht="13.8" hidden="false" customHeight="false" outlineLevel="0" collapsed="false">
      <c r="A7861" s="3" t="n">
        <v>104210</v>
      </c>
      <c r="B7861" s="335" t="s">
        <v>1967</v>
      </c>
      <c r="C7861" s="335" t="s">
        <v>13882</v>
      </c>
      <c r="D7861" s="335" t="s">
        <v>2622</v>
      </c>
      <c r="E7861" s="336" t="s">
        <v>13883</v>
      </c>
    </row>
    <row r="7862" customFormat="false" ht="13.8" hidden="false" customHeight="false" outlineLevel="0" collapsed="false">
      <c r="A7862" s="3" t="n">
        <v>104211</v>
      </c>
      <c r="B7862" s="335" t="s">
        <v>1967</v>
      </c>
      <c r="C7862" s="335" t="s">
        <v>13884</v>
      </c>
      <c r="D7862" s="335" t="s">
        <v>2622</v>
      </c>
      <c r="E7862" s="336" t="s">
        <v>13885</v>
      </c>
    </row>
    <row r="7863" customFormat="false" ht="13.8" hidden="false" customHeight="false" outlineLevel="0" collapsed="false">
      <c r="A7863" s="3" t="n">
        <v>104212</v>
      </c>
      <c r="B7863" s="335" t="s">
        <v>1967</v>
      </c>
      <c r="C7863" s="335" t="s">
        <v>13886</v>
      </c>
      <c r="D7863" s="335" t="s">
        <v>2622</v>
      </c>
      <c r="E7863" s="336" t="s">
        <v>13887</v>
      </c>
    </row>
    <row r="7864" customFormat="false" ht="13.8" hidden="false" customHeight="false" outlineLevel="0" collapsed="false">
      <c r="A7864" s="3" t="n">
        <v>104213</v>
      </c>
      <c r="B7864" s="335" t="s">
        <v>1967</v>
      </c>
      <c r="C7864" s="335" t="s">
        <v>13888</v>
      </c>
      <c r="D7864" s="335" t="s">
        <v>2622</v>
      </c>
      <c r="E7864" s="336" t="s">
        <v>8278</v>
      </c>
    </row>
    <row r="7865" customFormat="false" ht="13.8" hidden="false" customHeight="false" outlineLevel="0" collapsed="false">
      <c r="A7865" s="3" t="n">
        <v>104214</v>
      </c>
      <c r="B7865" s="335" t="s">
        <v>1967</v>
      </c>
      <c r="C7865" s="335" t="s">
        <v>13889</v>
      </c>
      <c r="D7865" s="335" t="s">
        <v>2622</v>
      </c>
      <c r="E7865" s="336" t="s">
        <v>13890</v>
      </c>
    </row>
    <row r="7866" customFormat="false" ht="13.8" hidden="false" customHeight="false" outlineLevel="0" collapsed="false">
      <c r="A7866" s="3" t="n">
        <v>104215</v>
      </c>
      <c r="B7866" s="335" t="s">
        <v>1967</v>
      </c>
      <c r="C7866" s="335" t="s">
        <v>13891</v>
      </c>
      <c r="D7866" s="335" t="s">
        <v>2622</v>
      </c>
      <c r="E7866" s="336" t="s">
        <v>13892</v>
      </c>
    </row>
    <row r="7867" customFormat="false" ht="13.8" hidden="false" customHeight="false" outlineLevel="0" collapsed="false">
      <c r="A7867" s="3" t="n">
        <v>104216</v>
      </c>
      <c r="B7867" s="335" t="s">
        <v>1967</v>
      </c>
      <c r="C7867" s="335" t="s">
        <v>13893</v>
      </c>
      <c r="D7867" s="335" t="s">
        <v>2622</v>
      </c>
      <c r="E7867" s="336" t="s">
        <v>13894</v>
      </c>
    </row>
    <row r="7868" customFormat="false" ht="13.8" hidden="false" customHeight="false" outlineLevel="0" collapsed="false">
      <c r="A7868" s="3" t="n">
        <v>104217</v>
      </c>
      <c r="B7868" s="335" t="s">
        <v>1967</v>
      </c>
      <c r="C7868" s="335" t="s">
        <v>13895</v>
      </c>
      <c r="D7868" s="335" t="s">
        <v>2622</v>
      </c>
      <c r="E7868" s="336" t="s">
        <v>13896</v>
      </c>
    </row>
    <row r="7869" customFormat="false" ht="13.8" hidden="false" customHeight="false" outlineLevel="0" collapsed="false">
      <c r="A7869" s="3" t="n">
        <v>104218</v>
      </c>
      <c r="B7869" s="335" t="s">
        <v>1967</v>
      </c>
      <c r="C7869" s="335" t="s">
        <v>13897</v>
      </c>
      <c r="D7869" s="335" t="s">
        <v>2622</v>
      </c>
      <c r="E7869" s="336" t="s">
        <v>13898</v>
      </c>
    </row>
    <row r="7870" customFormat="false" ht="13.8" hidden="false" customHeight="false" outlineLevel="0" collapsed="false">
      <c r="A7870" s="3" t="n">
        <v>104219</v>
      </c>
      <c r="B7870" s="335" t="s">
        <v>1967</v>
      </c>
      <c r="C7870" s="335" t="s">
        <v>13899</v>
      </c>
      <c r="D7870" s="335" t="s">
        <v>2622</v>
      </c>
      <c r="E7870" s="336" t="s">
        <v>13900</v>
      </c>
    </row>
    <row r="7871" customFormat="false" ht="13.8" hidden="false" customHeight="false" outlineLevel="0" collapsed="false">
      <c r="A7871" s="3" t="n">
        <v>104220</v>
      </c>
      <c r="B7871" s="335" t="s">
        <v>1967</v>
      </c>
      <c r="C7871" s="335" t="s">
        <v>13901</v>
      </c>
      <c r="D7871" s="335" t="s">
        <v>2622</v>
      </c>
      <c r="E7871" s="336" t="s">
        <v>13902</v>
      </c>
    </row>
    <row r="7872" customFormat="false" ht="13.8" hidden="false" customHeight="false" outlineLevel="0" collapsed="false">
      <c r="A7872" s="3" t="n">
        <v>104221</v>
      </c>
      <c r="B7872" s="335" t="s">
        <v>1967</v>
      </c>
      <c r="C7872" s="335" t="s">
        <v>13903</v>
      </c>
      <c r="D7872" s="335" t="s">
        <v>2622</v>
      </c>
      <c r="E7872" s="336" t="s">
        <v>13904</v>
      </c>
    </row>
    <row r="7873" customFormat="false" ht="13.8" hidden="false" customHeight="false" outlineLevel="0" collapsed="false">
      <c r="A7873" s="3" t="n">
        <v>104222</v>
      </c>
      <c r="B7873" s="335" t="s">
        <v>1967</v>
      </c>
      <c r="C7873" s="335" t="s">
        <v>13905</v>
      </c>
      <c r="D7873" s="335" t="s">
        <v>2622</v>
      </c>
      <c r="E7873" s="336" t="s">
        <v>13906</v>
      </c>
    </row>
    <row r="7874" customFormat="false" ht="13.8" hidden="false" customHeight="false" outlineLevel="0" collapsed="false">
      <c r="A7874" s="3" t="n">
        <v>104223</v>
      </c>
      <c r="B7874" s="335" t="s">
        <v>1967</v>
      </c>
      <c r="C7874" s="335" t="s">
        <v>13907</v>
      </c>
      <c r="D7874" s="335" t="s">
        <v>2622</v>
      </c>
      <c r="E7874" s="336" t="s">
        <v>13908</v>
      </c>
    </row>
    <row r="7875" customFormat="false" ht="13.8" hidden="false" customHeight="false" outlineLevel="0" collapsed="false">
      <c r="A7875" s="3" t="n">
        <v>104224</v>
      </c>
      <c r="B7875" s="335" t="s">
        <v>1967</v>
      </c>
      <c r="C7875" s="335" t="s">
        <v>13909</v>
      </c>
      <c r="D7875" s="335" t="s">
        <v>2622</v>
      </c>
      <c r="E7875" s="336" t="s">
        <v>13910</v>
      </c>
    </row>
    <row r="7876" customFormat="false" ht="13.8" hidden="false" customHeight="false" outlineLevel="0" collapsed="false">
      <c r="A7876" s="3" t="n">
        <v>104225</v>
      </c>
      <c r="B7876" s="335" t="s">
        <v>1967</v>
      </c>
      <c r="C7876" s="335" t="s">
        <v>13911</v>
      </c>
      <c r="D7876" s="335" t="s">
        <v>2622</v>
      </c>
      <c r="E7876" s="336" t="s">
        <v>7423</v>
      </c>
    </row>
    <row r="7877" customFormat="false" ht="13.8" hidden="false" customHeight="false" outlineLevel="0" collapsed="false">
      <c r="A7877" s="3" t="n">
        <v>104226</v>
      </c>
      <c r="B7877" s="335" t="s">
        <v>1967</v>
      </c>
      <c r="C7877" s="335" t="s">
        <v>13912</v>
      </c>
      <c r="D7877" s="335" t="s">
        <v>2622</v>
      </c>
      <c r="E7877" s="336" t="s">
        <v>4768</v>
      </c>
    </row>
    <row r="7878" customFormat="false" ht="13.8" hidden="false" customHeight="false" outlineLevel="0" collapsed="false">
      <c r="A7878" s="3" t="n">
        <v>104227</v>
      </c>
      <c r="B7878" s="335" t="s">
        <v>1967</v>
      </c>
      <c r="C7878" s="335" t="s">
        <v>13913</v>
      </c>
      <c r="D7878" s="335" t="s">
        <v>2622</v>
      </c>
      <c r="E7878" s="336" t="s">
        <v>13914</v>
      </c>
    </row>
    <row r="7879" customFormat="false" ht="13.8" hidden="false" customHeight="false" outlineLevel="0" collapsed="false">
      <c r="A7879" s="3" t="n">
        <v>104228</v>
      </c>
      <c r="B7879" s="335" t="s">
        <v>1967</v>
      </c>
      <c r="C7879" s="335" t="s">
        <v>13915</v>
      </c>
      <c r="D7879" s="335" t="s">
        <v>2622</v>
      </c>
      <c r="E7879" s="336" t="s">
        <v>13916</v>
      </c>
    </row>
    <row r="7880" customFormat="false" ht="13.8" hidden="false" customHeight="false" outlineLevel="0" collapsed="false">
      <c r="A7880" s="3" t="n">
        <v>104229</v>
      </c>
      <c r="B7880" s="335" t="s">
        <v>1967</v>
      </c>
      <c r="C7880" s="335" t="s">
        <v>13917</v>
      </c>
      <c r="D7880" s="335" t="s">
        <v>2622</v>
      </c>
      <c r="E7880" s="336" t="s">
        <v>13918</v>
      </c>
    </row>
    <row r="7881" customFormat="false" ht="13.8" hidden="false" customHeight="false" outlineLevel="0" collapsed="false">
      <c r="A7881" s="3" t="n">
        <v>104230</v>
      </c>
      <c r="B7881" s="335" t="s">
        <v>1967</v>
      </c>
      <c r="C7881" s="335" t="s">
        <v>13919</v>
      </c>
      <c r="D7881" s="335" t="s">
        <v>2622</v>
      </c>
      <c r="E7881" s="336" t="s">
        <v>7846</v>
      </c>
    </row>
    <row r="7882" customFormat="false" ht="13.8" hidden="false" customHeight="false" outlineLevel="0" collapsed="false">
      <c r="A7882" s="3" t="n">
        <v>104231</v>
      </c>
      <c r="B7882" s="335" t="s">
        <v>1967</v>
      </c>
      <c r="C7882" s="335" t="s">
        <v>13920</v>
      </c>
      <c r="D7882" s="335" t="s">
        <v>2622</v>
      </c>
      <c r="E7882" s="336" t="s">
        <v>13921</v>
      </c>
    </row>
    <row r="7883" customFormat="false" ht="13.8" hidden="false" customHeight="false" outlineLevel="0" collapsed="false">
      <c r="A7883" s="3" t="n">
        <v>104232</v>
      </c>
      <c r="B7883" s="335" t="s">
        <v>1967</v>
      </c>
      <c r="C7883" s="335" t="s">
        <v>13922</v>
      </c>
      <c r="D7883" s="335" t="s">
        <v>2622</v>
      </c>
      <c r="E7883" s="336" t="s">
        <v>13923</v>
      </c>
    </row>
    <row r="7884" customFormat="false" ht="13.8" hidden="false" customHeight="false" outlineLevel="0" collapsed="false">
      <c r="A7884" s="3" t="n">
        <v>104233</v>
      </c>
      <c r="B7884" s="335" t="s">
        <v>1967</v>
      </c>
      <c r="C7884" s="335" t="s">
        <v>13924</v>
      </c>
      <c r="D7884" s="335" t="s">
        <v>2622</v>
      </c>
      <c r="E7884" s="336" t="s">
        <v>2249</v>
      </c>
    </row>
    <row r="7885" customFormat="false" ht="13.8" hidden="false" customHeight="false" outlineLevel="0" collapsed="false">
      <c r="A7885" s="3" t="n">
        <v>104234</v>
      </c>
      <c r="B7885" s="335" t="s">
        <v>1967</v>
      </c>
      <c r="C7885" s="335" t="s">
        <v>13925</v>
      </c>
      <c r="D7885" s="335" t="s">
        <v>2622</v>
      </c>
      <c r="E7885" s="336" t="s">
        <v>13926</v>
      </c>
    </row>
    <row r="7886" customFormat="false" ht="13.8" hidden="false" customHeight="false" outlineLevel="0" collapsed="false">
      <c r="A7886" s="3" t="n">
        <v>104235</v>
      </c>
      <c r="B7886" s="335" t="s">
        <v>1967</v>
      </c>
      <c r="C7886" s="335" t="s">
        <v>13927</v>
      </c>
      <c r="D7886" s="335" t="s">
        <v>2622</v>
      </c>
      <c r="E7886" s="336" t="s">
        <v>13928</v>
      </c>
    </row>
    <row r="7887" customFormat="false" ht="13.8" hidden="false" customHeight="false" outlineLevel="0" collapsed="false">
      <c r="A7887" s="3" t="n">
        <v>104236</v>
      </c>
      <c r="B7887" s="335" t="s">
        <v>1967</v>
      </c>
      <c r="C7887" s="335" t="s">
        <v>13929</v>
      </c>
      <c r="D7887" s="335" t="s">
        <v>2622</v>
      </c>
      <c r="E7887" s="336" t="s">
        <v>1990</v>
      </c>
    </row>
    <row r="7888" customFormat="false" ht="13.8" hidden="false" customHeight="false" outlineLevel="0" collapsed="false">
      <c r="A7888" s="3" t="n">
        <v>104237</v>
      </c>
      <c r="B7888" s="335" t="s">
        <v>1967</v>
      </c>
      <c r="C7888" s="335" t="s">
        <v>13930</v>
      </c>
      <c r="D7888" s="335" t="s">
        <v>2622</v>
      </c>
      <c r="E7888" s="336" t="s">
        <v>13931</v>
      </c>
    </row>
    <row r="7889" customFormat="false" ht="13.8" hidden="false" customHeight="false" outlineLevel="0" collapsed="false">
      <c r="A7889" s="3" t="n">
        <v>104238</v>
      </c>
      <c r="B7889" s="335" t="s">
        <v>1967</v>
      </c>
      <c r="C7889" s="335" t="s">
        <v>13932</v>
      </c>
      <c r="D7889" s="335" t="s">
        <v>2622</v>
      </c>
      <c r="E7889" s="336" t="s">
        <v>10184</v>
      </c>
    </row>
    <row r="7890" customFormat="false" ht="13.8" hidden="false" customHeight="false" outlineLevel="0" collapsed="false">
      <c r="A7890" s="3" t="n">
        <v>104239</v>
      </c>
      <c r="B7890" s="335" t="s">
        <v>1967</v>
      </c>
      <c r="C7890" s="335" t="s">
        <v>13933</v>
      </c>
      <c r="D7890" s="335" t="s">
        <v>2622</v>
      </c>
      <c r="E7890" s="336" t="s">
        <v>13934</v>
      </c>
    </row>
    <row r="7891" customFormat="false" ht="13.8" hidden="false" customHeight="false" outlineLevel="0" collapsed="false">
      <c r="A7891" s="3" t="n">
        <v>104240</v>
      </c>
      <c r="B7891" s="335" t="s">
        <v>1967</v>
      </c>
      <c r="C7891" s="335" t="s">
        <v>13935</v>
      </c>
      <c r="D7891" s="335" t="s">
        <v>2622</v>
      </c>
      <c r="E7891" s="336" t="s">
        <v>13936</v>
      </c>
    </row>
    <row r="7892" customFormat="false" ht="13.8" hidden="false" customHeight="false" outlineLevel="0" collapsed="false">
      <c r="A7892" s="3" t="n">
        <v>104241</v>
      </c>
      <c r="B7892" s="335" t="s">
        <v>1967</v>
      </c>
      <c r="C7892" s="335" t="s">
        <v>13937</v>
      </c>
      <c r="D7892" s="335" t="s">
        <v>2622</v>
      </c>
      <c r="E7892" s="336" t="s">
        <v>13938</v>
      </c>
    </row>
    <row r="7893" customFormat="false" ht="13.8" hidden="false" customHeight="false" outlineLevel="0" collapsed="false">
      <c r="A7893" s="3" t="n">
        <v>104242</v>
      </c>
      <c r="B7893" s="335" t="s">
        <v>1967</v>
      </c>
      <c r="C7893" s="335" t="s">
        <v>13939</v>
      </c>
      <c r="D7893" s="335" t="s">
        <v>2622</v>
      </c>
      <c r="E7893" s="336" t="s">
        <v>13940</v>
      </c>
    </row>
    <row r="7894" customFormat="false" ht="13.8" hidden="false" customHeight="false" outlineLevel="0" collapsed="false">
      <c r="A7894" s="3" t="n">
        <v>104243</v>
      </c>
      <c r="B7894" s="335" t="s">
        <v>1967</v>
      </c>
      <c r="C7894" s="335" t="s">
        <v>13941</v>
      </c>
      <c r="D7894" s="335" t="s">
        <v>2622</v>
      </c>
      <c r="E7894" s="336" t="s">
        <v>13942</v>
      </c>
    </row>
    <row r="7895" customFormat="false" ht="13.8" hidden="false" customHeight="false" outlineLevel="0" collapsed="false">
      <c r="A7895" s="3" t="n">
        <v>104244</v>
      </c>
      <c r="B7895" s="335" t="s">
        <v>1967</v>
      </c>
      <c r="C7895" s="335" t="s">
        <v>13943</v>
      </c>
      <c r="D7895" s="335" t="s">
        <v>2622</v>
      </c>
      <c r="E7895" s="336" t="s">
        <v>12902</v>
      </c>
    </row>
    <row r="7896" customFormat="false" ht="13.8" hidden="false" customHeight="false" outlineLevel="0" collapsed="false">
      <c r="A7896" s="3" t="n">
        <v>104245</v>
      </c>
      <c r="B7896" s="335" t="s">
        <v>1967</v>
      </c>
      <c r="C7896" s="335" t="s">
        <v>13944</v>
      </c>
      <c r="D7896" s="335" t="s">
        <v>2622</v>
      </c>
      <c r="E7896" s="336" t="s">
        <v>13945</v>
      </c>
    </row>
    <row r="7897" customFormat="false" ht="13.8" hidden="false" customHeight="false" outlineLevel="0" collapsed="false">
      <c r="A7897" s="3" t="n">
        <v>104246</v>
      </c>
      <c r="B7897" s="335" t="s">
        <v>1967</v>
      </c>
      <c r="C7897" s="335" t="s">
        <v>13946</v>
      </c>
      <c r="D7897" s="335" t="s">
        <v>2622</v>
      </c>
      <c r="E7897" s="336" t="s">
        <v>4274</v>
      </c>
    </row>
    <row r="7898" customFormat="false" ht="13.8" hidden="false" customHeight="false" outlineLevel="0" collapsed="false">
      <c r="A7898" s="3" t="n">
        <v>104247</v>
      </c>
      <c r="B7898" s="335" t="s">
        <v>1967</v>
      </c>
      <c r="C7898" s="335" t="s">
        <v>13947</v>
      </c>
      <c r="D7898" s="335" t="s">
        <v>2622</v>
      </c>
      <c r="E7898" s="336" t="s">
        <v>13948</v>
      </c>
    </row>
    <row r="7899" customFormat="false" ht="13.8" hidden="false" customHeight="false" outlineLevel="0" collapsed="false">
      <c r="A7899" s="3" t="n">
        <v>104248</v>
      </c>
      <c r="B7899" s="335" t="s">
        <v>1967</v>
      </c>
      <c r="C7899" s="335" t="s">
        <v>13949</v>
      </c>
      <c r="D7899" s="335" t="s">
        <v>2622</v>
      </c>
      <c r="E7899" s="336" t="s">
        <v>13950</v>
      </c>
    </row>
    <row r="7900" customFormat="false" ht="13.8" hidden="false" customHeight="false" outlineLevel="0" collapsed="false">
      <c r="A7900" s="3" t="n">
        <v>104249</v>
      </c>
      <c r="B7900" s="335" t="s">
        <v>1967</v>
      </c>
      <c r="C7900" s="335" t="s">
        <v>13951</v>
      </c>
      <c r="D7900" s="335" t="s">
        <v>2622</v>
      </c>
      <c r="E7900" s="336" t="s">
        <v>13952</v>
      </c>
    </row>
    <row r="7901" customFormat="false" ht="13.8" hidden="false" customHeight="false" outlineLevel="0" collapsed="false">
      <c r="A7901" s="3" t="n">
        <v>104250</v>
      </c>
      <c r="B7901" s="335" t="s">
        <v>1967</v>
      </c>
      <c r="C7901" s="335" t="s">
        <v>13953</v>
      </c>
      <c r="D7901" s="335" t="s">
        <v>2622</v>
      </c>
      <c r="E7901" s="336" t="s">
        <v>13954</v>
      </c>
    </row>
    <row r="7902" customFormat="false" ht="13.8" hidden="false" customHeight="false" outlineLevel="0" collapsed="false">
      <c r="A7902" s="3" t="n">
        <v>104251</v>
      </c>
      <c r="B7902" s="335" t="s">
        <v>1967</v>
      </c>
      <c r="C7902" s="335" t="s">
        <v>13955</v>
      </c>
      <c r="D7902" s="335" t="s">
        <v>2622</v>
      </c>
      <c r="E7902" s="336" t="s">
        <v>8717</v>
      </c>
    </row>
    <row r="7903" customFormat="false" ht="13.8" hidden="false" customHeight="false" outlineLevel="0" collapsed="false">
      <c r="A7903" s="3" t="n">
        <v>104252</v>
      </c>
      <c r="B7903" s="335" t="s">
        <v>1967</v>
      </c>
      <c r="C7903" s="335" t="s">
        <v>13956</v>
      </c>
      <c r="D7903" s="335" t="s">
        <v>2622</v>
      </c>
      <c r="E7903" s="336" t="s">
        <v>13957</v>
      </c>
    </row>
    <row r="7904" customFormat="false" ht="13.8" hidden="false" customHeight="false" outlineLevel="0" collapsed="false">
      <c r="A7904" s="3" t="n">
        <v>104253</v>
      </c>
      <c r="B7904" s="335" t="s">
        <v>1967</v>
      </c>
      <c r="C7904" s="335" t="s">
        <v>13958</v>
      </c>
      <c r="D7904" s="335" t="s">
        <v>2622</v>
      </c>
      <c r="E7904" s="336" t="s">
        <v>13959</v>
      </c>
    </row>
    <row r="7905" customFormat="false" ht="13.8" hidden="false" customHeight="false" outlineLevel="0" collapsed="false">
      <c r="A7905" s="3" t="n">
        <v>104254</v>
      </c>
      <c r="B7905" s="335" t="s">
        <v>1967</v>
      </c>
      <c r="C7905" s="335" t="s">
        <v>13960</v>
      </c>
      <c r="D7905" s="335" t="s">
        <v>2622</v>
      </c>
      <c r="E7905" s="336" t="s">
        <v>13961</v>
      </c>
    </row>
    <row r="7906" customFormat="false" ht="13.8" hidden="false" customHeight="false" outlineLevel="0" collapsed="false">
      <c r="A7906" s="3" t="n">
        <v>104255</v>
      </c>
      <c r="B7906" s="335" t="s">
        <v>1967</v>
      </c>
      <c r="C7906" s="335" t="s">
        <v>13962</v>
      </c>
      <c r="D7906" s="335" t="s">
        <v>2622</v>
      </c>
      <c r="E7906" s="336" t="s">
        <v>13963</v>
      </c>
    </row>
    <row r="7907" customFormat="false" ht="13.8" hidden="false" customHeight="false" outlineLevel="0" collapsed="false">
      <c r="A7907" s="3" t="n">
        <v>104256</v>
      </c>
      <c r="B7907" s="335" t="s">
        <v>1967</v>
      </c>
      <c r="C7907" s="335" t="s">
        <v>13964</v>
      </c>
      <c r="D7907" s="335" t="s">
        <v>2622</v>
      </c>
      <c r="E7907" s="336" t="s">
        <v>13965</v>
      </c>
    </row>
    <row r="7908" customFormat="false" ht="13.8" hidden="false" customHeight="false" outlineLevel="0" collapsed="false">
      <c r="A7908" s="3" t="n">
        <v>104257</v>
      </c>
      <c r="B7908" s="335" t="s">
        <v>1967</v>
      </c>
      <c r="C7908" s="335" t="s">
        <v>13966</v>
      </c>
      <c r="D7908" s="335" t="s">
        <v>2622</v>
      </c>
      <c r="E7908" s="336" t="s">
        <v>13967</v>
      </c>
    </row>
    <row r="7909" customFormat="false" ht="13.8" hidden="false" customHeight="false" outlineLevel="0" collapsed="false">
      <c r="A7909" s="3" t="n">
        <v>104258</v>
      </c>
      <c r="B7909" s="335" t="s">
        <v>1967</v>
      </c>
      <c r="C7909" s="335" t="s">
        <v>13968</v>
      </c>
      <c r="D7909" s="335" t="s">
        <v>2622</v>
      </c>
      <c r="E7909" s="336" t="s">
        <v>13969</v>
      </c>
    </row>
    <row r="7910" customFormat="false" ht="13.8" hidden="false" customHeight="false" outlineLevel="0" collapsed="false">
      <c r="A7910" s="3" t="n">
        <v>104259</v>
      </c>
      <c r="B7910" s="335" t="s">
        <v>1967</v>
      </c>
      <c r="C7910" s="335" t="s">
        <v>13970</v>
      </c>
      <c r="D7910" s="335" t="s">
        <v>2622</v>
      </c>
      <c r="E7910" s="336" t="s">
        <v>13971</v>
      </c>
    </row>
    <row r="7911" customFormat="false" ht="13.8" hidden="false" customHeight="false" outlineLevel="0" collapsed="false">
      <c r="A7911" s="3" t="n">
        <v>104260</v>
      </c>
      <c r="B7911" s="335" t="s">
        <v>1967</v>
      </c>
      <c r="C7911" s="335" t="s">
        <v>13972</v>
      </c>
      <c r="D7911" s="335" t="s">
        <v>2622</v>
      </c>
      <c r="E7911" s="336" t="s">
        <v>13973</v>
      </c>
    </row>
    <row r="7912" customFormat="false" ht="13.8" hidden="false" customHeight="false" outlineLevel="0" collapsed="false">
      <c r="A7912" s="3" t="n">
        <v>104261</v>
      </c>
      <c r="B7912" s="335" t="s">
        <v>1967</v>
      </c>
      <c r="C7912" s="335" t="s">
        <v>13974</v>
      </c>
      <c r="D7912" s="335" t="s">
        <v>2622</v>
      </c>
      <c r="E7912" s="336" t="s">
        <v>13975</v>
      </c>
    </row>
    <row r="7913" customFormat="false" ht="13.8" hidden="false" customHeight="false" outlineLevel="0" collapsed="false">
      <c r="A7913" s="3" t="n">
        <v>104262</v>
      </c>
      <c r="B7913" s="335" t="s">
        <v>1967</v>
      </c>
      <c r="C7913" s="335" t="s">
        <v>13976</v>
      </c>
      <c r="D7913" s="335" t="s">
        <v>2622</v>
      </c>
      <c r="E7913" s="336" t="s">
        <v>13977</v>
      </c>
    </row>
    <row r="7914" customFormat="false" ht="13.8" hidden="false" customHeight="false" outlineLevel="0" collapsed="false">
      <c r="A7914" s="3" t="n">
        <v>104263</v>
      </c>
      <c r="B7914" s="335" t="s">
        <v>1967</v>
      </c>
      <c r="C7914" s="335" t="s">
        <v>13978</v>
      </c>
      <c r="D7914" s="335" t="s">
        <v>2622</v>
      </c>
      <c r="E7914" s="336" t="s">
        <v>13979</v>
      </c>
    </row>
    <row r="7915" customFormat="false" ht="13.8" hidden="false" customHeight="false" outlineLevel="0" collapsed="false">
      <c r="A7915" s="3" t="n">
        <v>104264</v>
      </c>
      <c r="B7915" s="335" t="s">
        <v>1967</v>
      </c>
      <c r="C7915" s="335" t="s">
        <v>13980</v>
      </c>
      <c r="D7915" s="335" t="s">
        <v>2622</v>
      </c>
      <c r="E7915" s="336" t="s">
        <v>13981</v>
      </c>
    </row>
    <row r="7916" customFormat="false" ht="13.8" hidden="false" customHeight="false" outlineLevel="0" collapsed="false">
      <c r="A7916" s="3" t="n">
        <v>104627</v>
      </c>
      <c r="B7916" s="335" t="s">
        <v>1967</v>
      </c>
      <c r="C7916" s="335" t="s">
        <v>13982</v>
      </c>
      <c r="D7916" s="335" t="s">
        <v>2622</v>
      </c>
      <c r="E7916" s="336" t="s">
        <v>10930</v>
      </c>
    </row>
    <row r="7917" customFormat="false" ht="13.8" hidden="false" customHeight="false" outlineLevel="0" collapsed="false">
      <c r="A7917" s="3" t="n">
        <v>104628</v>
      </c>
      <c r="B7917" s="335" t="s">
        <v>1967</v>
      </c>
      <c r="C7917" s="335" t="s">
        <v>13983</v>
      </c>
      <c r="D7917" s="335" t="s">
        <v>2622</v>
      </c>
      <c r="E7917" s="336" t="s">
        <v>10951</v>
      </c>
    </row>
    <row r="7918" customFormat="false" ht="13.8" hidden="false" customHeight="false" outlineLevel="0" collapsed="false">
      <c r="A7918" s="3" t="n">
        <v>104629</v>
      </c>
      <c r="B7918" s="335" t="s">
        <v>1967</v>
      </c>
      <c r="C7918" s="335" t="s">
        <v>13984</v>
      </c>
      <c r="D7918" s="335" t="s">
        <v>2622</v>
      </c>
      <c r="E7918" s="336" t="s">
        <v>13985</v>
      </c>
    </row>
    <row r="7919" customFormat="false" ht="13.8" hidden="false" customHeight="false" outlineLevel="0" collapsed="false">
      <c r="A7919" s="3" t="n">
        <v>104630</v>
      </c>
      <c r="B7919" s="335" t="s">
        <v>1967</v>
      </c>
      <c r="C7919" s="335" t="s">
        <v>13986</v>
      </c>
      <c r="D7919" s="335" t="s">
        <v>2622</v>
      </c>
      <c r="E7919" s="336" t="s">
        <v>9203</v>
      </c>
    </row>
    <row r="7920" customFormat="false" ht="13.8" hidden="false" customHeight="false" outlineLevel="0" collapsed="false">
      <c r="A7920" s="3" t="n">
        <v>104631</v>
      </c>
      <c r="B7920" s="335" t="s">
        <v>1967</v>
      </c>
      <c r="C7920" s="335" t="s">
        <v>13987</v>
      </c>
      <c r="D7920" s="335" t="s">
        <v>2622</v>
      </c>
      <c r="E7920" s="336" t="s">
        <v>13988</v>
      </c>
    </row>
    <row r="7921" customFormat="false" ht="13.8" hidden="false" customHeight="false" outlineLevel="0" collapsed="false">
      <c r="A7921" s="3" t="n">
        <v>104632</v>
      </c>
      <c r="B7921" s="335" t="s">
        <v>1967</v>
      </c>
      <c r="C7921" s="335" t="s">
        <v>13989</v>
      </c>
      <c r="D7921" s="335" t="s">
        <v>2622</v>
      </c>
      <c r="E7921" s="336" t="s">
        <v>13990</v>
      </c>
    </row>
    <row r="7922" customFormat="false" ht="13.8" hidden="false" customHeight="false" outlineLevel="0" collapsed="false">
      <c r="A7922" s="3" t="n">
        <v>104633</v>
      </c>
      <c r="B7922" s="335" t="s">
        <v>1967</v>
      </c>
      <c r="C7922" s="335" t="s">
        <v>13991</v>
      </c>
      <c r="D7922" s="335" t="s">
        <v>2622</v>
      </c>
      <c r="E7922" s="336" t="s">
        <v>13179</v>
      </c>
    </row>
    <row r="7923" customFormat="false" ht="13.8" hidden="false" customHeight="false" outlineLevel="0" collapsed="false">
      <c r="A7923" s="3" t="n">
        <v>104634</v>
      </c>
      <c r="B7923" s="335" t="s">
        <v>1967</v>
      </c>
      <c r="C7923" s="335" t="s">
        <v>13992</v>
      </c>
      <c r="D7923" s="335" t="s">
        <v>2622</v>
      </c>
      <c r="E7923" s="336" t="s">
        <v>13993</v>
      </c>
    </row>
    <row r="7924" customFormat="false" ht="13.8" hidden="false" customHeight="false" outlineLevel="0" collapsed="false">
      <c r="A7924" s="3" t="n">
        <v>104635</v>
      </c>
      <c r="B7924" s="335" t="s">
        <v>1967</v>
      </c>
      <c r="C7924" s="335" t="s">
        <v>13994</v>
      </c>
      <c r="D7924" s="335" t="s">
        <v>2622</v>
      </c>
      <c r="E7924" s="336" t="s">
        <v>13995</v>
      </c>
    </row>
    <row r="7925" customFormat="false" ht="13.8" hidden="false" customHeight="false" outlineLevel="0" collapsed="false">
      <c r="A7925" s="3" t="n">
        <v>104636</v>
      </c>
      <c r="B7925" s="335" t="s">
        <v>1967</v>
      </c>
      <c r="C7925" s="335" t="s">
        <v>13996</v>
      </c>
      <c r="D7925" s="335" t="s">
        <v>2622</v>
      </c>
      <c r="E7925" s="336" t="s">
        <v>13997</v>
      </c>
    </row>
    <row r="7926" customFormat="false" ht="13.8" hidden="false" customHeight="false" outlineLevel="0" collapsed="false">
      <c r="A7926" s="3" t="n">
        <v>87244</v>
      </c>
      <c r="B7926" s="335" t="s">
        <v>1967</v>
      </c>
      <c r="C7926" s="335" t="s">
        <v>13998</v>
      </c>
      <c r="D7926" s="335" t="s">
        <v>2622</v>
      </c>
      <c r="E7926" s="336" t="s">
        <v>8126</v>
      </c>
    </row>
    <row r="7927" customFormat="false" ht="13.8" hidden="false" customHeight="false" outlineLevel="0" collapsed="false">
      <c r="A7927" s="3" t="n">
        <v>87245</v>
      </c>
      <c r="B7927" s="335" t="s">
        <v>1967</v>
      </c>
      <c r="C7927" s="335" t="s">
        <v>13999</v>
      </c>
      <c r="D7927" s="335" t="s">
        <v>2622</v>
      </c>
      <c r="E7927" s="336" t="s">
        <v>14000</v>
      </c>
    </row>
    <row r="7928" customFormat="false" ht="13.8" hidden="false" customHeight="false" outlineLevel="0" collapsed="false">
      <c r="A7928" s="3" t="n">
        <v>87265</v>
      </c>
      <c r="B7928" s="335" t="s">
        <v>1967</v>
      </c>
      <c r="C7928" s="335" t="s">
        <v>14001</v>
      </c>
      <c r="D7928" s="335" t="s">
        <v>2622</v>
      </c>
      <c r="E7928" s="336" t="s">
        <v>14002</v>
      </c>
    </row>
    <row r="7929" customFormat="false" ht="13.8" hidden="false" customHeight="false" outlineLevel="0" collapsed="false">
      <c r="A7929" s="3" t="n">
        <v>87267</v>
      </c>
      <c r="B7929" s="335" t="s">
        <v>1967</v>
      </c>
      <c r="C7929" s="335" t="s">
        <v>14003</v>
      </c>
      <c r="D7929" s="335" t="s">
        <v>2622</v>
      </c>
      <c r="E7929" s="336" t="s">
        <v>14004</v>
      </c>
    </row>
    <row r="7930" customFormat="false" ht="13.8" hidden="false" customHeight="false" outlineLevel="0" collapsed="false">
      <c r="A7930" s="3" t="n">
        <v>87269</v>
      </c>
      <c r="B7930" s="335" t="s">
        <v>1967</v>
      </c>
      <c r="C7930" s="335" t="s">
        <v>14005</v>
      </c>
      <c r="D7930" s="335" t="s">
        <v>2622</v>
      </c>
      <c r="E7930" s="336" t="s">
        <v>14006</v>
      </c>
    </row>
    <row r="7931" customFormat="false" ht="13.8" hidden="false" customHeight="false" outlineLevel="0" collapsed="false">
      <c r="A7931" s="3" t="n">
        <v>87271</v>
      </c>
      <c r="B7931" s="335" t="s">
        <v>1967</v>
      </c>
      <c r="C7931" s="335" t="s">
        <v>14007</v>
      </c>
      <c r="D7931" s="335" t="s">
        <v>2622</v>
      </c>
      <c r="E7931" s="336" t="s">
        <v>14008</v>
      </c>
    </row>
    <row r="7932" customFormat="false" ht="13.8" hidden="false" customHeight="false" outlineLevel="0" collapsed="false">
      <c r="A7932" s="3" t="n">
        <v>87273</v>
      </c>
      <c r="B7932" s="335" t="s">
        <v>1967</v>
      </c>
      <c r="C7932" s="335" t="s">
        <v>14009</v>
      </c>
      <c r="D7932" s="335" t="s">
        <v>2622</v>
      </c>
      <c r="E7932" s="336" t="s">
        <v>14010</v>
      </c>
    </row>
    <row r="7933" customFormat="false" ht="13.8" hidden="false" customHeight="false" outlineLevel="0" collapsed="false">
      <c r="A7933" s="3" t="n">
        <v>87275</v>
      </c>
      <c r="B7933" s="335" t="s">
        <v>1967</v>
      </c>
      <c r="C7933" s="335" t="s">
        <v>14011</v>
      </c>
      <c r="D7933" s="335" t="s">
        <v>2622</v>
      </c>
      <c r="E7933" s="336" t="s">
        <v>14012</v>
      </c>
    </row>
    <row r="7934" customFormat="false" ht="13.8" hidden="false" customHeight="false" outlineLevel="0" collapsed="false">
      <c r="A7934" s="3" t="n">
        <v>88788</v>
      </c>
      <c r="B7934" s="335" t="s">
        <v>1967</v>
      </c>
      <c r="C7934" s="335" t="s">
        <v>14013</v>
      </c>
      <c r="D7934" s="335" t="s">
        <v>2622</v>
      </c>
      <c r="E7934" s="336" t="s">
        <v>14014</v>
      </c>
    </row>
    <row r="7935" customFormat="false" ht="13.8" hidden="false" customHeight="false" outlineLevel="0" collapsed="false">
      <c r="A7935" s="3" t="n">
        <v>88789</v>
      </c>
      <c r="B7935" s="335" t="s">
        <v>1967</v>
      </c>
      <c r="C7935" s="335" t="s">
        <v>14015</v>
      </c>
      <c r="D7935" s="335" t="s">
        <v>2622</v>
      </c>
      <c r="E7935" s="336" t="s">
        <v>14016</v>
      </c>
    </row>
    <row r="7936" customFormat="false" ht="13.8" hidden="false" customHeight="false" outlineLevel="0" collapsed="false">
      <c r="A7936" s="3" t="n">
        <v>89045</v>
      </c>
      <c r="B7936" s="335" t="s">
        <v>1967</v>
      </c>
      <c r="C7936" s="335" t="s">
        <v>14017</v>
      </c>
      <c r="D7936" s="335" t="s">
        <v>2622</v>
      </c>
      <c r="E7936" s="336" t="s">
        <v>8655</v>
      </c>
    </row>
    <row r="7937" customFormat="false" ht="13.8" hidden="false" customHeight="false" outlineLevel="0" collapsed="false">
      <c r="A7937" s="3" t="n">
        <v>89170</v>
      </c>
      <c r="B7937" s="335" t="s">
        <v>1967</v>
      </c>
      <c r="C7937" s="335" t="s">
        <v>14018</v>
      </c>
      <c r="D7937" s="335" t="s">
        <v>2622</v>
      </c>
      <c r="E7937" s="336" t="s">
        <v>8655</v>
      </c>
    </row>
    <row r="7938" customFormat="false" ht="13.8" hidden="false" customHeight="false" outlineLevel="0" collapsed="false">
      <c r="A7938" s="3" t="n">
        <v>93393</v>
      </c>
      <c r="B7938" s="335" t="s">
        <v>1967</v>
      </c>
      <c r="C7938" s="335" t="s">
        <v>14019</v>
      </c>
      <c r="D7938" s="335" t="s">
        <v>2622</v>
      </c>
      <c r="E7938" s="336" t="s">
        <v>14020</v>
      </c>
    </row>
    <row r="7939" customFormat="false" ht="13.8" hidden="false" customHeight="false" outlineLevel="0" collapsed="false">
      <c r="A7939" s="3" t="n">
        <v>93395</v>
      </c>
      <c r="B7939" s="335" t="s">
        <v>1967</v>
      </c>
      <c r="C7939" s="335" t="s">
        <v>14021</v>
      </c>
      <c r="D7939" s="335" t="s">
        <v>2622</v>
      </c>
      <c r="E7939" s="336" t="s">
        <v>14022</v>
      </c>
    </row>
    <row r="7940" customFormat="false" ht="13.8" hidden="false" customHeight="false" outlineLevel="0" collapsed="false">
      <c r="A7940" s="3" t="n">
        <v>99195</v>
      </c>
      <c r="B7940" s="335" t="s">
        <v>1967</v>
      </c>
      <c r="C7940" s="335" t="s">
        <v>14023</v>
      </c>
      <c r="D7940" s="335" t="s">
        <v>2622</v>
      </c>
      <c r="E7940" s="336" t="s">
        <v>14024</v>
      </c>
    </row>
    <row r="7941" customFormat="false" ht="13.8" hidden="false" customHeight="false" outlineLevel="0" collapsed="false">
      <c r="A7941" s="3" t="n">
        <v>99198</v>
      </c>
      <c r="B7941" s="335" t="s">
        <v>1967</v>
      </c>
      <c r="C7941" s="335" t="s">
        <v>14025</v>
      </c>
      <c r="D7941" s="335" t="s">
        <v>2622</v>
      </c>
      <c r="E7941" s="336" t="s">
        <v>14026</v>
      </c>
    </row>
    <row r="7942" customFormat="false" ht="13.8" hidden="false" customHeight="false" outlineLevel="0" collapsed="false">
      <c r="A7942" s="3" t="n">
        <v>104611</v>
      </c>
      <c r="B7942" s="335" t="s">
        <v>1967</v>
      </c>
      <c r="C7942" s="335" t="s">
        <v>14027</v>
      </c>
      <c r="D7942" s="335" t="s">
        <v>2622</v>
      </c>
      <c r="E7942" s="336" t="s">
        <v>14028</v>
      </c>
    </row>
    <row r="7943" customFormat="false" ht="13.8" hidden="false" customHeight="false" outlineLevel="0" collapsed="false">
      <c r="A7943" s="3" t="n">
        <v>104612</v>
      </c>
      <c r="B7943" s="335" t="s">
        <v>1967</v>
      </c>
      <c r="C7943" s="335" t="s">
        <v>14029</v>
      </c>
      <c r="D7943" s="335" t="s">
        <v>2622</v>
      </c>
      <c r="E7943" s="336" t="s">
        <v>14030</v>
      </c>
    </row>
    <row r="7944" customFormat="false" ht="13.8" hidden="false" customHeight="false" outlineLevel="0" collapsed="false">
      <c r="A7944" s="3" t="n">
        <v>104613</v>
      </c>
      <c r="B7944" s="335" t="s">
        <v>1967</v>
      </c>
      <c r="C7944" s="335" t="s">
        <v>14031</v>
      </c>
      <c r="D7944" s="335" t="s">
        <v>2622</v>
      </c>
      <c r="E7944" s="336" t="s">
        <v>8094</v>
      </c>
    </row>
    <row r="7945" customFormat="false" ht="13.8" hidden="false" customHeight="false" outlineLevel="0" collapsed="false">
      <c r="A7945" s="3" t="n">
        <v>104614</v>
      </c>
      <c r="B7945" s="335" t="s">
        <v>1967</v>
      </c>
      <c r="C7945" s="335" t="s">
        <v>14032</v>
      </c>
      <c r="D7945" s="335" t="s">
        <v>2622</v>
      </c>
      <c r="E7945" s="336" t="s">
        <v>14033</v>
      </c>
    </row>
    <row r="7946" customFormat="false" ht="13.8" hidden="false" customHeight="false" outlineLevel="0" collapsed="false">
      <c r="A7946" s="3" t="n">
        <v>104615</v>
      </c>
      <c r="B7946" s="335" t="s">
        <v>1967</v>
      </c>
      <c r="C7946" s="335" t="s">
        <v>14034</v>
      </c>
      <c r="D7946" s="335" t="s">
        <v>2622</v>
      </c>
      <c r="E7946" s="336" t="s">
        <v>14035</v>
      </c>
    </row>
    <row r="7947" customFormat="false" ht="13.8" hidden="false" customHeight="false" outlineLevel="0" collapsed="false">
      <c r="A7947" s="3" t="n">
        <v>104616</v>
      </c>
      <c r="B7947" s="335" t="s">
        <v>1967</v>
      </c>
      <c r="C7947" s="335" t="s">
        <v>14036</v>
      </c>
      <c r="D7947" s="335" t="s">
        <v>2622</v>
      </c>
      <c r="E7947" s="336" t="s">
        <v>14037</v>
      </c>
    </row>
    <row r="7948" customFormat="false" ht="13.8" hidden="false" customHeight="false" outlineLevel="0" collapsed="false">
      <c r="A7948" s="3" t="n">
        <v>104617</v>
      </c>
      <c r="B7948" s="335" t="s">
        <v>1967</v>
      </c>
      <c r="C7948" s="335" t="s">
        <v>14038</v>
      </c>
      <c r="D7948" s="335" t="s">
        <v>2622</v>
      </c>
      <c r="E7948" s="336" t="s">
        <v>14039</v>
      </c>
    </row>
    <row r="7949" customFormat="false" ht="13.8" hidden="false" customHeight="false" outlineLevel="0" collapsed="false">
      <c r="A7949" s="3" t="n">
        <v>104618</v>
      </c>
      <c r="B7949" s="335" t="s">
        <v>1967</v>
      </c>
      <c r="C7949" s="335" t="s">
        <v>14040</v>
      </c>
      <c r="D7949" s="335" t="s">
        <v>2622</v>
      </c>
      <c r="E7949" s="336" t="s">
        <v>14041</v>
      </c>
    </row>
    <row r="7950" customFormat="false" ht="13.8" hidden="false" customHeight="false" outlineLevel="0" collapsed="false">
      <c r="A7950" s="3" t="n">
        <v>104619</v>
      </c>
      <c r="B7950" s="335" t="s">
        <v>1967</v>
      </c>
      <c r="C7950" s="335" t="s">
        <v>14042</v>
      </c>
      <c r="D7950" s="335" t="s">
        <v>1969</v>
      </c>
      <c r="E7950" s="336" t="s">
        <v>7509</v>
      </c>
    </row>
    <row r="7951" customFormat="false" ht="13.8" hidden="false" customHeight="false" outlineLevel="0" collapsed="false">
      <c r="A7951" s="3" t="n">
        <v>101965</v>
      </c>
      <c r="B7951" s="335" t="s">
        <v>1967</v>
      </c>
      <c r="C7951" s="335" t="s">
        <v>14043</v>
      </c>
      <c r="D7951" s="335" t="s">
        <v>1969</v>
      </c>
      <c r="E7951" s="336" t="s">
        <v>10545</v>
      </c>
    </row>
    <row r="7952" customFormat="false" ht="13.8" hidden="false" customHeight="false" outlineLevel="0" collapsed="false">
      <c r="A7952" s="3" t="n">
        <v>101966</v>
      </c>
      <c r="B7952" s="335" t="s">
        <v>1967</v>
      </c>
      <c r="C7952" s="335" t="s">
        <v>14044</v>
      </c>
      <c r="D7952" s="335" t="s">
        <v>1969</v>
      </c>
      <c r="E7952" s="336" t="s">
        <v>14045</v>
      </c>
    </row>
    <row r="7953" customFormat="false" ht="13.8" hidden="false" customHeight="false" outlineLevel="0" collapsed="false">
      <c r="A7953" s="3" t="n">
        <v>101979</v>
      </c>
      <c r="B7953" s="335" t="s">
        <v>1967</v>
      </c>
      <c r="C7953" s="335" t="s">
        <v>14046</v>
      </c>
      <c r="D7953" s="335" t="s">
        <v>1969</v>
      </c>
      <c r="E7953" s="336" t="s">
        <v>14047</v>
      </c>
    </row>
    <row r="7954" customFormat="false" ht="13.8" hidden="false" customHeight="false" outlineLevel="0" collapsed="false">
      <c r="A7954" s="3" t="n">
        <v>96112</v>
      </c>
      <c r="B7954" s="335" t="s">
        <v>1967</v>
      </c>
      <c r="C7954" s="335" t="s">
        <v>14048</v>
      </c>
      <c r="D7954" s="335" t="s">
        <v>2622</v>
      </c>
      <c r="E7954" s="336" t="s">
        <v>2339</v>
      </c>
    </row>
    <row r="7955" customFormat="false" ht="13.8" hidden="false" customHeight="false" outlineLevel="0" collapsed="false">
      <c r="A7955" s="3" t="n">
        <v>96122</v>
      </c>
      <c r="B7955" s="335" t="s">
        <v>1967</v>
      </c>
      <c r="C7955" s="335" t="s">
        <v>14049</v>
      </c>
      <c r="D7955" s="335" t="s">
        <v>1969</v>
      </c>
      <c r="E7955" s="336" t="s">
        <v>14050</v>
      </c>
    </row>
    <row r="7956" customFormat="false" ht="13.8" hidden="false" customHeight="false" outlineLevel="0" collapsed="false">
      <c r="A7956" s="3" t="n">
        <v>104756</v>
      </c>
      <c r="B7956" s="335" t="s">
        <v>1967</v>
      </c>
      <c r="C7956" s="335" t="s">
        <v>14051</v>
      </c>
      <c r="D7956" s="335" t="s">
        <v>2622</v>
      </c>
      <c r="E7956" s="336" t="s">
        <v>14052</v>
      </c>
    </row>
    <row r="7957" customFormat="false" ht="13.8" hidden="false" customHeight="false" outlineLevel="0" collapsed="false">
      <c r="A7957" s="3" t="n">
        <v>96109</v>
      </c>
      <c r="B7957" s="335" t="s">
        <v>1967</v>
      </c>
      <c r="C7957" s="335" t="s">
        <v>14053</v>
      </c>
      <c r="D7957" s="335" t="s">
        <v>2622</v>
      </c>
      <c r="E7957" s="336" t="s">
        <v>14054</v>
      </c>
    </row>
    <row r="7958" customFormat="false" ht="13.8" hidden="false" customHeight="false" outlineLevel="0" collapsed="false">
      <c r="A7958" s="3" t="n">
        <v>96110</v>
      </c>
      <c r="B7958" s="335" t="s">
        <v>1967</v>
      </c>
      <c r="C7958" s="335" t="s">
        <v>14055</v>
      </c>
      <c r="D7958" s="335" t="s">
        <v>2622</v>
      </c>
      <c r="E7958" s="336" t="s">
        <v>14056</v>
      </c>
    </row>
    <row r="7959" customFormat="false" ht="13.8" hidden="false" customHeight="false" outlineLevel="0" collapsed="false">
      <c r="A7959" s="3" t="n">
        <v>96113</v>
      </c>
      <c r="B7959" s="335" t="s">
        <v>1967</v>
      </c>
      <c r="C7959" s="335" t="s">
        <v>14057</v>
      </c>
      <c r="D7959" s="335" t="s">
        <v>2622</v>
      </c>
      <c r="E7959" s="336" t="s">
        <v>14058</v>
      </c>
    </row>
    <row r="7960" customFormat="false" ht="13.8" hidden="false" customHeight="false" outlineLevel="0" collapsed="false">
      <c r="A7960" s="3" t="n">
        <v>96114</v>
      </c>
      <c r="B7960" s="335" t="s">
        <v>1967</v>
      </c>
      <c r="C7960" s="335" t="s">
        <v>14059</v>
      </c>
      <c r="D7960" s="335" t="s">
        <v>2622</v>
      </c>
      <c r="E7960" s="336" t="s">
        <v>14060</v>
      </c>
    </row>
    <row r="7961" customFormat="false" ht="13.8" hidden="false" customHeight="false" outlineLevel="0" collapsed="false">
      <c r="A7961" s="3" t="n">
        <v>96120</v>
      </c>
      <c r="B7961" s="335" t="s">
        <v>1967</v>
      </c>
      <c r="C7961" s="335" t="s">
        <v>14061</v>
      </c>
      <c r="D7961" s="335" t="s">
        <v>1969</v>
      </c>
      <c r="E7961" s="336" t="s">
        <v>14062</v>
      </c>
    </row>
    <row r="7962" customFormat="false" ht="13.8" hidden="false" customHeight="false" outlineLevel="0" collapsed="false">
      <c r="A7962" s="3" t="n">
        <v>96123</v>
      </c>
      <c r="B7962" s="335" t="s">
        <v>1967</v>
      </c>
      <c r="C7962" s="335" t="s">
        <v>14063</v>
      </c>
      <c r="D7962" s="335" t="s">
        <v>1969</v>
      </c>
      <c r="E7962" s="336" t="s">
        <v>14064</v>
      </c>
    </row>
    <row r="7963" customFormat="false" ht="13.8" hidden="false" customHeight="false" outlineLevel="0" collapsed="false">
      <c r="A7963" s="3" t="n">
        <v>99054</v>
      </c>
      <c r="B7963" s="335" t="s">
        <v>1967</v>
      </c>
      <c r="C7963" s="335" t="s">
        <v>14065</v>
      </c>
      <c r="D7963" s="335" t="s">
        <v>2622</v>
      </c>
      <c r="E7963" s="336" t="s">
        <v>4456</v>
      </c>
    </row>
    <row r="7964" customFormat="false" ht="13.8" hidden="false" customHeight="false" outlineLevel="0" collapsed="false">
      <c r="A7964" s="3" t="n">
        <v>96111</v>
      </c>
      <c r="B7964" s="335" t="s">
        <v>1967</v>
      </c>
      <c r="C7964" s="335" t="s">
        <v>14066</v>
      </c>
      <c r="D7964" s="335" t="s">
        <v>2622</v>
      </c>
      <c r="E7964" s="336" t="s">
        <v>14067</v>
      </c>
    </row>
    <row r="7965" customFormat="false" ht="13.8" hidden="false" customHeight="false" outlineLevel="0" collapsed="false">
      <c r="A7965" s="3" t="n">
        <v>96116</v>
      </c>
      <c r="B7965" s="335" t="s">
        <v>1967</v>
      </c>
      <c r="C7965" s="335" t="s">
        <v>14068</v>
      </c>
      <c r="D7965" s="335" t="s">
        <v>2622</v>
      </c>
      <c r="E7965" s="336" t="s">
        <v>14069</v>
      </c>
    </row>
    <row r="7966" customFormat="false" ht="13.8" hidden="false" customHeight="false" outlineLevel="0" collapsed="false">
      <c r="A7966" s="3" t="n">
        <v>96121</v>
      </c>
      <c r="B7966" s="335" t="s">
        <v>1967</v>
      </c>
      <c r="C7966" s="335" t="s">
        <v>14070</v>
      </c>
      <c r="D7966" s="335" t="s">
        <v>1969</v>
      </c>
      <c r="E7966" s="336" t="s">
        <v>4243</v>
      </c>
    </row>
    <row r="7967" customFormat="false" ht="13.8" hidden="false" customHeight="false" outlineLevel="0" collapsed="false">
      <c r="A7967" s="3" t="n">
        <v>96485</v>
      </c>
      <c r="B7967" s="335" t="s">
        <v>1967</v>
      </c>
      <c r="C7967" s="335" t="s">
        <v>14071</v>
      </c>
      <c r="D7967" s="335" t="s">
        <v>2622</v>
      </c>
      <c r="E7967" s="336" t="s">
        <v>14072</v>
      </c>
    </row>
    <row r="7968" customFormat="false" ht="13.8" hidden="false" customHeight="false" outlineLevel="0" collapsed="false">
      <c r="A7968" s="3" t="n">
        <v>96486</v>
      </c>
      <c r="B7968" s="335" t="s">
        <v>1967</v>
      </c>
      <c r="C7968" s="335" t="s">
        <v>14073</v>
      </c>
      <c r="D7968" s="335" t="s">
        <v>2622</v>
      </c>
      <c r="E7968" s="336" t="s">
        <v>14074</v>
      </c>
    </row>
    <row r="7969" customFormat="false" ht="13.8" hidden="false" customHeight="false" outlineLevel="0" collapsed="false">
      <c r="A7969" s="3" t="n">
        <v>91515</v>
      </c>
      <c r="B7969" s="335" t="s">
        <v>1967</v>
      </c>
      <c r="C7969" s="335" t="s">
        <v>14075</v>
      </c>
      <c r="D7969" s="335" t="s">
        <v>2622</v>
      </c>
      <c r="E7969" s="336" t="s">
        <v>14076</v>
      </c>
    </row>
    <row r="7970" customFormat="false" ht="13.8" hidden="false" customHeight="false" outlineLevel="0" collapsed="false">
      <c r="A7970" s="3" t="n">
        <v>91519</v>
      </c>
      <c r="B7970" s="335" t="s">
        <v>1967</v>
      </c>
      <c r="C7970" s="335" t="s">
        <v>14077</v>
      </c>
      <c r="D7970" s="335" t="s">
        <v>2622</v>
      </c>
      <c r="E7970" s="336" t="s">
        <v>9788</v>
      </c>
    </row>
    <row r="7971" customFormat="false" ht="13.8" hidden="false" customHeight="false" outlineLevel="0" collapsed="false">
      <c r="A7971" s="3" t="n">
        <v>91520</v>
      </c>
      <c r="B7971" s="335" t="s">
        <v>1967</v>
      </c>
      <c r="C7971" s="335" t="s">
        <v>14078</v>
      </c>
      <c r="D7971" s="335" t="s">
        <v>2622</v>
      </c>
      <c r="E7971" s="336" t="s">
        <v>4030</v>
      </c>
    </row>
    <row r="7972" customFormat="false" ht="13.8" hidden="false" customHeight="false" outlineLevel="0" collapsed="false">
      <c r="A7972" s="3" t="n">
        <v>91522</v>
      </c>
      <c r="B7972" s="335" t="s">
        <v>1967</v>
      </c>
      <c r="C7972" s="335" t="s">
        <v>14079</v>
      </c>
      <c r="D7972" s="335" t="s">
        <v>2622</v>
      </c>
      <c r="E7972" s="336" t="s">
        <v>14080</v>
      </c>
    </row>
    <row r="7973" customFormat="false" ht="13.8" hidden="false" customHeight="false" outlineLevel="0" collapsed="false">
      <c r="A7973" s="3" t="n">
        <v>91525</v>
      </c>
      <c r="B7973" s="335" t="s">
        <v>1967</v>
      </c>
      <c r="C7973" s="335" t="s">
        <v>14081</v>
      </c>
      <c r="D7973" s="335" t="s">
        <v>2622</v>
      </c>
      <c r="E7973" s="336" t="s">
        <v>13645</v>
      </c>
    </row>
    <row r="7974" customFormat="false" ht="13.8" hidden="false" customHeight="false" outlineLevel="0" collapsed="false">
      <c r="A7974" s="3" t="n">
        <v>104412</v>
      </c>
      <c r="B7974" s="335" t="s">
        <v>1967</v>
      </c>
      <c r="C7974" s="335" t="s">
        <v>14082</v>
      </c>
      <c r="D7974" s="335" t="s">
        <v>2622</v>
      </c>
      <c r="E7974" s="336" t="s">
        <v>14083</v>
      </c>
    </row>
    <row r="7975" customFormat="false" ht="13.8" hidden="false" customHeight="false" outlineLevel="0" collapsed="false">
      <c r="A7975" s="3" t="n">
        <v>104413</v>
      </c>
      <c r="B7975" s="335" t="s">
        <v>1967</v>
      </c>
      <c r="C7975" s="335" t="s">
        <v>14084</v>
      </c>
      <c r="D7975" s="335" t="s">
        <v>2622</v>
      </c>
      <c r="E7975" s="336" t="s">
        <v>14085</v>
      </c>
    </row>
    <row r="7976" customFormat="false" ht="13.8" hidden="false" customHeight="false" outlineLevel="0" collapsed="false">
      <c r="A7976" s="3" t="n">
        <v>104414</v>
      </c>
      <c r="B7976" s="335" t="s">
        <v>1967</v>
      </c>
      <c r="C7976" s="335" t="s">
        <v>14086</v>
      </c>
      <c r="D7976" s="335" t="s">
        <v>2622</v>
      </c>
      <c r="E7976" s="336" t="s">
        <v>13336</v>
      </c>
    </row>
    <row r="7977" customFormat="false" ht="13.8" hidden="false" customHeight="false" outlineLevel="0" collapsed="false">
      <c r="A7977" s="3" t="n">
        <v>104415</v>
      </c>
      <c r="B7977" s="335" t="s">
        <v>1967</v>
      </c>
      <c r="C7977" s="335" t="s">
        <v>14087</v>
      </c>
      <c r="D7977" s="335" t="s">
        <v>2622</v>
      </c>
      <c r="E7977" s="336" t="s">
        <v>6796</v>
      </c>
    </row>
    <row r="7978" customFormat="false" ht="13.8" hidden="false" customHeight="false" outlineLevel="0" collapsed="false">
      <c r="A7978" s="3" t="n">
        <v>104416</v>
      </c>
      <c r="B7978" s="335" t="s">
        <v>1967</v>
      </c>
      <c r="C7978" s="335" t="s">
        <v>14088</v>
      </c>
      <c r="D7978" s="335" t="s">
        <v>2622</v>
      </c>
      <c r="E7978" s="336" t="s">
        <v>14089</v>
      </c>
    </row>
    <row r="7979" customFormat="false" ht="13.8" hidden="false" customHeight="false" outlineLevel="0" collapsed="false">
      <c r="A7979" s="3" t="n">
        <v>104417</v>
      </c>
      <c r="B7979" s="335" t="s">
        <v>1967</v>
      </c>
      <c r="C7979" s="335" t="s">
        <v>14090</v>
      </c>
      <c r="D7979" s="335" t="s">
        <v>2622</v>
      </c>
      <c r="E7979" s="336" t="s">
        <v>14091</v>
      </c>
    </row>
    <row r="7980" customFormat="false" ht="13.8" hidden="false" customHeight="false" outlineLevel="0" collapsed="false">
      <c r="A7980" s="3" t="n">
        <v>104418</v>
      </c>
      <c r="B7980" s="335" t="s">
        <v>1967</v>
      </c>
      <c r="C7980" s="335" t="s">
        <v>14092</v>
      </c>
      <c r="D7980" s="335" t="s">
        <v>2622</v>
      </c>
      <c r="E7980" s="336" t="s">
        <v>2157</v>
      </c>
    </row>
    <row r="7981" customFormat="false" ht="13.8" hidden="false" customHeight="false" outlineLevel="0" collapsed="false">
      <c r="A7981" s="3" t="n">
        <v>104419</v>
      </c>
      <c r="B7981" s="335" t="s">
        <v>1967</v>
      </c>
      <c r="C7981" s="335" t="s">
        <v>14093</v>
      </c>
      <c r="D7981" s="335" t="s">
        <v>2622</v>
      </c>
      <c r="E7981" s="336" t="s">
        <v>14094</v>
      </c>
    </row>
    <row r="7982" customFormat="false" ht="13.8" hidden="false" customHeight="false" outlineLevel="0" collapsed="false">
      <c r="A7982" s="3" t="n">
        <v>104420</v>
      </c>
      <c r="B7982" s="335" t="s">
        <v>1967</v>
      </c>
      <c r="C7982" s="335" t="s">
        <v>14095</v>
      </c>
      <c r="D7982" s="335" t="s">
        <v>2622</v>
      </c>
      <c r="E7982" s="336" t="s">
        <v>11089</v>
      </c>
    </row>
    <row r="7983" customFormat="false" ht="13.8" hidden="false" customHeight="false" outlineLevel="0" collapsed="false">
      <c r="A7983" s="3" t="n">
        <v>104421</v>
      </c>
      <c r="B7983" s="335" t="s">
        <v>1967</v>
      </c>
      <c r="C7983" s="335" t="s">
        <v>14096</v>
      </c>
      <c r="D7983" s="335" t="s">
        <v>2622</v>
      </c>
      <c r="E7983" s="336" t="s">
        <v>14097</v>
      </c>
    </row>
    <row r="7984" customFormat="false" ht="13.8" hidden="false" customHeight="false" outlineLevel="0" collapsed="false">
      <c r="A7984" s="3" t="n">
        <v>104422</v>
      </c>
      <c r="B7984" s="335" t="s">
        <v>1967</v>
      </c>
      <c r="C7984" s="335" t="s">
        <v>14098</v>
      </c>
      <c r="D7984" s="335" t="s">
        <v>2622</v>
      </c>
      <c r="E7984" s="336" t="s">
        <v>14099</v>
      </c>
    </row>
    <row r="7985" customFormat="false" ht="13.8" hidden="false" customHeight="false" outlineLevel="0" collapsed="false">
      <c r="A7985" s="3" t="n">
        <v>104423</v>
      </c>
      <c r="B7985" s="335" t="s">
        <v>1967</v>
      </c>
      <c r="C7985" s="335" t="s">
        <v>14100</v>
      </c>
      <c r="D7985" s="335" t="s">
        <v>2622</v>
      </c>
      <c r="E7985" s="336" t="s">
        <v>4572</v>
      </c>
    </row>
    <row r="7986" customFormat="false" ht="13.8" hidden="false" customHeight="false" outlineLevel="0" collapsed="false">
      <c r="A7986" s="3" t="n">
        <v>104424</v>
      </c>
      <c r="B7986" s="335" t="s">
        <v>1967</v>
      </c>
      <c r="C7986" s="335" t="s">
        <v>14101</v>
      </c>
      <c r="D7986" s="335" t="s">
        <v>2622</v>
      </c>
      <c r="E7986" s="336" t="s">
        <v>2365</v>
      </c>
    </row>
    <row r="7987" customFormat="false" ht="13.8" hidden="false" customHeight="false" outlineLevel="0" collapsed="false">
      <c r="A7987" s="3" t="n">
        <v>104425</v>
      </c>
      <c r="B7987" s="335" t="s">
        <v>1967</v>
      </c>
      <c r="C7987" s="335" t="s">
        <v>14102</v>
      </c>
      <c r="D7987" s="335" t="s">
        <v>2622</v>
      </c>
      <c r="E7987" s="336" t="s">
        <v>14103</v>
      </c>
    </row>
    <row r="7988" customFormat="false" ht="13.8" hidden="false" customHeight="false" outlineLevel="0" collapsed="false">
      <c r="A7988" s="3" t="n">
        <v>87280</v>
      </c>
      <c r="B7988" s="335" t="s">
        <v>1967</v>
      </c>
      <c r="C7988" s="335" t="s">
        <v>14104</v>
      </c>
      <c r="D7988" s="335" t="s">
        <v>4718</v>
      </c>
      <c r="E7988" s="336" t="s">
        <v>14105</v>
      </c>
    </row>
    <row r="7989" customFormat="false" ht="13.8" hidden="false" customHeight="false" outlineLevel="0" collapsed="false">
      <c r="A7989" s="3" t="n">
        <v>87281</v>
      </c>
      <c r="B7989" s="335" t="s">
        <v>1967</v>
      </c>
      <c r="C7989" s="335" t="s">
        <v>14106</v>
      </c>
      <c r="D7989" s="335" t="s">
        <v>4718</v>
      </c>
      <c r="E7989" s="336" t="s">
        <v>14107</v>
      </c>
    </row>
    <row r="7990" customFormat="false" ht="13.8" hidden="false" customHeight="false" outlineLevel="0" collapsed="false">
      <c r="A7990" s="3" t="n">
        <v>87283</v>
      </c>
      <c r="B7990" s="335" t="s">
        <v>1967</v>
      </c>
      <c r="C7990" s="335" t="s">
        <v>14108</v>
      </c>
      <c r="D7990" s="335" t="s">
        <v>4718</v>
      </c>
      <c r="E7990" s="336" t="s">
        <v>14109</v>
      </c>
    </row>
    <row r="7991" customFormat="false" ht="13.8" hidden="false" customHeight="false" outlineLevel="0" collapsed="false">
      <c r="A7991" s="3" t="n">
        <v>87284</v>
      </c>
      <c r="B7991" s="335" t="s">
        <v>1967</v>
      </c>
      <c r="C7991" s="335" t="s">
        <v>14110</v>
      </c>
      <c r="D7991" s="335" t="s">
        <v>4718</v>
      </c>
      <c r="E7991" s="336" t="s">
        <v>14111</v>
      </c>
    </row>
    <row r="7992" customFormat="false" ht="13.8" hidden="false" customHeight="false" outlineLevel="0" collapsed="false">
      <c r="A7992" s="3" t="n">
        <v>87286</v>
      </c>
      <c r="B7992" s="335" t="s">
        <v>1967</v>
      </c>
      <c r="C7992" s="335" t="s">
        <v>14112</v>
      </c>
      <c r="D7992" s="335" t="s">
        <v>4718</v>
      </c>
      <c r="E7992" s="336" t="s">
        <v>14113</v>
      </c>
    </row>
    <row r="7993" customFormat="false" ht="13.8" hidden="false" customHeight="false" outlineLevel="0" collapsed="false">
      <c r="A7993" s="3" t="n">
        <v>87287</v>
      </c>
      <c r="B7993" s="335" t="s">
        <v>1967</v>
      </c>
      <c r="C7993" s="335" t="s">
        <v>14114</v>
      </c>
      <c r="D7993" s="335" t="s">
        <v>4718</v>
      </c>
      <c r="E7993" s="336" t="s">
        <v>14115</v>
      </c>
    </row>
    <row r="7994" customFormat="false" ht="13.8" hidden="false" customHeight="false" outlineLevel="0" collapsed="false">
      <c r="A7994" s="3" t="n">
        <v>87289</v>
      </c>
      <c r="B7994" s="335" t="s">
        <v>1967</v>
      </c>
      <c r="C7994" s="335" t="s">
        <v>14116</v>
      </c>
      <c r="D7994" s="335" t="s">
        <v>4718</v>
      </c>
      <c r="E7994" s="336" t="s">
        <v>14117</v>
      </c>
    </row>
    <row r="7995" customFormat="false" ht="13.8" hidden="false" customHeight="false" outlineLevel="0" collapsed="false">
      <c r="A7995" s="3" t="n">
        <v>87290</v>
      </c>
      <c r="B7995" s="335" t="s">
        <v>1967</v>
      </c>
      <c r="C7995" s="335" t="s">
        <v>14118</v>
      </c>
      <c r="D7995" s="335" t="s">
        <v>4718</v>
      </c>
      <c r="E7995" s="336" t="s">
        <v>14119</v>
      </c>
    </row>
    <row r="7996" customFormat="false" ht="13.8" hidden="false" customHeight="false" outlineLevel="0" collapsed="false">
      <c r="A7996" s="3" t="n">
        <v>87292</v>
      </c>
      <c r="B7996" s="335" t="s">
        <v>1967</v>
      </c>
      <c r="C7996" s="335" t="s">
        <v>14120</v>
      </c>
      <c r="D7996" s="335" t="s">
        <v>4718</v>
      </c>
      <c r="E7996" s="336" t="s">
        <v>14121</v>
      </c>
    </row>
    <row r="7997" customFormat="false" ht="13.8" hidden="false" customHeight="false" outlineLevel="0" collapsed="false">
      <c r="A7997" s="3" t="n">
        <v>87294</v>
      </c>
      <c r="B7997" s="335" t="s">
        <v>1967</v>
      </c>
      <c r="C7997" s="335" t="s">
        <v>14122</v>
      </c>
      <c r="D7997" s="335" t="s">
        <v>4718</v>
      </c>
      <c r="E7997" s="336" t="s">
        <v>14123</v>
      </c>
    </row>
    <row r="7998" customFormat="false" ht="13.8" hidden="false" customHeight="false" outlineLevel="0" collapsed="false">
      <c r="A7998" s="3" t="n">
        <v>87295</v>
      </c>
      <c r="B7998" s="335" t="s">
        <v>1967</v>
      </c>
      <c r="C7998" s="335" t="s">
        <v>14124</v>
      </c>
      <c r="D7998" s="335" t="s">
        <v>4718</v>
      </c>
      <c r="E7998" s="336" t="s">
        <v>14125</v>
      </c>
    </row>
    <row r="7999" customFormat="false" ht="13.8" hidden="false" customHeight="false" outlineLevel="0" collapsed="false">
      <c r="A7999" s="3" t="n">
        <v>87296</v>
      </c>
      <c r="B7999" s="335" t="s">
        <v>1967</v>
      </c>
      <c r="C7999" s="335" t="s">
        <v>14126</v>
      </c>
      <c r="D7999" s="335" t="s">
        <v>4718</v>
      </c>
      <c r="E7999" s="336" t="s">
        <v>14127</v>
      </c>
    </row>
    <row r="8000" customFormat="false" ht="13.8" hidden="false" customHeight="false" outlineLevel="0" collapsed="false">
      <c r="A8000" s="3" t="n">
        <v>87298</v>
      </c>
      <c r="B8000" s="335" t="s">
        <v>1967</v>
      </c>
      <c r="C8000" s="335" t="s">
        <v>14128</v>
      </c>
      <c r="D8000" s="335" t="s">
        <v>4718</v>
      </c>
      <c r="E8000" s="336" t="s">
        <v>14129</v>
      </c>
    </row>
    <row r="8001" customFormat="false" ht="13.8" hidden="false" customHeight="false" outlineLevel="0" collapsed="false">
      <c r="A8001" s="3" t="n">
        <v>87299</v>
      </c>
      <c r="B8001" s="335" t="s">
        <v>1967</v>
      </c>
      <c r="C8001" s="335" t="s">
        <v>14130</v>
      </c>
      <c r="D8001" s="335" t="s">
        <v>4718</v>
      </c>
      <c r="E8001" s="336" t="s">
        <v>14131</v>
      </c>
    </row>
    <row r="8002" customFormat="false" ht="13.8" hidden="false" customHeight="false" outlineLevel="0" collapsed="false">
      <c r="A8002" s="3" t="n">
        <v>87301</v>
      </c>
      <c r="B8002" s="335" t="s">
        <v>1967</v>
      </c>
      <c r="C8002" s="335" t="s">
        <v>14132</v>
      </c>
      <c r="D8002" s="335" t="s">
        <v>4718</v>
      </c>
      <c r="E8002" s="336" t="s">
        <v>14133</v>
      </c>
    </row>
    <row r="8003" customFormat="false" ht="13.8" hidden="false" customHeight="false" outlineLevel="0" collapsed="false">
      <c r="A8003" s="3" t="n">
        <v>87302</v>
      </c>
      <c r="B8003" s="335" t="s">
        <v>1967</v>
      </c>
      <c r="C8003" s="335" t="s">
        <v>14134</v>
      </c>
      <c r="D8003" s="335" t="s">
        <v>4718</v>
      </c>
      <c r="E8003" s="336" t="s">
        <v>14135</v>
      </c>
    </row>
    <row r="8004" customFormat="false" ht="13.8" hidden="false" customHeight="false" outlineLevel="0" collapsed="false">
      <c r="A8004" s="3" t="n">
        <v>87304</v>
      </c>
      <c r="B8004" s="335" t="s">
        <v>1967</v>
      </c>
      <c r="C8004" s="335" t="s">
        <v>14136</v>
      </c>
      <c r="D8004" s="335" t="s">
        <v>4718</v>
      </c>
      <c r="E8004" s="336" t="s">
        <v>14137</v>
      </c>
    </row>
    <row r="8005" customFormat="false" ht="13.8" hidden="false" customHeight="false" outlineLevel="0" collapsed="false">
      <c r="A8005" s="3" t="n">
        <v>87305</v>
      </c>
      <c r="B8005" s="335" t="s">
        <v>1967</v>
      </c>
      <c r="C8005" s="335" t="s">
        <v>14138</v>
      </c>
      <c r="D8005" s="335" t="s">
        <v>4718</v>
      </c>
      <c r="E8005" s="336" t="s">
        <v>14139</v>
      </c>
    </row>
    <row r="8006" customFormat="false" ht="13.8" hidden="false" customHeight="false" outlineLevel="0" collapsed="false">
      <c r="A8006" s="3" t="n">
        <v>87307</v>
      </c>
      <c r="B8006" s="335" t="s">
        <v>1967</v>
      </c>
      <c r="C8006" s="335" t="s">
        <v>14140</v>
      </c>
      <c r="D8006" s="335" t="s">
        <v>4718</v>
      </c>
      <c r="E8006" s="336" t="s">
        <v>14141</v>
      </c>
    </row>
    <row r="8007" customFormat="false" ht="13.8" hidden="false" customHeight="false" outlineLevel="0" collapsed="false">
      <c r="A8007" s="3" t="n">
        <v>87308</v>
      </c>
      <c r="B8007" s="335" t="s">
        <v>1967</v>
      </c>
      <c r="C8007" s="335" t="s">
        <v>14142</v>
      </c>
      <c r="D8007" s="335" t="s">
        <v>4718</v>
      </c>
      <c r="E8007" s="336" t="s">
        <v>14143</v>
      </c>
    </row>
    <row r="8008" customFormat="false" ht="13.8" hidden="false" customHeight="false" outlineLevel="0" collapsed="false">
      <c r="A8008" s="3" t="n">
        <v>87310</v>
      </c>
      <c r="B8008" s="335" t="s">
        <v>1967</v>
      </c>
      <c r="C8008" s="335" t="s">
        <v>14144</v>
      </c>
      <c r="D8008" s="335" t="s">
        <v>4718</v>
      </c>
      <c r="E8008" s="336" t="s">
        <v>14145</v>
      </c>
    </row>
    <row r="8009" customFormat="false" ht="13.8" hidden="false" customHeight="false" outlineLevel="0" collapsed="false">
      <c r="A8009" s="3" t="n">
        <v>87311</v>
      </c>
      <c r="B8009" s="335" t="s">
        <v>1967</v>
      </c>
      <c r="C8009" s="335" t="s">
        <v>14146</v>
      </c>
      <c r="D8009" s="335" t="s">
        <v>4718</v>
      </c>
      <c r="E8009" s="336" t="s">
        <v>14147</v>
      </c>
    </row>
    <row r="8010" customFormat="false" ht="13.8" hidden="false" customHeight="false" outlineLevel="0" collapsed="false">
      <c r="A8010" s="3" t="n">
        <v>87313</v>
      </c>
      <c r="B8010" s="335" t="s">
        <v>1967</v>
      </c>
      <c r="C8010" s="335" t="s">
        <v>14148</v>
      </c>
      <c r="D8010" s="335" t="s">
        <v>4718</v>
      </c>
      <c r="E8010" s="336" t="s">
        <v>14149</v>
      </c>
    </row>
    <row r="8011" customFormat="false" ht="13.8" hidden="false" customHeight="false" outlineLevel="0" collapsed="false">
      <c r="A8011" s="3" t="n">
        <v>87314</v>
      </c>
      <c r="B8011" s="335" t="s">
        <v>1967</v>
      </c>
      <c r="C8011" s="335" t="s">
        <v>14150</v>
      </c>
      <c r="D8011" s="335" t="s">
        <v>4718</v>
      </c>
      <c r="E8011" s="336" t="s">
        <v>14151</v>
      </c>
    </row>
    <row r="8012" customFormat="false" ht="13.8" hidden="false" customHeight="false" outlineLevel="0" collapsed="false">
      <c r="A8012" s="3" t="n">
        <v>87316</v>
      </c>
      <c r="B8012" s="335" t="s">
        <v>1967</v>
      </c>
      <c r="C8012" s="335" t="s">
        <v>14152</v>
      </c>
      <c r="D8012" s="335" t="s">
        <v>4718</v>
      </c>
      <c r="E8012" s="336" t="s">
        <v>14153</v>
      </c>
    </row>
    <row r="8013" customFormat="false" ht="13.8" hidden="false" customHeight="false" outlineLevel="0" collapsed="false">
      <c r="A8013" s="3" t="n">
        <v>87317</v>
      </c>
      <c r="B8013" s="335" t="s">
        <v>1967</v>
      </c>
      <c r="C8013" s="335" t="s">
        <v>14154</v>
      </c>
      <c r="D8013" s="335" t="s">
        <v>4718</v>
      </c>
      <c r="E8013" s="336" t="s">
        <v>14155</v>
      </c>
    </row>
    <row r="8014" customFormat="false" ht="13.8" hidden="false" customHeight="false" outlineLevel="0" collapsed="false">
      <c r="A8014" s="3" t="n">
        <v>87319</v>
      </c>
      <c r="B8014" s="335" t="s">
        <v>1967</v>
      </c>
      <c r="C8014" s="335" t="s">
        <v>14156</v>
      </c>
      <c r="D8014" s="335" t="s">
        <v>4718</v>
      </c>
      <c r="E8014" s="336" t="s">
        <v>14157</v>
      </c>
    </row>
    <row r="8015" customFormat="false" ht="13.8" hidden="false" customHeight="false" outlineLevel="0" collapsed="false">
      <c r="A8015" s="3" t="n">
        <v>87320</v>
      </c>
      <c r="B8015" s="335" t="s">
        <v>1967</v>
      </c>
      <c r="C8015" s="335" t="s">
        <v>14158</v>
      </c>
      <c r="D8015" s="335" t="s">
        <v>4718</v>
      </c>
      <c r="E8015" s="336" t="s">
        <v>14159</v>
      </c>
    </row>
    <row r="8016" customFormat="false" ht="13.8" hidden="false" customHeight="false" outlineLevel="0" collapsed="false">
      <c r="A8016" s="3" t="n">
        <v>87322</v>
      </c>
      <c r="B8016" s="335" t="s">
        <v>1967</v>
      </c>
      <c r="C8016" s="335" t="s">
        <v>14160</v>
      </c>
      <c r="D8016" s="335" t="s">
        <v>4718</v>
      </c>
      <c r="E8016" s="336" t="s">
        <v>14161</v>
      </c>
    </row>
    <row r="8017" customFormat="false" ht="13.8" hidden="false" customHeight="false" outlineLevel="0" collapsed="false">
      <c r="A8017" s="3" t="n">
        <v>87323</v>
      </c>
      <c r="B8017" s="335" t="s">
        <v>1967</v>
      </c>
      <c r="C8017" s="335" t="s">
        <v>14162</v>
      </c>
      <c r="D8017" s="335" t="s">
        <v>4718</v>
      </c>
      <c r="E8017" s="336" t="s">
        <v>14163</v>
      </c>
    </row>
    <row r="8018" customFormat="false" ht="13.8" hidden="false" customHeight="false" outlineLevel="0" collapsed="false">
      <c r="A8018" s="3" t="n">
        <v>87325</v>
      </c>
      <c r="B8018" s="335" t="s">
        <v>1967</v>
      </c>
      <c r="C8018" s="335" t="s">
        <v>14164</v>
      </c>
      <c r="D8018" s="335" t="s">
        <v>4718</v>
      </c>
      <c r="E8018" s="336" t="s">
        <v>14165</v>
      </c>
    </row>
    <row r="8019" customFormat="false" ht="13.8" hidden="false" customHeight="false" outlineLevel="0" collapsed="false">
      <c r="A8019" s="3" t="n">
        <v>87326</v>
      </c>
      <c r="B8019" s="335" t="s">
        <v>1967</v>
      </c>
      <c r="C8019" s="335" t="s">
        <v>14166</v>
      </c>
      <c r="D8019" s="335" t="s">
        <v>4718</v>
      </c>
      <c r="E8019" s="336" t="s">
        <v>14167</v>
      </c>
    </row>
    <row r="8020" customFormat="false" ht="13.8" hidden="false" customHeight="false" outlineLevel="0" collapsed="false">
      <c r="A8020" s="3" t="n">
        <v>87327</v>
      </c>
      <c r="B8020" s="335" t="s">
        <v>1967</v>
      </c>
      <c r="C8020" s="335" t="s">
        <v>14168</v>
      </c>
      <c r="D8020" s="335" t="s">
        <v>4718</v>
      </c>
      <c r="E8020" s="336" t="s">
        <v>14169</v>
      </c>
    </row>
    <row r="8021" customFormat="false" ht="13.8" hidden="false" customHeight="false" outlineLevel="0" collapsed="false">
      <c r="A8021" s="3" t="n">
        <v>87328</v>
      </c>
      <c r="B8021" s="335" t="s">
        <v>1967</v>
      </c>
      <c r="C8021" s="335" t="s">
        <v>14170</v>
      </c>
      <c r="D8021" s="335" t="s">
        <v>4718</v>
      </c>
      <c r="E8021" s="336" t="s">
        <v>14171</v>
      </c>
    </row>
    <row r="8022" customFormat="false" ht="13.8" hidden="false" customHeight="false" outlineLevel="0" collapsed="false">
      <c r="A8022" s="3" t="n">
        <v>87329</v>
      </c>
      <c r="B8022" s="335" t="s">
        <v>1967</v>
      </c>
      <c r="C8022" s="335" t="s">
        <v>14172</v>
      </c>
      <c r="D8022" s="335" t="s">
        <v>4718</v>
      </c>
      <c r="E8022" s="336" t="s">
        <v>14173</v>
      </c>
    </row>
    <row r="8023" customFormat="false" ht="13.8" hidden="false" customHeight="false" outlineLevel="0" collapsed="false">
      <c r="A8023" s="3" t="n">
        <v>87330</v>
      </c>
      <c r="B8023" s="335" t="s">
        <v>1967</v>
      </c>
      <c r="C8023" s="335" t="s">
        <v>14174</v>
      </c>
      <c r="D8023" s="335" t="s">
        <v>4718</v>
      </c>
      <c r="E8023" s="336" t="s">
        <v>14175</v>
      </c>
    </row>
    <row r="8024" customFormat="false" ht="13.8" hidden="false" customHeight="false" outlineLevel="0" collapsed="false">
      <c r="A8024" s="3" t="n">
        <v>87331</v>
      </c>
      <c r="B8024" s="335" t="s">
        <v>1967</v>
      </c>
      <c r="C8024" s="335" t="s">
        <v>14176</v>
      </c>
      <c r="D8024" s="335" t="s">
        <v>4718</v>
      </c>
      <c r="E8024" s="336" t="s">
        <v>14177</v>
      </c>
    </row>
    <row r="8025" customFormat="false" ht="13.8" hidden="false" customHeight="false" outlineLevel="0" collapsed="false">
      <c r="A8025" s="3" t="n">
        <v>87332</v>
      </c>
      <c r="B8025" s="335" t="s">
        <v>1967</v>
      </c>
      <c r="C8025" s="335" t="s">
        <v>14178</v>
      </c>
      <c r="D8025" s="335" t="s">
        <v>4718</v>
      </c>
      <c r="E8025" s="336" t="s">
        <v>14179</v>
      </c>
    </row>
    <row r="8026" customFormat="false" ht="13.8" hidden="false" customHeight="false" outlineLevel="0" collapsed="false">
      <c r="A8026" s="3" t="n">
        <v>87333</v>
      </c>
      <c r="B8026" s="335" t="s">
        <v>1967</v>
      </c>
      <c r="C8026" s="335" t="s">
        <v>14180</v>
      </c>
      <c r="D8026" s="335" t="s">
        <v>4718</v>
      </c>
      <c r="E8026" s="336" t="s">
        <v>14181</v>
      </c>
    </row>
    <row r="8027" customFormat="false" ht="13.8" hidden="false" customHeight="false" outlineLevel="0" collapsed="false">
      <c r="A8027" s="3" t="n">
        <v>87334</v>
      </c>
      <c r="B8027" s="335" t="s">
        <v>1967</v>
      </c>
      <c r="C8027" s="335" t="s">
        <v>14182</v>
      </c>
      <c r="D8027" s="335" t="s">
        <v>4718</v>
      </c>
      <c r="E8027" s="336" t="s">
        <v>14183</v>
      </c>
    </row>
    <row r="8028" customFormat="false" ht="13.8" hidden="false" customHeight="false" outlineLevel="0" collapsed="false">
      <c r="A8028" s="3" t="n">
        <v>87335</v>
      </c>
      <c r="B8028" s="335" t="s">
        <v>1967</v>
      </c>
      <c r="C8028" s="335" t="s">
        <v>14184</v>
      </c>
      <c r="D8028" s="335" t="s">
        <v>4718</v>
      </c>
      <c r="E8028" s="336" t="s">
        <v>14185</v>
      </c>
    </row>
    <row r="8029" customFormat="false" ht="13.8" hidden="false" customHeight="false" outlineLevel="0" collapsed="false">
      <c r="A8029" s="3" t="n">
        <v>87336</v>
      </c>
      <c r="B8029" s="335" t="s">
        <v>1967</v>
      </c>
      <c r="C8029" s="335" t="s">
        <v>14186</v>
      </c>
      <c r="D8029" s="335" t="s">
        <v>4718</v>
      </c>
      <c r="E8029" s="336" t="s">
        <v>14187</v>
      </c>
    </row>
    <row r="8030" customFormat="false" ht="13.8" hidden="false" customHeight="false" outlineLevel="0" collapsed="false">
      <c r="A8030" s="3" t="n">
        <v>87337</v>
      </c>
      <c r="B8030" s="335" t="s">
        <v>1967</v>
      </c>
      <c r="C8030" s="335" t="s">
        <v>14188</v>
      </c>
      <c r="D8030" s="335" t="s">
        <v>4718</v>
      </c>
      <c r="E8030" s="336" t="s">
        <v>14189</v>
      </c>
    </row>
    <row r="8031" customFormat="false" ht="13.8" hidden="false" customHeight="false" outlineLevel="0" collapsed="false">
      <c r="A8031" s="3" t="n">
        <v>87338</v>
      </c>
      <c r="B8031" s="335" t="s">
        <v>1967</v>
      </c>
      <c r="C8031" s="335" t="s">
        <v>14190</v>
      </c>
      <c r="D8031" s="335" t="s">
        <v>4718</v>
      </c>
      <c r="E8031" s="336" t="s">
        <v>14191</v>
      </c>
    </row>
    <row r="8032" customFormat="false" ht="13.8" hidden="false" customHeight="false" outlineLevel="0" collapsed="false">
      <c r="A8032" s="3" t="n">
        <v>87339</v>
      </c>
      <c r="B8032" s="335" t="s">
        <v>1967</v>
      </c>
      <c r="C8032" s="335" t="s">
        <v>14192</v>
      </c>
      <c r="D8032" s="335" t="s">
        <v>4718</v>
      </c>
      <c r="E8032" s="336" t="s">
        <v>14193</v>
      </c>
    </row>
    <row r="8033" customFormat="false" ht="13.8" hidden="false" customHeight="false" outlineLevel="0" collapsed="false">
      <c r="A8033" s="3" t="n">
        <v>87340</v>
      </c>
      <c r="B8033" s="335" t="s">
        <v>1967</v>
      </c>
      <c r="C8033" s="335" t="s">
        <v>14194</v>
      </c>
      <c r="D8033" s="335" t="s">
        <v>4718</v>
      </c>
      <c r="E8033" s="336" t="s">
        <v>14195</v>
      </c>
    </row>
    <row r="8034" customFormat="false" ht="13.8" hidden="false" customHeight="false" outlineLevel="0" collapsed="false">
      <c r="A8034" s="3" t="n">
        <v>87341</v>
      </c>
      <c r="B8034" s="335" t="s">
        <v>1967</v>
      </c>
      <c r="C8034" s="335" t="s">
        <v>14196</v>
      </c>
      <c r="D8034" s="335" t="s">
        <v>4718</v>
      </c>
      <c r="E8034" s="336" t="s">
        <v>14197</v>
      </c>
    </row>
    <row r="8035" customFormat="false" ht="13.8" hidden="false" customHeight="false" outlineLevel="0" collapsed="false">
      <c r="A8035" s="3" t="n">
        <v>87342</v>
      </c>
      <c r="B8035" s="335" t="s">
        <v>1967</v>
      </c>
      <c r="C8035" s="335" t="s">
        <v>14198</v>
      </c>
      <c r="D8035" s="335" t="s">
        <v>4718</v>
      </c>
      <c r="E8035" s="336" t="s">
        <v>5694</v>
      </c>
    </row>
    <row r="8036" customFormat="false" ht="13.8" hidden="false" customHeight="false" outlineLevel="0" collapsed="false">
      <c r="A8036" s="3" t="n">
        <v>87343</v>
      </c>
      <c r="B8036" s="335" t="s">
        <v>1967</v>
      </c>
      <c r="C8036" s="335" t="s">
        <v>14199</v>
      </c>
      <c r="D8036" s="335" t="s">
        <v>4718</v>
      </c>
      <c r="E8036" s="336" t="s">
        <v>14200</v>
      </c>
    </row>
    <row r="8037" customFormat="false" ht="13.8" hidden="false" customHeight="false" outlineLevel="0" collapsed="false">
      <c r="A8037" s="3" t="n">
        <v>87344</v>
      </c>
      <c r="B8037" s="335" t="s">
        <v>1967</v>
      </c>
      <c r="C8037" s="335" t="s">
        <v>14201</v>
      </c>
      <c r="D8037" s="335" t="s">
        <v>4718</v>
      </c>
      <c r="E8037" s="336" t="s">
        <v>14202</v>
      </c>
    </row>
    <row r="8038" customFormat="false" ht="13.8" hidden="false" customHeight="false" outlineLevel="0" collapsed="false">
      <c r="A8038" s="3" t="n">
        <v>87345</v>
      </c>
      <c r="B8038" s="335" t="s">
        <v>1967</v>
      </c>
      <c r="C8038" s="335" t="s">
        <v>14203</v>
      </c>
      <c r="D8038" s="335" t="s">
        <v>4718</v>
      </c>
      <c r="E8038" s="336" t="s">
        <v>14204</v>
      </c>
    </row>
    <row r="8039" customFormat="false" ht="13.8" hidden="false" customHeight="false" outlineLevel="0" collapsed="false">
      <c r="A8039" s="3" t="n">
        <v>87346</v>
      </c>
      <c r="B8039" s="335" t="s">
        <v>1967</v>
      </c>
      <c r="C8039" s="335" t="s">
        <v>14205</v>
      </c>
      <c r="D8039" s="335" t="s">
        <v>4718</v>
      </c>
      <c r="E8039" s="336" t="s">
        <v>14206</v>
      </c>
    </row>
    <row r="8040" customFormat="false" ht="13.8" hidden="false" customHeight="false" outlineLevel="0" collapsed="false">
      <c r="A8040" s="3" t="n">
        <v>87347</v>
      </c>
      <c r="B8040" s="335" t="s">
        <v>1967</v>
      </c>
      <c r="C8040" s="335" t="s">
        <v>14207</v>
      </c>
      <c r="D8040" s="335" t="s">
        <v>4718</v>
      </c>
      <c r="E8040" s="336" t="s">
        <v>14208</v>
      </c>
    </row>
    <row r="8041" customFormat="false" ht="13.8" hidden="false" customHeight="false" outlineLevel="0" collapsed="false">
      <c r="A8041" s="3" t="n">
        <v>87348</v>
      </c>
      <c r="B8041" s="335" t="s">
        <v>1967</v>
      </c>
      <c r="C8041" s="335" t="s">
        <v>14209</v>
      </c>
      <c r="D8041" s="335" t="s">
        <v>4718</v>
      </c>
      <c r="E8041" s="336" t="s">
        <v>14210</v>
      </c>
    </row>
    <row r="8042" customFormat="false" ht="13.8" hidden="false" customHeight="false" outlineLevel="0" collapsed="false">
      <c r="A8042" s="3" t="n">
        <v>87349</v>
      </c>
      <c r="B8042" s="335" t="s">
        <v>1967</v>
      </c>
      <c r="C8042" s="335" t="s">
        <v>14211</v>
      </c>
      <c r="D8042" s="335" t="s">
        <v>4718</v>
      </c>
      <c r="E8042" s="336" t="s">
        <v>14212</v>
      </c>
    </row>
    <row r="8043" customFormat="false" ht="13.8" hidden="false" customHeight="false" outlineLevel="0" collapsed="false">
      <c r="A8043" s="3" t="n">
        <v>87350</v>
      </c>
      <c r="B8043" s="335" t="s">
        <v>1967</v>
      </c>
      <c r="C8043" s="335" t="s">
        <v>14213</v>
      </c>
      <c r="D8043" s="335" t="s">
        <v>4718</v>
      </c>
      <c r="E8043" s="336" t="s">
        <v>14214</v>
      </c>
    </row>
    <row r="8044" customFormat="false" ht="13.8" hidden="false" customHeight="false" outlineLevel="0" collapsed="false">
      <c r="A8044" s="3" t="n">
        <v>87351</v>
      </c>
      <c r="B8044" s="335" t="s">
        <v>1967</v>
      </c>
      <c r="C8044" s="335" t="s">
        <v>14215</v>
      </c>
      <c r="D8044" s="335" t="s">
        <v>4718</v>
      </c>
      <c r="E8044" s="336" t="s">
        <v>14216</v>
      </c>
    </row>
    <row r="8045" customFormat="false" ht="13.8" hidden="false" customHeight="false" outlineLevel="0" collapsed="false">
      <c r="A8045" s="3" t="n">
        <v>87352</v>
      </c>
      <c r="B8045" s="335" t="s">
        <v>1967</v>
      </c>
      <c r="C8045" s="335" t="s">
        <v>14217</v>
      </c>
      <c r="D8045" s="335" t="s">
        <v>4718</v>
      </c>
      <c r="E8045" s="336" t="s">
        <v>14218</v>
      </c>
    </row>
    <row r="8046" customFormat="false" ht="13.8" hidden="false" customHeight="false" outlineLevel="0" collapsed="false">
      <c r="A8046" s="3" t="n">
        <v>87353</v>
      </c>
      <c r="B8046" s="335" t="s">
        <v>1967</v>
      </c>
      <c r="C8046" s="335" t="s">
        <v>14219</v>
      </c>
      <c r="D8046" s="335" t="s">
        <v>4718</v>
      </c>
      <c r="E8046" s="336" t="s">
        <v>14220</v>
      </c>
    </row>
    <row r="8047" customFormat="false" ht="13.8" hidden="false" customHeight="false" outlineLevel="0" collapsed="false">
      <c r="A8047" s="3" t="n">
        <v>87354</v>
      </c>
      <c r="B8047" s="335" t="s">
        <v>1967</v>
      </c>
      <c r="C8047" s="335" t="s">
        <v>14221</v>
      </c>
      <c r="D8047" s="335" t="s">
        <v>4718</v>
      </c>
      <c r="E8047" s="336" t="s">
        <v>14222</v>
      </c>
    </row>
    <row r="8048" customFormat="false" ht="13.8" hidden="false" customHeight="false" outlineLevel="0" collapsed="false">
      <c r="A8048" s="3" t="n">
        <v>87355</v>
      </c>
      <c r="B8048" s="335" t="s">
        <v>1967</v>
      </c>
      <c r="C8048" s="335" t="s">
        <v>14223</v>
      </c>
      <c r="D8048" s="335" t="s">
        <v>4718</v>
      </c>
      <c r="E8048" s="336" t="s">
        <v>14224</v>
      </c>
    </row>
    <row r="8049" customFormat="false" ht="13.8" hidden="false" customHeight="false" outlineLevel="0" collapsed="false">
      <c r="A8049" s="3" t="n">
        <v>87356</v>
      </c>
      <c r="B8049" s="335" t="s">
        <v>1967</v>
      </c>
      <c r="C8049" s="335" t="s">
        <v>14225</v>
      </c>
      <c r="D8049" s="335" t="s">
        <v>4718</v>
      </c>
      <c r="E8049" s="336" t="s">
        <v>14226</v>
      </c>
    </row>
    <row r="8050" customFormat="false" ht="13.8" hidden="false" customHeight="false" outlineLevel="0" collapsed="false">
      <c r="A8050" s="3" t="n">
        <v>87357</v>
      </c>
      <c r="B8050" s="335" t="s">
        <v>1967</v>
      </c>
      <c r="C8050" s="335" t="s">
        <v>14227</v>
      </c>
      <c r="D8050" s="335" t="s">
        <v>4718</v>
      </c>
      <c r="E8050" s="336" t="s">
        <v>14228</v>
      </c>
    </row>
    <row r="8051" customFormat="false" ht="13.8" hidden="false" customHeight="false" outlineLevel="0" collapsed="false">
      <c r="A8051" s="3" t="n">
        <v>87358</v>
      </c>
      <c r="B8051" s="335" t="s">
        <v>1967</v>
      </c>
      <c r="C8051" s="335" t="s">
        <v>14229</v>
      </c>
      <c r="D8051" s="335" t="s">
        <v>4718</v>
      </c>
      <c r="E8051" s="336" t="s">
        <v>14230</v>
      </c>
    </row>
    <row r="8052" customFormat="false" ht="13.8" hidden="false" customHeight="false" outlineLevel="0" collapsed="false">
      <c r="A8052" s="3" t="n">
        <v>87359</v>
      </c>
      <c r="B8052" s="335" t="s">
        <v>1967</v>
      </c>
      <c r="C8052" s="335" t="s">
        <v>14231</v>
      </c>
      <c r="D8052" s="335" t="s">
        <v>4718</v>
      </c>
      <c r="E8052" s="336" t="s">
        <v>14232</v>
      </c>
    </row>
    <row r="8053" customFormat="false" ht="13.8" hidden="false" customHeight="false" outlineLevel="0" collapsed="false">
      <c r="A8053" s="3" t="n">
        <v>87360</v>
      </c>
      <c r="B8053" s="335" t="s">
        <v>1967</v>
      </c>
      <c r="C8053" s="335" t="s">
        <v>14233</v>
      </c>
      <c r="D8053" s="335" t="s">
        <v>4718</v>
      </c>
      <c r="E8053" s="336" t="s">
        <v>14234</v>
      </c>
    </row>
    <row r="8054" customFormat="false" ht="13.8" hidden="false" customHeight="false" outlineLevel="0" collapsed="false">
      <c r="A8054" s="3" t="n">
        <v>87361</v>
      </c>
      <c r="B8054" s="335" t="s">
        <v>1967</v>
      </c>
      <c r="C8054" s="335" t="s">
        <v>14235</v>
      </c>
      <c r="D8054" s="335" t="s">
        <v>4718</v>
      </c>
      <c r="E8054" s="336" t="s">
        <v>14236</v>
      </c>
    </row>
    <row r="8055" customFormat="false" ht="13.8" hidden="false" customHeight="false" outlineLevel="0" collapsed="false">
      <c r="A8055" s="3" t="n">
        <v>87362</v>
      </c>
      <c r="B8055" s="335" t="s">
        <v>1967</v>
      </c>
      <c r="C8055" s="335" t="s">
        <v>14237</v>
      </c>
      <c r="D8055" s="335" t="s">
        <v>4718</v>
      </c>
      <c r="E8055" s="336" t="s">
        <v>14238</v>
      </c>
    </row>
    <row r="8056" customFormat="false" ht="13.8" hidden="false" customHeight="false" outlineLevel="0" collapsed="false">
      <c r="A8056" s="3" t="n">
        <v>87363</v>
      </c>
      <c r="B8056" s="335" t="s">
        <v>1967</v>
      </c>
      <c r="C8056" s="335" t="s">
        <v>14239</v>
      </c>
      <c r="D8056" s="335" t="s">
        <v>4718</v>
      </c>
      <c r="E8056" s="336" t="s">
        <v>14240</v>
      </c>
    </row>
    <row r="8057" customFormat="false" ht="13.8" hidden="false" customHeight="false" outlineLevel="0" collapsed="false">
      <c r="A8057" s="3" t="n">
        <v>87364</v>
      </c>
      <c r="B8057" s="335" t="s">
        <v>1967</v>
      </c>
      <c r="C8057" s="335" t="s">
        <v>14241</v>
      </c>
      <c r="D8057" s="335" t="s">
        <v>4718</v>
      </c>
      <c r="E8057" s="336" t="s">
        <v>14242</v>
      </c>
    </row>
    <row r="8058" customFormat="false" ht="13.8" hidden="false" customHeight="false" outlineLevel="0" collapsed="false">
      <c r="A8058" s="3" t="n">
        <v>87365</v>
      </c>
      <c r="B8058" s="335" t="s">
        <v>1967</v>
      </c>
      <c r="C8058" s="335" t="s">
        <v>14243</v>
      </c>
      <c r="D8058" s="335" t="s">
        <v>4718</v>
      </c>
      <c r="E8058" s="336" t="s">
        <v>14244</v>
      </c>
    </row>
    <row r="8059" customFormat="false" ht="13.8" hidden="false" customHeight="false" outlineLevel="0" collapsed="false">
      <c r="A8059" s="3" t="n">
        <v>87366</v>
      </c>
      <c r="B8059" s="335" t="s">
        <v>1967</v>
      </c>
      <c r="C8059" s="335" t="s">
        <v>14245</v>
      </c>
      <c r="D8059" s="335" t="s">
        <v>4718</v>
      </c>
      <c r="E8059" s="336" t="s">
        <v>14246</v>
      </c>
    </row>
    <row r="8060" customFormat="false" ht="13.8" hidden="false" customHeight="false" outlineLevel="0" collapsed="false">
      <c r="A8060" s="3" t="n">
        <v>87367</v>
      </c>
      <c r="B8060" s="335" t="s">
        <v>1967</v>
      </c>
      <c r="C8060" s="335" t="s">
        <v>14247</v>
      </c>
      <c r="D8060" s="335" t="s">
        <v>4718</v>
      </c>
      <c r="E8060" s="336" t="s">
        <v>14248</v>
      </c>
    </row>
    <row r="8061" customFormat="false" ht="13.8" hidden="false" customHeight="false" outlineLevel="0" collapsed="false">
      <c r="A8061" s="3" t="n">
        <v>87368</v>
      </c>
      <c r="B8061" s="335" t="s">
        <v>1967</v>
      </c>
      <c r="C8061" s="335" t="s">
        <v>14249</v>
      </c>
      <c r="D8061" s="335" t="s">
        <v>4718</v>
      </c>
      <c r="E8061" s="336" t="s">
        <v>14250</v>
      </c>
    </row>
    <row r="8062" customFormat="false" ht="13.8" hidden="false" customHeight="false" outlineLevel="0" collapsed="false">
      <c r="A8062" s="3" t="n">
        <v>87369</v>
      </c>
      <c r="B8062" s="335" t="s">
        <v>1967</v>
      </c>
      <c r="C8062" s="335" t="s">
        <v>14251</v>
      </c>
      <c r="D8062" s="335" t="s">
        <v>4718</v>
      </c>
      <c r="E8062" s="336" t="s">
        <v>14252</v>
      </c>
    </row>
    <row r="8063" customFormat="false" ht="13.8" hidden="false" customHeight="false" outlineLevel="0" collapsed="false">
      <c r="A8063" s="3" t="n">
        <v>87370</v>
      </c>
      <c r="B8063" s="335" t="s">
        <v>1967</v>
      </c>
      <c r="C8063" s="335" t="s">
        <v>14253</v>
      </c>
      <c r="D8063" s="335" t="s">
        <v>4718</v>
      </c>
      <c r="E8063" s="336" t="s">
        <v>14254</v>
      </c>
    </row>
    <row r="8064" customFormat="false" ht="13.8" hidden="false" customHeight="false" outlineLevel="0" collapsed="false">
      <c r="A8064" s="3" t="n">
        <v>87371</v>
      </c>
      <c r="B8064" s="335" t="s">
        <v>1967</v>
      </c>
      <c r="C8064" s="335" t="s">
        <v>14255</v>
      </c>
      <c r="D8064" s="335" t="s">
        <v>4718</v>
      </c>
      <c r="E8064" s="336" t="s">
        <v>14256</v>
      </c>
    </row>
    <row r="8065" customFormat="false" ht="13.8" hidden="false" customHeight="false" outlineLevel="0" collapsed="false">
      <c r="A8065" s="3" t="n">
        <v>87372</v>
      </c>
      <c r="B8065" s="335" t="s">
        <v>1967</v>
      </c>
      <c r="C8065" s="335" t="s">
        <v>14257</v>
      </c>
      <c r="D8065" s="335" t="s">
        <v>4718</v>
      </c>
      <c r="E8065" s="336" t="s">
        <v>14258</v>
      </c>
    </row>
    <row r="8066" customFormat="false" ht="13.8" hidden="false" customHeight="false" outlineLevel="0" collapsed="false">
      <c r="A8066" s="3" t="n">
        <v>87373</v>
      </c>
      <c r="B8066" s="335" t="s">
        <v>1967</v>
      </c>
      <c r="C8066" s="335" t="s">
        <v>14259</v>
      </c>
      <c r="D8066" s="335" t="s">
        <v>4718</v>
      </c>
      <c r="E8066" s="336" t="s">
        <v>14260</v>
      </c>
    </row>
    <row r="8067" customFormat="false" ht="13.8" hidden="false" customHeight="false" outlineLevel="0" collapsed="false">
      <c r="A8067" s="3" t="n">
        <v>87374</v>
      </c>
      <c r="B8067" s="335" t="s">
        <v>1967</v>
      </c>
      <c r="C8067" s="335" t="s">
        <v>14261</v>
      </c>
      <c r="D8067" s="335" t="s">
        <v>4718</v>
      </c>
      <c r="E8067" s="336" t="s">
        <v>14262</v>
      </c>
    </row>
    <row r="8068" customFormat="false" ht="13.8" hidden="false" customHeight="false" outlineLevel="0" collapsed="false">
      <c r="A8068" s="3" t="n">
        <v>87375</v>
      </c>
      <c r="B8068" s="335" t="s">
        <v>1967</v>
      </c>
      <c r="C8068" s="335" t="s">
        <v>14263</v>
      </c>
      <c r="D8068" s="335" t="s">
        <v>4718</v>
      </c>
      <c r="E8068" s="336" t="s">
        <v>14264</v>
      </c>
    </row>
    <row r="8069" customFormat="false" ht="13.8" hidden="false" customHeight="false" outlineLevel="0" collapsed="false">
      <c r="A8069" s="3" t="n">
        <v>87376</v>
      </c>
      <c r="B8069" s="335" t="s">
        <v>1967</v>
      </c>
      <c r="C8069" s="335" t="s">
        <v>14265</v>
      </c>
      <c r="D8069" s="335" t="s">
        <v>4718</v>
      </c>
      <c r="E8069" s="336" t="s">
        <v>14266</v>
      </c>
    </row>
    <row r="8070" customFormat="false" ht="13.8" hidden="false" customHeight="false" outlineLevel="0" collapsed="false">
      <c r="A8070" s="3" t="n">
        <v>87377</v>
      </c>
      <c r="B8070" s="335" t="s">
        <v>1967</v>
      </c>
      <c r="C8070" s="335" t="s">
        <v>14267</v>
      </c>
      <c r="D8070" s="335" t="s">
        <v>4718</v>
      </c>
      <c r="E8070" s="336" t="s">
        <v>14268</v>
      </c>
    </row>
    <row r="8071" customFormat="false" ht="13.8" hidden="false" customHeight="false" outlineLevel="0" collapsed="false">
      <c r="A8071" s="3" t="n">
        <v>87378</v>
      </c>
      <c r="B8071" s="335" t="s">
        <v>1967</v>
      </c>
      <c r="C8071" s="335" t="s">
        <v>14269</v>
      </c>
      <c r="D8071" s="335" t="s">
        <v>4718</v>
      </c>
      <c r="E8071" s="336" t="s">
        <v>14270</v>
      </c>
    </row>
    <row r="8072" customFormat="false" ht="13.8" hidden="false" customHeight="false" outlineLevel="0" collapsed="false">
      <c r="A8072" s="3" t="n">
        <v>87379</v>
      </c>
      <c r="B8072" s="335" t="s">
        <v>1967</v>
      </c>
      <c r="C8072" s="335" t="s">
        <v>14271</v>
      </c>
      <c r="D8072" s="335" t="s">
        <v>4718</v>
      </c>
      <c r="E8072" s="336" t="s">
        <v>14272</v>
      </c>
    </row>
    <row r="8073" customFormat="false" ht="13.8" hidden="false" customHeight="false" outlineLevel="0" collapsed="false">
      <c r="A8073" s="3" t="n">
        <v>87380</v>
      </c>
      <c r="B8073" s="335" t="s">
        <v>1967</v>
      </c>
      <c r="C8073" s="335" t="s">
        <v>14273</v>
      </c>
      <c r="D8073" s="335" t="s">
        <v>4718</v>
      </c>
      <c r="E8073" s="336" t="s">
        <v>14274</v>
      </c>
    </row>
    <row r="8074" customFormat="false" ht="13.8" hidden="false" customHeight="false" outlineLevel="0" collapsed="false">
      <c r="A8074" s="3" t="n">
        <v>87381</v>
      </c>
      <c r="B8074" s="335" t="s">
        <v>1967</v>
      </c>
      <c r="C8074" s="335" t="s">
        <v>14275</v>
      </c>
      <c r="D8074" s="335" t="s">
        <v>4718</v>
      </c>
      <c r="E8074" s="336" t="s">
        <v>14276</v>
      </c>
    </row>
    <row r="8075" customFormat="false" ht="13.8" hidden="false" customHeight="false" outlineLevel="0" collapsed="false">
      <c r="A8075" s="3" t="n">
        <v>87382</v>
      </c>
      <c r="B8075" s="335" t="s">
        <v>1967</v>
      </c>
      <c r="C8075" s="335" t="s">
        <v>14277</v>
      </c>
      <c r="D8075" s="335" t="s">
        <v>4718</v>
      </c>
      <c r="E8075" s="336" t="s">
        <v>14278</v>
      </c>
    </row>
    <row r="8076" customFormat="false" ht="13.8" hidden="false" customHeight="false" outlineLevel="0" collapsed="false">
      <c r="A8076" s="3" t="n">
        <v>87383</v>
      </c>
      <c r="B8076" s="335" t="s">
        <v>1967</v>
      </c>
      <c r="C8076" s="335" t="s">
        <v>14279</v>
      </c>
      <c r="D8076" s="335" t="s">
        <v>4718</v>
      </c>
      <c r="E8076" s="336" t="s">
        <v>14280</v>
      </c>
    </row>
    <row r="8077" customFormat="false" ht="13.8" hidden="false" customHeight="false" outlineLevel="0" collapsed="false">
      <c r="A8077" s="3" t="n">
        <v>87384</v>
      </c>
      <c r="B8077" s="335" t="s">
        <v>1967</v>
      </c>
      <c r="C8077" s="335" t="s">
        <v>14281</v>
      </c>
      <c r="D8077" s="335" t="s">
        <v>4718</v>
      </c>
      <c r="E8077" s="336" t="s">
        <v>14282</v>
      </c>
    </row>
    <row r="8078" customFormat="false" ht="13.8" hidden="false" customHeight="false" outlineLevel="0" collapsed="false">
      <c r="A8078" s="3" t="n">
        <v>87385</v>
      </c>
      <c r="B8078" s="335" t="s">
        <v>1967</v>
      </c>
      <c r="C8078" s="335" t="s">
        <v>14283</v>
      </c>
      <c r="D8078" s="335" t="s">
        <v>4718</v>
      </c>
      <c r="E8078" s="336" t="s">
        <v>14284</v>
      </c>
    </row>
    <row r="8079" customFormat="false" ht="13.8" hidden="false" customHeight="false" outlineLevel="0" collapsed="false">
      <c r="A8079" s="3" t="n">
        <v>87386</v>
      </c>
      <c r="B8079" s="335" t="s">
        <v>1967</v>
      </c>
      <c r="C8079" s="335" t="s">
        <v>14285</v>
      </c>
      <c r="D8079" s="335" t="s">
        <v>4718</v>
      </c>
      <c r="E8079" s="336" t="s">
        <v>14286</v>
      </c>
    </row>
    <row r="8080" customFormat="false" ht="13.8" hidden="false" customHeight="false" outlineLevel="0" collapsed="false">
      <c r="A8080" s="3" t="n">
        <v>87387</v>
      </c>
      <c r="B8080" s="335" t="s">
        <v>1967</v>
      </c>
      <c r="C8080" s="335" t="s">
        <v>14287</v>
      </c>
      <c r="D8080" s="335" t="s">
        <v>4718</v>
      </c>
      <c r="E8080" s="336" t="s">
        <v>14288</v>
      </c>
    </row>
    <row r="8081" customFormat="false" ht="13.8" hidden="false" customHeight="false" outlineLevel="0" collapsed="false">
      <c r="A8081" s="3" t="n">
        <v>87388</v>
      </c>
      <c r="B8081" s="335" t="s">
        <v>1967</v>
      </c>
      <c r="C8081" s="335" t="s">
        <v>14289</v>
      </c>
      <c r="D8081" s="335" t="s">
        <v>4718</v>
      </c>
      <c r="E8081" s="336" t="s">
        <v>14290</v>
      </c>
    </row>
    <row r="8082" customFormat="false" ht="13.8" hidden="false" customHeight="false" outlineLevel="0" collapsed="false">
      <c r="A8082" s="3" t="n">
        <v>87389</v>
      </c>
      <c r="B8082" s="335" t="s">
        <v>1967</v>
      </c>
      <c r="C8082" s="335" t="s">
        <v>14291</v>
      </c>
      <c r="D8082" s="335" t="s">
        <v>4718</v>
      </c>
      <c r="E8082" s="336" t="s">
        <v>14292</v>
      </c>
    </row>
    <row r="8083" customFormat="false" ht="13.8" hidden="false" customHeight="false" outlineLevel="0" collapsed="false">
      <c r="A8083" s="3" t="n">
        <v>87390</v>
      </c>
      <c r="B8083" s="335" t="s">
        <v>1967</v>
      </c>
      <c r="C8083" s="335" t="s">
        <v>14293</v>
      </c>
      <c r="D8083" s="335" t="s">
        <v>4718</v>
      </c>
      <c r="E8083" s="336" t="s">
        <v>14294</v>
      </c>
    </row>
    <row r="8084" customFormat="false" ht="13.8" hidden="false" customHeight="false" outlineLevel="0" collapsed="false">
      <c r="A8084" s="3" t="n">
        <v>87391</v>
      </c>
      <c r="B8084" s="335" t="s">
        <v>1967</v>
      </c>
      <c r="C8084" s="335" t="s">
        <v>14295</v>
      </c>
      <c r="D8084" s="335" t="s">
        <v>4718</v>
      </c>
      <c r="E8084" s="336" t="s">
        <v>14296</v>
      </c>
    </row>
    <row r="8085" customFormat="false" ht="13.8" hidden="false" customHeight="false" outlineLevel="0" collapsed="false">
      <c r="A8085" s="3" t="n">
        <v>87393</v>
      </c>
      <c r="B8085" s="335" t="s">
        <v>1967</v>
      </c>
      <c r="C8085" s="335" t="s">
        <v>14297</v>
      </c>
      <c r="D8085" s="335" t="s">
        <v>4718</v>
      </c>
      <c r="E8085" s="336" t="s">
        <v>14298</v>
      </c>
    </row>
    <row r="8086" customFormat="false" ht="13.8" hidden="false" customHeight="false" outlineLevel="0" collapsed="false">
      <c r="A8086" s="3" t="n">
        <v>87394</v>
      </c>
      <c r="B8086" s="335" t="s">
        <v>1967</v>
      </c>
      <c r="C8086" s="335" t="s">
        <v>14299</v>
      </c>
      <c r="D8086" s="335" t="s">
        <v>4718</v>
      </c>
      <c r="E8086" s="336" t="s">
        <v>14300</v>
      </c>
    </row>
    <row r="8087" customFormat="false" ht="13.8" hidden="false" customHeight="false" outlineLevel="0" collapsed="false">
      <c r="A8087" s="3" t="n">
        <v>87395</v>
      </c>
      <c r="B8087" s="335" t="s">
        <v>1967</v>
      </c>
      <c r="C8087" s="335" t="s">
        <v>14301</v>
      </c>
      <c r="D8087" s="335" t="s">
        <v>4718</v>
      </c>
      <c r="E8087" s="336" t="s">
        <v>14302</v>
      </c>
    </row>
    <row r="8088" customFormat="false" ht="13.8" hidden="false" customHeight="false" outlineLevel="0" collapsed="false">
      <c r="A8088" s="3" t="n">
        <v>87396</v>
      </c>
      <c r="B8088" s="335" t="s">
        <v>1967</v>
      </c>
      <c r="C8088" s="335" t="s">
        <v>14303</v>
      </c>
      <c r="D8088" s="335" t="s">
        <v>4718</v>
      </c>
      <c r="E8088" s="336" t="s">
        <v>14304</v>
      </c>
    </row>
    <row r="8089" customFormat="false" ht="13.8" hidden="false" customHeight="false" outlineLevel="0" collapsed="false">
      <c r="A8089" s="3" t="n">
        <v>87397</v>
      </c>
      <c r="B8089" s="335" t="s">
        <v>1967</v>
      </c>
      <c r="C8089" s="335" t="s">
        <v>14305</v>
      </c>
      <c r="D8089" s="335" t="s">
        <v>4718</v>
      </c>
      <c r="E8089" s="336" t="s">
        <v>14306</v>
      </c>
    </row>
    <row r="8090" customFormat="false" ht="13.8" hidden="false" customHeight="false" outlineLevel="0" collapsed="false">
      <c r="A8090" s="3" t="n">
        <v>87398</v>
      </c>
      <c r="B8090" s="335" t="s">
        <v>1967</v>
      </c>
      <c r="C8090" s="335" t="s">
        <v>14307</v>
      </c>
      <c r="D8090" s="335" t="s">
        <v>4718</v>
      </c>
      <c r="E8090" s="336" t="s">
        <v>14308</v>
      </c>
    </row>
    <row r="8091" customFormat="false" ht="13.8" hidden="false" customHeight="false" outlineLevel="0" collapsed="false">
      <c r="A8091" s="3" t="n">
        <v>87399</v>
      </c>
      <c r="B8091" s="335" t="s">
        <v>1967</v>
      </c>
      <c r="C8091" s="335" t="s">
        <v>14309</v>
      </c>
      <c r="D8091" s="335" t="s">
        <v>4718</v>
      </c>
      <c r="E8091" s="336" t="s">
        <v>14310</v>
      </c>
    </row>
    <row r="8092" customFormat="false" ht="13.8" hidden="false" customHeight="false" outlineLevel="0" collapsed="false">
      <c r="A8092" s="3" t="n">
        <v>87401</v>
      </c>
      <c r="B8092" s="335" t="s">
        <v>1967</v>
      </c>
      <c r="C8092" s="335" t="s">
        <v>14311</v>
      </c>
      <c r="D8092" s="335" t="s">
        <v>4718</v>
      </c>
      <c r="E8092" s="336" t="s">
        <v>14312</v>
      </c>
    </row>
    <row r="8093" customFormat="false" ht="13.8" hidden="false" customHeight="false" outlineLevel="0" collapsed="false">
      <c r="A8093" s="3" t="n">
        <v>87402</v>
      </c>
      <c r="B8093" s="335" t="s">
        <v>1967</v>
      </c>
      <c r="C8093" s="335" t="s">
        <v>14313</v>
      </c>
      <c r="D8093" s="335" t="s">
        <v>4718</v>
      </c>
      <c r="E8093" s="336" t="s">
        <v>14314</v>
      </c>
    </row>
    <row r="8094" customFormat="false" ht="13.8" hidden="false" customHeight="false" outlineLevel="0" collapsed="false">
      <c r="A8094" s="3" t="n">
        <v>87404</v>
      </c>
      <c r="B8094" s="335" t="s">
        <v>1967</v>
      </c>
      <c r="C8094" s="335" t="s">
        <v>14315</v>
      </c>
      <c r="D8094" s="335" t="s">
        <v>4718</v>
      </c>
      <c r="E8094" s="336" t="s">
        <v>14316</v>
      </c>
    </row>
    <row r="8095" customFormat="false" ht="13.8" hidden="false" customHeight="false" outlineLevel="0" collapsed="false">
      <c r="A8095" s="3" t="n">
        <v>87405</v>
      </c>
      <c r="B8095" s="335" t="s">
        <v>1967</v>
      </c>
      <c r="C8095" s="335" t="s">
        <v>14317</v>
      </c>
      <c r="D8095" s="335" t="s">
        <v>4718</v>
      </c>
      <c r="E8095" s="336" t="s">
        <v>14318</v>
      </c>
    </row>
    <row r="8096" customFormat="false" ht="13.8" hidden="false" customHeight="false" outlineLevel="0" collapsed="false">
      <c r="A8096" s="3" t="n">
        <v>87407</v>
      </c>
      <c r="B8096" s="335" t="s">
        <v>1967</v>
      </c>
      <c r="C8096" s="335" t="s">
        <v>14319</v>
      </c>
      <c r="D8096" s="335" t="s">
        <v>4718</v>
      </c>
      <c r="E8096" s="336" t="s">
        <v>14320</v>
      </c>
    </row>
    <row r="8097" customFormat="false" ht="13.8" hidden="false" customHeight="false" outlineLevel="0" collapsed="false">
      <c r="A8097" s="3" t="n">
        <v>87408</v>
      </c>
      <c r="B8097" s="335" t="s">
        <v>1967</v>
      </c>
      <c r="C8097" s="335" t="s">
        <v>14321</v>
      </c>
      <c r="D8097" s="335" t="s">
        <v>4718</v>
      </c>
      <c r="E8097" s="336" t="s">
        <v>14322</v>
      </c>
    </row>
    <row r="8098" customFormat="false" ht="13.8" hidden="false" customHeight="false" outlineLevel="0" collapsed="false">
      <c r="A8098" s="3" t="n">
        <v>87410</v>
      </c>
      <c r="B8098" s="335" t="s">
        <v>1967</v>
      </c>
      <c r="C8098" s="335" t="s">
        <v>14323</v>
      </c>
      <c r="D8098" s="335" t="s">
        <v>4718</v>
      </c>
      <c r="E8098" s="336" t="s">
        <v>14324</v>
      </c>
    </row>
    <row r="8099" customFormat="false" ht="13.8" hidden="false" customHeight="false" outlineLevel="0" collapsed="false">
      <c r="A8099" s="3" t="n">
        <v>88626</v>
      </c>
      <c r="B8099" s="335" t="s">
        <v>1967</v>
      </c>
      <c r="C8099" s="335" t="s">
        <v>14325</v>
      </c>
      <c r="D8099" s="335" t="s">
        <v>4718</v>
      </c>
      <c r="E8099" s="336" t="s">
        <v>14326</v>
      </c>
    </row>
    <row r="8100" customFormat="false" ht="13.8" hidden="false" customHeight="false" outlineLevel="0" collapsed="false">
      <c r="A8100" s="3" t="n">
        <v>88627</v>
      </c>
      <c r="B8100" s="335" t="s">
        <v>1967</v>
      </c>
      <c r="C8100" s="335" t="s">
        <v>14327</v>
      </c>
      <c r="D8100" s="335" t="s">
        <v>4718</v>
      </c>
      <c r="E8100" s="336" t="s">
        <v>14328</v>
      </c>
    </row>
    <row r="8101" customFormat="false" ht="13.8" hidden="false" customHeight="false" outlineLevel="0" collapsed="false">
      <c r="A8101" s="3" t="n">
        <v>88628</v>
      </c>
      <c r="B8101" s="335" t="s">
        <v>1967</v>
      </c>
      <c r="C8101" s="335" t="s">
        <v>14329</v>
      </c>
      <c r="D8101" s="335" t="s">
        <v>4718</v>
      </c>
      <c r="E8101" s="336" t="s">
        <v>14330</v>
      </c>
    </row>
    <row r="8102" customFormat="false" ht="13.8" hidden="false" customHeight="false" outlineLevel="0" collapsed="false">
      <c r="A8102" s="3" t="n">
        <v>88629</v>
      </c>
      <c r="B8102" s="335" t="s">
        <v>1967</v>
      </c>
      <c r="C8102" s="335" t="s">
        <v>14331</v>
      </c>
      <c r="D8102" s="335" t="s">
        <v>4718</v>
      </c>
      <c r="E8102" s="336" t="s">
        <v>14332</v>
      </c>
    </row>
    <row r="8103" customFormat="false" ht="13.8" hidden="false" customHeight="false" outlineLevel="0" collapsed="false">
      <c r="A8103" s="3" t="n">
        <v>88630</v>
      </c>
      <c r="B8103" s="335" t="s">
        <v>1967</v>
      </c>
      <c r="C8103" s="335" t="s">
        <v>14333</v>
      </c>
      <c r="D8103" s="335" t="s">
        <v>4718</v>
      </c>
      <c r="E8103" s="336" t="s">
        <v>14334</v>
      </c>
    </row>
    <row r="8104" customFormat="false" ht="13.8" hidden="false" customHeight="false" outlineLevel="0" collapsed="false">
      <c r="A8104" s="3" t="n">
        <v>88631</v>
      </c>
      <c r="B8104" s="335" t="s">
        <v>1967</v>
      </c>
      <c r="C8104" s="335" t="s">
        <v>14335</v>
      </c>
      <c r="D8104" s="335" t="s">
        <v>4718</v>
      </c>
      <c r="E8104" s="336" t="s">
        <v>14336</v>
      </c>
    </row>
    <row r="8105" customFormat="false" ht="13.8" hidden="false" customHeight="false" outlineLevel="0" collapsed="false">
      <c r="A8105" s="3" t="n">
        <v>88715</v>
      </c>
      <c r="B8105" s="335" t="s">
        <v>1967</v>
      </c>
      <c r="C8105" s="335" t="s">
        <v>14337</v>
      </c>
      <c r="D8105" s="335" t="s">
        <v>4718</v>
      </c>
      <c r="E8105" s="336" t="s">
        <v>14338</v>
      </c>
    </row>
    <row r="8106" customFormat="false" ht="13.8" hidden="false" customHeight="false" outlineLevel="0" collapsed="false">
      <c r="A8106" s="3" t="n">
        <v>95563</v>
      </c>
      <c r="B8106" s="335" t="s">
        <v>1967</v>
      </c>
      <c r="C8106" s="335" t="s">
        <v>14339</v>
      </c>
      <c r="D8106" s="335" t="s">
        <v>4718</v>
      </c>
      <c r="E8106" s="336" t="s">
        <v>14340</v>
      </c>
    </row>
    <row r="8107" customFormat="false" ht="13.8" hidden="false" customHeight="false" outlineLevel="0" collapsed="false">
      <c r="A8107" s="3" t="n">
        <v>100464</v>
      </c>
      <c r="B8107" s="335" t="s">
        <v>1967</v>
      </c>
      <c r="C8107" s="335" t="s">
        <v>14341</v>
      </c>
      <c r="D8107" s="335" t="s">
        <v>4718</v>
      </c>
      <c r="E8107" s="336" t="s">
        <v>14342</v>
      </c>
    </row>
    <row r="8108" customFormat="false" ht="13.8" hidden="false" customHeight="false" outlineLevel="0" collapsed="false">
      <c r="A8108" s="3" t="n">
        <v>100465</v>
      </c>
      <c r="B8108" s="335" t="s">
        <v>1967</v>
      </c>
      <c r="C8108" s="335" t="s">
        <v>14343</v>
      </c>
      <c r="D8108" s="335" t="s">
        <v>4718</v>
      </c>
      <c r="E8108" s="336" t="s">
        <v>14344</v>
      </c>
    </row>
    <row r="8109" customFormat="false" ht="13.8" hidden="false" customHeight="false" outlineLevel="0" collapsed="false">
      <c r="A8109" s="3" t="n">
        <v>100466</v>
      </c>
      <c r="B8109" s="335" t="s">
        <v>1967</v>
      </c>
      <c r="C8109" s="335" t="s">
        <v>14345</v>
      </c>
      <c r="D8109" s="335" t="s">
        <v>4718</v>
      </c>
      <c r="E8109" s="336" t="s">
        <v>14346</v>
      </c>
    </row>
    <row r="8110" customFormat="false" ht="13.8" hidden="false" customHeight="false" outlineLevel="0" collapsed="false">
      <c r="A8110" s="3" t="n">
        <v>100468</v>
      </c>
      <c r="B8110" s="335" t="s">
        <v>1967</v>
      </c>
      <c r="C8110" s="335" t="s">
        <v>14347</v>
      </c>
      <c r="D8110" s="335" t="s">
        <v>4718</v>
      </c>
      <c r="E8110" s="336" t="s">
        <v>14348</v>
      </c>
    </row>
    <row r="8111" customFormat="false" ht="13.8" hidden="false" customHeight="false" outlineLevel="0" collapsed="false">
      <c r="A8111" s="3" t="n">
        <v>100469</v>
      </c>
      <c r="B8111" s="335" t="s">
        <v>1967</v>
      </c>
      <c r="C8111" s="335" t="s">
        <v>14349</v>
      </c>
      <c r="D8111" s="335" t="s">
        <v>4718</v>
      </c>
      <c r="E8111" s="336" t="s">
        <v>14350</v>
      </c>
    </row>
    <row r="8112" customFormat="false" ht="13.8" hidden="false" customHeight="false" outlineLevel="0" collapsed="false">
      <c r="A8112" s="3" t="n">
        <v>100470</v>
      </c>
      <c r="B8112" s="335" t="s">
        <v>1967</v>
      </c>
      <c r="C8112" s="335" t="s">
        <v>14351</v>
      </c>
      <c r="D8112" s="335" t="s">
        <v>4718</v>
      </c>
      <c r="E8112" s="336" t="s">
        <v>14352</v>
      </c>
    </row>
    <row r="8113" customFormat="false" ht="13.8" hidden="false" customHeight="false" outlineLevel="0" collapsed="false">
      <c r="A8113" s="3" t="n">
        <v>100472</v>
      </c>
      <c r="B8113" s="335" t="s">
        <v>1967</v>
      </c>
      <c r="C8113" s="335" t="s">
        <v>14353</v>
      </c>
      <c r="D8113" s="335" t="s">
        <v>4718</v>
      </c>
      <c r="E8113" s="336" t="s">
        <v>14354</v>
      </c>
    </row>
    <row r="8114" customFormat="false" ht="13.8" hidden="false" customHeight="false" outlineLevel="0" collapsed="false">
      <c r="A8114" s="3" t="n">
        <v>100473</v>
      </c>
      <c r="B8114" s="335" t="s">
        <v>1967</v>
      </c>
      <c r="C8114" s="335" t="s">
        <v>14355</v>
      </c>
      <c r="D8114" s="335" t="s">
        <v>4718</v>
      </c>
      <c r="E8114" s="336" t="s">
        <v>14356</v>
      </c>
    </row>
    <row r="8115" customFormat="false" ht="13.8" hidden="false" customHeight="false" outlineLevel="0" collapsed="false">
      <c r="A8115" s="3" t="n">
        <v>100474</v>
      </c>
      <c r="B8115" s="335" t="s">
        <v>1967</v>
      </c>
      <c r="C8115" s="335" t="s">
        <v>14357</v>
      </c>
      <c r="D8115" s="335" t="s">
        <v>4718</v>
      </c>
      <c r="E8115" s="336" t="s">
        <v>14358</v>
      </c>
    </row>
    <row r="8116" customFormat="false" ht="13.8" hidden="false" customHeight="false" outlineLevel="0" collapsed="false">
      <c r="A8116" s="3" t="n">
        <v>100475</v>
      </c>
      <c r="B8116" s="335" t="s">
        <v>1967</v>
      </c>
      <c r="C8116" s="335" t="s">
        <v>14359</v>
      </c>
      <c r="D8116" s="335" t="s">
        <v>4718</v>
      </c>
      <c r="E8116" s="336" t="s">
        <v>14360</v>
      </c>
    </row>
    <row r="8117" customFormat="false" ht="13.8" hidden="false" customHeight="false" outlineLevel="0" collapsed="false">
      <c r="A8117" s="3" t="n">
        <v>100477</v>
      </c>
      <c r="B8117" s="335" t="s">
        <v>1967</v>
      </c>
      <c r="C8117" s="335" t="s">
        <v>14361</v>
      </c>
      <c r="D8117" s="335" t="s">
        <v>4718</v>
      </c>
      <c r="E8117" s="336" t="s">
        <v>14362</v>
      </c>
    </row>
    <row r="8118" customFormat="false" ht="13.8" hidden="false" customHeight="false" outlineLevel="0" collapsed="false">
      <c r="A8118" s="3" t="n">
        <v>100478</v>
      </c>
      <c r="B8118" s="335" t="s">
        <v>1967</v>
      </c>
      <c r="C8118" s="335" t="s">
        <v>14363</v>
      </c>
      <c r="D8118" s="335" t="s">
        <v>4718</v>
      </c>
      <c r="E8118" s="336" t="s">
        <v>14364</v>
      </c>
    </row>
    <row r="8119" customFormat="false" ht="13.8" hidden="false" customHeight="false" outlineLevel="0" collapsed="false">
      <c r="A8119" s="3" t="n">
        <v>100479</v>
      </c>
      <c r="B8119" s="335" t="s">
        <v>1967</v>
      </c>
      <c r="C8119" s="335" t="s">
        <v>14365</v>
      </c>
      <c r="D8119" s="335" t="s">
        <v>4718</v>
      </c>
      <c r="E8119" s="336" t="s">
        <v>14366</v>
      </c>
    </row>
    <row r="8120" customFormat="false" ht="13.8" hidden="false" customHeight="false" outlineLevel="0" collapsed="false">
      <c r="A8120" s="3" t="n">
        <v>100480</v>
      </c>
      <c r="B8120" s="335" t="s">
        <v>1967</v>
      </c>
      <c r="C8120" s="335" t="s">
        <v>14367</v>
      </c>
      <c r="D8120" s="335" t="s">
        <v>4718</v>
      </c>
      <c r="E8120" s="336" t="s">
        <v>14368</v>
      </c>
    </row>
    <row r="8121" customFormat="false" ht="13.8" hidden="false" customHeight="false" outlineLevel="0" collapsed="false">
      <c r="A8121" s="3" t="n">
        <v>100481</v>
      </c>
      <c r="B8121" s="335" t="s">
        <v>1967</v>
      </c>
      <c r="C8121" s="335" t="s">
        <v>14369</v>
      </c>
      <c r="D8121" s="335" t="s">
        <v>4718</v>
      </c>
      <c r="E8121" s="336" t="s">
        <v>14370</v>
      </c>
    </row>
    <row r="8122" customFormat="false" ht="13.8" hidden="false" customHeight="false" outlineLevel="0" collapsed="false">
      <c r="A8122" s="3" t="n">
        <v>100483</v>
      </c>
      <c r="B8122" s="335" t="s">
        <v>1967</v>
      </c>
      <c r="C8122" s="335" t="s">
        <v>14371</v>
      </c>
      <c r="D8122" s="335" t="s">
        <v>4718</v>
      </c>
      <c r="E8122" s="336" t="s">
        <v>14372</v>
      </c>
    </row>
    <row r="8123" customFormat="false" ht="13.8" hidden="false" customHeight="false" outlineLevel="0" collapsed="false">
      <c r="A8123" s="3" t="n">
        <v>100484</v>
      </c>
      <c r="B8123" s="335" t="s">
        <v>1967</v>
      </c>
      <c r="C8123" s="335" t="s">
        <v>14373</v>
      </c>
      <c r="D8123" s="335" t="s">
        <v>4718</v>
      </c>
      <c r="E8123" s="336" t="s">
        <v>14374</v>
      </c>
    </row>
    <row r="8124" customFormat="false" ht="13.8" hidden="false" customHeight="false" outlineLevel="0" collapsed="false">
      <c r="A8124" s="3" t="n">
        <v>100485</v>
      </c>
      <c r="B8124" s="335" t="s">
        <v>1967</v>
      </c>
      <c r="C8124" s="335" t="s">
        <v>14375</v>
      </c>
      <c r="D8124" s="335" t="s">
        <v>4718</v>
      </c>
      <c r="E8124" s="336" t="s">
        <v>14376</v>
      </c>
    </row>
    <row r="8125" customFormat="false" ht="13.8" hidden="false" customHeight="false" outlineLevel="0" collapsed="false">
      <c r="A8125" s="3" t="n">
        <v>100486</v>
      </c>
      <c r="B8125" s="335" t="s">
        <v>1967</v>
      </c>
      <c r="C8125" s="335" t="s">
        <v>14377</v>
      </c>
      <c r="D8125" s="335" t="s">
        <v>4718</v>
      </c>
      <c r="E8125" s="336" t="s">
        <v>14378</v>
      </c>
    </row>
    <row r="8126" customFormat="false" ht="13.8" hidden="false" customHeight="false" outlineLevel="0" collapsed="false">
      <c r="A8126" s="3" t="n">
        <v>100487</v>
      </c>
      <c r="B8126" s="335" t="s">
        <v>1967</v>
      </c>
      <c r="C8126" s="335" t="s">
        <v>14379</v>
      </c>
      <c r="D8126" s="335" t="s">
        <v>4718</v>
      </c>
      <c r="E8126" s="336" t="s">
        <v>14380</v>
      </c>
    </row>
    <row r="8127" customFormat="false" ht="13.8" hidden="false" customHeight="false" outlineLevel="0" collapsed="false">
      <c r="A8127" s="3" t="n">
        <v>100488</v>
      </c>
      <c r="B8127" s="335" t="s">
        <v>1967</v>
      </c>
      <c r="C8127" s="335" t="s">
        <v>14381</v>
      </c>
      <c r="D8127" s="335" t="s">
        <v>4718</v>
      </c>
      <c r="E8127" s="336" t="s">
        <v>14382</v>
      </c>
    </row>
    <row r="8128" customFormat="false" ht="13.8" hidden="false" customHeight="false" outlineLevel="0" collapsed="false">
      <c r="A8128" s="3" t="n">
        <v>100489</v>
      </c>
      <c r="B8128" s="335" t="s">
        <v>1967</v>
      </c>
      <c r="C8128" s="335" t="s">
        <v>14383</v>
      </c>
      <c r="D8128" s="335" t="s">
        <v>4718</v>
      </c>
      <c r="E8128" s="336" t="s">
        <v>14384</v>
      </c>
    </row>
    <row r="8129" customFormat="false" ht="13.8" hidden="false" customHeight="false" outlineLevel="0" collapsed="false">
      <c r="A8129" s="3" t="n">
        <v>100490</v>
      </c>
      <c r="B8129" s="335" t="s">
        <v>1967</v>
      </c>
      <c r="C8129" s="335" t="s">
        <v>14385</v>
      </c>
      <c r="D8129" s="335" t="s">
        <v>4718</v>
      </c>
      <c r="E8129" s="336" t="s">
        <v>14386</v>
      </c>
    </row>
    <row r="8130" customFormat="false" ht="13.8" hidden="false" customHeight="false" outlineLevel="0" collapsed="false">
      <c r="A8130" s="3" t="n">
        <v>100491</v>
      </c>
      <c r="B8130" s="335" t="s">
        <v>1967</v>
      </c>
      <c r="C8130" s="335" t="s">
        <v>14387</v>
      </c>
      <c r="D8130" s="335" t="s">
        <v>4718</v>
      </c>
      <c r="E8130" s="336" t="s">
        <v>14388</v>
      </c>
    </row>
    <row r="8131" customFormat="false" ht="13.8" hidden="false" customHeight="false" outlineLevel="0" collapsed="false">
      <c r="A8131" s="3" t="n">
        <v>100492</v>
      </c>
      <c r="B8131" s="335" t="s">
        <v>1967</v>
      </c>
      <c r="C8131" s="335" t="s">
        <v>14389</v>
      </c>
      <c r="D8131" s="335" t="s">
        <v>4718</v>
      </c>
      <c r="E8131" s="336" t="s">
        <v>14390</v>
      </c>
    </row>
    <row r="8132" customFormat="false" ht="13.8" hidden="false" customHeight="false" outlineLevel="0" collapsed="false">
      <c r="A8132" s="3" t="n">
        <v>92121</v>
      </c>
      <c r="B8132" s="335" t="s">
        <v>1967</v>
      </c>
      <c r="C8132" s="335" t="s">
        <v>14391</v>
      </c>
      <c r="D8132" s="335" t="s">
        <v>4718</v>
      </c>
      <c r="E8132" s="336" t="s">
        <v>14392</v>
      </c>
    </row>
    <row r="8133" customFormat="false" ht="13.8" hidden="false" customHeight="false" outlineLevel="0" collapsed="false">
      <c r="A8133" s="3" t="n">
        <v>92122</v>
      </c>
      <c r="B8133" s="335" t="s">
        <v>1967</v>
      </c>
      <c r="C8133" s="335" t="s">
        <v>14393</v>
      </c>
      <c r="D8133" s="335" t="s">
        <v>4718</v>
      </c>
      <c r="E8133" s="336" t="s">
        <v>14394</v>
      </c>
    </row>
    <row r="8134" customFormat="false" ht="13.8" hidden="false" customHeight="false" outlineLevel="0" collapsed="false">
      <c r="A8134" s="3" t="n">
        <v>92123</v>
      </c>
      <c r="B8134" s="335" t="s">
        <v>1967</v>
      </c>
      <c r="C8134" s="335" t="s">
        <v>14395</v>
      </c>
      <c r="D8134" s="335" t="s">
        <v>4718</v>
      </c>
      <c r="E8134" s="336" t="s">
        <v>7897</v>
      </c>
    </row>
    <row r="8135" customFormat="false" ht="13.8" hidden="false" customHeight="false" outlineLevel="0" collapsed="false">
      <c r="A8135" s="3" t="n">
        <v>100195</v>
      </c>
      <c r="B8135" s="335" t="s">
        <v>1967</v>
      </c>
      <c r="C8135" s="335" t="s">
        <v>14396</v>
      </c>
      <c r="D8135" s="335" t="s">
        <v>14397</v>
      </c>
      <c r="E8135" s="336" t="s">
        <v>3751</v>
      </c>
    </row>
    <row r="8136" customFormat="false" ht="13.8" hidden="false" customHeight="false" outlineLevel="0" collapsed="false">
      <c r="A8136" s="3" t="n">
        <v>100196</v>
      </c>
      <c r="B8136" s="335" t="s">
        <v>1967</v>
      </c>
      <c r="C8136" s="335" t="s">
        <v>14398</v>
      </c>
      <c r="D8136" s="335" t="s">
        <v>14397</v>
      </c>
      <c r="E8136" s="336" t="s">
        <v>4372</v>
      </c>
    </row>
    <row r="8137" customFormat="false" ht="13.8" hidden="false" customHeight="false" outlineLevel="0" collapsed="false">
      <c r="A8137" s="3" t="n">
        <v>100197</v>
      </c>
      <c r="B8137" s="335" t="s">
        <v>1967</v>
      </c>
      <c r="C8137" s="335" t="s">
        <v>14399</v>
      </c>
      <c r="D8137" s="335" t="s">
        <v>14397</v>
      </c>
      <c r="E8137" s="336" t="s">
        <v>12671</v>
      </c>
    </row>
    <row r="8138" customFormat="false" ht="13.8" hidden="false" customHeight="false" outlineLevel="0" collapsed="false">
      <c r="A8138" s="3" t="n">
        <v>100198</v>
      </c>
      <c r="B8138" s="335" t="s">
        <v>1967</v>
      </c>
      <c r="C8138" s="335" t="s">
        <v>14400</v>
      </c>
      <c r="D8138" s="335" t="s">
        <v>14397</v>
      </c>
      <c r="E8138" s="336" t="s">
        <v>2994</v>
      </c>
    </row>
    <row r="8139" customFormat="false" ht="13.8" hidden="false" customHeight="false" outlineLevel="0" collapsed="false">
      <c r="A8139" s="3" t="n">
        <v>100199</v>
      </c>
      <c r="B8139" s="335" t="s">
        <v>1967</v>
      </c>
      <c r="C8139" s="335" t="s">
        <v>14401</v>
      </c>
      <c r="D8139" s="335" t="s">
        <v>14397</v>
      </c>
      <c r="E8139" s="336" t="s">
        <v>14402</v>
      </c>
    </row>
    <row r="8140" customFormat="false" ht="13.8" hidden="false" customHeight="false" outlineLevel="0" collapsed="false">
      <c r="A8140" s="3" t="n">
        <v>100200</v>
      </c>
      <c r="B8140" s="335" t="s">
        <v>1967</v>
      </c>
      <c r="C8140" s="335" t="s">
        <v>14403</v>
      </c>
      <c r="D8140" s="335" t="s">
        <v>14397</v>
      </c>
      <c r="E8140" s="336" t="s">
        <v>4166</v>
      </c>
    </row>
    <row r="8141" customFormat="false" ht="13.8" hidden="false" customHeight="false" outlineLevel="0" collapsed="false">
      <c r="A8141" s="3" t="n">
        <v>100201</v>
      </c>
      <c r="B8141" s="335" t="s">
        <v>1967</v>
      </c>
      <c r="C8141" s="335" t="s">
        <v>14404</v>
      </c>
      <c r="D8141" s="335" t="s">
        <v>14397</v>
      </c>
      <c r="E8141" s="336" t="s">
        <v>4336</v>
      </c>
    </row>
    <row r="8142" customFormat="false" ht="13.8" hidden="false" customHeight="false" outlineLevel="0" collapsed="false">
      <c r="A8142" s="3" t="n">
        <v>100202</v>
      </c>
      <c r="B8142" s="335" t="s">
        <v>1967</v>
      </c>
      <c r="C8142" s="335" t="s">
        <v>14405</v>
      </c>
      <c r="D8142" s="335" t="s">
        <v>14397</v>
      </c>
      <c r="E8142" s="336" t="s">
        <v>14406</v>
      </c>
    </row>
    <row r="8143" customFormat="false" ht="13.8" hidden="false" customHeight="false" outlineLevel="0" collapsed="false">
      <c r="A8143" s="3" t="n">
        <v>100203</v>
      </c>
      <c r="B8143" s="335" t="s">
        <v>1967</v>
      </c>
      <c r="C8143" s="335" t="s">
        <v>14407</v>
      </c>
      <c r="D8143" s="335" t="s">
        <v>14397</v>
      </c>
      <c r="E8143" s="336" t="s">
        <v>14408</v>
      </c>
    </row>
    <row r="8144" customFormat="false" ht="13.8" hidden="false" customHeight="false" outlineLevel="0" collapsed="false">
      <c r="A8144" s="3" t="n">
        <v>100204</v>
      </c>
      <c r="B8144" s="335" t="s">
        <v>1967</v>
      </c>
      <c r="C8144" s="335" t="s">
        <v>14409</v>
      </c>
      <c r="D8144" s="335" t="s">
        <v>14397</v>
      </c>
      <c r="E8144" s="336" t="s">
        <v>4076</v>
      </c>
    </row>
    <row r="8145" customFormat="false" ht="13.8" hidden="false" customHeight="false" outlineLevel="0" collapsed="false">
      <c r="A8145" s="3" t="n">
        <v>100205</v>
      </c>
      <c r="B8145" s="335" t="s">
        <v>1967</v>
      </c>
      <c r="C8145" s="335" t="s">
        <v>14410</v>
      </c>
      <c r="D8145" s="335" t="s">
        <v>14411</v>
      </c>
      <c r="E8145" s="336" t="s">
        <v>14412</v>
      </c>
    </row>
    <row r="8146" customFormat="false" ht="13.8" hidden="false" customHeight="false" outlineLevel="0" collapsed="false">
      <c r="A8146" s="3" t="n">
        <v>100206</v>
      </c>
      <c r="B8146" s="335" t="s">
        <v>1967</v>
      </c>
      <c r="C8146" s="335" t="s">
        <v>14413</v>
      </c>
      <c r="D8146" s="335" t="s">
        <v>14411</v>
      </c>
      <c r="E8146" s="336" t="s">
        <v>14414</v>
      </c>
    </row>
    <row r="8147" customFormat="false" ht="13.8" hidden="false" customHeight="false" outlineLevel="0" collapsed="false">
      <c r="A8147" s="3" t="n">
        <v>100207</v>
      </c>
      <c r="B8147" s="335" t="s">
        <v>1967</v>
      </c>
      <c r="C8147" s="335" t="s">
        <v>14415</v>
      </c>
      <c r="D8147" s="335" t="s">
        <v>14411</v>
      </c>
      <c r="E8147" s="336" t="s">
        <v>14202</v>
      </c>
    </row>
    <row r="8148" customFormat="false" ht="13.8" hidden="false" customHeight="false" outlineLevel="0" collapsed="false">
      <c r="A8148" s="3" t="n">
        <v>100208</v>
      </c>
      <c r="B8148" s="335" t="s">
        <v>1967</v>
      </c>
      <c r="C8148" s="335" t="s">
        <v>14416</v>
      </c>
      <c r="D8148" s="335" t="s">
        <v>14417</v>
      </c>
      <c r="E8148" s="336" t="s">
        <v>12360</v>
      </c>
    </row>
    <row r="8149" customFormat="false" ht="13.8" hidden="false" customHeight="false" outlineLevel="0" collapsed="false">
      <c r="A8149" s="3" t="n">
        <v>100209</v>
      </c>
      <c r="B8149" s="335" t="s">
        <v>1967</v>
      </c>
      <c r="C8149" s="335" t="s">
        <v>14418</v>
      </c>
      <c r="D8149" s="335" t="s">
        <v>14417</v>
      </c>
      <c r="E8149" s="336" t="s">
        <v>14419</v>
      </c>
    </row>
    <row r="8150" customFormat="false" ht="13.8" hidden="false" customHeight="false" outlineLevel="0" collapsed="false">
      <c r="A8150" s="3" t="n">
        <v>100210</v>
      </c>
      <c r="B8150" s="335" t="s">
        <v>1967</v>
      </c>
      <c r="C8150" s="335" t="s">
        <v>14420</v>
      </c>
      <c r="D8150" s="335" t="s">
        <v>14417</v>
      </c>
      <c r="E8150" s="336" t="s">
        <v>14103</v>
      </c>
    </row>
    <row r="8151" customFormat="false" ht="13.8" hidden="false" customHeight="false" outlineLevel="0" collapsed="false">
      <c r="A8151" s="3" t="n">
        <v>100211</v>
      </c>
      <c r="B8151" s="335" t="s">
        <v>1967</v>
      </c>
      <c r="C8151" s="335" t="s">
        <v>14421</v>
      </c>
      <c r="D8151" s="335" t="s">
        <v>14417</v>
      </c>
      <c r="E8151" s="336" t="s">
        <v>9658</v>
      </c>
    </row>
    <row r="8152" customFormat="false" ht="13.8" hidden="false" customHeight="false" outlineLevel="0" collapsed="false">
      <c r="A8152" s="3" t="n">
        <v>100212</v>
      </c>
      <c r="B8152" s="335" t="s">
        <v>1967</v>
      </c>
      <c r="C8152" s="335" t="s">
        <v>14422</v>
      </c>
      <c r="D8152" s="335" t="s">
        <v>14417</v>
      </c>
      <c r="E8152" s="336" t="s">
        <v>2825</v>
      </c>
    </row>
    <row r="8153" customFormat="false" ht="13.8" hidden="false" customHeight="false" outlineLevel="0" collapsed="false">
      <c r="A8153" s="3" t="n">
        <v>100213</v>
      </c>
      <c r="B8153" s="335" t="s">
        <v>1967</v>
      </c>
      <c r="C8153" s="335" t="s">
        <v>14423</v>
      </c>
      <c r="D8153" s="335" t="s">
        <v>14417</v>
      </c>
      <c r="E8153" s="336" t="s">
        <v>14424</v>
      </c>
    </row>
    <row r="8154" customFormat="false" ht="13.8" hidden="false" customHeight="false" outlineLevel="0" collapsed="false">
      <c r="A8154" s="3" t="n">
        <v>100214</v>
      </c>
      <c r="B8154" s="335" t="s">
        <v>1967</v>
      </c>
      <c r="C8154" s="335" t="s">
        <v>14425</v>
      </c>
      <c r="D8154" s="335" t="s">
        <v>14417</v>
      </c>
      <c r="E8154" s="336" t="s">
        <v>14426</v>
      </c>
    </row>
    <row r="8155" customFormat="false" ht="13.8" hidden="false" customHeight="false" outlineLevel="0" collapsed="false">
      <c r="A8155" s="3" t="n">
        <v>100215</v>
      </c>
      <c r="B8155" s="335" t="s">
        <v>1967</v>
      </c>
      <c r="C8155" s="335" t="s">
        <v>14427</v>
      </c>
      <c r="D8155" s="335" t="s">
        <v>14417</v>
      </c>
      <c r="E8155" s="336" t="s">
        <v>13315</v>
      </c>
    </row>
    <row r="8156" customFormat="false" ht="13.8" hidden="false" customHeight="false" outlineLevel="0" collapsed="false">
      <c r="A8156" s="3" t="n">
        <v>100216</v>
      </c>
      <c r="B8156" s="335" t="s">
        <v>1967</v>
      </c>
      <c r="C8156" s="335" t="s">
        <v>14428</v>
      </c>
      <c r="D8156" s="335" t="s">
        <v>14417</v>
      </c>
      <c r="E8156" s="336" t="s">
        <v>3120</v>
      </c>
    </row>
    <row r="8157" customFormat="false" ht="13.8" hidden="false" customHeight="false" outlineLevel="0" collapsed="false">
      <c r="A8157" s="3" t="n">
        <v>100217</v>
      </c>
      <c r="B8157" s="335" t="s">
        <v>1967</v>
      </c>
      <c r="C8157" s="335" t="s">
        <v>14429</v>
      </c>
      <c r="D8157" s="335" t="s">
        <v>14417</v>
      </c>
      <c r="E8157" s="336" t="s">
        <v>4500</v>
      </c>
    </row>
    <row r="8158" customFormat="false" ht="13.8" hidden="false" customHeight="false" outlineLevel="0" collapsed="false">
      <c r="A8158" s="3" t="n">
        <v>100218</v>
      </c>
      <c r="B8158" s="335" t="s">
        <v>1967</v>
      </c>
      <c r="C8158" s="335" t="s">
        <v>14430</v>
      </c>
      <c r="D8158" s="335" t="s">
        <v>14417</v>
      </c>
      <c r="E8158" s="336" t="s">
        <v>14431</v>
      </c>
    </row>
    <row r="8159" customFormat="false" ht="13.8" hidden="false" customHeight="false" outlineLevel="0" collapsed="false">
      <c r="A8159" s="3" t="n">
        <v>100219</v>
      </c>
      <c r="B8159" s="335" t="s">
        <v>1967</v>
      </c>
      <c r="C8159" s="335" t="s">
        <v>14432</v>
      </c>
      <c r="D8159" s="335" t="s">
        <v>14417</v>
      </c>
      <c r="E8159" s="336" t="s">
        <v>3064</v>
      </c>
    </row>
    <row r="8160" customFormat="false" ht="13.8" hidden="false" customHeight="false" outlineLevel="0" collapsed="false">
      <c r="A8160" s="3" t="n">
        <v>100220</v>
      </c>
      <c r="B8160" s="335" t="s">
        <v>1967</v>
      </c>
      <c r="C8160" s="335" t="s">
        <v>14433</v>
      </c>
      <c r="D8160" s="335" t="s">
        <v>14434</v>
      </c>
      <c r="E8160" s="336" t="s">
        <v>14435</v>
      </c>
    </row>
    <row r="8161" customFormat="false" ht="13.8" hidden="false" customHeight="false" outlineLevel="0" collapsed="false">
      <c r="A8161" s="3" t="n">
        <v>100221</v>
      </c>
      <c r="B8161" s="335" t="s">
        <v>1967</v>
      </c>
      <c r="C8161" s="335" t="s">
        <v>14436</v>
      </c>
      <c r="D8161" s="335" t="s">
        <v>14434</v>
      </c>
      <c r="E8161" s="336" t="s">
        <v>11875</v>
      </c>
    </row>
    <row r="8162" customFormat="false" ht="13.8" hidden="false" customHeight="false" outlineLevel="0" collapsed="false">
      <c r="A8162" s="3" t="n">
        <v>100222</v>
      </c>
      <c r="B8162" s="335" t="s">
        <v>1967</v>
      </c>
      <c r="C8162" s="335" t="s">
        <v>14437</v>
      </c>
      <c r="D8162" s="335" t="s">
        <v>14434</v>
      </c>
      <c r="E8162" s="336" t="s">
        <v>7253</v>
      </c>
    </row>
    <row r="8163" customFormat="false" ht="13.8" hidden="false" customHeight="false" outlineLevel="0" collapsed="false">
      <c r="A8163" s="3" t="n">
        <v>100223</v>
      </c>
      <c r="B8163" s="335" t="s">
        <v>1967</v>
      </c>
      <c r="C8163" s="335" t="s">
        <v>14438</v>
      </c>
      <c r="D8163" s="335" t="s">
        <v>14434</v>
      </c>
      <c r="E8163" s="336" t="s">
        <v>14439</v>
      </c>
    </row>
    <row r="8164" customFormat="false" ht="13.8" hidden="false" customHeight="false" outlineLevel="0" collapsed="false">
      <c r="A8164" s="3" t="n">
        <v>100224</v>
      </c>
      <c r="B8164" s="335" t="s">
        <v>1967</v>
      </c>
      <c r="C8164" s="335" t="s">
        <v>14440</v>
      </c>
      <c r="D8164" s="335" t="s">
        <v>14434</v>
      </c>
      <c r="E8164" s="336" t="s">
        <v>4500</v>
      </c>
    </row>
    <row r="8165" customFormat="false" ht="13.8" hidden="false" customHeight="false" outlineLevel="0" collapsed="false">
      <c r="A8165" s="3" t="n">
        <v>100225</v>
      </c>
      <c r="B8165" s="335" t="s">
        <v>1967</v>
      </c>
      <c r="C8165" s="335" t="s">
        <v>14441</v>
      </c>
      <c r="D8165" s="335" t="s">
        <v>14442</v>
      </c>
      <c r="E8165" s="336" t="s">
        <v>14431</v>
      </c>
    </row>
    <row r="8166" customFormat="false" ht="13.8" hidden="false" customHeight="false" outlineLevel="0" collapsed="false">
      <c r="A8166" s="3" t="n">
        <v>100226</v>
      </c>
      <c r="B8166" s="335" t="s">
        <v>1967</v>
      </c>
      <c r="C8166" s="335" t="s">
        <v>14443</v>
      </c>
      <c r="D8166" s="335" t="s">
        <v>14442</v>
      </c>
      <c r="E8166" s="336" t="s">
        <v>6175</v>
      </c>
    </row>
    <row r="8167" customFormat="false" ht="13.8" hidden="false" customHeight="false" outlineLevel="0" collapsed="false">
      <c r="A8167" s="3" t="n">
        <v>100227</v>
      </c>
      <c r="B8167" s="335" t="s">
        <v>1967</v>
      </c>
      <c r="C8167" s="335" t="s">
        <v>14444</v>
      </c>
      <c r="D8167" s="335" t="s">
        <v>14442</v>
      </c>
      <c r="E8167" s="336" t="s">
        <v>14445</v>
      </c>
    </row>
    <row r="8168" customFormat="false" ht="13.8" hidden="false" customHeight="false" outlineLevel="0" collapsed="false">
      <c r="A8168" s="3" t="n">
        <v>100228</v>
      </c>
      <c r="B8168" s="335" t="s">
        <v>1967</v>
      </c>
      <c r="C8168" s="335" t="s">
        <v>14446</v>
      </c>
      <c r="D8168" s="335" t="s">
        <v>14442</v>
      </c>
      <c r="E8168" s="336" t="s">
        <v>3578</v>
      </c>
    </row>
    <row r="8169" customFormat="false" ht="13.8" hidden="false" customHeight="false" outlineLevel="0" collapsed="false">
      <c r="A8169" s="3" t="n">
        <v>100229</v>
      </c>
      <c r="B8169" s="335" t="s">
        <v>1967</v>
      </c>
      <c r="C8169" s="335" t="s">
        <v>14447</v>
      </c>
      <c r="D8169" s="335" t="s">
        <v>4702</v>
      </c>
      <c r="E8169" s="336" t="s">
        <v>3944</v>
      </c>
    </row>
    <row r="8170" customFormat="false" ht="13.8" hidden="false" customHeight="false" outlineLevel="0" collapsed="false">
      <c r="A8170" s="3" t="n">
        <v>100230</v>
      </c>
      <c r="B8170" s="335" t="s">
        <v>1967</v>
      </c>
      <c r="C8170" s="335" t="s">
        <v>14448</v>
      </c>
      <c r="D8170" s="335" t="s">
        <v>4702</v>
      </c>
      <c r="E8170" s="336" t="s">
        <v>4141</v>
      </c>
    </row>
    <row r="8171" customFormat="false" ht="13.8" hidden="false" customHeight="false" outlineLevel="0" collapsed="false">
      <c r="A8171" s="3" t="n">
        <v>100231</v>
      </c>
      <c r="B8171" s="335" t="s">
        <v>1967</v>
      </c>
      <c r="C8171" s="335" t="s">
        <v>14449</v>
      </c>
      <c r="D8171" s="335" t="s">
        <v>4702</v>
      </c>
      <c r="E8171" s="336" t="s">
        <v>4000</v>
      </c>
    </row>
    <row r="8172" customFormat="false" ht="13.8" hidden="false" customHeight="false" outlineLevel="0" collapsed="false">
      <c r="A8172" s="3" t="n">
        <v>100232</v>
      </c>
      <c r="B8172" s="335" t="s">
        <v>1967</v>
      </c>
      <c r="C8172" s="335" t="s">
        <v>14450</v>
      </c>
      <c r="D8172" s="335" t="s">
        <v>2102</v>
      </c>
      <c r="E8172" s="336" t="s">
        <v>14451</v>
      </c>
    </row>
    <row r="8173" customFormat="false" ht="13.8" hidden="false" customHeight="false" outlineLevel="0" collapsed="false">
      <c r="A8173" s="3" t="n">
        <v>100233</v>
      </c>
      <c r="B8173" s="335" t="s">
        <v>1967</v>
      </c>
      <c r="C8173" s="335" t="s">
        <v>14452</v>
      </c>
      <c r="D8173" s="335" t="s">
        <v>2102</v>
      </c>
      <c r="E8173" s="336" t="s">
        <v>3477</v>
      </c>
    </row>
    <row r="8174" customFormat="false" ht="13.8" hidden="false" customHeight="false" outlineLevel="0" collapsed="false">
      <c r="A8174" s="3" t="n">
        <v>100234</v>
      </c>
      <c r="B8174" s="335" t="s">
        <v>1967</v>
      </c>
      <c r="C8174" s="335" t="s">
        <v>14453</v>
      </c>
      <c r="D8174" s="335" t="s">
        <v>2622</v>
      </c>
      <c r="E8174" s="336" t="s">
        <v>4383</v>
      </c>
    </row>
    <row r="8175" customFormat="false" ht="13.8" hidden="false" customHeight="false" outlineLevel="0" collapsed="false">
      <c r="A8175" s="3" t="n">
        <v>100235</v>
      </c>
      <c r="B8175" s="335" t="s">
        <v>1967</v>
      </c>
      <c r="C8175" s="335" t="s">
        <v>14454</v>
      </c>
      <c r="D8175" s="335" t="s">
        <v>14455</v>
      </c>
      <c r="E8175" s="336" t="s">
        <v>3210</v>
      </c>
    </row>
    <row r="8176" customFormat="false" ht="13.8" hidden="false" customHeight="false" outlineLevel="0" collapsed="false">
      <c r="A8176" s="3" t="n">
        <v>100236</v>
      </c>
      <c r="B8176" s="335" t="s">
        <v>1967</v>
      </c>
      <c r="C8176" s="335" t="s">
        <v>14456</v>
      </c>
      <c r="D8176" s="335" t="s">
        <v>14457</v>
      </c>
      <c r="E8176" s="336" t="s">
        <v>14458</v>
      </c>
    </row>
    <row r="8177" customFormat="false" ht="13.8" hidden="false" customHeight="false" outlineLevel="0" collapsed="false">
      <c r="A8177" s="3" t="n">
        <v>100237</v>
      </c>
      <c r="B8177" s="335" t="s">
        <v>1967</v>
      </c>
      <c r="C8177" s="335" t="s">
        <v>14459</v>
      </c>
      <c r="D8177" s="335" t="s">
        <v>14457</v>
      </c>
      <c r="E8177" s="336" t="s">
        <v>14460</v>
      </c>
    </row>
    <row r="8178" customFormat="false" ht="13.8" hidden="false" customHeight="false" outlineLevel="0" collapsed="false">
      <c r="A8178" s="3" t="n">
        <v>100238</v>
      </c>
      <c r="B8178" s="335" t="s">
        <v>1967</v>
      </c>
      <c r="C8178" s="335" t="s">
        <v>14461</v>
      </c>
      <c r="D8178" s="335" t="s">
        <v>14457</v>
      </c>
      <c r="E8178" s="336" t="s">
        <v>2127</v>
      </c>
    </row>
    <row r="8179" customFormat="false" ht="13.8" hidden="false" customHeight="false" outlineLevel="0" collapsed="false">
      <c r="A8179" s="3" t="n">
        <v>100239</v>
      </c>
      <c r="B8179" s="335" t="s">
        <v>1967</v>
      </c>
      <c r="C8179" s="335" t="s">
        <v>14462</v>
      </c>
      <c r="D8179" s="335" t="s">
        <v>14457</v>
      </c>
      <c r="E8179" s="336" t="s">
        <v>12584</v>
      </c>
    </row>
    <row r="8180" customFormat="false" ht="13.8" hidden="false" customHeight="false" outlineLevel="0" collapsed="false">
      <c r="A8180" s="3" t="n">
        <v>100240</v>
      </c>
      <c r="B8180" s="335" t="s">
        <v>1967</v>
      </c>
      <c r="C8180" s="335" t="s">
        <v>14463</v>
      </c>
      <c r="D8180" s="335" t="s">
        <v>14457</v>
      </c>
      <c r="E8180" s="336" t="s">
        <v>3511</v>
      </c>
    </row>
    <row r="8181" customFormat="false" ht="13.8" hidden="false" customHeight="false" outlineLevel="0" collapsed="false">
      <c r="A8181" s="3" t="n">
        <v>100241</v>
      </c>
      <c r="B8181" s="335" t="s">
        <v>1967</v>
      </c>
      <c r="C8181" s="335" t="s">
        <v>14464</v>
      </c>
      <c r="D8181" s="335" t="s">
        <v>14457</v>
      </c>
      <c r="E8181" s="336" t="s">
        <v>12584</v>
      </c>
    </row>
    <row r="8182" customFormat="false" ht="13.8" hidden="false" customHeight="false" outlineLevel="0" collapsed="false">
      <c r="A8182" s="3" t="n">
        <v>100242</v>
      </c>
      <c r="B8182" s="335" t="s">
        <v>1967</v>
      </c>
      <c r="C8182" s="335" t="s">
        <v>14465</v>
      </c>
      <c r="D8182" s="335" t="s">
        <v>14457</v>
      </c>
      <c r="E8182" s="336" t="s">
        <v>7221</v>
      </c>
    </row>
    <row r="8183" customFormat="false" ht="13.8" hidden="false" customHeight="false" outlineLevel="0" collapsed="false">
      <c r="A8183" s="3" t="n">
        <v>100243</v>
      </c>
      <c r="B8183" s="335" t="s">
        <v>1967</v>
      </c>
      <c r="C8183" s="335" t="s">
        <v>14466</v>
      </c>
      <c r="D8183" s="335" t="s">
        <v>14457</v>
      </c>
      <c r="E8183" s="336" t="s">
        <v>3875</v>
      </c>
    </row>
    <row r="8184" customFormat="false" ht="13.8" hidden="false" customHeight="false" outlineLevel="0" collapsed="false">
      <c r="A8184" s="3" t="n">
        <v>100244</v>
      </c>
      <c r="B8184" s="335" t="s">
        <v>1967</v>
      </c>
      <c r="C8184" s="335" t="s">
        <v>14467</v>
      </c>
      <c r="D8184" s="335" t="s">
        <v>14457</v>
      </c>
      <c r="E8184" s="336" t="s">
        <v>3511</v>
      </c>
    </row>
    <row r="8185" customFormat="false" ht="13.8" hidden="false" customHeight="false" outlineLevel="0" collapsed="false">
      <c r="A8185" s="3" t="n">
        <v>100245</v>
      </c>
      <c r="B8185" s="335" t="s">
        <v>1967</v>
      </c>
      <c r="C8185" s="335" t="s">
        <v>14468</v>
      </c>
      <c r="D8185" s="335" t="s">
        <v>14457</v>
      </c>
      <c r="E8185" s="336" t="s">
        <v>14469</v>
      </c>
    </row>
    <row r="8186" customFormat="false" ht="13.8" hidden="false" customHeight="false" outlineLevel="0" collapsed="false">
      <c r="A8186" s="3" t="n">
        <v>100246</v>
      </c>
      <c r="B8186" s="335" t="s">
        <v>1967</v>
      </c>
      <c r="C8186" s="335" t="s">
        <v>14470</v>
      </c>
      <c r="D8186" s="335" t="s">
        <v>14457</v>
      </c>
      <c r="E8186" s="336" t="s">
        <v>14471</v>
      </c>
    </row>
    <row r="8187" customFormat="false" ht="13.8" hidden="false" customHeight="false" outlineLevel="0" collapsed="false">
      <c r="A8187" s="3" t="n">
        <v>100247</v>
      </c>
      <c r="B8187" s="335" t="s">
        <v>1967</v>
      </c>
      <c r="C8187" s="335" t="s">
        <v>14472</v>
      </c>
      <c r="D8187" s="335" t="s">
        <v>14457</v>
      </c>
      <c r="E8187" s="336" t="s">
        <v>14460</v>
      </c>
    </row>
    <row r="8188" customFormat="false" ht="13.8" hidden="false" customHeight="false" outlineLevel="0" collapsed="false">
      <c r="A8188" s="3" t="n">
        <v>100248</v>
      </c>
      <c r="B8188" s="335" t="s">
        <v>1967</v>
      </c>
      <c r="C8188" s="335" t="s">
        <v>14473</v>
      </c>
      <c r="D8188" s="335" t="s">
        <v>14457</v>
      </c>
      <c r="E8188" s="336" t="s">
        <v>6120</v>
      </c>
    </row>
    <row r="8189" customFormat="false" ht="13.8" hidden="false" customHeight="false" outlineLevel="0" collapsed="false">
      <c r="A8189" s="3" t="n">
        <v>100249</v>
      </c>
      <c r="B8189" s="335" t="s">
        <v>1967</v>
      </c>
      <c r="C8189" s="335" t="s">
        <v>14474</v>
      </c>
      <c r="D8189" s="335" t="s">
        <v>14457</v>
      </c>
      <c r="E8189" s="336" t="s">
        <v>14471</v>
      </c>
    </row>
    <row r="8190" customFormat="false" ht="13.8" hidden="false" customHeight="false" outlineLevel="0" collapsed="false">
      <c r="A8190" s="3" t="n">
        <v>100250</v>
      </c>
      <c r="B8190" s="335" t="s">
        <v>1967</v>
      </c>
      <c r="C8190" s="335" t="s">
        <v>14475</v>
      </c>
      <c r="D8190" s="335" t="s">
        <v>14457</v>
      </c>
      <c r="E8190" s="336" t="s">
        <v>3769</v>
      </c>
    </row>
    <row r="8191" customFormat="false" ht="13.8" hidden="false" customHeight="false" outlineLevel="0" collapsed="false">
      <c r="A8191" s="3" t="n">
        <v>100251</v>
      </c>
      <c r="B8191" s="335" t="s">
        <v>1967</v>
      </c>
      <c r="C8191" s="335" t="s">
        <v>14476</v>
      </c>
      <c r="D8191" s="335" t="s">
        <v>14457</v>
      </c>
      <c r="E8191" s="336" t="s">
        <v>6120</v>
      </c>
    </row>
    <row r="8192" customFormat="false" ht="13.8" hidden="false" customHeight="false" outlineLevel="0" collapsed="false">
      <c r="A8192" s="3" t="n">
        <v>100252</v>
      </c>
      <c r="B8192" s="335" t="s">
        <v>1967</v>
      </c>
      <c r="C8192" s="335" t="s">
        <v>14477</v>
      </c>
      <c r="D8192" s="335" t="s">
        <v>14457</v>
      </c>
      <c r="E8192" s="336" t="s">
        <v>7221</v>
      </c>
    </row>
    <row r="8193" customFormat="false" ht="13.8" hidden="false" customHeight="false" outlineLevel="0" collapsed="false">
      <c r="A8193" s="3" t="n">
        <v>100253</v>
      </c>
      <c r="B8193" s="335" t="s">
        <v>1967</v>
      </c>
      <c r="C8193" s="335" t="s">
        <v>14478</v>
      </c>
      <c r="D8193" s="335" t="s">
        <v>14457</v>
      </c>
      <c r="E8193" s="336" t="s">
        <v>6978</v>
      </c>
    </row>
    <row r="8194" customFormat="false" ht="13.8" hidden="false" customHeight="false" outlineLevel="0" collapsed="false">
      <c r="A8194" s="3" t="n">
        <v>100254</v>
      </c>
      <c r="B8194" s="335" t="s">
        <v>1967</v>
      </c>
      <c r="C8194" s="335" t="s">
        <v>14479</v>
      </c>
      <c r="D8194" s="335" t="s">
        <v>14457</v>
      </c>
      <c r="E8194" s="336" t="s">
        <v>10032</v>
      </c>
    </row>
    <row r="8195" customFormat="false" ht="13.8" hidden="false" customHeight="false" outlineLevel="0" collapsed="false">
      <c r="A8195" s="3" t="n">
        <v>100255</v>
      </c>
      <c r="B8195" s="335" t="s">
        <v>1967</v>
      </c>
      <c r="C8195" s="335" t="s">
        <v>14480</v>
      </c>
      <c r="D8195" s="335" t="s">
        <v>14457</v>
      </c>
      <c r="E8195" s="336" t="s">
        <v>14481</v>
      </c>
    </row>
    <row r="8196" customFormat="false" ht="13.8" hidden="false" customHeight="false" outlineLevel="0" collapsed="false">
      <c r="A8196" s="3" t="n">
        <v>100256</v>
      </c>
      <c r="B8196" s="335" t="s">
        <v>1967</v>
      </c>
      <c r="C8196" s="335" t="s">
        <v>14482</v>
      </c>
      <c r="D8196" s="335" t="s">
        <v>14457</v>
      </c>
      <c r="E8196" s="336" t="s">
        <v>14483</v>
      </c>
    </row>
    <row r="8197" customFormat="false" ht="13.8" hidden="false" customHeight="false" outlineLevel="0" collapsed="false">
      <c r="A8197" s="3" t="n">
        <v>100257</v>
      </c>
      <c r="B8197" s="335" t="s">
        <v>1967</v>
      </c>
      <c r="C8197" s="335" t="s">
        <v>14484</v>
      </c>
      <c r="D8197" s="335" t="s">
        <v>14457</v>
      </c>
      <c r="E8197" s="336" t="s">
        <v>2127</v>
      </c>
    </row>
    <row r="8198" customFormat="false" ht="13.8" hidden="false" customHeight="false" outlineLevel="0" collapsed="false">
      <c r="A8198" s="3" t="n">
        <v>100258</v>
      </c>
      <c r="B8198" s="335" t="s">
        <v>1967</v>
      </c>
      <c r="C8198" s="335" t="s">
        <v>14485</v>
      </c>
      <c r="D8198" s="335" t="s">
        <v>14457</v>
      </c>
      <c r="E8198" s="336" t="s">
        <v>14481</v>
      </c>
    </row>
    <row r="8199" customFormat="false" ht="13.8" hidden="false" customHeight="false" outlineLevel="0" collapsed="false">
      <c r="A8199" s="3" t="n">
        <v>100259</v>
      </c>
      <c r="B8199" s="335" t="s">
        <v>1967</v>
      </c>
      <c r="C8199" s="335" t="s">
        <v>14486</v>
      </c>
      <c r="D8199" s="335" t="s">
        <v>14457</v>
      </c>
      <c r="E8199" s="336" t="s">
        <v>6978</v>
      </c>
    </row>
    <row r="8200" customFormat="false" ht="13.8" hidden="false" customHeight="false" outlineLevel="0" collapsed="false">
      <c r="A8200" s="3" t="n">
        <v>100260</v>
      </c>
      <c r="B8200" s="335" t="s">
        <v>1967</v>
      </c>
      <c r="C8200" s="335" t="s">
        <v>14487</v>
      </c>
      <c r="D8200" s="335" t="s">
        <v>14397</v>
      </c>
      <c r="E8200" s="336" t="s">
        <v>10161</v>
      </c>
    </row>
    <row r="8201" customFormat="false" ht="13.8" hidden="false" customHeight="false" outlineLevel="0" collapsed="false">
      <c r="A8201" s="3" t="n">
        <v>100261</v>
      </c>
      <c r="B8201" s="335" t="s">
        <v>1967</v>
      </c>
      <c r="C8201" s="335" t="s">
        <v>14488</v>
      </c>
      <c r="D8201" s="335" t="s">
        <v>14397</v>
      </c>
      <c r="E8201" s="336" t="s">
        <v>2002</v>
      </c>
    </row>
    <row r="8202" customFormat="false" ht="13.8" hidden="false" customHeight="false" outlineLevel="0" collapsed="false">
      <c r="A8202" s="3" t="n">
        <v>100262</v>
      </c>
      <c r="B8202" s="335" t="s">
        <v>1967</v>
      </c>
      <c r="C8202" s="335" t="s">
        <v>14489</v>
      </c>
      <c r="D8202" s="335" t="s">
        <v>14397</v>
      </c>
      <c r="E8202" s="336" t="s">
        <v>14490</v>
      </c>
    </row>
    <row r="8203" customFormat="false" ht="13.8" hidden="false" customHeight="false" outlineLevel="0" collapsed="false">
      <c r="A8203" s="3" t="n">
        <v>100263</v>
      </c>
      <c r="B8203" s="335" t="s">
        <v>1967</v>
      </c>
      <c r="C8203" s="335" t="s">
        <v>14491</v>
      </c>
      <c r="D8203" s="335" t="s">
        <v>14397</v>
      </c>
      <c r="E8203" s="336" t="s">
        <v>14492</v>
      </c>
    </row>
    <row r="8204" customFormat="false" ht="13.8" hidden="false" customHeight="false" outlineLevel="0" collapsed="false">
      <c r="A8204" s="3" t="n">
        <v>100264</v>
      </c>
      <c r="B8204" s="335" t="s">
        <v>1967</v>
      </c>
      <c r="C8204" s="335" t="s">
        <v>14493</v>
      </c>
      <c r="D8204" s="335" t="s">
        <v>14434</v>
      </c>
      <c r="E8204" s="336" t="s">
        <v>14494</v>
      </c>
    </row>
    <row r="8205" customFormat="false" ht="13.8" hidden="false" customHeight="false" outlineLevel="0" collapsed="false">
      <c r="A8205" s="3" t="n">
        <v>100265</v>
      </c>
      <c r="B8205" s="335" t="s">
        <v>1967</v>
      </c>
      <c r="C8205" s="335" t="s">
        <v>14495</v>
      </c>
      <c r="D8205" s="335" t="s">
        <v>2622</v>
      </c>
      <c r="E8205" s="336" t="s">
        <v>4307</v>
      </c>
    </row>
    <row r="8206" customFormat="false" ht="13.8" hidden="false" customHeight="false" outlineLevel="0" collapsed="false">
      <c r="A8206" s="3" t="n">
        <v>100266</v>
      </c>
      <c r="B8206" s="335" t="s">
        <v>1967</v>
      </c>
      <c r="C8206" s="335" t="s">
        <v>14496</v>
      </c>
      <c r="D8206" s="335" t="s">
        <v>14417</v>
      </c>
      <c r="E8206" s="336" t="s">
        <v>14497</v>
      </c>
    </row>
    <row r="8207" customFormat="false" ht="13.8" hidden="false" customHeight="false" outlineLevel="0" collapsed="false">
      <c r="A8207" s="3" t="n">
        <v>100267</v>
      </c>
      <c r="B8207" s="335" t="s">
        <v>1967</v>
      </c>
      <c r="C8207" s="335" t="s">
        <v>14498</v>
      </c>
      <c r="D8207" s="335" t="s">
        <v>2102</v>
      </c>
      <c r="E8207" s="336" t="s">
        <v>4154</v>
      </c>
    </row>
    <row r="8208" customFormat="false" ht="13.8" hidden="false" customHeight="false" outlineLevel="0" collapsed="false">
      <c r="A8208" s="3" t="n">
        <v>100268</v>
      </c>
      <c r="B8208" s="335" t="s">
        <v>1967</v>
      </c>
      <c r="C8208" s="335" t="s">
        <v>14499</v>
      </c>
      <c r="D8208" s="335" t="s">
        <v>14417</v>
      </c>
      <c r="E8208" s="336" t="s">
        <v>14497</v>
      </c>
    </row>
    <row r="8209" customFormat="false" ht="13.8" hidden="false" customHeight="false" outlineLevel="0" collapsed="false">
      <c r="A8209" s="3" t="n">
        <v>100269</v>
      </c>
      <c r="B8209" s="335" t="s">
        <v>1967</v>
      </c>
      <c r="C8209" s="335" t="s">
        <v>14500</v>
      </c>
      <c r="D8209" s="335" t="s">
        <v>2102</v>
      </c>
      <c r="E8209" s="336" t="s">
        <v>4154</v>
      </c>
    </row>
    <row r="8210" customFormat="false" ht="13.8" hidden="false" customHeight="false" outlineLevel="0" collapsed="false">
      <c r="A8210" s="3" t="n">
        <v>100270</v>
      </c>
      <c r="B8210" s="335" t="s">
        <v>1967</v>
      </c>
      <c r="C8210" s="335" t="s">
        <v>14501</v>
      </c>
      <c r="D8210" s="335" t="s">
        <v>14417</v>
      </c>
      <c r="E8210" s="336" t="s">
        <v>14502</v>
      </c>
    </row>
    <row r="8211" customFormat="false" ht="13.8" hidden="false" customHeight="false" outlineLevel="0" collapsed="false">
      <c r="A8211" s="3" t="n">
        <v>100271</v>
      </c>
      <c r="B8211" s="335" t="s">
        <v>1967</v>
      </c>
      <c r="C8211" s="335" t="s">
        <v>14503</v>
      </c>
      <c r="D8211" s="335" t="s">
        <v>14434</v>
      </c>
      <c r="E8211" s="336" t="s">
        <v>14504</v>
      </c>
    </row>
    <row r="8212" customFormat="false" ht="13.8" hidden="false" customHeight="false" outlineLevel="0" collapsed="false">
      <c r="A8212" s="3" t="n">
        <v>100272</v>
      </c>
      <c r="B8212" s="335" t="s">
        <v>1967</v>
      </c>
      <c r="C8212" s="335" t="s">
        <v>14505</v>
      </c>
      <c r="D8212" s="335" t="s">
        <v>2622</v>
      </c>
      <c r="E8212" s="336" t="s">
        <v>12968</v>
      </c>
    </row>
    <row r="8213" customFormat="false" ht="13.8" hidden="false" customHeight="false" outlineLevel="0" collapsed="false">
      <c r="A8213" s="3" t="n">
        <v>100273</v>
      </c>
      <c r="B8213" s="335" t="s">
        <v>1967</v>
      </c>
      <c r="C8213" s="335" t="s">
        <v>14506</v>
      </c>
      <c r="D8213" s="335" t="s">
        <v>14397</v>
      </c>
      <c r="E8213" s="336" t="s">
        <v>14507</v>
      </c>
    </row>
    <row r="8214" customFormat="false" ht="13.8" hidden="false" customHeight="false" outlineLevel="0" collapsed="false">
      <c r="A8214" s="3" t="n">
        <v>100274</v>
      </c>
      <c r="B8214" s="335" t="s">
        <v>1967</v>
      </c>
      <c r="C8214" s="335" t="s">
        <v>14508</v>
      </c>
      <c r="D8214" s="335" t="s">
        <v>14434</v>
      </c>
      <c r="E8214" s="336" t="s">
        <v>9597</v>
      </c>
    </row>
    <row r="8215" customFormat="false" ht="13.8" hidden="false" customHeight="false" outlineLevel="0" collapsed="false">
      <c r="A8215" s="3" t="n">
        <v>100275</v>
      </c>
      <c r="B8215" s="335" t="s">
        <v>1967</v>
      </c>
      <c r="C8215" s="335" t="s">
        <v>14509</v>
      </c>
      <c r="D8215" s="335" t="s">
        <v>14434</v>
      </c>
      <c r="E8215" s="336" t="s">
        <v>4123</v>
      </c>
    </row>
    <row r="8216" customFormat="false" ht="13.8" hidden="false" customHeight="false" outlineLevel="0" collapsed="false">
      <c r="A8216" s="3" t="n">
        <v>100276</v>
      </c>
      <c r="B8216" s="335" t="s">
        <v>1967</v>
      </c>
      <c r="C8216" s="335" t="s">
        <v>14510</v>
      </c>
      <c r="D8216" s="335" t="s">
        <v>14434</v>
      </c>
      <c r="E8216" s="336" t="s">
        <v>9275</v>
      </c>
    </row>
    <row r="8217" customFormat="false" ht="13.8" hidden="false" customHeight="false" outlineLevel="0" collapsed="false">
      <c r="A8217" s="3" t="n">
        <v>100277</v>
      </c>
      <c r="B8217" s="335" t="s">
        <v>1967</v>
      </c>
      <c r="C8217" s="335" t="s">
        <v>14511</v>
      </c>
      <c r="D8217" s="335" t="s">
        <v>14434</v>
      </c>
      <c r="E8217" s="336" t="s">
        <v>14512</v>
      </c>
    </row>
    <row r="8218" customFormat="false" ht="13.8" hidden="false" customHeight="false" outlineLevel="0" collapsed="false">
      <c r="A8218" s="3" t="n">
        <v>100278</v>
      </c>
      <c r="B8218" s="335" t="s">
        <v>1967</v>
      </c>
      <c r="C8218" s="335" t="s">
        <v>14513</v>
      </c>
      <c r="D8218" s="335" t="s">
        <v>14417</v>
      </c>
      <c r="E8218" s="336" t="s">
        <v>14514</v>
      </c>
    </row>
    <row r="8219" customFormat="false" ht="13.8" hidden="false" customHeight="false" outlineLevel="0" collapsed="false">
      <c r="A8219" s="3" t="n">
        <v>100279</v>
      </c>
      <c r="B8219" s="335" t="s">
        <v>1967</v>
      </c>
      <c r="C8219" s="335" t="s">
        <v>14515</v>
      </c>
      <c r="D8219" s="335" t="s">
        <v>2102</v>
      </c>
      <c r="E8219" s="336" t="s">
        <v>3475</v>
      </c>
    </row>
    <row r="8220" customFormat="false" ht="13.8" hidden="false" customHeight="false" outlineLevel="0" collapsed="false">
      <c r="A8220" s="3" t="n">
        <v>100280</v>
      </c>
      <c r="B8220" s="335" t="s">
        <v>1967</v>
      </c>
      <c r="C8220" s="335" t="s">
        <v>14516</v>
      </c>
      <c r="D8220" s="335" t="s">
        <v>14417</v>
      </c>
      <c r="E8220" s="336" t="s">
        <v>2363</v>
      </c>
    </row>
    <row r="8221" customFormat="false" ht="13.8" hidden="false" customHeight="false" outlineLevel="0" collapsed="false">
      <c r="A8221" s="3" t="n">
        <v>100281</v>
      </c>
      <c r="B8221" s="335" t="s">
        <v>1967</v>
      </c>
      <c r="C8221" s="335" t="s">
        <v>14517</v>
      </c>
      <c r="D8221" s="335" t="s">
        <v>14417</v>
      </c>
      <c r="E8221" s="336" t="s">
        <v>14518</v>
      </c>
    </row>
    <row r="8222" customFormat="false" ht="13.8" hidden="false" customHeight="false" outlineLevel="0" collapsed="false">
      <c r="A8222" s="3" t="n">
        <v>100282</v>
      </c>
      <c r="B8222" s="335" t="s">
        <v>1967</v>
      </c>
      <c r="C8222" s="335" t="s">
        <v>14519</v>
      </c>
      <c r="D8222" s="335" t="s">
        <v>14434</v>
      </c>
      <c r="E8222" s="336" t="s">
        <v>14520</v>
      </c>
    </row>
    <row r="8223" customFormat="false" ht="13.8" hidden="false" customHeight="false" outlineLevel="0" collapsed="false">
      <c r="A8223" s="3" t="n">
        <v>100283</v>
      </c>
      <c r="B8223" s="335" t="s">
        <v>1967</v>
      </c>
      <c r="C8223" s="335" t="s">
        <v>14521</v>
      </c>
      <c r="D8223" s="335" t="s">
        <v>14434</v>
      </c>
      <c r="E8223" s="336" t="s">
        <v>14522</v>
      </c>
    </row>
    <row r="8224" customFormat="false" ht="13.8" hidden="false" customHeight="false" outlineLevel="0" collapsed="false">
      <c r="A8224" s="3" t="n">
        <v>100284</v>
      </c>
      <c r="B8224" s="335" t="s">
        <v>1967</v>
      </c>
      <c r="C8224" s="335" t="s">
        <v>14523</v>
      </c>
      <c r="D8224" s="335" t="s">
        <v>14434</v>
      </c>
      <c r="E8224" s="336" t="s">
        <v>13334</v>
      </c>
    </row>
    <row r="8225" customFormat="false" ht="13.8" hidden="false" customHeight="false" outlineLevel="0" collapsed="false">
      <c r="A8225" s="3" t="n">
        <v>100285</v>
      </c>
      <c r="B8225" s="335" t="s">
        <v>1967</v>
      </c>
      <c r="C8225" s="335" t="s">
        <v>14524</v>
      </c>
      <c r="D8225" s="335" t="s">
        <v>14457</v>
      </c>
      <c r="E8225" s="336" t="s">
        <v>3268</v>
      </c>
    </row>
    <row r="8226" customFormat="false" ht="13.8" hidden="false" customHeight="false" outlineLevel="0" collapsed="false">
      <c r="A8226" s="3" t="n">
        <v>100286</v>
      </c>
      <c r="B8226" s="335" t="s">
        <v>1967</v>
      </c>
      <c r="C8226" s="335" t="s">
        <v>14525</v>
      </c>
      <c r="D8226" s="335" t="s">
        <v>14457</v>
      </c>
      <c r="E8226" s="336" t="s">
        <v>14526</v>
      </c>
    </row>
    <row r="8227" customFormat="false" ht="13.8" hidden="false" customHeight="false" outlineLevel="0" collapsed="false">
      <c r="A8227" s="3" t="n">
        <v>100287</v>
      </c>
      <c r="B8227" s="335" t="s">
        <v>1967</v>
      </c>
      <c r="C8227" s="335" t="s">
        <v>14527</v>
      </c>
      <c r="D8227" s="335" t="s">
        <v>14457</v>
      </c>
      <c r="E8227" s="336" t="s">
        <v>6120</v>
      </c>
    </row>
    <row r="8228" customFormat="false" ht="13.8" hidden="false" customHeight="false" outlineLevel="0" collapsed="false">
      <c r="A8228" s="3" t="n">
        <v>99802</v>
      </c>
      <c r="B8228" s="335" t="s">
        <v>1967</v>
      </c>
      <c r="C8228" s="335" t="s">
        <v>14528</v>
      </c>
      <c r="D8228" s="335" t="s">
        <v>2622</v>
      </c>
      <c r="E8228" s="336" t="s">
        <v>3218</v>
      </c>
    </row>
    <row r="8229" customFormat="false" ht="13.8" hidden="false" customHeight="false" outlineLevel="0" collapsed="false">
      <c r="A8229" s="3" t="n">
        <v>99803</v>
      </c>
      <c r="B8229" s="335" t="s">
        <v>1967</v>
      </c>
      <c r="C8229" s="335" t="s">
        <v>14529</v>
      </c>
      <c r="D8229" s="335" t="s">
        <v>2622</v>
      </c>
      <c r="E8229" s="336" t="s">
        <v>14530</v>
      </c>
    </row>
    <row r="8230" customFormat="false" ht="13.8" hidden="false" customHeight="false" outlineLevel="0" collapsed="false">
      <c r="A8230" s="3" t="n">
        <v>99804</v>
      </c>
      <c r="B8230" s="335" t="s">
        <v>1967</v>
      </c>
      <c r="C8230" s="335" t="s">
        <v>14531</v>
      </c>
      <c r="D8230" s="335" t="s">
        <v>2622</v>
      </c>
      <c r="E8230" s="336" t="s">
        <v>14532</v>
      </c>
    </row>
    <row r="8231" customFormat="false" ht="13.8" hidden="false" customHeight="false" outlineLevel="0" collapsed="false">
      <c r="A8231" s="3" t="n">
        <v>99805</v>
      </c>
      <c r="B8231" s="335" t="s">
        <v>1967</v>
      </c>
      <c r="C8231" s="335" t="s">
        <v>14533</v>
      </c>
      <c r="D8231" s="335" t="s">
        <v>2622</v>
      </c>
      <c r="E8231" s="336" t="s">
        <v>10503</v>
      </c>
    </row>
    <row r="8232" customFormat="false" ht="13.8" hidden="false" customHeight="false" outlineLevel="0" collapsed="false">
      <c r="A8232" s="3" t="n">
        <v>99806</v>
      </c>
      <c r="B8232" s="335" t="s">
        <v>1967</v>
      </c>
      <c r="C8232" s="335" t="s">
        <v>14534</v>
      </c>
      <c r="D8232" s="335" t="s">
        <v>2622</v>
      </c>
      <c r="E8232" s="336" t="s">
        <v>3754</v>
      </c>
    </row>
    <row r="8233" customFormat="false" ht="13.8" hidden="false" customHeight="false" outlineLevel="0" collapsed="false">
      <c r="A8233" s="3" t="n">
        <v>99807</v>
      </c>
      <c r="B8233" s="335" t="s">
        <v>1967</v>
      </c>
      <c r="C8233" s="335" t="s">
        <v>14535</v>
      </c>
      <c r="D8233" s="335" t="s">
        <v>2622</v>
      </c>
      <c r="E8233" s="336" t="s">
        <v>14536</v>
      </c>
    </row>
    <row r="8234" customFormat="false" ht="13.8" hidden="false" customHeight="false" outlineLevel="0" collapsed="false">
      <c r="A8234" s="3" t="n">
        <v>99808</v>
      </c>
      <c r="B8234" s="335" t="s">
        <v>1967</v>
      </c>
      <c r="C8234" s="335" t="s">
        <v>14537</v>
      </c>
      <c r="D8234" s="335" t="s">
        <v>2622</v>
      </c>
      <c r="E8234" s="336" t="s">
        <v>14538</v>
      </c>
    </row>
    <row r="8235" customFormat="false" ht="13.8" hidden="false" customHeight="false" outlineLevel="0" collapsed="false">
      <c r="A8235" s="3" t="n">
        <v>99809</v>
      </c>
      <c r="B8235" s="335" t="s">
        <v>1967</v>
      </c>
      <c r="C8235" s="335" t="s">
        <v>14539</v>
      </c>
      <c r="D8235" s="335" t="s">
        <v>2622</v>
      </c>
      <c r="E8235" s="336" t="s">
        <v>13633</v>
      </c>
    </row>
    <row r="8236" customFormat="false" ht="13.8" hidden="false" customHeight="false" outlineLevel="0" collapsed="false">
      <c r="A8236" s="3" t="n">
        <v>99810</v>
      </c>
      <c r="B8236" s="335" t="s">
        <v>1967</v>
      </c>
      <c r="C8236" s="335" t="s">
        <v>14540</v>
      </c>
      <c r="D8236" s="335" t="s">
        <v>2622</v>
      </c>
      <c r="E8236" s="336" t="s">
        <v>14541</v>
      </c>
    </row>
    <row r="8237" customFormat="false" ht="13.8" hidden="false" customHeight="false" outlineLevel="0" collapsed="false">
      <c r="A8237" s="3" t="n">
        <v>99811</v>
      </c>
      <c r="B8237" s="335" t="s">
        <v>1967</v>
      </c>
      <c r="C8237" s="335" t="s">
        <v>14542</v>
      </c>
      <c r="D8237" s="335" t="s">
        <v>2622</v>
      </c>
      <c r="E8237" s="336" t="s">
        <v>14543</v>
      </c>
    </row>
    <row r="8238" customFormat="false" ht="13.8" hidden="false" customHeight="false" outlineLevel="0" collapsed="false">
      <c r="A8238" s="3" t="n">
        <v>99812</v>
      </c>
      <c r="B8238" s="335" t="s">
        <v>1967</v>
      </c>
      <c r="C8238" s="335" t="s">
        <v>14544</v>
      </c>
      <c r="D8238" s="335" t="s">
        <v>2622</v>
      </c>
      <c r="E8238" s="336" t="s">
        <v>14545</v>
      </c>
    </row>
    <row r="8239" customFormat="false" ht="13.8" hidden="false" customHeight="false" outlineLevel="0" collapsed="false">
      <c r="A8239" s="3" t="n">
        <v>99813</v>
      </c>
      <c r="B8239" s="335" t="s">
        <v>1967</v>
      </c>
      <c r="C8239" s="335" t="s">
        <v>14546</v>
      </c>
      <c r="D8239" s="335" t="s">
        <v>2622</v>
      </c>
      <c r="E8239" s="336" t="s">
        <v>3120</v>
      </c>
    </row>
    <row r="8240" customFormat="false" ht="13.8" hidden="false" customHeight="false" outlineLevel="0" collapsed="false">
      <c r="A8240" s="3" t="n">
        <v>99814</v>
      </c>
      <c r="B8240" s="335" t="s">
        <v>1967</v>
      </c>
      <c r="C8240" s="335" t="s">
        <v>14547</v>
      </c>
      <c r="D8240" s="335" t="s">
        <v>2622</v>
      </c>
      <c r="E8240" s="336" t="s">
        <v>14548</v>
      </c>
    </row>
    <row r="8241" customFormat="false" ht="13.8" hidden="false" customHeight="false" outlineLevel="0" collapsed="false">
      <c r="A8241" s="3" t="n">
        <v>99815</v>
      </c>
      <c r="B8241" s="335" t="s">
        <v>1967</v>
      </c>
      <c r="C8241" s="335" t="s">
        <v>14549</v>
      </c>
      <c r="D8241" s="335" t="s">
        <v>2102</v>
      </c>
      <c r="E8241" s="336" t="s">
        <v>3137</v>
      </c>
    </row>
    <row r="8242" customFormat="false" ht="13.8" hidden="false" customHeight="false" outlineLevel="0" collapsed="false">
      <c r="A8242" s="3" t="n">
        <v>99816</v>
      </c>
      <c r="B8242" s="335" t="s">
        <v>1967</v>
      </c>
      <c r="C8242" s="335" t="s">
        <v>14550</v>
      </c>
      <c r="D8242" s="335" t="s">
        <v>2102</v>
      </c>
      <c r="E8242" s="336" t="s">
        <v>14551</v>
      </c>
    </row>
    <row r="8243" customFormat="false" ht="13.8" hidden="false" customHeight="false" outlineLevel="0" collapsed="false">
      <c r="A8243" s="3" t="n">
        <v>99817</v>
      </c>
      <c r="B8243" s="335" t="s">
        <v>1967</v>
      </c>
      <c r="C8243" s="335" t="s">
        <v>14552</v>
      </c>
      <c r="D8243" s="335" t="s">
        <v>2102</v>
      </c>
      <c r="E8243" s="336" t="s">
        <v>14553</v>
      </c>
    </row>
    <row r="8244" customFormat="false" ht="13.8" hidden="false" customHeight="false" outlineLevel="0" collapsed="false">
      <c r="A8244" s="3" t="n">
        <v>99818</v>
      </c>
      <c r="B8244" s="335" t="s">
        <v>1967</v>
      </c>
      <c r="C8244" s="335" t="s">
        <v>14554</v>
      </c>
      <c r="D8244" s="335" t="s">
        <v>2102</v>
      </c>
      <c r="E8244" s="336" t="s">
        <v>14553</v>
      </c>
    </row>
    <row r="8245" customFormat="false" ht="13.8" hidden="false" customHeight="false" outlineLevel="0" collapsed="false">
      <c r="A8245" s="3" t="n">
        <v>99819</v>
      </c>
      <c r="B8245" s="335" t="s">
        <v>1967</v>
      </c>
      <c r="C8245" s="335" t="s">
        <v>14555</v>
      </c>
      <c r="D8245" s="335" t="s">
        <v>2622</v>
      </c>
      <c r="E8245" s="336" t="s">
        <v>4119</v>
      </c>
    </row>
    <row r="8246" customFormat="false" ht="13.8" hidden="false" customHeight="false" outlineLevel="0" collapsed="false">
      <c r="A8246" s="3" t="n">
        <v>99820</v>
      </c>
      <c r="B8246" s="335" t="s">
        <v>1967</v>
      </c>
      <c r="C8246" s="335" t="s">
        <v>14556</v>
      </c>
      <c r="D8246" s="335" t="s">
        <v>2622</v>
      </c>
      <c r="E8246" s="336" t="s">
        <v>12671</v>
      </c>
    </row>
    <row r="8247" customFormat="false" ht="13.8" hidden="false" customHeight="false" outlineLevel="0" collapsed="false">
      <c r="A8247" s="3" t="n">
        <v>99821</v>
      </c>
      <c r="B8247" s="335" t="s">
        <v>1967</v>
      </c>
      <c r="C8247" s="335" t="s">
        <v>14557</v>
      </c>
      <c r="D8247" s="335" t="s">
        <v>2622</v>
      </c>
      <c r="E8247" s="336" t="s">
        <v>3902</v>
      </c>
    </row>
    <row r="8248" customFormat="false" ht="13.8" hidden="false" customHeight="false" outlineLevel="0" collapsed="false">
      <c r="A8248" s="3" t="n">
        <v>99822</v>
      </c>
      <c r="B8248" s="335" t="s">
        <v>1967</v>
      </c>
      <c r="C8248" s="335" t="s">
        <v>14558</v>
      </c>
      <c r="D8248" s="335" t="s">
        <v>2622</v>
      </c>
      <c r="E8248" s="336" t="s">
        <v>14445</v>
      </c>
    </row>
    <row r="8249" customFormat="false" ht="13.8" hidden="false" customHeight="false" outlineLevel="0" collapsed="false">
      <c r="A8249" s="3" t="n">
        <v>99823</v>
      </c>
      <c r="B8249" s="335" t="s">
        <v>1967</v>
      </c>
      <c r="C8249" s="335" t="s">
        <v>14559</v>
      </c>
      <c r="D8249" s="335" t="s">
        <v>2622</v>
      </c>
      <c r="E8249" s="336" t="s">
        <v>8430</v>
      </c>
    </row>
    <row r="8250" customFormat="false" ht="13.8" hidden="false" customHeight="false" outlineLevel="0" collapsed="false">
      <c r="A8250" s="3" t="n">
        <v>99824</v>
      </c>
      <c r="B8250" s="335" t="s">
        <v>1967</v>
      </c>
      <c r="C8250" s="335" t="s">
        <v>14560</v>
      </c>
      <c r="D8250" s="335" t="s">
        <v>2622</v>
      </c>
      <c r="E8250" s="336" t="s">
        <v>14561</v>
      </c>
    </row>
    <row r="8251" customFormat="false" ht="13.8" hidden="false" customHeight="false" outlineLevel="0" collapsed="false">
      <c r="A8251" s="3" t="n">
        <v>99825</v>
      </c>
      <c r="B8251" s="335" t="s">
        <v>1967</v>
      </c>
      <c r="C8251" s="335" t="s">
        <v>14562</v>
      </c>
      <c r="D8251" s="335" t="s">
        <v>2622</v>
      </c>
      <c r="E8251" s="336" t="s">
        <v>14563</v>
      </c>
    </row>
    <row r="8252" customFormat="false" ht="13.8" hidden="false" customHeight="false" outlineLevel="0" collapsed="false">
      <c r="A8252" s="3" t="n">
        <v>99826</v>
      </c>
      <c r="B8252" s="335" t="s">
        <v>1967</v>
      </c>
      <c r="C8252" s="335" t="s">
        <v>14564</v>
      </c>
      <c r="D8252" s="335" t="s">
        <v>2622</v>
      </c>
      <c r="E8252" s="336" t="s">
        <v>14565</v>
      </c>
    </row>
    <row r="8253" customFormat="false" ht="13.8" hidden="false" customHeight="false" outlineLevel="0" collapsed="false">
      <c r="A8253" s="3" t="n">
        <v>97010</v>
      </c>
      <c r="B8253" s="335" t="s">
        <v>1967</v>
      </c>
      <c r="C8253" s="335" t="s">
        <v>14566</v>
      </c>
      <c r="D8253" s="335" t="s">
        <v>1969</v>
      </c>
      <c r="E8253" s="336" t="s">
        <v>14567</v>
      </c>
    </row>
    <row r="8254" customFormat="false" ht="13.8" hidden="false" customHeight="false" outlineLevel="0" collapsed="false">
      <c r="A8254" s="3" t="n">
        <v>97011</v>
      </c>
      <c r="B8254" s="335" t="s">
        <v>1967</v>
      </c>
      <c r="C8254" s="335" t="s">
        <v>14568</v>
      </c>
      <c r="D8254" s="335" t="s">
        <v>1969</v>
      </c>
      <c r="E8254" s="336" t="s">
        <v>14569</v>
      </c>
    </row>
    <row r="8255" customFormat="false" ht="13.8" hidden="false" customHeight="false" outlineLevel="0" collapsed="false">
      <c r="A8255" s="3" t="n">
        <v>97012</v>
      </c>
      <c r="B8255" s="335" t="s">
        <v>1967</v>
      </c>
      <c r="C8255" s="335" t="s">
        <v>14570</v>
      </c>
      <c r="D8255" s="335" t="s">
        <v>1969</v>
      </c>
      <c r="E8255" s="336" t="s">
        <v>14571</v>
      </c>
    </row>
    <row r="8256" customFormat="false" ht="13.8" hidden="false" customHeight="false" outlineLevel="0" collapsed="false">
      <c r="A8256" s="3" t="n">
        <v>97013</v>
      </c>
      <c r="B8256" s="335" t="s">
        <v>1967</v>
      </c>
      <c r="C8256" s="335" t="s">
        <v>14572</v>
      </c>
      <c r="D8256" s="335" t="s">
        <v>1969</v>
      </c>
      <c r="E8256" s="336" t="s">
        <v>14573</v>
      </c>
    </row>
    <row r="8257" customFormat="false" ht="13.8" hidden="false" customHeight="false" outlineLevel="0" collapsed="false">
      <c r="A8257" s="3" t="n">
        <v>97014</v>
      </c>
      <c r="B8257" s="335" t="s">
        <v>1967</v>
      </c>
      <c r="C8257" s="335" t="s">
        <v>14574</v>
      </c>
      <c r="D8257" s="335" t="s">
        <v>1969</v>
      </c>
      <c r="E8257" s="336" t="s">
        <v>14575</v>
      </c>
    </row>
    <row r="8258" customFormat="false" ht="13.8" hidden="false" customHeight="false" outlineLevel="0" collapsed="false">
      <c r="A8258" s="3" t="n">
        <v>97015</v>
      </c>
      <c r="B8258" s="335" t="s">
        <v>1967</v>
      </c>
      <c r="C8258" s="335" t="s">
        <v>14576</v>
      </c>
      <c r="D8258" s="335" t="s">
        <v>1969</v>
      </c>
      <c r="E8258" s="336" t="s">
        <v>14577</v>
      </c>
    </row>
    <row r="8259" customFormat="false" ht="13.8" hidden="false" customHeight="false" outlineLevel="0" collapsed="false">
      <c r="A8259" s="3" t="n">
        <v>97016</v>
      </c>
      <c r="B8259" s="335" t="s">
        <v>1967</v>
      </c>
      <c r="C8259" s="335" t="s">
        <v>14578</v>
      </c>
      <c r="D8259" s="335" t="s">
        <v>1969</v>
      </c>
      <c r="E8259" s="336" t="s">
        <v>14579</v>
      </c>
    </row>
    <row r="8260" customFormat="false" ht="13.8" hidden="false" customHeight="false" outlineLevel="0" collapsed="false">
      <c r="A8260" s="3" t="n">
        <v>97017</v>
      </c>
      <c r="B8260" s="335" t="s">
        <v>1967</v>
      </c>
      <c r="C8260" s="335" t="s">
        <v>14580</v>
      </c>
      <c r="D8260" s="335" t="s">
        <v>1969</v>
      </c>
      <c r="E8260" s="336" t="s">
        <v>14581</v>
      </c>
    </row>
    <row r="8261" customFormat="false" ht="13.8" hidden="false" customHeight="false" outlineLevel="0" collapsed="false">
      <c r="A8261" s="3" t="n">
        <v>97018</v>
      </c>
      <c r="B8261" s="335" t="s">
        <v>1967</v>
      </c>
      <c r="C8261" s="335" t="s">
        <v>14582</v>
      </c>
      <c r="D8261" s="335" t="s">
        <v>1969</v>
      </c>
      <c r="E8261" s="336" t="s">
        <v>14583</v>
      </c>
    </row>
    <row r="8262" customFormat="false" ht="13.8" hidden="false" customHeight="false" outlineLevel="0" collapsed="false">
      <c r="A8262" s="3" t="n">
        <v>97031</v>
      </c>
      <c r="B8262" s="335" t="s">
        <v>1967</v>
      </c>
      <c r="C8262" s="335" t="s">
        <v>14584</v>
      </c>
      <c r="D8262" s="335" t="s">
        <v>1969</v>
      </c>
      <c r="E8262" s="336" t="s">
        <v>14585</v>
      </c>
    </row>
    <row r="8263" customFormat="false" ht="13.8" hidden="false" customHeight="false" outlineLevel="0" collapsed="false">
      <c r="A8263" s="3" t="n">
        <v>97032</v>
      </c>
      <c r="B8263" s="335" t="s">
        <v>1967</v>
      </c>
      <c r="C8263" s="335" t="s">
        <v>14586</v>
      </c>
      <c r="D8263" s="335" t="s">
        <v>1969</v>
      </c>
      <c r="E8263" s="336" t="s">
        <v>14587</v>
      </c>
    </row>
    <row r="8264" customFormat="false" ht="13.8" hidden="false" customHeight="false" outlineLevel="0" collapsed="false">
      <c r="A8264" s="3" t="n">
        <v>97033</v>
      </c>
      <c r="B8264" s="335" t="s">
        <v>1967</v>
      </c>
      <c r="C8264" s="335" t="s">
        <v>14588</v>
      </c>
      <c r="D8264" s="335" t="s">
        <v>1969</v>
      </c>
      <c r="E8264" s="336" t="s">
        <v>14589</v>
      </c>
    </row>
    <row r="8265" customFormat="false" ht="13.8" hidden="false" customHeight="false" outlineLevel="0" collapsed="false">
      <c r="A8265" s="3" t="n">
        <v>97034</v>
      </c>
      <c r="B8265" s="335" t="s">
        <v>1967</v>
      </c>
      <c r="C8265" s="335" t="s">
        <v>14590</v>
      </c>
      <c r="D8265" s="335" t="s">
        <v>1969</v>
      </c>
      <c r="E8265" s="336" t="s">
        <v>14591</v>
      </c>
    </row>
    <row r="8266" customFormat="false" ht="13.8" hidden="false" customHeight="false" outlineLevel="0" collapsed="false">
      <c r="A8266" s="3" t="n">
        <v>97039</v>
      </c>
      <c r="B8266" s="335" t="s">
        <v>1967</v>
      </c>
      <c r="C8266" s="335" t="s">
        <v>14592</v>
      </c>
      <c r="D8266" s="335" t="s">
        <v>2622</v>
      </c>
      <c r="E8266" s="336" t="s">
        <v>14593</v>
      </c>
    </row>
    <row r="8267" customFormat="false" ht="13.8" hidden="false" customHeight="false" outlineLevel="0" collapsed="false">
      <c r="A8267" s="3" t="n">
        <v>97040</v>
      </c>
      <c r="B8267" s="335" t="s">
        <v>1967</v>
      </c>
      <c r="C8267" s="335" t="s">
        <v>14594</v>
      </c>
      <c r="D8267" s="335" t="s">
        <v>2622</v>
      </c>
      <c r="E8267" s="336" t="s">
        <v>13181</v>
      </c>
    </row>
    <row r="8268" customFormat="false" ht="13.8" hidden="false" customHeight="false" outlineLevel="0" collapsed="false">
      <c r="A8268" s="3" t="n">
        <v>97041</v>
      </c>
      <c r="B8268" s="335" t="s">
        <v>1967</v>
      </c>
      <c r="C8268" s="335" t="s">
        <v>14595</v>
      </c>
      <c r="D8268" s="335" t="s">
        <v>2622</v>
      </c>
      <c r="E8268" s="336" t="s">
        <v>14596</v>
      </c>
    </row>
    <row r="8269" customFormat="false" ht="13.8" hidden="false" customHeight="false" outlineLevel="0" collapsed="false">
      <c r="A8269" s="3" t="n">
        <v>97046</v>
      </c>
      <c r="B8269" s="335" t="s">
        <v>1967</v>
      </c>
      <c r="C8269" s="335" t="s">
        <v>14597</v>
      </c>
      <c r="D8269" s="335" t="s">
        <v>2622</v>
      </c>
      <c r="E8269" s="336" t="s">
        <v>3082</v>
      </c>
    </row>
    <row r="8270" customFormat="false" ht="13.8" hidden="false" customHeight="false" outlineLevel="0" collapsed="false">
      <c r="A8270" s="3" t="n">
        <v>97047</v>
      </c>
      <c r="B8270" s="335" t="s">
        <v>1967</v>
      </c>
      <c r="C8270" s="335" t="s">
        <v>14598</v>
      </c>
      <c r="D8270" s="335" t="s">
        <v>2622</v>
      </c>
      <c r="E8270" s="336" t="s">
        <v>3998</v>
      </c>
    </row>
    <row r="8271" customFormat="false" ht="13.8" hidden="false" customHeight="false" outlineLevel="0" collapsed="false">
      <c r="A8271" s="3" t="n">
        <v>97048</v>
      </c>
      <c r="B8271" s="335" t="s">
        <v>1967</v>
      </c>
      <c r="C8271" s="335" t="s">
        <v>14599</v>
      </c>
      <c r="D8271" s="335" t="s">
        <v>2622</v>
      </c>
      <c r="E8271" s="336" t="s">
        <v>4168</v>
      </c>
    </row>
    <row r="8272" customFormat="false" ht="13.8" hidden="false" customHeight="false" outlineLevel="0" collapsed="false">
      <c r="A8272" s="3" t="n">
        <v>97054</v>
      </c>
      <c r="B8272" s="335" t="s">
        <v>1967</v>
      </c>
      <c r="C8272" s="335" t="s">
        <v>14600</v>
      </c>
      <c r="D8272" s="335" t="s">
        <v>2102</v>
      </c>
      <c r="E8272" s="336" t="s">
        <v>10660</v>
      </c>
    </row>
    <row r="8273" customFormat="false" ht="13.8" hidden="false" customHeight="false" outlineLevel="0" collapsed="false">
      <c r="A8273" s="3" t="n">
        <v>97062</v>
      </c>
      <c r="B8273" s="335" t="s">
        <v>1967</v>
      </c>
      <c r="C8273" s="335" t="s">
        <v>14601</v>
      </c>
      <c r="D8273" s="335" t="s">
        <v>2622</v>
      </c>
      <c r="E8273" s="336" t="s">
        <v>2702</v>
      </c>
    </row>
    <row r="8274" customFormat="false" ht="13.8" hidden="false" customHeight="false" outlineLevel="0" collapsed="false">
      <c r="A8274" s="3" t="n">
        <v>97063</v>
      </c>
      <c r="B8274" s="335" t="s">
        <v>1967</v>
      </c>
      <c r="C8274" s="335" t="s">
        <v>14602</v>
      </c>
      <c r="D8274" s="335" t="s">
        <v>2622</v>
      </c>
      <c r="E8274" s="336" t="s">
        <v>4145</v>
      </c>
    </row>
    <row r="8275" customFormat="false" ht="13.8" hidden="false" customHeight="false" outlineLevel="0" collapsed="false">
      <c r="A8275" s="3" t="n">
        <v>97064</v>
      </c>
      <c r="B8275" s="335" t="s">
        <v>1967</v>
      </c>
      <c r="C8275" s="335" t="s">
        <v>14603</v>
      </c>
      <c r="D8275" s="335" t="s">
        <v>1969</v>
      </c>
      <c r="E8275" s="336" t="s">
        <v>14604</v>
      </c>
    </row>
    <row r="8276" customFormat="false" ht="13.8" hidden="false" customHeight="false" outlineLevel="0" collapsed="false">
      <c r="A8276" s="3" t="n">
        <v>97065</v>
      </c>
      <c r="B8276" s="335" t="s">
        <v>1967</v>
      </c>
      <c r="C8276" s="335" t="s">
        <v>14605</v>
      </c>
      <c r="D8276" s="335" t="s">
        <v>4718</v>
      </c>
      <c r="E8276" s="336" t="s">
        <v>9738</v>
      </c>
    </row>
    <row r="8277" customFormat="false" ht="13.8" hidden="false" customHeight="false" outlineLevel="0" collapsed="false">
      <c r="A8277" s="3" t="n">
        <v>97066</v>
      </c>
      <c r="B8277" s="335" t="s">
        <v>1967</v>
      </c>
      <c r="C8277" s="335" t="s">
        <v>14606</v>
      </c>
      <c r="D8277" s="335" t="s">
        <v>2622</v>
      </c>
      <c r="E8277" s="336" t="s">
        <v>14607</v>
      </c>
    </row>
    <row r="8278" customFormat="false" ht="13.8" hidden="false" customHeight="false" outlineLevel="0" collapsed="false">
      <c r="A8278" s="3" t="n">
        <v>97067</v>
      </c>
      <c r="B8278" s="335" t="s">
        <v>1967</v>
      </c>
      <c r="C8278" s="335" t="s">
        <v>14608</v>
      </c>
      <c r="D8278" s="335" t="s">
        <v>1969</v>
      </c>
      <c r="E8278" s="336" t="s">
        <v>14609</v>
      </c>
    </row>
    <row r="8279" customFormat="false" ht="13.8" hidden="false" customHeight="false" outlineLevel="0" collapsed="false">
      <c r="A8279" s="3" t="n">
        <v>97621</v>
      </c>
      <c r="B8279" s="335" t="s">
        <v>1967</v>
      </c>
      <c r="C8279" s="335" t="s">
        <v>14610</v>
      </c>
      <c r="D8279" s="335" t="s">
        <v>4718</v>
      </c>
      <c r="E8279" s="336" t="s">
        <v>14611</v>
      </c>
    </row>
    <row r="8280" customFormat="false" ht="13.8" hidden="false" customHeight="false" outlineLevel="0" collapsed="false">
      <c r="A8280" s="3" t="n">
        <v>97622</v>
      </c>
      <c r="B8280" s="335" t="s">
        <v>1967</v>
      </c>
      <c r="C8280" s="335" t="s">
        <v>14612</v>
      </c>
      <c r="D8280" s="335" t="s">
        <v>4718</v>
      </c>
      <c r="E8280" s="336" t="s">
        <v>10202</v>
      </c>
    </row>
    <row r="8281" customFormat="false" ht="13.8" hidden="false" customHeight="false" outlineLevel="0" collapsed="false">
      <c r="A8281" s="3" t="n">
        <v>97623</v>
      </c>
      <c r="B8281" s="335" t="s">
        <v>1967</v>
      </c>
      <c r="C8281" s="335" t="s">
        <v>14613</v>
      </c>
      <c r="D8281" s="335" t="s">
        <v>4718</v>
      </c>
      <c r="E8281" s="336" t="s">
        <v>14614</v>
      </c>
    </row>
    <row r="8282" customFormat="false" ht="13.8" hidden="false" customHeight="false" outlineLevel="0" collapsed="false">
      <c r="A8282" s="3" t="n">
        <v>97624</v>
      </c>
      <c r="B8282" s="335" t="s">
        <v>1967</v>
      </c>
      <c r="C8282" s="335" t="s">
        <v>14615</v>
      </c>
      <c r="D8282" s="335" t="s">
        <v>4718</v>
      </c>
      <c r="E8282" s="336" t="s">
        <v>14616</v>
      </c>
    </row>
    <row r="8283" customFormat="false" ht="13.8" hidden="false" customHeight="false" outlineLevel="0" collapsed="false">
      <c r="A8283" s="3" t="n">
        <v>97625</v>
      </c>
      <c r="B8283" s="335" t="s">
        <v>1967</v>
      </c>
      <c r="C8283" s="335" t="s">
        <v>14617</v>
      </c>
      <c r="D8283" s="335" t="s">
        <v>4718</v>
      </c>
      <c r="E8283" s="336" t="s">
        <v>6273</v>
      </c>
    </row>
    <row r="8284" customFormat="false" ht="13.8" hidden="false" customHeight="false" outlineLevel="0" collapsed="false">
      <c r="A8284" s="3" t="n">
        <v>97626</v>
      </c>
      <c r="B8284" s="335" t="s">
        <v>1967</v>
      </c>
      <c r="C8284" s="335" t="s">
        <v>14618</v>
      </c>
      <c r="D8284" s="335" t="s">
        <v>4718</v>
      </c>
      <c r="E8284" s="336" t="s">
        <v>14619</v>
      </c>
    </row>
    <row r="8285" customFormat="false" ht="13.8" hidden="false" customHeight="false" outlineLevel="0" collapsed="false">
      <c r="A8285" s="3" t="n">
        <v>97627</v>
      </c>
      <c r="B8285" s="335" t="s">
        <v>1967</v>
      </c>
      <c r="C8285" s="335" t="s">
        <v>14620</v>
      </c>
      <c r="D8285" s="335" t="s">
        <v>4718</v>
      </c>
      <c r="E8285" s="336" t="s">
        <v>14621</v>
      </c>
    </row>
    <row r="8286" customFormat="false" ht="13.8" hidden="false" customHeight="false" outlineLevel="0" collapsed="false">
      <c r="A8286" s="3" t="n">
        <v>97628</v>
      </c>
      <c r="B8286" s="335" t="s">
        <v>1967</v>
      </c>
      <c r="C8286" s="335" t="s">
        <v>14622</v>
      </c>
      <c r="D8286" s="335" t="s">
        <v>4718</v>
      </c>
      <c r="E8286" s="336" t="s">
        <v>14623</v>
      </c>
    </row>
    <row r="8287" customFormat="false" ht="13.8" hidden="false" customHeight="false" outlineLevel="0" collapsed="false">
      <c r="A8287" s="3" t="n">
        <v>97629</v>
      </c>
      <c r="B8287" s="335" t="s">
        <v>1967</v>
      </c>
      <c r="C8287" s="335" t="s">
        <v>14624</v>
      </c>
      <c r="D8287" s="335" t="s">
        <v>4718</v>
      </c>
      <c r="E8287" s="336" t="s">
        <v>14625</v>
      </c>
    </row>
    <row r="8288" customFormat="false" ht="13.8" hidden="false" customHeight="false" outlineLevel="0" collapsed="false">
      <c r="A8288" s="3" t="n">
        <v>97631</v>
      </c>
      <c r="B8288" s="335" t="s">
        <v>1967</v>
      </c>
      <c r="C8288" s="335" t="s">
        <v>14626</v>
      </c>
      <c r="D8288" s="335" t="s">
        <v>2622</v>
      </c>
      <c r="E8288" s="336" t="s">
        <v>14627</v>
      </c>
    </row>
    <row r="8289" customFormat="false" ht="13.8" hidden="false" customHeight="false" outlineLevel="0" collapsed="false">
      <c r="A8289" s="3" t="n">
        <v>97632</v>
      </c>
      <c r="B8289" s="335" t="s">
        <v>1967</v>
      </c>
      <c r="C8289" s="335" t="s">
        <v>14628</v>
      </c>
      <c r="D8289" s="335" t="s">
        <v>1969</v>
      </c>
      <c r="E8289" s="336" t="s">
        <v>14629</v>
      </c>
    </row>
    <row r="8290" customFormat="false" ht="13.8" hidden="false" customHeight="false" outlineLevel="0" collapsed="false">
      <c r="A8290" s="3" t="n">
        <v>97633</v>
      </c>
      <c r="B8290" s="335" t="s">
        <v>1967</v>
      </c>
      <c r="C8290" s="335" t="s">
        <v>14630</v>
      </c>
      <c r="D8290" s="335" t="s">
        <v>2622</v>
      </c>
      <c r="E8290" s="336" t="s">
        <v>14631</v>
      </c>
    </row>
    <row r="8291" customFormat="false" ht="13.8" hidden="false" customHeight="false" outlineLevel="0" collapsed="false">
      <c r="A8291" s="3" t="n">
        <v>97634</v>
      </c>
      <c r="B8291" s="335" t="s">
        <v>1967</v>
      </c>
      <c r="C8291" s="335" t="s">
        <v>14632</v>
      </c>
      <c r="D8291" s="335" t="s">
        <v>2622</v>
      </c>
      <c r="E8291" s="336" t="s">
        <v>14633</v>
      </c>
    </row>
    <row r="8292" customFormat="false" ht="13.8" hidden="false" customHeight="false" outlineLevel="0" collapsed="false">
      <c r="A8292" s="3" t="n">
        <v>97635</v>
      </c>
      <c r="B8292" s="335" t="s">
        <v>1967</v>
      </c>
      <c r="C8292" s="335" t="s">
        <v>14634</v>
      </c>
      <c r="D8292" s="335" t="s">
        <v>2622</v>
      </c>
      <c r="E8292" s="336" t="s">
        <v>7320</v>
      </c>
    </row>
    <row r="8293" customFormat="false" ht="13.8" hidden="false" customHeight="false" outlineLevel="0" collapsed="false">
      <c r="A8293" s="3" t="n">
        <v>97636</v>
      </c>
      <c r="B8293" s="335" t="s">
        <v>1967</v>
      </c>
      <c r="C8293" s="335" t="s">
        <v>14635</v>
      </c>
      <c r="D8293" s="335" t="s">
        <v>2622</v>
      </c>
      <c r="E8293" s="336" t="s">
        <v>11281</v>
      </c>
    </row>
    <row r="8294" customFormat="false" ht="13.8" hidden="false" customHeight="false" outlineLevel="0" collapsed="false">
      <c r="A8294" s="3" t="n">
        <v>97637</v>
      </c>
      <c r="B8294" s="335" t="s">
        <v>1967</v>
      </c>
      <c r="C8294" s="335" t="s">
        <v>14636</v>
      </c>
      <c r="D8294" s="335" t="s">
        <v>2622</v>
      </c>
      <c r="E8294" s="336" t="s">
        <v>14637</v>
      </c>
    </row>
    <row r="8295" customFormat="false" ht="13.8" hidden="false" customHeight="false" outlineLevel="0" collapsed="false">
      <c r="A8295" s="3" t="n">
        <v>97638</v>
      </c>
      <c r="B8295" s="335" t="s">
        <v>1967</v>
      </c>
      <c r="C8295" s="335" t="s">
        <v>14638</v>
      </c>
      <c r="D8295" s="335" t="s">
        <v>2622</v>
      </c>
      <c r="E8295" s="336" t="s">
        <v>14639</v>
      </c>
    </row>
    <row r="8296" customFormat="false" ht="13.8" hidden="false" customHeight="false" outlineLevel="0" collapsed="false">
      <c r="A8296" s="3" t="n">
        <v>97639</v>
      </c>
      <c r="B8296" s="335" t="s">
        <v>1967</v>
      </c>
      <c r="C8296" s="335" t="s">
        <v>14640</v>
      </c>
      <c r="D8296" s="335" t="s">
        <v>2622</v>
      </c>
      <c r="E8296" s="336" t="s">
        <v>12345</v>
      </c>
    </row>
    <row r="8297" customFormat="false" ht="13.8" hidden="false" customHeight="false" outlineLevel="0" collapsed="false">
      <c r="A8297" s="3" t="n">
        <v>97640</v>
      </c>
      <c r="B8297" s="335" t="s">
        <v>1967</v>
      </c>
      <c r="C8297" s="335" t="s">
        <v>14641</v>
      </c>
      <c r="D8297" s="335" t="s">
        <v>2622</v>
      </c>
      <c r="E8297" s="336" t="s">
        <v>4106</v>
      </c>
    </row>
    <row r="8298" customFormat="false" ht="13.8" hidden="false" customHeight="false" outlineLevel="0" collapsed="false">
      <c r="A8298" s="3" t="n">
        <v>97641</v>
      </c>
      <c r="B8298" s="335" t="s">
        <v>1967</v>
      </c>
      <c r="C8298" s="335" t="s">
        <v>14642</v>
      </c>
      <c r="D8298" s="335" t="s">
        <v>2622</v>
      </c>
      <c r="E8298" s="336" t="s">
        <v>14643</v>
      </c>
    </row>
    <row r="8299" customFormat="false" ht="13.8" hidden="false" customHeight="false" outlineLevel="0" collapsed="false">
      <c r="A8299" s="3" t="n">
        <v>97642</v>
      </c>
      <c r="B8299" s="335" t="s">
        <v>1967</v>
      </c>
      <c r="C8299" s="335" t="s">
        <v>14644</v>
      </c>
      <c r="D8299" s="335" t="s">
        <v>2622</v>
      </c>
      <c r="E8299" s="336" t="s">
        <v>13130</v>
      </c>
    </row>
    <row r="8300" customFormat="false" ht="13.8" hidden="false" customHeight="false" outlineLevel="0" collapsed="false">
      <c r="A8300" s="3" t="n">
        <v>97643</v>
      </c>
      <c r="B8300" s="335" t="s">
        <v>1967</v>
      </c>
      <c r="C8300" s="335" t="s">
        <v>14645</v>
      </c>
      <c r="D8300" s="335" t="s">
        <v>2622</v>
      </c>
      <c r="E8300" s="336" t="s">
        <v>14646</v>
      </c>
    </row>
    <row r="8301" customFormat="false" ht="13.8" hidden="false" customHeight="false" outlineLevel="0" collapsed="false">
      <c r="A8301" s="3" t="n">
        <v>97644</v>
      </c>
      <c r="B8301" s="335" t="s">
        <v>1967</v>
      </c>
      <c r="C8301" s="335" t="s">
        <v>14647</v>
      </c>
      <c r="D8301" s="335" t="s">
        <v>2622</v>
      </c>
      <c r="E8301" s="336" t="s">
        <v>7437</v>
      </c>
    </row>
    <row r="8302" customFormat="false" ht="13.8" hidden="false" customHeight="false" outlineLevel="0" collapsed="false">
      <c r="A8302" s="3" t="n">
        <v>97645</v>
      </c>
      <c r="B8302" s="335" t="s">
        <v>1967</v>
      </c>
      <c r="C8302" s="335" t="s">
        <v>14648</v>
      </c>
      <c r="D8302" s="335" t="s">
        <v>2622</v>
      </c>
      <c r="E8302" s="336" t="s">
        <v>14649</v>
      </c>
    </row>
    <row r="8303" customFormat="false" ht="13.8" hidden="false" customHeight="false" outlineLevel="0" collapsed="false">
      <c r="A8303" s="3" t="n">
        <v>97647</v>
      </c>
      <c r="B8303" s="335" t="s">
        <v>1967</v>
      </c>
      <c r="C8303" s="335" t="s">
        <v>14650</v>
      </c>
      <c r="D8303" s="335" t="s">
        <v>2622</v>
      </c>
      <c r="E8303" s="336" t="s">
        <v>14651</v>
      </c>
    </row>
    <row r="8304" customFormat="false" ht="13.8" hidden="false" customHeight="false" outlineLevel="0" collapsed="false">
      <c r="A8304" s="3" t="n">
        <v>97648</v>
      </c>
      <c r="B8304" s="335" t="s">
        <v>1967</v>
      </c>
      <c r="C8304" s="335" t="s">
        <v>14652</v>
      </c>
      <c r="D8304" s="335" t="s">
        <v>2622</v>
      </c>
      <c r="E8304" s="336" t="s">
        <v>14653</v>
      </c>
    </row>
    <row r="8305" customFormat="false" ht="13.8" hidden="false" customHeight="false" outlineLevel="0" collapsed="false">
      <c r="A8305" s="3" t="n">
        <v>97649</v>
      </c>
      <c r="B8305" s="335" t="s">
        <v>1967</v>
      </c>
      <c r="C8305" s="335" t="s">
        <v>14654</v>
      </c>
      <c r="D8305" s="335" t="s">
        <v>2622</v>
      </c>
      <c r="E8305" s="336" t="s">
        <v>14655</v>
      </c>
    </row>
    <row r="8306" customFormat="false" ht="13.8" hidden="false" customHeight="false" outlineLevel="0" collapsed="false">
      <c r="A8306" s="3" t="n">
        <v>97650</v>
      </c>
      <c r="B8306" s="335" t="s">
        <v>1967</v>
      </c>
      <c r="C8306" s="335" t="s">
        <v>14656</v>
      </c>
      <c r="D8306" s="335" t="s">
        <v>2622</v>
      </c>
      <c r="E8306" s="336" t="s">
        <v>3873</v>
      </c>
    </row>
    <row r="8307" customFormat="false" ht="13.8" hidden="false" customHeight="false" outlineLevel="0" collapsed="false">
      <c r="A8307" s="3" t="n">
        <v>97651</v>
      </c>
      <c r="B8307" s="335" t="s">
        <v>1967</v>
      </c>
      <c r="C8307" s="335" t="s">
        <v>14657</v>
      </c>
      <c r="D8307" s="335" t="s">
        <v>2102</v>
      </c>
      <c r="E8307" s="336" t="s">
        <v>14658</v>
      </c>
    </row>
    <row r="8308" customFormat="false" ht="13.8" hidden="false" customHeight="false" outlineLevel="0" collapsed="false">
      <c r="A8308" s="3" t="n">
        <v>97652</v>
      </c>
      <c r="B8308" s="335" t="s">
        <v>1967</v>
      </c>
      <c r="C8308" s="335" t="s">
        <v>14659</v>
      </c>
      <c r="D8308" s="335" t="s">
        <v>2102</v>
      </c>
      <c r="E8308" s="336" t="s">
        <v>14660</v>
      </c>
    </row>
    <row r="8309" customFormat="false" ht="13.8" hidden="false" customHeight="false" outlineLevel="0" collapsed="false">
      <c r="A8309" s="3" t="n">
        <v>97653</v>
      </c>
      <c r="B8309" s="335" t="s">
        <v>1967</v>
      </c>
      <c r="C8309" s="335" t="s">
        <v>14661</v>
      </c>
      <c r="D8309" s="335" t="s">
        <v>2102</v>
      </c>
      <c r="E8309" s="336" t="s">
        <v>14662</v>
      </c>
    </row>
    <row r="8310" customFormat="false" ht="13.8" hidden="false" customHeight="false" outlineLevel="0" collapsed="false">
      <c r="A8310" s="3" t="n">
        <v>97654</v>
      </c>
      <c r="B8310" s="335" t="s">
        <v>1967</v>
      </c>
      <c r="C8310" s="335" t="s">
        <v>14663</v>
      </c>
      <c r="D8310" s="335" t="s">
        <v>2102</v>
      </c>
      <c r="E8310" s="336" t="s">
        <v>14664</v>
      </c>
    </row>
    <row r="8311" customFormat="false" ht="13.8" hidden="false" customHeight="false" outlineLevel="0" collapsed="false">
      <c r="A8311" s="3" t="n">
        <v>97655</v>
      </c>
      <c r="B8311" s="335" t="s">
        <v>1967</v>
      </c>
      <c r="C8311" s="335" t="s">
        <v>14665</v>
      </c>
      <c r="D8311" s="335" t="s">
        <v>2622</v>
      </c>
      <c r="E8311" s="336" t="s">
        <v>11048</v>
      </c>
    </row>
    <row r="8312" customFormat="false" ht="13.8" hidden="false" customHeight="false" outlineLevel="0" collapsed="false">
      <c r="A8312" s="3" t="n">
        <v>97656</v>
      </c>
      <c r="B8312" s="335" t="s">
        <v>1967</v>
      </c>
      <c r="C8312" s="335" t="s">
        <v>14666</v>
      </c>
      <c r="D8312" s="335" t="s">
        <v>2102</v>
      </c>
      <c r="E8312" s="336" t="s">
        <v>14667</v>
      </c>
    </row>
    <row r="8313" customFormat="false" ht="13.8" hidden="false" customHeight="false" outlineLevel="0" collapsed="false">
      <c r="A8313" s="3" t="n">
        <v>97657</v>
      </c>
      <c r="B8313" s="335" t="s">
        <v>1967</v>
      </c>
      <c r="C8313" s="335" t="s">
        <v>14668</v>
      </c>
      <c r="D8313" s="335" t="s">
        <v>2102</v>
      </c>
      <c r="E8313" s="336" t="s">
        <v>14669</v>
      </c>
    </row>
    <row r="8314" customFormat="false" ht="13.8" hidden="false" customHeight="false" outlineLevel="0" collapsed="false">
      <c r="A8314" s="3" t="n">
        <v>97658</v>
      </c>
      <c r="B8314" s="335" t="s">
        <v>1967</v>
      </c>
      <c r="C8314" s="335" t="s">
        <v>14670</v>
      </c>
      <c r="D8314" s="335" t="s">
        <v>2102</v>
      </c>
      <c r="E8314" s="336" t="s">
        <v>14671</v>
      </c>
    </row>
    <row r="8315" customFormat="false" ht="13.8" hidden="false" customHeight="false" outlineLevel="0" collapsed="false">
      <c r="A8315" s="3" t="n">
        <v>97659</v>
      </c>
      <c r="B8315" s="335" t="s">
        <v>1967</v>
      </c>
      <c r="C8315" s="335" t="s">
        <v>14672</v>
      </c>
      <c r="D8315" s="335" t="s">
        <v>2102</v>
      </c>
      <c r="E8315" s="336" t="s">
        <v>14673</v>
      </c>
    </row>
    <row r="8316" customFormat="false" ht="13.8" hidden="false" customHeight="false" outlineLevel="0" collapsed="false">
      <c r="A8316" s="3" t="n">
        <v>97660</v>
      </c>
      <c r="B8316" s="335" t="s">
        <v>1967</v>
      </c>
      <c r="C8316" s="335" t="s">
        <v>14674</v>
      </c>
      <c r="D8316" s="335" t="s">
        <v>2102</v>
      </c>
      <c r="E8316" s="336" t="s">
        <v>6175</v>
      </c>
    </row>
    <row r="8317" customFormat="false" ht="13.8" hidden="false" customHeight="false" outlineLevel="0" collapsed="false">
      <c r="A8317" s="3" t="n">
        <v>97661</v>
      </c>
      <c r="B8317" s="335" t="s">
        <v>1967</v>
      </c>
      <c r="C8317" s="335" t="s">
        <v>14675</v>
      </c>
      <c r="D8317" s="335" t="s">
        <v>1969</v>
      </c>
      <c r="E8317" s="336" t="s">
        <v>14676</v>
      </c>
    </row>
    <row r="8318" customFormat="false" ht="13.8" hidden="false" customHeight="false" outlineLevel="0" collapsed="false">
      <c r="A8318" s="3" t="n">
        <v>97662</v>
      </c>
      <c r="B8318" s="335" t="s">
        <v>1967</v>
      </c>
      <c r="C8318" s="335" t="s">
        <v>14677</v>
      </c>
      <c r="D8318" s="335" t="s">
        <v>1969</v>
      </c>
      <c r="E8318" s="336" t="s">
        <v>3220</v>
      </c>
    </row>
    <row r="8319" customFormat="false" ht="13.8" hidden="false" customHeight="false" outlineLevel="0" collapsed="false">
      <c r="A8319" s="3" t="n">
        <v>97663</v>
      </c>
      <c r="B8319" s="335" t="s">
        <v>1967</v>
      </c>
      <c r="C8319" s="335" t="s">
        <v>14678</v>
      </c>
      <c r="D8319" s="335" t="s">
        <v>2102</v>
      </c>
      <c r="E8319" s="336" t="s">
        <v>6656</v>
      </c>
    </row>
    <row r="8320" customFormat="false" ht="13.8" hidden="false" customHeight="false" outlineLevel="0" collapsed="false">
      <c r="A8320" s="3" t="n">
        <v>97664</v>
      </c>
      <c r="B8320" s="335" t="s">
        <v>1967</v>
      </c>
      <c r="C8320" s="335" t="s">
        <v>14679</v>
      </c>
      <c r="D8320" s="335" t="s">
        <v>2102</v>
      </c>
      <c r="E8320" s="336" t="s">
        <v>3506</v>
      </c>
    </row>
    <row r="8321" customFormat="false" ht="13.8" hidden="false" customHeight="false" outlineLevel="0" collapsed="false">
      <c r="A8321" s="3" t="n">
        <v>97665</v>
      </c>
      <c r="B8321" s="335" t="s">
        <v>1967</v>
      </c>
      <c r="C8321" s="335" t="s">
        <v>14680</v>
      </c>
      <c r="D8321" s="335" t="s">
        <v>2102</v>
      </c>
      <c r="E8321" s="336" t="s">
        <v>8337</v>
      </c>
    </row>
    <row r="8322" customFormat="false" ht="13.8" hidden="false" customHeight="false" outlineLevel="0" collapsed="false">
      <c r="A8322" s="3" t="n">
        <v>97666</v>
      </c>
      <c r="B8322" s="335" t="s">
        <v>1967</v>
      </c>
      <c r="C8322" s="335" t="s">
        <v>14681</v>
      </c>
      <c r="D8322" s="335" t="s">
        <v>2102</v>
      </c>
      <c r="E8322" s="336" t="s">
        <v>14682</v>
      </c>
    </row>
    <row r="8323" customFormat="false" ht="13.8" hidden="false" customHeight="false" outlineLevel="0" collapsed="false">
      <c r="A8323" s="3" t="n">
        <v>104789</v>
      </c>
      <c r="B8323" s="335" t="s">
        <v>1967</v>
      </c>
      <c r="C8323" s="335" t="s">
        <v>14683</v>
      </c>
      <c r="D8323" s="335" t="s">
        <v>4718</v>
      </c>
      <c r="E8323" s="336" t="s">
        <v>14684</v>
      </c>
    </row>
    <row r="8324" customFormat="false" ht="13.8" hidden="false" customHeight="false" outlineLevel="0" collapsed="false">
      <c r="A8324" s="3" t="n">
        <v>104790</v>
      </c>
      <c r="B8324" s="335" t="s">
        <v>1967</v>
      </c>
      <c r="C8324" s="335" t="s">
        <v>14685</v>
      </c>
      <c r="D8324" s="335" t="s">
        <v>4718</v>
      </c>
      <c r="E8324" s="336" t="s">
        <v>14686</v>
      </c>
    </row>
    <row r="8325" customFormat="false" ht="13.8" hidden="false" customHeight="false" outlineLevel="0" collapsed="false">
      <c r="A8325" s="3" t="n">
        <v>104791</v>
      </c>
      <c r="B8325" s="335" t="s">
        <v>1967</v>
      </c>
      <c r="C8325" s="335" t="s">
        <v>14687</v>
      </c>
      <c r="D8325" s="335" t="s">
        <v>2622</v>
      </c>
      <c r="E8325" s="336" t="s">
        <v>14688</v>
      </c>
    </row>
    <row r="8326" customFormat="false" ht="13.8" hidden="false" customHeight="false" outlineLevel="0" collapsed="false">
      <c r="A8326" s="3" t="n">
        <v>104792</v>
      </c>
      <c r="B8326" s="335" t="s">
        <v>1967</v>
      </c>
      <c r="C8326" s="335" t="s">
        <v>14689</v>
      </c>
      <c r="D8326" s="335" t="s">
        <v>1969</v>
      </c>
      <c r="E8326" s="336" t="s">
        <v>2881</v>
      </c>
    </row>
    <row r="8327" customFormat="false" ht="13.8" hidden="false" customHeight="false" outlineLevel="0" collapsed="false">
      <c r="A8327" s="3" t="n">
        <v>104793</v>
      </c>
      <c r="B8327" s="335" t="s">
        <v>1967</v>
      </c>
      <c r="C8327" s="335" t="s">
        <v>14690</v>
      </c>
      <c r="D8327" s="335" t="s">
        <v>1969</v>
      </c>
      <c r="E8327" s="336" t="s">
        <v>14691</v>
      </c>
    </row>
    <row r="8328" customFormat="false" ht="13.8" hidden="false" customHeight="false" outlineLevel="0" collapsed="false">
      <c r="A8328" s="3" t="n">
        <v>104794</v>
      </c>
      <c r="B8328" s="335" t="s">
        <v>1967</v>
      </c>
      <c r="C8328" s="335" t="s">
        <v>14692</v>
      </c>
      <c r="D8328" s="335" t="s">
        <v>1969</v>
      </c>
      <c r="E8328" s="336" t="s">
        <v>14445</v>
      </c>
    </row>
    <row r="8329" customFormat="false" ht="13.8" hidden="false" customHeight="false" outlineLevel="0" collapsed="false">
      <c r="A8329" s="3" t="n">
        <v>104795</v>
      </c>
      <c r="B8329" s="335" t="s">
        <v>1967</v>
      </c>
      <c r="C8329" s="335" t="s">
        <v>14693</v>
      </c>
      <c r="D8329" s="335" t="s">
        <v>1969</v>
      </c>
      <c r="E8329" s="336" t="s">
        <v>14694</v>
      </c>
    </row>
    <row r="8330" customFormat="false" ht="13.8" hidden="false" customHeight="false" outlineLevel="0" collapsed="false">
      <c r="A8330" s="3" t="n">
        <v>104796</v>
      </c>
      <c r="B8330" s="335" t="s">
        <v>1967</v>
      </c>
      <c r="C8330" s="335" t="s">
        <v>14695</v>
      </c>
      <c r="D8330" s="335" t="s">
        <v>1969</v>
      </c>
      <c r="E8330" s="336" t="s">
        <v>6697</v>
      </c>
    </row>
    <row r="8331" customFormat="false" ht="13.8" hidden="false" customHeight="false" outlineLevel="0" collapsed="false">
      <c r="A8331" s="3" t="n">
        <v>104797</v>
      </c>
      <c r="B8331" s="335" t="s">
        <v>1967</v>
      </c>
      <c r="C8331" s="335" t="s">
        <v>14696</v>
      </c>
      <c r="D8331" s="335" t="s">
        <v>1969</v>
      </c>
      <c r="E8331" s="336" t="s">
        <v>4964</v>
      </c>
    </row>
    <row r="8332" customFormat="false" ht="13.8" hidden="false" customHeight="false" outlineLevel="0" collapsed="false">
      <c r="A8332" s="3" t="n">
        <v>104798</v>
      </c>
      <c r="B8332" s="335" t="s">
        <v>1967</v>
      </c>
      <c r="C8332" s="335" t="s">
        <v>14697</v>
      </c>
      <c r="D8332" s="335" t="s">
        <v>2102</v>
      </c>
      <c r="E8332" s="336" t="s">
        <v>4079</v>
      </c>
    </row>
    <row r="8333" customFormat="false" ht="13.8" hidden="false" customHeight="false" outlineLevel="0" collapsed="false">
      <c r="A8333" s="3" t="n">
        <v>104799</v>
      </c>
      <c r="B8333" s="335" t="s">
        <v>1967</v>
      </c>
      <c r="C8333" s="335" t="s">
        <v>14698</v>
      </c>
      <c r="D8333" s="335" t="s">
        <v>2622</v>
      </c>
      <c r="E8333" s="336" t="s">
        <v>14699</v>
      </c>
    </row>
    <row r="8334" customFormat="false" ht="13.8" hidden="false" customHeight="false" outlineLevel="0" collapsed="false">
      <c r="A8334" s="3" t="n">
        <v>104800</v>
      </c>
      <c r="B8334" s="335" t="s">
        <v>1967</v>
      </c>
      <c r="C8334" s="335" t="s">
        <v>14700</v>
      </c>
      <c r="D8334" s="335" t="s">
        <v>1969</v>
      </c>
      <c r="E8334" s="336" t="s">
        <v>14701</v>
      </c>
    </row>
    <row r="8335" customFormat="false" ht="13.8" hidden="false" customHeight="false" outlineLevel="0" collapsed="false">
      <c r="A8335" s="3" t="n">
        <v>104801</v>
      </c>
      <c r="B8335" s="335" t="s">
        <v>1967</v>
      </c>
      <c r="C8335" s="335" t="s">
        <v>14702</v>
      </c>
      <c r="D8335" s="335" t="s">
        <v>2622</v>
      </c>
      <c r="E8335" s="336" t="s">
        <v>6790</v>
      </c>
    </row>
    <row r="8336" customFormat="false" ht="13.8" hidden="false" customHeight="false" outlineLevel="0" collapsed="false">
      <c r="A8336" s="3" t="n">
        <v>104802</v>
      </c>
      <c r="B8336" s="335" t="s">
        <v>1967</v>
      </c>
      <c r="C8336" s="335" t="s">
        <v>14703</v>
      </c>
      <c r="D8336" s="335" t="s">
        <v>2622</v>
      </c>
      <c r="E8336" s="336" t="s">
        <v>7337</v>
      </c>
    </row>
    <row r="8337" customFormat="false" ht="13.8" hidden="false" customHeight="false" outlineLevel="0" collapsed="false">
      <c r="A8337" s="3" t="n">
        <v>104803</v>
      </c>
      <c r="B8337" s="335" t="s">
        <v>1967</v>
      </c>
      <c r="C8337" s="335" t="s">
        <v>14704</v>
      </c>
      <c r="D8337" s="335" t="s">
        <v>1969</v>
      </c>
      <c r="E8337" s="336" t="s">
        <v>14705</v>
      </c>
    </row>
    <row r="8338" customFormat="false" ht="13.8" hidden="false" customHeight="false" outlineLevel="0" collapsed="false">
      <c r="A8338" s="3" t="n">
        <v>95967</v>
      </c>
      <c r="B8338" s="335" t="s">
        <v>1967</v>
      </c>
      <c r="C8338" s="335" t="s">
        <v>14706</v>
      </c>
      <c r="D8338" s="335" t="s">
        <v>3267</v>
      </c>
      <c r="E8338" s="336" t="s">
        <v>14707</v>
      </c>
    </row>
    <row r="8339" customFormat="false" ht="13.8" hidden="false" customHeight="false" outlineLevel="0" collapsed="false">
      <c r="A8339" s="3" t="n">
        <v>99058</v>
      </c>
      <c r="B8339" s="335" t="s">
        <v>1967</v>
      </c>
      <c r="C8339" s="335" t="s">
        <v>14708</v>
      </c>
      <c r="D8339" s="335" t="s">
        <v>2102</v>
      </c>
      <c r="E8339" s="336" t="s">
        <v>9171</v>
      </c>
    </row>
    <row r="8340" customFormat="false" ht="13.8" hidden="false" customHeight="false" outlineLevel="0" collapsed="false">
      <c r="A8340" s="3" t="n">
        <v>99059</v>
      </c>
      <c r="B8340" s="335" t="s">
        <v>1967</v>
      </c>
      <c r="C8340" s="335" t="s">
        <v>14709</v>
      </c>
      <c r="D8340" s="335" t="s">
        <v>1969</v>
      </c>
      <c r="E8340" s="336" t="s">
        <v>14710</v>
      </c>
    </row>
    <row r="8341" customFormat="false" ht="13.8" hidden="false" customHeight="false" outlineLevel="0" collapsed="false">
      <c r="A8341" s="3" t="n">
        <v>99060</v>
      </c>
      <c r="B8341" s="335" t="s">
        <v>1967</v>
      </c>
      <c r="C8341" s="335" t="s">
        <v>14711</v>
      </c>
      <c r="D8341" s="335" t="s">
        <v>2102</v>
      </c>
      <c r="E8341" s="336" t="s">
        <v>14712</v>
      </c>
    </row>
    <row r="8342" customFormat="false" ht="13.8" hidden="false" customHeight="false" outlineLevel="0" collapsed="false">
      <c r="A8342" s="3" t="n">
        <v>99061</v>
      </c>
      <c r="B8342" s="335" t="s">
        <v>1967</v>
      </c>
      <c r="C8342" s="335" t="s">
        <v>14713</v>
      </c>
      <c r="D8342" s="335" t="s">
        <v>2102</v>
      </c>
      <c r="E8342" s="336" t="s">
        <v>14714</v>
      </c>
    </row>
    <row r="8343" customFormat="false" ht="13.8" hidden="false" customHeight="false" outlineLevel="0" collapsed="false">
      <c r="A8343" s="3" t="n">
        <v>99062</v>
      </c>
      <c r="B8343" s="335" t="s">
        <v>1967</v>
      </c>
      <c r="C8343" s="335" t="s">
        <v>14715</v>
      </c>
      <c r="D8343" s="335" t="s">
        <v>2102</v>
      </c>
      <c r="E8343" s="336" t="s">
        <v>2157</v>
      </c>
    </row>
    <row r="8344" customFormat="false" ht="13.8" hidden="false" customHeight="false" outlineLevel="0" collapsed="false">
      <c r="A8344" s="3" t="n">
        <v>99063</v>
      </c>
      <c r="B8344" s="335" t="s">
        <v>1967</v>
      </c>
      <c r="C8344" s="335" t="s">
        <v>14716</v>
      </c>
      <c r="D8344" s="335" t="s">
        <v>1969</v>
      </c>
      <c r="E8344" s="336" t="s">
        <v>2897</v>
      </c>
    </row>
    <row r="8345" customFormat="false" ht="13.8" hidden="false" customHeight="false" outlineLevel="0" collapsed="false">
      <c r="A8345" s="3" t="n">
        <v>99064</v>
      </c>
      <c r="B8345" s="335" t="s">
        <v>1967</v>
      </c>
      <c r="C8345" s="335" t="s">
        <v>14717</v>
      </c>
      <c r="D8345" s="335" t="s">
        <v>1969</v>
      </c>
      <c r="E8345" s="336" t="s">
        <v>4172</v>
      </c>
    </row>
    <row r="8346" customFormat="false" ht="13.8" hidden="false" customHeight="false" outlineLevel="0" collapsed="false">
      <c r="A8346" s="3" t="n">
        <v>93588</v>
      </c>
      <c r="B8346" s="335" t="s">
        <v>1967</v>
      </c>
      <c r="C8346" s="335" t="s">
        <v>14718</v>
      </c>
      <c r="D8346" s="335" t="s">
        <v>14411</v>
      </c>
      <c r="E8346" s="336" t="s">
        <v>14719</v>
      </c>
    </row>
    <row r="8347" customFormat="false" ht="13.8" hidden="false" customHeight="false" outlineLevel="0" collapsed="false">
      <c r="A8347" s="3" t="n">
        <v>93589</v>
      </c>
      <c r="B8347" s="335" t="s">
        <v>1967</v>
      </c>
      <c r="C8347" s="335" t="s">
        <v>14720</v>
      </c>
      <c r="D8347" s="335" t="s">
        <v>14411</v>
      </c>
      <c r="E8347" s="336" t="s">
        <v>3726</v>
      </c>
    </row>
    <row r="8348" customFormat="false" ht="13.8" hidden="false" customHeight="false" outlineLevel="0" collapsed="false">
      <c r="A8348" s="3" t="n">
        <v>93590</v>
      </c>
      <c r="B8348" s="335" t="s">
        <v>1967</v>
      </c>
      <c r="C8348" s="335" t="s">
        <v>14721</v>
      </c>
      <c r="D8348" s="335" t="s">
        <v>14411</v>
      </c>
      <c r="E8348" s="336" t="s">
        <v>3120</v>
      </c>
    </row>
    <row r="8349" customFormat="false" ht="13.8" hidden="false" customHeight="false" outlineLevel="0" collapsed="false">
      <c r="A8349" s="3" t="n">
        <v>93591</v>
      </c>
      <c r="B8349" s="335" t="s">
        <v>1967</v>
      </c>
      <c r="C8349" s="335" t="s">
        <v>14722</v>
      </c>
      <c r="D8349" s="335" t="s">
        <v>14411</v>
      </c>
      <c r="E8349" s="336" t="s">
        <v>14643</v>
      </c>
    </row>
    <row r="8350" customFormat="false" ht="13.8" hidden="false" customHeight="false" outlineLevel="0" collapsed="false">
      <c r="A8350" s="3" t="n">
        <v>93592</v>
      </c>
      <c r="B8350" s="335" t="s">
        <v>1967</v>
      </c>
      <c r="C8350" s="335" t="s">
        <v>14723</v>
      </c>
      <c r="D8350" s="335" t="s">
        <v>14411</v>
      </c>
      <c r="E8350" s="336" t="s">
        <v>14724</v>
      </c>
    </row>
    <row r="8351" customFormat="false" ht="13.8" hidden="false" customHeight="false" outlineLevel="0" collapsed="false">
      <c r="A8351" s="3" t="n">
        <v>93593</v>
      </c>
      <c r="B8351" s="335" t="s">
        <v>1967</v>
      </c>
      <c r="C8351" s="335" t="s">
        <v>14725</v>
      </c>
      <c r="D8351" s="335" t="s">
        <v>14411</v>
      </c>
      <c r="E8351" s="336" t="s">
        <v>3216</v>
      </c>
    </row>
    <row r="8352" customFormat="false" ht="13.8" hidden="false" customHeight="false" outlineLevel="0" collapsed="false">
      <c r="A8352" s="3" t="n">
        <v>93594</v>
      </c>
      <c r="B8352" s="335" t="s">
        <v>1967</v>
      </c>
      <c r="C8352" s="335" t="s">
        <v>14726</v>
      </c>
      <c r="D8352" s="335" t="s">
        <v>12667</v>
      </c>
      <c r="E8352" s="336" t="s">
        <v>4348</v>
      </c>
    </row>
    <row r="8353" customFormat="false" ht="13.8" hidden="false" customHeight="false" outlineLevel="0" collapsed="false">
      <c r="A8353" s="3" t="n">
        <v>93595</v>
      </c>
      <c r="B8353" s="335" t="s">
        <v>1967</v>
      </c>
      <c r="C8353" s="335" t="s">
        <v>14727</v>
      </c>
      <c r="D8353" s="335" t="s">
        <v>12667</v>
      </c>
      <c r="E8353" s="336" t="s">
        <v>14728</v>
      </c>
    </row>
    <row r="8354" customFormat="false" ht="13.8" hidden="false" customHeight="false" outlineLevel="0" collapsed="false">
      <c r="A8354" s="3" t="n">
        <v>93596</v>
      </c>
      <c r="B8354" s="335" t="s">
        <v>1967</v>
      </c>
      <c r="C8354" s="335" t="s">
        <v>14729</v>
      </c>
      <c r="D8354" s="335" t="s">
        <v>12667</v>
      </c>
      <c r="E8354" s="336" t="s">
        <v>4304</v>
      </c>
    </row>
    <row r="8355" customFormat="false" ht="13.8" hidden="false" customHeight="false" outlineLevel="0" collapsed="false">
      <c r="A8355" s="3" t="n">
        <v>93597</v>
      </c>
      <c r="B8355" s="335" t="s">
        <v>1967</v>
      </c>
      <c r="C8355" s="335" t="s">
        <v>14730</v>
      </c>
      <c r="D8355" s="335" t="s">
        <v>12667</v>
      </c>
      <c r="E8355" s="336" t="s">
        <v>3774</v>
      </c>
    </row>
    <row r="8356" customFormat="false" ht="13.8" hidden="false" customHeight="false" outlineLevel="0" collapsed="false">
      <c r="A8356" s="3" t="n">
        <v>93598</v>
      </c>
      <c r="B8356" s="335" t="s">
        <v>1967</v>
      </c>
      <c r="C8356" s="335" t="s">
        <v>14731</v>
      </c>
      <c r="D8356" s="335" t="s">
        <v>12667</v>
      </c>
      <c r="E8356" s="336" t="s">
        <v>3355</v>
      </c>
    </row>
    <row r="8357" customFormat="false" ht="13.8" hidden="false" customHeight="false" outlineLevel="0" collapsed="false">
      <c r="A8357" s="3" t="n">
        <v>93599</v>
      </c>
      <c r="B8357" s="335" t="s">
        <v>1967</v>
      </c>
      <c r="C8357" s="335" t="s">
        <v>14732</v>
      </c>
      <c r="D8357" s="335" t="s">
        <v>12667</v>
      </c>
      <c r="E8357" s="336" t="s">
        <v>4324</v>
      </c>
    </row>
    <row r="8358" customFormat="false" ht="13.8" hidden="false" customHeight="false" outlineLevel="0" collapsed="false">
      <c r="A8358" s="3" t="n">
        <v>95425</v>
      </c>
      <c r="B8358" s="335" t="s">
        <v>1967</v>
      </c>
      <c r="C8358" s="335" t="s">
        <v>14733</v>
      </c>
      <c r="D8358" s="335" t="s">
        <v>14411</v>
      </c>
      <c r="E8358" s="336" t="s">
        <v>12189</v>
      </c>
    </row>
    <row r="8359" customFormat="false" ht="13.8" hidden="false" customHeight="false" outlineLevel="0" collapsed="false">
      <c r="A8359" s="3" t="n">
        <v>95426</v>
      </c>
      <c r="B8359" s="335" t="s">
        <v>1967</v>
      </c>
      <c r="C8359" s="335" t="s">
        <v>14734</v>
      </c>
      <c r="D8359" s="335" t="s">
        <v>14411</v>
      </c>
      <c r="E8359" s="336" t="s">
        <v>14735</v>
      </c>
    </row>
    <row r="8360" customFormat="false" ht="13.8" hidden="false" customHeight="false" outlineLevel="0" collapsed="false">
      <c r="A8360" s="3" t="n">
        <v>95427</v>
      </c>
      <c r="B8360" s="335" t="s">
        <v>1967</v>
      </c>
      <c r="C8360" s="335" t="s">
        <v>14736</v>
      </c>
      <c r="D8360" s="335" t="s">
        <v>14411</v>
      </c>
      <c r="E8360" s="336" t="s">
        <v>3475</v>
      </c>
    </row>
    <row r="8361" customFormat="false" ht="13.8" hidden="false" customHeight="false" outlineLevel="0" collapsed="false">
      <c r="A8361" s="3" t="n">
        <v>95428</v>
      </c>
      <c r="B8361" s="335" t="s">
        <v>1967</v>
      </c>
      <c r="C8361" s="335" t="s">
        <v>14737</v>
      </c>
      <c r="D8361" s="335" t="s">
        <v>12667</v>
      </c>
      <c r="E8361" s="336" t="s">
        <v>14738</v>
      </c>
    </row>
    <row r="8362" customFormat="false" ht="13.8" hidden="false" customHeight="false" outlineLevel="0" collapsed="false">
      <c r="A8362" s="3" t="n">
        <v>95429</v>
      </c>
      <c r="B8362" s="335" t="s">
        <v>1967</v>
      </c>
      <c r="C8362" s="335" t="s">
        <v>14739</v>
      </c>
      <c r="D8362" s="335" t="s">
        <v>12667</v>
      </c>
      <c r="E8362" s="336" t="s">
        <v>3812</v>
      </c>
    </row>
    <row r="8363" customFormat="false" ht="13.8" hidden="false" customHeight="false" outlineLevel="0" collapsed="false">
      <c r="A8363" s="3" t="n">
        <v>95430</v>
      </c>
      <c r="B8363" s="335" t="s">
        <v>1967</v>
      </c>
      <c r="C8363" s="335" t="s">
        <v>14740</v>
      </c>
      <c r="D8363" s="335" t="s">
        <v>12667</v>
      </c>
      <c r="E8363" s="336" t="s">
        <v>14741</v>
      </c>
    </row>
    <row r="8364" customFormat="false" ht="13.8" hidden="false" customHeight="false" outlineLevel="0" collapsed="false">
      <c r="A8364" s="3" t="n">
        <v>95875</v>
      </c>
      <c r="B8364" s="335" t="s">
        <v>1967</v>
      </c>
      <c r="C8364" s="335" t="s">
        <v>14742</v>
      </c>
      <c r="D8364" s="335" t="s">
        <v>14411</v>
      </c>
      <c r="E8364" s="336" t="s">
        <v>12668</v>
      </c>
    </row>
    <row r="8365" customFormat="false" ht="13.8" hidden="false" customHeight="false" outlineLevel="0" collapsed="false">
      <c r="A8365" s="3" t="n">
        <v>95876</v>
      </c>
      <c r="B8365" s="335" t="s">
        <v>1967</v>
      </c>
      <c r="C8365" s="335" t="s">
        <v>14743</v>
      </c>
      <c r="D8365" s="335" t="s">
        <v>14411</v>
      </c>
      <c r="E8365" s="336" t="s">
        <v>3837</v>
      </c>
    </row>
    <row r="8366" customFormat="false" ht="13.8" hidden="false" customHeight="false" outlineLevel="0" collapsed="false">
      <c r="A8366" s="3" t="n">
        <v>95877</v>
      </c>
      <c r="B8366" s="335" t="s">
        <v>1967</v>
      </c>
      <c r="C8366" s="335" t="s">
        <v>14744</v>
      </c>
      <c r="D8366" s="335" t="s">
        <v>14411</v>
      </c>
      <c r="E8366" s="336" t="s">
        <v>14745</v>
      </c>
    </row>
    <row r="8367" customFormat="false" ht="13.8" hidden="false" customHeight="false" outlineLevel="0" collapsed="false">
      <c r="A8367" s="3" t="n">
        <v>95878</v>
      </c>
      <c r="B8367" s="335" t="s">
        <v>1967</v>
      </c>
      <c r="C8367" s="335" t="s">
        <v>14746</v>
      </c>
      <c r="D8367" s="335" t="s">
        <v>12667</v>
      </c>
      <c r="E8367" s="336" t="s">
        <v>4154</v>
      </c>
    </row>
    <row r="8368" customFormat="false" ht="13.8" hidden="false" customHeight="false" outlineLevel="0" collapsed="false">
      <c r="A8368" s="3" t="n">
        <v>95879</v>
      </c>
      <c r="B8368" s="335" t="s">
        <v>1967</v>
      </c>
      <c r="C8368" s="335" t="s">
        <v>14747</v>
      </c>
      <c r="D8368" s="335" t="s">
        <v>12667</v>
      </c>
      <c r="E8368" s="336" t="s">
        <v>14748</v>
      </c>
    </row>
    <row r="8369" customFormat="false" ht="13.8" hidden="false" customHeight="false" outlineLevel="0" collapsed="false">
      <c r="A8369" s="3" t="n">
        <v>95880</v>
      </c>
      <c r="B8369" s="335" t="s">
        <v>1967</v>
      </c>
      <c r="C8369" s="335" t="s">
        <v>14749</v>
      </c>
      <c r="D8369" s="335" t="s">
        <v>12667</v>
      </c>
      <c r="E8369" s="336" t="s">
        <v>12968</v>
      </c>
    </row>
    <row r="8370" customFormat="false" ht="13.8" hidden="false" customHeight="false" outlineLevel="0" collapsed="false">
      <c r="A8370" s="3" t="n">
        <v>97912</v>
      </c>
      <c r="B8370" s="335" t="s">
        <v>1967</v>
      </c>
      <c r="C8370" s="335" t="s">
        <v>14750</v>
      </c>
      <c r="D8370" s="335" t="s">
        <v>14411</v>
      </c>
      <c r="E8370" s="336" t="s">
        <v>2147</v>
      </c>
    </row>
    <row r="8371" customFormat="false" ht="13.8" hidden="false" customHeight="false" outlineLevel="0" collapsed="false">
      <c r="A8371" s="3" t="n">
        <v>97913</v>
      </c>
      <c r="B8371" s="335" t="s">
        <v>1967</v>
      </c>
      <c r="C8371" s="335" t="s">
        <v>14751</v>
      </c>
      <c r="D8371" s="335" t="s">
        <v>14411</v>
      </c>
      <c r="E8371" s="336" t="s">
        <v>14752</v>
      </c>
    </row>
    <row r="8372" customFormat="false" ht="13.8" hidden="false" customHeight="false" outlineLevel="0" collapsed="false">
      <c r="A8372" s="3" t="n">
        <v>97914</v>
      </c>
      <c r="B8372" s="335" t="s">
        <v>1967</v>
      </c>
      <c r="C8372" s="335" t="s">
        <v>14753</v>
      </c>
      <c r="D8372" s="335" t="s">
        <v>14411</v>
      </c>
      <c r="E8372" s="336" t="s">
        <v>14754</v>
      </c>
    </row>
    <row r="8373" customFormat="false" ht="13.8" hidden="false" customHeight="false" outlineLevel="0" collapsed="false">
      <c r="A8373" s="3" t="n">
        <v>97915</v>
      </c>
      <c r="B8373" s="335" t="s">
        <v>1967</v>
      </c>
      <c r="C8373" s="335" t="s">
        <v>14755</v>
      </c>
      <c r="D8373" s="335" t="s">
        <v>14411</v>
      </c>
      <c r="E8373" s="336" t="s">
        <v>3615</v>
      </c>
    </row>
    <row r="8374" customFormat="false" ht="13.8" hidden="false" customHeight="false" outlineLevel="0" collapsed="false">
      <c r="A8374" s="3" t="n">
        <v>100937</v>
      </c>
      <c r="B8374" s="335" t="s">
        <v>1967</v>
      </c>
      <c r="C8374" s="335" t="s">
        <v>14756</v>
      </c>
      <c r="D8374" s="335" t="s">
        <v>14411</v>
      </c>
      <c r="E8374" s="336" t="s">
        <v>7245</v>
      </c>
    </row>
    <row r="8375" customFormat="false" ht="13.8" hidden="false" customHeight="false" outlineLevel="0" collapsed="false">
      <c r="A8375" s="3" t="n">
        <v>100938</v>
      </c>
      <c r="B8375" s="335" t="s">
        <v>1967</v>
      </c>
      <c r="C8375" s="335" t="s">
        <v>14757</v>
      </c>
      <c r="D8375" s="335" t="s">
        <v>14411</v>
      </c>
      <c r="E8375" s="336" t="s">
        <v>14758</v>
      </c>
    </row>
    <row r="8376" customFormat="false" ht="13.8" hidden="false" customHeight="false" outlineLevel="0" collapsed="false">
      <c r="A8376" s="3" t="n">
        <v>100939</v>
      </c>
      <c r="B8376" s="335" t="s">
        <v>1967</v>
      </c>
      <c r="C8376" s="335" t="s">
        <v>14759</v>
      </c>
      <c r="D8376" s="335" t="s">
        <v>14411</v>
      </c>
      <c r="E8376" s="336" t="s">
        <v>2131</v>
      </c>
    </row>
    <row r="8377" customFormat="false" ht="13.8" hidden="false" customHeight="false" outlineLevel="0" collapsed="false">
      <c r="A8377" s="3" t="n">
        <v>100940</v>
      </c>
      <c r="B8377" s="335" t="s">
        <v>1967</v>
      </c>
      <c r="C8377" s="335" t="s">
        <v>14760</v>
      </c>
      <c r="D8377" s="335" t="s">
        <v>14411</v>
      </c>
      <c r="E8377" s="336" t="s">
        <v>8383</v>
      </c>
    </row>
    <row r="8378" customFormat="false" ht="13.8" hidden="false" customHeight="false" outlineLevel="0" collapsed="false">
      <c r="A8378" s="3" t="n">
        <v>100941</v>
      </c>
      <c r="B8378" s="335" t="s">
        <v>1967</v>
      </c>
      <c r="C8378" s="335" t="s">
        <v>14761</v>
      </c>
      <c r="D8378" s="335" t="s">
        <v>12667</v>
      </c>
      <c r="E8378" s="336" t="s">
        <v>14762</v>
      </c>
    </row>
    <row r="8379" customFormat="false" ht="13.8" hidden="false" customHeight="false" outlineLevel="0" collapsed="false">
      <c r="A8379" s="3" t="n">
        <v>100942</v>
      </c>
      <c r="B8379" s="335" t="s">
        <v>1967</v>
      </c>
      <c r="C8379" s="335" t="s">
        <v>14763</v>
      </c>
      <c r="D8379" s="335" t="s">
        <v>12667</v>
      </c>
      <c r="E8379" s="336" t="s">
        <v>14764</v>
      </c>
    </row>
    <row r="8380" customFormat="false" ht="13.8" hidden="false" customHeight="false" outlineLevel="0" collapsed="false">
      <c r="A8380" s="3" t="n">
        <v>100943</v>
      </c>
      <c r="B8380" s="335" t="s">
        <v>1967</v>
      </c>
      <c r="C8380" s="335" t="s">
        <v>14765</v>
      </c>
      <c r="D8380" s="335" t="s">
        <v>12667</v>
      </c>
      <c r="E8380" s="336" t="s">
        <v>14766</v>
      </c>
    </row>
    <row r="8381" customFormat="false" ht="13.8" hidden="false" customHeight="false" outlineLevel="0" collapsed="false">
      <c r="A8381" s="3" t="n">
        <v>100944</v>
      </c>
      <c r="B8381" s="335" t="s">
        <v>1967</v>
      </c>
      <c r="C8381" s="335" t="s">
        <v>14767</v>
      </c>
      <c r="D8381" s="335" t="s">
        <v>12667</v>
      </c>
      <c r="E8381" s="336" t="s">
        <v>14768</v>
      </c>
    </row>
    <row r="8382" customFormat="false" ht="13.8" hidden="false" customHeight="false" outlineLevel="0" collapsed="false">
      <c r="A8382" s="3" t="n">
        <v>100945</v>
      </c>
      <c r="B8382" s="335" t="s">
        <v>1967</v>
      </c>
      <c r="C8382" s="335" t="s">
        <v>14769</v>
      </c>
      <c r="D8382" s="335" t="s">
        <v>12667</v>
      </c>
      <c r="E8382" s="336" t="s">
        <v>14770</v>
      </c>
    </row>
    <row r="8383" customFormat="false" ht="13.8" hidden="false" customHeight="false" outlineLevel="0" collapsed="false">
      <c r="A8383" s="3" t="n">
        <v>100946</v>
      </c>
      <c r="B8383" s="335" t="s">
        <v>1967</v>
      </c>
      <c r="C8383" s="335" t="s">
        <v>14771</v>
      </c>
      <c r="D8383" s="335" t="s">
        <v>12667</v>
      </c>
      <c r="E8383" s="336" t="s">
        <v>14772</v>
      </c>
    </row>
    <row r="8384" customFormat="false" ht="13.8" hidden="false" customHeight="false" outlineLevel="0" collapsed="false">
      <c r="A8384" s="3" t="n">
        <v>100947</v>
      </c>
      <c r="B8384" s="335" t="s">
        <v>1967</v>
      </c>
      <c r="C8384" s="335" t="s">
        <v>14773</v>
      </c>
      <c r="D8384" s="335" t="s">
        <v>12667</v>
      </c>
      <c r="E8384" s="336" t="s">
        <v>14774</v>
      </c>
    </row>
    <row r="8385" customFormat="false" ht="13.8" hidden="false" customHeight="false" outlineLevel="0" collapsed="false">
      <c r="A8385" s="3" t="n">
        <v>100948</v>
      </c>
      <c r="B8385" s="335" t="s">
        <v>1967</v>
      </c>
      <c r="C8385" s="335" t="s">
        <v>14775</v>
      </c>
      <c r="D8385" s="335" t="s">
        <v>12667</v>
      </c>
      <c r="E8385" s="336" t="s">
        <v>14776</v>
      </c>
    </row>
    <row r="8386" customFormat="false" ht="13.8" hidden="false" customHeight="false" outlineLevel="0" collapsed="false">
      <c r="A8386" s="3" t="n">
        <v>100949</v>
      </c>
      <c r="B8386" s="335" t="s">
        <v>1967</v>
      </c>
      <c r="C8386" s="335" t="s">
        <v>14777</v>
      </c>
      <c r="D8386" s="335" t="s">
        <v>12667</v>
      </c>
      <c r="E8386" s="336" t="s">
        <v>14778</v>
      </c>
    </row>
    <row r="8387" customFormat="false" ht="13.8" hidden="false" customHeight="false" outlineLevel="0" collapsed="false">
      <c r="A8387" s="3" t="n">
        <v>100950</v>
      </c>
      <c r="B8387" s="335" t="s">
        <v>1967</v>
      </c>
      <c r="C8387" s="335" t="s">
        <v>14779</v>
      </c>
      <c r="D8387" s="335" t="s">
        <v>12667</v>
      </c>
      <c r="E8387" s="336" t="s">
        <v>13476</v>
      </c>
    </row>
    <row r="8388" customFormat="false" ht="13.8" hidden="false" customHeight="false" outlineLevel="0" collapsed="false">
      <c r="A8388" s="3" t="n">
        <v>100951</v>
      </c>
      <c r="B8388" s="335" t="s">
        <v>1967</v>
      </c>
      <c r="C8388" s="335" t="s">
        <v>14780</v>
      </c>
      <c r="D8388" s="335" t="s">
        <v>12667</v>
      </c>
      <c r="E8388" s="336" t="s">
        <v>14781</v>
      </c>
    </row>
    <row r="8389" customFormat="false" ht="13.8" hidden="false" customHeight="false" outlineLevel="0" collapsed="false">
      <c r="A8389" s="3" t="n">
        <v>100952</v>
      </c>
      <c r="B8389" s="335" t="s">
        <v>1967</v>
      </c>
      <c r="C8389" s="335" t="s">
        <v>14782</v>
      </c>
      <c r="D8389" s="335" t="s">
        <v>12667</v>
      </c>
      <c r="E8389" s="336" t="s">
        <v>2177</v>
      </c>
    </row>
    <row r="8390" customFormat="false" ht="13.8" hidden="false" customHeight="false" outlineLevel="0" collapsed="false">
      <c r="A8390" s="3" t="n">
        <v>100953</v>
      </c>
      <c r="B8390" s="335" t="s">
        <v>1967</v>
      </c>
      <c r="C8390" s="335" t="s">
        <v>14783</v>
      </c>
      <c r="D8390" s="335" t="s">
        <v>12667</v>
      </c>
      <c r="E8390" s="336" t="s">
        <v>14545</v>
      </c>
    </row>
    <row r="8391" customFormat="false" ht="13.8" hidden="false" customHeight="false" outlineLevel="0" collapsed="false">
      <c r="A8391" s="3" t="n">
        <v>100954</v>
      </c>
      <c r="B8391" s="335" t="s">
        <v>1967</v>
      </c>
      <c r="C8391" s="335" t="s">
        <v>14784</v>
      </c>
      <c r="D8391" s="335" t="s">
        <v>12667</v>
      </c>
      <c r="E8391" s="336" t="s">
        <v>13220</v>
      </c>
    </row>
    <row r="8392" customFormat="false" ht="13.8" hidden="false" customHeight="false" outlineLevel="0" collapsed="false">
      <c r="A8392" s="3" t="n">
        <v>100955</v>
      </c>
      <c r="B8392" s="335" t="s">
        <v>1967</v>
      </c>
      <c r="C8392" s="335" t="s">
        <v>14785</v>
      </c>
      <c r="D8392" s="335" t="s">
        <v>14411</v>
      </c>
      <c r="E8392" s="336" t="s">
        <v>4245</v>
      </c>
    </row>
    <row r="8393" customFormat="false" ht="13.8" hidden="false" customHeight="false" outlineLevel="0" collapsed="false">
      <c r="A8393" s="3" t="n">
        <v>100956</v>
      </c>
      <c r="B8393" s="335" t="s">
        <v>1967</v>
      </c>
      <c r="C8393" s="335" t="s">
        <v>14786</v>
      </c>
      <c r="D8393" s="335" t="s">
        <v>14411</v>
      </c>
      <c r="E8393" s="336" t="s">
        <v>12012</v>
      </c>
    </row>
    <row r="8394" customFormat="false" ht="13.8" hidden="false" customHeight="false" outlineLevel="0" collapsed="false">
      <c r="A8394" s="3" t="n">
        <v>100957</v>
      </c>
      <c r="B8394" s="335" t="s">
        <v>1967</v>
      </c>
      <c r="C8394" s="335" t="s">
        <v>14787</v>
      </c>
      <c r="D8394" s="335" t="s">
        <v>14411</v>
      </c>
      <c r="E8394" s="336" t="s">
        <v>14788</v>
      </c>
    </row>
    <row r="8395" customFormat="false" ht="13.8" hidden="false" customHeight="false" outlineLevel="0" collapsed="false">
      <c r="A8395" s="3" t="n">
        <v>100958</v>
      </c>
      <c r="B8395" s="335" t="s">
        <v>1967</v>
      </c>
      <c r="C8395" s="335" t="s">
        <v>14789</v>
      </c>
      <c r="D8395" s="335" t="s">
        <v>14411</v>
      </c>
      <c r="E8395" s="336" t="s">
        <v>14738</v>
      </c>
    </row>
    <row r="8396" customFormat="false" ht="13.8" hidden="false" customHeight="false" outlineLevel="0" collapsed="false">
      <c r="A8396" s="3" t="n">
        <v>100959</v>
      </c>
      <c r="B8396" s="335" t="s">
        <v>1967</v>
      </c>
      <c r="C8396" s="335" t="s">
        <v>14790</v>
      </c>
      <c r="D8396" s="335" t="s">
        <v>14411</v>
      </c>
      <c r="E8396" s="336" t="s">
        <v>12531</v>
      </c>
    </row>
    <row r="8397" customFormat="false" ht="13.8" hidden="false" customHeight="false" outlineLevel="0" collapsed="false">
      <c r="A8397" s="3" t="n">
        <v>100960</v>
      </c>
      <c r="B8397" s="335" t="s">
        <v>1967</v>
      </c>
      <c r="C8397" s="335" t="s">
        <v>14791</v>
      </c>
      <c r="D8397" s="335" t="s">
        <v>14411</v>
      </c>
      <c r="E8397" s="336" t="s">
        <v>14792</v>
      </c>
    </row>
    <row r="8398" customFormat="false" ht="13.8" hidden="false" customHeight="false" outlineLevel="0" collapsed="false">
      <c r="A8398" s="3" t="n">
        <v>100961</v>
      </c>
      <c r="B8398" s="335" t="s">
        <v>1967</v>
      </c>
      <c r="C8398" s="335" t="s">
        <v>14793</v>
      </c>
      <c r="D8398" s="335" t="s">
        <v>14411</v>
      </c>
      <c r="E8398" s="336" t="s">
        <v>3886</v>
      </c>
    </row>
    <row r="8399" customFormat="false" ht="13.8" hidden="false" customHeight="false" outlineLevel="0" collapsed="false">
      <c r="A8399" s="3" t="n">
        <v>100962</v>
      </c>
      <c r="B8399" s="335" t="s">
        <v>1967</v>
      </c>
      <c r="C8399" s="335" t="s">
        <v>14794</v>
      </c>
      <c r="D8399" s="335" t="s">
        <v>14411</v>
      </c>
      <c r="E8399" s="336" t="s">
        <v>14083</v>
      </c>
    </row>
    <row r="8400" customFormat="false" ht="13.8" hidden="false" customHeight="false" outlineLevel="0" collapsed="false">
      <c r="A8400" s="3" t="n">
        <v>100963</v>
      </c>
      <c r="B8400" s="335" t="s">
        <v>1967</v>
      </c>
      <c r="C8400" s="335" t="s">
        <v>14795</v>
      </c>
      <c r="D8400" s="335" t="s">
        <v>14411</v>
      </c>
      <c r="E8400" s="336" t="s">
        <v>3068</v>
      </c>
    </row>
    <row r="8401" customFormat="false" ht="13.8" hidden="false" customHeight="false" outlineLevel="0" collapsed="false">
      <c r="A8401" s="3" t="n">
        <v>100964</v>
      </c>
      <c r="B8401" s="335" t="s">
        <v>1967</v>
      </c>
      <c r="C8401" s="335" t="s">
        <v>14796</v>
      </c>
      <c r="D8401" s="335" t="s">
        <v>14411</v>
      </c>
      <c r="E8401" s="336" t="s">
        <v>12600</v>
      </c>
    </row>
    <row r="8402" customFormat="false" ht="13.8" hidden="false" customHeight="false" outlineLevel="0" collapsed="false">
      <c r="A8402" s="3" t="n">
        <v>100973</v>
      </c>
      <c r="B8402" s="335" t="s">
        <v>1967</v>
      </c>
      <c r="C8402" s="335" t="s">
        <v>14797</v>
      </c>
      <c r="D8402" s="335" t="s">
        <v>4718</v>
      </c>
      <c r="E8402" s="336" t="s">
        <v>9103</v>
      </c>
    </row>
    <row r="8403" customFormat="false" ht="13.8" hidden="false" customHeight="false" outlineLevel="0" collapsed="false">
      <c r="A8403" s="3" t="n">
        <v>100974</v>
      </c>
      <c r="B8403" s="335" t="s">
        <v>1967</v>
      </c>
      <c r="C8403" s="335" t="s">
        <v>14798</v>
      </c>
      <c r="D8403" s="335" t="s">
        <v>4718</v>
      </c>
      <c r="E8403" s="336" t="s">
        <v>14799</v>
      </c>
    </row>
    <row r="8404" customFormat="false" ht="13.8" hidden="false" customHeight="false" outlineLevel="0" collapsed="false">
      <c r="A8404" s="3" t="n">
        <v>100975</v>
      </c>
      <c r="B8404" s="335" t="s">
        <v>1967</v>
      </c>
      <c r="C8404" s="335" t="s">
        <v>14800</v>
      </c>
      <c r="D8404" s="335" t="s">
        <v>4718</v>
      </c>
      <c r="E8404" s="336" t="s">
        <v>1970</v>
      </c>
    </row>
    <row r="8405" customFormat="false" ht="13.8" hidden="false" customHeight="false" outlineLevel="0" collapsed="false">
      <c r="A8405" s="3" t="n">
        <v>100965</v>
      </c>
      <c r="B8405" s="335" t="s">
        <v>1967</v>
      </c>
      <c r="C8405" s="335" t="s">
        <v>14801</v>
      </c>
      <c r="D8405" s="335" t="s">
        <v>12667</v>
      </c>
      <c r="E8405" s="336" t="s">
        <v>14728</v>
      </c>
    </row>
    <row r="8406" customFormat="false" ht="13.8" hidden="false" customHeight="false" outlineLevel="0" collapsed="false">
      <c r="A8406" s="3" t="n">
        <v>100966</v>
      </c>
      <c r="B8406" s="335" t="s">
        <v>1967</v>
      </c>
      <c r="C8406" s="335" t="s">
        <v>14802</v>
      </c>
      <c r="D8406" s="335" t="s">
        <v>12667</v>
      </c>
      <c r="E8406" s="336" t="s">
        <v>3506</v>
      </c>
    </row>
    <row r="8407" customFormat="false" ht="13.8" hidden="false" customHeight="false" outlineLevel="0" collapsed="false">
      <c r="A8407" s="3" t="n">
        <v>100969</v>
      </c>
      <c r="B8407" s="335" t="s">
        <v>1967</v>
      </c>
      <c r="C8407" s="335" t="s">
        <v>14803</v>
      </c>
      <c r="D8407" s="335" t="s">
        <v>12667</v>
      </c>
      <c r="E8407" s="336" t="s">
        <v>2795</v>
      </c>
    </row>
    <row r="8408" customFormat="false" ht="13.8" hidden="false" customHeight="false" outlineLevel="0" collapsed="false">
      <c r="A8408" s="3" t="n">
        <v>100970</v>
      </c>
      <c r="B8408" s="335" t="s">
        <v>1967</v>
      </c>
      <c r="C8408" s="335" t="s">
        <v>14804</v>
      </c>
      <c r="D8408" s="335" t="s">
        <v>12667</v>
      </c>
      <c r="E8408" s="336" t="s">
        <v>14805</v>
      </c>
    </row>
    <row r="8409" customFormat="false" ht="13.8" hidden="false" customHeight="false" outlineLevel="0" collapsed="false">
      <c r="A8409" s="3" t="n">
        <v>102330</v>
      </c>
      <c r="B8409" s="335" t="s">
        <v>1967</v>
      </c>
      <c r="C8409" s="335" t="s">
        <v>14806</v>
      </c>
      <c r="D8409" s="335" t="s">
        <v>12667</v>
      </c>
      <c r="E8409" s="336" t="s">
        <v>4309</v>
      </c>
    </row>
    <row r="8410" customFormat="false" ht="13.8" hidden="false" customHeight="false" outlineLevel="0" collapsed="false">
      <c r="A8410" s="3" t="n">
        <v>102331</v>
      </c>
      <c r="B8410" s="335" t="s">
        <v>1967</v>
      </c>
      <c r="C8410" s="335" t="s">
        <v>14807</v>
      </c>
      <c r="D8410" s="335" t="s">
        <v>12667</v>
      </c>
      <c r="E8410" s="336" t="s">
        <v>14691</v>
      </c>
    </row>
    <row r="8411" customFormat="false" ht="13.8" hidden="false" customHeight="false" outlineLevel="0" collapsed="false">
      <c r="A8411" s="3" t="n">
        <v>102332</v>
      </c>
      <c r="B8411" s="335" t="s">
        <v>1967</v>
      </c>
      <c r="C8411" s="335" t="s">
        <v>14808</v>
      </c>
      <c r="D8411" s="335" t="s">
        <v>12667</v>
      </c>
      <c r="E8411" s="336" t="s">
        <v>3424</v>
      </c>
    </row>
    <row r="8412" customFormat="false" ht="13.8" hidden="false" customHeight="false" outlineLevel="0" collapsed="false">
      <c r="A8412" s="3" t="n">
        <v>102333</v>
      </c>
      <c r="B8412" s="335" t="s">
        <v>1967</v>
      </c>
      <c r="C8412" s="335" t="s">
        <v>14809</v>
      </c>
      <c r="D8412" s="335" t="s">
        <v>12667</v>
      </c>
      <c r="E8412" s="336" t="s">
        <v>14810</v>
      </c>
    </row>
    <row r="8413" customFormat="false" ht="13.8" hidden="false" customHeight="false" outlineLevel="0" collapsed="false">
      <c r="A8413" s="3" t="n">
        <v>101019</v>
      </c>
      <c r="B8413" s="335" t="s">
        <v>1967</v>
      </c>
      <c r="C8413" s="335" t="s">
        <v>14811</v>
      </c>
      <c r="D8413" s="335" t="s">
        <v>14812</v>
      </c>
      <c r="E8413" s="336" t="s">
        <v>14813</v>
      </c>
    </row>
    <row r="8414" customFormat="false" ht="13.8" hidden="false" customHeight="false" outlineLevel="0" collapsed="false">
      <c r="A8414" s="3" t="n">
        <v>101479</v>
      </c>
      <c r="B8414" s="335" t="s">
        <v>1967</v>
      </c>
      <c r="C8414" s="335" t="s">
        <v>14814</v>
      </c>
      <c r="D8414" s="335" t="s">
        <v>14812</v>
      </c>
      <c r="E8414" s="336" t="s">
        <v>14815</v>
      </c>
    </row>
    <row r="8415" customFormat="false" ht="13.8" hidden="false" customHeight="false" outlineLevel="0" collapsed="false">
      <c r="A8415" s="3" t="n">
        <v>102568</v>
      </c>
      <c r="B8415" s="335" t="s">
        <v>1967</v>
      </c>
      <c r="C8415" s="335" t="s">
        <v>14816</v>
      </c>
      <c r="D8415" s="335" t="s">
        <v>14812</v>
      </c>
      <c r="E8415" s="336" t="s">
        <v>14817</v>
      </c>
    </row>
    <row r="8416" customFormat="false" ht="13.8" hidden="false" customHeight="false" outlineLevel="0" collapsed="false">
      <c r="A8416" s="3" t="n">
        <v>100976</v>
      </c>
      <c r="B8416" s="335" t="s">
        <v>1967</v>
      </c>
      <c r="C8416" s="335" t="s">
        <v>14818</v>
      </c>
      <c r="D8416" s="335" t="s">
        <v>4718</v>
      </c>
      <c r="E8416" s="336" t="s">
        <v>12409</v>
      </c>
    </row>
    <row r="8417" customFormat="false" ht="13.8" hidden="false" customHeight="false" outlineLevel="0" collapsed="false">
      <c r="A8417" s="3" t="n">
        <v>100977</v>
      </c>
      <c r="B8417" s="335" t="s">
        <v>1967</v>
      </c>
      <c r="C8417" s="335" t="s">
        <v>14819</v>
      </c>
      <c r="D8417" s="335" t="s">
        <v>4718</v>
      </c>
      <c r="E8417" s="336" t="s">
        <v>10527</v>
      </c>
    </row>
    <row r="8418" customFormat="false" ht="13.8" hidden="false" customHeight="false" outlineLevel="0" collapsed="false">
      <c r="A8418" s="3" t="n">
        <v>100978</v>
      </c>
      <c r="B8418" s="335" t="s">
        <v>1967</v>
      </c>
      <c r="C8418" s="335" t="s">
        <v>14820</v>
      </c>
      <c r="D8418" s="335" t="s">
        <v>4718</v>
      </c>
      <c r="E8418" s="336" t="s">
        <v>8406</v>
      </c>
    </row>
    <row r="8419" customFormat="false" ht="13.8" hidden="false" customHeight="false" outlineLevel="0" collapsed="false">
      <c r="A8419" s="3" t="n">
        <v>100979</v>
      </c>
      <c r="B8419" s="335" t="s">
        <v>1967</v>
      </c>
      <c r="C8419" s="335" t="s">
        <v>14821</v>
      </c>
      <c r="D8419" s="335" t="s">
        <v>4718</v>
      </c>
      <c r="E8419" s="336" t="s">
        <v>7400</v>
      </c>
    </row>
    <row r="8420" customFormat="false" ht="13.8" hidden="false" customHeight="false" outlineLevel="0" collapsed="false">
      <c r="A8420" s="3" t="n">
        <v>100980</v>
      </c>
      <c r="B8420" s="335" t="s">
        <v>1967</v>
      </c>
      <c r="C8420" s="335" t="s">
        <v>14822</v>
      </c>
      <c r="D8420" s="335" t="s">
        <v>4718</v>
      </c>
      <c r="E8420" s="336" t="s">
        <v>3747</v>
      </c>
    </row>
    <row r="8421" customFormat="false" ht="13.8" hidden="false" customHeight="false" outlineLevel="0" collapsed="false">
      <c r="A8421" s="3" t="n">
        <v>100981</v>
      </c>
      <c r="B8421" s="335" t="s">
        <v>1967</v>
      </c>
      <c r="C8421" s="335" t="s">
        <v>14823</v>
      </c>
      <c r="D8421" s="335" t="s">
        <v>4718</v>
      </c>
      <c r="E8421" s="336" t="s">
        <v>14824</v>
      </c>
    </row>
    <row r="8422" customFormat="false" ht="13.8" hidden="false" customHeight="false" outlineLevel="0" collapsed="false">
      <c r="A8422" s="3" t="n">
        <v>100982</v>
      </c>
      <c r="B8422" s="335" t="s">
        <v>1967</v>
      </c>
      <c r="C8422" s="335" t="s">
        <v>14825</v>
      </c>
      <c r="D8422" s="335" t="s">
        <v>4718</v>
      </c>
      <c r="E8422" s="336" t="s">
        <v>1970</v>
      </c>
    </row>
    <row r="8423" customFormat="false" ht="13.8" hidden="false" customHeight="false" outlineLevel="0" collapsed="false">
      <c r="A8423" s="3" t="n">
        <v>100983</v>
      </c>
      <c r="B8423" s="335" t="s">
        <v>1967</v>
      </c>
      <c r="C8423" s="335" t="s">
        <v>14826</v>
      </c>
      <c r="D8423" s="335" t="s">
        <v>4718</v>
      </c>
      <c r="E8423" s="336" t="s">
        <v>13216</v>
      </c>
    </row>
    <row r="8424" customFormat="false" ht="13.8" hidden="false" customHeight="false" outlineLevel="0" collapsed="false">
      <c r="A8424" s="3" t="n">
        <v>100984</v>
      </c>
      <c r="B8424" s="335" t="s">
        <v>1967</v>
      </c>
      <c r="C8424" s="335" t="s">
        <v>14827</v>
      </c>
      <c r="D8424" s="335" t="s">
        <v>4718</v>
      </c>
      <c r="E8424" s="336" t="s">
        <v>14828</v>
      </c>
    </row>
    <row r="8425" customFormat="false" ht="13.8" hidden="false" customHeight="false" outlineLevel="0" collapsed="false">
      <c r="A8425" s="3" t="n">
        <v>100985</v>
      </c>
      <c r="B8425" s="335" t="s">
        <v>1967</v>
      </c>
      <c r="C8425" s="335" t="s">
        <v>14829</v>
      </c>
      <c r="D8425" s="335" t="s">
        <v>4718</v>
      </c>
      <c r="E8425" s="336" t="s">
        <v>14758</v>
      </c>
    </row>
    <row r="8426" customFormat="false" ht="13.8" hidden="false" customHeight="false" outlineLevel="0" collapsed="false">
      <c r="A8426" s="3" t="n">
        <v>100986</v>
      </c>
      <c r="B8426" s="335" t="s">
        <v>1967</v>
      </c>
      <c r="C8426" s="335" t="s">
        <v>14830</v>
      </c>
      <c r="D8426" s="335" t="s">
        <v>4718</v>
      </c>
      <c r="E8426" s="336" t="s">
        <v>1970</v>
      </c>
    </row>
    <row r="8427" customFormat="false" ht="13.8" hidden="false" customHeight="false" outlineLevel="0" collapsed="false">
      <c r="A8427" s="3" t="n">
        <v>100987</v>
      </c>
      <c r="B8427" s="335" t="s">
        <v>1967</v>
      </c>
      <c r="C8427" s="335" t="s">
        <v>14831</v>
      </c>
      <c r="D8427" s="335" t="s">
        <v>4718</v>
      </c>
      <c r="E8427" s="336" t="s">
        <v>14832</v>
      </c>
    </row>
    <row r="8428" customFormat="false" ht="13.8" hidden="false" customHeight="false" outlineLevel="0" collapsed="false">
      <c r="A8428" s="3" t="n">
        <v>100988</v>
      </c>
      <c r="B8428" s="335" t="s">
        <v>1967</v>
      </c>
      <c r="C8428" s="335" t="s">
        <v>14833</v>
      </c>
      <c r="D8428" s="335" t="s">
        <v>4718</v>
      </c>
      <c r="E8428" s="336" t="s">
        <v>14834</v>
      </c>
    </row>
    <row r="8429" customFormat="false" ht="13.8" hidden="false" customHeight="false" outlineLevel="0" collapsed="false">
      <c r="A8429" s="3" t="n">
        <v>100989</v>
      </c>
      <c r="B8429" s="335" t="s">
        <v>1967</v>
      </c>
      <c r="C8429" s="335" t="s">
        <v>14835</v>
      </c>
      <c r="D8429" s="335" t="s">
        <v>14812</v>
      </c>
      <c r="E8429" s="336" t="s">
        <v>12546</v>
      </c>
    </row>
    <row r="8430" customFormat="false" ht="13.8" hidden="false" customHeight="false" outlineLevel="0" collapsed="false">
      <c r="A8430" s="3" t="n">
        <v>100990</v>
      </c>
      <c r="B8430" s="335" t="s">
        <v>1967</v>
      </c>
      <c r="C8430" s="335" t="s">
        <v>14836</v>
      </c>
      <c r="D8430" s="335" t="s">
        <v>14812</v>
      </c>
      <c r="E8430" s="336" t="s">
        <v>14837</v>
      </c>
    </row>
    <row r="8431" customFormat="false" ht="13.8" hidden="false" customHeight="false" outlineLevel="0" collapsed="false">
      <c r="A8431" s="3" t="n">
        <v>100991</v>
      </c>
      <c r="B8431" s="335" t="s">
        <v>1967</v>
      </c>
      <c r="C8431" s="335" t="s">
        <v>14838</v>
      </c>
      <c r="D8431" s="335" t="s">
        <v>14812</v>
      </c>
      <c r="E8431" s="336" t="s">
        <v>14839</v>
      </c>
    </row>
    <row r="8432" customFormat="false" ht="13.8" hidden="false" customHeight="false" outlineLevel="0" collapsed="false">
      <c r="A8432" s="3" t="n">
        <v>100992</v>
      </c>
      <c r="B8432" s="335" t="s">
        <v>1967</v>
      </c>
      <c r="C8432" s="335" t="s">
        <v>14840</v>
      </c>
      <c r="D8432" s="335" t="s">
        <v>14812</v>
      </c>
      <c r="E8432" s="336" t="s">
        <v>14762</v>
      </c>
    </row>
    <row r="8433" customFormat="false" ht="13.8" hidden="false" customHeight="false" outlineLevel="0" collapsed="false">
      <c r="A8433" s="3" t="n">
        <v>100993</v>
      </c>
      <c r="B8433" s="335" t="s">
        <v>1967</v>
      </c>
      <c r="C8433" s="335" t="s">
        <v>14841</v>
      </c>
      <c r="D8433" s="335" t="s">
        <v>14812</v>
      </c>
      <c r="E8433" s="336" t="s">
        <v>14842</v>
      </c>
    </row>
    <row r="8434" customFormat="false" ht="13.8" hidden="false" customHeight="false" outlineLevel="0" collapsed="false">
      <c r="A8434" s="3" t="n">
        <v>100994</v>
      </c>
      <c r="B8434" s="335" t="s">
        <v>1967</v>
      </c>
      <c r="C8434" s="335" t="s">
        <v>14843</v>
      </c>
      <c r="D8434" s="335" t="s">
        <v>14812</v>
      </c>
      <c r="E8434" s="336" t="s">
        <v>14844</v>
      </c>
    </row>
    <row r="8435" customFormat="false" ht="13.8" hidden="false" customHeight="false" outlineLevel="0" collapsed="false">
      <c r="A8435" s="3" t="n">
        <v>100995</v>
      </c>
      <c r="B8435" s="335" t="s">
        <v>1967</v>
      </c>
      <c r="C8435" s="335" t="s">
        <v>14845</v>
      </c>
      <c r="D8435" s="335" t="s">
        <v>14812</v>
      </c>
      <c r="E8435" s="336" t="s">
        <v>3908</v>
      </c>
    </row>
    <row r="8436" customFormat="false" ht="13.8" hidden="false" customHeight="false" outlineLevel="0" collapsed="false">
      <c r="A8436" s="3" t="n">
        <v>100996</v>
      </c>
      <c r="B8436" s="335" t="s">
        <v>1967</v>
      </c>
      <c r="C8436" s="335" t="s">
        <v>14846</v>
      </c>
      <c r="D8436" s="335" t="s">
        <v>14812</v>
      </c>
      <c r="E8436" s="336" t="s">
        <v>14091</v>
      </c>
    </row>
    <row r="8437" customFormat="false" ht="13.8" hidden="false" customHeight="false" outlineLevel="0" collapsed="false">
      <c r="A8437" s="3" t="n">
        <v>100997</v>
      </c>
      <c r="B8437" s="335" t="s">
        <v>1967</v>
      </c>
      <c r="C8437" s="335" t="s">
        <v>14847</v>
      </c>
      <c r="D8437" s="335" t="s">
        <v>14812</v>
      </c>
      <c r="E8437" s="336" t="s">
        <v>14848</v>
      </c>
    </row>
    <row r="8438" customFormat="false" ht="13.8" hidden="false" customHeight="false" outlineLevel="0" collapsed="false">
      <c r="A8438" s="3" t="n">
        <v>100998</v>
      </c>
      <c r="B8438" s="335" t="s">
        <v>1967</v>
      </c>
      <c r="C8438" s="335" t="s">
        <v>14849</v>
      </c>
      <c r="D8438" s="335" t="s">
        <v>14812</v>
      </c>
      <c r="E8438" s="336" t="s">
        <v>14850</v>
      </c>
    </row>
    <row r="8439" customFormat="false" ht="13.8" hidden="false" customHeight="false" outlineLevel="0" collapsed="false">
      <c r="A8439" s="3" t="n">
        <v>100999</v>
      </c>
      <c r="B8439" s="335" t="s">
        <v>1967</v>
      </c>
      <c r="C8439" s="335" t="s">
        <v>14851</v>
      </c>
      <c r="D8439" s="335" t="s">
        <v>14812</v>
      </c>
      <c r="E8439" s="336" t="s">
        <v>14852</v>
      </c>
    </row>
    <row r="8440" customFormat="false" ht="13.8" hidden="false" customHeight="false" outlineLevel="0" collapsed="false">
      <c r="A8440" s="3" t="n">
        <v>101000</v>
      </c>
      <c r="B8440" s="335" t="s">
        <v>1967</v>
      </c>
      <c r="C8440" s="335" t="s">
        <v>14853</v>
      </c>
      <c r="D8440" s="335" t="s">
        <v>14812</v>
      </c>
      <c r="E8440" s="336" t="s">
        <v>14854</v>
      </c>
    </row>
    <row r="8441" customFormat="false" ht="13.8" hidden="false" customHeight="false" outlineLevel="0" collapsed="false">
      <c r="A8441" s="3" t="n">
        <v>101001</v>
      </c>
      <c r="B8441" s="335" t="s">
        <v>1967</v>
      </c>
      <c r="C8441" s="335" t="s">
        <v>14855</v>
      </c>
      <c r="D8441" s="335" t="s">
        <v>14812</v>
      </c>
      <c r="E8441" s="336" t="s">
        <v>14764</v>
      </c>
    </row>
    <row r="8442" customFormat="false" ht="13.8" hidden="false" customHeight="false" outlineLevel="0" collapsed="false">
      <c r="A8442" s="3" t="n">
        <v>101002</v>
      </c>
      <c r="B8442" s="335" t="s">
        <v>1967</v>
      </c>
      <c r="C8442" s="335" t="s">
        <v>14856</v>
      </c>
      <c r="D8442" s="335" t="s">
        <v>14812</v>
      </c>
      <c r="E8442" s="336" t="s">
        <v>13342</v>
      </c>
    </row>
    <row r="8443" customFormat="false" ht="13.8" hidden="false" customHeight="false" outlineLevel="0" collapsed="false">
      <c r="A8443" s="3" t="n">
        <v>101003</v>
      </c>
      <c r="B8443" s="335" t="s">
        <v>1967</v>
      </c>
      <c r="C8443" s="335" t="s">
        <v>14857</v>
      </c>
      <c r="D8443" s="335" t="s">
        <v>14812</v>
      </c>
      <c r="E8443" s="336" t="s">
        <v>12582</v>
      </c>
    </row>
    <row r="8444" customFormat="false" ht="13.8" hidden="false" customHeight="false" outlineLevel="0" collapsed="false">
      <c r="A8444" s="3" t="n">
        <v>101004</v>
      </c>
      <c r="B8444" s="335" t="s">
        <v>1967</v>
      </c>
      <c r="C8444" s="335" t="s">
        <v>14858</v>
      </c>
      <c r="D8444" s="335" t="s">
        <v>14812</v>
      </c>
      <c r="E8444" s="336" t="s">
        <v>14859</v>
      </c>
    </row>
    <row r="8445" customFormat="false" ht="13.8" hidden="false" customHeight="false" outlineLevel="0" collapsed="false">
      <c r="A8445" s="3" t="n">
        <v>101005</v>
      </c>
      <c r="B8445" s="335" t="s">
        <v>1967</v>
      </c>
      <c r="C8445" s="335" t="s">
        <v>14860</v>
      </c>
      <c r="D8445" s="335" t="s">
        <v>4718</v>
      </c>
      <c r="E8445" s="336" t="s">
        <v>12454</v>
      </c>
    </row>
    <row r="8446" customFormat="false" ht="13.8" hidden="false" customHeight="false" outlineLevel="0" collapsed="false">
      <c r="A8446" s="3" t="n">
        <v>101006</v>
      </c>
      <c r="B8446" s="335" t="s">
        <v>1967</v>
      </c>
      <c r="C8446" s="335" t="s">
        <v>14861</v>
      </c>
      <c r="D8446" s="335" t="s">
        <v>4718</v>
      </c>
      <c r="E8446" s="336" t="s">
        <v>14862</v>
      </c>
    </row>
    <row r="8447" customFormat="false" ht="13.8" hidden="false" customHeight="false" outlineLevel="0" collapsed="false">
      <c r="A8447" s="3" t="n">
        <v>101007</v>
      </c>
      <c r="B8447" s="335" t="s">
        <v>1967</v>
      </c>
      <c r="C8447" s="335" t="s">
        <v>14863</v>
      </c>
      <c r="D8447" s="335" t="s">
        <v>4718</v>
      </c>
      <c r="E8447" s="336" t="s">
        <v>14864</v>
      </c>
    </row>
    <row r="8448" customFormat="false" ht="13.8" hidden="false" customHeight="false" outlineLevel="0" collapsed="false">
      <c r="A8448" s="3" t="n">
        <v>101008</v>
      </c>
      <c r="B8448" s="335" t="s">
        <v>1967</v>
      </c>
      <c r="C8448" s="335" t="s">
        <v>14865</v>
      </c>
      <c r="D8448" s="335" t="s">
        <v>4718</v>
      </c>
      <c r="E8448" s="336" t="s">
        <v>3698</v>
      </c>
    </row>
    <row r="8449" customFormat="false" ht="13.8" hidden="false" customHeight="false" outlineLevel="0" collapsed="false">
      <c r="A8449" s="3" t="n">
        <v>101009</v>
      </c>
      <c r="B8449" s="335" t="s">
        <v>1967</v>
      </c>
      <c r="C8449" s="335" t="s">
        <v>14866</v>
      </c>
      <c r="D8449" s="335" t="s">
        <v>14812</v>
      </c>
      <c r="E8449" s="336" t="s">
        <v>14867</v>
      </c>
    </row>
    <row r="8450" customFormat="false" ht="13.8" hidden="false" customHeight="false" outlineLevel="0" collapsed="false">
      <c r="A8450" s="3" t="n">
        <v>101010</v>
      </c>
      <c r="B8450" s="335" t="s">
        <v>1967</v>
      </c>
      <c r="C8450" s="335" t="s">
        <v>14868</v>
      </c>
      <c r="D8450" s="335" t="s">
        <v>14812</v>
      </c>
      <c r="E8450" s="336" t="s">
        <v>9203</v>
      </c>
    </row>
    <row r="8451" customFormat="false" ht="13.8" hidden="false" customHeight="false" outlineLevel="0" collapsed="false">
      <c r="A8451" s="3" t="n">
        <v>101013</v>
      </c>
      <c r="B8451" s="335" t="s">
        <v>1967</v>
      </c>
      <c r="C8451" s="335" t="s">
        <v>14869</v>
      </c>
      <c r="D8451" s="335" t="s">
        <v>14812</v>
      </c>
      <c r="E8451" s="336" t="s">
        <v>14870</v>
      </c>
    </row>
    <row r="8452" customFormat="false" ht="13.8" hidden="false" customHeight="false" outlineLevel="0" collapsed="false">
      <c r="A8452" s="3" t="n">
        <v>101014</v>
      </c>
      <c r="B8452" s="335" t="s">
        <v>1967</v>
      </c>
      <c r="C8452" s="335" t="s">
        <v>14871</v>
      </c>
      <c r="D8452" s="335" t="s">
        <v>14812</v>
      </c>
      <c r="E8452" s="336" t="s">
        <v>14872</v>
      </c>
    </row>
    <row r="8453" customFormat="false" ht="13.8" hidden="false" customHeight="false" outlineLevel="0" collapsed="false">
      <c r="A8453" s="3" t="n">
        <v>101015</v>
      </c>
      <c r="B8453" s="335" t="s">
        <v>1967</v>
      </c>
      <c r="C8453" s="335" t="s">
        <v>14873</v>
      </c>
      <c r="D8453" s="335" t="s">
        <v>14812</v>
      </c>
      <c r="E8453" s="336" t="s">
        <v>14874</v>
      </c>
    </row>
    <row r="8454" customFormat="false" ht="13.8" hidden="false" customHeight="false" outlineLevel="0" collapsed="false">
      <c r="A8454" s="3" t="n">
        <v>101016</v>
      </c>
      <c r="B8454" s="335" t="s">
        <v>1967</v>
      </c>
      <c r="C8454" s="335" t="s">
        <v>14875</v>
      </c>
      <c r="D8454" s="335" t="s">
        <v>14812</v>
      </c>
      <c r="E8454" s="336" t="s">
        <v>14876</v>
      </c>
    </row>
    <row r="8455" customFormat="false" ht="13.8" hidden="false" customHeight="false" outlineLevel="0" collapsed="false">
      <c r="A8455" s="3" t="n">
        <v>101017</v>
      </c>
      <c r="B8455" s="335" t="s">
        <v>1967</v>
      </c>
      <c r="C8455" s="335" t="s">
        <v>14877</v>
      </c>
      <c r="D8455" s="335" t="s">
        <v>14812</v>
      </c>
      <c r="E8455" s="336" t="s">
        <v>3988</v>
      </c>
    </row>
    <row r="8456" customFormat="false" ht="13.8" hidden="false" customHeight="false" outlineLevel="0" collapsed="false">
      <c r="A8456" s="3" t="n">
        <v>101018</v>
      </c>
      <c r="B8456" s="335" t="s">
        <v>1967</v>
      </c>
      <c r="C8456" s="335" t="s">
        <v>14878</v>
      </c>
      <c r="D8456" s="335" t="s">
        <v>14812</v>
      </c>
      <c r="E8456" s="336" t="s">
        <v>14879</v>
      </c>
    </row>
    <row r="8457" customFormat="false" ht="13.8" hidden="false" customHeight="false" outlineLevel="0" collapsed="false">
      <c r="A8457" s="3" t="n">
        <v>101463</v>
      </c>
      <c r="B8457" s="335" t="s">
        <v>1967</v>
      </c>
      <c r="C8457" s="335" t="s">
        <v>14880</v>
      </c>
      <c r="D8457" s="335" t="s">
        <v>14812</v>
      </c>
      <c r="E8457" s="336" t="s">
        <v>14881</v>
      </c>
    </row>
    <row r="8458" customFormat="false" ht="13.8" hidden="false" customHeight="false" outlineLevel="0" collapsed="false">
      <c r="A8458" s="3" t="n">
        <v>101464</v>
      </c>
      <c r="B8458" s="335" t="s">
        <v>1967</v>
      </c>
      <c r="C8458" s="335" t="s">
        <v>14882</v>
      </c>
      <c r="D8458" s="335" t="s">
        <v>14812</v>
      </c>
      <c r="E8458" s="336" t="s">
        <v>5640</v>
      </c>
    </row>
    <row r="8459" customFormat="false" ht="13.8" hidden="false" customHeight="false" outlineLevel="0" collapsed="false">
      <c r="A8459" s="3" t="n">
        <v>101465</v>
      </c>
      <c r="B8459" s="335" t="s">
        <v>1967</v>
      </c>
      <c r="C8459" s="335" t="s">
        <v>14883</v>
      </c>
      <c r="D8459" s="335" t="s">
        <v>14812</v>
      </c>
      <c r="E8459" s="336" t="s">
        <v>14884</v>
      </c>
    </row>
    <row r="8460" customFormat="false" ht="13.8" hidden="false" customHeight="false" outlineLevel="0" collapsed="false">
      <c r="A8460" s="3" t="n">
        <v>101466</v>
      </c>
      <c r="B8460" s="335" t="s">
        <v>1967</v>
      </c>
      <c r="C8460" s="335" t="s">
        <v>14885</v>
      </c>
      <c r="D8460" s="335" t="s">
        <v>14812</v>
      </c>
      <c r="E8460" s="336" t="s">
        <v>14886</v>
      </c>
    </row>
    <row r="8461" customFormat="false" ht="13.8" hidden="false" customHeight="false" outlineLevel="0" collapsed="false">
      <c r="A8461" s="3" t="n">
        <v>101467</v>
      </c>
      <c r="B8461" s="335" t="s">
        <v>1967</v>
      </c>
      <c r="C8461" s="335" t="s">
        <v>14887</v>
      </c>
      <c r="D8461" s="335" t="s">
        <v>14812</v>
      </c>
      <c r="E8461" s="336" t="s">
        <v>14888</v>
      </c>
    </row>
    <row r="8462" customFormat="false" ht="13.8" hidden="false" customHeight="false" outlineLevel="0" collapsed="false">
      <c r="A8462" s="3" t="n">
        <v>101468</v>
      </c>
      <c r="B8462" s="335" t="s">
        <v>1967</v>
      </c>
      <c r="C8462" s="335" t="s">
        <v>14889</v>
      </c>
      <c r="D8462" s="335" t="s">
        <v>14812</v>
      </c>
      <c r="E8462" s="336" t="s">
        <v>9071</v>
      </c>
    </row>
    <row r="8463" customFormat="false" ht="13.8" hidden="false" customHeight="false" outlineLevel="0" collapsed="false">
      <c r="A8463" s="3" t="n">
        <v>101469</v>
      </c>
      <c r="B8463" s="335" t="s">
        <v>1967</v>
      </c>
      <c r="C8463" s="335" t="s">
        <v>14890</v>
      </c>
      <c r="D8463" s="335" t="s">
        <v>14812</v>
      </c>
      <c r="E8463" s="336" t="s">
        <v>9842</v>
      </c>
    </row>
    <row r="8464" customFormat="false" ht="13.8" hidden="false" customHeight="false" outlineLevel="0" collapsed="false">
      <c r="A8464" s="3" t="n">
        <v>101470</v>
      </c>
      <c r="B8464" s="335" t="s">
        <v>1967</v>
      </c>
      <c r="C8464" s="335" t="s">
        <v>14891</v>
      </c>
      <c r="D8464" s="335" t="s">
        <v>14812</v>
      </c>
      <c r="E8464" s="336" t="s">
        <v>10907</v>
      </c>
    </row>
    <row r="8465" customFormat="false" ht="13.8" hidden="false" customHeight="false" outlineLevel="0" collapsed="false">
      <c r="A8465" s="3" t="n">
        <v>101471</v>
      </c>
      <c r="B8465" s="335" t="s">
        <v>1967</v>
      </c>
      <c r="C8465" s="335" t="s">
        <v>14892</v>
      </c>
      <c r="D8465" s="335" t="s">
        <v>14812</v>
      </c>
      <c r="E8465" s="336" t="s">
        <v>14893</v>
      </c>
    </row>
    <row r="8466" customFormat="false" ht="13.8" hidden="false" customHeight="false" outlineLevel="0" collapsed="false">
      <c r="A8466" s="3" t="n">
        <v>101472</v>
      </c>
      <c r="B8466" s="335" t="s">
        <v>1967</v>
      </c>
      <c r="C8466" s="335" t="s">
        <v>14894</v>
      </c>
      <c r="D8466" s="335" t="s">
        <v>14812</v>
      </c>
      <c r="E8466" s="336" t="s">
        <v>14895</v>
      </c>
    </row>
    <row r="8467" customFormat="false" ht="13.8" hidden="false" customHeight="false" outlineLevel="0" collapsed="false">
      <c r="A8467" s="3" t="n">
        <v>101473</v>
      </c>
      <c r="B8467" s="335" t="s">
        <v>1967</v>
      </c>
      <c r="C8467" s="335" t="s">
        <v>14896</v>
      </c>
      <c r="D8467" s="335" t="s">
        <v>14812</v>
      </c>
      <c r="E8467" s="336" t="s">
        <v>14897</v>
      </c>
    </row>
    <row r="8468" customFormat="false" ht="13.8" hidden="false" customHeight="false" outlineLevel="0" collapsed="false">
      <c r="A8468" s="3" t="n">
        <v>101474</v>
      </c>
      <c r="B8468" s="335" t="s">
        <v>1967</v>
      </c>
      <c r="C8468" s="335" t="s">
        <v>14898</v>
      </c>
      <c r="D8468" s="335" t="s">
        <v>14812</v>
      </c>
      <c r="E8468" s="336" t="s">
        <v>9677</v>
      </c>
    </row>
    <row r="8469" customFormat="false" ht="13.8" hidden="false" customHeight="false" outlineLevel="0" collapsed="false">
      <c r="A8469" s="3" t="n">
        <v>101475</v>
      </c>
      <c r="B8469" s="335" t="s">
        <v>1967</v>
      </c>
      <c r="C8469" s="335" t="s">
        <v>14899</v>
      </c>
      <c r="D8469" s="335" t="s">
        <v>14812</v>
      </c>
      <c r="E8469" s="336" t="s">
        <v>14900</v>
      </c>
    </row>
    <row r="8470" customFormat="false" ht="13.8" hidden="false" customHeight="false" outlineLevel="0" collapsed="false">
      <c r="A8470" s="3" t="n">
        <v>101476</v>
      </c>
      <c r="B8470" s="335" t="s">
        <v>1967</v>
      </c>
      <c r="C8470" s="335" t="s">
        <v>14901</v>
      </c>
      <c r="D8470" s="335" t="s">
        <v>14812</v>
      </c>
      <c r="E8470" s="336" t="s">
        <v>10319</v>
      </c>
    </row>
    <row r="8471" customFormat="false" ht="13.8" hidden="false" customHeight="false" outlineLevel="0" collapsed="false">
      <c r="A8471" s="3" t="n">
        <v>101477</v>
      </c>
      <c r="B8471" s="335" t="s">
        <v>1967</v>
      </c>
      <c r="C8471" s="335" t="s">
        <v>14902</v>
      </c>
      <c r="D8471" s="335" t="s">
        <v>14812</v>
      </c>
      <c r="E8471" s="336" t="s">
        <v>5487</v>
      </c>
    </row>
    <row r="8472" customFormat="false" ht="13.8" hidden="false" customHeight="false" outlineLevel="0" collapsed="false">
      <c r="A8472" s="3" t="n">
        <v>101478</v>
      </c>
      <c r="B8472" s="335" t="s">
        <v>1967</v>
      </c>
      <c r="C8472" s="335" t="s">
        <v>14903</v>
      </c>
      <c r="D8472" s="335" t="s">
        <v>14812</v>
      </c>
      <c r="E8472" s="336" t="s">
        <v>7583</v>
      </c>
    </row>
    <row r="8473" customFormat="false" ht="13.8" hidden="false" customHeight="false" outlineLevel="0" collapsed="false">
      <c r="A8473" s="3" t="n">
        <v>101480</v>
      </c>
      <c r="B8473" s="335" t="s">
        <v>1967</v>
      </c>
      <c r="C8473" s="335" t="s">
        <v>14904</v>
      </c>
      <c r="D8473" s="335" t="s">
        <v>14812</v>
      </c>
      <c r="E8473" s="336" t="s">
        <v>14905</v>
      </c>
    </row>
    <row r="8474" customFormat="false" ht="13.8" hidden="false" customHeight="false" outlineLevel="0" collapsed="false">
      <c r="A8474" s="3" t="n">
        <v>101481</v>
      </c>
      <c r="B8474" s="335" t="s">
        <v>1967</v>
      </c>
      <c r="C8474" s="335" t="s">
        <v>14906</v>
      </c>
      <c r="D8474" s="335" t="s">
        <v>14812</v>
      </c>
      <c r="E8474" s="336" t="s">
        <v>14907</v>
      </c>
    </row>
    <row r="8475" customFormat="false" ht="13.8" hidden="false" customHeight="false" outlineLevel="0" collapsed="false">
      <c r="A8475" s="3" t="n">
        <v>101482</v>
      </c>
      <c r="B8475" s="335" t="s">
        <v>1967</v>
      </c>
      <c r="C8475" s="335" t="s">
        <v>14908</v>
      </c>
      <c r="D8475" s="335" t="s">
        <v>14812</v>
      </c>
      <c r="E8475" s="336" t="s">
        <v>14909</v>
      </c>
    </row>
    <row r="8476" customFormat="false" ht="13.8" hidden="false" customHeight="false" outlineLevel="0" collapsed="false">
      <c r="A8476" s="3" t="n">
        <v>101483</v>
      </c>
      <c r="B8476" s="335" t="s">
        <v>1967</v>
      </c>
      <c r="C8476" s="335" t="s">
        <v>14910</v>
      </c>
      <c r="D8476" s="335" t="s">
        <v>14812</v>
      </c>
      <c r="E8476" s="336" t="s">
        <v>14911</v>
      </c>
    </row>
    <row r="8477" customFormat="false" ht="13.8" hidden="false" customHeight="false" outlineLevel="0" collapsed="false">
      <c r="A8477" s="3" t="n">
        <v>101484</v>
      </c>
      <c r="B8477" s="335" t="s">
        <v>1967</v>
      </c>
      <c r="C8477" s="335" t="s">
        <v>14912</v>
      </c>
      <c r="D8477" s="335" t="s">
        <v>14812</v>
      </c>
      <c r="E8477" s="336" t="s">
        <v>14913</v>
      </c>
    </row>
    <row r="8478" customFormat="false" ht="13.8" hidden="false" customHeight="false" outlineLevel="0" collapsed="false">
      <c r="A8478" s="3" t="n">
        <v>101485</v>
      </c>
      <c r="B8478" s="335" t="s">
        <v>1967</v>
      </c>
      <c r="C8478" s="335" t="s">
        <v>14914</v>
      </c>
      <c r="D8478" s="335" t="s">
        <v>14812</v>
      </c>
      <c r="E8478" s="336" t="s">
        <v>14915</v>
      </c>
    </row>
    <row r="8479" customFormat="false" ht="13.8" hidden="false" customHeight="false" outlineLevel="0" collapsed="false">
      <c r="A8479" s="3" t="n">
        <v>101486</v>
      </c>
      <c r="B8479" s="335" t="s">
        <v>1967</v>
      </c>
      <c r="C8479" s="335" t="s">
        <v>14916</v>
      </c>
      <c r="D8479" s="335" t="s">
        <v>14812</v>
      </c>
      <c r="E8479" s="336" t="s">
        <v>14917</v>
      </c>
    </row>
    <row r="8480" customFormat="false" ht="13.8" hidden="false" customHeight="false" outlineLevel="0" collapsed="false">
      <c r="A8480" s="3" t="n">
        <v>101487</v>
      </c>
      <c r="B8480" s="335" t="s">
        <v>1967</v>
      </c>
      <c r="C8480" s="335" t="s">
        <v>14918</v>
      </c>
      <c r="D8480" s="335" t="s">
        <v>14812</v>
      </c>
      <c r="E8480" s="336" t="s">
        <v>14919</v>
      </c>
    </row>
    <row r="8481" customFormat="false" ht="13.8" hidden="false" customHeight="false" outlineLevel="0" collapsed="false">
      <c r="A8481" s="3" t="n">
        <v>101488</v>
      </c>
      <c r="B8481" s="335" t="s">
        <v>1967</v>
      </c>
      <c r="C8481" s="335" t="s">
        <v>14920</v>
      </c>
      <c r="D8481" s="335" t="s">
        <v>14812</v>
      </c>
      <c r="E8481" s="336" t="s">
        <v>14921</v>
      </c>
    </row>
    <row r="8482" customFormat="false" ht="13.8" hidden="false" customHeight="false" outlineLevel="0" collapsed="false">
      <c r="A8482" s="3" t="n">
        <v>101188</v>
      </c>
      <c r="B8482" s="335" t="s">
        <v>1967</v>
      </c>
      <c r="C8482" s="335" t="s">
        <v>14922</v>
      </c>
      <c r="D8482" s="335" t="s">
        <v>1969</v>
      </c>
      <c r="E8482" s="336" t="s">
        <v>3349</v>
      </c>
    </row>
    <row r="8483" customFormat="false" ht="13.8" hidden="false" customHeight="false" outlineLevel="0" collapsed="false">
      <c r="A8483" s="3" t="n">
        <v>101189</v>
      </c>
      <c r="B8483" s="335" t="s">
        <v>1967</v>
      </c>
      <c r="C8483" s="335" t="s">
        <v>14923</v>
      </c>
      <c r="D8483" s="335" t="s">
        <v>1969</v>
      </c>
      <c r="E8483" s="336" t="s">
        <v>14924</v>
      </c>
    </row>
    <row r="8484" customFormat="false" ht="13.8" hidden="false" customHeight="false" outlineLevel="0" collapsed="false">
      <c r="A8484" s="3" t="n">
        <v>101190</v>
      </c>
      <c r="B8484" s="335" t="s">
        <v>1967</v>
      </c>
      <c r="C8484" s="335" t="s">
        <v>14925</v>
      </c>
      <c r="D8484" s="335" t="s">
        <v>1969</v>
      </c>
      <c r="E8484" s="336" t="s">
        <v>14926</v>
      </c>
    </row>
    <row r="8485" customFormat="false" ht="13.8" hidden="false" customHeight="false" outlineLevel="0" collapsed="false">
      <c r="A8485" s="3" t="n">
        <v>101191</v>
      </c>
      <c r="B8485" s="335" t="s">
        <v>1967</v>
      </c>
      <c r="C8485" s="335" t="s">
        <v>14927</v>
      </c>
      <c r="D8485" s="335" t="s">
        <v>1969</v>
      </c>
      <c r="E8485" s="336" t="s">
        <v>14928</v>
      </c>
    </row>
    <row r="8486" customFormat="false" ht="13.8" hidden="false" customHeight="false" outlineLevel="0" collapsed="false">
      <c r="A8486" s="3" t="n">
        <v>101192</v>
      </c>
      <c r="B8486" s="335" t="s">
        <v>1967</v>
      </c>
      <c r="C8486" s="335" t="s">
        <v>14929</v>
      </c>
      <c r="D8486" s="335" t="s">
        <v>1969</v>
      </c>
      <c r="E8486" s="336" t="s">
        <v>14930</v>
      </c>
    </row>
    <row r="8487" customFormat="false" ht="13.8" hidden="false" customHeight="false" outlineLevel="0" collapsed="false">
      <c r="A8487" s="3" t="n">
        <v>101193</v>
      </c>
      <c r="B8487" s="335" t="s">
        <v>1967</v>
      </c>
      <c r="C8487" s="335" t="s">
        <v>14931</v>
      </c>
      <c r="D8487" s="335" t="s">
        <v>1969</v>
      </c>
      <c r="E8487" s="336" t="s">
        <v>14932</v>
      </c>
    </row>
    <row r="8488" customFormat="false" ht="13.8" hidden="false" customHeight="false" outlineLevel="0" collapsed="false">
      <c r="A8488" s="3" t="n">
        <v>101194</v>
      </c>
      <c r="B8488" s="335" t="s">
        <v>1967</v>
      </c>
      <c r="C8488" s="335" t="s">
        <v>14933</v>
      </c>
      <c r="D8488" s="335" t="s">
        <v>1969</v>
      </c>
      <c r="E8488" s="336" t="s">
        <v>6377</v>
      </c>
    </row>
    <row r="8489" customFormat="false" ht="13.8" hidden="false" customHeight="false" outlineLevel="0" collapsed="false">
      <c r="A8489" s="3" t="n">
        <v>101197</v>
      </c>
      <c r="B8489" s="335" t="s">
        <v>1967</v>
      </c>
      <c r="C8489" s="335" t="s">
        <v>14934</v>
      </c>
      <c r="D8489" s="335" t="s">
        <v>1969</v>
      </c>
      <c r="E8489" s="336" t="s">
        <v>14935</v>
      </c>
    </row>
    <row r="8490" customFormat="false" ht="13.8" hidden="false" customHeight="false" outlineLevel="0" collapsed="false">
      <c r="A8490" s="3" t="n">
        <v>101198</v>
      </c>
      <c r="B8490" s="335" t="s">
        <v>1967</v>
      </c>
      <c r="C8490" s="335" t="s">
        <v>14936</v>
      </c>
      <c r="D8490" s="335" t="s">
        <v>1969</v>
      </c>
      <c r="E8490" s="336" t="s">
        <v>14937</v>
      </c>
    </row>
    <row r="8491" customFormat="false" ht="13.8" hidden="false" customHeight="false" outlineLevel="0" collapsed="false">
      <c r="A8491" s="3" t="n">
        <v>101199</v>
      </c>
      <c r="B8491" s="335" t="s">
        <v>1967</v>
      </c>
      <c r="C8491" s="335" t="s">
        <v>14938</v>
      </c>
      <c r="D8491" s="335" t="s">
        <v>1969</v>
      </c>
      <c r="E8491" s="336" t="s">
        <v>14939</v>
      </c>
    </row>
    <row r="8492" customFormat="false" ht="13.8" hidden="false" customHeight="false" outlineLevel="0" collapsed="false">
      <c r="A8492" s="3" t="n">
        <v>101200</v>
      </c>
      <c r="B8492" s="335" t="s">
        <v>1967</v>
      </c>
      <c r="C8492" s="335" t="s">
        <v>14940</v>
      </c>
      <c r="D8492" s="335" t="s">
        <v>1969</v>
      </c>
      <c r="E8492" s="336" t="s">
        <v>14941</v>
      </c>
    </row>
    <row r="8493" customFormat="false" ht="13.8" hidden="false" customHeight="false" outlineLevel="0" collapsed="false">
      <c r="A8493" s="3" t="n">
        <v>101201</v>
      </c>
      <c r="B8493" s="335" t="s">
        <v>1967</v>
      </c>
      <c r="C8493" s="335" t="s">
        <v>14942</v>
      </c>
      <c r="D8493" s="335" t="s">
        <v>1969</v>
      </c>
      <c r="E8493" s="336" t="s">
        <v>14943</v>
      </c>
    </row>
    <row r="8494" customFormat="false" ht="13.8" hidden="false" customHeight="false" outlineLevel="0" collapsed="false">
      <c r="A8494" s="3" t="n">
        <v>101202</v>
      </c>
      <c r="B8494" s="335" t="s">
        <v>1967</v>
      </c>
      <c r="C8494" s="335" t="s">
        <v>14944</v>
      </c>
      <c r="D8494" s="335" t="s">
        <v>1969</v>
      </c>
      <c r="E8494" s="336" t="s">
        <v>14945</v>
      </c>
    </row>
    <row r="8495" customFormat="false" ht="13.8" hidden="false" customHeight="false" outlineLevel="0" collapsed="false">
      <c r="A8495" s="3" t="n">
        <v>101203</v>
      </c>
      <c r="B8495" s="335" t="s">
        <v>1967</v>
      </c>
      <c r="C8495" s="335" t="s">
        <v>14946</v>
      </c>
      <c r="D8495" s="335" t="s">
        <v>1969</v>
      </c>
      <c r="E8495" s="336" t="s">
        <v>14947</v>
      </c>
    </row>
    <row r="8496" customFormat="false" ht="13.8" hidden="false" customHeight="false" outlineLevel="0" collapsed="false">
      <c r="A8496" s="3" t="n">
        <v>101204</v>
      </c>
      <c r="B8496" s="335" t="s">
        <v>1967</v>
      </c>
      <c r="C8496" s="335" t="s">
        <v>14948</v>
      </c>
      <c r="D8496" s="335" t="s">
        <v>1969</v>
      </c>
      <c r="E8496" s="336" t="s">
        <v>14949</v>
      </c>
    </row>
    <row r="8497" customFormat="false" ht="13.8" hidden="false" customHeight="false" outlineLevel="0" collapsed="false">
      <c r="A8497" s="3" t="n">
        <v>101205</v>
      </c>
      <c r="B8497" s="335" t="s">
        <v>1967</v>
      </c>
      <c r="C8497" s="335" t="s">
        <v>14950</v>
      </c>
      <c r="D8497" s="335" t="s">
        <v>1969</v>
      </c>
      <c r="E8497" s="336" t="s">
        <v>14945</v>
      </c>
    </row>
    <row r="8498" customFormat="false" ht="13.8" hidden="false" customHeight="false" outlineLevel="0" collapsed="false">
      <c r="A8498" s="3" t="n">
        <v>102362</v>
      </c>
      <c r="B8498" s="335" t="s">
        <v>1967</v>
      </c>
      <c r="C8498" s="335" t="s">
        <v>14951</v>
      </c>
      <c r="D8498" s="335" t="s">
        <v>2622</v>
      </c>
      <c r="E8498" s="336" t="s">
        <v>14952</v>
      </c>
    </row>
    <row r="8499" customFormat="false" ht="13.8" hidden="false" customHeight="false" outlineLevel="0" collapsed="false">
      <c r="A8499" s="3" t="n">
        <v>102363</v>
      </c>
      <c r="B8499" s="335" t="s">
        <v>1967</v>
      </c>
      <c r="C8499" s="335" t="s">
        <v>14953</v>
      </c>
      <c r="D8499" s="335" t="s">
        <v>2622</v>
      </c>
      <c r="E8499" s="336" t="s">
        <v>14954</v>
      </c>
    </row>
    <row r="8500" customFormat="false" ht="13.8" hidden="false" customHeight="false" outlineLevel="0" collapsed="false">
      <c r="A8500" s="3" t="n">
        <v>102364</v>
      </c>
      <c r="B8500" s="335" t="s">
        <v>1967</v>
      </c>
      <c r="C8500" s="335" t="s">
        <v>14955</v>
      </c>
      <c r="D8500" s="335" t="s">
        <v>2622</v>
      </c>
      <c r="E8500" s="336" t="s">
        <v>14956</v>
      </c>
    </row>
    <row r="8501" customFormat="false" ht="13.8" hidden="false" customHeight="false" outlineLevel="0" collapsed="false">
      <c r="A8501" s="3" t="n">
        <v>98509</v>
      </c>
      <c r="B8501" s="335" t="s">
        <v>1967</v>
      </c>
      <c r="C8501" s="335" t="s">
        <v>14957</v>
      </c>
      <c r="D8501" s="335" t="s">
        <v>2102</v>
      </c>
      <c r="E8501" s="336" t="s">
        <v>14958</v>
      </c>
    </row>
    <row r="8502" customFormat="false" ht="13.8" hidden="false" customHeight="false" outlineLevel="0" collapsed="false">
      <c r="A8502" s="3" t="n">
        <v>98510</v>
      </c>
      <c r="B8502" s="335" t="s">
        <v>1967</v>
      </c>
      <c r="C8502" s="335" t="s">
        <v>14959</v>
      </c>
      <c r="D8502" s="335" t="s">
        <v>2102</v>
      </c>
      <c r="E8502" s="336" t="s">
        <v>14960</v>
      </c>
    </row>
    <row r="8503" customFormat="false" ht="13.8" hidden="false" customHeight="false" outlineLevel="0" collapsed="false">
      <c r="A8503" s="3" t="n">
        <v>98511</v>
      </c>
      <c r="B8503" s="335" t="s">
        <v>1967</v>
      </c>
      <c r="C8503" s="335" t="s">
        <v>14961</v>
      </c>
      <c r="D8503" s="335" t="s">
        <v>2102</v>
      </c>
      <c r="E8503" s="336" t="s">
        <v>14962</v>
      </c>
    </row>
    <row r="8504" customFormat="false" ht="13.8" hidden="false" customHeight="false" outlineLevel="0" collapsed="false">
      <c r="A8504" s="3" t="n">
        <v>98516</v>
      </c>
      <c r="B8504" s="335" t="s">
        <v>1967</v>
      </c>
      <c r="C8504" s="335" t="s">
        <v>14963</v>
      </c>
      <c r="D8504" s="335" t="s">
        <v>2102</v>
      </c>
      <c r="E8504" s="336" t="s">
        <v>14964</v>
      </c>
    </row>
    <row r="8505" customFormat="false" ht="13.8" hidden="false" customHeight="false" outlineLevel="0" collapsed="false">
      <c r="A8505" s="3" t="n">
        <v>98519</v>
      </c>
      <c r="B8505" s="335" t="s">
        <v>1967</v>
      </c>
      <c r="C8505" s="335" t="s">
        <v>14965</v>
      </c>
      <c r="D8505" s="335" t="s">
        <v>2622</v>
      </c>
      <c r="E8505" s="336" t="s">
        <v>4106</v>
      </c>
    </row>
    <row r="8506" customFormat="false" ht="13.8" hidden="false" customHeight="false" outlineLevel="0" collapsed="false">
      <c r="A8506" s="3" t="n">
        <v>98520</v>
      </c>
      <c r="B8506" s="335" t="s">
        <v>1967</v>
      </c>
      <c r="C8506" s="335" t="s">
        <v>14966</v>
      </c>
      <c r="D8506" s="335" t="s">
        <v>2622</v>
      </c>
      <c r="E8506" s="336" t="s">
        <v>14864</v>
      </c>
    </row>
    <row r="8507" customFormat="false" ht="13.8" hidden="false" customHeight="false" outlineLevel="0" collapsed="false">
      <c r="A8507" s="3" t="n">
        <v>98521</v>
      </c>
      <c r="B8507" s="335" t="s">
        <v>1967</v>
      </c>
      <c r="C8507" s="335" t="s">
        <v>14967</v>
      </c>
      <c r="D8507" s="335" t="s">
        <v>2622</v>
      </c>
      <c r="E8507" s="336" t="s">
        <v>3082</v>
      </c>
    </row>
    <row r="8508" customFormat="false" ht="13.8" hidden="false" customHeight="false" outlineLevel="0" collapsed="false">
      <c r="A8508" s="3" t="n">
        <v>98522</v>
      </c>
      <c r="B8508" s="335" t="s">
        <v>1967</v>
      </c>
      <c r="C8508" s="335" t="s">
        <v>14968</v>
      </c>
      <c r="D8508" s="335" t="s">
        <v>1969</v>
      </c>
      <c r="E8508" s="336" t="s">
        <v>14969</v>
      </c>
    </row>
    <row r="8509" customFormat="false" ht="13.8" hidden="false" customHeight="false" outlineLevel="0" collapsed="false">
      <c r="A8509" s="3" t="n">
        <v>98524</v>
      </c>
      <c r="B8509" s="335" t="s">
        <v>1967</v>
      </c>
      <c r="C8509" s="335" t="s">
        <v>14970</v>
      </c>
      <c r="D8509" s="335" t="s">
        <v>2622</v>
      </c>
      <c r="E8509" s="336" t="s">
        <v>3875</v>
      </c>
    </row>
    <row r="8510" customFormat="false" ht="13.8" hidden="false" customHeight="false" outlineLevel="0" collapsed="false">
      <c r="A8510" s="3" t="n">
        <v>98503</v>
      </c>
      <c r="B8510" s="335" t="s">
        <v>1967</v>
      </c>
      <c r="C8510" s="335" t="s">
        <v>14971</v>
      </c>
      <c r="D8510" s="335" t="s">
        <v>2622</v>
      </c>
      <c r="E8510" s="336" t="s">
        <v>14972</v>
      </c>
    </row>
    <row r="8511" customFormat="false" ht="13.8" hidden="false" customHeight="false" outlineLevel="0" collapsed="false">
      <c r="A8511" s="3" t="n">
        <v>98504</v>
      </c>
      <c r="B8511" s="335" t="s">
        <v>1967</v>
      </c>
      <c r="C8511" s="335" t="s">
        <v>14973</v>
      </c>
      <c r="D8511" s="335" t="s">
        <v>2622</v>
      </c>
      <c r="E8511" s="336" t="s">
        <v>6804</v>
      </c>
    </row>
    <row r="8512" customFormat="false" ht="13.8" hidden="false" customHeight="false" outlineLevel="0" collapsed="false">
      <c r="A8512" s="3" t="n">
        <v>98505</v>
      </c>
      <c r="B8512" s="335" t="s">
        <v>1967</v>
      </c>
      <c r="C8512" s="335" t="s">
        <v>14974</v>
      </c>
      <c r="D8512" s="335" t="s">
        <v>2622</v>
      </c>
      <c r="E8512" s="336" t="s">
        <v>13910</v>
      </c>
    </row>
    <row r="8513" customFormat="false" ht="13.8" hidden="false" customHeight="false" outlineLevel="0" collapsed="false">
      <c r="A8513" s="3" t="n">
        <v>103946</v>
      </c>
      <c r="B8513" s="335" t="s">
        <v>1967</v>
      </c>
      <c r="C8513" s="335" t="s">
        <v>14975</v>
      </c>
      <c r="D8513" s="335" t="s">
        <v>2622</v>
      </c>
      <c r="E8513" s="336" t="s">
        <v>4119</v>
      </c>
    </row>
    <row r="8514" customFormat="false" ht="13.8" hidden="false" customHeight="false" outlineLevel="0" collapsed="false">
      <c r="A8514" s="3" t="n">
        <v>103185</v>
      </c>
      <c r="B8514" s="335" t="s">
        <v>1967</v>
      </c>
      <c r="C8514" s="335" t="s">
        <v>14976</v>
      </c>
      <c r="D8514" s="335" t="s">
        <v>2102</v>
      </c>
      <c r="E8514" s="336" t="s">
        <v>14977</v>
      </c>
    </row>
    <row r="8515" customFormat="false" ht="13.8" hidden="false" customHeight="false" outlineLevel="0" collapsed="false">
      <c r="A8515" s="3" t="n">
        <v>103186</v>
      </c>
      <c r="B8515" s="335" t="s">
        <v>1967</v>
      </c>
      <c r="C8515" s="335" t="s">
        <v>14978</v>
      </c>
      <c r="D8515" s="335" t="s">
        <v>2102</v>
      </c>
      <c r="E8515" s="336" t="s">
        <v>14979</v>
      </c>
    </row>
    <row r="8516" customFormat="false" ht="13.8" hidden="false" customHeight="false" outlineLevel="0" collapsed="false">
      <c r="A8516" s="3" t="n">
        <v>103187</v>
      </c>
      <c r="B8516" s="335" t="s">
        <v>1967</v>
      </c>
      <c r="C8516" s="335" t="s">
        <v>14980</v>
      </c>
      <c r="D8516" s="335" t="s">
        <v>2102</v>
      </c>
      <c r="E8516" s="336" t="s">
        <v>14981</v>
      </c>
    </row>
    <row r="8517" customFormat="false" ht="13.8" hidden="false" customHeight="false" outlineLevel="0" collapsed="false">
      <c r="A8517" s="3" t="n">
        <v>103188</v>
      </c>
      <c r="B8517" s="335" t="s">
        <v>1967</v>
      </c>
      <c r="C8517" s="335" t="s">
        <v>14982</v>
      </c>
      <c r="D8517" s="335" t="s">
        <v>2102</v>
      </c>
      <c r="E8517" s="336" t="s">
        <v>14983</v>
      </c>
    </row>
    <row r="8518" customFormat="false" ht="13.8" hidden="false" customHeight="false" outlineLevel="0" collapsed="false">
      <c r="A8518" s="3" t="n">
        <v>103189</v>
      </c>
      <c r="B8518" s="335" t="s">
        <v>1967</v>
      </c>
      <c r="C8518" s="335" t="s">
        <v>14984</v>
      </c>
      <c r="D8518" s="335" t="s">
        <v>2102</v>
      </c>
      <c r="E8518" s="336" t="s">
        <v>14985</v>
      </c>
    </row>
    <row r="8519" customFormat="false" ht="13.8" hidden="false" customHeight="false" outlineLevel="0" collapsed="false">
      <c r="A8519" s="3" t="n">
        <v>103190</v>
      </c>
      <c r="B8519" s="335" t="s">
        <v>1967</v>
      </c>
      <c r="C8519" s="335" t="s">
        <v>14986</v>
      </c>
      <c r="D8519" s="335" t="s">
        <v>2102</v>
      </c>
      <c r="E8519" s="336" t="s">
        <v>14987</v>
      </c>
    </row>
    <row r="8520" customFormat="false" ht="13.8" hidden="false" customHeight="false" outlineLevel="0" collapsed="false">
      <c r="A8520" s="3" t="n">
        <v>103191</v>
      </c>
      <c r="B8520" s="335" t="s">
        <v>1967</v>
      </c>
      <c r="C8520" s="335" t="s">
        <v>14988</v>
      </c>
      <c r="D8520" s="335" t="s">
        <v>2102</v>
      </c>
      <c r="E8520" s="336" t="s">
        <v>14989</v>
      </c>
    </row>
    <row r="8521" customFormat="false" ht="13.8" hidden="false" customHeight="false" outlineLevel="0" collapsed="false">
      <c r="A8521" s="3" t="n">
        <v>103192</v>
      </c>
      <c r="B8521" s="335" t="s">
        <v>1967</v>
      </c>
      <c r="C8521" s="335" t="s">
        <v>14990</v>
      </c>
      <c r="D8521" s="335" t="s">
        <v>2102</v>
      </c>
      <c r="E8521" s="336" t="s">
        <v>14991</v>
      </c>
    </row>
    <row r="8522" customFormat="false" ht="13.8" hidden="false" customHeight="false" outlineLevel="0" collapsed="false">
      <c r="A8522" s="3" t="n">
        <v>103193</v>
      </c>
      <c r="B8522" s="335" t="s">
        <v>1967</v>
      </c>
      <c r="C8522" s="335" t="s">
        <v>14992</v>
      </c>
      <c r="D8522" s="335" t="s">
        <v>2102</v>
      </c>
      <c r="E8522" s="336" t="s">
        <v>14993</v>
      </c>
    </row>
    <row r="8523" customFormat="false" ht="13.8" hidden="false" customHeight="false" outlineLevel="0" collapsed="false">
      <c r="A8523" s="3" t="n">
        <v>103194</v>
      </c>
      <c r="B8523" s="335" t="s">
        <v>1967</v>
      </c>
      <c r="C8523" s="335" t="s">
        <v>14994</v>
      </c>
      <c r="D8523" s="335" t="s">
        <v>2102</v>
      </c>
      <c r="E8523" s="336" t="s">
        <v>14995</v>
      </c>
    </row>
    <row r="8524" customFormat="false" ht="13.8" hidden="false" customHeight="false" outlineLevel="0" collapsed="false">
      <c r="A8524" s="3" t="n">
        <v>103195</v>
      </c>
      <c r="B8524" s="335" t="s">
        <v>1967</v>
      </c>
      <c r="C8524" s="335" t="s">
        <v>14996</v>
      </c>
      <c r="D8524" s="335" t="s">
        <v>2102</v>
      </c>
      <c r="E8524" s="336" t="s">
        <v>14997</v>
      </c>
    </row>
    <row r="8525" customFormat="false" ht="13.8" hidden="false" customHeight="false" outlineLevel="0" collapsed="false">
      <c r="A8525" s="3" t="n">
        <v>103205</v>
      </c>
      <c r="B8525" s="335" t="s">
        <v>1967</v>
      </c>
      <c r="C8525" s="335" t="s">
        <v>14998</v>
      </c>
      <c r="D8525" s="335" t="s">
        <v>2102</v>
      </c>
      <c r="E8525" s="336" t="s">
        <v>14999</v>
      </c>
    </row>
    <row r="8526" customFormat="false" ht="13.8" hidden="false" customHeight="false" outlineLevel="0" collapsed="false">
      <c r="A8526" s="3" t="n">
        <v>103206</v>
      </c>
      <c r="B8526" s="335" t="s">
        <v>1967</v>
      </c>
      <c r="C8526" s="335" t="s">
        <v>15000</v>
      </c>
      <c r="D8526" s="335" t="s">
        <v>2102</v>
      </c>
      <c r="E8526" s="336" t="s">
        <v>15001</v>
      </c>
    </row>
    <row r="8527" customFormat="false" ht="13.8" hidden="false" customHeight="false" outlineLevel="0" collapsed="false">
      <c r="A8527" s="3" t="n">
        <v>103207</v>
      </c>
      <c r="B8527" s="335" t="s">
        <v>1967</v>
      </c>
      <c r="C8527" s="335" t="s">
        <v>15002</v>
      </c>
      <c r="D8527" s="335" t="s">
        <v>2102</v>
      </c>
      <c r="E8527" s="336" t="s">
        <v>15003</v>
      </c>
    </row>
    <row r="8528" customFormat="false" ht="13.8" hidden="false" customHeight="false" outlineLevel="0" collapsed="false">
      <c r="A8528" s="3" t="n">
        <v>103208</v>
      </c>
      <c r="B8528" s="335" t="s">
        <v>1967</v>
      </c>
      <c r="C8528" s="335" t="s">
        <v>15004</v>
      </c>
      <c r="D8528" s="335" t="s">
        <v>2102</v>
      </c>
      <c r="E8528" s="336" t="s">
        <v>15005</v>
      </c>
    </row>
    <row r="8529" customFormat="false" ht="13.8" hidden="false" customHeight="false" outlineLevel="0" collapsed="false">
      <c r="A8529" s="3" t="n">
        <v>103209</v>
      </c>
      <c r="B8529" s="335" t="s">
        <v>1967</v>
      </c>
      <c r="C8529" s="335" t="s">
        <v>15006</v>
      </c>
      <c r="D8529" s="335" t="s">
        <v>2102</v>
      </c>
      <c r="E8529" s="336" t="s">
        <v>15007</v>
      </c>
    </row>
    <row r="8530" customFormat="false" ht="13.8" hidden="false" customHeight="false" outlineLevel="0" collapsed="false">
      <c r="A8530" s="3" t="n">
        <v>103210</v>
      </c>
      <c r="B8530" s="335" t="s">
        <v>1967</v>
      </c>
      <c r="C8530" s="335" t="s">
        <v>15008</v>
      </c>
      <c r="D8530" s="335" t="s">
        <v>2102</v>
      </c>
      <c r="E8530" s="336" t="s">
        <v>15009</v>
      </c>
    </row>
    <row r="8531" customFormat="false" ht="13.8" hidden="false" customHeight="false" outlineLevel="0" collapsed="false">
      <c r="A8531" s="3" t="n">
        <v>103304</v>
      </c>
      <c r="B8531" s="335" t="s">
        <v>1967</v>
      </c>
      <c r="C8531" s="335" t="s">
        <v>15010</v>
      </c>
      <c r="D8531" s="335" t="s">
        <v>2102</v>
      </c>
      <c r="E8531" s="336" t="s">
        <v>15011</v>
      </c>
    </row>
    <row r="8532" customFormat="false" ht="13.8" hidden="false" customHeight="false" outlineLevel="0" collapsed="false">
      <c r="A8532" s="3" t="n">
        <v>103307</v>
      </c>
      <c r="B8532" s="335" t="s">
        <v>1967</v>
      </c>
      <c r="C8532" s="335" t="s">
        <v>15012</v>
      </c>
      <c r="D8532" s="335" t="s">
        <v>2102</v>
      </c>
      <c r="E8532" s="336" t="s">
        <v>15013</v>
      </c>
    </row>
    <row r="8533" customFormat="false" ht="13.8" hidden="false" customHeight="false" outlineLevel="0" collapsed="false">
      <c r="A8533" s="3" t="n">
        <v>103310</v>
      </c>
      <c r="B8533" s="335" t="s">
        <v>1967</v>
      </c>
      <c r="C8533" s="335" t="s">
        <v>15014</v>
      </c>
      <c r="D8533" s="335" t="s">
        <v>2102</v>
      </c>
      <c r="E8533" s="336" t="s">
        <v>15015</v>
      </c>
    </row>
    <row r="8534" customFormat="false" ht="13.8" hidden="false" customHeight="false" outlineLevel="0" collapsed="false">
      <c r="A8534" s="3" t="n">
        <v>103314</v>
      </c>
      <c r="B8534" s="335" t="s">
        <v>1967</v>
      </c>
      <c r="C8534" s="335" t="s">
        <v>15016</v>
      </c>
      <c r="D8534" s="335" t="s">
        <v>2622</v>
      </c>
      <c r="E8534" s="336" t="s">
        <v>15017</v>
      </c>
    </row>
    <row r="8535" customFormat="false" ht="13.8" hidden="false" customHeight="false" outlineLevel="0" collapsed="false">
      <c r="A8535" s="3" t="n">
        <v>103315</v>
      </c>
      <c r="B8535" s="335" t="s">
        <v>1967</v>
      </c>
      <c r="C8535" s="335" t="s">
        <v>15018</v>
      </c>
      <c r="D8535" s="335" t="s">
        <v>2622</v>
      </c>
      <c r="E8535" s="336" t="s">
        <v>15019</v>
      </c>
    </row>
    <row r="8536" customFormat="false" ht="13.8" hidden="false" customHeight="false" outlineLevel="0" collapsed="false">
      <c r="A8536" s="3" t="n">
        <v>103769</v>
      </c>
      <c r="B8536" s="335" t="s">
        <v>1967</v>
      </c>
      <c r="C8536" s="335" t="s">
        <v>15020</v>
      </c>
      <c r="D8536" s="335" t="s">
        <v>2102</v>
      </c>
      <c r="E8536" s="336" t="s">
        <v>15021</v>
      </c>
    </row>
    <row r="8537" customFormat="false" ht="13.8" hidden="false" customHeight="false" outlineLevel="0" collapsed="false">
      <c r="A8537" s="3" t="n">
        <v>98525</v>
      </c>
      <c r="B8537" s="335" t="s">
        <v>1967</v>
      </c>
      <c r="C8537" s="335" t="s">
        <v>15022</v>
      </c>
      <c r="D8537" s="335" t="s">
        <v>2622</v>
      </c>
      <c r="E8537" s="336" t="s">
        <v>2881</v>
      </c>
    </row>
    <row r="8538" customFormat="false" ht="13.8" hidden="false" customHeight="false" outlineLevel="0" collapsed="false">
      <c r="A8538" s="3" t="n">
        <v>98526</v>
      </c>
      <c r="B8538" s="335" t="s">
        <v>1967</v>
      </c>
      <c r="C8538" s="335" t="s">
        <v>15023</v>
      </c>
      <c r="D8538" s="335" t="s">
        <v>2102</v>
      </c>
      <c r="E8538" s="336" t="s">
        <v>15024</v>
      </c>
    </row>
    <row r="8539" customFormat="false" ht="13.8" hidden="false" customHeight="false" outlineLevel="0" collapsed="false">
      <c r="A8539" s="3" t="n">
        <v>98527</v>
      </c>
      <c r="B8539" s="335" t="s">
        <v>1967</v>
      </c>
      <c r="C8539" s="335" t="s">
        <v>15025</v>
      </c>
      <c r="D8539" s="335" t="s">
        <v>2102</v>
      </c>
      <c r="E8539" s="336" t="s">
        <v>15026</v>
      </c>
    </row>
    <row r="8540" customFormat="false" ht="13.8" hidden="false" customHeight="false" outlineLevel="0" collapsed="false">
      <c r="A8540" s="3" t="n">
        <v>98528</v>
      </c>
      <c r="B8540" s="335" t="s">
        <v>1967</v>
      </c>
      <c r="C8540" s="335" t="s">
        <v>15027</v>
      </c>
      <c r="D8540" s="335" t="s">
        <v>2102</v>
      </c>
      <c r="E8540" s="336" t="s">
        <v>15028</v>
      </c>
    </row>
    <row r="8541" customFormat="false" ht="13.8" hidden="false" customHeight="false" outlineLevel="0" collapsed="false">
      <c r="A8541" s="3" t="n">
        <v>98529</v>
      </c>
      <c r="B8541" s="335" t="s">
        <v>1967</v>
      </c>
      <c r="C8541" s="335" t="s">
        <v>15029</v>
      </c>
      <c r="D8541" s="335" t="s">
        <v>2102</v>
      </c>
      <c r="E8541" s="336" t="s">
        <v>15030</v>
      </c>
    </row>
    <row r="8542" customFormat="false" ht="13.8" hidden="false" customHeight="false" outlineLevel="0" collapsed="false">
      <c r="A8542" s="3" t="n">
        <v>98530</v>
      </c>
      <c r="B8542" s="335" t="s">
        <v>1967</v>
      </c>
      <c r="C8542" s="335" t="s">
        <v>15031</v>
      </c>
      <c r="D8542" s="335" t="s">
        <v>2102</v>
      </c>
      <c r="E8542" s="336" t="s">
        <v>15032</v>
      </c>
    </row>
    <row r="8543" customFormat="false" ht="13.8" hidden="false" customHeight="false" outlineLevel="0" collapsed="false">
      <c r="A8543" s="3" t="n">
        <v>98531</v>
      </c>
      <c r="B8543" s="335" t="s">
        <v>1967</v>
      </c>
      <c r="C8543" s="335" t="s">
        <v>15033</v>
      </c>
      <c r="D8543" s="335" t="s">
        <v>2102</v>
      </c>
      <c r="E8543" s="336" t="s">
        <v>15034</v>
      </c>
    </row>
    <row r="8544" customFormat="false" ht="13.8" hidden="false" customHeight="false" outlineLevel="0" collapsed="false">
      <c r="A8544" s="3" t="n">
        <v>98532</v>
      </c>
      <c r="B8544" s="335" t="s">
        <v>1967</v>
      </c>
      <c r="C8544" s="335" t="s">
        <v>15035</v>
      </c>
      <c r="D8544" s="335" t="s">
        <v>2102</v>
      </c>
      <c r="E8544" s="336" t="s">
        <v>15036</v>
      </c>
    </row>
    <row r="8545" customFormat="false" ht="13.8" hidden="false" customHeight="false" outlineLevel="0" collapsed="false">
      <c r="A8545" s="3" t="n">
        <v>98533</v>
      </c>
      <c r="B8545" s="335" t="s">
        <v>1967</v>
      </c>
      <c r="C8545" s="335" t="s">
        <v>15037</v>
      </c>
      <c r="D8545" s="335" t="s">
        <v>2102</v>
      </c>
      <c r="E8545" s="336" t="s">
        <v>15038</v>
      </c>
    </row>
    <row r="8546" customFormat="false" ht="13.8" hidden="false" customHeight="false" outlineLevel="0" collapsed="false">
      <c r="A8546" s="3" t="n">
        <v>98534</v>
      </c>
      <c r="B8546" s="335" t="s">
        <v>1967</v>
      </c>
      <c r="C8546" s="335" t="s">
        <v>15039</v>
      </c>
      <c r="D8546" s="335" t="s">
        <v>2102</v>
      </c>
      <c r="E8546" s="336" t="s">
        <v>15040</v>
      </c>
    </row>
    <row r="8547" customFormat="false" ht="13.8" hidden="false" customHeight="false" outlineLevel="0" collapsed="false">
      <c r="A8547" s="3" t="n">
        <v>98535</v>
      </c>
      <c r="B8547" s="335" t="s">
        <v>1967</v>
      </c>
      <c r="C8547" s="335" t="s">
        <v>15041</v>
      </c>
      <c r="D8547" s="335" t="s">
        <v>2102</v>
      </c>
      <c r="E8547" s="336" t="s">
        <v>15042</v>
      </c>
    </row>
    <row r="8548" customFormat="false" ht="13.8" hidden="false" customHeight="false" outlineLevel="0" collapsed="false">
      <c r="A8548" s="3" t="n">
        <v>88238</v>
      </c>
      <c r="B8548" s="335" t="s">
        <v>1967</v>
      </c>
      <c r="C8548" s="335" t="s">
        <v>15043</v>
      </c>
      <c r="D8548" s="335" t="s">
        <v>3267</v>
      </c>
      <c r="E8548" s="336" t="s">
        <v>8974</v>
      </c>
    </row>
    <row r="8549" customFormat="false" ht="13.8" hidden="false" customHeight="false" outlineLevel="0" collapsed="false">
      <c r="A8549" s="3" t="n">
        <v>88239</v>
      </c>
      <c r="B8549" s="335" t="s">
        <v>1967</v>
      </c>
      <c r="C8549" s="335" t="s">
        <v>15044</v>
      </c>
      <c r="D8549" s="335" t="s">
        <v>3267</v>
      </c>
      <c r="E8549" s="336" t="s">
        <v>15045</v>
      </c>
    </row>
    <row r="8550" customFormat="false" ht="13.8" hidden="false" customHeight="false" outlineLevel="0" collapsed="false">
      <c r="A8550" s="3" t="n">
        <v>88240</v>
      </c>
      <c r="B8550" s="335" t="s">
        <v>1967</v>
      </c>
      <c r="C8550" s="335" t="s">
        <v>15046</v>
      </c>
      <c r="D8550" s="335" t="s">
        <v>3267</v>
      </c>
      <c r="E8550" s="336" t="s">
        <v>15047</v>
      </c>
    </row>
    <row r="8551" customFormat="false" ht="13.8" hidden="false" customHeight="false" outlineLevel="0" collapsed="false">
      <c r="A8551" s="3" t="n">
        <v>88241</v>
      </c>
      <c r="B8551" s="335" t="s">
        <v>1967</v>
      </c>
      <c r="C8551" s="335" t="s">
        <v>15048</v>
      </c>
      <c r="D8551" s="335" t="s">
        <v>3267</v>
      </c>
      <c r="E8551" s="336" t="s">
        <v>6033</v>
      </c>
    </row>
    <row r="8552" customFormat="false" ht="13.8" hidden="false" customHeight="false" outlineLevel="0" collapsed="false">
      <c r="A8552" s="3" t="n">
        <v>88242</v>
      </c>
      <c r="B8552" s="335" t="s">
        <v>1967</v>
      </c>
      <c r="C8552" s="335" t="s">
        <v>15049</v>
      </c>
      <c r="D8552" s="335" t="s">
        <v>3267</v>
      </c>
      <c r="E8552" s="336" t="s">
        <v>12664</v>
      </c>
    </row>
    <row r="8553" customFormat="false" ht="13.8" hidden="false" customHeight="false" outlineLevel="0" collapsed="false">
      <c r="A8553" s="3" t="n">
        <v>88243</v>
      </c>
      <c r="B8553" s="335" t="s">
        <v>1967</v>
      </c>
      <c r="C8553" s="335" t="s">
        <v>15050</v>
      </c>
      <c r="D8553" s="335" t="s">
        <v>3267</v>
      </c>
      <c r="E8553" s="336" t="s">
        <v>3831</v>
      </c>
    </row>
    <row r="8554" customFormat="false" ht="13.8" hidden="false" customHeight="false" outlineLevel="0" collapsed="false">
      <c r="A8554" s="3" t="n">
        <v>88245</v>
      </c>
      <c r="B8554" s="335" t="s">
        <v>1967</v>
      </c>
      <c r="C8554" s="335" t="s">
        <v>15051</v>
      </c>
      <c r="D8554" s="335" t="s">
        <v>3267</v>
      </c>
      <c r="E8554" s="336" t="s">
        <v>2241</v>
      </c>
    </row>
    <row r="8555" customFormat="false" ht="13.8" hidden="false" customHeight="false" outlineLevel="0" collapsed="false">
      <c r="A8555" s="3" t="n">
        <v>88246</v>
      </c>
      <c r="B8555" s="335" t="s">
        <v>1967</v>
      </c>
      <c r="C8555" s="335" t="s">
        <v>15052</v>
      </c>
      <c r="D8555" s="335" t="s">
        <v>3267</v>
      </c>
      <c r="E8555" s="336" t="s">
        <v>15053</v>
      </c>
    </row>
    <row r="8556" customFormat="false" ht="13.8" hidden="false" customHeight="false" outlineLevel="0" collapsed="false">
      <c r="A8556" s="3" t="n">
        <v>88247</v>
      </c>
      <c r="B8556" s="335" t="s">
        <v>1967</v>
      </c>
      <c r="C8556" s="335" t="s">
        <v>15054</v>
      </c>
      <c r="D8556" s="335" t="s">
        <v>3267</v>
      </c>
      <c r="E8556" s="336" t="s">
        <v>15055</v>
      </c>
    </row>
    <row r="8557" customFormat="false" ht="13.8" hidden="false" customHeight="false" outlineLevel="0" collapsed="false">
      <c r="A8557" s="3" t="n">
        <v>88248</v>
      </c>
      <c r="B8557" s="335" t="s">
        <v>1967</v>
      </c>
      <c r="C8557" s="335" t="s">
        <v>15056</v>
      </c>
      <c r="D8557" s="335" t="s">
        <v>3267</v>
      </c>
      <c r="E8557" s="336" t="s">
        <v>15057</v>
      </c>
    </row>
    <row r="8558" customFormat="false" ht="13.8" hidden="false" customHeight="false" outlineLevel="0" collapsed="false">
      <c r="A8558" s="3" t="n">
        <v>88249</v>
      </c>
      <c r="B8558" s="335" t="s">
        <v>1967</v>
      </c>
      <c r="C8558" s="335" t="s">
        <v>15058</v>
      </c>
      <c r="D8558" s="335" t="s">
        <v>3267</v>
      </c>
      <c r="E8558" s="336" t="s">
        <v>15059</v>
      </c>
    </row>
    <row r="8559" customFormat="false" ht="13.8" hidden="false" customHeight="false" outlineLevel="0" collapsed="false">
      <c r="A8559" s="3" t="n">
        <v>88250</v>
      </c>
      <c r="B8559" s="335" t="s">
        <v>1967</v>
      </c>
      <c r="C8559" s="335" t="s">
        <v>15060</v>
      </c>
      <c r="D8559" s="335" t="s">
        <v>3267</v>
      </c>
      <c r="E8559" s="336" t="s">
        <v>15047</v>
      </c>
    </row>
    <row r="8560" customFormat="false" ht="13.8" hidden="false" customHeight="false" outlineLevel="0" collapsed="false">
      <c r="A8560" s="3" t="n">
        <v>88251</v>
      </c>
      <c r="B8560" s="335" t="s">
        <v>1967</v>
      </c>
      <c r="C8560" s="335" t="s">
        <v>15061</v>
      </c>
      <c r="D8560" s="335" t="s">
        <v>3267</v>
      </c>
      <c r="E8560" s="336" t="s">
        <v>8974</v>
      </c>
    </row>
    <row r="8561" customFormat="false" ht="13.8" hidden="false" customHeight="false" outlineLevel="0" collapsed="false">
      <c r="A8561" s="3" t="n">
        <v>88252</v>
      </c>
      <c r="B8561" s="335" t="s">
        <v>1967</v>
      </c>
      <c r="C8561" s="335" t="s">
        <v>15062</v>
      </c>
      <c r="D8561" s="335" t="s">
        <v>3267</v>
      </c>
      <c r="E8561" s="336" t="s">
        <v>8576</v>
      </c>
    </row>
    <row r="8562" customFormat="false" ht="13.8" hidden="false" customHeight="false" outlineLevel="0" collapsed="false">
      <c r="A8562" s="3" t="n">
        <v>88253</v>
      </c>
      <c r="B8562" s="335" t="s">
        <v>1967</v>
      </c>
      <c r="C8562" s="335" t="s">
        <v>15063</v>
      </c>
      <c r="D8562" s="335" t="s">
        <v>3267</v>
      </c>
      <c r="E8562" s="336" t="s">
        <v>15064</v>
      </c>
    </row>
    <row r="8563" customFormat="false" ht="13.8" hidden="false" customHeight="false" outlineLevel="0" collapsed="false">
      <c r="A8563" s="3" t="n">
        <v>88255</v>
      </c>
      <c r="B8563" s="335" t="s">
        <v>1967</v>
      </c>
      <c r="C8563" s="335" t="s">
        <v>15065</v>
      </c>
      <c r="D8563" s="335" t="s">
        <v>3267</v>
      </c>
      <c r="E8563" s="336" t="s">
        <v>15066</v>
      </c>
    </row>
    <row r="8564" customFormat="false" ht="13.8" hidden="false" customHeight="false" outlineLevel="0" collapsed="false">
      <c r="A8564" s="3" t="n">
        <v>88256</v>
      </c>
      <c r="B8564" s="335" t="s">
        <v>1967</v>
      </c>
      <c r="C8564" s="335" t="s">
        <v>15067</v>
      </c>
      <c r="D8564" s="335" t="s">
        <v>3267</v>
      </c>
      <c r="E8564" s="336" t="s">
        <v>10326</v>
      </c>
    </row>
    <row r="8565" customFormat="false" ht="13.8" hidden="false" customHeight="false" outlineLevel="0" collapsed="false">
      <c r="A8565" s="3" t="n">
        <v>88257</v>
      </c>
      <c r="B8565" s="335" t="s">
        <v>1967</v>
      </c>
      <c r="C8565" s="335" t="s">
        <v>15068</v>
      </c>
      <c r="D8565" s="335" t="s">
        <v>3267</v>
      </c>
      <c r="E8565" s="336" t="s">
        <v>9265</v>
      </c>
    </row>
    <row r="8566" customFormat="false" ht="13.8" hidden="false" customHeight="false" outlineLevel="0" collapsed="false">
      <c r="A8566" s="3" t="n">
        <v>88258</v>
      </c>
      <c r="B8566" s="335" t="s">
        <v>1967</v>
      </c>
      <c r="C8566" s="335" t="s">
        <v>15069</v>
      </c>
      <c r="D8566" s="335" t="s">
        <v>3267</v>
      </c>
      <c r="E8566" s="336" t="s">
        <v>15070</v>
      </c>
    </row>
    <row r="8567" customFormat="false" ht="13.8" hidden="false" customHeight="false" outlineLevel="0" collapsed="false">
      <c r="A8567" s="3" t="n">
        <v>88260</v>
      </c>
      <c r="B8567" s="335" t="s">
        <v>1967</v>
      </c>
      <c r="C8567" s="335" t="s">
        <v>15071</v>
      </c>
      <c r="D8567" s="335" t="s">
        <v>3267</v>
      </c>
      <c r="E8567" s="336" t="s">
        <v>15072</v>
      </c>
    </row>
    <row r="8568" customFormat="false" ht="13.8" hidden="false" customHeight="false" outlineLevel="0" collapsed="false">
      <c r="A8568" s="3" t="n">
        <v>88261</v>
      </c>
      <c r="B8568" s="335" t="s">
        <v>1967</v>
      </c>
      <c r="C8568" s="335" t="s">
        <v>15073</v>
      </c>
      <c r="D8568" s="335" t="s">
        <v>3267</v>
      </c>
      <c r="E8568" s="336" t="s">
        <v>10119</v>
      </c>
    </row>
    <row r="8569" customFormat="false" ht="13.8" hidden="false" customHeight="false" outlineLevel="0" collapsed="false">
      <c r="A8569" s="3" t="n">
        <v>88262</v>
      </c>
      <c r="B8569" s="335" t="s">
        <v>1967</v>
      </c>
      <c r="C8569" s="335" t="s">
        <v>15074</v>
      </c>
      <c r="D8569" s="335" t="s">
        <v>3267</v>
      </c>
      <c r="E8569" s="336" t="s">
        <v>15075</v>
      </c>
    </row>
    <row r="8570" customFormat="false" ht="13.8" hidden="false" customHeight="false" outlineLevel="0" collapsed="false">
      <c r="A8570" s="3" t="n">
        <v>88263</v>
      </c>
      <c r="B8570" s="335" t="s">
        <v>1967</v>
      </c>
      <c r="C8570" s="335" t="s">
        <v>15076</v>
      </c>
      <c r="D8570" s="335" t="s">
        <v>3267</v>
      </c>
      <c r="E8570" s="336" t="s">
        <v>9677</v>
      </c>
    </row>
    <row r="8571" customFormat="false" ht="13.8" hidden="false" customHeight="false" outlineLevel="0" collapsed="false">
      <c r="A8571" s="3" t="n">
        <v>88264</v>
      </c>
      <c r="B8571" s="335" t="s">
        <v>1967</v>
      </c>
      <c r="C8571" s="335" t="s">
        <v>15077</v>
      </c>
      <c r="D8571" s="335" t="s">
        <v>3267</v>
      </c>
      <c r="E8571" s="336" t="s">
        <v>15078</v>
      </c>
    </row>
    <row r="8572" customFormat="false" ht="13.8" hidden="false" customHeight="false" outlineLevel="0" collapsed="false">
      <c r="A8572" s="3" t="n">
        <v>88265</v>
      </c>
      <c r="B8572" s="335" t="s">
        <v>1967</v>
      </c>
      <c r="C8572" s="335" t="s">
        <v>15079</v>
      </c>
      <c r="D8572" s="335" t="s">
        <v>3267</v>
      </c>
      <c r="E8572" s="336" t="s">
        <v>11904</v>
      </c>
    </row>
    <row r="8573" customFormat="false" ht="13.8" hidden="false" customHeight="false" outlineLevel="0" collapsed="false">
      <c r="A8573" s="3" t="n">
        <v>88266</v>
      </c>
      <c r="B8573" s="335" t="s">
        <v>1967</v>
      </c>
      <c r="C8573" s="335" t="s">
        <v>15080</v>
      </c>
      <c r="D8573" s="335" t="s">
        <v>3267</v>
      </c>
      <c r="E8573" s="336" t="s">
        <v>13163</v>
      </c>
    </row>
    <row r="8574" customFormat="false" ht="13.8" hidden="false" customHeight="false" outlineLevel="0" collapsed="false">
      <c r="A8574" s="3" t="n">
        <v>88267</v>
      </c>
      <c r="B8574" s="335" t="s">
        <v>1967</v>
      </c>
      <c r="C8574" s="335" t="s">
        <v>15081</v>
      </c>
      <c r="D8574" s="335" t="s">
        <v>3267</v>
      </c>
      <c r="E8574" s="336" t="s">
        <v>15082</v>
      </c>
    </row>
    <row r="8575" customFormat="false" ht="13.8" hidden="false" customHeight="false" outlineLevel="0" collapsed="false">
      <c r="A8575" s="3" t="n">
        <v>88269</v>
      </c>
      <c r="B8575" s="335" t="s">
        <v>1967</v>
      </c>
      <c r="C8575" s="335" t="s">
        <v>15083</v>
      </c>
      <c r="D8575" s="335" t="s">
        <v>3267</v>
      </c>
      <c r="E8575" s="336" t="s">
        <v>8893</v>
      </c>
    </row>
    <row r="8576" customFormat="false" ht="13.8" hidden="false" customHeight="false" outlineLevel="0" collapsed="false">
      <c r="A8576" s="3" t="n">
        <v>88270</v>
      </c>
      <c r="B8576" s="335" t="s">
        <v>1967</v>
      </c>
      <c r="C8576" s="335" t="s">
        <v>15084</v>
      </c>
      <c r="D8576" s="335" t="s">
        <v>3267</v>
      </c>
      <c r="E8576" s="336" t="s">
        <v>9602</v>
      </c>
    </row>
    <row r="8577" customFormat="false" ht="13.8" hidden="false" customHeight="false" outlineLevel="0" collapsed="false">
      <c r="A8577" s="3" t="n">
        <v>88272</v>
      </c>
      <c r="B8577" s="335" t="s">
        <v>1967</v>
      </c>
      <c r="C8577" s="335" t="s">
        <v>15085</v>
      </c>
      <c r="D8577" s="335" t="s">
        <v>3267</v>
      </c>
      <c r="E8577" s="336" t="s">
        <v>5644</v>
      </c>
    </row>
    <row r="8578" customFormat="false" ht="13.8" hidden="false" customHeight="false" outlineLevel="0" collapsed="false">
      <c r="A8578" s="3" t="n">
        <v>88273</v>
      </c>
      <c r="B8578" s="335" t="s">
        <v>1967</v>
      </c>
      <c r="C8578" s="335" t="s">
        <v>15086</v>
      </c>
      <c r="D8578" s="335" t="s">
        <v>3267</v>
      </c>
      <c r="E8578" s="336" t="s">
        <v>15087</v>
      </c>
    </row>
    <row r="8579" customFormat="false" ht="13.8" hidden="false" customHeight="false" outlineLevel="0" collapsed="false">
      <c r="A8579" s="3" t="n">
        <v>88274</v>
      </c>
      <c r="B8579" s="335" t="s">
        <v>1967</v>
      </c>
      <c r="C8579" s="335" t="s">
        <v>15088</v>
      </c>
      <c r="D8579" s="335" t="s">
        <v>3267</v>
      </c>
      <c r="E8579" s="336" t="s">
        <v>13265</v>
      </c>
    </row>
    <row r="8580" customFormat="false" ht="13.8" hidden="false" customHeight="false" outlineLevel="0" collapsed="false">
      <c r="A8580" s="3" t="n">
        <v>88275</v>
      </c>
      <c r="B8580" s="335" t="s">
        <v>1967</v>
      </c>
      <c r="C8580" s="335" t="s">
        <v>15089</v>
      </c>
      <c r="D8580" s="335" t="s">
        <v>3267</v>
      </c>
      <c r="E8580" s="336" t="s">
        <v>15090</v>
      </c>
    </row>
    <row r="8581" customFormat="false" ht="13.8" hidden="false" customHeight="false" outlineLevel="0" collapsed="false">
      <c r="A8581" s="3" t="n">
        <v>88277</v>
      </c>
      <c r="B8581" s="335" t="s">
        <v>1967</v>
      </c>
      <c r="C8581" s="335" t="s">
        <v>15091</v>
      </c>
      <c r="D8581" s="335" t="s">
        <v>3267</v>
      </c>
      <c r="E8581" s="336" t="s">
        <v>7577</v>
      </c>
    </row>
    <row r="8582" customFormat="false" ht="13.8" hidden="false" customHeight="false" outlineLevel="0" collapsed="false">
      <c r="A8582" s="3" t="n">
        <v>88278</v>
      </c>
      <c r="B8582" s="335" t="s">
        <v>1967</v>
      </c>
      <c r="C8582" s="335" t="s">
        <v>15092</v>
      </c>
      <c r="D8582" s="335" t="s">
        <v>3267</v>
      </c>
      <c r="E8582" s="336" t="s">
        <v>15093</v>
      </c>
    </row>
    <row r="8583" customFormat="false" ht="13.8" hidden="false" customHeight="false" outlineLevel="0" collapsed="false">
      <c r="A8583" s="3" t="n">
        <v>88279</v>
      </c>
      <c r="B8583" s="335" t="s">
        <v>1967</v>
      </c>
      <c r="C8583" s="335" t="s">
        <v>15094</v>
      </c>
      <c r="D8583" s="335" t="s">
        <v>3267</v>
      </c>
      <c r="E8583" s="336" t="s">
        <v>15095</v>
      </c>
    </row>
    <row r="8584" customFormat="false" ht="13.8" hidden="false" customHeight="false" outlineLevel="0" collapsed="false">
      <c r="A8584" s="3" t="n">
        <v>88281</v>
      </c>
      <c r="B8584" s="335" t="s">
        <v>1967</v>
      </c>
      <c r="C8584" s="335" t="s">
        <v>15096</v>
      </c>
      <c r="D8584" s="335" t="s">
        <v>3267</v>
      </c>
      <c r="E8584" s="336" t="s">
        <v>15097</v>
      </c>
    </row>
    <row r="8585" customFormat="false" ht="13.8" hidden="false" customHeight="false" outlineLevel="0" collapsed="false">
      <c r="A8585" s="3" t="n">
        <v>88282</v>
      </c>
      <c r="B8585" s="335" t="s">
        <v>1967</v>
      </c>
      <c r="C8585" s="335" t="s">
        <v>15098</v>
      </c>
      <c r="D8585" s="335" t="s">
        <v>3267</v>
      </c>
      <c r="E8585" s="336" t="s">
        <v>15099</v>
      </c>
    </row>
    <row r="8586" customFormat="false" ht="13.8" hidden="false" customHeight="false" outlineLevel="0" collapsed="false">
      <c r="A8586" s="3" t="n">
        <v>88283</v>
      </c>
      <c r="B8586" s="335" t="s">
        <v>1967</v>
      </c>
      <c r="C8586" s="335" t="s">
        <v>15100</v>
      </c>
      <c r="D8586" s="335" t="s">
        <v>3267</v>
      </c>
      <c r="E8586" s="336" t="s">
        <v>9651</v>
      </c>
    </row>
    <row r="8587" customFormat="false" ht="13.8" hidden="false" customHeight="false" outlineLevel="0" collapsed="false">
      <c r="A8587" s="3" t="n">
        <v>88284</v>
      </c>
      <c r="B8587" s="335" t="s">
        <v>1967</v>
      </c>
      <c r="C8587" s="335" t="s">
        <v>15101</v>
      </c>
      <c r="D8587" s="335" t="s">
        <v>3267</v>
      </c>
      <c r="E8587" s="336" t="s">
        <v>7098</v>
      </c>
    </row>
    <row r="8588" customFormat="false" ht="13.8" hidden="false" customHeight="false" outlineLevel="0" collapsed="false">
      <c r="A8588" s="3" t="n">
        <v>88286</v>
      </c>
      <c r="B8588" s="335" t="s">
        <v>1967</v>
      </c>
      <c r="C8588" s="335" t="s">
        <v>15102</v>
      </c>
      <c r="D8588" s="335" t="s">
        <v>3267</v>
      </c>
      <c r="E8588" s="336" t="s">
        <v>15103</v>
      </c>
    </row>
    <row r="8589" customFormat="false" ht="13.8" hidden="false" customHeight="false" outlineLevel="0" collapsed="false">
      <c r="A8589" s="3" t="n">
        <v>88288</v>
      </c>
      <c r="B8589" s="335" t="s">
        <v>1967</v>
      </c>
      <c r="C8589" s="335" t="s">
        <v>15104</v>
      </c>
      <c r="D8589" s="335" t="s">
        <v>3267</v>
      </c>
      <c r="E8589" s="336" t="s">
        <v>15105</v>
      </c>
    </row>
    <row r="8590" customFormat="false" ht="13.8" hidden="false" customHeight="false" outlineLevel="0" collapsed="false">
      <c r="A8590" s="3" t="n">
        <v>88291</v>
      </c>
      <c r="B8590" s="335" t="s">
        <v>1967</v>
      </c>
      <c r="C8590" s="335" t="s">
        <v>15106</v>
      </c>
      <c r="D8590" s="335" t="s">
        <v>3267</v>
      </c>
      <c r="E8590" s="336" t="s">
        <v>15107</v>
      </c>
    </row>
    <row r="8591" customFormat="false" ht="13.8" hidden="false" customHeight="false" outlineLevel="0" collapsed="false">
      <c r="A8591" s="3" t="n">
        <v>88292</v>
      </c>
      <c r="B8591" s="335" t="s">
        <v>1967</v>
      </c>
      <c r="C8591" s="335" t="s">
        <v>15108</v>
      </c>
      <c r="D8591" s="335" t="s">
        <v>3267</v>
      </c>
      <c r="E8591" s="336" t="s">
        <v>7228</v>
      </c>
    </row>
    <row r="8592" customFormat="false" ht="13.8" hidden="false" customHeight="false" outlineLevel="0" collapsed="false">
      <c r="A8592" s="3" t="n">
        <v>88293</v>
      </c>
      <c r="B8592" s="335" t="s">
        <v>1967</v>
      </c>
      <c r="C8592" s="335" t="s">
        <v>15109</v>
      </c>
      <c r="D8592" s="335" t="s">
        <v>3267</v>
      </c>
      <c r="E8592" s="336" t="s">
        <v>15107</v>
      </c>
    </row>
    <row r="8593" customFormat="false" ht="13.8" hidden="false" customHeight="false" outlineLevel="0" collapsed="false">
      <c r="A8593" s="3" t="n">
        <v>88294</v>
      </c>
      <c r="B8593" s="335" t="s">
        <v>1967</v>
      </c>
      <c r="C8593" s="335" t="s">
        <v>15110</v>
      </c>
      <c r="D8593" s="335" t="s">
        <v>3267</v>
      </c>
      <c r="E8593" s="336" t="s">
        <v>10541</v>
      </c>
    </row>
    <row r="8594" customFormat="false" ht="13.8" hidden="false" customHeight="false" outlineLevel="0" collapsed="false">
      <c r="A8594" s="3" t="n">
        <v>88295</v>
      </c>
      <c r="B8594" s="335" t="s">
        <v>1967</v>
      </c>
      <c r="C8594" s="335" t="s">
        <v>15111</v>
      </c>
      <c r="D8594" s="335" t="s">
        <v>3267</v>
      </c>
      <c r="E8594" s="336" t="s">
        <v>3662</v>
      </c>
    </row>
    <row r="8595" customFormat="false" ht="13.8" hidden="false" customHeight="false" outlineLevel="0" collapsed="false">
      <c r="A8595" s="3" t="n">
        <v>88296</v>
      </c>
      <c r="B8595" s="335" t="s">
        <v>1967</v>
      </c>
      <c r="C8595" s="335" t="s">
        <v>15112</v>
      </c>
      <c r="D8595" s="335" t="s">
        <v>3267</v>
      </c>
      <c r="E8595" s="336" t="s">
        <v>15113</v>
      </c>
    </row>
    <row r="8596" customFormat="false" ht="13.8" hidden="false" customHeight="false" outlineLevel="0" collapsed="false">
      <c r="A8596" s="3" t="n">
        <v>88297</v>
      </c>
      <c r="B8596" s="335" t="s">
        <v>1967</v>
      </c>
      <c r="C8596" s="335" t="s">
        <v>15114</v>
      </c>
      <c r="D8596" s="335" t="s">
        <v>3267</v>
      </c>
      <c r="E8596" s="336" t="s">
        <v>15115</v>
      </c>
    </row>
    <row r="8597" customFormat="false" ht="13.8" hidden="false" customHeight="false" outlineLevel="0" collapsed="false">
      <c r="A8597" s="3" t="n">
        <v>88298</v>
      </c>
      <c r="B8597" s="335" t="s">
        <v>1967</v>
      </c>
      <c r="C8597" s="335" t="s">
        <v>15116</v>
      </c>
      <c r="D8597" s="335" t="s">
        <v>3267</v>
      </c>
      <c r="E8597" s="336" t="s">
        <v>15117</v>
      </c>
    </row>
    <row r="8598" customFormat="false" ht="13.8" hidden="false" customHeight="false" outlineLevel="0" collapsed="false">
      <c r="A8598" s="3" t="n">
        <v>88299</v>
      </c>
      <c r="B8598" s="335" t="s">
        <v>1967</v>
      </c>
      <c r="C8598" s="335" t="s">
        <v>15118</v>
      </c>
      <c r="D8598" s="335" t="s">
        <v>3267</v>
      </c>
      <c r="E8598" s="336" t="s">
        <v>12488</v>
      </c>
    </row>
    <row r="8599" customFormat="false" ht="13.8" hidden="false" customHeight="false" outlineLevel="0" collapsed="false">
      <c r="A8599" s="3" t="n">
        <v>88300</v>
      </c>
      <c r="B8599" s="335" t="s">
        <v>1967</v>
      </c>
      <c r="C8599" s="335" t="s">
        <v>15119</v>
      </c>
      <c r="D8599" s="335" t="s">
        <v>3267</v>
      </c>
      <c r="E8599" s="336" t="s">
        <v>12488</v>
      </c>
    </row>
    <row r="8600" customFormat="false" ht="13.8" hidden="false" customHeight="false" outlineLevel="0" collapsed="false">
      <c r="A8600" s="3" t="n">
        <v>88301</v>
      </c>
      <c r="B8600" s="335" t="s">
        <v>1967</v>
      </c>
      <c r="C8600" s="335" t="s">
        <v>15120</v>
      </c>
      <c r="D8600" s="335" t="s">
        <v>3267</v>
      </c>
      <c r="E8600" s="336" t="s">
        <v>15107</v>
      </c>
    </row>
    <row r="8601" customFormat="false" ht="13.8" hidden="false" customHeight="false" outlineLevel="0" collapsed="false">
      <c r="A8601" s="3" t="n">
        <v>88302</v>
      </c>
      <c r="B8601" s="335" t="s">
        <v>1967</v>
      </c>
      <c r="C8601" s="335" t="s">
        <v>15121</v>
      </c>
      <c r="D8601" s="335" t="s">
        <v>3267</v>
      </c>
      <c r="E8601" s="336" t="s">
        <v>15107</v>
      </c>
    </row>
    <row r="8602" customFormat="false" ht="13.8" hidden="false" customHeight="false" outlineLevel="0" collapsed="false">
      <c r="A8602" s="3" t="n">
        <v>88303</v>
      </c>
      <c r="B8602" s="335" t="s">
        <v>1967</v>
      </c>
      <c r="C8602" s="335" t="s">
        <v>15122</v>
      </c>
      <c r="D8602" s="335" t="s">
        <v>3267</v>
      </c>
      <c r="E8602" s="336" t="s">
        <v>15123</v>
      </c>
    </row>
    <row r="8603" customFormat="false" ht="13.8" hidden="false" customHeight="false" outlineLevel="0" collapsed="false">
      <c r="A8603" s="3" t="n">
        <v>88304</v>
      </c>
      <c r="B8603" s="335" t="s">
        <v>1967</v>
      </c>
      <c r="C8603" s="335" t="s">
        <v>15124</v>
      </c>
      <c r="D8603" s="335" t="s">
        <v>3267</v>
      </c>
      <c r="E8603" s="336" t="s">
        <v>12488</v>
      </c>
    </row>
    <row r="8604" customFormat="false" ht="13.8" hidden="false" customHeight="false" outlineLevel="0" collapsed="false">
      <c r="A8604" s="3" t="n">
        <v>88306</v>
      </c>
      <c r="B8604" s="335" t="s">
        <v>1967</v>
      </c>
      <c r="C8604" s="335" t="s">
        <v>15125</v>
      </c>
      <c r="D8604" s="335" t="s">
        <v>3267</v>
      </c>
      <c r="E8604" s="336" t="s">
        <v>15126</v>
      </c>
    </row>
    <row r="8605" customFormat="false" ht="13.8" hidden="false" customHeight="false" outlineLevel="0" collapsed="false">
      <c r="A8605" s="3" t="n">
        <v>88307</v>
      </c>
      <c r="B8605" s="335" t="s">
        <v>1967</v>
      </c>
      <c r="C8605" s="335" t="s">
        <v>15127</v>
      </c>
      <c r="D8605" s="335" t="s">
        <v>3267</v>
      </c>
      <c r="E8605" s="336" t="s">
        <v>15128</v>
      </c>
    </row>
    <row r="8606" customFormat="false" ht="13.8" hidden="false" customHeight="false" outlineLevel="0" collapsed="false">
      <c r="A8606" s="3" t="n">
        <v>88308</v>
      </c>
      <c r="B8606" s="335" t="s">
        <v>1967</v>
      </c>
      <c r="C8606" s="335" t="s">
        <v>15129</v>
      </c>
      <c r="D8606" s="335" t="s">
        <v>3267</v>
      </c>
      <c r="E8606" s="336" t="s">
        <v>10326</v>
      </c>
    </row>
    <row r="8607" customFormat="false" ht="13.8" hidden="false" customHeight="false" outlineLevel="0" collapsed="false">
      <c r="A8607" s="3" t="n">
        <v>88309</v>
      </c>
      <c r="B8607" s="335" t="s">
        <v>1967</v>
      </c>
      <c r="C8607" s="335" t="s">
        <v>15130</v>
      </c>
      <c r="D8607" s="335" t="s">
        <v>3267</v>
      </c>
      <c r="E8607" s="336" t="s">
        <v>15131</v>
      </c>
    </row>
    <row r="8608" customFormat="false" ht="13.8" hidden="false" customHeight="false" outlineLevel="0" collapsed="false">
      <c r="A8608" s="3" t="n">
        <v>88310</v>
      </c>
      <c r="B8608" s="335" t="s">
        <v>1967</v>
      </c>
      <c r="C8608" s="335" t="s">
        <v>15132</v>
      </c>
      <c r="D8608" s="335" t="s">
        <v>3267</v>
      </c>
      <c r="E8608" s="336" t="s">
        <v>7484</v>
      </c>
    </row>
    <row r="8609" customFormat="false" ht="13.8" hidden="false" customHeight="false" outlineLevel="0" collapsed="false">
      <c r="A8609" s="3" t="n">
        <v>88311</v>
      </c>
      <c r="B8609" s="335" t="s">
        <v>1967</v>
      </c>
      <c r="C8609" s="335" t="s">
        <v>15133</v>
      </c>
      <c r="D8609" s="335" t="s">
        <v>3267</v>
      </c>
      <c r="E8609" s="336" t="s">
        <v>15134</v>
      </c>
    </row>
    <row r="8610" customFormat="false" ht="13.8" hidden="false" customHeight="false" outlineLevel="0" collapsed="false">
      <c r="A8610" s="3" t="n">
        <v>88312</v>
      </c>
      <c r="B8610" s="335" t="s">
        <v>1967</v>
      </c>
      <c r="C8610" s="335" t="s">
        <v>15135</v>
      </c>
      <c r="D8610" s="335" t="s">
        <v>3267</v>
      </c>
      <c r="E8610" s="336" t="s">
        <v>7484</v>
      </c>
    </row>
    <row r="8611" customFormat="false" ht="13.8" hidden="false" customHeight="false" outlineLevel="0" collapsed="false">
      <c r="A8611" s="3" t="n">
        <v>88313</v>
      </c>
      <c r="B8611" s="335" t="s">
        <v>1967</v>
      </c>
      <c r="C8611" s="335" t="s">
        <v>15136</v>
      </c>
      <c r="D8611" s="335" t="s">
        <v>3267</v>
      </c>
      <c r="E8611" s="336" t="s">
        <v>15137</v>
      </c>
    </row>
    <row r="8612" customFormat="false" ht="13.8" hidden="false" customHeight="false" outlineLevel="0" collapsed="false">
      <c r="A8612" s="3" t="n">
        <v>88314</v>
      </c>
      <c r="B8612" s="335" t="s">
        <v>1967</v>
      </c>
      <c r="C8612" s="335" t="s">
        <v>15138</v>
      </c>
      <c r="D8612" s="335" t="s">
        <v>3267</v>
      </c>
      <c r="E8612" s="336" t="s">
        <v>15139</v>
      </c>
    </row>
    <row r="8613" customFormat="false" ht="13.8" hidden="false" customHeight="false" outlineLevel="0" collapsed="false">
      <c r="A8613" s="3" t="n">
        <v>88315</v>
      </c>
      <c r="B8613" s="335" t="s">
        <v>1967</v>
      </c>
      <c r="C8613" s="335" t="s">
        <v>15140</v>
      </c>
      <c r="D8613" s="335" t="s">
        <v>3267</v>
      </c>
      <c r="E8613" s="336" t="s">
        <v>15141</v>
      </c>
    </row>
    <row r="8614" customFormat="false" ht="13.8" hidden="false" customHeight="false" outlineLevel="0" collapsed="false">
      <c r="A8614" s="3" t="n">
        <v>88316</v>
      </c>
      <c r="B8614" s="335" t="s">
        <v>1967</v>
      </c>
      <c r="C8614" s="335" t="s">
        <v>15142</v>
      </c>
      <c r="D8614" s="335" t="s">
        <v>3267</v>
      </c>
      <c r="E8614" s="336" t="s">
        <v>15143</v>
      </c>
    </row>
    <row r="8615" customFormat="false" ht="13.8" hidden="false" customHeight="false" outlineLevel="0" collapsed="false">
      <c r="A8615" s="3" t="n">
        <v>88317</v>
      </c>
      <c r="B8615" s="335" t="s">
        <v>1967</v>
      </c>
      <c r="C8615" s="335" t="s">
        <v>15144</v>
      </c>
      <c r="D8615" s="335" t="s">
        <v>3267</v>
      </c>
      <c r="E8615" s="336" t="s">
        <v>11117</v>
      </c>
    </row>
    <row r="8616" customFormat="false" ht="13.8" hidden="false" customHeight="false" outlineLevel="0" collapsed="false">
      <c r="A8616" s="3" t="n">
        <v>88318</v>
      </c>
      <c r="B8616" s="335" t="s">
        <v>1967</v>
      </c>
      <c r="C8616" s="335" t="s">
        <v>15145</v>
      </c>
      <c r="D8616" s="335" t="s">
        <v>3267</v>
      </c>
      <c r="E8616" s="336" t="s">
        <v>15146</v>
      </c>
    </row>
    <row r="8617" customFormat="false" ht="13.8" hidden="false" customHeight="false" outlineLevel="0" collapsed="false">
      <c r="A8617" s="3" t="n">
        <v>88320</v>
      </c>
      <c r="B8617" s="335" t="s">
        <v>1967</v>
      </c>
      <c r="C8617" s="335" t="s">
        <v>15147</v>
      </c>
      <c r="D8617" s="335" t="s">
        <v>3267</v>
      </c>
      <c r="E8617" s="336" t="s">
        <v>15075</v>
      </c>
    </row>
    <row r="8618" customFormat="false" ht="13.8" hidden="false" customHeight="false" outlineLevel="0" collapsed="false">
      <c r="A8618" s="3" t="n">
        <v>88321</v>
      </c>
      <c r="B8618" s="335" t="s">
        <v>1967</v>
      </c>
      <c r="C8618" s="335" t="s">
        <v>15148</v>
      </c>
      <c r="D8618" s="335" t="s">
        <v>3267</v>
      </c>
      <c r="E8618" s="336" t="s">
        <v>15149</v>
      </c>
    </row>
    <row r="8619" customFormat="false" ht="13.8" hidden="false" customHeight="false" outlineLevel="0" collapsed="false">
      <c r="A8619" s="3" t="n">
        <v>88322</v>
      </c>
      <c r="B8619" s="335" t="s">
        <v>1967</v>
      </c>
      <c r="C8619" s="335" t="s">
        <v>15150</v>
      </c>
      <c r="D8619" s="335" t="s">
        <v>3267</v>
      </c>
      <c r="E8619" s="336" t="s">
        <v>7632</v>
      </c>
    </row>
    <row r="8620" customFormat="false" ht="13.8" hidden="false" customHeight="false" outlineLevel="0" collapsed="false">
      <c r="A8620" s="3" t="n">
        <v>88323</v>
      </c>
      <c r="B8620" s="335" t="s">
        <v>1967</v>
      </c>
      <c r="C8620" s="335" t="s">
        <v>15151</v>
      </c>
      <c r="D8620" s="335" t="s">
        <v>3267</v>
      </c>
      <c r="E8620" s="336" t="s">
        <v>15152</v>
      </c>
    </row>
    <row r="8621" customFormat="false" ht="13.8" hidden="false" customHeight="false" outlineLevel="0" collapsed="false">
      <c r="A8621" s="3" t="n">
        <v>88324</v>
      </c>
      <c r="B8621" s="335" t="s">
        <v>1967</v>
      </c>
      <c r="C8621" s="335" t="s">
        <v>15153</v>
      </c>
      <c r="D8621" s="335" t="s">
        <v>3267</v>
      </c>
      <c r="E8621" s="336" t="s">
        <v>15115</v>
      </c>
    </row>
    <row r="8622" customFormat="false" ht="13.8" hidden="false" customHeight="false" outlineLevel="0" collapsed="false">
      <c r="A8622" s="3" t="n">
        <v>88325</v>
      </c>
      <c r="B8622" s="335" t="s">
        <v>1967</v>
      </c>
      <c r="C8622" s="335" t="s">
        <v>15154</v>
      </c>
      <c r="D8622" s="335" t="s">
        <v>3267</v>
      </c>
      <c r="E8622" s="336" t="s">
        <v>15155</v>
      </c>
    </row>
    <row r="8623" customFormat="false" ht="13.8" hidden="false" customHeight="false" outlineLevel="0" collapsed="false">
      <c r="A8623" s="3" t="n">
        <v>88326</v>
      </c>
      <c r="B8623" s="335" t="s">
        <v>1967</v>
      </c>
      <c r="C8623" s="335" t="s">
        <v>15156</v>
      </c>
      <c r="D8623" s="335" t="s">
        <v>3267</v>
      </c>
      <c r="E8623" s="336" t="s">
        <v>15157</v>
      </c>
    </row>
    <row r="8624" customFormat="false" ht="13.8" hidden="false" customHeight="false" outlineLevel="0" collapsed="false">
      <c r="A8624" s="3" t="n">
        <v>88377</v>
      </c>
      <c r="B8624" s="335" t="s">
        <v>1967</v>
      </c>
      <c r="C8624" s="335" t="s">
        <v>15158</v>
      </c>
      <c r="D8624" s="335" t="s">
        <v>3267</v>
      </c>
      <c r="E8624" s="336" t="s">
        <v>15159</v>
      </c>
    </row>
    <row r="8625" customFormat="false" ht="13.8" hidden="false" customHeight="false" outlineLevel="0" collapsed="false">
      <c r="A8625" s="3" t="n">
        <v>88441</v>
      </c>
      <c r="B8625" s="335" t="s">
        <v>1967</v>
      </c>
      <c r="C8625" s="335" t="s">
        <v>15160</v>
      </c>
      <c r="D8625" s="335" t="s">
        <v>3267</v>
      </c>
      <c r="E8625" s="336" t="s">
        <v>15161</v>
      </c>
    </row>
    <row r="8626" customFormat="false" ht="13.8" hidden="false" customHeight="false" outlineLevel="0" collapsed="false">
      <c r="A8626" s="3" t="n">
        <v>88597</v>
      </c>
      <c r="B8626" s="335" t="s">
        <v>1967</v>
      </c>
      <c r="C8626" s="335" t="s">
        <v>15162</v>
      </c>
      <c r="D8626" s="335" t="s">
        <v>3267</v>
      </c>
      <c r="E8626" s="336" t="s">
        <v>9548</v>
      </c>
    </row>
    <row r="8627" customFormat="false" ht="13.8" hidden="false" customHeight="false" outlineLevel="0" collapsed="false">
      <c r="A8627" s="3" t="n">
        <v>90766</v>
      </c>
      <c r="B8627" s="335" t="s">
        <v>1967</v>
      </c>
      <c r="C8627" s="335" t="s">
        <v>15163</v>
      </c>
      <c r="D8627" s="335" t="s">
        <v>3267</v>
      </c>
      <c r="E8627" s="336" t="s">
        <v>8300</v>
      </c>
    </row>
    <row r="8628" customFormat="false" ht="13.8" hidden="false" customHeight="false" outlineLevel="0" collapsed="false">
      <c r="A8628" s="3" t="n">
        <v>90767</v>
      </c>
      <c r="B8628" s="335" t="s">
        <v>1967</v>
      </c>
      <c r="C8628" s="335" t="s">
        <v>15164</v>
      </c>
      <c r="D8628" s="335" t="s">
        <v>3267</v>
      </c>
      <c r="E8628" s="336" t="s">
        <v>13142</v>
      </c>
    </row>
    <row r="8629" customFormat="false" ht="13.8" hidden="false" customHeight="false" outlineLevel="0" collapsed="false">
      <c r="A8629" s="3" t="n">
        <v>90768</v>
      </c>
      <c r="B8629" s="335" t="s">
        <v>1967</v>
      </c>
      <c r="C8629" s="335" t="s">
        <v>15165</v>
      </c>
      <c r="D8629" s="335" t="s">
        <v>3267</v>
      </c>
      <c r="E8629" s="336" t="s">
        <v>2070</v>
      </c>
    </row>
    <row r="8630" customFormat="false" ht="13.8" hidden="false" customHeight="false" outlineLevel="0" collapsed="false">
      <c r="A8630" s="3" t="n">
        <v>90769</v>
      </c>
      <c r="B8630" s="335" t="s">
        <v>1967</v>
      </c>
      <c r="C8630" s="335" t="s">
        <v>15166</v>
      </c>
      <c r="D8630" s="335" t="s">
        <v>3267</v>
      </c>
      <c r="E8630" s="336" t="s">
        <v>15167</v>
      </c>
    </row>
    <row r="8631" customFormat="false" ht="13.8" hidden="false" customHeight="false" outlineLevel="0" collapsed="false">
      <c r="A8631" s="3" t="n">
        <v>90770</v>
      </c>
      <c r="B8631" s="335" t="s">
        <v>1967</v>
      </c>
      <c r="C8631" s="335" t="s">
        <v>15168</v>
      </c>
      <c r="D8631" s="335" t="s">
        <v>3267</v>
      </c>
      <c r="E8631" s="336" t="s">
        <v>2965</v>
      </c>
    </row>
    <row r="8632" customFormat="false" ht="13.8" hidden="false" customHeight="false" outlineLevel="0" collapsed="false">
      <c r="A8632" s="3" t="n">
        <v>90771</v>
      </c>
      <c r="B8632" s="335" t="s">
        <v>1967</v>
      </c>
      <c r="C8632" s="335" t="s">
        <v>15169</v>
      </c>
      <c r="D8632" s="335" t="s">
        <v>3267</v>
      </c>
      <c r="E8632" s="336" t="s">
        <v>8391</v>
      </c>
    </row>
    <row r="8633" customFormat="false" ht="13.8" hidden="false" customHeight="false" outlineLevel="0" collapsed="false">
      <c r="A8633" s="3" t="n">
        <v>90772</v>
      </c>
      <c r="B8633" s="335" t="s">
        <v>1967</v>
      </c>
      <c r="C8633" s="335" t="s">
        <v>15170</v>
      </c>
      <c r="D8633" s="335" t="s">
        <v>3267</v>
      </c>
      <c r="E8633" s="336" t="s">
        <v>3388</v>
      </c>
    </row>
    <row r="8634" customFormat="false" ht="13.8" hidden="false" customHeight="false" outlineLevel="0" collapsed="false">
      <c r="A8634" s="3" t="n">
        <v>90773</v>
      </c>
      <c r="B8634" s="335" t="s">
        <v>1967</v>
      </c>
      <c r="C8634" s="335" t="s">
        <v>15171</v>
      </c>
      <c r="D8634" s="335" t="s">
        <v>3267</v>
      </c>
      <c r="E8634" s="336" t="s">
        <v>15172</v>
      </c>
    </row>
    <row r="8635" customFormat="false" ht="13.8" hidden="false" customHeight="false" outlineLevel="0" collapsed="false">
      <c r="A8635" s="3" t="n">
        <v>90775</v>
      </c>
      <c r="B8635" s="335" t="s">
        <v>1967</v>
      </c>
      <c r="C8635" s="335" t="s">
        <v>15173</v>
      </c>
      <c r="D8635" s="335" t="s">
        <v>3267</v>
      </c>
      <c r="E8635" s="336" t="s">
        <v>15174</v>
      </c>
    </row>
    <row r="8636" customFormat="false" ht="13.8" hidden="false" customHeight="false" outlineLevel="0" collapsed="false">
      <c r="A8636" s="3" t="n">
        <v>90776</v>
      </c>
      <c r="B8636" s="335" t="s">
        <v>1967</v>
      </c>
      <c r="C8636" s="335" t="s">
        <v>15175</v>
      </c>
      <c r="D8636" s="335" t="s">
        <v>3267</v>
      </c>
      <c r="E8636" s="336" t="s">
        <v>2034</v>
      </c>
    </row>
    <row r="8637" customFormat="false" ht="13.8" hidden="false" customHeight="false" outlineLevel="0" collapsed="false">
      <c r="A8637" s="3" t="n">
        <v>90777</v>
      </c>
      <c r="B8637" s="335" t="s">
        <v>1967</v>
      </c>
      <c r="C8637" s="335" t="s">
        <v>15176</v>
      </c>
      <c r="D8637" s="335" t="s">
        <v>3267</v>
      </c>
      <c r="E8637" s="336" t="s">
        <v>4514</v>
      </c>
    </row>
    <row r="8638" customFormat="false" ht="13.8" hidden="false" customHeight="false" outlineLevel="0" collapsed="false">
      <c r="A8638" s="3" t="n">
        <v>90778</v>
      </c>
      <c r="B8638" s="335" t="s">
        <v>1967</v>
      </c>
      <c r="C8638" s="335" t="s">
        <v>15177</v>
      </c>
      <c r="D8638" s="335" t="s">
        <v>3267</v>
      </c>
      <c r="E8638" s="336" t="s">
        <v>15178</v>
      </c>
    </row>
    <row r="8639" customFormat="false" ht="13.8" hidden="false" customHeight="false" outlineLevel="0" collapsed="false">
      <c r="A8639" s="3" t="n">
        <v>90779</v>
      </c>
      <c r="B8639" s="335" t="s">
        <v>1967</v>
      </c>
      <c r="C8639" s="335" t="s">
        <v>15179</v>
      </c>
      <c r="D8639" s="335" t="s">
        <v>3267</v>
      </c>
      <c r="E8639" s="336" t="s">
        <v>15180</v>
      </c>
    </row>
    <row r="8640" customFormat="false" ht="13.8" hidden="false" customHeight="false" outlineLevel="0" collapsed="false">
      <c r="A8640" s="3" t="n">
        <v>90780</v>
      </c>
      <c r="B8640" s="335" t="s">
        <v>1967</v>
      </c>
      <c r="C8640" s="335" t="s">
        <v>15181</v>
      </c>
      <c r="D8640" s="335" t="s">
        <v>3267</v>
      </c>
      <c r="E8640" s="336" t="s">
        <v>15182</v>
      </c>
    </row>
    <row r="8641" customFormat="false" ht="13.8" hidden="false" customHeight="false" outlineLevel="0" collapsed="false">
      <c r="A8641" s="3" t="n">
        <v>90781</v>
      </c>
      <c r="B8641" s="335" t="s">
        <v>1967</v>
      </c>
      <c r="C8641" s="335" t="s">
        <v>15183</v>
      </c>
      <c r="D8641" s="335" t="s">
        <v>3267</v>
      </c>
      <c r="E8641" s="336" t="s">
        <v>15184</v>
      </c>
    </row>
    <row r="8642" customFormat="false" ht="13.8" hidden="false" customHeight="false" outlineLevel="0" collapsed="false">
      <c r="A8642" s="3" t="n">
        <v>93558</v>
      </c>
      <c r="B8642" s="335" t="s">
        <v>1967</v>
      </c>
      <c r="C8642" s="335" t="s">
        <v>15185</v>
      </c>
      <c r="D8642" s="335" t="s">
        <v>15186</v>
      </c>
      <c r="E8642" s="336" t="s">
        <v>15187</v>
      </c>
    </row>
    <row r="8643" customFormat="false" ht="13.8" hidden="false" customHeight="false" outlineLevel="0" collapsed="false">
      <c r="A8643" s="3" t="n">
        <v>93559</v>
      </c>
      <c r="B8643" s="335" t="s">
        <v>1967</v>
      </c>
      <c r="C8643" s="335" t="s">
        <v>15162</v>
      </c>
      <c r="D8643" s="335" t="s">
        <v>15186</v>
      </c>
      <c r="E8643" s="336" t="s">
        <v>15188</v>
      </c>
    </row>
    <row r="8644" customFormat="false" ht="13.8" hidden="false" customHeight="false" outlineLevel="0" collapsed="false">
      <c r="A8644" s="3" t="n">
        <v>93560</v>
      </c>
      <c r="B8644" s="335" t="s">
        <v>1967</v>
      </c>
      <c r="C8644" s="335" t="s">
        <v>15171</v>
      </c>
      <c r="D8644" s="335" t="s">
        <v>15186</v>
      </c>
      <c r="E8644" s="336" t="s">
        <v>15189</v>
      </c>
    </row>
    <row r="8645" customFormat="false" ht="13.8" hidden="false" customHeight="false" outlineLevel="0" collapsed="false">
      <c r="A8645" s="3" t="n">
        <v>93561</v>
      </c>
      <c r="B8645" s="335" t="s">
        <v>1967</v>
      </c>
      <c r="C8645" s="335" t="s">
        <v>15173</v>
      </c>
      <c r="D8645" s="335" t="s">
        <v>15186</v>
      </c>
      <c r="E8645" s="336" t="s">
        <v>15190</v>
      </c>
    </row>
    <row r="8646" customFormat="false" ht="13.8" hidden="false" customHeight="false" outlineLevel="0" collapsed="false">
      <c r="A8646" s="3" t="n">
        <v>93562</v>
      </c>
      <c r="B8646" s="335" t="s">
        <v>1967</v>
      </c>
      <c r="C8646" s="335" t="s">
        <v>15169</v>
      </c>
      <c r="D8646" s="335" t="s">
        <v>15186</v>
      </c>
      <c r="E8646" s="336" t="s">
        <v>15191</v>
      </c>
    </row>
    <row r="8647" customFormat="false" ht="13.8" hidden="false" customHeight="false" outlineLevel="0" collapsed="false">
      <c r="A8647" s="3" t="n">
        <v>93563</v>
      </c>
      <c r="B8647" s="335" t="s">
        <v>1967</v>
      </c>
      <c r="C8647" s="335" t="s">
        <v>15163</v>
      </c>
      <c r="D8647" s="335" t="s">
        <v>15186</v>
      </c>
      <c r="E8647" s="336" t="s">
        <v>15192</v>
      </c>
    </row>
    <row r="8648" customFormat="false" ht="13.8" hidden="false" customHeight="false" outlineLevel="0" collapsed="false">
      <c r="A8648" s="3" t="n">
        <v>93564</v>
      </c>
      <c r="B8648" s="335" t="s">
        <v>1967</v>
      </c>
      <c r="C8648" s="335" t="s">
        <v>15164</v>
      </c>
      <c r="D8648" s="335" t="s">
        <v>15186</v>
      </c>
      <c r="E8648" s="336" t="s">
        <v>15193</v>
      </c>
    </row>
    <row r="8649" customFormat="false" ht="13.8" hidden="false" customHeight="false" outlineLevel="0" collapsed="false">
      <c r="A8649" s="3" t="n">
        <v>93565</v>
      </c>
      <c r="B8649" s="335" t="s">
        <v>1967</v>
      </c>
      <c r="C8649" s="335" t="s">
        <v>15176</v>
      </c>
      <c r="D8649" s="335" t="s">
        <v>15186</v>
      </c>
      <c r="E8649" s="336" t="s">
        <v>15194</v>
      </c>
    </row>
    <row r="8650" customFormat="false" ht="13.8" hidden="false" customHeight="false" outlineLevel="0" collapsed="false">
      <c r="A8650" s="3" t="n">
        <v>93566</v>
      </c>
      <c r="B8650" s="335" t="s">
        <v>1967</v>
      </c>
      <c r="C8650" s="335" t="s">
        <v>15170</v>
      </c>
      <c r="D8650" s="335" t="s">
        <v>15186</v>
      </c>
      <c r="E8650" s="336" t="s">
        <v>15195</v>
      </c>
    </row>
    <row r="8651" customFormat="false" ht="13.8" hidden="false" customHeight="false" outlineLevel="0" collapsed="false">
      <c r="A8651" s="3" t="n">
        <v>93567</v>
      </c>
      <c r="B8651" s="335" t="s">
        <v>1967</v>
      </c>
      <c r="C8651" s="335" t="s">
        <v>15177</v>
      </c>
      <c r="D8651" s="335" t="s">
        <v>15186</v>
      </c>
      <c r="E8651" s="336" t="s">
        <v>15196</v>
      </c>
    </row>
    <row r="8652" customFormat="false" ht="13.8" hidden="false" customHeight="false" outlineLevel="0" collapsed="false">
      <c r="A8652" s="3" t="n">
        <v>93568</v>
      </c>
      <c r="B8652" s="335" t="s">
        <v>1967</v>
      </c>
      <c r="C8652" s="335" t="s">
        <v>15179</v>
      </c>
      <c r="D8652" s="335" t="s">
        <v>15186</v>
      </c>
      <c r="E8652" s="336" t="s">
        <v>15197</v>
      </c>
    </row>
    <row r="8653" customFormat="false" ht="13.8" hidden="false" customHeight="false" outlineLevel="0" collapsed="false">
      <c r="A8653" s="3" t="n">
        <v>93569</v>
      </c>
      <c r="B8653" s="335" t="s">
        <v>1967</v>
      </c>
      <c r="C8653" s="335" t="s">
        <v>15198</v>
      </c>
      <c r="D8653" s="335" t="s">
        <v>15186</v>
      </c>
      <c r="E8653" s="336" t="s">
        <v>15199</v>
      </c>
    </row>
    <row r="8654" customFormat="false" ht="13.8" hidden="false" customHeight="false" outlineLevel="0" collapsed="false">
      <c r="A8654" s="3" t="n">
        <v>93570</v>
      </c>
      <c r="B8654" s="335" t="s">
        <v>1967</v>
      </c>
      <c r="C8654" s="335" t="s">
        <v>15200</v>
      </c>
      <c r="D8654" s="335" t="s">
        <v>15186</v>
      </c>
      <c r="E8654" s="336" t="s">
        <v>15201</v>
      </c>
    </row>
    <row r="8655" customFormat="false" ht="13.8" hidden="false" customHeight="false" outlineLevel="0" collapsed="false">
      <c r="A8655" s="3" t="n">
        <v>93571</v>
      </c>
      <c r="B8655" s="335" t="s">
        <v>1967</v>
      </c>
      <c r="C8655" s="335" t="s">
        <v>15202</v>
      </c>
      <c r="D8655" s="335" t="s">
        <v>15186</v>
      </c>
      <c r="E8655" s="336" t="s">
        <v>15203</v>
      </c>
    </row>
    <row r="8656" customFormat="false" ht="13.8" hidden="false" customHeight="false" outlineLevel="0" collapsed="false">
      <c r="A8656" s="3" t="n">
        <v>93572</v>
      </c>
      <c r="B8656" s="335" t="s">
        <v>1967</v>
      </c>
      <c r="C8656" s="335" t="s">
        <v>15204</v>
      </c>
      <c r="D8656" s="335" t="s">
        <v>15186</v>
      </c>
      <c r="E8656" s="336" t="s">
        <v>15205</v>
      </c>
    </row>
    <row r="8657" customFormat="false" ht="13.8" hidden="false" customHeight="false" outlineLevel="0" collapsed="false">
      <c r="A8657" s="3" t="n">
        <v>94295</v>
      </c>
      <c r="B8657" s="335" t="s">
        <v>1967</v>
      </c>
      <c r="C8657" s="335" t="s">
        <v>15181</v>
      </c>
      <c r="D8657" s="335" t="s">
        <v>15186</v>
      </c>
      <c r="E8657" s="336" t="s">
        <v>15206</v>
      </c>
    </row>
    <row r="8658" customFormat="false" ht="13.8" hidden="false" customHeight="false" outlineLevel="0" collapsed="false">
      <c r="A8658" s="3" t="n">
        <v>94296</v>
      </c>
      <c r="B8658" s="335" t="s">
        <v>1967</v>
      </c>
      <c r="C8658" s="335" t="s">
        <v>15183</v>
      </c>
      <c r="D8658" s="335" t="s">
        <v>15186</v>
      </c>
      <c r="E8658" s="336" t="s">
        <v>15207</v>
      </c>
    </row>
    <row r="8659" customFormat="false" ht="13.8" hidden="false" customHeight="false" outlineLevel="0" collapsed="false">
      <c r="A8659" s="3" t="n">
        <v>95308</v>
      </c>
      <c r="B8659" s="335" t="s">
        <v>1967</v>
      </c>
      <c r="C8659" s="335" t="s">
        <v>15208</v>
      </c>
      <c r="D8659" s="335" t="s">
        <v>3267</v>
      </c>
      <c r="E8659" s="336" t="s">
        <v>3256</v>
      </c>
    </row>
    <row r="8660" customFormat="false" ht="13.8" hidden="false" customHeight="false" outlineLevel="0" collapsed="false">
      <c r="A8660" s="3" t="n">
        <v>95309</v>
      </c>
      <c r="B8660" s="335" t="s">
        <v>1967</v>
      </c>
      <c r="C8660" s="335" t="s">
        <v>15209</v>
      </c>
      <c r="D8660" s="335" t="s">
        <v>3267</v>
      </c>
      <c r="E8660" s="336" t="s">
        <v>3288</v>
      </c>
    </row>
    <row r="8661" customFormat="false" ht="13.8" hidden="false" customHeight="false" outlineLevel="0" collapsed="false">
      <c r="A8661" s="3" t="n">
        <v>95310</v>
      </c>
      <c r="B8661" s="335" t="s">
        <v>1967</v>
      </c>
      <c r="C8661" s="335" t="s">
        <v>15210</v>
      </c>
      <c r="D8661" s="335" t="s">
        <v>3267</v>
      </c>
      <c r="E8661" s="336" t="s">
        <v>3256</v>
      </c>
    </row>
    <row r="8662" customFormat="false" ht="13.8" hidden="false" customHeight="false" outlineLevel="0" collapsed="false">
      <c r="A8662" s="3" t="n">
        <v>95311</v>
      </c>
      <c r="B8662" s="335" t="s">
        <v>1967</v>
      </c>
      <c r="C8662" s="335" t="s">
        <v>15211</v>
      </c>
      <c r="D8662" s="335" t="s">
        <v>3267</v>
      </c>
      <c r="E8662" s="336" t="s">
        <v>3175</v>
      </c>
    </row>
    <row r="8663" customFormat="false" ht="13.8" hidden="false" customHeight="false" outlineLevel="0" collapsed="false">
      <c r="A8663" s="3" t="n">
        <v>95312</v>
      </c>
      <c r="B8663" s="335" t="s">
        <v>1967</v>
      </c>
      <c r="C8663" s="335" t="s">
        <v>15212</v>
      </c>
      <c r="D8663" s="335" t="s">
        <v>3267</v>
      </c>
      <c r="E8663" s="336" t="s">
        <v>3288</v>
      </c>
    </row>
    <row r="8664" customFormat="false" ht="13.8" hidden="false" customHeight="false" outlineLevel="0" collapsed="false">
      <c r="A8664" s="3" t="n">
        <v>95313</v>
      </c>
      <c r="B8664" s="335" t="s">
        <v>1967</v>
      </c>
      <c r="C8664" s="335" t="s">
        <v>15213</v>
      </c>
      <c r="D8664" s="335" t="s">
        <v>3267</v>
      </c>
      <c r="E8664" s="336" t="s">
        <v>3175</v>
      </c>
    </row>
    <row r="8665" customFormat="false" ht="13.8" hidden="false" customHeight="false" outlineLevel="0" collapsed="false">
      <c r="A8665" s="3" t="n">
        <v>95314</v>
      </c>
      <c r="B8665" s="335" t="s">
        <v>1967</v>
      </c>
      <c r="C8665" s="335" t="s">
        <v>15214</v>
      </c>
      <c r="D8665" s="335" t="s">
        <v>3267</v>
      </c>
      <c r="E8665" s="336" t="s">
        <v>3288</v>
      </c>
    </row>
    <row r="8666" customFormat="false" ht="13.8" hidden="false" customHeight="false" outlineLevel="0" collapsed="false">
      <c r="A8666" s="3" t="n">
        <v>95315</v>
      </c>
      <c r="B8666" s="335" t="s">
        <v>1967</v>
      </c>
      <c r="C8666" s="335" t="s">
        <v>15215</v>
      </c>
      <c r="D8666" s="335" t="s">
        <v>3267</v>
      </c>
      <c r="E8666" s="336" t="s">
        <v>2994</v>
      </c>
    </row>
    <row r="8667" customFormat="false" ht="13.8" hidden="false" customHeight="false" outlineLevel="0" collapsed="false">
      <c r="A8667" s="3" t="n">
        <v>95316</v>
      </c>
      <c r="B8667" s="335" t="s">
        <v>1967</v>
      </c>
      <c r="C8667" s="335" t="s">
        <v>15216</v>
      </c>
      <c r="D8667" s="335" t="s">
        <v>3267</v>
      </c>
      <c r="E8667" s="336" t="s">
        <v>15217</v>
      </c>
    </row>
    <row r="8668" customFormat="false" ht="13.8" hidden="false" customHeight="false" outlineLevel="0" collapsed="false">
      <c r="A8668" s="3" t="n">
        <v>95317</v>
      </c>
      <c r="B8668" s="335" t="s">
        <v>1967</v>
      </c>
      <c r="C8668" s="335" t="s">
        <v>15218</v>
      </c>
      <c r="D8668" s="335" t="s">
        <v>3267</v>
      </c>
      <c r="E8668" s="336" t="s">
        <v>3369</v>
      </c>
    </row>
    <row r="8669" customFormat="false" ht="13.8" hidden="false" customHeight="false" outlineLevel="0" collapsed="false">
      <c r="A8669" s="3" t="n">
        <v>95318</v>
      </c>
      <c r="B8669" s="335" t="s">
        <v>1967</v>
      </c>
      <c r="C8669" s="335" t="s">
        <v>15219</v>
      </c>
      <c r="D8669" s="335" t="s">
        <v>3267</v>
      </c>
      <c r="E8669" s="336" t="s">
        <v>3288</v>
      </c>
    </row>
    <row r="8670" customFormat="false" ht="13.8" hidden="false" customHeight="false" outlineLevel="0" collapsed="false">
      <c r="A8670" s="3" t="n">
        <v>95319</v>
      </c>
      <c r="B8670" s="335" t="s">
        <v>1967</v>
      </c>
      <c r="C8670" s="335" t="s">
        <v>15220</v>
      </c>
      <c r="D8670" s="335" t="s">
        <v>3267</v>
      </c>
      <c r="E8670" s="336" t="s">
        <v>3256</v>
      </c>
    </row>
    <row r="8671" customFormat="false" ht="13.8" hidden="false" customHeight="false" outlineLevel="0" collapsed="false">
      <c r="A8671" s="3" t="n">
        <v>95320</v>
      </c>
      <c r="B8671" s="335" t="s">
        <v>1967</v>
      </c>
      <c r="C8671" s="335" t="s">
        <v>15221</v>
      </c>
      <c r="D8671" s="335" t="s">
        <v>3267</v>
      </c>
      <c r="E8671" s="336" t="s">
        <v>3256</v>
      </c>
    </row>
    <row r="8672" customFormat="false" ht="13.8" hidden="false" customHeight="false" outlineLevel="0" collapsed="false">
      <c r="A8672" s="3" t="n">
        <v>95321</v>
      </c>
      <c r="B8672" s="335" t="s">
        <v>1967</v>
      </c>
      <c r="C8672" s="335" t="s">
        <v>15222</v>
      </c>
      <c r="D8672" s="335" t="s">
        <v>3267</v>
      </c>
      <c r="E8672" s="336" t="s">
        <v>3175</v>
      </c>
    </row>
    <row r="8673" customFormat="false" ht="13.8" hidden="false" customHeight="false" outlineLevel="0" collapsed="false">
      <c r="A8673" s="3" t="n">
        <v>95322</v>
      </c>
      <c r="B8673" s="335" t="s">
        <v>1967</v>
      </c>
      <c r="C8673" s="335" t="s">
        <v>15223</v>
      </c>
      <c r="D8673" s="335" t="s">
        <v>3267</v>
      </c>
      <c r="E8673" s="336" t="s">
        <v>4076</v>
      </c>
    </row>
    <row r="8674" customFormat="false" ht="13.8" hidden="false" customHeight="false" outlineLevel="0" collapsed="false">
      <c r="A8674" s="3" t="n">
        <v>95323</v>
      </c>
      <c r="B8674" s="335" t="s">
        <v>1967</v>
      </c>
      <c r="C8674" s="335" t="s">
        <v>15224</v>
      </c>
      <c r="D8674" s="335" t="s">
        <v>3267</v>
      </c>
      <c r="E8674" s="336" t="s">
        <v>3351</v>
      </c>
    </row>
    <row r="8675" customFormat="false" ht="13.8" hidden="false" customHeight="false" outlineLevel="0" collapsed="false">
      <c r="A8675" s="3" t="n">
        <v>95324</v>
      </c>
      <c r="B8675" s="335" t="s">
        <v>1967</v>
      </c>
      <c r="C8675" s="335" t="s">
        <v>15225</v>
      </c>
      <c r="D8675" s="335" t="s">
        <v>3267</v>
      </c>
      <c r="E8675" s="336" t="s">
        <v>3578</v>
      </c>
    </row>
    <row r="8676" customFormat="false" ht="13.8" hidden="false" customHeight="false" outlineLevel="0" collapsed="false">
      <c r="A8676" s="3" t="n">
        <v>95325</v>
      </c>
      <c r="B8676" s="335" t="s">
        <v>1967</v>
      </c>
      <c r="C8676" s="335" t="s">
        <v>15226</v>
      </c>
      <c r="D8676" s="335" t="s">
        <v>3267</v>
      </c>
      <c r="E8676" s="336" t="s">
        <v>3468</v>
      </c>
    </row>
    <row r="8677" customFormat="false" ht="13.8" hidden="false" customHeight="false" outlineLevel="0" collapsed="false">
      <c r="A8677" s="3" t="n">
        <v>95326</v>
      </c>
      <c r="B8677" s="335" t="s">
        <v>1967</v>
      </c>
      <c r="C8677" s="335" t="s">
        <v>15227</v>
      </c>
      <c r="D8677" s="335" t="s">
        <v>3267</v>
      </c>
      <c r="E8677" s="336" t="s">
        <v>3265</v>
      </c>
    </row>
    <row r="8678" customFormat="false" ht="13.8" hidden="false" customHeight="false" outlineLevel="0" collapsed="false">
      <c r="A8678" s="3" t="n">
        <v>95328</v>
      </c>
      <c r="B8678" s="335" t="s">
        <v>1967</v>
      </c>
      <c r="C8678" s="335" t="s">
        <v>15228</v>
      </c>
      <c r="D8678" s="335" t="s">
        <v>3267</v>
      </c>
      <c r="E8678" s="336" t="s">
        <v>3963</v>
      </c>
    </row>
    <row r="8679" customFormat="false" ht="13.8" hidden="false" customHeight="false" outlineLevel="0" collapsed="false">
      <c r="A8679" s="3" t="n">
        <v>95329</v>
      </c>
      <c r="B8679" s="335" t="s">
        <v>1967</v>
      </c>
      <c r="C8679" s="335" t="s">
        <v>15229</v>
      </c>
      <c r="D8679" s="335" t="s">
        <v>3267</v>
      </c>
      <c r="E8679" s="336" t="s">
        <v>3351</v>
      </c>
    </row>
    <row r="8680" customFormat="false" ht="13.8" hidden="false" customHeight="false" outlineLevel="0" collapsed="false">
      <c r="A8680" s="3" t="n">
        <v>95330</v>
      </c>
      <c r="B8680" s="335" t="s">
        <v>1967</v>
      </c>
      <c r="C8680" s="335" t="s">
        <v>15230</v>
      </c>
      <c r="D8680" s="335" t="s">
        <v>3267</v>
      </c>
      <c r="E8680" s="336" t="s">
        <v>2994</v>
      </c>
    </row>
    <row r="8681" customFormat="false" ht="13.8" hidden="false" customHeight="false" outlineLevel="0" collapsed="false">
      <c r="A8681" s="3" t="n">
        <v>95331</v>
      </c>
      <c r="B8681" s="335" t="s">
        <v>1967</v>
      </c>
      <c r="C8681" s="335" t="s">
        <v>15231</v>
      </c>
      <c r="D8681" s="335" t="s">
        <v>3267</v>
      </c>
      <c r="E8681" s="336" t="s">
        <v>3175</v>
      </c>
    </row>
    <row r="8682" customFormat="false" ht="13.8" hidden="false" customHeight="false" outlineLevel="0" collapsed="false">
      <c r="A8682" s="3" t="n">
        <v>95332</v>
      </c>
      <c r="B8682" s="335" t="s">
        <v>1967</v>
      </c>
      <c r="C8682" s="335" t="s">
        <v>15232</v>
      </c>
      <c r="D8682" s="335" t="s">
        <v>3267</v>
      </c>
      <c r="E8682" s="336" t="s">
        <v>3482</v>
      </c>
    </row>
    <row r="8683" customFormat="false" ht="13.8" hidden="false" customHeight="false" outlineLevel="0" collapsed="false">
      <c r="A8683" s="3" t="n">
        <v>95333</v>
      </c>
      <c r="B8683" s="335" t="s">
        <v>1967</v>
      </c>
      <c r="C8683" s="335" t="s">
        <v>15233</v>
      </c>
      <c r="D8683" s="335" t="s">
        <v>3267</v>
      </c>
      <c r="E8683" s="336" t="s">
        <v>14776</v>
      </c>
    </row>
    <row r="8684" customFormat="false" ht="13.8" hidden="false" customHeight="false" outlineLevel="0" collapsed="false">
      <c r="A8684" s="3" t="n">
        <v>95334</v>
      </c>
      <c r="B8684" s="335" t="s">
        <v>1967</v>
      </c>
      <c r="C8684" s="335" t="s">
        <v>15234</v>
      </c>
      <c r="D8684" s="335" t="s">
        <v>3267</v>
      </c>
      <c r="E8684" s="336" t="s">
        <v>3760</v>
      </c>
    </row>
    <row r="8685" customFormat="false" ht="13.8" hidden="false" customHeight="false" outlineLevel="0" collapsed="false">
      <c r="A8685" s="3" t="n">
        <v>95335</v>
      </c>
      <c r="B8685" s="335" t="s">
        <v>1967</v>
      </c>
      <c r="C8685" s="335" t="s">
        <v>15235</v>
      </c>
      <c r="D8685" s="335" t="s">
        <v>3267</v>
      </c>
      <c r="E8685" s="336" t="s">
        <v>14451</v>
      </c>
    </row>
    <row r="8686" customFormat="false" ht="13.8" hidden="false" customHeight="false" outlineLevel="0" collapsed="false">
      <c r="A8686" s="3" t="n">
        <v>95337</v>
      </c>
      <c r="B8686" s="335" t="s">
        <v>1967</v>
      </c>
      <c r="C8686" s="335" t="s">
        <v>15236</v>
      </c>
      <c r="D8686" s="335" t="s">
        <v>3267</v>
      </c>
      <c r="E8686" s="336" t="s">
        <v>3175</v>
      </c>
    </row>
    <row r="8687" customFormat="false" ht="13.8" hidden="false" customHeight="false" outlineLevel="0" collapsed="false">
      <c r="A8687" s="3" t="n">
        <v>95338</v>
      </c>
      <c r="B8687" s="335" t="s">
        <v>1967</v>
      </c>
      <c r="C8687" s="335" t="s">
        <v>15237</v>
      </c>
      <c r="D8687" s="335" t="s">
        <v>3267</v>
      </c>
      <c r="E8687" s="336" t="s">
        <v>2881</v>
      </c>
    </row>
    <row r="8688" customFormat="false" ht="13.8" hidden="false" customHeight="false" outlineLevel="0" collapsed="false">
      <c r="A8688" s="3" t="n">
        <v>95339</v>
      </c>
      <c r="B8688" s="335" t="s">
        <v>1967</v>
      </c>
      <c r="C8688" s="335" t="s">
        <v>15238</v>
      </c>
      <c r="D8688" s="335" t="s">
        <v>3267</v>
      </c>
      <c r="E8688" s="336" t="s">
        <v>2881</v>
      </c>
    </row>
    <row r="8689" customFormat="false" ht="13.8" hidden="false" customHeight="false" outlineLevel="0" collapsed="false">
      <c r="A8689" s="3" t="n">
        <v>95340</v>
      </c>
      <c r="B8689" s="335" t="s">
        <v>1967</v>
      </c>
      <c r="C8689" s="335" t="s">
        <v>15239</v>
      </c>
      <c r="D8689" s="335" t="s">
        <v>3267</v>
      </c>
      <c r="E8689" s="336" t="s">
        <v>3351</v>
      </c>
    </row>
    <row r="8690" customFormat="false" ht="13.8" hidden="false" customHeight="false" outlineLevel="0" collapsed="false">
      <c r="A8690" s="3" t="n">
        <v>95341</v>
      </c>
      <c r="B8690" s="335" t="s">
        <v>1967</v>
      </c>
      <c r="C8690" s="335" t="s">
        <v>15240</v>
      </c>
      <c r="D8690" s="335" t="s">
        <v>3267</v>
      </c>
      <c r="E8690" s="336" t="s">
        <v>3578</v>
      </c>
    </row>
    <row r="8691" customFormat="false" ht="13.8" hidden="false" customHeight="false" outlineLevel="0" collapsed="false">
      <c r="A8691" s="3" t="n">
        <v>95342</v>
      </c>
      <c r="B8691" s="335" t="s">
        <v>1967</v>
      </c>
      <c r="C8691" s="335" t="s">
        <v>15241</v>
      </c>
      <c r="D8691" s="335" t="s">
        <v>3267</v>
      </c>
      <c r="E8691" s="336" t="s">
        <v>2994</v>
      </c>
    </row>
    <row r="8692" customFormat="false" ht="13.8" hidden="false" customHeight="false" outlineLevel="0" collapsed="false">
      <c r="A8692" s="3" t="n">
        <v>95343</v>
      </c>
      <c r="B8692" s="335" t="s">
        <v>1967</v>
      </c>
      <c r="C8692" s="335" t="s">
        <v>15242</v>
      </c>
      <c r="D8692" s="335" t="s">
        <v>3267</v>
      </c>
      <c r="E8692" s="336" t="s">
        <v>3196</v>
      </c>
    </row>
    <row r="8693" customFormat="false" ht="13.8" hidden="false" customHeight="false" outlineLevel="0" collapsed="false">
      <c r="A8693" s="3" t="n">
        <v>95344</v>
      </c>
      <c r="B8693" s="335" t="s">
        <v>1967</v>
      </c>
      <c r="C8693" s="335" t="s">
        <v>15243</v>
      </c>
      <c r="D8693" s="335" t="s">
        <v>3267</v>
      </c>
      <c r="E8693" s="336" t="s">
        <v>3514</v>
      </c>
    </row>
    <row r="8694" customFormat="false" ht="13.8" hidden="false" customHeight="false" outlineLevel="0" collapsed="false">
      <c r="A8694" s="3" t="n">
        <v>95345</v>
      </c>
      <c r="B8694" s="335" t="s">
        <v>1967</v>
      </c>
      <c r="C8694" s="335" t="s">
        <v>15244</v>
      </c>
      <c r="D8694" s="335" t="s">
        <v>3267</v>
      </c>
      <c r="E8694" s="336" t="s">
        <v>14445</v>
      </c>
    </row>
    <row r="8695" customFormat="false" ht="13.8" hidden="false" customHeight="false" outlineLevel="0" collapsed="false">
      <c r="A8695" s="3" t="n">
        <v>95346</v>
      </c>
      <c r="B8695" s="335" t="s">
        <v>1967</v>
      </c>
      <c r="C8695" s="335" t="s">
        <v>15245</v>
      </c>
      <c r="D8695" s="335" t="s">
        <v>3267</v>
      </c>
      <c r="E8695" s="336" t="s">
        <v>4076</v>
      </c>
    </row>
    <row r="8696" customFormat="false" ht="13.8" hidden="false" customHeight="false" outlineLevel="0" collapsed="false">
      <c r="A8696" s="3" t="n">
        <v>95347</v>
      </c>
      <c r="B8696" s="335" t="s">
        <v>1967</v>
      </c>
      <c r="C8696" s="335" t="s">
        <v>15246</v>
      </c>
      <c r="D8696" s="335" t="s">
        <v>3267</v>
      </c>
      <c r="E8696" s="336" t="s">
        <v>4076</v>
      </c>
    </row>
    <row r="8697" customFormat="false" ht="13.8" hidden="false" customHeight="false" outlineLevel="0" collapsed="false">
      <c r="A8697" s="3" t="n">
        <v>95348</v>
      </c>
      <c r="B8697" s="335" t="s">
        <v>1967</v>
      </c>
      <c r="C8697" s="335" t="s">
        <v>15247</v>
      </c>
      <c r="D8697" s="335" t="s">
        <v>3267</v>
      </c>
      <c r="E8697" s="336" t="s">
        <v>3856</v>
      </c>
    </row>
    <row r="8698" customFormat="false" ht="13.8" hidden="false" customHeight="false" outlineLevel="0" collapsed="false">
      <c r="A8698" s="3" t="n">
        <v>95349</v>
      </c>
      <c r="B8698" s="335" t="s">
        <v>1967</v>
      </c>
      <c r="C8698" s="335" t="s">
        <v>15248</v>
      </c>
      <c r="D8698" s="335" t="s">
        <v>3267</v>
      </c>
      <c r="E8698" s="336" t="s">
        <v>3265</v>
      </c>
    </row>
    <row r="8699" customFormat="false" ht="13.8" hidden="false" customHeight="false" outlineLevel="0" collapsed="false">
      <c r="A8699" s="3" t="n">
        <v>95351</v>
      </c>
      <c r="B8699" s="335" t="s">
        <v>1967</v>
      </c>
      <c r="C8699" s="335" t="s">
        <v>15249</v>
      </c>
      <c r="D8699" s="335" t="s">
        <v>3267</v>
      </c>
      <c r="E8699" s="336" t="s">
        <v>3082</v>
      </c>
    </row>
    <row r="8700" customFormat="false" ht="13.8" hidden="false" customHeight="false" outlineLevel="0" collapsed="false">
      <c r="A8700" s="3" t="n">
        <v>95352</v>
      </c>
      <c r="B8700" s="335" t="s">
        <v>1967</v>
      </c>
      <c r="C8700" s="335" t="s">
        <v>15250</v>
      </c>
      <c r="D8700" s="335" t="s">
        <v>3267</v>
      </c>
      <c r="E8700" s="336" t="s">
        <v>3998</v>
      </c>
    </row>
    <row r="8701" customFormat="false" ht="13.8" hidden="false" customHeight="false" outlineLevel="0" collapsed="false">
      <c r="A8701" s="3" t="n">
        <v>95354</v>
      </c>
      <c r="B8701" s="335" t="s">
        <v>1967</v>
      </c>
      <c r="C8701" s="335" t="s">
        <v>15251</v>
      </c>
      <c r="D8701" s="335" t="s">
        <v>3267</v>
      </c>
      <c r="E8701" s="336" t="s">
        <v>15252</v>
      </c>
    </row>
    <row r="8702" customFormat="false" ht="13.8" hidden="false" customHeight="false" outlineLevel="0" collapsed="false">
      <c r="A8702" s="3" t="n">
        <v>95355</v>
      </c>
      <c r="B8702" s="335" t="s">
        <v>1967</v>
      </c>
      <c r="C8702" s="335" t="s">
        <v>15253</v>
      </c>
      <c r="D8702" s="335" t="s">
        <v>3267</v>
      </c>
      <c r="E8702" s="336" t="s">
        <v>3856</v>
      </c>
    </row>
    <row r="8703" customFormat="false" ht="13.8" hidden="false" customHeight="false" outlineLevel="0" collapsed="false">
      <c r="A8703" s="3" t="n">
        <v>95356</v>
      </c>
      <c r="B8703" s="335" t="s">
        <v>1967</v>
      </c>
      <c r="C8703" s="335" t="s">
        <v>15254</v>
      </c>
      <c r="D8703" s="335" t="s">
        <v>3267</v>
      </c>
      <c r="E8703" s="336" t="s">
        <v>15252</v>
      </c>
    </row>
    <row r="8704" customFormat="false" ht="13.8" hidden="false" customHeight="false" outlineLevel="0" collapsed="false">
      <c r="A8704" s="3" t="n">
        <v>95357</v>
      </c>
      <c r="B8704" s="335" t="s">
        <v>1967</v>
      </c>
      <c r="C8704" s="335" t="s">
        <v>15255</v>
      </c>
      <c r="D8704" s="335" t="s">
        <v>3267</v>
      </c>
      <c r="E8704" s="336" t="s">
        <v>14402</v>
      </c>
    </row>
    <row r="8705" customFormat="false" ht="13.8" hidden="false" customHeight="false" outlineLevel="0" collapsed="false">
      <c r="A8705" s="3" t="n">
        <v>95358</v>
      </c>
      <c r="B8705" s="335" t="s">
        <v>1967</v>
      </c>
      <c r="C8705" s="335" t="s">
        <v>15256</v>
      </c>
      <c r="D8705" s="335" t="s">
        <v>3267</v>
      </c>
      <c r="E8705" s="336" t="s">
        <v>3076</v>
      </c>
    </row>
    <row r="8706" customFormat="false" ht="13.8" hidden="false" customHeight="false" outlineLevel="0" collapsed="false">
      <c r="A8706" s="3" t="n">
        <v>95359</v>
      </c>
      <c r="B8706" s="335" t="s">
        <v>1967</v>
      </c>
      <c r="C8706" s="335" t="s">
        <v>15257</v>
      </c>
      <c r="D8706" s="335" t="s">
        <v>3267</v>
      </c>
      <c r="E8706" s="336" t="s">
        <v>15258</v>
      </c>
    </row>
    <row r="8707" customFormat="false" ht="13.8" hidden="false" customHeight="false" outlineLevel="0" collapsed="false">
      <c r="A8707" s="3" t="n">
        <v>95360</v>
      </c>
      <c r="B8707" s="335" t="s">
        <v>1967</v>
      </c>
      <c r="C8707" s="335" t="s">
        <v>15259</v>
      </c>
      <c r="D8707" s="335" t="s">
        <v>3267</v>
      </c>
      <c r="E8707" s="336" t="s">
        <v>3351</v>
      </c>
    </row>
    <row r="8708" customFormat="false" ht="13.8" hidden="false" customHeight="false" outlineLevel="0" collapsed="false">
      <c r="A8708" s="3" t="n">
        <v>95361</v>
      </c>
      <c r="B8708" s="335" t="s">
        <v>1967</v>
      </c>
      <c r="C8708" s="335" t="s">
        <v>15260</v>
      </c>
      <c r="D8708" s="335" t="s">
        <v>3267</v>
      </c>
      <c r="E8708" s="336" t="s">
        <v>3862</v>
      </c>
    </row>
    <row r="8709" customFormat="false" ht="13.8" hidden="false" customHeight="false" outlineLevel="0" collapsed="false">
      <c r="A8709" s="3" t="n">
        <v>95362</v>
      </c>
      <c r="B8709" s="335" t="s">
        <v>1967</v>
      </c>
      <c r="C8709" s="335" t="s">
        <v>15261</v>
      </c>
      <c r="D8709" s="335" t="s">
        <v>3267</v>
      </c>
      <c r="E8709" s="336" t="s">
        <v>3514</v>
      </c>
    </row>
    <row r="8710" customFormat="false" ht="13.8" hidden="false" customHeight="false" outlineLevel="0" collapsed="false">
      <c r="A8710" s="3" t="n">
        <v>95363</v>
      </c>
      <c r="B8710" s="335" t="s">
        <v>1967</v>
      </c>
      <c r="C8710" s="335" t="s">
        <v>15262</v>
      </c>
      <c r="D8710" s="335" t="s">
        <v>3267</v>
      </c>
      <c r="E8710" s="336" t="s">
        <v>3514</v>
      </c>
    </row>
    <row r="8711" customFormat="false" ht="13.8" hidden="false" customHeight="false" outlineLevel="0" collapsed="false">
      <c r="A8711" s="3" t="n">
        <v>95364</v>
      </c>
      <c r="B8711" s="335" t="s">
        <v>1967</v>
      </c>
      <c r="C8711" s="335" t="s">
        <v>15263</v>
      </c>
      <c r="D8711" s="335" t="s">
        <v>3267</v>
      </c>
      <c r="E8711" s="336" t="s">
        <v>15252</v>
      </c>
    </row>
    <row r="8712" customFormat="false" ht="13.8" hidden="false" customHeight="false" outlineLevel="0" collapsed="false">
      <c r="A8712" s="3" t="n">
        <v>95365</v>
      </c>
      <c r="B8712" s="335" t="s">
        <v>1967</v>
      </c>
      <c r="C8712" s="335" t="s">
        <v>15264</v>
      </c>
      <c r="D8712" s="335" t="s">
        <v>3267</v>
      </c>
      <c r="E8712" s="336" t="s">
        <v>15252</v>
      </c>
    </row>
    <row r="8713" customFormat="false" ht="13.8" hidden="false" customHeight="false" outlineLevel="0" collapsed="false">
      <c r="A8713" s="3" t="n">
        <v>95366</v>
      </c>
      <c r="B8713" s="335" t="s">
        <v>1967</v>
      </c>
      <c r="C8713" s="335" t="s">
        <v>15265</v>
      </c>
      <c r="D8713" s="335" t="s">
        <v>3267</v>
      </c>
      <c r="E8713" s="336" t="s">
        <v>3175</v>
      </c>
    </row>
    <row r="8714" customFormat="false" ht="13.8" hidden="false" customHeight="false" outlineLevel="0" collapsed="false">
      <c r="A8714" s="3" t="n">
        <v>95367</v>
      </c>
      <c r="B8714" s="335" t="s">
        <v>1967</v>
      </c>
      <c r="C8714" s="335" t="s">
        <v>15266</v>
      </c>
      <c r="D8714" s="335" t="s">
        <v>3267</v>
      </c>
      <c r="E8714" s="336" t="s">
        <v>3514</v>
      </c>
    </row>
    <row r="8715" customFormat="false" ht="13.8" hidden="false" customHeight="false" outlineLevel="0" collapsed="false">
      <c r="A8715" s="3" t="n">
        <v>95368</v>
      </c>
      <c r="B8715" s="335" t="s">
        <v>1967</v>
      </c>
      <c r="C8715" s="335" t="s">
        <v>15267</v>
      </c>
      <c r="D8715" s="335" t="s">
        <v>3267</v>
      </c>
      <c r="E8715" s="336" t="s">
        <v>3256</v>
      </c>
    </row>
    <row r="8716" customFormat="false" ht="13.8" hidden="false" customHeight="false" outlineLevel="0" collapsed="false">
      <c r="A8716" s="3" t="n">
        <v>95369</v>
      </c>
      <c r="B8716" s="335" t="s">
        <v>1967</v>
      </c>
      <c r="C8716" s="335" t="s">
        <v>15268</v>
      </c>
      <c r="D8716" s="335" t="s">
        <v>3267</v>
      </c>
      <c r="E8716" s="336" t="s">
        <v>4370</v>
      </c>
    </row>
    <row r="8717" customFormat="false" ht="13.8" hidden="false" customHeight="false" outlineLevel="0" collapsed="false">
      <c r="A8717" s="3" t="n">
        <v>95370</v>
      </c>
      <c r="B8717" s="335" t="s">
        <v>1967</v>
      </c>
      <c r="C8717" s="335" t="s">
        <v>15269</v>
      </c>
      <c r="D8717" s="335" t="s">
        <v>3267</v>
      </c>
      <c r="E8717" s="336" t="s">
        <v>3578</v>
      </c>
    </row>
    <row r="8718" customFormat="false" ht="13.8" hidden="false" customHeight="false" outlineLevel="0" collapsed="false">
      <c r="A8718" s="3" t="n">
        <v>95371</v>
      </c>
      <c r="B8718" s="335" t="s">
        <v>1967</v>
      </c>
      <c r="C8718" s="335" t="s">
        <v>15270</v>
      </c>
      <c r="D8718" s="335" t="s">
        <v>3267</v>
      </c>
      <c r="E8718" s="336" t="s">
        <v>3718</v>
      </c>
    </row>
    <row r="8719" customFormat="false" ht="13.8" hidden="false" customHeight="false" outlineLevel="0" collapsed="false">
      <c r="A8719" s="3" t="n">
        <v>95372</v>
      </c>
      <c r="B8719" s="335" t="s">
        <v>1967</v>
      </c>
      <c r="C8719" s="335" t="s">
        <v>15271</v>
      </c>
      <c r="D8719" s="335" t="s">
        <v>3267</v>
      </c>
      <c r="E8719" s="336" t="s">
        <v>3351</v>
      </c>
    </row>
    <row r="8720" customFormat="false" ht="13.8" hidden="false" customHeight="false" outlineLevel="0" collapsed="false">
      <c r="A8720" s="3" t="n">
        <v>95373</v>
      </c>
      <c r="B8720" s="335" t="s">
        <v>1967</v>
      </c>
      <c r="C8720" s="335" t="s">
        <v>15272</v>
      </c>
      <c r="D8720" s="335" t="s">
        <v>3267</v>
      </c>
      <c r="E8720" s="336" t="s">
        <v>3578</v>
      </c>
    </row>
    <row r="8721" customFormat="false" ht="13.8" hidden="false" customHeight="false" outlineLevel="0" collapsed="false">
      <c r="A8721" s="3" t="n">
        <v>95374</v>
      </c>
      <c r="B8721" s="335" t="s">
        <v>1967</v>
      </c>
      <c r="C8721" s="335" t="s">
        <v>15273</v>
      </c>
      <c r="D8721" s="335" t="s">
        <v>3267</v>
      </c>
      <c r="E8721" s="336" t="s">
        <v>3351</v>
      </c>
    </row>
    <row r="8722" customFormat="false" ht="13.8" hidden="false" customHeight="false" outlineLevel="0" collapsed="false">
      <c r="A8722" s="3" t="n">
        <v>95375</v>
      </c>
      <c r="B8722" s="335" t="s">
        <v>1967</v>
      </c>
      <c r="C8722" s="335" t="s">
        <v>15274</v>
      </c>
      <c r="D8722" s="335" t="s">
        <v>3267</v>
      </c>
      <c r="E8722" s="336" t="s">
        <v>4163</v>
      </c>
    </row>
    <row r="8723" customFormat="false" ht="13.8" hidden="false" customHeight="false" outlineLevel="0" collapsed="false">
      <c r="A8723" s="3" t="n">
        <v>95376</v>
      </c>
      <c r="B8723" s="335" t="s">
        <v>1967</v>
      </c>
      <c r="C8723" s="335" t="s">
        <v>15275</v>
      </c>
      <c r="D8723" s="335" t="s">
        <v>3267</v>
      </c>
      <c r="E8723" s="336" t="s">
        <v>3265</v>
      </c>
    </row>
    <row r="8724" customFormat="false" ht="13.8" hidden="false" customHeight="false" outlineLevel="0" collapsed="false">
      <c r="A8724" s="3" t="n">
        <v>95377</v>
      </c>
      <c r="B8724" s="335" t="s">
        <v>1967</v>
      </c>
      <c r="C8724" s="335" t="s">
        <v>15276</v>
      </c>
      <c r="D8724" s="335" t="s">
        <v>3267</v>
      </c>
      <c r="E8724" s="336" t="s">
        <v>3514</v>
      </c>
    </row>
    <row r="8725" customFormat="false" ht="13.8" hidden="false" customHeight="false" outlineLevel="0" collapsed="false">
      <c r="A8725" s="3" t="n">
        <v>95378</v>
      </c>
      <c r="B8725" s="335" t="s">
        <v>1967</v>
      </c>
      <c r="C8725" s="335" t="s">
        <v>15277</v>
      </c>
      <c r="D8725" s="335" t="s">
        <v>3267</v>
      </c>
      <c r="E8725" s="336" t="s">
        <v>3578</v>
      </c>
    </row>
    <row r="8726" customFormat="false" ht="13.8" hidden="false" customHeight="false" outlineLevel="0" collapsed="false">
      <c r="A8726" s="3" t="n">
        <v>95379</v>
      </c>
      <c r="B8726" s="335" t="s">
        <v>1967</v>
      </c>
      <c r="C8726" s="335" t="s">
        <v>15278</v>
      </c>
      <c r="D8726" s="335" t="s">
        <v>3267</v>
      </c>
      <c r="E8726" s="336" t="s">
        <v>2994</v>
      </c>
    </row>
    <row r="8727" customFormat="false" ht="13.8" hidden="false" customHeight="false" outlineLevel="0" collapsed="false">
      <c r="A8727" s="3" t="n">
        <v>95380</v>
      </c>
      <c r="B8727" s="335" t="s">
        <v>1967</v>
      </c>
      <c r="C8727" s="335" t="s">
        <v>15279</v>
      </c>
      <c r="D8727" s="335" t="s">
        <v>3267</v>
      </c>
      <c r="E8727" s="336" t="s">
        <v>14402</v>
      </c>
    </row>
    <row r="8728" customFormat="false" ht="13.8" hidden="false" customHeight="false" outlineLevel="0" collapsed="false">
      <c r="A8728" s="3" t="n">
        <v>95382</v>
      </c>
      <c r="B8728" s="335" t="s">
        <v>1967</v>
      </c>
      <c r="C8728" s="335" t="s">
        <v>15280</v>
      </c>
      <c r="D8728" s="335" t="s">
        <v>3267</v>
      </c>
      <c r="E8728" s="336" t="s">
        <v>2994</v>
      </c>
    </row>
    <row r="8729" customFormat="false" ht="13.8" hidden="false" customHeight="false" outlineLevel="0" collapsed="false">
      <c r="A8729" s="3" t="n">
        <v>95383</v>
      </c>
      <c r="B8729" s="335" t="s">
        <v>1967</v>
      </c>
      <c r="C8729" s="335" t="s">
        <v>15281</v>
      </c>
      <c r="D8729" s="335" t="s">
        <v>3267</v>
      </c>
      <c r="E8729" s="336" t="s">
        <v>2881</v>
      </c>
    </row>
    <row r="8730" customFormat="false" ht="13.8" hidden="false" customHeight="false" outlineLevel="0" collapsed="false">
      <c r="A8730" s="3" t="n">
        <v>95384</v>
      </c>
      <c r="B8730" s="335" t="s">
        <v>1967</v>
      </c>
      <c r="C8730" s="335" t="s">
        <v>15282</v>
      </c>
      <c r="D8730" s="335" t="s">
        <v>3267</v>
      </c>
      <c r="E8730" s="336" t="s">
        <v>14691</v>
      </c>
    </row>
    <row r="8731" customFormat="false" ht="13.8" hidden="false" customHeight="false" outlineLevel="0" collapsed="false">
      <c r="A8731" s="3" t="n">
        <v>95385</v>
      </c>
      <c r="B8731" s="335" t="s">
        <v>1967</v>
      </c>
      <c r="C8731" s="335" t="s">
        <v>15283</v>
      </c>
      <c r="D8731" s="335" t="s">
        <v>3267</v>
      </c>
      <c r="E8731" s="336" t="s">
        <v>3167</v>
      </c>
    </row>
    <row r="8732" customFormat="false" ht="13.8" hidden="false" customHeight="false" outlineLevel="0" collapsed="false">
      <c r="A8732" s="3" t="n">
        <v>95386</v>
      </c>
      <c r="B8732" s="335" t="s">
        <v>1967</v>
      </c>
      <c r="C8732" s="335" t="s">
        <v>15284</v>
      </c>
      <c r="D8732" s="335" t="s">
        <v>3267</v>
      </c>
      <c r="E8732" s="336" t="s">
        <v>3351</v>
      </c>
    </row>
    <row r="8733" customFormat="false" ht="13.8" hidden="false" customHeight="false" outlineLevel="0" collapsed="false">
      <c r="A8733" s="3" t="n">
        <v>95387</v>
      </c>
      <c r="B8733" s="335" t="s">
        <v>1967</v>
      </c>
      <c r="C8733" s="335" t="s">
        <v>15285</v>
      </c>
      <c r="D8733" s="335" t="s">
        <v>3267</v>
      </c>
      <c r="E8733" s="336" t="s">
        <v>4179</v>
      </c>
    </row>
    <row r="8734" customFormat="false" ht="13.8" hidden="false" customHeight="false" outlineLevel="0" collapsed="false">
      <c r="A8734" s="3" t="n">
        <v>95388</v>
      </c>
      <c r="B8734" s="335" t="s">
        <v>1967</v>
      </c>
      <c r="C8734" s="335" t="s">
        <v>15286</v>
      </c>
      <c r="D8734" s="335" t="s">
        <v>3267</v>
      </c>
      <c r="E8734" s="336" t="s">
        <v>4168</v>
      </c>
    </row>
    <row r="8735" customFormat="false" ht="13.8" hidden="false" customHeight="false" outlineLevel="0" collapsed="false">
      <c r="A8735" s="3" t="n">
        <v>95389</v>
      </c>
      <c r="B8735" s="335" t="s">
        <v>1967</v>
      </c>
      <c r="C8735" s="335" t="s">
        <v>15287</v>
      </c>
      <c r="D8735" s="335" t="s">
        <v>3267</v>
      </c>
      <c r="E8735" s="336" t="s">
        <v>3477</v>
      </c>
    </row>
    <row r="8736" customFormat="false" ht="13.8" hidden="false" customHeight="false" outlineLevel="0" collapsed="false">
      <c r="A8736" s="3" t="n">
        <v>95390</v>
      </c>
      <c r="B8736" s="335" t="s">
        <v>1967</v>
      </c>
      <c r="C8736" s="335" t="s">
        <v>15288</v>
      </c>
      <c r="D8736" s="335" t="s">
        <v>3267</v>
      </c>
      <c r="E8736" s="336" t="s">
        <v>3715</v>
      </c>
    </row>
    <row r="8737" customFormat="false" ht="13.8" hidden="false" customHeight="false" outlineLevel="0" collapsed="false">
      <c r="A8737" s="3" t="n">
        <v>95391</v>
      </c>
      <c r="B8737" s="335" t="s">
        <v>1967</v>
      </c>
      <c r="C8737" s="335" t="s">
        <v>15289</v>
      </c>
      <c r="D8737" s="335" t="s">
        <v>3267</v>
      </c>
      <c r="E8737" s="336" t="s">
        <v>3969</v>
      </c>
    </row>
    <row r="8738" customFormat="false" ht="13.8" hidden="false" customHeight="false" outlineLevel="0" collapsed="false">
      <c r="A8738" s="3" t="n">
        <v>95392</v>
      </c>
      <c r="B8738" s="335" t="s">
        <v>1967</v>
      </c>
      <c r="C8738" s="335" t="s">
        <v>15290</v>
      </c>
      <c r="D8738" s="335" t="s">
        <v>3267</v>
      </c>
      <c r="E8738" s="336" t="s">
        <v>15291</v>
      </c>
    </row>
    <row r="8739" customFormat="false" ht="13.8" hidden="false" customHeight="false" outlineLevel="0" collapsed="false">
      <c r="A8739" s="3" t="n">
        <v>95393</v>
      </c>
      <c r="B8739" s="335" t="s">
        <v>1967</v>
      </c>
      <c r="C8739" s="335" t="s">
        <v>15292</v>
      </c>
      <c r="D8739" s="335" t="s">
        <v>3267</v>
      </c>
      <c r="E8739" s="336" t="s">
        <v>3471</v>
      </c>
    </row>
    <row r="8740" customFormat="false" ht="13.8" hidden="false" customHeight="false" outlineLevel="0" collapsed="false">
      <c r="A8740" s="3" t="n">
        <v>95394</v>
      </c>
      <c r="B8740" s="335" t="s">
        <v>1967</v>
      </c>
      <c r="C8740" s="335" t="s">
        <v>15293</v>
      </c>
      <c r="D8740" s="335" t="s">
        <v>3267</v>
      </c>
      <c r="E8740" s="336" t="s">
        <v>3760</v>
      </c>
    </row>
    <row r="8741" customFormat="false" ht="13.8" hidden="false" customHeight="false" outlineLevel="0" collapsed="false">
      <c r="A8741" s="3" t="n">
        <v>95395</v>
      </c>
      <c r="B8741" s="335" t="s">
        <v>1967</v>
      </c>
      <c r="C8741" s="335" t="s">
        <v>15294</v>
      </c>
      <c r="D8741" s="335" t="s">
        <v>3267</v>
      </c>
      <c r="E8741" s="336" t="s">
        <v>2981</v>
      </c>
    </row>
    <row r="8742" customFormat="false" ht="13.8" hidden="false" customHeight="false" outlineLevel="0" collapsed="false">
      <c r="A8742" s="3" t="n">
        <v>95396</v>
      </c>
      <c r="B8742" s="335" t="s">
        <v>1967</v>
      </c>
      <c r="C8742" s="335" t="s">
        <v>15295</v>
      </c>
      <c r="D8742" s="335" t="s">
        <v>3267</v>
      </c>
      <c r="E8742" s="336" t="s">
        <v>4190</v>
      </c>
    </row>
    <row r="8743" customFormat="false" ht="13.8" hidden="false" customHeight="false" outlineLevel="0" collapsed="false">
      <c r="A8743" s="3" t="n">
        <v>95397</v>
      </c>
      <c r="B8743" s="335" t="s">
        <v>1967</v>
      </c>
      <c r="C8743" s="335" t="s">
        <v>15296</v>
      </c>
      <c r="D8743" s="335" t="s">
        <v>3267</v>
      </c>
      <c r="E8743" s="336" t="s">
        <v>3516</v>
      </c>
    </row>
    <row r="8744" customFormat="false" ht="13.8" hidden="false" customHeight="false" outlineLevel="0" collapsed="false">
      <c r="A8744" s="3" t="n">
        <v>95398</v>
      </c>
      <c r="B8744" s="335" t="s">
        <v>1967</v>
      </c>
      <c r="C8744" s="335" t="s">
        <v>15297</v>
      </c>
      <c r="D8744" s="335" t="s">
        <v>3267</v>
      </c>
      <c r="E8744" s="336" t="s">
        <v>3265</v>
      </c>
    </row>
    <row r="8745" customFormat="false" ht="13.8" hidden="false" customHeight="false" outlineLevel="0" collapsed="false">
      <c r="A8745" s="3" t="n">
        <v>95399</v>
      </c>
      <c r="B8745" s="335" t="s">
        <v>1967</v>
      </c>
      <c r="C8745" s="335" t="s">
        <v>15298</v>
      </c>
      <c r="D8745" s="335" t="s">
        <v>3267</v>
      </c>
      <c r="E8745" s="336" t="s">
        <v>3540</v>
      </c>
    </row>
    <row r="8746" customFormat="false" ht="13.8" hidden="false" customHeight="false" outlineLevel="0" collapsed="false">
      <c r="A8746" s="3" t="n">
        <v>95400</v>
      </c>
      <c r="B8746" s="335" t="s">
        <v>1967</v>
      </c>
      <c r="C8746" s="335" t="s">
        <v>15299</v>
      </c>
      <c r="D8746" s="335" t="s">
        <v>3267</v>
      </c>
      <c r="E8746" s="336" t="s">
        <v>3265</v>
      </c>
    </row>
    <row r="8747" customFormat="false" ht="13.8" hidden="false" customHeight="false" outlineLevel="0" collapsed="false">
      <c r="A8747" s="3" t="n">
        <v>95401</v>
      </c>
      <c r="B8747" s="335" t="s">
        <v>1967</v>
      </c>
      <c r="C8747" s="335" t="s">
        <v>15300</v>
      </c>
      <c r="D8747" s="335" t="s">
        <v>3267</v>
      </c>
      <c r="E8747" s="336" t="s">
        <v>15301</v>
      </c>
    </row>
    <row r="8748" customFormat="false" ht="13.8" hidden="false" customHeight="false" outlineLevel="0" collapsed="false">
      <c r="A8748" s="3" t="n">
        <v>95402</v>
      </c>
      <c r="B8748" s="335" t="s">
        <v>1967</v>
      </c>
      <c r="C8748" s="335" t="s">
        <v>15302</v>
      </c>
      <c r="D8748" s="335" t="s">
        <v>3267</v>
      </c>
      <c r="E8748" s="336" t="s">
        <v>15303</v>
      </c>
    </row>
    <row r="8749" customFormat="false" ht="13.8" hidden="false" customHeight="false" outlineLevel="0" collapsed="false">
      <c r="A8749" s="3" t="n">
        <v>95403</v>
      </c>
      <c r="B8749" s="335" t="s">
        <v>1967</v>
      </c>
      <c r="C8749" s="335" t="s">
        <v>15304</v>
      </c>
      <c r="D8749" s="335" t="s">
        <v>3267</v>
      </c>
      <c r="E8749" s="336" t="s">
        <v>15305</v>
      </c>
    </row>
    <row r="8750" customFormat="false" ht="13.8" hidden="false" customHeight="false" outlineLevel="0" collapsed="false">
      <c r="A8750" s="3" t="n">
        <v>95404</v>
      </c>
      <c r="B8750" s="335" t="s">
        <v>1967</v>
      </c>
      <c r="C8750" s="335" t="s">
        <v>15306</v>
      </c>
      <c r="D8750" s="335" t="s">
        <v>3267</v>
      </c>
      <c r="E8750" s="336" t="s">
        <v>14492</v>
      </c>
    </row>
    <row r="8751" customFormat="false" ht="13.8" hidden="false" customHeight="false" outlineLevel="0" collapsed="false">
      <c r="A8751" s="3" t="n">
        <v>95405</v>
      </c>
      <c r="B8751" s="335" t="s">
        <v>1967</v>
      </c>
      <c r="C8751" s="335" t="s">
        <v>15307</v>
      </c>
      <c r="D8751" s="335" t="s">
        <v>3267</v>
      </c>
      <c r="E8751" s="336" t="s">
        <v>4151</v>
      </c>
    </row>
    <row r="8752" customFormat="false" ht="13.8" hidden="false" customHeight="false" outlineLevel="0" collapsed="false">
      <c r="A8752" s="3" t="n">
        <v>95406</v>
      </c>
      <c r="B8752" s="335" t="s">
        <v>1967</v>
      </c>
      <c r="C8752" s="335" t="s">
        <v>15308</v>
      </c>
      <c r="D8752" s="335" t="s">
        <v>3267</v>
      </c>
      <c r="E8752" s="336" t="s">
        <v>4179</v>
      </c>
    </row>
    <row r="8753" customFormat="false" ht="13.8" hidden="false" customHeight="false" outlineLevel="0" collapsed="false">
      <c r="A8753" s="3" t="n">
        <v>95408</v>
      </c>
      <c r="B8753" s="335" t="s">
        <v>1967</v>
      </c>
      <c r="C8753" s="335" t="s">
        <v>15309</v>
      </c>
      <c r="D8753" s="335" t="s">
        <v>15186</v>
      </c>
      <c r="E8753" s="336" t="s">
        <v>15310</v>
      </c>
    </row>
    <row r="8754" customFormat="false" ht="13.8" hidden="false" customHeight="false" outlineLevel="0" collapsed="false">
      <c r="A8754" s="3" t="n">
        <v>95409</v>
      </c>
      <c r="B8754" s="335" t="s">
        <v>1967</v>
      </c>
      <c r="C8754" s="335" t="s">
        <v>15311</v>
      </c>
      <c r="D8754" s="335" t="s">
        <v>15186</v>
      </c>
      <c r="E8754" s="336" t="s">
        <v>15070</v>
      </c>
    </row>
    <row r="8755" customFormat="false" ht="13.8" hidden="false" customHeight="false" outlineLevel="0" collapsed="false">
      <c r="A8755" s="3" t="n">
        <v>95410</v>
      </c>
      <c r="B8755" s="335" t="s">
        <v>1967</v>
      </c>
      <c r="C8755" s="335" t="s">
        <v>15312</v>
      </c>
      <c r="D8755" s="335" t="s">
        <v>15186</v>
      </c>
      <c r="E8755" s="336" t="s">
        <v>4316</v>
      </c>
    </row>
    <row r="8756" customFormat="false" ht="13.8" hidden="false" customHeight="false" outlineLevel="0" collapsed="false">
      <c r="A8756" s="3" t="n">
        <v>95411</v>
      </c>
      <c r="B8756" s="335" t="s">
        <v>1967</v>
      </c>
      <c r="C8756" s="335" t="s">
        <v>15313</v>
      </c>
      <c r="D8756" s="335" t="s">
        <v>15186</v>
      </c>
      <c r="E8756" s="336" t="s">
        <v>3749</v>
      </c>
    </row>
    <row r="8757" customFormat="false" ht="13.8" hidden="false" customHeight="false" outlineLevel="0" collapsed="false">
      <c r="A8757" s="3" t="n">
        <v>95412</v>
      </c>
      <c r="B8757" s="335" t="s">
        <v>1967</v>
      </c>
      <c r="C8757" s="335" t="s">
        <v>15314</v>
      </c>
      <c r="D8757" s="335" t="s">
        <v>15186</v>
      </c>
      <c r="E8757" s="336" t="s">
        <v>15315</v>
      </c>
    </row>
    <row r="8758" customFormat="false" ht="13.8" hidden="false" customHeight="false" outlineLevel="0" collapsed="false">
      <c r="A8758" s="3" t="n">
        <v>95413</v>
      </c>
      <c r="B8758" s="335" t="s">
        <v>1967</v>
      </c>
      <c r="C8758" s="335" t="s">
        <v>15316</v>
      </c>
      <c r="D8758" s="335" t="s">
        <v>15186</v>
      </c>
      <c r="E8758" s="336" t="s">
        <v>5495</v>
      </c>
    </row>
    <row r="8759" customFormat="false" ht="13.8" hidden="false" customHeight="false" outlineLevel="0" collapsed="false">
      <c r="A8759" s="3" t="n">
        <v>95414</v>
      </c>
      <c r="B8759" s="335" t="s">
        <v>1967</v>
      </c>
      <c r="C8759" s="335" t="s">
        <v>15317</v>
      </c>
      <c r="D8759" s="335" t="s">
        <v>15186</v>
      </c>
      <c r="E8759" s="336" t="s">
        <v>15318</v>
      </c>
    </row>
    <row r="8760" customFormat="false" ht="13.8" hidden="false" customHeight="false" outlineLevel="0" collapsed="false">
      <c r="A8760" s="3" t="n">
        <v>95415</v>
      </c>
      <c r="B8760" s="335" t="s">
        <v>1967</v>
      </c>
      <c r="C8760" s="335" t="s">
        <v>15319</v>
      </c>
      <c r="D8760" s="335" t="s">
        <v>15186</v>
      </c>
      <c r="E8760" s="336" t="s">
        <v>15320</v>
      </c>
    </row>
    <row r="8761" customFormat="false" ht="13.8" hidden="false" customHeight="false" outlineLevel="0" collapsed="false">
      <c r="A8761" s="3" t="n">
        <v>95416</v>
      </c>
      <c r="B8761" s="335" t="s">
        <v>1967</v>
      </c>
      <c r="C8761" s="335" t="s">
        <v>15321</v>
      </c>
      <c r="D8761" s="335" t="s">
        <v>15186</v>
      </c>
      <c r="E8761" s="336" t="s">
        <v>13280</v>
      </c>
    </row>
    <row r="8762" customFormat="false" ht="13.8" hidden="false" customHeight="false" outlineLevel="0" collapsed="false">
      <c r="A8762" s="3" t="n">
        <v>95417</v>
      </c>
      <c r="B8762" s="335" t="s">
        <v>1967</v>
      </c>
      <c r="C8762" s="335" t="s">
        <v>15322</v>
      </c>
      <c r="D8762" s="335" t="s">
        <v>15186</v>
      </c>
      <c r="E8762" s="336" t="s">
        <v>15323</v>
      </c>
    </row>
    <row r="8763" customFormat="false" ht="13.8" hidden="false" customHeight="false" outlineLevel="0" collapsed="false">
      <c r="A8763" s="3" t="n">
        <v>95418</v>
      </c>
      <c r="B8763" s="335" t="s">
        <v>1967</v>
      </c>
      <c r="C8763" s="335" t="s">
        <v>15324</v>
      </c>
      <c r="D8763" s="335" t="s">
        <v>15186</v>
      </c>
      <c r="E8763" s="336" t="s">
        <v>15325</v>
      </c>
    </row>
    <row r="8764" customFormat="false" ht="13.8" hidden="false" customHeight="false" outlineLevel="0" collapsed="false">
      <c r="A8764" s="3" t="n">
        <v>95419</v>
      </c>
      <c r="B8764" s="335" t="s">
        <v>1967</v>
      </c>
      <c r="C8764" s="335" t="s">
        <v>15326</v>
      </c>
      <c r="D8764" s="335" t="s">
        <v>15186</v>
      </c>
      <c r="E8764" s="336" t="s">
        <v>15327</v>
      </c>
    </row>
    <row r="8765" customFormat="false" ht="13.8" hidden="false" customHeight="false" outlineLevel="0" collapsed="false">
      <c r="A8765" s="3" t="n">
        <v>95420</v>
      </c>
      <c r="B8765" s="335" t="s">
        <v>1967</v>
      </c>
      <c r="C8765" s="335" t="s">
        <v>15328</v>
      </c>
      <c r="D8765" s="335" t="s">
        <v>15186</v>
      </c>
      <c r="E8765" s="336" t="s">
        <v>15329</v>
      </c>
    </row>
    <row r="8766" customFormat="false" ht="13.8" hidden="false" customHeight="false" outlineLevel="0" collapsed="false">
      <c r="A8766" s="3" t="n">
        <v>95421</v>
      </c>
      <c r="B8766" s="335" t="s">
        <v>1967</v>
      </c>
      <c r="C8766" s="335" t="s">
        <v>15330</v>
      </c>
      <c r="D8766" s="335" t="s">
        <v>15186</v>
      </c>
      <c r="E8766" s="336" t="s">
        <v>10765</v>
      </c>
    </row>
    <row r="8767" customFormat="false" ht="13.8" hidden="false" customHeight="false" outlineLevel="0" collapsed="false">
      <c r="A8767" s="3" t="n">
        <v>95422</v>
      </c>
      <c r="B8767" s="335" t="s">
        <v>1967</v>
      </c>
      <c r="C8767" s="335" t="s">
        <v>15331</v>
      </c>
      <c r="D8767" s="335" t="s">
        <v>15186</v>
      </c>
      <c r="E8767" s="336" t="s">
        <v>15332</v>
      </c>
    </row>
    <row r="8768" customFormat="false" ht="13.8" hidden="false" customHeight="false" outlineLevel="0" collapsed="false">
      <c r="A8768" s="3" t="n">
        <v>95423</v>
      </c>
      <c r="B8768" s="335" t="s">
        <v>1967</v>
      </c>
      <c r="C8768" s="335" t="s">
        <v>15333</v>
      </c>
      <c r="D8768" s="335" t="s">
        <v>15186</v>
      </c>
      <c r="E8768" s="336" t="s">
        <v>15334</v>
      </c>
    </row>
    <row r="8769" customFormat="false" ht="13.8" hidden="false" customHeight="false" outlineLevel="0" collapsed="false">
      <c r="A8769" s="3" t="n">
        <v>95424</v>
      </c>
      <c r="B8769" s="335" t="s">
        <v>1967</v>
      </c>
      <c r="C8769" s="335" t="s">
        <v>15335</v>
      </c>
      <c r="D8769" s="335" t="s">
        <v>15186</v>
      </c>
      <c r="E8769" s="336" t="s">
        <v>13235</v>
      </c>
    </row>
    <row r="8770" customFormat="false" ht="13.8" hidden="false" customHeight="false" outlineLevel="0" collapsed="false">
      <c r="A8770" s="3" t="n">
        <v>100288</v>
      </c>
      <c r="B8770" s="335" t="s">
        <v>1967</v>
      </c>
      <c r="C8770" s="335" t="s">
        <v>15336</v>
      </c>
      <c r="D8770" s="335" t="s">
        <v>3267</v>
      </c>
      <c r="E8770" s="336" t="s">
        <v>3516</v>
      </c>
    </row>
    <row r="8771" customFormat="false" ht="13.8" hidden="false" customHeight="false" outlineLevel="0" collapsed="false">
      <c r="A8771" s="3" t="n">
        <v>100289</v>
      </c>
      <c r="B8771" s="335" t="s">
        <v>1967</v>
      </c>
      <c r="C8771" s="335" t="s">
        <v>15337</v>
      </c>
      <c r="D8771" s="335" t="s">
        <v>3267</v>
      </c>
      <c r="E8771" s="336" t="s">
        <v>15338</v>
      </c>
    </row>
    <row r="8772" customFormat="false" ht="13.8" hidden="false" customHeight="false" outlineLevel="0" collapsed="false">
      <c r="A8772" s="3" t="n">
        <v>100290</v>
      </c>
      <c r="B8772" s="335" t="s">
        <v>1967</v>
      </c>
      <c r="C8772" s="335" t="s">
        <v>15339</v>
      </c>
      <c r="D8772" s="335" t="s">
        <v>3267</v>
      </c>
      <c r="E8772" s="336" t="s">
        <v>4168</v>
      </c>
    </row>
    <row r="8773" customFormat="false" ht="13.8" hidden="false" customHeight="false" outlineLevel="0" collapsed="false">
      <c r="A8773" s="3" t="n">
        <v>100291</v>
      </c>
      <c r="B8773" s="335" t="s">
        <v>1967</v>
      </c>
      <c r="C8773" s="335" t="s">
        <v>15340</v>
      </c>
      <c r="D8773" s="335" t="s">
        <v>3267</v>
      </c>
      <c r="E8773" s="336" t="s">
        <v>3288</v>
      </c>
    </row>
    <row r="8774" customFormat="false" ht="13.8" hidden="false" customHeight="false" outlineLevel="0" collapsed="false">
      <c r="A8774" s="3" t="n">
        <v>100293</v>
      </c>
      <c r="B8774" s="335" t="s">
        <v>1967</v>
      </c>
      <c r="C8774" s="335" t="s">
        <v>15341</v>
      </c>
      <c r="D8774" s="335" t="s">
        <v>3267</v>
      </c>
      <c r="E8774" s="336" t="s">
        <v>3256</v>
      </c>
    </row>
    <row r="8775" customFormat="false" ht="13.8" hidden="false" customHeight="false" outlineLevel="0" collapsed="false">
      <c r="A8775" s="3" t="n">
        <v>100295</v>
      </c>
      <c r="B8775" s="335" t="s">
        <v>1967</v>
      </c>
      <c r="C8775" s="335" t="s">
        <v>15342</v>
      </c>
      <c r="D8775" s="335" t="s">
        <v>3267</v>
      </c>
      <c r="E8775" s="336" t="s">
        <v>15343</v>
      </c>
    </row>
    <row r="8776" customFormat="false" ht="13.8" hidden="false" customHeight="false" outlineLevel="0" collapsed="false">
      <c r="A8776" s="3" t="n">
        <v>100298</v>
      </c>
      <c r="B8776" s="335" t="s">
        <v>1967</v>
      </c>
      <c r="C8776" s="335" t="s">
        <v>15344</v>
      </c>
      <c r="D8776" s="335" t="s">
        <v>3267</v>
      </c>
      <c r="E8776" s="336" t="s">
        <v>4324</v>
      </c>
    </row>
    <row r="8777" customFormat="false" ht="13.8" hidden="false" customHeight="false" outlineLevel="0" collapsed="false">
      <c r="A8777" s="3" t="n">
        <v>100299</v>
      </c>
      <c r="B8777" s="335" t="s">
        <v>1967</v>
      </c>
      <c r="C8777" s="335" t="s">
        <v>15345</v>
      </c>
      <c r="D8777" s="335" t="s">
        <v>3267</v>
      </c>
      <c r="E8777" s="336" t="s">
        <v>15217</v>
      </c>
    </row>
    <row r="8778" customFormat="false" ht="13.8" hidden="false" customHeight="false" outlineLevel="0" collapsed="false">
      <c r="A8778" s="3" t="n">
        <v>100300</v>
      </c>
      <c r="B8778" s="335" t="s">
        <v>1967</v>
      </c>
      <c r="C8778" s="335" t="s">
        <v>15346</v>
      </c>
      <c r="D8778" s="335" t="s">
        <v>3267</v>
      </c>
      <c r="E8778" s="336" t="s">
        <v>11425</v>
      </c>
    </row>
    <row r="8779" customFormat="false" ht="13.8" hidden="false" customHeight="false" outlineLevel="0" collapsed="false">
      <c r="A8779" s="3" t="n">
        <v>100301</v>
      </c>
      <c r="B8779" s="335" t="s">
        <v>1967</v>
      </c>
      <c r="C8779" s="335" t="s">
        <v>15347</v>
      </c>
      <c r="D8779" s="335" t="s">
        <v>3267</v>
      </c>
      <c r="E8779" s="336" t="s">
        <v>8895</v>
      </c>
    </row>
    <row r="8780" customFormat="false" ht="13.8" hidden="false" customHeight="false" outlineLevel="0" collapsed="false">
      <c r="A8780" s="3" t="n">
        <v>100303</v>
      </c>
      <c r="B8780" s="335" t="s">
        <v>1967</v>
      </c>
      <c r="C8780" s="335" t="s">
        <v>15348</v>
      </c>
      <c r="D8780" s="335" t="s">
        <v>3267</v>
      </c>
      <c r="E8780" s="336" t="s">
        <v>12430</v>
      </c>
    </row>
    <row r="8781" customFormat="false" ht="13.8" hidden="false" customHeight="false" outlineLevel="0" collapsed="false">
      <c r="A8781" s="3" t="n">
        <v>100307</v>
      </c>
      <c r="B8781" s="335" t="s">
        <v>1967</v>
      </c>
      <c r="C8781" s="335" t="s">
        <v>15349</v>
      </c>
      <c r="D8781" s="335" t="s">
        <v>3267</v>
      </c>
      <c r="E8781" s="336" t="s">
        <v>3988</v>
      </c>
    </row>
    <row r="8782" customFormat="false" ht="13.8" hidden="false" customHeight="false" outlineLevel="0" collapsed="false">
      <c r="A8782" s="3" t="n">
        <v>100308</v>
      </c>
      <c r="B8782" s="335" t="s">
        <v>1967</v>
      </c>
      <c r="C8782" s="335" t="s">
        <v>15350</v>
      </c>
      <c r="D8782" s="335" t="s">
        <v>3267</v>
      </c>
      <c r="E8782" s="336" t="s">
        <v>15351</v>
      </c>
    </row>
    <row r="8783" customFormat="false" ht="13.8" hidden="false" customHeight="false" outlineLevel="0" collapsed="false">
      <c r="A8783" s="3" t="n">
        <v>100309</v>
      </c>
      <c r="B8783" s="335" t="s">
        <v>1967</v>
      </c>
      <c r="C8783" s="335" t="s">
        <v>15352</v>
      </c>
      <c r="D8783" s="335" t="s">
        <v>3267</v>
      </c>
      <c r="E8783" s="336" t="s">
        <v>15353</v>
      </c>
    </row>
    <row r="8784" customFormat="false" ht="13.8" hidden="false" customHeight="false" outlineLevel="0" collapsed="false">
      <c r="A8784" s="3" t="n">
        <v>100310</v>
      </c>
      <c r="B8784" s="335" t="s">
        <v>1967</v>
      </c>
      <c r="C8784" s="335" t="s">
        <v>15354</v>
      </c>
      <c r="D8784" s="335" t="s">
        <v>15186</v>
      </c>
      <c r="E8784" s="336" t="s">
        <v>6718</v>
      </c>
    </row>
    <row r="8785" customFormat="false" ht="13.8" hidden="false" customHeight="false" outlineLevel="0" collapsed="false">
      <c r="A8785" s="3" t="n">
        <v>100315</v>
      </c>
      <c r="B8785" s="335" t="s">
        <v>1967</v>
      </c>
      <c r="C8785" s="335" t="s">
        <v>15355</v>
      </c>
      <c r="D8785" s="335" t="s">
        <v>15186</v>
      </c>
      <c r="E8785" s="336" t="s">
        <v>15356</v>
      </c>
    </row>
    <row r="8786" customFormat="false" ht="13.8" hidden="false" customHeight="false" outlineLevel="0" collapsed="false">
      <c r="A8786" s="3" t="n">
        <v>100316</v>
      </c>
      <c r="B8786" s="335" t="s">
        <v>1967</v>
      </c>
      <c r="C8786" s="335" t="s">
        <v>15346</v>
      </c>
      <c r="D8786" s="335" t="s">
        <v>15186</v>
      </c>
      <c r="E8786" s="336" t="s">
        <v>15357</v>
      </c>
    </row>
    <row r="8787" customFormat="false" ht="13.8" hidden="false" customHeight="false" outlineLevel="0" collapsed="false">
      <c r="A8787" s="3" t="n">
        <v>100321</v>
      </c>
      <c r="B8787" s="335" t="s">
        <v>1967</v>
      </c>
      <c r="C8787" s="335" t="s">
        <v>15352</v>
      </c>
      <c r="D8787" s="335" t="s">
        <v>15186</v>
      </c>
      <c r="E8787" s="336" t="s">
        <v>15358</v>
      </c>
    </row>
    <row r="8788" customFormat="false" ht="13.8" hidden="false" customHeight="false" outlineLevel="0" collapsed="false">
      <c r="A8788" s="3" t="n">
        <v>100533</v>
      </c>
      <c r="B8788" s="335" t="s">
        <v>1967</v>
      </c>
      <c r="C8788" s="335" t="s">
        <v>15359</v>
      </c>
      <c r="D8788" s="335" t="s">
        <v>3267</v>
      </c>
      <c r="E8788" s="336" t="s">
        <v>12402</v>
      </c>
    </row>
    <row r="8789" customFormat="false" ht="13.8" hidden="false" customHeight="false" outlineLevel="0" collapsed="false">
      <c r="A8789" s="3" t="n">
        <v>100534</v>
      </c>
      <c r="B8789" s="335" t="s">
        <v>1967</v>
      </c>
      <c r="C8789" s="335" t="s">
        <v>15359</v>
      </c>
      <c r="D8789" s="335" t="s">
        <v>15186</v>
      </c>
      <c r="E8789" s="336" t="s">
        <v>15360</v>
      </c>
    </row>
    <row r="8790" customFormat="false" ht="13.8" hidden="false" customHeight="false" outlineLevel="0" collapsed="false">
      <c r="A8790" s="3" t="n">
        <v>100535</v>
      </c>
      <c r="B8790" s="335" t="s">
        <v>1967</v>
      </c>
      <c r="C8790" s="335" t="s">
        <v>15361</v>
      </c>
      <c r="D8790" s="335" t="s">
        <v>3267</v>
      </c>
      <c r="E8790" s="336" t="s">
        <v>3196</v>
      </c>
    </row>
    <row r="8791" customFormat="false" ht="13.8" hidden="false" customHeight="false" outlineLevel="0" collapsed="false">
      <c r="A8791" s="3" t="n">
        <v>100536</v>
      </c>
      <c r="B8791" s="335" t="s">
        <v>1967</v>
      </c>
      <c r="C8791" s="335" t="s">
        <v>15362</v>
      </c>
      <c r="D8791" s="335" t="s">
        <v>15186</v>
      </c>
      <c r="E8791" s="336" t="s">
        <v>15363</v>
      </c>
    </row>
    <row r="8792" customFormat="false" ht="13.8" hidden="false" customHeight="false" outlineLevel="0" collapsed="false">
      <c r="A8792" s="3" t="n">
        <v>101286</v>
      </c>
      <c r="B8792" s="335" t="s">
        <v>1967</v>
      </c>
      <c r="C8792" s="335" t="s">
        <v>15364</v>
      </c>
      <c r="D8792" s="335" t="s">
        <v>15186</v>
      </c>
      <c r="E8792" s="336" t="s">
        <v>15365</v>
      </c>
    </row>
    <row r="8793" customFormat="false" ht="13.8" hidden="false" customHeight="false" outlineLevel="0" collapsed="false">
      <c r="A8793" s="3" t="n">
        <v>101287</v>
      </c>
      <c r="B8793" s="335" t="s">
        <v>1967</v>
      </c>
      <c r="C8793" s="335" t="s">
        <v>15366</v>
      </c>
      <c r="D8793" s="335" t="s">
        <v>15186</v>
      </c>
      <c r="E8793" s="336" t="s">
        <v>15367</v>
      </c>
    </row>
    <row r="8794" customFormat="false" ht="13.8" hidden="false" customHeight="false" outlineLevel="0" collapsed="false">
      <c r="A8794" s="3" t="n">
        <v>101288</v>
      </c>
      <c r="B8794" s="335" t="s">
        <v>1967</v>
      </c>
      <c r="C8794" s="335" t="s">
        <v>15368</v>
      </c>
      <c r="D8794" s="335" t="s">
        <v>15186</v>
      </c>
      <c r="E8794" s="336" t="s">
        <v>15365</v>
      </c>
    </row>
    <row r="8795" customFormat="false" ht="13.8" hidden="false" customHeight="false" outlineLevel="0" collapsed="false">
      <c r="A8795" s="3" t="n">
        <v>101289</v>
      </c>
      <c r="B8795" s="335" t="s">
        <v>1967</v>
      </c>
      <c r="C8795" s="335" t="s">
        <v>15369</v>
      </c>
      <c r="D8795" s="335" t="s">
        <v>15186</v>
      </c>
      <c r="E8795" s="336" t="s">
        <v>11445</v>
      </c>
    </row>
    <row r="8796" customFormat="false" ht="13.8" hidden="false" customHeight="false" outlineLevel="0" collapsed="false">
      <c r="A8796" s="3" t="n">
        <v>101290</v>
      </c>
      <c r="B8796" s="335" t="s">
        <v>1967</v>
      </c>
      <c r="C8796" s="335" t="s">
        <v>15370</v>
      </c>
      <c r="D8796" s="335" t="s">
        <v>15186</v>
      </c>
      <c r="E8796" s="336" t="s">
        <v>15371</v>
      </c>
    </row>
    <row r="8797" customFormat="false" ht="13.8" hidden="false" customHeight="false" outlineLevel="0" collapsed="false">
      <c r="A8797" s="3" t="n">
        <v>101291</v>
      </c>
      <c r="B8797" s="335" t="s">
        <v>1967</v>
      </c>
      <c r="C8797" s="335" t="s">
        <v>15372</v>
      </c>
      <c r="D8797" s="335" t="s">
        <v>15186</v>
      </c>
      <c r="E8797" s="336" t="s">
        <v>15365</v>
      </c>
    </row>
    <row r="8798" customFormat="false" ht="13.8" hidden="false" customHeight="false" outlineLevel="0" collapsed="false">
      <c r="A8798" s="3" t="n">
        <v>101292</v>
      </c>
      <c r="B8798" s="335" t="s">
        <v>1967</v>
      </c>
      <c r="C8798" s="335" t="s">
        <v>15373</v>
      </c>
      <c r="D8798" s="335" t="s">
        <v>15186</v>
      </c>
      <c r="E8798" s="336" t="s">
        <v>11445</v>
      </c>
    </row>
    <row r="8799" customFormat="false" ht="13.8" hidden="false" customHeight="false" outlineLevel="0" collapsed="false">
      <c r="A8799" s="3" t="n">
        <v>101293</v>
      </c>
      <c r="B8799" s="335" t="s">
        <v>1967</v>
      </c>
      <c r="C8799" s="335" t="s">
        <v>15374</v>
      </c>
      <c r="D8799" s="335" t="s">
        <v>15186</v>
      </c>
      <c r="E8799" s="336" t="s">
        <v>2245</v>
      </c>
    </row>
    <row r="8800" customFormat="false" ht="13.8" hidden="false" customHeight="false" outlineLevel="0" collapsed="false">
      <c r="A8800" s="3" t="n">
        <v>101294</v>
      </c>
      <c r="B8800" s="335" t="s">
        <v>1967</v>
      </c>
      <c r="C8800" s="335" t="s">
        <v>15375</v>
      </c>
      <c r="D8800" s="335" t="s">
        <v>15186</v>
      </c>
      <c r="E8800" s="336" t="s">
        <v>15376</v>
      </c>
    </row>
    <row r="8801" customFormat="false" ht="13.8" hidden="false" customHeight="false" outlineLevel="0" collapsed="false">
      <c r="A8801" s="3" t="n">
        <v>101295</v>
      </c>
      <c r="B8801" s="335" t="s">
        <v>1967</v>
      </c>
      <c r="C8801" s="335" t="s">
        <v>15377</v>
      </c>
      <c r="D8801" s="335" t="s">
        <v>15186</v>
      </c>
      <c r="E8801" s="336" t="s">
        <v>15378</v>
      </c>
    </row>
    <row r="8802" customFormat="false" ht="13.8" hidden="false" customHeight="false" outlineLevel="0" collapsed="false">
      <c r="A8802" s="3" t="n">
        <v>101296</v>
      </c>
      <c r="B8802" s="335" t="s">
        <v>1967</v>
      </c>
      <c r="C8802" s="335" t="s">
        <v>15379</v>
      </c>
      <c r="D8802" s="335" t="s">
        <v>15186</v>
      </c>
      <c r="E8802" s="336" t="s">
        <v>15380</v>
      </c>
    </row>
    <row r="8803" customFormat="false" ht="13.8" hidden="false" customHeight="false" outlineLevel="0" collapsed="false">
      <c r="A8803" s="3" t="n">
        <v>101297</v>
      </c>
      <c r="B8803" s="335" t="s">
        <v>1967</v>
      </c>
      <c r="C8803" s="335" t="s">
        <v>15381</v>
      </c>
      <c r="D8803" s="335" t="s">
        <v>15186</v>
      </c>
      <c r="E8803" s="336" t="s">
        <v>13440</v>
      </c>
    </row>
    <row r="8804" customFormat="false" ht="13.8" hidden="false" customHeight="false" outlineLevel="0" collapsed="false">
      <c r="A8804" s="3" t="n">
        <v>101298</v>
      </c>
      <c r="B8804" s="335" t="s">
        <v>1967</v>
      </c>
      <c r="C8804" s="335" t="s">
        <v>15382</v>
      </c>
      <c r="D8804" s="335" t="s">
        <v>15186</v>
      </c>
      <c r="E8804" s="336" t="s">
        <v>15365</v>
      </c>
    </row>
    <row r="8805" customFormat="false" ht="13.8" hidden="false" customHeight="false" outlineLevel="0" collapsed="false">
      <c r="A8805" s="3" t="n">
        <v>101299</v>
      </c>
      <c r="B8805" s="335" t="s">
        <v>1967</v>
      </c>
      <c r="C8805" s="335" t="s">
        <v>15383</v>
      </c>
      <c r="D8805" s="335" t="s">
        <v>15186</v>
      </c>
      <c r="E8805" s="336" t="s">
        <v>15371</v>
      </c>
    </row>
    <row r="8806" customFormat="false" ht="13.8" hidden="false" customHeight="false" outlineLevel="0" collapsed="false">
      <c r="A8806" s="3" t="n">
        <v>101300</v>
      </c>
      <c r="B8806" s="335" t="s">
        <v>1967</v>
      </c>
      <c r="C8806" s="335" t="s">
        <v>15384</v>
      </c>
      <c r="D8806" s="335" t="s">
        <v>15186</v>
      </c>
      <c r="E8806" s="336" t="s">
        <v>15385</v>
      </c>
    </row>
    <row r="8807" customFormat="false" ht="13.8" hidden="false" customHeight="false" outlineLevel="0" collapsed="false">
      <c r="A8807" s="3" t="n">
        <v>101301</v>
      </c>
      <c r="B8807" s="335" t="s">
        <v>1967</v>
      </c>
      <c r="C8807" s="335" t="s">
        <v>15386</v>
      </c>
      <c r="D8807" s="335" t="s">
        <v>15186</v>
      </c>
      <c r="E8807" s="336" t="s">
        <v>7407</v>
      </c>
    </row>
    <row r="8808" customFormat="false" ht="13.8" hidden="false" customHeight="false" outlineLevel="0" collapsed="false">
      <c r="A8808" s="3" t="n">
        <v>101302</v>
      </c>
      <c r="B8808" s="335" t="s">
        <v>1967</v>
      </c>
      <c r="C8808" s="335" t="s">
        <v>15387</v>
      </c>
      <c r="D8808" s="335" t="s">
        <v>15186</v>
      </c>
      <c r="E8808" s="336" t="s">
        <v>15388</v>
      </c>
    </row>
    <row r="8809" customFormat="false" ht="13.8" hidden="false" customHeight="false" outlineLevel="0" collapsed="false">
      <c r="A8809" s="3" t="n">
        <v>101303</v>
      </c>
      <c r="B8809" s="335" t="s">
        <v>1967</v>
      </c>
      <c r="C8809" s="335" t="s">
        <v>15389</v>
      </c>
      <c r="D8809" s="335" t="s">
        <v>15186</v>
      </c>
      <c r="E8809" s="336" t="s">
        <v>15390</v>
      </c>
    </row>
    <row r="8810" customFormat="false" ht="13.8" hidden="false" customHeight="false" outlineLevel="0" collapsed="false">
      <c r="A8810" s="3" t="n">
        <v>101304</v>
      </c>
      <c r="B8810" s="335" t="s">
        <v>1967</v>
      </c>
      <c r="C8810" s="335" t="s">
        <v>15391</v>
      </c>
      <c r="D8810" s="335" t="s">
        <v>15186</v>
      </c>
      <c r="E8810" s="336" t="s">
        <v>10741</v>
      </c>
    </row>
    <row r="8811" customFormat="false" ht="13.8" hidden="false" customHeight="false" outlineLevel="0" collapsed="false">
      <c r="A8811" s="3" t="n">
        <v>101305</v>
      </c>
      <c r="B8811" s="335" t="s">
        <v>1967</v>
      </c>
      <c r="C8811" s="335" t="s">
        <v>15392</v>
      </c>
      <c r="D8811" s="335" t="s">
        <v>15186</v>
      </c>
      <c r="E8811" s="336" t="s">
        <v>9497</v>
      </c>
    </row>
    <row r="8812" customFormat="false" ht="13.8" hidden="false" customHeight="false" outlineLevel="0" collapsed="false">
      <c r="A8812" s="3" t="n">
        <v>101307</v>
      </c>
      <c r="B8812" s="335" t="s">
        <v>1967</v>
      </c>
      <c r="C8812" s="335" t="s">
        <v>15393</v>
      </c>
      <c r="D8812" s="335" t="s">
        <v>15186</v>
      </c>
      <c r="E8812" s="336" t="s">
        <v>2241</v>
      </c>
    </row>
    <row r="8813" customFormat="false" ht="13.8" hidden="false" customHeight="false" outlineLevel="0" collapsed="false">
      <c r="A8813" s="3" t="n">
        <v>101308</v>
      </c>
      <c r="B8813" s="335" t="s">
        <v>1967</v>
      </c>
      <c r="C8813" s="335" t="s">
        <v>15394</v>
      </c>
      <c r="D8813" s="335" t="s">
        <v>15186</v>
      </c>
      <c r="E8813" s="336" t="s">
        <v>15395</v>
      </c>
    </row>
    <row r="8814" customFormat="false" ht="13.8" hidden="false" customHeight="false" outlineLevel="0" collapsed="false">
      <c r="A8814" s="3" t="n">
        <v>101309</v>
      </c>
      <c r="B8814" s="335" t="s">
        <v>1967</v>
      </c>
      <c r="C8814" s="335" t="s">
        <v>15396</v>
      </c>
      <c r="D8814" s="335" t="s">
        <v>15186</v>
      </c>
      <c r="E8814" s="336" t="s">
        <v>15371</v>
      </c>
    </row>
    <row r="8815" customFormat="false" ht="13.8" hidden="false" customHeight="false" outlineLevel="0" collapsed="false">
      <c r="A8815" s="3" t="n">
        <v>101310</v>
      </c>
      <c r="B8815" s="335" t="s">
        <v>1967</v>
      </c>
      <c r="C8815" s="335" t="s">
        <v>15397</v>
      </c>
      <c r="D8815" s="335" t="s">
        <v>15186</v>
      </c>
      <c r="E8815" s="336" t="s">
        <v>15398</v>
      </c>
    </row>
    <row r="8816" customFormat="false" ht="13.8" hidden="false" customHeight="false" outlineLevel="0" collapsed="false">
      <c r="A8816" s="3" t="n">
        <v>101311</v>
      </c>
      <c r="B8816" s="335" t="s">
        <v>1967</v>
      </c>
      <c r="C8816" s="335" t="s">
        <v>15399</v>
      </c>
      <c r="D8816" s="335" t="s">
        <v>15186</v>
      </c>
      <c r="E8816" s="336" t="s">
        <v>15400</v>
      </c>
    </row>
    <row r="8817" customFormat="false" ht="13.8" hidden="false" customHeight="false" outlineLevel="0" collapsed="false">
      <c r="A8817" s="3" t="n">
        <v>101312</v>
      </c>
      <c r="B8817" s="335" t="s">
        <v>1967</v>
      </c>
      <c r="C8817" s="335" t="s">
        <v>15401</v>
      </c>
      <c r="D8817" s="335" t="s">
        <v>15186</v>
      </c>
      <c r="E8817" s="336" t="s">
        <v>15385</v>
      </c>
    </row>
    <row r="8818" customFormat="false" ht="13.8" hidden="false" customHeight="false" outlineLevel="0" collapsed="false">
      <c r="A8818" s="3" t="n">
        <v>101313</v>
      </c>
      <c r="B8818" s="335" t="s">
        <v>1967</v>
      </c>
      <c r="C8818" s="335" t="s">
        <v>15402</v>
      </c>
      <c r="D8818" s="335" t="s">
        <v>15186</v>
      </c>
      <c r="E8818" s="336" t="s">
        <v>15403</v>
      </c>
    </row>
    <row r="8819" customFormat="false" ht="13.8" hidden="false" customHeight="false" outlineLevel="0" collapsed="false">
      <c r="A8819" s="3" t="n">
        <v>101314</v>
      </c>
      <c r="B8819" s="335" t="s">
        <v>1967</v>
      </c>
      <c r="C8819" s="335" t="s">
        <v>15404</v>
      </c>
      <c r="D8819" s="335" t="s">
        <v>15186</v>
      </c>
      <c r="E8819" s="336" t="s">
        <v>15405</v>
      </c>
    </row>
    <row r="8820" customFormat="false" ht="13.8" hidden="false" customHeight="false" outlineLevel="0" collapsed="false">
      <c r="A8820" s="3" t="n">
        <v>101315</v>
      </c>
      <c r="B8820" s="335" t="s">
        <v>1967</v>
      </c>
      <c r="C8820" s="335" t="s">
        <v>15406</v>
      </c>
      <c r="D8820" s="335" t="s">
        <v>15186</v>
      </c>
      <c r="E8820" s="336" t="s">
        <v>15407</v>
      </c>
    </row>
    <row r="8821" customFormat="false" ht="13.8" hidden="false" customHeight="false" outlineLevel="0" collapsed="false">
      <c r="A8821" s="3" t="n">
        <v>101316</v>
      </c>
      <c r="B8821" s="335" t="s">
        <v>1967</v>
      </c>
      <c r="C8821" s="335" t="s">
        <v>15408</v>
      </c>
      <c r="D8821" s="335" t="s">
        <v>15186</v>
      </c>
      <c r="E8821" s="336" t="s">
        <v>15409</v>
      </c>
    </row>
    <row r="8822" customFormat="false" ht="13.8" hidden="false" customHeight="false" outlineLevel="0" collapsed="false">
      <c r="A8822" s="3" t="n">
        <v>101320</v>
      </c>
      <c r="B8822" s="335" t="s">
        <v>1967</v>
      </c>
      <c r="C8822" s="335" t="s">
        <v>15410</v>
      </c>
      <c r="D8822" s="335" t="s">
        <v>15186</v>
      </c>
      <c r="E8822" s="336" t="s">
        <v>15411</v>
      </c>
    </row>
    <row r="8823" customFormat="false" ht="13.8" hidden="false" customHeight="false" outlineLevel="0" collapsed="false">
      <c r="A8823" s="3" t="n">
        <v>101322</v>
      </c>
      <c r="B8823" s="335" t="s">
        <v>1967</v>
      </c>
      <c r="C8823" s="335" t="s">
        <v>15412</v>
      </c>
      <c r="D8823" s="335" t="s">
        <v>15186</v>
      </c>
      <c r="E8823" s="336" t="s">
        <v>15161</v>
      </c>
    </row>
    <row r="8824" customFormat="false" ht="13.8" hidden="false" customHeight="false" outlineLevel="0" collapsed="false">
      <c r="A8824" s="3" t="n">
        <v>101323</v>
      </c>
      <c r="B8824" s="335" t="s">
        <v>1967</v>
      </c>
      <c r="C8824" s="335" t="s">
        <v>15413</v>
      </c>
      <c r="D8824" s="335" t="s">
        <v>15186</v>
      </c>
      <c r="E8824" s="336" t="s">
        <v>8017</v>
      </c>
    </row>
    <row r="8825" customFormat="false" ht="13.8" hidden="false" customHeight="false" outlineLevel="0" collapsed="false">
      <c r="A8825" s="3" t="n">
        <v>101324</v>
      </c>
      <c r="B8825" s="335" t="s">
        <v>1967</v>
      </c>
      <c r="C8825" s="335" t="s">
        <v>15414</v>
      </c>
      <c r="D8825" s="335" t="s">
        <v>15186</v>
      </c>
      <c r="E8825" s="336" t="s">
        <v>15415</v>
      </c>
    </row>
    <row r="8826" customFormat="false" ht="13.8" hidden="false" customHeight="false" outlineLevel="0" collapsed="false">
      <c r="A8826" s="3" t="n">
        <v>101325</v>
      </c>
      <c r="B8826" s="335" t="s">
        <v>1967</v>
      </c>
      <c r="C8826" s="335" t="s">
        <v>15416</v>
      </c>
      <c r="D8826" s="335" t="s">
        <v>15186</v>
      </c>
      <c r="E8826" s="336" t="s">
        <v>3569</v>
      </c>
    </row>
    <row r="8827" customFormat="false" ht="13.8" hidden="false" customHeight="false" outlineLevel="0" collapsed="false">
      <c r="A8827" s="3" t="n">
        <v>101326</v>
      </c>
      <c r="B8827" s="335" t="s">
        <v>1967</v>
      </c>
      <c r="C8827" s="335" t="s">
        <v>15417</v>
      </c>
      <c r="D8827" s="335" t="s">
        <v>15186</v>
      </c>
      <c r="E8827" s="336" t="s">
        <v>15418</v>
      </c>
    </row>
    <row r="8828" customFormat="false" ht="13.8" hidden="false" customHeight="false" outlineLevel="0" collapsed="false">
      <c r="A8828" s="3" t="n">
        <v>101327</v>
      </c>
      <c r="B8828" s="335" t="s">
        <v>1967</v>
      </c>
      <c r="C8828" s="335" t="s">
        <v>15419</v>
      </c>
      <c r="D8828" s="335" t="s">
        <v>15186</v>
      </c>
      <c r="E8828" s="336" t="s">
        <v>3843</v>
      </c>
    </row>
    <row r="8829" customFormat="false" ht="13.8" hidden="false" customHeight="false" outlineLevel="0" collapsed="false">
      <c r="A8829" s="3" t="n">
        <v>101328</v>
      </c>
      <c r="B8829" s="335" t="s">
        <v>1967</v>
      </c>
      <c r="C8829" s="335" t="s">
        <v>15420</v>
      </c>
      <c r="D8829" s="335" t="s">
        <v>15186</v>
      </c>
      <c r="E8829" s="336" t="s">
        <v>6152</v>
      </c>
    </row>
    <row r="8830" customFormat="false" ht="13.8" hidden="false" customHeight="false" outlineLevel="0" collapsed="false">
      <c r="A8830" s="3" t="n">
        <v>101329</v>
      </c>
      <c r="B8830" s="335" t="s">
        <v>1967</v>
      </c>
      <c r="C8830" s="335" t="s">
        <v>15421</v>
      </c>
      <c r="D8830" s="335" t="s">
        <v>15186</v>
      </c>
      <c r="E8830" s="336" t="s">
        <v>3524</v>
      </c>
    </row>
    <row r="8831" customFormat="false" ht="13.8" hidden="false" customHeight="false" outlineLevel="0" collapsed="false">
      <c r="A8831" s="3" t="n">
        <v>101330</v>
      </c>
      <c r="B8831" s="335" t="s">
        <v>1967</v>
      </c>
      <c r="C8831" s="335" t="s">
        <v>15422</v>
      </c>
      <c r="D8831" s="335" t="s">
        <v>15186</v>
      </c>
      <c r="E8831" s="336" t="s">
        <v>11192</v>
      </c>
    </row>
    <row r="8832" customFormat="false" ht="13.8" hidden="false" customHeight="false" outlineLevel="0" collapsed="false">
      <c r="A8832" s="3" t="n">
        <v>101331</v>
      </c>
      <c r="B8832" s="335" t="s">
        <v>1967</v>
      </c>
      <c r="C8832" s="335" t="s">
        <v>15423</v>
      </c>
      <c r="D8832" s="335" t="s">
        <v>15186</v>
      </c>
      <c r="E8832" s="336" t="s">
        <v>15424</v>
      </c>
    </row>
    <row r="8833" customFormat="false" ht="13.8" hidden="false" customHeight="false" outlineLevel="0" collapsed="false">
      <c r="A8833" s="3" t="n">
        <v>101332</v>
      </c>
      <c r="B8833" s="335" t="s">
        <v>1967</v>
      </c>
      <c r="C8833" s="335" t="s">
        <v>15425</v>
      </c>
      <c r="D8833" s="335" t="s">
        <v>15186</v>
      </c>
      <c r="E8833" s="336" t="s">
        <v>15426</v>
      </c>
    </row>
    <row r="8834" customFormat="false" ht="13.8" hidden="false" customHeight="false" outlineLevel="0" collapsed="false">
      <c r="A8834" s="3" t="n">
        <v>101333</v>
      </c>
      <c r="B8834" s="335" t="s">
        <v>1967</v>
      </c>
      <c r="C8834" s="335" t="s">
        <v>15427</v>
      </c>
      <c r="D8834" s="335" t="s">
        <v>15186</v>
      </c>
      <c r="E8834" s="336" t="s">
        <v>15411</v>
      </c>
    </row>
    <row r="8835" customFormat="false" ht="13.8" hidden="false" customHeight="false" outlineLevel="0" collapsed="false">
      <c r="A8835" s="3" t="n">
        <v>101334</v>
      </c>
      <c r="B8835" s="335" t="s">
        <v>1967</v>
      </c>
      <c r="C8835" s="335" t="s">
        <v>15428</v>
      </c>
      <c r="D8835" s="335" t="s">
        <v>15186</v>
      </c>
      <c r="E8835" s="336" t="s">
        <v>15429</v>
      </c>
    </row>
    <row r="8836" customFormat="false" ht="13.8" hidden="false" customHeight="false" outlineLevel="0" collapsed="false">
      <c r="A8836" s="3" t="n">
        <v>101336</v>
      </c>
      <c r="B8836" s="335" t="s">
        <v>1967</v>
      </c>
      <c r="C8836" s="335" t="s">
        <v>15430</v>
      </c>
      <c r="D8836" s="335" t="s">
        <v>15186</v>
      </c>
      <c r="E8836" s="336" t="s">
        <v>13347</v>
      </c>
    </row>
    <row r="8837" customFormat="false" ht="13.8" hidden="false" customHeight="false" outlineLevel="0" collapsed="false">
      <c r="A8837" s="3" t="n">
        <v>101337</v>
      </c>
      <c r="B8837" s="335" t="s">
        <v>1967</v>
      </c>
      <c r="C8837" s="335" t="s">
        <v>15431</v>
      </c>
      <c r="D8837" s="335" t="s">
        <v>15186</v>
      </c>
      <c r="E8837" s="336" t="s">
        <v>15432</v>
      </c>
    </row>
    <row r="8838" customFormat="false" ht="13.8" hidden="false" customHeight="false" outlineLevel="0" collapsed="false">
      <c r="A8838" s="3" t="n">
        <v>101338</v>
      </c>
      <c r="B8838" s="335" t="s">
        <v>1967</v>
      </c>
      <c r="C8838" s="335" t="s">
        <v>15433</v>
      </c>
      <c r="D8838" s="335" t="s">
        <v>15186</v>
      </c>
      <c r="E8838" s="336" t="s">
        <v>15434</v>
      </c>
    </row>
    <row r="8839" customFormat="false" ht="13.8" hidden="false" customHeight="false" outlineLevel="0" collapsed="false">
      <c r="A8839" s="3" t="n">
        <v>101339</v>
      </c>
      <c r="B8839" s="335" t="s">
        <v>1967</v>
      </c>
      <c r="C8839" s="335" t="s">
        <v>15435</v>
      </c>
      <c r="D8839" s="335" t="s">
        <v>15186</v>
      </c>
      <c r="E8839" s="336" t="s">
        <v>15436</v>
      </c>
    </row>
    <row r="8840" customFormat="false" ht="13.8" hidden="false" customHeight="false" outlineLevel="0" collapsed="false">
      <c r="A8840" s="3" t="n">
        <v>101340</v>
      </c>
      <c r="B8840" s="335" t="s">
        <v>1967</v>
      </c>
      <c r="C8840" s="335" t="s">
        <v>15437</v>
      </c>
      <c r="D8840" s="335" t="s">
        <v>15186</v>
      </c>
      <c r="E8840" s="336" t="s">
        <v>15438</v>
      </c>
    </row>
    <row r="8841" customFormat="false" ht="13.8" hidden="false" customHeight="false" outlineLevel="0" collapsed="false">
      <c r="A8841" s="3" t="n">
        <v>101341</v>
      </c>
      <c r="B8841" s="335" t="s">
        <v>1967</v>
      </c>
      <c r="C8841" s="335" t="s">
        <v>15439</v>
      </c>
      <c r="D8841" s="335" t="s">
        <v>15186</v>
      </c>
      <c r="E8841" s="336" t="s">
        <v>15440</v>
      </c>
    </row>
    <row r="8842" customFormat="false" ht="13.8" hidden="false" customHeight="false" outlineLevel="0" collapsed="false">
      <c r="A8842" s="3" t="n">
        <v>101342</v>
      </c>
      <c r="B8842" s="335" t="s">
        <v>1967</v>
      </c>
      <c r="C8842" s="335" t="s">
        <v>15441</v>
      </c>
      <c r="D8842" s="335" t="s">
        <v>15186</v>
      </c>
      <c r="E8842" s="336" t="s">
        <v>15436</v>
      </c>
    </row>
    <row r="8843" customFormat="false" ht="13.8" hidden="false" customHeight="false" outlineLevel="0" collapsed="false">
      <c r="A8843" s="3" t="n">
        <v>101343</v>
      </c>
      <c r="B8843" s="335" t="s">
        <v>1967</v>
      </c>
      <c r="C8843" s="335" t="s">
        <v>15442</v>
      </c>
      <c r="D8843" s="335" t="s">
        <v>15186</v>
      </c>
      <c r="E8843" s="336" t="s">
        <v>2167</v>
      </c>
    </row>
    <row r="8844" customFormat="false" ht="13.8" hidden="false" customHeight="false" outlineLevel="0" collapsed="false">
      <c r="A8844" s="3" t="n">
        <v>101344</v>
      </c>
      <c r="B8844" s="335" t="s">
        <v>1967</v>
      </c>
      <c r="C8844" s="335" t="s">
        <v>15443</v>
      </c>
      <c r="D8844" s="335" t="s">
        <v>15186</v>
      </c>
      <c r="E8844" s="336" t="s">
        <v>15444</v>
      </c>
    </row>
    <row r="8845" customFormat="false" ht="13.8" hidden="false" customHeight="false" outlineLevel="0" collapsed="false">
      <c r="A8845" s="3" t="n">
        <v>101345</v>
      </c>
      <c r="B8845" s="335" t="s">
        <v>1967</v>
      </c>
      <c r="C8845" s="335" t="s">
        <v>15445</v>
      </c>
      <c r="D8845" s="335" t="s">
        <v>15186</v>
      </c>
      <c r="E8845" s="336" t="s">
        <v>15446</v>
      </c>
    </row>
    <row r="8846" customFormat="false" ht="13.8" hidden="false" customHeight="false" outlineLevel="0" collapsed="false">
      <c r="A8846" s="3" t="n">
        <v>101346</v>
      </c>
      <c r="B8846" s="335" t="s">
        <v>1967</v>
      </c>
      <c r="C8846" s="335" t="s">
        <v>15447</v>
      </c>
      <c r="D8846" s="335" t="s">
        <v>15186</v>
      </c>
      <c r="E8846" s="336" t="s">
        <v>15448</v>
      </c>
    </row>
    <row r="8847" customFormat="false" ht="13.8" hidden="false" customHeight="false" outlineLevel="0" collapsed="false">
      <c r="A8847" s="3" t="n">
        <v>101347</v>
      </c>
      <c r="B8847" s="335" t="s">
        <v>1967</v>
      </c>
      <c r="C8847" s="335" t="s">
        <v>15449</v>
      </c>
      <c r="D8847" s="335" t="s">
        <v>15186</v>
      </c>
      <c r="E8847" s="336" t="s">
        <v>15450</v>
      </c>
    </row>
    <row r="8848" customFormat="false" ht="13.8" hidden="false" customHeight="false" outlineLevel="0" collapsed="false">
      <c r="A8848" s="3" t="n">
        <v>101348</v>
      </c>
      <c r="B8848" s="335" t="s">
        <v>1967</v>
      </c>
      <c r="C8848" s="335" t="s">
        <v>15451</v>
      </c>
      <c r="D8848" s="335" t="s">
        <v>15186</v>
      </c>
      <c r="E8848" s="336" t="s">
        <v>15452</v>
      </c>
    </row>
    <row r="8849" customFormat="false" ht="13.8" hidden="false" customHeight="false" outlineLevel="0" collapsed="false">
      <c r="A8849" s="3" t="n">
        <v>101349</v>
      </c>
      <c r="B8849" s="335" t="s">
        <v>1967</v>
      </c>
      <c r="C8849" s="335" t="s">
        <v>15453</v>
      </c>
      <c r="D8849" s="335" t="s">
        <v>15186</v>
      </c>
      <c r="E8849" s="336" t="s">
        <v>15454</v>
      </c>
    </row>
    <row r="8850" customFormat="false" ht="13.8" hidden="false" customHeight="false" outlineLevel="0" collapsed="false">
      <c r="A8850" s="3" t="n">
        <v>101350</v>
      </c>
      <c r="B8850" s="335" t="s">
        <v>1967</v>
      </c>
      <c r="C8850" s="335" t="s">
        <v>15455</v>
      </c>
      <c r="D8850" s="335" t="s">
        <v>15186</v>
      </c>
      <c r="E8850" s="336" t="s">
        <v>15454</v>
      </c>
    </row>
    <row r="8851" customFormat="false" ht="13.8" hidden="false" customHeight="false" outlineLevel="0" collapsed="false">
      <c r="A8851" s="3" t="n">
        <v>101351</v>
      </c>
      <c r="B8851" s="335" t="s">
        <v>1967</v>
      </c>
      <c r="C8851" s="335" t="s">
        <v>15456</v>
      </c>
      <c r="D8851" s="335" t="s">
        <v>15186</v>
      </c>
      <c r="E8851" s="336" t="s">
        <v>15436</v>
      </c>
    </row>
    <row r="8852" customFormat="false" ht="13.8" hidden="false" customHeight="false" outlineLevel="0" collapsed="false">
      <c r="A8852" s="3" t="n">
        <v>101352</v>
      </c>
      <c r="B8852" s="335" t="s">
        <v>1967</v>
      </c>
      <c r="C8852" s="335" t="s">
        <v>15457</v>
      </c>
      <c r="D8852" s="335" t="s">
        <v>15186</v>
      </c>
      <c r="E8852" s="336" t="s">
        <v>15436</v>
      </c>
    </row>
    <row r="8853" customFormat="false" ht="13.8" hidden="false" customHeight="false" outlineLevel="0" collapsed="false">
      <c r="A8853" s="3" t="n">
        <v>101353</v>
      </c>
      <c r="B8853" s="335" t="s">
        <v>1967</v>
      </c>
      <c r="C8853" s="335" t="s">
        <v>15458</v>
      </c>
      <c r="D8853" s="335" t="s">
        <v>15186</v>
      </c>
      <c r="E8853" s="336" t="s">
        <v>15459</v>
      </c>
    </row>
    <row r="8854" customFormat="false" ht="13.8" hidden="false" customHeight="false" outlineLevel="0" collapsed="false">
      <c r="A8854" s="3" t="n">
        <v>101355</v>
      </c>
      <c r="B8854" s="335" t="s">
        <v>1967</v>
      </c>
      <c r="C8854" s="335" t="s">
        <v>15460</v>
      </c>
      <c r="D8854" s="335" t="s">
        <v>15186</v>
      </c>
      <c r="E8854" s="336" t="s">
        <v>15454</v>
      </c>
    </row>
    <row r="8855" customFormat="false" ht="13.8" hidden="false" customHeight="false" outlineLevel="0" collapsed="false">
      <c r="A8855" s="3" t="n">
        <v>101356</v>
      </c>
      <c r="B8855" s="335" t="s">
        <v>1967</v>
      </c>
      <c r="C8855" s="335" t="s">
        <v>15461</v>
      </c>
      <c r="D8855" s="335" t="s">
        <v>15186</v>
      </c>
      <c r="E8855" s="336" t="s">
        <v>10741</v>
      </c>
    </row>
    <row r="8856" customFormat="false" ht="13.8" hidden="false" customHeight="false" outlineLevel="0" collapsed="false">
      <c r="A8856" s="3" t="n">
        <v>101357</v>
      </c>
      <c r="B8856" s="335" t="s">
        <v>1967</v>
      </c>
      <c r="C8856" s="335" t="s">
        <v>15462</v>
      </c>
      <c r="D8856" s="335" t="s">
        <v>15186</v>
      </c>
      <c r="E8856" s="336" t="s">
        <v>15463</v>
      </c>
    </row>
    <row r="8857" customFormat="false" ht="13.8" hidden="false" customHeight="false" outlineLevel="0" collapsed="false">
      <c r="A8857" s="3" t="n">
        <v>101358</v>
      </c>
      <c r="B8857" s="335" t="s">
        <v>1967</v>
      </c>
      <c r="C8857" s="335" t="s">
        <v>15464</v>
      </c>
      <c r="D8857" s="335" t="s">
        <v>15186</v>
      </c>
      <c r="E8857" s="336" t="s">
        <v>15465</v>
      </c>
    </row>
    <row r="8858" customFormat="false" ht="13.8" hidden="false" customHeight="false" outlineLevel="0" collapsed="false">
      <c r="A8858" s="3" t="n">
        <v>101359</v>
      </c>
      <c r="B8858" s="335" t="s">
        <v>1967</v>
      </c>
      <c r="C8858" s="335" t="s">
        <v>15466</v>
      </c>
      <c r="D8858" s="335" t="s">
        <v>15186</v>
      </c>
      <c r="E8858" s="336" t="s">
        <v>15467</v>
      </c>
    </row>
    <row r="8859" customFormat="false" ht="13.8" hidden="false" customHeight="false" outlineLevel="0" collapsed="false">
      <c r="A8859" s="3" t="n">
        <v>101360</v>
      </c>
      <c r="B8859" s="335" t="s">
        <v>1967</v>
      </c>
      <c r="C8859" s="335" t="s">
        <v>15468</v>
      </c>
      <c r="D8859" s="335" t="s">
        <v>15186</v>
      </c>
      <c r="E8859" s="336" t="s">
        <v>15465</v>
      </c>
    </row>
    <row r="8860" customFormat="false" ht="13.8" hidden="false" customHeight="false" outlineLevel="0" collapsed="false">
      <c r="A8860" s="3" t="n">
        <v>101361</v>
      </c>
      <c r="B8860" s="335" t="s">
        <v>1967</v>
      </c>
      <c r="C8860" s="335" t="s">
        <v>15469</v>
      </c>
      <c r="D8860" s="335" t="s">
        <v>15186</v>
      </c>
      <c r="E8860" s="336" t="s">
        <v>15470</v>
      </c>
    </row>
    <row r="8861" customFormat="false" ht="13.8" hidden="false" customHeight="false" outlineLevel="0" collapsed="false">
      <c r="A8861" s="3" t="n">
        <v>101363</v>
      </c>
      <c r="B8861" s="335" t="s">
        <v>1967</v>
      </c>
      <c r="C8861" s="335" t="s">
        <v>15471</v>
      </c>
      <c r="D8861" s="335" t="s">
        <v>15186</v>
      </c>
      <c r="E8861" s="336" t="s">
        <v>15472</v>
      </c>
    </row>
    <row r="8862" customFormat="false" ht="13.8" hidden="false" customHeight="false" outlineLevel="0" collapsed="false">
      <c r="A8862" s="3" t="n">
        <v>101364</v>
      </c>
      <c r="B8862" s="335" t="s">
        <v>1967</v>
      </c>
      <c r="C8862" s="335" t="s">
        <v>15473</v>
      </c>
      <c r="D8862" s="335" t="s">
        <v>15186</v>
      </c>
      <c r="E8862" s="336" t="s">
        <v>3268</v>
      </c>
    </row>
    <row r="8863" customFormat="false" ht="13.8" hidden="false" customHeight="false" outlineLevel="0" collapsed="false">
      <c r="A8863" s="3" t="n">
        <v>101365</v>
      </c>
      <c r="B8863" s="335" t="s">
        <v>1967</v>
      </c>
      <c r="C8863" s="335" t="s">
        <v>15474</v>
      </c>
      <c r="D8863" s="335" t="s">
        <v>15186</v>
      </c>
      <c r="E8863" s="336" t="s">
        <v>15475</v>
      </c>
    </row>
    <row r="8864" customFormat="false" ht="13.8" hidden="false" customHeight="false" outlineLevel="0" collapsed="false">
      <c r="A8864" s="3" t="n">
        <v>101366</v>
      </c>
      <c r="B8864" s="335" t="s">
        <v>1967</v>
      </c>
      <c r="C8864" s="335" t="s">
        <v>15476</v>
      </c>
      <c r="D8864" s="335" t="s">
        <v>15186</v>
      </c>
      <c r="E8864" s="336" t="s">
        <v>9910</v>
      </c>
    </row>
    <row r="8865" customFormat="false" ht="13.8" hidden="false" customHeight="false" outlineLevel="0" collapsed="false">
      <c r="A8865" s="3" t="n">
        <v>101367</v>
      </c>
      <c r="B8865" s="335" t="s">
        <v>1967</v>
      </c>
      <c r="C8865" s="335" t="s">
        <v>15477</v>
      </c>
      <c r="D8865" s="335" t="s">
        <v>15186</v>
      </c>
      <c r="E8865" s="336" t="s">
        <v>15400</v>
      </c>
    </row>
    <row r="8866" customFormat="false" ht="13.8" hidden="false" customHeight="false" outlineLevel="0" collapsed="false">
      <c r="A8866" s="3" t="n">
        <v>101368</v>
      </c>
      <c r="B8866" s="335" t="s">
        <v>1967</v>
      </c>
      <c r="C8866" s="335" t="s">
        <v>15478</v>
      </c>
      <c r="D8866" s="335" t="s">
        <v>15186</v>
      </c>
      <c r="E8866" s="336" t="s">
        <v>7745</v>
      </c>
    </row>
    <row r="8867" customFormat="false" ht="13.8" hidden="false" customHeight="false" outlineLevel="0" collapsed="false">
      <c r="A8867" s="3" t="n">
        <v>101369</v>
      </c>
      <c r="B8867" s="335" t="s">
        <v>1967</v>
      </c>
      <c r="C8867" s="335" t="s">
        <v>15479</v>
      </c>
      <c r="D8867" s="335" t="s">
        <v>15186</v>
      </c>
      <c r="E8867" s="336" t="s">
        <v>15480</v>
      </c>
    </row>
    <row r="8868" customFormat="false" ht="13.8" hidden="false" customHeight="false" outlineLevel="0" collapsed="false">
      <c r="A8868" s="3" t="n">
        <v>101370</v>
      </c>
      <c r="B8868" s="335" t="s">
        <v>1967</v>
      </c>
      <c r="C8868" s="335" t="s">
        <v>15481</v>
      </c>
      <c r="D8868" s="335" t="s">
        <v>15186</v>
      </c>
      <c r="E8868" s="336" t="s">
        <v>2873</v>
      </c>
    </row>
    <row r="8869" customFormat="false" ht="13.8" hidden="false" customHeight="false" outlineLevel="0" collapsed="false">
      <c r="A8869" s="3" t="n">
        <v>101371</v>
      </c>
      <c r="B8869" s="335" t="s">
        <v>1967</v>
      </c>
      <c r="C8869" s="335" t="s">
        <v>15482</v>
      </c>
      <c r="D8869" s="335" t="s">
        <v>15186</v>
      </c>
      <c r="E8869" s="336" t="s">
        <v>13993</v>
      </c>
    </row>
    <row r="8870" customFormat="false" ht="13.8" hidden="false" customHeight="false" outlineLevel="0" collapsed="false">
      <c r="A8870" s="3" t="n">
        <v>101372</v>
      </c>
      <c r="B8870" s="335" t="s">
        <v>1967</v>
      </c>
      <c r="C8870" s="335" t="s">
        <v>15483</v>
      </c>
      <c r="D8870" s="335" t="s">
        <v>15186</v>
      </c>
      <c r="E8870" s="336" t="s">
        <v>12520</v>
      </c>
    </row>
    <row r="8871" customFormat="false" ht="13.8" hidden="false" customHeight="false" outlineLevel="0" collapsed="false">
      <c r="A8871" s="3" t="n">
        <v>101374</v>
      </c>
      <c r="B8871" s="335" t="s">
        <v>1967</v>
      </c>
      <c r="C8871" s="335" t="s">
        <v>15043</v>
      </c>
      <c r="D8871" s="335" t="s">
        <v>15186</v>
      </c>
      <c r="E8871" s="336" t="s">
        <v>15484</v>
      </c>
    </row>
    <row r="8872" customFormat="false" ht="13.8" hidden="false" customHeight="false" outlineLevel="0" collapsed="false">
      <c r="A8872" s="3" t="n">
        <v>101375</v>
      </c>
      <c r="B8872" s="335" t="s">
        <v>1967</v>
      </c>
      <c r="C8872" s="335" t="s">
        <v>15485</v>
      </c>
      <c r="D8872" s="335" t="s">
        <v>15186</v>
      </c>
      <c r="E8872" s="336" t="s">
        <v>15486</v>
      </c>
    </row>
    <row r="8873" customFormat="false" ht="13.8" hidden="false" customHeight="false" outlineLevel="0" collapsed="false">
      <c r="A8873" s="3" t="n">
        <v>101376</v>
      </c>
      <c r="B8873" s="335" t="s">
        <v>1967</v>
      </c>
      <c r="C8873" s="335" t="s">
        <v>15487</v>
      </c>
      <c r="D8873" s="335" t="s">
        <v>15186</v>
      </c>
      <c r="E8873" s="336" t="s">
        <v>15488</v>
      </c>
    </row>
    <row r="8874" customFormat="false" ht="13.8" hidden="false" customHeight="false" outlineLevel="0" collapsed="false">
      <c r="A8874" s="3" t="n">
        <v>101377</v>
      </c>
      <c r="B8874" s="335" t="s">
        <v>1967</v>
      </c>
      <c r="C8874" s="335" t="s">
        <v>15048</v>
      </c>
      <c r="D8874" s="335" t="s">
        <v>15186</v>
      </c>
      <c r="E8874" s="336" t="s">
        <v>15489</v>
      </c>
    </row>
    <row r="8875" customFormat="false" ht="13.8" hidden="false" customHeight="false" outlineLevel="0" collapsed="false">
      <c r="A8875" s="3" t="n">
        <v>101378</v>
      </c>
      <c r="B8875" s="335" t="s">
        <v>1967</v>
      </c>
      <c r="C8875" s="335" t="s">
        <v>15347</v>
      </c>
      <c r="D8875" s="335" t="s">
        <v>15186</v>
      </c>
      <c r="E8875" s="336" t="s">
        <v>15490</v>
      </c>
    </row>
    <row r="8876" customFormat="false" ht="13.8" hidden="false" customHeight="false" outlineLevel="0" collapsed="false">
      <c r="A8876" s="3" t="n">
        <v>101379</v>
      </c>
      <c r="B8876" s="335" t="s">
        <v>1967</v>
      </c>
      <c r="C8876" s="335" t="s">
        <v>15491</v>
      </c>
      <c r="D8876" s="335" t="s">
        <v>15186</v>
      </c>
      <c r="E8876" s="336" t="s">
        <v>15484</v>
      </c>
    </row>
    <row r="8877" customFormat="false" ht="13.8" hidden="false" customHeight="false" outlineLevel="0" collapsed="false">
      <c r="A8877" s="3" t="n">
        <v>101380</v>
      </c>
      <c r="B8877" s="335" t="s">
        <v>1967</v>
      </c>
      <c r="C8877" s="335" t="s">
        <v>15050</v>
      </c>
      <c r="D8877" s="335" t="s">
        <v>15186</v>
      </c>
      <c r="E8877" s="336" t="s">
        <v>15492</v>
      </c>
    </row>
    <row r="8878" customFormat="false" ht="13.8" hidden="false" customHeight="false" outlineLevel="0" collapsed="false">
      <c r="A8878" s="3" t="n">
        <v>101381</v>
      </c>
      <c r="B8878" s="335" t="s">
        <v>1967</v>
      </c>
      <c r="C8878" s="335" t="s">
        <v>15051</v>
      </c>
      <c r="D8878" s="335" t="s">
        <v>15186</v>
      </c>
      <c r="E8878" s="336" t="s">
        <v>15493</v>
      </c>
    </row>
    <row r="8879" customFormat="false" ht="13.8" hidden="false" customHeight="false" outlineLevel="0" collapsed="false">
      <c r="A8879" s="3" t="n">
        <v>101382</v>
      </c>
      <c r="B8879" s="335" t="s">
        <v>1967</v>
      </c>
      <c r="C8879" s="335" t="s">
        <v>15494</v>
      </c>
      <c r="D8879" s="335" t="s">
        <v>15186</v>
      </c>
      <c r="E8879" s="336" t="s">
        <v>15495</v>
      </c>
    </row>
    <row r="8880" customFormat="false" ht="13.8" hidden="false" customHeight="false" outlineLevel="0" collapsed="false">
      <c r="A8880" s="3" t="n">
        <v>101383</v>
      </c>
      <c r="B8880" s="335" t="s">
        <v>1967</v>
      </c>
      <c r="C8880" s="335" t="s">
        <v>15348</v>
      </c>
      <c r="D8880" s="335" t="s">
        <v>15186</v>
      </c>
      <c r="E8880" s="336" t="s">
        <v>15496</v>
      </c>
    </row>
    <row r="8881" customFormat="false" ht="13.8" hidden="false" customHeight="false" outlineLevel="0" collapsed="false">
      <c r="A8881" s="3" t="n">
        <v>101384</v>
      </c>
      <c r="B8881" s="335" t="s">
        <v>1967</v>
      </c>
      <c r="C8881" s="335" t="s">
        <v>15056</v>
      </c>
      <c r="D8881" s="335" t="s">
        <v>15186</v>
      </c>
      <c r="E8881" s="336" t="s">
        <v>15497</v>
      </c>
    </row>
    <row r="8882" customFormat="false" ht="13.8" hidden="false" customHeight="false" outlineLevel="0" collapsed="false">
      <c r="A8882" s="3" t="n">
        <v>101385</v>
      </c>
      <c r="B8882" s="335" t="s">
        <v>1967</v>
      </c>
      <c r="C8882" s="335" t="s">
        <v>15498</v>
      </c>
      <c r="D8882" s="335" t="s">
        <v>15186</v>
      </c>
      <c r="E8882" s="336" t="s">
        <v>15499</v>
      </c>
    </row>
    <row r="8883" customFormat="false" ht="13.8" hidden="false" customHeight="false" outlineLevel="0" collapsed="false">
      <c r="A8883" s="3" t="n">
        <v>101386</v>
      </c>
      <c r="B8883" s="335" t="s">
        <v>1967</v>
      </c>
      <c r="C8883" s="335" t="s">
        <v>15060</v>
      </c>
      <c r="D8883" s="335" t="s">
        <v>15186</v>
      </c>
      <c r="E8883" s="336" t="s">
        <v>15488</v>
      </c>
    </row>
    <row r="8884" customFormat="false" ht="13.8" hidden="false" customHeight="false" outlineLevel="0" collapsed="false">
      <c r="A8884" s="3" t="n">
        <v>101387</v>
      </c>
      <c r="B8884" s="335" t="s">
        <v>1967</v>
      </c>
      <c r="C8884" s="335" t="s">
        <v>15500</v>
      </c>
      <c r="D8884" s="335" t="s">
        <v>15186</v>
      </c>
      <c r="E8884" s="336" t="s">
        <v>15501</v>
      </c>
    </row>
    <row r="8885" customFormat="false" ht="13.8" hidden="false" customHeight="false" outlineLevel="0" collapsed="false">
      <c r="A8885" s="3" t="n">
        <v>101388</v>
      </c>
      <c r="B8885" s="335" t="s">
        <v>1967</v>
      </c>
      <c r="C8885" s="335" t="s">
        <v>15062</v>
      </c>
      <c r="D8885" s="335" t="s">
        <v>15186</v>
      </c>
      <c r="E8885" s="336" t="s">
        <v>15502</v>
      </c>
    </row>
    <row r="8886" customFormat="false" ht="13.8" hidden="false" customHeight="false" outlineLevel="0" collapsed="false">
      <c r="A8886" s="3" t="n">
        <v>101389</v>
      </c>
      <c r="B8886" s="335" t="s">
        <v>1967</v>
      </c>
      <c r="C8886" s="335" t="s">
        <v>15063</v>
      </c>
      <c r="D8886" s="335" t="s">
        <v>15186</v>
      </c>
      <c r="E8886" s="336" t="s">
        <v>15503</v>
      </c>
    </row>
    <row r="8887" customFormat="false" ht="13.8" hidden="false" customHeight="false" outlineLevel="0" collapsed="false">
      <c r="A8887" s="3" t="n">
        <v>101390</v>
      </c>
      <c r="B8887" s="335" t="s">
        <v>1967</v>
      </c>
      <c r="C8887" s="335" t="s">
        <v>15504</v>
      </c>
      <c r="D8887" s="335" t="s">
        <v>15186</v>
      </c>
      <c r="E8887" s="336" t="s">
        <v>15505</v>
      </c>
    </row>
    <row r="8888" customFormat="false" ht="13.8" hidden="false" customHeight="false" outlineLevel="0" collapsed="false">
      <c r="A8888" s="3" t="n">
        <v>101391</v>
      </c>
      <c r="B8888" s="335" t="s">
        <v>1967</v>
      </c>
      <c r="C8888" s="335" t="s">
        <v>15506</v>
      </c>
      <c r="D8888" s="335" t="s">
        <v>15186</v>
      </c>
      <c r="E8888" s="336" t="s">
        <v>15507</v>
      </c>
    </row>
    <row r="8889" customFormat="false" ht="13.8" hidden="false" customHeight="false" outlineLevel="0" collapsed="false">
      <c r="A8889" s="3" t="n">
        <v>101392</v>
      </c>
      <c r="B8889" s="335" t="s">
        <v>1967</v>
      </c>
      <c r="C8889" s="335" t="s">
        <v>15508</v>
      </c>
      <c r="D8889" s="335" t="s">
        <v>15186</v>
      </c>
      <c r="E8889" s="336" t="s">
        <v>15509</v>
      </c>
    </row>
    <row r="8890" customFormat="false" ht="13.8" hidden="false" customHeight="false" outlineLevel="0" collapsed="false">
      <c r="A8890" s="3" t="n">
        <v>101394</v>
      </c>
      <c r="B8890" s="335" t="s">
        <v>1967</v>
      </c>
      <c r="C8890" s="335" t="s">
        <v>15071</v>
      </c>
      <c r="D8890" s="335" t="s">
        <v>15186</v>
      </c>
      <c r="E8890" s="336" t="s">
        <v>15510</v>
      </c>
    </row>
    <row r="8891" customFormat="false" ht="13.8" hidden="false" customHeight="false" outlineLevel="0" collapsed="false">
      <c r="A8891" s="3" t="n">
        <v>101395</v>
      </c>
      <c r="B8891" s="335" t="s">
        <v>1967</v>
      </c>
      <c r="C8891" s="335" t="s">
        <v>15511</v>
      </c>
      <c r="D8891" s="335" t="s">
        <v>15186</v>
      </c>
      <c r="E8891" s="336" t="s">
        <v>15512</v>
      </c>
    </row>
    <row r="8892" customFormat="false" ht="13.8" hidden="false" customHeight="false" outlineLevel="0" collapsed="false">
      <c r="A8892" s="3" t="n">
        <v>101396</v>
      </c>
      <c r="B8892" s="335" t="s">
        <v>1967</v>
      </c>
      <c r="C8892" s="335" t="s">
        <v>15513</v>
      </c>
      <c r="D8892" s="335" t="s">
        <v>15186</v>
      </c>
      <c r="E8892" s="336" t="s">
        <v>15514</v>
      </c>
    </row>
    <row r="8893" customFormat="false" ht="13.8" hidden="false" customHeight="false" outlineLevel="0" collapsed="false">
      <c r="A8893" s="3" t="n">
        <v>101397</v>
      </c>
      <c r="B8893" s="335" t="s">
        <v>1967</v>
      </c>
      <c r="C8893" s="335" t="s">
        <v>15074</v>
      </c>
      <c r="D8893" s="335" t="s">
        <v>15186</v>
      </c>
      <c r="E8893" s="336" t="s">
        <v>15515</v>
      </c>
    </row>
    <row r="8894" customFormat="false" ht="13.8" hidden="false" customHeight="false" outlineLevel="0" collapsed="false">
      <c r="A8894" s="3" t="n">
        <v>101398</v>
      </c>
      <c r="B8894" s="335" t="s">
        <v>1967</v>
      </c>
      <c r="C8894" s="335" t="s">
        <v>15516</v>
      </c>
      <c r="D8894" s="335" t="s">
        <v>15186</v>
      </c>
      <c r="E8894" s="336" t="s">
        <v>15517</v>
      </c>
    </row>
    <row r="8895" customFormat="false" ht="13.8" hidden="false" customHeight="false" outlineLevel="0" collapsed="false">
      <c r="A8895" s="3" t="n">
        <v>101399</v>
      </c>
      <c r="B8895" s="335" t="s">
        <v>1967</v>
      </c>
      <c r="C8895" s="335" t="s">
        <v>15077</v>
      </c>
      <c r="D8895" s="335" t="s">
        <v>15186</v>
      </c>
      <c r="E8895" s="336" t="s">
        <v>15518</v>
      </c>
    </row>
    <row r="8896" customFormat="false" ht="13.8" hidden="false" customHeight="false" outlineLevel="0" collapsed="false">
      <c r="A8896" s="3" t="n">
        <v>101400</v>
      </c>
      <c r="B8896" s="335" t="s">
        <v>1967</v>
      </c>
      <c r="C8896" s="335" t="s">
        <v>15519</v>
      </c>
      <c r="D8896" s="335" t="s">
        <v>15186</v>
      </c>
      <c r="E8896" s="336" t="s">
        <v>15520</v>
      </c>
    </row>
    <row r="8897" customFormat="false" ht="13.8" hidden="false" customHeight="false" outlineLevel="0" collapsed="false">
      <c r="A8897" s="3" t="n">
        <v>101401</v>
      </c>
      <c r="B8897" s="335" t="s">
        <v>1967</v>
      </c>
      <c r="C8897" s="335" t="s">
        <v>15080</v>
      </c>
      <c r="D8897" s="335" t="s">
        <v>15186</v>
      </c>
      <c r="E8897" s="336" t="s">
        <v>15521</v>
      </c>
    </row>
    <row r="8898" customFormat="false" ht="13.8" hidden="false" customHeight="false" outlineLevel="0" collapsed="false">
      <c r="A8898" s="3" t="n">
        <v>101402</v>
      </c>
      <c r="B8898" s="335" t="s">
        <v>1967</v>
      </c>
      <c r="C8898" s="335" t="s">
        <v>15081</v>
      </c>
      <c r="D8898" s="335" t="s">
        <v>15186</v>
      </c>
      <c r="E8898" s="336" t="s">
        <v>15522</v>
      </c>
    </row>
    <row r="8899" customFormat="false" ht="13.8" hidden="false" customHeight="false" outlineLevel="0" collapsed="false">
      <c r="A8899" s="3" t="n">
        <v>101407</v>
      </c>
      <c r="B8899" s="335" t="s">
        <v>1967</v>
      </c>
      <c r="C8899" s="335" t="s">
        <v>15083</v>
      </c>
      <c r="D8899" s="335" t="s">
        <v>15186</v>
      </c>
      <c r="E8899" s="336" t="s">
        <v>15523</v>
      </c>
    </row>
    <row r="8900" customFormat="false" ht="13.8" hidden="false" customHeight="false" outlineLevel="0" collapsed="false">
      <c r="A8900" s="3" t="n">
        <v>101408</v>
      </c>
      <c r="B8900" s="335" t="s">
        <v>1967</v>
      </c>
      <c r="C8900" s="335" t="s">
        <v>15084</v>
      </c>
      <c r="D8900" s="335" t="s">
        <v>15186</v>
      </c>
      <c r="E8900" s="336" t="s">
        <v>15524</v>
      </c>
    </row>
    <row r="8901" customFormat="false" ht="13.8" hidden="false" customHeight="false" outlineLevel="0" collapsed="false">
      <c r="A8901" s="3" t="n">
        <v>101409</v>
      </c>
      <c r="B8901" s="335" t="s">
        <v>1967</v>
      </c>
      <c r="C8901" s="335" t="s">
        <v>15525</v>
      </c>
      <c r="D8901" s="335" t="s">
        <v>15186</v>
      </c>
      <c r="E8901" s="336" t="s">
        <v>15526</v>
      </c>
    </row>
    <row r="8902" customFormat="false" ht="13.8" hidden="false" customHeight="false" outlineLevel="0" collapsed="false">
      <c r="A8902" s="3" t="n">
        <v>101410</v>
      </c>
      <c r="B8902" s="335" t="s">
        <v>1967</v>
      </c>
      <c r="C8902" s="335" t="s">
        <v>15160</v>
      </c>
      <c r="D8902" s="335" t="s">
        <v>15186</v>
      </c>
      <c r="E8902" s="336" t="s">
        <v>15527</v>
      </c>
    </row>
    <row r="8903" customFormat="false" ht="13.8" hidden="false" customHeight="false" outlineLevel="0" collapsed="false">
      <c r="A8903" s="3" t="n">
        <v>101411</v>
      </c>
      <c r="B8903" s="335" t="s">
        <v>1967</v>
      </c>
      <c r="C8903" s="335" t="s">
        <v>15528</v>
      </c>
      <c r="D8903" s="335" t="s">
        <v>15186</v>
      </c>
      <c r="E8903" s="336" t="s">
        <v>15529</v>
      </c>
    </row>
    <row r="8904" customFormat="false" ht="13.8" hidden="false" customHeight="false" outlineLevel="0" collapsed="false">
      <c r="A8904" s="3" t="n">
        <v>101412</v>
      </c>
      <c r="B8904" s="335" t="s">
        <v>1967</v>
      </c>
      <c r="C8904" s="335" t="s">
        <v>15530</v>
      </c>
      <c r="D8904" s="335" t="s">
        <v>15186</v>
      </c>
      <c r="E8904" s="336" t="s">
        <v>15531</v>
      </c>
    </row>
    <row r="8905" customFormat="false" ht="13.8" hidden="false" customHeight="false" outlineLevel="0" collapsed="false">
      <c r="A8905" s="3" t="n">
        <v>101413</v>
      </c>
      <c r="B8905" s="335" t="s">
        <v>1967</v>
      </c>
      <c r="C8905" s="335" t="s">
        <v>15086</v>
      </c>
      <c r="D8905" s="335" t="s">
        <v>15186</v>
      </c>
      <c r="E8905" s="336" t="s">
        <v>15532</v>
      </c>
    </row>
    <row r="8906" customFormat="false" ht="13.8" hidden="false" customHeight="false" outlineLevel="0" collapsed="false">
      <c r="A8906" s="3" t="n">
        <v>101414</v>
      </c>
      <c r="B8906" s="335" t="s">
        <v>1967</v>
      </c>
      <c r="C8906" s="335" t="s">
        <v>15533</v>
      </c>
      <c r="D8906" s="335" t="s">
        <v>15186</v>
      </c>
      <c r="E8906" s="336" t="s">
        <v>15534</v>
      </c>
    </row>
    <row r="8907" customFormat="false" ht="13.8" hidden="false" customHeight="false" outlineLevel="0" collapsed="false">
      <c r="A8907" s="3" t="n">
        <v>101415</v>
      </c>
      <c r="B8907" s="335" t="s">
        <v>1967</v>
      </c>
      <c r="C8907" s="335" t="s">
        <v>15535</v>
      </c>
      <c r="D8907" s="335" t="s">
        <v>15186</v>
      </c>
      <c r="E8907" s="336" t="s">
        <v>15536</v>
      </c>
    </row>
    <row r="8908" customFormat="false" ht="13.8" hidden="false" customHeight="false" outlineLevel="0" collapsed="false">
      <c r="A8908" s="3" t="n">
        <v>101416</v>
      </c>
      <c r="B8908" s="335" t="s">
        <v>1967</v>
      </c>
      <c r="C8908" s="335" t="s">
        <v>15350</v>
      </c>
      <c r="D8908" s="335" t="s">
        <v>15186</v>
      </c>
      <c r="E8908" s="336" t="s">
        <v>15537</v>
      </c>
    </row>
    <row r="8909" customFormat="false" ht="13.8" hidden="false" customHeight="false" outlineLevel="0" collapsed="false">
      <c r="A8909" s="3" t="n">
        <v>101417</v>
      </c>
      <c r="B8909" s="335" t="s">
        <v>1967</v>
      </c>
      <c r="C8909" s="335" t="s">
        <v>15538</v>
      </c>
      <c r="D8909" s="335" t="s">
        <v>15186</v>
      </c>
      <c r="E8909" s="336" t="s">
        <v>15539</v>
      </c>
    </row>
    <row r="8910" customFormat="false" ht="13.8" hidden="false" customHeight="false" outlineLevel="0" collapsed="false">
      <c r="A8910" s="3" t="n">
        <v>101418</v>
      </c>
      <c r="B8910" s="335" t="s">
        <v>1967</v>
      </c>
      <c r="C8910" s="335" t="s">
        <v>15540</v>
      </c>
      <c r="D8910" s="335" t="s">
        <v>15186</v>
      </c>
      <c r="E8910" s="336" t="s">
        <v>15541</v>
      </c>
    </row>
    <row r="8911" customFormat="false" ht="13.8" hidden="false" customHeight="false" outlineLevel="0" collapsed="false">
      <c r="A8911" s="3" t="n">
        <v>101419</v>
      </c>
      <c r="B8911" s="335" t="s">
        <v>1967</v>
      </c>
      <c r="C8911" s="335" t="s">
        <v>15542</v>
      </c>
      <c r="D8911" s="335" t="s">
        <v>15186</v>
      </c>
      <c r="E8911" s="336" t="s">
        <v>15543</v>
      </c>
    </row>
    <row r="8912" customFormat="false" ht="13.8" hidden="false" customHeight="false" outlineLevel="0" collapsed="false">
      <c r="A8912" s="3" t="n">
        <v>101420</v>
      </c>
      <c r="B8912" s="335" t="s">
        <v>1967</v>
      </c>
      <c r="C8912" s="335" t="s">
        <v>15544</v>
      </c>
      <c r="D8912" s="335" t="s">
        <v>15186</v>
      </c>
      <c r="E8912" s="336" t="s">
        <v>15545</v>
      </c>
    </row>
    <row r="8913" customFormat="false" ht="13.8" hidden="false" customHeight="false" outlineLevel="0" collapsed="false">
      <c r="A8913" s="3" t="n">
        <v>101421</v>
      </c>
      <c r="B8913" s="335" t="s">
        <v>1967</v>
      </c>
      <c r="C8913" s="335" t="s">
        <v>15546</v>
      </c>
      <c r="D8913" s="335" t="s">
        <v>15186</v>
      </c>
      <c r="E8913" s="336" t="s">
        <v>15547</v>
      </c>
    </row>
    <row r="8914" customFormat="false" ht="13.8" hidden="false" customHeight="false" outlineLevel="0" collapsed="false">
      <c r="A8914" s="3" t="n">
        <v>101422</v>
      </c>
      <c r="B8914" s="335" t="s">
        <v>1967</v>
      </c>
      <c r="C8914" s="335" t="s">
        <v>15548</v>
      </c>
      <c r="D8914" s="335" t="s">
        <v>15186</v>
      </c>
      <c r="E8914" s="336" t="s">
        <v>15549</v>
      </c>
    </row>
    <row r="8915" customFormat="false" ht="13.8" hidden="false" customHeight="false" outlineLevel="0" collapsed="false">
      <c r="A8915" s="3" t="n">
        <v>101424</v>
      </c>
      <c r="B8915" s="335" t="s">
        <v>1967</v>
      </c>
      <c r="C8915" s="335" t="s">
        <v>15550</v>
      </c>
      <c r="D8915" s="335" t="s">
        <v>15186</v>
      </c>
      <c r="E8915" s="336" t="s">
        <v>15551</v>
      </c>
    </row>
    <row r="8916" customFormat="false" ht="13.8" hidden="false" customHeight="false" outlineLevel="0" collapsed="false">
      <c r="A8916" s="3" t="n">
        <v>101425</v>
      </c>
      <c r="B8916" s="335" t="s">
        <v>1967</v>
      </c>
      <c r="C8916" s="335" t="s">
        <v>15552</v>
      </c>
      <c r="D8916" s="335" t="s">
        <v>15186</v>
      </c>
      <c r="E8916" s="336" t="s">
        <v>15553</v>
      </c>
    </row>
    <row r="8917" customFormat="false" ht="13.8" hidden="false" customHeight="false" outlineLevel="0" collapsed="false">
      <c r="A8917" s="3" t="n">
        <v>101426</v>
      </c>
      <c r="B8917" s="335" t="s">
        <v>1967</v>
      </c>
      <c r="C8917" s="335" t="s">
        <v>15554</v>
      </c>
      <c r="D8917" s="335" t="s">
        <v>15186</v>
      </c>
      <c r="E8917" s="336" t="s">
        <v>15555</v>
      </c>
    </row>
    <row r="8918" customFormat="false" ht="13.8" hidden="false" customHeight="false" outlineLevel="0" collapsed="false">
      <c r="A8918" s="3" t="n">
        <v>101427</v>
      </c>
      <c r="B8918" s="335" t="s">
        <v>1967</v>
      </c>
      <c r="C8918" s="335" t="s">
        <v>15106</v>
      </c>
      <c r="D8918" s="335" t="s">
        <v>15186</v>
      </c>
      <c r="E8918" s="336" t="s">
        <v>15556</v>
      </c>
    </row>
    <row r="8919" customFormat="false" ht="13.8" hidden="false" customHeight="false" outlineLevel="0" collapsed="false">
      <c r="A8919" s="3" t="n">
        <v>101428</v>
      </c>
      <c r="B8919" s="335" t="s">
        <v>1967</v>
      </c>
      <c r="C8919" s="335" t="s">
        <v>15557</v>
      </c>
      <c r="D8919" s="335" t="s">
        <v>15186</v>
      </c>
      <c r="E8919" s="336" t="s">
        <v>15558</v>
      </c>
    </row>
    <row r="8920" customFormat="false" ht="13.8" hidden="false" customHeight="false" outlineLevel="0" collapsed="false">
      <c r="A8920" s="3" t="n">
        <v>101429</v>
      </c>
      <c r="B8920" s="335" t="s">
        <v>1967</v>
      </c>
      <c r="C8920" s="335" t="s">
        <v>15559</v>
      </c>
      <c r="D8920" s="335" t="s">
        <v>15186</v>
      </c>
      <c r="E8920" s="336" t="s">
        <v>15560</v>
      </c>
    </row>
    <row r="8921" customFormat="false" ht="13.8" hidden="false" customHeight="false" outlineLevel="0" collapsed="false">
      <c r="A8921" s="3" t="n">
        <v>101430</v>
      </c>
      <c r="B8921" s="335" t="s">
        <v>1967</v>
      </c>
      <c r="C8921" s="335" t="s">
        <v>15561</v>
      </c>
      <c r="D8921" s="335" t="s">
        <v>15186</v>
      </c>
      <c r="E8921" s="336" t="s">
        <v>15556</v>
      </c>
    </row>
    <row r="8922" customFormat="false" ht="13.8" hidden="false" customHeight="false" outlineLevel="0" collapsed="false">
      <c r="A8922" s="3" t="n">
        <v>101431</v>
      </c>
      <c r="B8922" s="335" t="s">
        <v>1967</v>
      </c>
      <c r="C8922" s="335" t="s">
        <v>15110</v>
      </c>
      <c r="D8922" s="335" t="s">
        <v>15186</v>
      </c>
      <c r="E8922" s="336" t="s">
        <v>15562</v>
      </c>
    </row>
    <row r="8923" customFormat="false" ht="13.8" hidden="false" customHeight="false" outlineLevel="0" collapsed="false">
      <c r="A8923" s="3" t="n">
        <v>101432</v>
      </c>
      <c r="B8923" s="335" t="s">
        <v>1967</v>
      </c>
      <c r="C8923" s="335" t="s">
        <v>15563</v>
      </c>
      <c r="D8923" s="335" t="s">
        <v>15186</v>
      </c>
      <c r="E8923" s="336" t="s">
        <v>15564</v>
      </c>
    </row>
    <row r="8924" customFormat="false" ht="13.8" hidden="false" customHeight="false" outlineLevel="0" collapsed="false">
      <c r="A8924" s="3" t="n">
        <v>101433</v>
      </c>
      <c r="B8924" s="335" t="s">
        <v>1967</v>
      </c>
      <c r="C8924" s="335" t="s">
        <v>15112</v>
      </c>
      <c r="D8924" s="335" t="s">
        <v>15186</v>
      </c>
      <c r="E8924" s="336" t="s">
        <v>15565</v>
      </c>
    </row>
    <row r="8925" customFormat="false" ht="13.8" hidden="false" customHeight="false" outlineLevel="0" collapsed="false">
      <c r="A8925" s="3" t="n">
        <v>101434</v>
      </c>
      <c r="B8925" s="335" t="s">
        <v>1967</v>
      </c>
      <c r="C8925" s="335" t="s">
        <v>15566</v>
      </c>
      <c r="D8925" s="335" t="s">
        <v>15186</v>
      </c>
      <c r="E8925" s="336" t="s">
        <v>15567</v>
      </c>
    </row>
    <row r="8926" customFormat="false" ht="13.8" hidden="false" customHeight="false" outlineLevel="0" collapsed="false">
      <c r="A8926" s="3" t="n">
        <v>101435</v>
      </c>
      <c r="B8926" s="335" t="s">
        <v>1967</v>
      </c>
      <c r="C8926" s="335" t="s">
        <v>15568</v>
      </c>
      <c r="D8926" s="335" t="s">
        <v>15186</v>
      </c>
      <c r="E8926" s="336" t="s">
        <v>15569</v>
      </c>
    </row>
    <row r="8927" customFormat="false" ht="13.8" hidden="false" customHeight="false" outlineLevel="0" collapsed="false">
      <c r="A8927" s="3" t="n">
        <v>101436</v>
      </c>
      <c r="B8927" s="335" t="s">
        <v>1967</v>
      </c>
      <c r="C8927" s="335" t="s">
        <v>15116</v>
      </c>
      <c r="D8927" s="335" t="s">
        <v>15186</v>
      </c>
      <c r="E8927" s="336" t="s">
        <v>15570</v>
      </c>
    </row>
    <row r="8928" customFormat="false" ht="13.8" hidden="false" customHeight="false" outlineLevel="0" collapsed="false">
      <c r="A8928" s="3" t="n">
        <v>101437</v>
      </c>
      <c r="B8928" s="335" t="s">
        <v>1967</v>
      </c>
      <c r="C8928" s="335" t="s">
        <v>15571</v>
      </c>
      <c r="D8928" s="335" t="s">
        <v>15186</v>
      </c>
      <c r="E8928" s="336" t="s">
        <v>15572</v>
      </c>
    </row>
    <row r="8929" customFormat="false" ht="13.8" hidden="false" customHeight="false" outlineLevel="0" collapsed="false">
      <c r="A8929" s="3" t="n">
        <v>101438</v>
      </c>
      <c r="B8929" s="335" t="s">
        <v>1967</v>
      </c>
      <c r="C8929" s="335" t="s">
        <v>15119</v>
      </c>
      <c r="D8929" s="335" t="s">
        <v>15186</v>
      </c>
      <c r="E8929" s="336" t="s">
        <v>15572</v>
      </c>
    </row>
    <row r="8930" customFormat="false" ht="13.8" hidden="false" customHeight="false" outlineLevel="0" collapsed="false">
      <c r="A8930" s="3" t="n">
        <v>101439</v>
      </c>
      <c r="B8930" s="335" t="s">
        <v>1967</v>
      </c>
      <c r="C8930" s="335" t="s">
        <v>15120</v>
      </c>
      <c r="D8930" s="335" t="s">
        <v>15186</v>
      </c>
      <c r="E8930" s="336" t="s">
        <v>15556</v>
      </c>
    </row>
    <row r="8931" customFormat="false" ht="13.8" hidden="false" customHeight="false" outlineLevel="0" collapsed="false">
      <c r="A8931" s="3" t="n">
        <v>101440</v>
      </c>
      <c r="B8931" s="335" t="s">
        <v>1967</v>
      </c>
      <c r="C8931" s="335" t="s">
        <v>15573</v>
      </c>
      <c r="D8931" s="335" t="s">
        <v>15186</v>
      </c>
      <c r="E8931" s="336" t="s">
        <v>15556</v>
      </c>
    </row>
    <row r="8932" customFormat="false" ht="13.8" hidden="false" customHeight="false" outlineLevel="0" collapsed="false">
      <c r="A8932" s="3" t="n">
        <v>101441</v>
      </c>
      <c r="B8932" s="335" t="s">
        <v>1967</v>
      </c>
      <c r="C8932" s="335" t="s">
        <v>15122</v>
      </c>
      <c r="D8932" s="335" t="s">
        <v>15186</v>
      </c>
      <c r="E8932" s="336" t="s">
        <v>15574</v>
      </c>
    </row>
    <row r="8933" customFormat="false" ht="13.8" hidden="false" customHeight="false" outlineLevel="0" collapsed="false">
      <c r="A8933" s="3" t="n">
        <v>101443</v>
      </c>
      <c r="B8933" s="335" t="s">
        <v>1967</v>
      </c>
      <c r="C8933" s="335" t="s">
        <v>15124</v>
      </c>
      <c r="D8933" s="335" t="s">
        <v>15186</v>
      </c>
      <c r="E8933" s="336" t="s">
        <v>15572</v>
      </c>
    </row>
    <row r="8934" customFormat="false" ht="13.8" hidden="false" customHeight="false" outlineLevel="0" collapsed="false">
      <c r="A8934" s="3" t="n">
        <v>101444</v>
      </c>
      <c r="B8934" s="335" t="s">
        <v>1967</v>
      </c>
      <c r="C8934" s="335" t="s">
        <v>15129</v>
      </c>
      <c r="D8934" s="335" t="s">
        <v>15186</v>
      </c>
      <c r="E8934" s="336" t="s">
        <v>15507</v>
      </c>
    </row>
    <row r="8935" customFormat="false" ht="13.8" hidden="false" customHeight="false" outlineLevel="0" collapsed="false">
      <c r="A8935" s="3" t="n">
        <v>101445</v>
      </c>
      <c r="B8935" s="335" t="s">
        <v>1967</v>
      </c>
      <c r="C8935" s="335" t="s">
        <v>15130</v>
      </c>
      <c r="D8935" s="335" t="s">
        <v>15186</v>
      </c>
      <c r="E8935" s="336" t="s">
        <v>15575</v>
      </c>
    </row>
    <row r="8936" customFormat="false" ht="13.8" hidden="false" customHeight="false" outlineLevel="0" collapsed="false">
      <c r="A8936" s="3" t="n">
        <v>101446</v>
      </c>
      <c r="B8936" s="335" t="s">
        <v>1967</v>
      </c>
      <c r="C8936" s="335" t="s">
        <v>15132</v>
      </c>
      <c r="D8936" s="335" t="s">
        <v>15186</v>
      </c>
      <c r="E8936" s="336" t="s">
        <v>15576</v>
      </c>
    </row>
    <row r="8937" customFormat="false" ht="13.8" hidden="false" customHeight="false" outlineLevel="0" collapsed="false">
      <c r="A8937" s="3" t="n">
        <v>101447</v>
      </c>
      <c r="B8937" s="335" t="s">
        <v>1967</v>
      </c>
      <c r="C8937" s="335" t="s">
        <v>15133</v>
      </c>
      <c r="D8937" s="335" t="s">
        <v>15186</v>
      </c>
      <c r="E8937" s="336" t="s">
        <v>15577</v>
      </c>
    </row>
    <row r="8938" customFormat="false" ht="13.8" hidden="false" customHeight="false" outlineLevel="0" collapsed="false">
      <c r="A8938" s="3" t="n">
        <v>101448</v>
      </c>
      <c r="B8938" s="335" t="s">
        <v>1967</v>
      </c>
      <c r="C8938" s="335" t="s">
        <v>15135</v>
      </c>
      <c r="D8938" s="335" t="s">
        <v>15186</v>
      </c>
      <c r="E8938" s="336" t="s">
        <v>15576</v>
      </c>
    </row>
    <row r="8939" customFormat="false" ht="13.8" hidden="false" customHeight="false" outlineLevel="0" collapsed="false">
      <c r="A8939" s="3" t="n">
        <v>101449</v>
      </c>
      <c r="B8939" s="335" t="s">
        <v>1967</v>
      </c>
      <c r="C8939" s="335" t="s">
        <v>15578</v>
      </c>
      <c r="D8939" s="335" t="s">
        <v>15186</v>
      </c>
      <c r="E8939" s="336" t="s">
        <v>15579</v>
      </c>
    </row>
    <row r="8940" customFormat="false" ht="13.8" hidden="false" customHeight="false" outlineLevel="0" collapsed="false">
      <c r="A8940" s="3" t="n">
        <v>101451</v>
      </c>
      <c r="B8940" s="335" t="s">
        <v>1967</v>
      </c>
      <c r="C8940" s="335" t="s">
        <v>15140</v>
      </c>
      <c r="D8940" s="335" t="s">
        <v>15186</v>
      </c>
      <c r="E8940" s="336" t="s">
        <v>15580</v>
      </c>
    </row>
    <row r="8941" customFormat="false" ht="13.8" hidden="false" customHeight="false" outlineLevel="0" collapsed="false">
      <c r="A8941" s="3" t="n">
        <v>101452</v>
      </c>
      <c r="B8941" s="335" t="s">
        <v>1967</v>
      </c>
      <c r="C8941" s="335" t="s">
        <v>15581</v>
      </c>
      <c r="D8941" s="335" t="s">
        <v>15186</v>
      </c>
      <c r="E8941" s="336" t="s">
        <v>15582</v>
      </c>
    </row>
    <row r="8942" customFormat="false" ht="13.8" hidden="false" customHeight="false" outlineLevel="0" collapsed="false">
      <c r="A8942" s="3" t="n">
        <v>101453</v>
      </c>
      <c r="B8942" s="335" t="s">
        <v>1967</v>
      </c>
      <c r="C8942" s="335" t="s">
        <v>15144</v>
      </c>
      <c r="D8942" s="335" t="s">
        <v>15186</v>
      </c>
      <c r="E8942" s="336" t="s">
        <v>15583</v>
      </c>
    </row>
    <row r="8943" customFormat="false" ht="13.8" hidden="false" customHeight="false" outlineLevel="0" collapsed="false">
      <c r="A8943" s="3" t="n">
        <v>101454</v>
      </c>
      <c r="B8943" s="335" t="s">
        <v>1967</v>
      </c>
      <c r="C8943" s="335" t="s">
        <v>15584</v>
      </c>
      <c r="D8943" s="335" t="s">
        <v>15186</v>
      </c>
      <c r="E8943" s="336" t="s">
        <v>15585</v>
      </c>
    </row>
    <row r="8944" customFormat="false" ht="13.8" hidden="false" customHeight="false" outlineLevel="0" collapsed="false">
      <c r="A8944" s="3" t="n">
        <v>101455</v>
      </c>
      <c r="B8944" s="335" t="s">
        <v>1967</v>
      </c>
      <c r="C8944" s="335" t="s">
        <v>15147</v>
      </c>
      <c r="D8944" s="335" t="s">
        <v>15186</v>
      </c>
      <c r="E8944" s="336" t="s">
        <v>15515</v>
      </c>
    </row>
    <row r="8945" customFormat="false" ht="13.8" hidden="false" customHeight="false" outlineLevel="0" collapsed="false">
      <c r="A8945" s="3" t="n">
        <v>101456</v>
      </c>
      <c r="B8945" s="335" t="s">
        <v>1967</v>
      </c>
      <c r="C8945" s="335" t="s">
        <v>15586</v>
      </c>
      <c r="D8945" s="335" t="s">
        <v>15186</v>
      </c>
      <c r="E8945" s="336" t="s">
        <v>15587</v>
      </c>
    </row>
    <row r="8946" customFormat="false" ht="13.8" hidden="false" customHeight="false" outlineLevel="0" collapsed="false">
      <c r="A8946" s="3" t="n">
        <v>101457</v>
      </c>
      <c r="B8946" s="335" t="s">
        <v>1967</v>
      </c>
      <c r="C8946" s="335" t="s">
        <v>15588</v>
      </c>
      <c r="D8946" s="335" t="s">
        <v>15186</v>
      </c>
      <c r="E8946" s="336" t="s">
        <v>15589</v>
      </c>
    </row>
    <row r="8947" customFormat="false" ht="13.8" hidden="false" customHeight="false" outlineLevel="0" collapsed="false">
      <c r="A8947" s="3" t="n">
        <v>101458</v>
      </c>
      <c r="B8947" s="335" t="s">
        <v>1967</v>
      </c>
      <c r="C8947" s="335" t="s">
        <v>15590</v>
      </c>
      <c r="D8947" s="335" t="s">
        <v>15186</v>
      </c>
      <c r="E8947" s="336" t="s">
        <v>15591</v>
      </c>
    </row>
    <row r="8948" customFormat="false" ht="13.8" hidden="false" customHeight="false" outlineLevel="0" collapsed="false">
      <c r="A8948" s="3" t="n">
        <v>101459</v>
      </c>
      <c r="B8948" s="335" t="s">
        <v>1967</v>
      </c>
      <c r="C8948" s="335" t="s">
        <v>15154</v>
      </c>
      <c r="D8948" s="335" t="s">
        <v>15186</v>
      </c>
      <c r="E8948" s="336" t="s">
        <v>15592</v>
      </c>
    </row>
    <row r="8949" customFormat="false" ht="13.8" hidden="false" customHeight="false" outlineLevel="0" collapsed="false">
      <c r="A8949" s="3" t="n">
        <v>101460</v>
      </c>
      <c r="B8949" s="335" t="s">
        <v>1967</v>
      </c>
      <c r="C8949" s="335" t="s">
        <v>15337</v>
      </c>
      <c r="D8949" s="335" t="s">
        <v>15186</v>
      </c>
      <c r="E8949" s="336" t="s">
        <v>15593</v>
      </c>
    </row>
  </sheetData>
  <printOptions headings="false" gridLines="false" gridLinesSet="true" horizontalCentered="false" verticalCentered="false"/>
  <pageMargins left="0.7875" right="0.7875" top="1.05277777777778" bottom="1.05277777777778" header="0.7875" footer="0.7875"/>
  <pageSetup paperSize="9" scale="61"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6498"/>
  <sheetViews>
    <sheetView showFormulas="false" showGridLines="true" showRowColHeaders="true" showZeros="true" rightToLeft="false" tabSelected="false" showOutlineSymbols="true" defaultGridColor="true" view="pageBreakPreview" topLeftCell="A1" colorId="64" zoomScale="95" zoomScaleNormal="123" zoomScalePageLayoutView="95" workbookViewId="0">
      <selection pane="topLeft" activeCell="C8" activeCellId="0" sqref="C8"/>
    </sheetView>
  </sheetViews>
  <sheetFormatPr defaultColWidth="11.53515625" defaultRowHeight="13.8" zeroHeight="false" outlineLevelRow="0" outlineLevelCol="0"/>
  <cols>
    <col collapsed="false" customWidth="true" hidden="false" outlineLevel="0" max="1" min="1" style="337" width="10.54"/>
    <col collapsed="false" customWidth="true" hidden="false" outlineLevel="0" max="2" min="2" style="337" width="9.21"/>
    <col collapsed="false" customWidth="true" hidden="false" outlineLevel="0" max="3" min="3" style="325" width="61.2"/>
    <col collapsed="false" customWidth="true" hidden="false" outlineLevel="0" max="4" min="4" style="337" width="21.08"/>
    <col collapsed="false" customWidth="true" hidden="false" outlineLevel="0" max="5" min="5" style="337" width="22.25"/>
    <col collapsed="false" customWidth="true" hidden="false" outlineLevel="0" max="6" min="6" style="2" width="9.06"/>
    <col collapsed="false" customWidth="false" hidden="false" outlineLevel="0" max="16383" min="7" style="2" width="11.53"/>
  </cols>
  <sheetData>
    <row r="1" customFormat="false" ht="13.8" hidden="false" customHeight="false" outlineLevel="0" collapsed="false">
      <c r="A1" s="327" t="s">
        <v>15594</v>
      </c>
      <c r="B1" s="326"/>
      <c r="C1" s="327" t="s">
        <v>15595</v>
      </c>
      <c r="D1" s="326" t="s">
        <v>593</v>
      </c>
      <c r="E1" s="326" t="s">
        <v>15596</v>
      </c>
    </row>
    <row r="2" customFormat="false" ht="13.8" hidden="false" customHeight="true" outlineLevel="0" collapsed="false">
      <c r="A2" s="338" t="n">
        <v>1</v>
      </c>
      <c r="B2" s="329"/>
      <c r="C2" s="338" t="s">
        <v>15597</v>
      </c>
      <c r="D2" s="338"/>
      <c r="E2" s="338"/>
    </row>
    <row r="3" customFormat="false" ht="13.8" hidden="false" customHeight="true" outlineLevel="0" collapsed="false">
      <c r="A3" s="338" t="n">
        <v>101</v>
      </c>
      <c r="B3" s="329"/>
      <c r="C3" s="338" t="s">
        <v>15598</v>
      </c>
      <c r="D3" s="338"/>
      <c r="E3" s="338"/>
    </row>
    <row r="4" customFormat="false" ht="13.8" hidden="false" customHeight="false" outlineLevel="0" collapsed="false">
      <c r="A4" s="339" t="n">
        <v>10101</v>
      </c>
      <c r="B4" s="330" t="s">
        <v>215</v>
      </c>
      <c r="C4" s="339" t="s">
        <v>15599</v>
      </c>
      <c r="D4" s="330" t="s">
        <v>3267</v>
      </c>
      <c r="E4" s="332" t="n">
        <v>7.46</v>
      </c>
    </row>
    <row r="5" customFormat="false" ht="13.8" hidden="false" customHeight="false" outlineLevel="0" collapsed="false">
      <c r="A5" s="339" t="n">
        <v>10106</v>
      </c>
      <c r="B5" s="330" t="s">
        <v>215</v>
      </c>
      <c r="C5" s="339" t="s">
        <v>15600</v>
      </c>
      <c r="D5" s="330" t="s">
        <v>3267</v>
      </c>
      <c r="E5" s="332" t="n">
        <v>8.84</v>
      </c>
    </row>
    <row r="6" customFormat="false" ht="13.8" hidden="false" customHeight="false" outlineLevel="0" collapsed="false">
      <c r="A6" s="339" t="n">
        <v>10108</v>
      </c>
      <c r="B6" s="330" t="s">
        <v>215</v>
      </c>
      <c r="C6" s="339" t="s">
        <v>15601</v>
      </c>
      <c r="D6" s="330" t="s">
        <v>3267</v>
      </c>
      <c r="E6" s="332" t="n">
        <v>8.84</v>
      </c>
    </row>
    <row r="7" customFormat="false" ht="13.8" hidden="false" customHeight="false" outlineLevel="0" collapsed="false">
      <c r="A7" s="339" t="n">
        <v>10111</v>
      </c>
      <c r="B7" s="330" t="s">
        <v>215</v>
      </c>
      <c r="C7" s="339" t="s">
        <v>15602</v>
      </c>
      <c r="D7" s="330" t="s">
        <v>3267</v>
      </c>
      <c r="E7" s="332" t="n">
        <v>8.84</v>
      </c>
    </row>
    <row r="8" customFormat="false" ht="13.8" hidden="false" customHeight="false" outlineLevel="0" collapsed="false">
      <c r="A8" s="339" t="n">
        <v>10115</v>
      </c>
      <c r="B8" s="330" t="s">
        <v>215</v>
      </c>
      <c r="C8" s="339" t="s">
        <v>15603</v>
      </c>
      <c r="D8" s="330" t="s">
        <v>3267</v>
      </c>
      <c r="E8" s="332" t="n">
        <v>8.84</v>
      </c>
    </row>
    <row r="9" customFormat="false" ht="13.8" hidden="false" customHeight="false" outlineLevel="0" collapsed="false">
      <c r="A9" s="339" t="n">
        <v>10117</v>
      </c>
      <c r="B9" s="330" t="s">
        <v>215</v>
      </c>
      <c r="C9" s="339" t="s">
        <v>15604</v>
      </c>
      <c r="D9" s="330" t="s">
        <v>3267</v>
      </c>
      <c r="E9" s="332" t="n">
        <v>8.84</v>
      </c>
    </row>
    <row r="10" customFormat="false" ht="13.8" hidden="false" customHeight="false" outlineLevel="0" collapsed="false">
      <c r="A10" s="339" t="n">
        <v>10118</v>
      </c>
      <c r="B10" s="330" t="s">
        <v>215</v>
      </c>
      <c r="C10" s="339" t="s">
        <v>15605</v>
      </c>
      <c r="D10" s="330" t="s">
        <v>3267</v>
      </c>
      <c r="E10" s="332" t="n">
        <v>8.84</v>
      </c>
    </row>
    <row r="11" customFormat="false" ht="13.8" hidden="false" customHeight="false" outlineLevel="0" collapsed="false">
      <c r="A11" s="339" t="n">
        <v>10121</v>
      </c>
      <c r="B11" s="330" t="s">
        <v>215</v>
      </c>
      <c r="C11" s="339" t="s">
        <v>15606</v>
      </c>
      <c r="D11" s="330" t="s">
        <v>3267</v>
      </c>
      <c r="E11" s="332" t="n">
        <v>8.84</v>
      </c>
    </row>
    <row r="12" customFormat="false" ht="13.8" hidden="false" customHeight="false" outlineLevel="0" collapsed="false">
      <c r="A12" s="339" t="n">
        <v>10124</v>
      </c>
      <c r="B12" s="330" t="s">
        <v>215</v>
      </c>
      <c r="C12" s="339" t="s">
        <v>15607</v>
      </c>
      <c r="D12" s="330" t="s">
        <v>3267</v>
      </c>
      <c r="E12" s="332" t="n">
        <v>8.84</v>
      </c>
    </row>
    <row r="13" customFormat="false" ht="13.8" hidden="false" customHeight="false" outlineLevel="0" collapsed="false">
      <c r="A13" s="339" t="n">
        <v>10128</v>
      </c>
      <c r="B13" s="330" t="s">
        <v>215</v>
      </c>
      <c r="C13" s="339" t="s">
        <v>15608</v>
      </c>
      <c r="D13" s="330" t="s">
        <v>3267</v>
      </c>
      <c r="E13" s="332" t="n">
        <v>8.84</v>
      </c>
    </row>
    <row r="14" customFormat="false" ht="13.8" hidden="false" customHeight="false" outlineLevel="0" collapsed="false">
      <c r="A14" s="339" t="n">
        <v>10130</v>
      </c>
      <c r="B14" s="330" t="s">
        <v>215</v>
      </c>
      <c r="C14" s="339" t="s">
        <v>15609</v>
      </c>
      <c r="D14" s="330" t="s">
        <v>3267</v>
      </c>
      <c r="E14" s="332" t="n">
        <v>13.22</v>
      </c>
    </row>
    <row r="15" customFormat="false" ht="13.8" hidden="false" customHeight="false" outlineLevel="0" collapsed="false">
      <c r="A15" s="339" t="n">
        <v>10132</v>
      </c>
      <c r="B15" s="330" t="s">
        <v>215</v>
      </c>
      <c r="C15" s="339" t="s">
        <v>15610</v>
      </c>
      <c r="D15" s="330" t="s">
        <v>3267</v>
      </c>
      <c r="E15" s="332" t="n">
        <v>53.26</v>
      </c>
    </row>
    <row r="16" customFormat="false" ht="13.8" hidden="false" customHeight="false" outlineLevel="0" collapsed="false">
      <c r="A16" s="339" t="n">
        <v>10138</v>
      </c>
      <c r="B16" s="330" t="s">
        <v>215</v>
      </c>
      <c r="C16" s="339" t="s">
        <v>15611</v>
      </c>
      <c r="D16" s="330" t="s">
        <v>3267</v>
      </c>
      <c r="E16" s="332" t="n">
        <v>8.84</v>
      </c>
    </row>
    <row r="17" customFormat="false" ht="13.8" hidden="false" customHeight="false" outlineLevel="0" collapsed="false">
      <c r="A17" s="339" t="n">
        <v>10139</v>
      </c>
      <c r="B17" s="330" t="s">
        <v>215</v>
      </c>
      <c r="C17" s="339" t="s">
        <v>15612</v>
      </c>
      <c r="D17" s="330" t="s">
        <v>3267</v>
      </c>
      <c r="E17" s="332" t="n">
        <v>8.84</v>
      </c>
    </row>
    <row r="18" customFormat="false" ht="13.8" hidden="false" customHeight="false" outlineLevel="0" collapsed="false">
      <c r="A18" s="339" t="n">
        <v>10140</v>
      </c>
      <c r="B18" s="330" t="s">
        <v>215</v>
      </c>
      <c r="C18" s="339" t="s">
        <v>15613</v>
      </c>
      <c r="D18" s="330" t="s">
        <v>3267</v>
      </c>
      <c r="E18" s="332" t="n">
        <v>8.84</v>
      </c>
    </row>
    <row r="19" customFormat="false" ht="13.8" hidden="false" customHeight="false" outlineLevel="0" collapsed="false">
      <c r="A19" s="339" t="n">
        <v>10144</v>
      </c>
      <c r="B19" s="330" t="s">
        <v>215</v>
      </c>
      <c r="C19" s="339" t="s">
        <v>15614</v>
      </c>
      <c r="D19" s="330" t="s">
        <v>3267</v>
      </c>
      <c r="E19" s="332" t="n">
        <v>8.84</v>
      </c>
    </row>
    <row r="20" customFormat="false" ht="13.8" hidden="false" customHeight="false" outlineLevel="0" collapsed="false">
      <c r="A20" s="339" t="n">
        <v>10146</v>
      </c>
      <c r="B20" s="330" t="s">
        <v>215</v>
      </c>
      <c r="C20" s="339" t="s">
        <v>15615</v>
      </c>
      <c r="D20" s="330" t="s">
        <v>3267</v>
      </c>
      <c r="E20" s="332" t="n">
        <v>6.56</v>
      </c>
    </row>
    <row r="21" customFormat="false" ht="13.8" hidden="false" customHeight="false" outlineLevel="0" collapsed="false">
      <c r="A21" s="339" t="n">
        <v>10147</v>
      </c>
      <c r="B21" s="330" t="s">
        <v>215</v>
      </c>
      <c r="C21" s="339" t="s">
        <v>15616</v>
      </c>
      <c r="D21" s="330" t="s">
        <v>3267</v>
      </c>
      <c r="E21" s="332" t="n">
        <v>8.84</v>
      </c>
    </row>
    <row r="22" customFormat="false" ht="13.8" hidden="false" customHeight="false" outlineLevel="0" collapsed="false">
      <c r="A22" s="339" t="n">
        <v>10150</v>
      </c>
      <c r="B22" s="330" t="s">
        <v>215</v>
      </c>
      <c r="C22" s="339" t="s">
        <v>15617</v>
      </c>
      <c r="D22" s="330" t="s">
        <v>3267</v>
      </c>
      <c r="E22" s="332" t="n">
        <v>8.84</v>
      </c>
    </row>
    <row r="23" customFormat="false" ht="25.1" hidden="false" customHeight="false" outlineLevel="0" collapsed="false">
      <c r="A23" s="339" t="n">
        <v>10157</v>
      </c>
      <c r="B23" s="330" t="s">
        <v>215</v>
      </c>
      <c r="C23" s="339" t="s">
        <v>15618</v>
      </c>
      <c r="D23" s="330" t="s">
        <v>3267</v>
      </c>
      <c r="E23" s="332" t="n">
        <v>9.61</v>
      </c>
    </row>
    <row r="24" customFormat="false" ht="13.8" hidden="false" customHeight="true" outlineLevel="0" collapsed="false">
      <c r="A24" s="338" t="n">
        <v>102</v>
      </c>
      <c r="B24" s="330" t="s">
        <v>215</v>
      </c>
      <c r="C24" s="338" t="s">
        <v>15619</v>
      </c>
      <c r="D24" s="338"/>
      <c r="E24" s="338"/>
    </row>
    <row r="25" customFormat="false" ht="13.8" hidden="false" customHeight="false" outlineLevel="0" collapsed="false">
      <c r="A25" s="339" t="n">
        <v>10209</v>
      </c>
      <c r="B25" s="330" t="s">
        <v>215</v>
      </c>
      <c r="C25" s="339" t="s">
        <v>15620</v>
      </c>
      <c r="D25" s="330" t="s">
        <v>3267</v>
      </c>
      <c r="E25" s="332" t="n">
        <v>18.19</v>
      </c>
    </row>
    <row r="26" customFormat="false" ht="13.8" hidden="false" customHeight="false" outlineLevel="0" collapsed="false">
      <c r="A26" s="339" t="n">
        <v>10233</v>
      </c>
      <c r="B26" s="330" t="s">
        <v>215</v>
      </c>
      <c r="C26" s="339" t="s">
        <v>15621</v>
      </c>
      <c r="D26" s="330" t="s">
        <v>3267</v>
      </c>
      <c r="E26" s="332" t="n">
        <v>6</v>
      </c>
    </row>
    <row r="27" customFormat="false" ht="13.8" hidden="false" customHeight="false" outlineLevel="0" collapsed="false">
      <c r="A27" s="339" t="n">
        <v>10235</v>
      </c>
      <c r="B27" s="330" t="s">
        <v>215</v>
      </c>
      <c r="C27" s="339" t="s">
        <v>15622</v>
      </c>
      <c r="D27" s="330" t="s">
        <v>3267</v>
      </c>
      <c r="E27" s="332" t="n">
        <v>6</v>
      </c>
    </row>
    <row r="28" customFormat="false" ht="13.8" hidden="false" customHeight="false" outlineLevel="0" collapsed="false">
      <c r="A28" s="339" t="n">
        <v>10237</v>
      </c>
      <c r="B28" s="330" t="s">
        <v>215</v>
      </c>
      <c r="C28" s="339" t="s">
        <v>15623</v>
      </c>
      <c r="D28" s="330" t="s">
        <v>3267</v>
      </c>
      <c r="E28" s="332" t="n">
        <v>11.75</v>
      </c>
    </row>
    <row r="29" customFormat="false" ht="25.1" hidden="false" customHeight="false" outlineLevel="0" collapsed="false">
      <c r="A29" s="339" t="n">
        <v>10260</v>
      </c>
      <c r="B29" s="330" t="s">
        <v>215</v>
      </c>
      <c r="C29" s="339" t="s">
        <v>15624</v>
      </c>
      <c r="D29" s="330" t="s">
        <v>3267</v>
      </c>
      <c r="E29" s="332" t="n">
        <v>6.86</v>
      </c>
    </row>
    <row r="30" customFormat="false" ht="13.8" hidden="false" customHeight="false" outlineLevel="0" collapsed="false">
      <c r="A30" s="339" t="n">
        <v>10278</v>
      </c>
      <c r="B30" s="330" t="s">
        <v>215</v>
      </c>
      <c r="C30" s="339" t="s">
        <v>15625</v>
      </c>
      <c r="D30" s="330" t="s">
        <v>3267</v>
      </c>
      <c r="E30" s="332" t="n">
        <v>13.22</v>
      </c>
    </row>
    <row r="31" customFormat="false" ht="13.8" hidden="false" customHeight="false" outlineLevel="0" collapsed="false">
      <c r="A31" s="339" t="n">
        <v>10281</v>
      </c>
      <c r="B31" s="330" t="s">
        <v>215</v>
      </c>
      <c r="C31" s="339" t="s">
        <v>15626</v>
      </c>
      <c r="D31" s="330" t="s">
        <v>3267</v>
      </c>
      <c r="E31" s="332" t="n">
        <v>9.01</v>
      </c>
    </row>
    <row r="32" customFormat="false" ht="13.8" hidden="false" customHeight="false" outlineLevel="0" collapsed="false">
      <c r="A32" s="339" t="n">
        <v>10282</v>
      </c>
      <c r="B32" s="330" t="s">
        <v>215</v>
      </c>
      <c r="C32" s="339" t="s">
        <v>15627</v>
      </c>
      <c r="D32" s="330" t="s">
        <v>3267</v>
      </c>
      <c r="E32" s="332" t="n">
        <v>15.4</v>
      </c>
    </row>
    <row r="33" customFormat="false" ht="13.8" hidden="false" customHeight="false" outlineLevel="0" collapsed="false">
      <c r="A33" s="339" t="n">
        <v>10285</v>
      </c>
      <c r="B33" s="330" t="s">
        <v>215</v>
      </c>
      <c r="C33" s="339" t="s">
        <v>15628</v>
      </c>
      <c r="D33" s="330" t="s">
        <v>3267</v>
      </c>
      <c r="E33" s="332" t="n">
        <v>9.58</v>
      </c>
    </row>
    <row r="34" customFormat="false" ht="13.8" hidden="false" customHeight="false" outlineLevel="0" collapsed="false">
      <c r="A34" s="339" t="n">
        <v>10287</v>
      </c>
      <c r="B34" s="330" t="s">
        <v>215</v>
      </c>
      <c r="C34" s="339" t="s">
        <v>15629</v>
      </c>
      <c r="D34" s="330" t="s">
        <v>3267</v>
      </c>
      <c r="E34" s="332" t="n">
        <v>7.65</v>
      </c>
    </row>
    <row r="35" customFormat="false" ht="13.8" hidden="false" customHeight="false" outlineLevel="0" collapsed="false">
      <c r="A35" s="339" t="n">
        <v>10292</v>
      </c>
      <c r="B35" s="330" t="s">
        <v>215</v>
      </c>
      <c r="C35" s="339" t="s">
        <v>15630</v>
      </c>
      <c r="D35" s="330" t="s">
        <v>3267</v>
      </c>
      <c r="E35" s="332" t="n">
        <v>10.19</v>
      </c>
    </row>
    <row r="36" customFormat="false" ht="13.8" hidden="false" customHeight="false" outlineLevel="0" collapsed="false">
      <c r="A36" s="340"/>
      <c r="B36" s="340" t="s">
        <v>215</v>
      </c>
      <c r="C36" s="340"/>
      <c r="D36" s="340"/>
      <c r="E36" s="340"/>
    </row>
    <row r="37" customFormat="false" ht="13.8" hidden="false" customHeight="true" outlineLevel="0" collapsed="false">
      <c r="A37" s="338" t="s">
        <v>15631</v>
      </c>
      <c r="B37" s="338" t="s">
        <v>215</v>
      </c>
      <c r="C37" s="338"/>
      <c r="D37" s="338"/>
      <c r="E37" s="338"/>
    </row>
    <row r="38" customFormat="false" ht="13.8" hidden="false" customHeight="false" outlineLevel="0" collapsed="false">
      <c r="A38" s="340"/>
      <c r="B38" s="340" t="s">
        <v>215</v>
      </c>
      <c r="C38" s="340"/>
      <c r="D38" s="340"/>
      <c r="E38" s="340"/>
    </row>
    <row r="39" customFormat="false" ht="13.8" hidden="false" customHeight="false" outlineLevel="0" collapsed="false">
      <c r="A39" s="327" t="s">
        <v>15594</v>
      </c>
      <c r="B39" s="330" t="s">
        <v>215</v>
      </c>
      <c r="C39" s="327" t="s">
        <v>15595</v>
      </c>
      <c r="D39" s="326" t="s">
        <v>593</v>
      </c>
      <c r="E39" s="326" t="s">
        <v>15596</v>
      </c>
    </row>
    <row r="40" customFormat="false" ht="13.8" hidden="false" customHeight="true" outlineLevel="0" collapsed="false">
      <c r="A40" s="338" t="n">
        <v>2</v>
      </c>
      <c r="B40" s="330" t="s">
        <v>215</v>
      </c>
      <c r="C40" s="338" t="s">
        <v>15632</v>
      </c>
      <c r="D40" s="338"/>
      <c r="E40" s="338"/>
    </row>
    <row r="41" customFormat="false" ht="13.8" hidden="false" customHeight="true" outlineLevel="0" collapsed="false">
      <c r="A41" s="338" t="n">
        <v>203</v>
      </c>
      <c r="B41" s="330" t="s">
        <v>215</v>
      </c>
      <c r="C41" s="338" t="s">
        <v>15633</v>
      </c>
      <c r="D41" s="338"/>
      <c r="E41" s="338"/>
    </row>
    <row r="42" customFormat="false" ht="13.8" hidden="false" customHeight="false" outlineLevel="0" collapsed="false">
      <c r="A42" s="339" t="n">
        <v>20356</v>
      </c>
      <c r="B42" s="330" t="s">
        <v>215</v>
      </c>
      <c r="C42" s="339" t="s">
        <v>15634</v>
      </c>
      <c r="D42" s="330" t="s">
        <v>15635</v>
      </c>
      <c r="E42" s="332" t="n">
        <v>58.3</v>
      </c>
    </row>
    <row r="43" customFormat="false" ht="13.8" hidden="false" customHeight="true" outlineLevel="0" collapsed="false">
      <c r="A43" s="338" t="n">
        <v>204</v>
      </c>
      <c r="B43" s="330" t="s">
        <v>215</v>
      </c>
      <c r="C43" s="338" t="s">
        <v>15636</v>
      </c>
      <c r="D43" s="338"/>
      <c r="E43" s="338"/>
    </row>
    <row r="44" customFormat="false" ht="13.8" hidden="false" customHeight="false" outlineLevel="0" collapsed="false">
      <c r="A44" s="339" t="n">
        <v>20416</v>
      </c>
      <c r="B44" s="330" t="s">
        <v>215</v>
      </c>
      <c r="C44" s="339" t="s">
        <v>15637</v>
      </c>
      <c r="D44" s="330" t="s">
        <v>4718</v>
      </c>
      <c r="E44" s="332" t="n">
        <v>513</v>
      </c>
    </row>
    <row r="45" customFormat="false" ht="13.8" hidden="false" customHeight="false" outlineLevel="0" collapsed="false">
      <c r="A45" s="339" t="n">
        <v>20437</v>
      </c>
      <c r="B45" s="330" t="s">
        <v>215</v>
      </c>
      <c r="C45" s="339" t="s">
        <v>15638</v>
      </c>
      <c r="D45" s="330" t="s">
        <v>560</v>
      </c>
      <c r="E45" s="332" t="n">
        <v>85</v>
      </c>
    </row>
    <row r="46" customFormat="false" ht="13.8" hidden="false" customHeight="false" outlineLevel="0" collapsed="false">
      <c r="A46" s="339" t="n">
        <v>20463</v>
      </c>
      <c r="B46" s="330" t="s">
        <v>215</v>
      </c>
      <c r="C46" s="339" t="s">
        <v>15639</v>
      </c>
      <c r="D46" s="330" t="s">
        <v>560</v>
      </c>
      <c r="E46" s="332" t="n">
        <v>7.83</v>
      </c>
    </row>
    <row r="47" customFormat="false" ht="13.8" hidden="false" customHeight="false" outlineLevel="0" collapsed="false">
      <c r="A47" s="339" t="n">
        <v>20468</v>
      </c>
      <c r="B47" s="330" t="s">
        <v>215</v>
      </c>
      <c r="C47" s="339" t="s">
        <v>15640</v>
      </c>
      <c r="D47" s="330" t="s">
        <v>560</v>
      </c>
      <c r="E47" s="332" t="n">
        <v>15.57</v>
      </c>
    </row>
    <row r="48" customFormat="false" ht="13.8" hidden="false" customHeight="true" outlineLevel="0" collapsed="false">
      <c r="A48" s="338" t="n">
        <v>205</v>
      </c>
      <c r="B48" s="330" t="s">
        <v>215</v>
      </c>
      <c r="C48" s="338" t="s">
        <v>15641</v>
      </c>
      <c r="D48" s="338"/>
      <c r="E48" s="338"/>
    </row>
    <row r="49" customFormat="false" ht="13.8" hidden="false" customHeight="false" outlineLevel="0" collapsed="false">
      <c r="A49" s="339" t="n">
        <v>20503</v>
      </c>
      <c r="B49" s="330" t="s">
        <v>215</v>
      </c>
      <c r="C49" s="339" t="s">
        <v>15642</v>
      </c>
      <c r="D49" s="330" t="s">
        <v>4718</v>
      </c>
      <c r="E49" s="332" t="n">
        <v>126.67</v>
      </c>
    </row>
    <row r="50" customFormat="false" ht="13.8" hidden="false" customHeight="false" outlineLevel="0" collapsed="false">
      <c r="A50" s="339" t="n">
        <v>20505</v>
      </c>
      <c r="B50" s="330" t="s">
        <v>215</v>
      </c>
      <c r="C50" s="339" t="s">
        <v>15643</v>
      </c>
      <c r="D50" s="330" t="s">
        <v>560</v>
      </c>
      <c r="E50" s="332" t="n">
        <v>0.92</v>
      </c>
    </row>
    <row r="51" customFormat="false" ht="13.8" hidden="false" customHeight="false" outlineLevel="0" collapsed="false">
      <c r="A51" s="339" t="n">
        <v>20508</v>
      </c>
      <c r="B51" s="330" t="s">
        <v>215</v>
      </c>
      <c r="C51" s="339" t="s">
        <v>15644</v>
      </c>
      <c r="D51" s="330" t="s">
        <v>560</v>
      </c>
      <c r="E51" s="332" t="n">
        <v>0.59</v>
      </c>
    </row>
    <row r="52" customFormat="false" ht="13.8" hidden="false" customHeight="false" outlineLevel="0" collapsed="false">
      <c r="A52" s="339" t="n">
        <v>20509</v>
      </c>
      <c r="B52" s="330" t="s">
        <v>215</v>
      </c>
      <c r="C52" s="339" t="s">
        <v>15645</v>
      </c>
      <c r="D52" s="330" t="s">
        <v>560</v>
      </c>
      <c r="E52" s="332" t="n">
        <v>7.08</v>
      </c>
    </row>
    <row r="53" customFormat="false" ht="13.8" hidden="false" customHeight="false" outlineLevel="0" collapsed="false">
      <c r="A53" s="339" t="n">
        <v>20510</v>
      </c>
      <c r="B53" s="330" t="s">
        <v>215</v>
      </c>
      <c r="C53" s="339" t="s">
        <v>15646</v>
      </c>
      <c r="D53" s="330" t="s">
        <v>560</v>
      </c>
      <c r="E53" s="332" t="n">
        <v>0.76</v>
      </c>
    </row>
    <row r="54" customFormat="false" ht="13.8" hidden="false" customHeight="false" outlineLevel="0" collapsed="false">
      <c r="A54" s="339" t="n">
        <v>20514</v>
      </c>
      <c r="B54" s="330" t="s">
        <v>215</v>
      </c>
      <c r="C54" s="339" t="s">
        <v>15647</v>
      </c>
      <c r="D54" s="330" t="s">
        <v>4718</v>
      </c>
      <c r="E54" s="332" t="n">
        <v>471.25</v>
      </c>
    </row>
    <row r="55" customFormat="false" ht="13.8" hidden="false" customHeight="false" outlineLevel="0" collapsed="false">
      <c r="A55" s="339" t="n">
        <v>20517</v>
      </c>
      <c r="B55" s="330" t="s">
        <v>215</v>
      </c>
      <c r="C55" s="339" t="s">
        <v>15648</v>
      </c>
      <c r="D55" s="330" t="s">
        <v>4718</v>
      </c>
      <c r="E55" s="332" t="n">
        <v>152.5</v>
      </c>
    </row>
    <row r="56" customFormat="false" ht="13.8" hidden="false" customHeight="false" outlineLevel="0" collapsed="false">
      <c r="A56" s="339" t="n">
        <v>20518</v>
      </c>
      <c r="B56" s="330" t="s">
        <v>215</v>
      </c>
      <c r="C56" s="339" t="s">
        <v>15649</v>
      </c>
      <c r="D56" s="330" t="s">
        <v>4718</v>
      </c>
      <c r="E56" s="332" t="n">
        <v>152.5</v>
      </c>
    </row>
    <row r="57" customFormat="false" ht="13.8" hidden="false" customHeight="false" outlineLevel="0" collapsed="false">
      <c r="A57" s="339" t="n">
        <v>20519</v>
      </c>
      <c r="B57" s="330" t="s">
        <v>215</v>
      </c>
      <c r="C57" s="339" t="s">
        <v>15650</v>
      </c>
      <c r="D57" s="330" t="s">
        <v>4718</v>
      </c>
      <c r="E57" s="332" t="n">
        <v>152.5</v>
      </c>
    </row>
    <row r="58" customFormat="false" ht="13.8" hidden="false" customHeight="false" outlineLevel="0" collapsed="false">
      <c r="A58" s="339" t="n">
        <v>20520</v>
      </c>
      <c r="B58" s="330" t="s">
        <v>215</v>
      </c>
      <c r="C58" s="339" t="s">
        <v>15651</v>
      </c>
      <c r="D58" s="330" t="s">
        <v>4718</v>
      </c>
      <c r="E58" s="332" t="n">
        <v>152.5</v>
      </c>
    </row>
    <row r="59" customFormat="false" ht="13.8" hidden="false" customHeight="false" outlineLevel="0" collapsed="false">
      <c r="A59" s="339" t="n">
        <v>20521</v>
      </c>
      <c r="B59" s="330" t="s">
        <v>215</v>
      </c>
      <c r="C59" s="339" t="s">
        <v>15652</v>
      </c>
      <c r="D59" s="330" t="s">
        <v>4718</v>
      </c>
      <c r="E59" s="332" t="n">
        <v>154.33</v>
      </c>
    </row>
    <row r="60" customFormat="false" ht="13.8" hidden="false" customHeight="false" outlineLevel="0" collapsed="false">
      <c r="A60" s="339" t="n">
        <v>20522</v>
      </c>
      <c r="B60" s="330" t="s">
        <v>215</v>
      </c>
      <c r="C60" s="339" t="s">
        <v>15653</v>
      </c>
      <c r="D60" s="330" t="s">
        <v>4718</v>
      </c>
      <c r="E60" s="332" t="n">
        <v>214.52</v>
      </c>
    </row>
    <row r="61" customFormat="false" ht="13.8" hidden="false" customHeight="false" outlineLevel="0" collapsed="false">
      <c r="A61" s="339" t="n">
        <v>20524</v>
      </c>
      <c r="B61" s="330" t="s">
        <v>215</v>
      </c>
      <c r="C61" s="339" t="s">
        <v>15654</v>
      </c>
      <c r="D61" s="330" t="s">
        <v>4718</v>
      </c>
      <c r="E61" s="332" t="n">
        <v>126.67</v>
      </c>
    </row>
    <row r="62" customFormat="false" ht="13.8" hidden="false" customHeight="false" outlineLevel="0" collapsed="false">
      <c r="A62" s="339" t="n">
        <v>20553</v>
      </c>
      <c r="B62" s="330" t="s">
        <v>215</v>
      </c>
      <c r="C62" s="339" t="s">
        <v>15655</v>
      </c>
      <c r="D62" s="330" t="s">
        <v>4718</v>
      </c>
      <c r="E62" s="332" t="n">
        <v>152.5</v>
      </c>
    </row>
    <row r="63" customFormat="false" ht="13.8" hidden="false" customHeight="false" outlineLevel="0" collapsed="false">
      <c r="A63" s="339" t="n">
        <v>20554</v>
      </c>
      <c r="B63" s="330" t="s">
        <v>215</v>
      </c>
      <c r="C63" s="339" t="s">
        <v>15656</v>
      </c>
      <c r="D63" s="330" t="s">
        <v>4718</v>
      </c>
      <c r="E63" s="332" t="n">
        <v>66.67</v>
      </c>
    </row>
    <row r="64" customFormat="false" ht="13.8" hidden="false" customHeight="false" outlineLevel="0" collapsed="false">
      <c r="A64" s="339" t="n">
        <v>20567</v>
      </c>
      <c r="B64" s="330" t="s">
        <v>215</v>
      </c>
      <c r="C64" s="339" t="s">
        <v>15657</v>
      </c>
      <c r="D64" s="330" t="s">
        <v>4718</v>
      </c>
      <c r="E64" s="332" t="n">
        <v>500.4</v>
      </c>
    </row>
    <row r="65" customFormat="false" ht="13.8" hidden="false" customHeight="false" outlineLevel="0" collapsed="false">
      <c r="A65" s="339" t="n">
        <v>20571</v>
      </c>
      <c r="B65" s="330" t="s">
        <v>215</v>
      </c>
      <c r="C65" s="339" t="s">
        <v>15658</v>
      </c>
      <c r="D65" s="330" t="s">
        <v>4718</v>
      </c>
      <c r="E65" s="332" t="n">
        <v>152.5</v>
      </c>
    </row>
    <row r="66" customFormat="false" ht="13.8" hidden="false" customHeight="false" outlineLevel="0" collapsed="false">
      <c r="A66" s="339" t="n">
        <v>20572</v>
      </c>
      <c r="B66" s="330" t="s">
        <v>215</v>
      </c>
      <c r="C66" s="339" t="s">
        <v>15659</v>
      </c>
      <c r="D66" s="330" t="s">
        <v>560</v>
      </c>
      <c r="E66" s="332" t="n">
        <v>5.5</v>
      </c>
    </row>
    <row r="67" customFormat="false" ht="13.8" hidden="false" customHeight="false" outlineLevel="0" collapsed="false">
      <c r="A67" s="339" t="n">
        <v>20578</v>
      </c>
      <c r="B67" s="330" t="s">
        <v>215</v>
      </c>
      <c r="C67" s="339" t="s">
        <v>15660</v>
      </c>
      <c r="D67" s="330" t="s">
        <v>4718</v>
      </c>
      <c r="E67" s="332" t="n">
        <v>165.83</v>
      </c>
    </row>
    <row r="68" customFormat="false" ht="13.8" hidden="false" customHeight="false" outlineLevel="0" collapsed="false">
      <c r="A68" s="339" t="n">
        <v>20580</v>
      </c>
      <c r="B68" s="330" t="s">
        <v>215</v>
      </c>
      <c r="C68" s="339" t="s">
        <v>15661</v>
      </c>
      <c r="D68" s="330" t="s">
        <v>4718</v>
      </c>
      <c r="E68" s="332" t="n">
        <v>111.67</v>
      </c>
    </row>
    <row r="69" customFormat="false" ht="13.8" hidden="false" customHeight="false" outlineLevel="0" collapsed="false">
      <c r="A69" s="339" t="n">
        <v>20584</v>
      </c>
      <c r="B69" s="330" t="s">
        <v>215</v>
      </c>
      <c r="C69" s="339" t="s">
        <v>15662</v>
      </c>
      <c r="D69" s="330" t="s">
        <v>560</v>
      </c>
      <c r="E69" s="332" t="n">
        <v>2.37</v>
      </c>
    </row>
    <row r="70" customFormat="false" ht="13.8" hidden="false" customHeight="false" outlineLevel="0" collapsed="false">
      <c r="A70" s="339" t="n">
        <v>20588</v>
      </c>
      <c r="B70" s="330" t="s">
        <v>215</v>
      </c>
      <c r="C70" s="339" t="s">
        <v>15663</v>
      </c>
      <c r="D70" s="330" t="s">
        <v>560</v>
      </c>
      <c r="E70" s="332" t="n">
        <v>7.83</v>
      </c>
    </row>
    <row r="71" customFormat="false" ht="13.8" hidden="false" customHeight="true" outlineLevel="0" collapsed="false">
      <c r="A71" s="338" t="n">
        <v>207</v>
      </c>
      <c r="B71" s="330" t="s">
        <v>215</v>
      </c>
      <c r="C71" s="338" t="s">
        <v>15641</v>
      </c>
      <c r="D71" s="338"/>
      <c r="E71" s="338"/>
    </row>
    <row r="72" customFormat="false" ht="25.1" hidden="false" customHeight="false" outlineLevel="0" collapsed="false">
      <c r="A72" s="339" t="n">
        <v>20732</v>
      </c>
      <c r="B72" s="330" t="s">
        <v>215</v>
      </c>
      <c r="C72" s="339" t="s">
        <v>15664</v>
      </c>
      <c r="D72" s="330" t="s">
        <v>560</v>
      </c>
      <c r="E72" s="332" t="n">
        <v>2.33</v>
      </c>
    </row>
    <row r="73" customFormat="false" ht="13.8" hidden="false" customHeight="false" outlineLevel="0" collapsed="false">
      <c r="A73" s="339" t="n">
        <v>20746</v>
      </c>
      <c r="B73" s="330" t="s">
        <v>215</v>
      </c>
      <c r="C73" s="339" t="s">
        <v>15665</v>
      </c>
      <c r="D73" s="330" t="s">
        <v>560</v>
      </c>
      <c r="E73" s="332" t="n">
        <v>6.2</v>
      </c>
    </row>
    <row r="74" customFormat="false" ht="13.8" hidden="false" customHeight="true" outlineLevel="0" collapsed="false">
      <c r="A74" s="338" t="n">
        <v>209</v>
      </c>
      <c r="B74" s="330" t="s">
        <v>215</v>
      </c>
      <c r="C74" s="338" t="s">
        <v>15666</v>
      </c>
      <c r="D74" s="338"/>
      <c r="E74" s="338"/>
    </row>
    <row r="75" customFormat="false" ht="13.8" hidden="false" customHeight="false" outlineLevel="0" collapsed="false">
      <c r="A75" s="339" t="n">
        <v>20910</v>
      </c>
      <c r="B75" s="330" t="s">
        <v>215</v>
      </c>
      <c r="C75" s="339" t="s">
        <v>15667</v>
      </c>
      <c r="D75" s="330" t="s">
        <v>2622</v>
      </c>
      <c r="E75" s="332" t="n">
        <v>50.43</v>
      </c>
    </row>
    <row r="76" customFormat="false" ht="13.8" hidden="false" customHeight="false" outlineLevel="0" collapsed="false">
      <c r="A76" s="339" t="n">
        <v>20975</v>
      </c>
      <c r="B76" s="330" t="s">
        <v>215</v>
      </c>
      <c r="C76" s="339" t="s">
        <v>15668</v>
      </c>
      <c r="D76" s="330" t="s">
        <v>1969</v>
      </c>
      <c r="E76" s="332" t="n">
        <v>5.61</v>
      </c>
    </row>
    <row r="77" customFormat="false" ht="13.8" hidden="false" customHeight="false" outlineLevel="0" collapsed="false">
      <c r="A77" s="339" t="n">
        <v>20977</v>
      </c>
      <c r="B77" s="330" t="s">
        <v>215</v>
      </c>
      <c r="C77" s="339" t="s">
        <v>15669</v>
      </c>
      <c r="D77" s="330" t="s">
        <v>1969</v>
      </c>
      <c r="E77" s="332" t="n">
        <v>7.67</v>
      </c>
    </row>
    <row r="78" customFormat="false" ht="13.8" hidden="false" customHeight="false" outlineLevel="0" collapsed="false">
      <c r="A78" s="339" t="n">
        <v>20982</v>
      </c>
      <c r="B78" s="330" t="s">
        <v>215</v>
      </c>
      <c r="C78" s="339" t="s">
        <v>15670</v>
      </c>
      <c r="D78" s="330" t="s">
        <v>1969</v>
      </c>
      <c r="E78" s="332" t="n">
        <v>11.67</v>
      </c>
    </row>
    <row r="79" customFormat="false" ht="13.8" hidden="false" customHeight="false" outlineLevel="0" collapsed="false">
      <c r="A79" s="339" t="n">
        <v>20985</v>
      </c>
      <c r="B79" s="330" t="s">
        <v>215</v>
      </c>
      <c r="C79" s="339" t="s">
        <v>15671</v>
      </c>
      <c r="D79" s="330" t="s">
        <v>1969</v>
      </c>
      <c r="E79" s="332" t="n">
        <v>4.08</v>
      </c>
    </row>
    <row r="80" customFormat="false" ht="13.8" hidden="false" customHeight="false" outlineLevel="0" collapsed="false">
      <c r="A80" s="339" t="n">
        <v>20987</v>
      </c>
      <c r="B80" s="330" t="s">
        <v>215</v>
      </c>
      <c r="C80" s="339" t="s">
        <v>15672</v>
      </c>
      <c r="D80" s="330" t="s">
        <v>2622</v>
      </c>
      <c r="E80" s="332" t="n">
        <v>48.88</v>
      </c>
    </row>
    <row r="81" customFormat="false" ht="13.8" hidden="false" customHeight="false" outlineLevel="0" collapsed="false">
      <c r="A81" s="339" t="n">
        <v>20988</v>
      </c>
      <c r="B81" s="330" t="s">
        <v>215</v>
      </c>
      <c r="C81" s="339" t="s">
        <v>15673</v>
      </c>
      <c r="D81" s="330" t="s">
        <v>1969</v>
      </c>
      <c r="E81" s="332" t="n">
        <v>14.66</v>
      </c>
    </row>
    <row r="82" customFormat="false" ht="13.8" hidden="false" customHeight="true" outlineLevel="0" collapsed="false">
      <c r="A82" s="338" t="n">
        <v>210</v>
      </c>
      <c r="B82" s="330" t="s">
        <v>215</v>
      </c>
      <c r="C82" s="338" t="s">
        <v>15666</v>
      </c>
      <c r="D82" s="338"/>
      <c r="E82" s="338"/>
    </row>
    <row r="83" customFormat="false" ht="13.8" hidden="false" customHeight="false" outlineLevel="0" collapsed="false">
      <c r="A83" s="339" t="n">
        <v>21005</v>
      </c>
      <c r="B83" s="330" t="s">
        <v>215</v>
      </c>
      <c r="C83" s="339" t="s">
        <v>15674</v>
      </c>
      <c r="D83" s="330" t="s">
        <v>4718</v>
      </c>
      <c r="E83" s="334" t="n">
        <v>7000</v>
      </c>
    </row>
    <row r="84" customFormat="false" ht="13.8" hidden="false" customHeight="false" outlineLevel="0" collapsed="false">
      <c r="A84" s="339" t="n">
        <v>21009</v>
      </c>
      <c r="B84" s="330" t="s">
        <v>215</v>
      </c>
      <c r="C84" s="339" t="s">
        <v>15675</v>
      </c>
      <c r="D84" s="330" t="s">
        <v>1969</v>
      </c>
      <c r="E84" s="332" t="n">
        <v>9.74</v>
      </c>
    </row>
    <row r="85" customFormat="false" ht="13.8" hidden="false" customHeight="false" outlineLevel="0" collapsed="false">
      <c r="A85" s="339" t="n">
        <v>21018</v>
      </c>
      <c r="B85" s="330" t="s">
        <v>215</v>
      </c>
      <c r="C85" s="339" t="s">
        <v>15676</v>
      </c>
      <c r="D85" s="330" t="s">
        <v>1969</v>
      </c>
      <c r="E85" s="332" t="n">
        <v>17.3</v>
      </c>
    </row>
    <row r="86" customFormat="false" ht="13.8" hidden="false" customHeight="false" outlineLevel="0" collapsed="false">
      <c r="A86" s="339" t="n">
        <v>21023</v>
      </c>
      <c r="B86" s="330" t="s">
        <v>215</v>
      </c>
      <c r="C86" s="339" t="s">
        <v>15677</v>
      </c>
      <c r="D86" s="330" t="s">
        <v>15635</v>
      </c>
      <c r="E86" s="332" t="n">
        <v>4.15</v>
      </c>
    </row>
    <row r="87" customFormat="false" ht="13.8" hidden="false" customHeight="false" outlineLevel="0" collapsed="false">
      <c r="A87" s="339" t="n">
        <v>21028</v>
      </c>
      <c r="B87" s="330" t="s">
        <v>215</v>
      </c>
      <c r="C87" s="339" t="s">
        <v>15678</v>
      </c>
      <c r="D87" s="330" t="s">
        <v>15679</v>
      </c>
      <c r="E87" s="332" t="n">
        <v>244.2</v>
      </c>
    </row>
    <row r="88" customFormat="false" ht="13.8" hidden="false" customHeight="false" outlineLevel="0" collapsed="false">
      <c r="A88" s="339" t="n">
        <v>21030</v>
      </c>
      <c r="B88" s="330" t="s">
        <v>215</v>
      </c>
      <c r="C88" s="339" t="s">
        <v>15680</v>
      </c>
      <c r="D88" s="330" t="s">
        <v>2622</v>
      </c>
      <c r="E88" s="332" t="n">
        <v>22.14</v>
      </c>
    </row>
    <row r="89" customFormat="false" ht="13.8" hidden="false" customHeight="false" outlineLevel="0" collapsed="false">
      <c r="A89" s="339" t="n">
        <v>21031</v>
      </c>
      <c r="B89" s="330" t="s">
        <v>215</v>
      </c>
      <c r="C89" s="339" t="s">
        <v>15681</v>
      </c>
      <c r="D89" s="330" t="s">
        <v>2622</v>
      </c>
      <c r="E89" s="332" t="n">
        <v>28.53</v>
      </c>
    </row>
    <row r="90" customFormat="false" ht="13.8" hidden="false" customHeight="false" outlineLevel="0" collapsed="false">
      <c r="A90" s="339" t="n">
        <v>21032</v>
      </c>
      <c r="B90" s="330" t="s">
        <v>215</v>
      </c>
      <c r="C90" s="339" t="s">
        <v>15682</v>
      </c>
      <c r="D90" s="330" t="s">
        <v>2622</v>
      </c>
      <c r="E90" s="332" t="n">
        <v>42.64</v>
      </c>
    </row>
    <row r="91" customFormat="false" ht="13.8" hidden="false" customHeight="false" outlineLevel="0" collapsed="false">
      <c r="A91" s="339" t="n">
        <v>21033</v>
      </c>
      <c r="B91" s="330" t="s">
        <v>215</v>
      </c>
      <c r="C91" s="339" t="s">
        <v>15683</v>
      </c>
      <c r="D91" s="330" t="s">
        <v>2622</v>
      </c>
      <c r="E91" s="332" t="n">
        <v>47.61</v>
      </c>
    </row>
    <row r="92" customFormat="false" ht="13.8" hidden="false" customHeight="false" outlineLevel="0" collapsed="false">
      <c r="A92" s="339" t="n">
        <v>21040</v>
      </c>
      <c r="B92" s="330" t="s">
        <v>215</v>
      </c>
      <c r="C92" s="339" t="s">
        <v>15684</v>
      </c>
      <c r="D92" s="330" t="s">
        <v>1969</v>
      </c>
      <c r="E92" s="332" t="n">
        <v>55.58</v>
      </c>
    </row>
    <row r="93" customFormat="false" ht="13.8" hidden="false" customHeight="false" outlineLevel="0" collapsed="false">
      <c r="A93" s="339" t="n">
        <v>21041</v>
      </c>
      <c r="B93" s="330" t="s">
        <v>215</v>
      </c>
      <c r="C93" s="339" t="s">
        <v>15685</v>
      </c>
      <c r="D93" s="330" t="s">
        <v>1969</v>
      </c>
      <c r="E93" s="332" t="n">
        <v>31.77</v>
      </c>
    </row>
    <row r="94" customFormat="false" ht="13.8" hidden="false" customHeight="false" outlineLevel="0" collapsed="false">
      <c r="A94" s="339" t="n">
        <v>21042</v>
      </c>
      <c r="B94" s="330" t="s">
        <v>215</v>
      </c>
      <c r="C94" s="339" t="s">
        <v>15686</v>
      </c>
      <c r="D94" s="330" t="s">
        <v>1969</v>
      </c>
      <c r="E94" s="332" t="n">
        <v>63.92</v>
      </c>
    </row>
    <row r="95" customFormat="false" ht="13.8" hidden="false" customHeight="false" outlineLevel="0" collapsed="false">
      <c r="A95" s="339" t="n">
        <v>21043</v>
      </c>
      <c r="B95" s="330" t="s">
        <v>215</v>
      </c>
      <c r="C95" s="339" t="s">
        <v>15687</v>
      </c>
      <c r="D95" s="330" t="s">
        <v>1969</v>
      </c>
      <c r="E95" s="332" t="n">
        <v>292.32</v>
      </c>
    </row>
    <row r="96" customFormat="false" ht="13.8" hidden="false" customHeight="false" outlineLevel="0" collapsed="false">
      <c r="A96" s="339" t="n">
        <v>21060</v>
      </c>
      <c r="B96" s="330" t="s">
        <v>215</v>
      </c>
      <c r="C96" s="339" t="s">
        <v>15688</v>
      </c>
      <c r="D96" s="330" t="s">
        <v>1969</v>
      </c>
      <c r="E96" s="332" t="n">
        <v>4.98</v>
      </c>
    </row>
    <row r="97" customFormat="false" ht="13.8" hidden="false" customHeight="false" outlineLevel="0" collapsed="false">
      <c r="A97" s="339" t="n">
        <v>21061</v>
      </c>
      <c r="B97" s="330" t="s">
        <v>215</v>
      </c>
      <c r="C97" s="339" t="s">
        <v>15689</v>
      </c>
      <c r="D97" s="330" t="s">
        <v>1969</v>
      </c>
      <c r="E97" s="332" t="n">
        <v>4.43</v>
      </c>
    </row>
    <row r="98" customFormat="false" ht="13.8" hidden="false" customHeight="false" outlineLevel="0" collapsed="false">
      <c r="A98" s="339" t="n">
        <v>21085</v>
      </c>
      <c r="B98" s="330" t="s">
        <v>215</v>
      </c>
      <c r="C98" s="339" t="s">
        <v>15690</v>
      </c>
      <c r="D98" s="330" t="s">
        <v>4718</v>
      </c>
      <c r="E98" s="334" t="n">
        <v>7000</v>
      </c>
    </row>
    <row r="99" customFormat="false" ht="13.8" hidden="false" customHeight="false" outlineLevel="0" collapsed="false">
      <c r="A99" s="339" t="n">
        <v>21089</v>
      </c>
      <c r="B99" s="330" t="s">
        <v>215</v>
      </c>
      <c r="C99" s="339" t="s">
        <v>15691</v>
      </c>
      <c r="D99" s="330" t="s">
        <v>1969</v>
      </c>
      <c r="E99" s="332" t="n">
        <v>15.17</v>
      </c>
    </row>
    <row r="100" customFormat="false" ht="13.8" hidden="false" customHeight="false" outlineLevel="0" collapsed="false">
      <c r="A100" s="339" t="n">
        <v>21091</v>
      </c>
      <c r="B100" s="330" t="s">
        <v>215</v>
      </c>
      <c r="C100" s="339" t="s">
        <v>15692</v>
      </c>
      <c r="D100" s="330" t="s">
        <v>2622</v>
      </c>
      <c r="E100" s="332" t="n">
        <v>51.66</v>
      </c>
    </row>
    <row r="101" customFormat="false" ht="13.8" hidden="false" customHeight="true" outlineLevel="0" collapsed="false">
      <c r="A101" s="338" t="n">
        <v>211</v>
      </c>
      <c r="B101" s="330" t="s">
        <v>215</v>
      </c>
      <c r="C101" s="338" t="s">
        <v>15693</v>
      </c>
      <c r="D101" s="338"/>
      <c r="E101" s="338"/>
    </row>
    <row r="102" customFormat="false" ht="13.8" hidden="false" customHeight="false" outlineLevel="0" collapsed="false">
      <c r="A102" s="339" t="n">
        <v>21108</v>
      </c>
      <c r="B102" s="330" t="s">
        <v>215</v>
      </c>
      <c r="C102" s="339" t="s">
        <v>15694</v>
      </c>
      <c r="D102" s="330" t="s">
        <v>1969</v>
      </c>
      <c r="E102" s="332" t="n">
        <v>72.17</v>
      </c>
    </row>
    <row r="103" customFormat="false" ht="13.8" hidden="false" customHeight="false" outlineLevel="0" collapsed="false">
      <c r="A103" s="339" t="n">
        <v>21109</v>
      </c>
      <c r="B103" s="330" t="s">
        <v>215</v>
      </c>
      <c r="C103" s="339" t="s">
        <v>15695</v>
      </c>
      <c r="D103" s="330" t="s">
        <v>15696</v>
      </c>
      <c r="E103" s="332" t="n">
        <v>182.33</v>
      </c>
    </row>
    <row r="104" customFormat="false" ht="13.8" hidden="false" customHeight="false" outlineLevel="0" collapsed="false">
      <c r="A104" s="339" t="n">
        <v>21111</v>
      </c>
      <c r="B104" s="330" t="s">
        <v>215</v>
      </c>
      <c r="C104" s="339" t="s">
        <v>15697</v>
      </c>
      <c r="D104" s="330" t="s">
        <v>1969</v>
      </c>
      <c r="E104" s="332" t="n">
        <v>54.9</v>
      </c>
    </row>
    <row r="105" customFormat="false" ht="13.8" hidden="false" customHeight="false" outlineLevel="0" collapsed="false">
      <c r="A105" s="339" t="n">
        <v>21118</v>
      </c>
      <c r="B105" s="330" t="s">
        <v>215</v>
      </c>
      <c r="C105" s="339" t="s">
        <v>15698</v>
      </c>
      <c r="D105" s="330" t="s">
        <v>1969</v>
      </c>
      <c r="E105" s="332" t="n">
        <v>50.84</v>
      </c>
    </row>
    <row r="106" customFormat="false" ht="13.8" hidden="false" customHeight="false" outlineLevel="0" collapsed="false">
      <c r="A106" s="339" t="n">
        <v>21144</v>
      </c>
      <c r="B106" s="330" t="s">
        <v>215</v>
      </c>
      <c r="C106" s="339" t="s">
        <v>15699</v>
      </c>
      <c r="D106" s="330" t="s">
        <v>1969</v>
      </c>
      <c r="E106" s="332" t="n">
        <v>23.48</v>
      </c>
    </row>
    <row r="107" customFormat="false" ht="13.8" hidden="false" customHeight="false" outlineLevel="0" collapsed="false">
      <c r="A107" s="339" t="n">
        <v>21151</v>
      </c>
      <c r="B107" s="330" t="s">
        <v>215</v>
      </c>
      <c r="C107" s="339" t="s">
        <v>15700</v>
      </c>
      <c r="D107" s="330" t="s">
        <v>1969</v>
      </c>
      <c r="E107" s="332" t="n">
        <v>4.69</v>
      </c>
    </row>
    <row r="108" customFormat="false" ht="13.8" hidden="false" customHeight="false" outlineLevel="0" collapsed="false">
      <c r="A108" s="339" t="n">
        <v>21170</v>
      </c>
      <c r="B108" s="330" t="s">
        <v>215</v>
      </c>
      <c r="C108" s="339" t="s">
        <v>15701</v>
      </c>
      <c r="D108" s="330" t="s">
        <v>1969</v>
      </c>
      <c r="E108" s="332" t="n">
        <v>17.33</v>
      </c>
    </row>
    <row r="109" customFormat="false" ht="13.8" hidden="false" customHeight="true" outlineLevel="0" collapsed="false">
      <c r="A109" s="338" t="n">
        <v>212</v>
      </c>
      <c r="B109" s="330" t="s">
        <v>215</v>
      </c>
      <c r="C109" s="338" t="s">
        <v>15702</v>
      </c>
      <c r="D109" s="338"/>
      <c r="E109" s="338"/>
    </row>
    <row r="110" customFormat="false" ht="13.8" hidden="false" customHeight="false" outlineLevel="0" collapsed="false">
      <c r="A110" s="339" t="n">
        <v>21205</v>
      </c>
      <c r="B110" s="330" t="s">
        <v>215</v>
      </c>
      <c r="C110" s="339" t="s">
        <v>15703</v>
      </c>
      <c r="D110" s="330" t="s">
        <v>1969</v>
      </c>
      <c r="E110" s="332" t="n">
        <v>15.67</v>
      </c>
    </row>
    <row r="111" customFormat="false" ht="13.8" hidden="false" customHeight="false" outlineLevel="0" collapsed="false">
      <c r="A111" s="339" t="n">
        <v>21211</v>
      </c>
      <c r="B111" s="330" t="s">
        <v>215</v>
      </c>
      <c r="C111" s="339" t="s">
        <v>15704</v>
      </c>
      <c r="D111" s="330" t="s">
        <v>2622</v>
      </c>
      <c r="E111" s="332" t="n">
        <v>16.67</v>
      </c>
    </row>
    <row r="112" customFormat="false" ht="13.8" hidden="false" customHeight="true" outlineLevel="0" collapsed="false">
      <c r="A112" s="338" t="n">
        <v>213</v>
      </c>
      <c r="B112" s="330" t="s">
        <v>215</v>
      </c>
      <c r="C112" s="338" t="s">
        <v>15693</v>
      </c>
      <c r="D112" s="338"/>
      <c r="E112" s="338"/>
    </row>
    <row r="113" customFormat="false" ht="13.8" hidden="false" customHeight="false" outlineLevel="0" collapsed="false">
      <c r="A113" s="339" t="n">
        <v>21305</v>
      </c>
      <c r="B113" s="330" t="s">
        <v>215</v>
      </c>
      <c r="C113" s="339" t="s">
        <v>15705</v>
      </c>
      <c r="D113" s="330" t="s">
        <v>1969</v>
      </c>
      <c r="E113" s="332" t="n">
        <v>30.45</v>
      </c>
    </row>
    <row r="114" customFormat="false" ht="13.8" hidden="false" customHeight="false" outlineLevel="0" collapsed="false">
      <c r="A114" s="339" t="n">
        <v>21368</v>
      </c>
      <c r="B114" s="330" t="s">
        <v>215</v>
      </c>
      <c r="C114" s="339" t="s">
        <v>15706</v>
      </c>
      <c r="D114" s="330" t="s">
        <v>1969</v>
      </c>
      <c r="E114" s="332" t="n">
        <v>4.6</v>
      </c>
    </row>
    <row r="115" customFormat="false" ht="13.8" hidden="false" customHeight="true" outlineLevel="0" collapsed="false">
      <c r="A115" s="338" t="n">
        <v>215</v>
      </c>
      <c r="B115" s="330" t="s">
        <v>215</v>
      </c>
      <c r="C115" s="338" t="s">
        <v>15707</v>
      </c>
      <c r="D115" s="338"/>
      <c r="E115" s="338"/>
    </row>
    <row r="116" customFormat="false" ht="13.8" hidden="false" customHeight="false" outlineLevel="0" collapsed="false">
      <c r="A116" s="339" t="n">
        <v>21516</v>
      </c>
      <c r="B116" s="330" t="s">
        <v>215</v>
      </c>
      <c r="C116" s="339" t="s">
        <v>15708</v>
      </c>
      <c r="D116" s="330" t="s">
        <v>560</v>
      </c>
      <c r="E116" s="332" t="n">
        <v>6.37</v>
      </c>
    </row>
    <row r="117" customFormat="false" ht="13.8" hidden="false" customHeight="false" outlineLevel="0" collapsed="false">
      <c r="A117" s="339" t="n">
        <v>21517</v>
      </c>
      <c r="B117" s="330" t="s">
        <v>215</v>
      </c>
      <c r="C117" s="339" t="s">
        <v>15709</v>
      </c>
      <c r="D117" s="330" t="s">
        <v>560</v>
      </c>
      <c r="E117" s="332" t="n">
        <v>6.26</v>
      </c>
    </row>
    <row r="118" customFormat="false" ht="13.8" hidden="false" customHeight="false" outlineLevel="0" collapsed="false">
      <c r="A118" s="339" t="n">
        <v>21521</v>
      </c>
      <c r="B118" s="330" t="s">
        <v>215</v>
      </c>
      <c r="C118" s="339" t="s">
        <v>15710</v>
      </c>
      <c r="D118" s="330" t="s">
        <v>560</v>
      </c>
      <c r="E118" s="332" t="n">
        <v>6.21</v>
      </c>
    </row>
    <row r="119" customFormat="false" ht="13.8" hidden="false" customHeight="false" outlineLevel="0" collapsed="false">
      <c r="A119" s="339" t="n">
        <v>21532</v>
      </c>
      <c r="B119" s="330" t="s">
        <v>215</v>
      </c>
      <c r="C119" s="339" t="s">
        <v>15711</v>
      </c>
      <c r="D119" s="330" t="s">
        <v>560</v>
      </c>
      <c r="E119" s="332" t="n">
        <v>7.72</v>
      </c>
    </row>
    <row r="120" customFormat="false" ht="13.8" hidden="false" customHeight="false" outlineLevel="0" collapsed="false">
      <c r="A120" s="339" t="n">
        <v>21543</v>
      </c>
      <c r="B120" s="330" t="s">
        <v>215</v>
      </c>
      <c r="C120" s="339" t="s">
        <v>15712</v>
      </c>
      <c r="D120" s="330" t="s">
        <v>2622</v>
      </c>
      <c r="E120" s="332" t="n">
        <v>18.84</v>
      </c>
    </row>
    <row r="121" customFormat="false" ht="13.8" hidden="false" customHeight="true" outlineLevel="0" collapsed="false">
      <c r="A121" s="338" t="n">
        <v>220</v>
      </c>
      <c r="B121" s="330" t="s">
        <v>215</v>
      </c>
      <c r="C121" s="338" t="s">
        <v>15713</v>
      </c>
      <c r="D121" s="338"/>
      <c r="E121" s="338"/>
    </row>
    <row r="122" customFormat="false" ht="25.1" hidden="false" customHeight="false" outlineLevel="0" collapsed="false">
      <c r="A122" s="339" t="n">
        <v>22001</v>
      </c>
      <c r="B122" s="330" t="s">
        <v>215</v>
      </c>
      <c r="C122" s="339" t="s">
        <v>15714</v>
      </c>
      <c r="D122" s="330" t="s">
        <v>2622</v>
      </c>
      <c r="E122" s="332" t="n">
        <v>61.3</v>
      </c>
    </row>
    <row r="123" customFormat="false" ht="25.1" hidden="false" customHeight="false" outlineLevel="0" collapsed="false">
      <c r="A123" s="339" t="n">
        <v>22002</v>
      </c>
      <c r="B123" s="330" t="s">
        <v>215</v>
      </c>
      <c r="C123" s="339" t="s">
        <v>15715</v>
      </c>
      <c r="D123" s="330" t="s">
        <v>2622</v>
      </c>
      <c r="E123" s="332" t="n">
        <v>76.3</v>
      </c>
    </row>
    <row r="124" customFormat="false" ht="13.8" hidden="false" customHeight="true" outlineLevel="0" collapsed="false">
      <c r="A124" s="338" t="n">
        <v>225</v>
      </c>
      <c r="B124" s="330" t="s">
        <v>215</v>
      </c>
      <c r="C124" s="338" t="s">
        <v>15716</v>
      </c>
      <c r="D124" s="338"/>
      <c r="E124" s="338"/>
    </row>
    <row r="125" customFormat="false" ht="13.8" hidden="false" customHeight="false" outlineLevel="0" collapsed="false">
      <c r="A125" s="339" t="n">
        <v>22502</v>
      </c>
      <c r="B125" s="330" t="s">
        <v>215</v>
      </c>
      <c r="C125" s="339" t="s">
        <v>15717</v>
      </c>
      <c r="D125" s="330" t="s">
        <v>15635</v>
      </c>
      <c r="E125" s="332" t="n">
        <v>3.01</v>
      </c>
    </row>
    <row r="126" customFormat="false" ht="13.8" hidden="false" customHeight="false" outlineLevel="0" collapsed="false">
      <c r="A126" s="339" t="n">
        <v>22504</v>
      </c>
      <c r="B126" s="330" t="s">
        <v>215</v>
      </c>
      <c r="C126" s="339" t="s">
        <v>15718</v>
      </c>
      <c r="D126" s="330" t="s">
        <v>15635</v>
      </c>
      <c r="E126" s="332" t="n">
        <v>3.89</v>
      </c>
    </row>
    <row r="127" customFormat="false" ht="13.8" hidden="false" customHeight="false" outlineLevel="0" collapsed="false">
      <c r="A127" s="339" t="n">
        <v>22505</v>
      </c>
      <c r="B127" s="330" t="s">
        <v>215</v>
      </c>
      <c r="C127" s="339" t="s">
        <v>15719</v>
      </c>
      <c r="D127" s="330" t="s">
        <v>15635</v>
      </c>
      <c r="E127" s="332" t="n">
        <v>4.73</v>
      </c>
    </row>
    <row r="128" customFormat="false" ht="13.8" hidden="false" customHeight="false" outlineLevel="0" collapsed="false">
      <c r="A128" s="339" t="n">
        <v>22507</v>
      </c>
      <c r="B128" s="330" t="s">
        <v>215</v>
      </c>
      <c r="C128" s="339" t="s">
        <v>15720</v>
      </c>
      <c r="D128" s="330" t="s">
        <v>15635</v>
      </c>
      <c r="E128" s="332" t="n">
        <v>4.26</v>
      </c>
    </row>
    <row r="129" customFormat="false" ht="13.8" hidden="false" customHeight="false" outlineLevel="0" collapsed="false">
      <c r="A129" s="339" t="n">
        <v>22508</v>
      </c>
      <c r="B129" s="330" t="s">
        <v>215</v>
      </c>
      <c r="C129" s="339" t="s">
        <v>15721</v>
      </c>
      <c r="D129" s="330" t="s">
        <v>15635</v>
      </c>
      <c r="E129" s="332" t="n">
        <v>5.68</v>
      </c>
    </row>
    <row r="130" customFormat="false" ht="13.8" hidden="false" customHeight="false" outlineLevel="0" collapsed="false">
      <c r="A130" s="339" t="n">
        <v>22548</v>
      </c>
      <c r="B130" s="330" t="s">
        <v>215</v>
      </c>
      <c r="C130" s="339" t="s">
        <v>15722</v>
      </c>
      <c r="D130" s="330" t="s">
        <v>15635</v>
      </c>
      <c r="E130" s="332" t="n">
        <v>3.21</v>
      </c>
    </row>
    <row r="131" customFormat="false" ht="13.8" hidden="false" customHeight="false" outlineLevel="0" collapsed="false">
      <c r="A131" s="339" t="n">
        <v>22585</v>
      </c>
      <c r="B131" s="330" t="s">
        <v>215</v>
      </c>
      <c r="C131" s="339" t="s">
        <v>15723</v>
      </c>
      <c r="D131" s="330" t="s">
        <v>15635</v>
      </c>
      <c r="E131" s="332" t="n">
        <v>1.35</v>
      </c>
    </row>
    <row r="132" customFormat="false" ht="13.8" hidden="false" customHeight="false" outlineLevel="0" collapsed="false">
      <c r="A132" s="339" t="n">
        <v>22586</v>
      </c>
      <c r="B132" s="330" t="s">
        <v>215</v>
      </c>
      <c r="C132" s="339" t="s">
        <v>15724</v>
      </c>
      <c r="D132" s="330" t="s">
        <v>15635</v>
      </c>
      <c r="E132" s="332" t="n">
        <v>0.82</v>
      </c>
    </row>
    <row r="133" customFormat="false" ht="13.8" hidden="false" customHeight="true" outlineLevel="0" collapsed="false">
      <c r="A133" s="338" t="n">
        <v>230</v>
      </c>
      <c r="B133" s="330" t="s">
        <v>215</v>
      </c>
      <c r="C133" s="338" t="s">
        <v>15725</v>
      </c>
      <c r="D133" s="338"/>
      <c r="E133" s="338"/>
    </row>
    <row r="134" customFormat="false" ht="13.8" hidden="false" customHeight="false" outlineLevel="0" collapsed="false">
      <c r="A134" s="339" t="n">
        <v>23010</v>
      </c>
      <c r="B134" s="330" t="s">
        <v>215</v>
      </c>
      <c r="C134" s="339" t="s">
        <v>15726</v>
      </c>
      <c r="D134" s="330" t="s">
        <v>15635</v>
      </c>
      <c r="E134" s="332" t="n">
        <v>6.18</v>
      </c>
    </row>
    <row r="135" customFormat="false" ht="13.8" hidden="false" customHeight="false" outlineLevel="0" collapsed="false">
      <c r="A135" s="339" t="n">
        <v>23015</v>
      </c>
      <c r="B135" s="330" t="s">
        <v>215</v>
      </c>
      <c r="C135" s="339" t="s">
        <v>15727</v>
      </c>
      <c r="D135" s="330" t="s">
        <v>15635</v>
      </c>
      <c r="E135" s="332" t="n">
        <v>15.95</v>
      </c>
    </row>
    <row r="136" customFormat="false" ht="13.8" hidden="false" customHeight="true" outlineLevel="0" collapsed="false">
      <c r="A136" s="338" t="n">
        <v>235</v>
      </c>
      <c r="B136" s="330" t="s">
        <v>215</v>
      </c>
      <c r="C136" s="338" t="s">
        <v>15728</v>
      </c>
      <c r="D136" s="338"/>
      <c r="E136" s="338"/>
    </row>
    <row r="137" customFormat="false" ht="25.1" hidden="false" customHeight="false" outlineLevel="0" collapsed="false">
      <c r="A137" s="339" t="n">
        <v>23501</v>
      </c>
      <c r="B137" s="330" t="s">
        <v>215</v>
      </c>
      <c r="C137" s="339" t="s">
        <v>15729</v>
      </c>
      <c r="D137" s="330" t="s">
        <v>2622</v>
      </c>
      <c r="E137" s="332" t="n">
        <v>130.5</v>
      </c>
    </row>
    <row r="138" customFormat="false" ht="13.8" hidden="false" customHeight="false" outlineLevel="0" collapsed="false">
      <c r="A138" s="339" t="n">
        <v>23503</v>
      </c>
      <c r="B138" s="330" t="s">
        <v>215</v>
      </c>
      <c r="C138" s="339" t="s">
        <v>15730</v>
      </c>
      <c r="D138" s="330" t="s">
        <v>15635</v>
      </c>
      <c r="E138" s="332" t="n">
        <v>436.67</v>
      </c>
    </row>
    <row r="139" customFormat="false" ht="13.8" hidden="false" customHeight="false" outlineLevel="0" collapsed="false">
      <c r="A139" s="339" t="n">
        <v>23522</v>
      </c>
      <c r="B139" s="330" t="s">
        <v>215</v>
      </c>
      <c r="C139" s="339" t="s">
        <v>15731</v>
      </c>
      <c r="D139" s="330" t="s">
        <v>2622</v>
      </c>
      <c r="E139" s="332" t="n">
        <v>364.67</v>
      </c>
    </row>
    <row r="140" customFormat="false" ht="13.8" hidden="false" customHeight="true" outlineLevel="0" collapsed="false">
      <c r="A140" s="338" t="n">
        <v>240</v>
      </c>
      <c r="B140" s="330" t="s">
        <v>215</v>
      </c>
      <c r="C140" s="338" t="s">
        <v>15732</v>
      </c>
      <c r="D140" s="338"/>
      <c r="E140" s="338"/>
    </row>
    <row r="141" customFormat="false" ht="25.1" hidden="false" customHeight="false" outlineLevel="0" collapsed="false">
      <c r="A141" s="339" t="n">
        <v>24015</v>
      </c>
      <c r="B141" s="330" t="s">
        <v>215</v>
      </c>
      <c r="C141" s="339" t="s">
        <v>15733</v>
      </c>
      <c r="D141" s="330" t="s">
        <v>560</v>
      </c>
      <c r="E141" s="332" t="n">
        <v>8.34</v>
      </c>
    </row>
    <row r="142" customFormat="false" ht="13.8" hidden="false" customHeight="false" outlineLevel="0" collapsed="false">
      <c r="A142" s="339" t="n">
        <v>24020</v>
      </c>
      <c r="B142" s="330" t="s">
        <v>215</v>
      </c>
      <c r="C142" s="339" t="s">
        <v>15734</v>
      </c>
      <c r="D142" s="330" t="s">
        <v>560</v>
      </c>
      <c r="E142" s="332" t="n">
        <v>11.44</v>
      </c>
    </row>
    <row r="143" customFormat="false" ht="13.8" hidden="false" customHeight="false" outlineLevel="0" collapsed="false">
      <c r="A143" s="339" t="n">
        <v>24029</v>
      </c>
      <c r="B143" s="330" t="s">
        <v>215</v>
      </c>
      <c r="C143" s="339" t="s">
        <v>15735</v>
      </c>
      <c r="D143" s="330" t="s">
        <v>2622</v>
      </c>
      <c r="E143" s="332" t="n">
        <v>8.31</v>
      </c>
    </row>
    <row r="144" customFormat="false" ht="13.8" hidden="false" customHeight="false" outlineLevel="0" collapsed="false">
      <c r="A144" s="339" t="n">
        <v>24034</v>
      </c>
      <c r="B144" s="330" t="s">
        <v>215</v>
      </c>
      <c r="C144" s="339" t="s">
        <v>15736</v>
      </c>
      <c r="D144" s="330" t="s">
        <v>560</v>
      </c>
      <c r="E144" s="332" t="n">
        <v>17.73</v>
      </c>
    </row>
    <row r="145" customFormat="false" ht="13.8" hidden="false" customHeight="false" outlineLevel="0" collapsed="false">
      <c r="A145" s="339" t="n">
        <v>24035</v>
      </c>
      <c r="B145" s="330" t="s">
        <v>215</v>
      </c>
      <c r="C145" s="339" t="s">
        <v>15737</v>
      </c>
      <c r="D145" s="330" t="s">
        <v>560</v>
      </c>
      <c r="E145" s="332" t="n">
        <v>16.88</v>
      </c>
    </row>
    <row r="146" customFormat="false" ht="13.8" hidden="false" customHeight="false" outlineLevel="0" collapsed="false">
      <c r="A146" s="339" t="n">
        <v>24038</v>
      </c>
      <c r="B146" s="330" t="s">
        <v>215</v>
      </c>
      <c r="C146" s="339" t="s">
        <v>15738</v>
      </c>
      <c r="D146" s="330" t="s">
        <v>15739</v>
      </c>
      <c r="E146" s="332" t="n">
        <v>0.28</v>
      </c>
    </row>
    <row r="147" customFormat="false" ht="13.8" hidden="false" customHeight="false" outlineLevel="0" collapsed="false">
      <c r="A147" s="339" t="n">
        <v>24042</v>
      </c>
      <c r="B147" s="330" t="s">
        <v>215</v>
      </c>
      <c r="C147" s="339" t="s">
        <v>15740</v>
      </c>
      <c r="D147" s="330" t="s">
        <v>560</v>
      </c>
      <c r="E147" s="332" t="n">
        <v>37.99</v>
      </c>
    </row>
    <row r="148" customFormat="false" ht="13.8" hidden="false" customHeight="true" outlineLevel="0" collapsed="false">
      <c r="A148" s="338" t="n">
        <v>241</v>
      </c>
      <c r="B148" s="330" t="s">
        <v>215</v>
      </c>
      <c r="C148" s="338" t="s">
        <v>15741</v>
      </c>
      <c r="D148" s="338"/>
      <c r="E148" s="338"/>
    </row>
    <row r="149" customFormat="false" ht="13.8" hidden="false" customHeight="false" outlineLevel="0" collapsed="false">
      <c r="A149" s="339" t="n">
        <v>24116</v>
      </c>
      <c r="B149" s="330" t="s">
        <v>215</v>
      </c>
      <c r="C149" s="339" t="s">
        <v>15742</v>
      </c>
      <c r="D149" s="330" t="s">
        <v>2622</v>
      </c>
      <c r="E149" s="332" t="n">
        <v>1.14</v>
      </c>
    </row>
    <row r="150" customFormat="false" ht="25.1" hidden="false" customHeight="false" outlineLevel="0" collapsed="false">
      <c r="A150" s="339" t="n">
        <v>24130</v>
      </c>
      <c r="B150" s="330" t="s">
        <v>215</v>
      </c>
      <c r="C150" s="339" t="s">
        <v>15743</v>
      </c>
      <c r="D150" s="330" t="s">
        <v>2622</v>
      </c>
      <c r="E150" s="332" t="n">
        <v>266.9</v>
      </c>
    </row>
    <row r="151" customFormat="false" ht="25.1" hidden="false" customHeight="false" outlineLevel="0" collapsed="false">
      <c r="A151" s="339" t="n">
        <v>24131</v>
      </c>
      <c r="B151" s="330" t="s">
        <v>215</v>
      </c>
      <c r="C151" s="339" t="s">
        <v>15744</v>
      </c>
      <c r="D151" s="330" t="s">
        <v>2622</v>
      </c>
      <c r="E151" s="332" t="n">
        <v>297.33</v>
      </c>
    </row>
    <row r="152" customFormat="false" ht="13.8" hidden="false" customHeight="false" outlineLevel="0" collapsed="false">
      <c r="A152" s="339" t="n">
        <v>24145</v>
      </c>
      <c r="B152" s="330" t="s">
        <v>215</v>
      </c>
      <c r="C152" s="339" t="s">
        <v>15745</v>
      </c>
      <c r="D152" s="330" t="s">
        <v>560</v>
      </c>
      <c r="E152" s="332" t="n">
        <v>19.83</v>
      </c>
    </row>
    <row r="153" customFormat="false" ht="13.8" hidden="false" customHeight="false" outlineLevel="0" collapsed="false">
      <c r="A153" s="339" t="n">
        <v>24184</v>
      </c>
      <c r="B153" s="330" t="s">
        <v>215</v>
      </c>
      <c r="C153" s="339" t="s">
        <v>15746</v>
      </c>
      <c r="D153" s="330" t="s">
        <v>15635</v>
      </c>
      <c r="E153" s="332" t="n">
        <v>32.67</v>
      </c>
    </row>
    <row r="154" customFormat="false" ht="13.8" hidden="false" customHeight="true" outlineLevel="0" collapsed="false">
      <c r="A154" s="338" t="n">
        <v>255</v>
      </c>
      <c r="B154" s="330" t="s">
        <v>215</v>
      </c>
      <c r="C154" s="338" t="s">
        <v>15747</v>
      </c>
      <c r="D154" s="338"/>
      <c r="E154" s="338"/>
    </row>
    <row r="155" customFormat="false" ht="13.8" hidden="false" customHeight="false" outlineLevel="0" collapsed="false">
      <c r="A155" s="339" t="n">
        <v>25513</v>
      </c>
      <c r="B155" s="330" t="s">
        <v>215</v>
      </c>
      <c r="C155" s="339" t="s">
        <v>15748</v>
      </c>
      <c r="D155" s="330" t="s">
        <v>2622</v>
      </c>
      <c r="E155" s="332" t="n">
        <v>31.07</v>
      </c>
    </row>
    <row r="156" customFormat="false" ht="13.8" hidden="false" customHeight="false" outlineLevel="0" collapsed="false">
      <c r="A156" s="339" t="n">
        <v>25514</v>
      </c>
      <c r="B156" s="330" t="s">
        <v>215</v>
      </c>
      <c r="C156" s="339" t="s">
        <v>15749</v>
      </c>
      <c r="D156" s="330" t="s">
        <v>2622</v>
      </c>
      <c r="E156" s="332" t="n">
        <v>55.93</v>
      </c>
    </row>
    <row r="157" customFormat="false" ht="13.8" hidden="false" customHeight="false" outlineLevel="0" collapsed="false">
      <c r="A157" s="339" t="n">
        <v>25532</v>
      </c>
      <c r="B157" s="330" t="s">
        <v>215</v>
      </c>
      <c r="C157" s="339" t="s">
        <v>15750</v>
      </c>
      <c r="D157" s="330" t="s">
        <v>2622</v>
      </c>
      <c r="E157" s="332" t="n">
        <v>85.39</v>
      </c>
    </row>
    <row r="158" customFormat="false" ht="13.8" hidden="false" customHeight="false" outlineLevel="0" collapsed="false">
      <c r="A158" s="339" t="n">
        <v>25568</v>
      </c>
      <c r="B158" s="330" t="s">
        <v>215</v>
      </c>
      <c r="C158" s="339" t="s">
        <v>15751</v>
      </c>
      <c r="D158" s="330" t="s">
        <v>2622</v>
      </c>
      <c r="E158" s="332" t="n">
        <v>30.08</v>
      </c>
    </row>
    <row r="159" customFormat="false" ht="13.8" hidden="false" customHeight="false" outlineLevel="0" collapsed="false">
      <c r="A159" s="339" t="n">
        <v>25569</v>
      </c>
      <c r="B159" s="330" t="s">
        <v>215</v>
      </c>
      <c r="C159" s="339" t="s">
        <v>15751</v>
      </c>
      <c r="D159" s="330" t="s">
        <v>2622</v>
      </c>
      <c r="E159" s="332" t="n">
        <v>78.7</v>
      </c>
    </row>
    <row r="160" customFormat="false" ht="13.8" hidden="false" customHeight="false" outlineLevel="0" collapsed="false">
      <c r="A160" s="339" t="n">
        <v>25570</v>
      </c>
      <c r="B160" s="330" t="s">
        <v>215</v>
      </c>
      <c r="C160" s="339" t="s">
        <v>15752</v>
      </c>
      <c r="D160" s="330" t="s">
        <v>15635</v>
      </c>
      <c r="E160" s="332" t="n">
        <v>1.94</v>
      </c>
    </row>
    <row r="161" customFormat="false" ht="13.8" hidden="false" customHeight="false" outlineLevel="0" collapsed="false">
      <c r="A161" s="339" t="n">
        <v>25571</v>
      </c>
      <c r="B161" s="330" t="s">
        <v>215</v>
      </c>
      <c r="C161" s="339" t="s">
        <v>15753</v>
      </c>
      <c r="D161" s="330" t="s">
        <v>15635</v>
      </c>
      <c r="E161" s="332" t="n">
        <v>6.68</v>
      </c>
    </row>
    <row r="162" customFormat="false" ht="13.8" hidden="false" customHeight="false" outlineLevel="0" collapsed="false">
      <c r="A162" s="339" t="n">
        <v>25592</v>
      </c>
      <c r="B162" s="330" t="s">
        <v>215</v>
      </c>
      <c r="C162" s="339" t="s">
        <v>15754</v>
      </c>
      <c r="D162" s="330" t="s">
        <v>2622</v>
      </c>
      <c r="E162" s="332" t="n">
        <v>84.07</v>
      </c>
    </row>
    <row r="163" customFormat="false" ht="13.8" hidden="false" customHeight="true" outlineLevel="0" collapsed="false">
      <c r="A163" s="338" t="n">
        <v>256</v>
      </c>
      <c r="B163" s="330" t="s">
        <v>215</v>
      </c>
      <c r="C163" s="338" t="s">
        <v>15747</v>
      </c>
      <c r="D163" s="338"/>
      <c r="E163" s="338"/>
    </row>
    <row r="164" customFormat="false" ht="13.8" hidden="false" customHeight="false" outlineLevel="0" collapsed="false">
      <c r="A164" s="339" t="n">
        <v>25617</v>
      </c>
      <c r="B164" s="330" t="s">
        <v>215</v>
      </c>
      <c r="C164" s="339" t="s">
        <v>15755</v>
      </c>
      <c r="D164" s="330" t="s">
        <v>2622</v>
      </c>
      <c r="E164" s="332" t="n">
        <v>39.55</v>
      </c>
    </row>
    <row r="165" customFormat="false" ht="13.8" hidden="false" customHeight="true" outlineLevel="0" collapsed="false">
      <c r="A165" s="338" t="n">
        <v>258</v>
      </c>
      <c r="B165" s="330" t="s">
        <v>215</v>
      </c>
      <c r="C165" s="338" t="s">
        <v>15747</v>
      </c>
      <c r="D165" s="338"/>
      <c r="E165" s="338"/>
    </row>
    <row r="166" customFormat="false" ht="25.1" hidden="false" customHeight="false" outlineLevel="0" collapsed="false">
      <c r="A166" s="339" t="n">
        <v>25841</v>
      </c>
      <c r="B166" s="330" t="s">
        <v>215</v>
      </c>
      <c r="C166" s="339" t="s">
        <v>15756</v>
      </c>
      <c r="D166" s="330" t="s">
        <v>2622</v>
      </c>
      <c r="E166" s="332" t="n">
        <v>59.65</v>
      </c>
    </row>
    <row r="167" customFormat="false" ht="25.1" hidden="false" customHeight="false" outlineLevel="0" collapsed="false">
      <c r="A167" s="339" t="n">
        <v>25843</v>
      </c>
      <c r="B167" s="330" t="s">
        <v>215</v>
      </c>
      <c r="C167" s="339" t="s">
        <v>15757</v>
      </c>
      <c r="D167" s="330" t="s">
        <v>2622</v>
      </c>
      <c r="E167" s="332" t="n">
        <v>60.99</v>
      </c>
    </row>
    <row r="168" customFormat="false" ht="13.8" hidden="false" customHeight="true" outlineLevel="0" collapsed="false">
      <c r="A168" s="338" t="n">
        <v>260</v>
      </c>
      <c r="B168" s="330" t="s">
        <v>215</v>
      </c>
      <c r="C168" s="338" t="s">
        <v>15758</v>
      </c>
      <c r="D168" s="338"/>
      <c r="E168" s="338"/>
    </row>
    <row r="169" customFormat="false" ht="13.8" hidden="false" customHeight="false" outlineLevel="0" collapsed="false">
      <c r="A169" s="339" t="n">
        <v>26008</v>
      </c>
      <c r="B169" s="330" t="s">
        <v>215</v>
      </c>
      <c r="C169" s="339" t="s">
        <v>15759</v>
      </c>
      <c r="D169" s="330" t="s">
        <v>1969</v>
      </c>
      <c r="E169" s="332" t="n">
        <v>33.16</v>
      </c>
    </row>
    <row r="170" customFormat="false" ht="13.8" hidden="false" customHeight="false" outlineLevel="0" collapsed="false">
      <c r="A170" s="339" t="n">
        <v>26015</v>
      </c>
      <c r="B170" s="330" t="s">
        <v>215</v>
      </c>
      <c r="C170" s="339" t="s">
        <v>15760</v>
      </c>
      <c r="D170" s="330" t="s">
        <v>1969</v>
      </c>
      <c r="E170" s="332" t="n">
        <v>70.6</v>
      </c>
    </row>
    <row r="171" customFormat="false" ht="13.8" hidden="false" customHeight="false" outlineLevel="0" collapsed="false">
      <c r="A171" s="339" t="n">
        <v>26040</v>
      </c>
      <c r="B171" s="330" t="s">
        <v>215</v>
      </c>
      <c r="C171" s="339" t="s">
        <v>15761</v>
      </c>
      <c r="D171" s="330" t="s">
        <v>1969</v>
      </c>
      <c r="E171" s="332" t="n">
        <v>8.29</v>
      </c>
    </row>
    <row r="172" customFormat="false" ht="13.8" hidden="false" customHeight="false" outlineLevel="0" collapsed="false">
      <c r="A172" s="339" t="n">
        <v>26091</v>
      </c>
      <c r="B172" s="330" t="s">
        <v>215</v>
      </c>
      <c r="C172" s="339" t="s">
        <v>15762</v>
      </c>
      <c r="D172" s="330" t="s">
        <v>1969</v>
      </c>
      <c r="E172" s="332" t="n">
        <v>4.64</v>
      </c>
    </row>
    <row r="173" customFormat="false" ht="13.8" hidden="false" customHeight="true" outlineLevel="0" collapsed="false">
      <c r="A173" s="338" t="n">
        <v>265</v>
      </c>
      <c r="B173" s="330" t="s">
        <v>215</v>
      </c>
      <c r="C173" s="338" t="s">
        <v>15763</v>
      </c>
      <c r="D173" s="338"/>
      <c r="E173" s="338"/>
    </row>
    <row r="174" customFormat="false" ht="13.8" hidden="false" customHeight="false" outlineLevel="0" collapsed="false">
      <c r="A174" s="339" t="n">
        <v>26503</v>
      </c>
      <c r="B174" s="330" t="s">
        <v>215</v>
      </c>
      <c r="C174" s="339" t="s">
        <v>15764</v>
      </c>
      <c r="D174" s="330" t="s">
        <v>15635</v>
      </c>
      <c r="E174" s="332" t="n">
        <v>1.02</v>
      </c>
    </row>
    <row r="175" customFormat="false" ht="13.8" hidden="false" customHeight="false" outlineLevel="0" collapsed="false">
      <c r="A175" s="339" t="n">
        <v>26506</v>
      </c>
      <c r="B175" s="330" t="s">
        <v>215</v>
      </c>
      <c r="C175" s="339" t="s">
        <v>15765</v>
      </c>
      <c r="D175" s="330" t="s">
        <v>15635</v>
      </c>
      <c r="E175" s="332" t="n">
        <v>233.27</v>
      </c>
    </row>
    <row r="176" customFormat="false" ht="13.8" hidden="false" customHeight="false" outlineLevel="0" collapsed="false">
      <c r="A176" s="339" t="n">
        <v>26508</v>
      </c>
      <c r="B176" s="330" t="s">
        <v>215</v>
      </c>
      <c r="C176" s="339" t="s">
        <v>15766</v>
      </c>
      <c r="D176" s="330" t="s">
        <v>1969</v>
      </c>
      <c r="E176" s="332" t="n">
        <v>6.7</v>
      </c>
    </row>
    <row r="177" customFormat="false" ht="13.8" hidden="false" customHeight="false" outlineLevel="0" collapsed="false">
      <c r="A177" s="339" t="n">
        <v>26512</v>
      </c>
      <c r="B177" s="330" t="s">
        <v>215</v>
      </c>
      <c r="C177" s="339" t="s">
        <v>15767</v>
      </c>
      <c r="D177" s="330" t="s">
        <v>15635</v>
      </c>
      <c r="E177" s="332" t="n">
        <v>1.59</v>
      </c>
    </row>
    <row r="178" customFormat="false" ht="13.8" hidden="false" customHeight="false" outlineLevel="0" collapsed="false">
      <c r="A178" s="339" t="n">
        <v>26517</v>
      </c>
      <c r="B178" s="330" t="s">
        <v>215</v>
      </c>
      <c r="C178" s="339" t="s">
        <v>15768</v>
      </c>
      <c r="D178" s="330" t="s">
        <v>15635</v>
      </c>
      <c r="E178" s="332" t="n">
        <v>1.77</v>
      </c>
    </row>
    <row r="179" customFormat="false" ht="13.8" hidden="false" customHeight="false" outlineLevel="0" collapsed="false">
      <c r="A179" s="339" t="n">
        <v>26546</v>
      </c>
      <c r="B179" s="330" t="s">
        <v>215</v>
      </c>
      <c r="C179" s="339" t="s">
        <v>15769</v>
      </c>
      <c r="D179" s="330" t="s">
        <v>15635</v>
      </c>
      <c r="E179" s="332" t="n">
        <v>0.37</v>
      </c>
    </row>
    <row r="180" customFormat="false" ht="13.8" hidden="false" customHeight="false" outlineLevel="0" collapsed="false">
      <c r="A180" s="339" t="n">
        <v>26548</v>
      </c>
      <c r="B180" s="330" t="s">
        <v>215</v>
      </c>
      <c r="C180" s="339" t="s">
        <v>15770</v>
      </c>
      <c r="D180" s="330" t="s">
        <v>15635</v>
      </c>
      <c r="E180" s="332" t="n">
        <v>0.55</v>
      </c>
    </row>
    <row r="181" customFormat="false" ht="13.8" hidden="false" customHeight="false" outlineLevel="0" collapsed="false">
      <c r="A181" s="339" t="n">
        <v>26549</v>
      </c>
      <c r="B181" s="330" t="s">
        <v>215</v>
      </c>
      <c r="C181" s="339" t="s">
        <v>15771</v>
      </c>
      <c r="D181" s="330" t="s">
        <v>15635</v>
      </c>
      <c r="E181" s="332" t="n">
        <v>0.18</v>
      </c>
    </row>
    <row r="182" customFormat="false" ht="13.8" hidden="false" customHeight="false" outlineLevel="0" collapsed="false">
      <c r="A182" s="339" t="n">
        <v>26550</v>
      </c>
      <c r="B182" s="330" t="s">
        <v>215</v>
      </c>
      <c r="C182" s="339" t="s">
        <v>15772</v>
      </c>
      <c r="D182" s="330" t="s">
        <v>15635</v>
      </c>
      <c r="E182" s="332" t="n">
        <v>13.37</v>
      </c>
    </row>
    <row r="183" customFormat="false" ht="13.8" hidden="false" customHeight="false" outlineLevel="0" collapsed="false">
      <c r="A183" s="339" t="n">
        <v>26551</v>
      </c>
      <c r="B183" s="330" t="s">
        <v>215</v>
      </c>
      <c r="C183" s="339" t="s">
        <v>15773</v>
      </c>
      <c r="D183" s="330" t="s">
        <v>15635</v>
      </c>
      <c r="E183" s="332" t="n">
        <v>0.35</v>
      </c>
    </row>
    <row r="184" customFormat="false" ht="13.8" hidden="false" customHeight="false" outlineLevel="0" collapsed="false">
      <c r="A184" s="339" t="n">
        <v>26552</v>
      </c>
      <c r="B184" s="330" t="s">
        <v>215</v>
      </c>
      <c r="C184" s="339" t="s">
        <v>15774</v>
      </c>
      <c r="D184" s="330" t="s">
        <v>15635</v>
      </c>
      <c r="E184" s="332" t="n">
        <v>0.15</v>
      </c>
    </row>
    <row r="185" customFormat="false" ht="13.8" hidden="false" customHeight="false" outlineLevel="0" collapsed="false">
      <c r="A185" s="339" t="n">
        <v>26554</v>
      </c>
      <c r="B185" s="330" t="s">
        <v>215</v>
      </c>
      <c r="C185" s="339" t="s">
        <v>15775</v>
      </c>
      <c r="D185" s="330" t="s">
        <v>15635</v>
      </c>
      <c r="E185" s="332" t="n">
        <v>0.17</v>
      </c>
    </row>
    <row r="186" customFormat="false" ht="13.8" hidden="false" customHeight="false" outlineLevel="0" collapsed="false">
      <c r="A186" s="339" t="n">
        <v>26560</v>
      </c>
      <c r="B186" s="330" t="s">
        <v>215</v>
      </c>
      <c r="C186" s="339" t="s">
        <v>15776</v>
      </c>
      <c r="D186" s="330" t="s">
        <v>560</v>
      </c>
      <c r="E186" s="332" t="n">
        <v>17.58</v>
      </c>
    </row>
    <row r="187" customFormat="false" ht="13.8" hidden="false" customHeight="false" outlineLevel="0" collapsed="false">
      <c r="A187" s="339" t="n">
        <v>26563</v>
      </c>
      <c r="B187" s="330" t="s">
        <v>215</v>
      </c>
      <c r="C187" s="339" t="s">
        <v>15777</v>
      </c>
      <c r="D187" s="330" t="s">
        <v>560</v>
      </c>
      <c r="E187" s="332" t="n">
        <v>23.82</v>
      </c>
    </row>
    <row r="188" customFormat="false" ht="13.8" hidden="false" customHeight="false" outlineLevel="0" collapsed="false">
      <c r="A188" s="339" t="n">
        <v>26566</v>
      </c>
      <c r="B188" s="330" t="s">
        <v>215</v>
      </c>
      <c r="C188" s="339" t="s">
        <v>15778</v>
      </c>
      <c r="D188" s="330" t="s">
        <v>560</v>
      </c>
      <c r="E188" s="332" t="n">
        <v>17.43</v>
      </c>
    </row>
    <row r="189" customFormat="false" ht="13.8" hidden="false" customHeight="false" outlineLevel="0" collapsed="false">
      <c r="A189" s="339" t="n">
        <v>26569</v>
      </c>
      <c r="B189" s="330" t="s">
        <v>215</v>
      </c>
      <c r="C189" s="339" t="s">
        <v>15779</v>
      </c>
      <c r="D189" s="330" t="s">
        <v>560</v>
      </c>
      <c r="E189" s="332" t="n">
        <v>14.69</v>
      </c>
    </row>
    <row r="190" customFormat="false" ht="13.8" hidden="false" customHeight="false" outlineLevel="0" collapsed="false">
      <c r="A190" s="339" t="n">
        <v>26570</v>
      </c>
      <c r="B190" s="330" t="s">
        <v>215</v>
      </c>
      <c r="C190" s="339" t="s">
        <v>15780</v>
      </c>
      <c r="D190" s="330" t="s">
        <v>560</v>
      </c>
      <c r="E190" s="332" t="n">
        <v>14.69</v>
      </c>
    </row>
    <row r="191" customFormat="false" ht="13.8" hidden="false" customHeight="false" outlineLevel="0" collapsed="false">
      <c r="A191" s="339" t="n">
        <v>26573</v>
      </c>
      <c r="B191" s="330" t="s">
        <v>215</v>
      </c>
      <c r="C191" s="339" t="s">
        <v>15781</v>
      </c>
      <c r="D191" s="330" t="s">
        <v>560</v>
      </c>
      <c r="E191" s="332" t="n">
        <v>30.52</v>
      </c>
    </row>
    <row r="192" customFormat="false" ht="13.8" hidden="false" customHeight="false" outlineLevel="0" collapsed="false">
      <c r="A192" s="339" t="n">
        <v>26581</v>
      </c>
      <c r="B192" s="330" t="s">
        <v>215</v>
      </c>
      <c r="C192" s="339" t="s">
        <v>15782</v>
      </c>
      <c r="D192" s="330" t="s">
        <v>560</v>
      </c>
      <c r="E192" s="332" t="n">
        <v>21.28</v>
      </c>
    </row>
    <row r="193" customFormat="false" ht="13.8" hidden="false" customHeight="false" outlineLevel="0" collapsed="false">
      <c r="A193" s="339" t="n">
        <v>26588</v>
      </c>
      <c r="B193" s="330" t="s">
        <v>215</v>
      </c>
      <c r="C193" s="339" t="s">
        <v>15783</v>
      </c>
      <c r="D193" s="330" t="s">
        <v>15635</v>
      </c>
      <c r="E193" s="332" t="n">
        <v>0.13</v>
      </c>
    </row>
    <row r="194" customFormat="false" ht="13.8" hidden="false" customHeight="false" outlineLevel="0" collapsed="false">
      <c r="A194" s="339" t="n">
        <v>26589</v>
      </c>
      <c r="B194" s="330" t="s">
        <v>215</v>
      </c>
      <c r="C194" s="339" t="s">
        <v>15784</v>
      </c>
      <c r="D194" s="330" t="s">
        <v>15635</v>
      </c>
      <c r="E194" s="332" t="n">
        <v>0.27</v>
      </c>
    </row>
    <row r="195" customFormat="false" ht="13.8" hidden="false" customHeight="false" outlineLevel="0" collapsed="false">
      <c r="A195" s="339" t="n">
        <v>26591</v>
      </c>
      <c r="B195" s="330" t="s">
        <v>215</v>
      </c>
      <c r="C195" s="339" t="s">
        <v>15785</v>
      </c>
      <c r="D195" s="330" t="s">
        <v>15635</v>
      </c>
      <c r="E195" s="332" t="n">
        <v>0.08</v>
      </c>
    </row>
    <row r="196" customFormat="false" ht="13.8" hidden="false" customHeight="false" outlineLevel="0" collapsed="false">
      <c r="A196" s="339" t="n">
        <v>26592</v>
      </c>
      <c r="B196" s="330" t="s">
        <v>215</v>
      </c>
      <c r="C196" s="339" t="s">
        <v>15786</v>
      </c>
      <c r="D196" s="330" t="s">
        <v>15635</v>
      </c>
      <c r="E196" s="332" t="n">
        <v>0.18</v>
      </c>
    </row>
    <row r="197" customFormat="false" ht="13.8" hidden="false" customHeight="true" outlineLevel="0" collapsed="false">
      <c r="A197" s="338" t="n">
        <v>266</v>
      </c>
      <c r="B197" s="330" t="s">
        <v>215</v>
      </c>
      <c r="C197" s="338" t="s">
        <v>15787</v>
      </c>
      <c r="D197" s="338"/>
      <c r="E197" s="338"/>
    </row>
    <row r="198" customFormat="false" ht="13.8" hidden="false" customHeight="false" outlineLevel="0" collapsed="false">
      <c r="A198" s="339" t="n">
        <v>26607</v>
      </c>
      <c r="B198" s="330" t="s">
        <v>215</v>
      </c>
      <c r="C198" s="339" t="s">
        <v>15788</v>
      </c>
      <c r="D198" s="330" t="s">
        <v>15635</v>
      </c>
      <c r="E198" s="332" t="n">
        <v>1.91</v>
      </c>
    </row>
    <row r="199" customFormat="false" ht="13.8" hidden="false" customHeight="false" outlineLevel="0" collapsed="false">
      <c r="A199" s="339" t="n">
        <v>26610</v>
      </c>
      <c r="B199" s="330" t="s">
        <v>215</v>
      </c>
      <c r="C199" s="339" t="s">
        <v>15789</v>
      </c>
      <c r="D199" s="330" t="s">
        <v>15635</v>
      </c>
      <c r="E199" s="332" t="n">
        <v>0.5</v>
      </c>
    </row>
    <row r="200" customFormat="false" ht="13.8" hidden="false" customHeight="false" outlineLevel="0" collapsed="false">
      <c r="A200" s="339" t="n">
        <v>26612</v>
      </c>
      <c r="B200" s="330" t="s">
        <v>215</v>
      </c>
      <c r="C200" s="339" t="s">
        <v>15790</v>
      </c>
      <c r="D200" s="330" t="s">
        <v>15635</v>
      </c>
      <c r="E200" s="332" t="n">
        <v>0.7</v>
      </c>
    </row>
    <row r="201" customFormat="false" ht="13.8" hidden="false" customHeight="false" outlineLevel="0" collapsed="false">
      <c r="A201" s="339" t="n">
        <v>26617</v>
      </c>
      <c r="B201" s="330" t="s">
        <v>215</v>
      </c>
      <c r="C201" s="339" t="s">
        <v>15791</v>
      </c>
      <c r="D201" s="330" t="s">
        <v>1969</v>
      </c>
      <c r="E201" s="332" t="n">
        <v>19.45</v>
      </c>
    </row>
    <row r="202" customFormat="false" ht="13.8" hidden="false" customHeight="false" outlineLevel="0" collapsed="false">
      <c r="A202" s="339" t="n">
        <v>26618</v>
      </c>
      <c r="B202" s="330" t="s">
        <v>215</v>
      </c>
      <c r="C202" s="339" t="s">
        <v>15792</v>
      </c>
      <c r="D202" s="330" t="s">
        <v>15635</v>
      </c>
      <c r="E202" s="332" t="n">
        <v>23.07</v>
      </c>
    </row>
    <row r="203" customFormat="false" ht="13.8" hidden="false" customHeight="false" outlineLevel="0" collapsed="false">
      <c r="A203" s="339" t="n">
        <v>26648</v>
      </c>
      <c r="B203" s="330" t="s">
        <v>215</v>
      </c>
      <c r="C203" s="339" t="s">
        <v>15793</v>
      </c>
      <c r="D203" s="330" t="s">
        <v>15635</v>
      </c>
      <c r="E203" s="332" t="n">
        <v>0.28</v>
      </c>
    </row>
    <row r="204" customFormat="false" ht="13.8" hidden="false" customHeight="false" outlineLevel="0" collapsed="false">
      <c r="A204" s="339" t="n">
        <v>26664</v>
      </c>
      <c r="B204" s="330" t="s">
        <v>215</v>
      </c>
      <c r="C204" s="339" t="s">
        <v>15794</v>
      </c>
      <c r="D204" s="330" t="s">
        <v>15635</v>
      </c>
      <c r="E204" s="332" t="n">
        <v>0.4</v>
      </c>
    </row>
    <row r="205" customFormat="false" ht="13.8" hidden="false" customHeight="false" outlineLevel="0" collapsed="false">
      <c r="A205" s="339" t="n">
        <v>26668</v>
      </c>
      <c r="B205" s="330" t="s">
        <v>215</v>
      </c>
      <c r="C205" s="339" t="s">
        <v>15795</v>
      </c>
      <c r="D205" s="330" t="s">
        <v>15635</v>
      </c>
      <c r="E205" s="332" t="n">
        <v>82.59</v>
      </c>
    </row>
    <row r="206" customFormat="false" ht="13.8" hidden="false" customHeight="false" outlineLevel="0" collapsed="false">
      <c r="A206" s="339" t="n">
        <v>26669</v>
      </c>
      <c r="B206" s="330" t="s">
        <v>215</v>
      </c>
      <c r="C206" s="339" t="s">
        <v>15796</v>
      </c>
      <c r="D206" s="330" t="s">
        <v>15635</v>
      </c>
      <c r="E206" s="332" t="n">
        <v>15.1</v>
      </c>
    </row>
    <row r="207" customFormat="false" ht="25.1" hidden="false" customHeight="false" outlineLevel="0" collapsed="false">
      <c r="A207" s="339" t="n">
        <v>26670</v>
      </c>
      <c r="B207" s="330" t="s">
        <v>215</v>
      </c>
      <c r="C207" s="339" t="s">
        <v>15797</v>
      </c>
      <c r="D207" s="330" t="s">
        <v>15635</v>
      </c>
      <c r="E207" s="332" t="n">
        <v>200.3</v>
      </c>
    </row>
    <row r="208" customFormat="false" ht="25.1" hidden="false" customHeight="false" outlineLevel="0" collapsed="false">
      <c r="A208" s="339" t="n">
        <v>26671</v>
      </c>
      <c r="B208" s="330" t="s">
        <v>215</v>
      </c>
      <c r="C208" s="339" t="s">
        <v>15798</v>
      </c>
      <c r="D208" s="330" t="s">
        <v>15635</v>
      </c>
      <c r="E208" s="332" t="n">
        <v>91.16</v>
      </c>
    </row>
    <row r="209" customFormat="false" ht="13.8" hidden="false" customHeight="false" outlineLevel="0" collapsed="false">
      <c r="A209" s="339" t="n">
        <v>26675</v>
      </c>
      <c r="B209" s="330" t="s">
        <v>215</v>
      </c>
      <c r="C209" s="339" t="s">
        <v>15799</v>
      </c>
      <c r="D209" s="330" t="s">
        <v>15635</v>
      </c>
      <c r="E209" s="332" t="n">
        <v>0.54</v>
      </c>
    </row>
    <row r="210" customFormat="false" ht="13.8" hidden="false" customHeight="false" outlineLevel="0" collapsed="false">
      <c r="A210" s="339" t="n">
        <v>26678</v>
      </c>
      <c r="B210" s="330" t="s">
        <v>215</v>
      </c>
      <c r="C210" s="339" t="s">
        <v>15800</v>
      </c>
      <c r="D210" s="330" t="s">
        <v>15635</v>
      </c>
      <c r="E210" s="332" t="n">
        <v>0.44</v>
      </c>
    </row>
    <row r="211" customFormat="false" ht="13.8" hidden="false" customHeight="true" outlineLevel="0" collapsed="false">
      <c r="A211" s="338" t="n">
        <v>267</v>
      </c>
      <c r="B211" s="330" t="s">
        <v>215</v>
      </c>
      <c r="C211" s="338" t="s">
        <v>15787</v>
      </c>
      <c r="D211" s="338"/>
      <c r="E211" s="338"/>
    </row>
    <row r="212" customFormat="false" ht="13.8" hidden="false" customHeight="false" outlineLevel="0" collapsed="false">
      <c r="A212" s="339" t="n">
        <v>26714</v>
      </c>
      <c r="B212" s="330" t="s">
        <v>215</v>
      </c>
      <c r="C212" s="339" t="s">
        <v>15801</v>
      </c>
      <c r="D212" s="330" t="s">
        <v>15635</v>
      </c>
      <c r="E212" s="332" t="n">
        <v>16.66</v>
      </c>
    </row>
    <row r="213" customFormat="false" ht="13.8" hidden="false" customHeight="true" outlineLevel="0" collapsed="false">
      <c r="A213" s="338" t="n">
        <v>268</v>
      </c>
      <c r="B213" s="330" t="s">
        <v>215</v>
      </c>
      <c r="C213" s="338" t="s">
        <v>15787</v>
      </c>
      <c r="D213" s="338"/>
      <c r="E213" s="338"/>
    </row>
    <row r="214" customFormat="false" ht="13.8" hidden="false" customHeight="false" outlineLevel="0" collapsed="false">
      <c r="A214" s="339" t="n">
        <v>26877</v>
      </c>
      <c r="B214" s="330" t="s">
        <v>215</v>
      </c>
      <c r="C214" s="339" t="s">
        <v>15802</v>
      </c>
      <c r="D214" s="330" t="s">
        <v>15635</v>
      </c>
      <c r="E214" s="332" t="n">
        <v>0.54</v>
      </c>
    </row>
    <row r="215" customFormat="false" ht="13.8" hidden="false" customHeight="false" outlineLevel="0" collapsed="false">
      <c r="A215" s="339" t="n">
        <v>26879</v>
      </c>
      <c r="B215" s="330" t="s">
        <v>215</v>
      </c>
      <c r="C215" s="339" t="s">
        <v>15803</v>
      </c>
      <c r="D215" s="330" t="s">
        <v>15635</v>
      </c>
      <c r="E215" s="332" t="n">
        <v>0.46</v>
      </c>
    </row>
    <row r="216" customFormat="false" ht="13.8" hidden="false" customHeight="false" outlineLevel="0" collapsed="false">
      <c r="A216" s="339" t="n">
        <v>26894</v>
      </c>
      <c r="B216" s="330" t="s">
        <v>215</v>
      </c>
      <c r="C216" s="339" t="s">
        <v>15804</v>
      </c>
      <c r="D216" s="330" t="s">
        <v>15635</v>
      </c>
      <c r="E216" s="332" t="n">
        <v>0.15</v>
      </c>
    </row>
    <row r="217" customFormat="false" ht="13.8" hidden="false" customHeight="true" outlineLevel="0" collapsed="false">
      <c r="A217" s="338" t="n">
        <v>269</v>
      </c>
      <c r="B217" s="330" t="s">
        <v>215</v>
      </c>
      <c r="C217" s="338" t="s">
        <v>15805</v>
      </c>
      <c r="D217" s="338"/>
      <c r="E217" s="338"/>
    </row>
    <row r="218" customFormat="false" ht="13.8" hidden="false" customHeight="false" outlineLevel="0" collapsed="false">
      <c r="A218" s="339" t="n">
        <v>26917</v>
      </c>
      <c r="B218" s="330" t="s">
        <v>215</v>
      </c>
      <c r="C218" s="339" t="s">
        <v>15806</v>
      </c>
      <c r="D218" s="330" t="s">
        <v>15635</v>
      </c>
      <c r="E218" s="332" t="n">
        <v>90.12</v>
      </c>
    </row>
    <row r="219" customFormat="false" ht="13.8" hidden="false" customHeight="false" outlineLevel="0" collapsed="false">
      <c r="A219" s="339" t="n">
        <v>26972</v>
      </c>
      <c r="B219" s="330" t="s">
        <v>215</v>
      </c>
      <c r="C219" s="339" t="s">
        <v>15807</v>
      </c>
      <c r="D219" s="330" t="s">
        <v>15635</v>
      </c>
      <c r="E219" s="332" t="n">
        <v>32.29</v>
      </c>
    </row>
    <row r="220" customFormat="false" ht="13.8" hidden="false" customHeight="true" outlineLevel="0" collapsed="false">
      <c r="A220" s="338" t="n">
        <v>270</v>
      </c>
      <c r="B220" s="330" t="s">
        <v>215</v>
      </c>
      <c r="C220" s="338" t="s">
        <v>15808</v>
      </c>
      <c r="D220" s="338"/>
      <c r="E220" s="338"/>
    </row>
    <row r="221" customFormat="false" ht="13.8" hidden="false" customHeight="false" outlineLevel="0" collapsed="false">
      <c r="A221" s="339" t="n">
        <v>27002</v>
      </c>
      <c r="B221" s="330" t="s">
        <v>215</v>
      </c>
      <c r="C221" s="339" t="s">
        <v>15809</v>
      </c>
      <c r="D221" s="330" t="s">
        <v>560</v>
      </c>
      <c r="E221" s="332" t="n">
        <v>15.88</v>
      </c>
    </row>
    <row r="222" customFormat="false" ht="13.8" hidden="false" customHeight="false" outlineLevel="0" collapsed="false">
      <c r="A222" s="339" t="n">
        <v>27003</v>
      </c>
      <c r="B222" s="330" t="s">
        <v>215</v>
      </c>
      <c r="C222" s="339" t="s">
        <v>15810</v>
      </c>
      <c r="D222" s="330" t="s">
        <v>560</v>
      </c>
      <c r="E222" s="332" t="n">
        <v>16.04</v>
      </c>
    </row>
    <row r="223" customFormat="false" ht="13.8" hidden="false" customHeight="false" outlineLevel="0" collapsed="false">
      <c r="A223" s="339" t="n">
        <v>27004</v>
      </c>
      <c r="B223" s="330" t="s">
        <v>215</v>
      </c>
      <c r="C223" s="339" t="s">
        <v>15811</v>
      </c>
      <c r="D223" s="330" t="s">
        <v>560</v>
      </c>
      <c r="E223" s="332" t="n">
        <v>18.21</v>
      </c>
    </row>
    <row r="224" customFormat="false" ht="13.8" hidden="false" customHeight="false" outlineLevel="0" collapsed="false">
      <c r="A224" s="339" t="n">
        <v>27005</v>
      </c>
      <c r="B224" s="330" t="s">
        <v>215</v>
      </c>
      <c r="C224" s="339" t="s">
        <v>15812</v>
      </c>
      <c r="D224" s="330" t="s">
        <v>560</v>
      </c>
      <c r="E224" s="332" t="n">
        <v>19.09</v>
      </c>
    </row>
    <row r="225" customFormat="false" ht="13.8" hidden="false" customHeight="false" outlineLevel="0" collapsed="false">
      <c r="A225" s="339" t="n">
        <v>27006</v>
      </c>
      <c r="B225" s="330" t="s">
        <v>215</v>
      </c>
      <c r="C225" s="339" t="s">
        <v>15813</v>
      </c>
      <c r="D225" s="330" t="s">
        <v>560</v>
      </c>
      <c r="E225" s="332" t="n">
        <v>22.36</v>
      </c>
    </row>
    <row r="226" customFormat="false" ht="13.8" hidden="false" customHeight="false" outlineLevel="0" collapsed="false">
      <c r="A226" s="339" t="n">
        <v>27010</v>
      </c>
      <c r="B226" s="330" t="s">
        <v>215</v>
      </c>
      <c r="C226" s="339" t="s">
        <v>15814</v>
      </c>
      <c r="D226" s="330" t="s">
        <v>560</v>
      </c>
      <c r="E226" s="332" t="n">
        <v>14.52</v>
      </c>
    </row>
    <row r="227" customFormat="false" ht="13.8" hidden="false" customHeight="false" outlineLevel="0" collapsed="false">
      <c r="A227" s="339" t="n">
        <v>27020</v>
      </c>
      <c r="B227" s="330" t="s">
        <v>215</v>
      </c>
      <c r="C227" s="339" t="s">
        <v>15815</v>
      </c>
      <c r="D227" s="330" t="s">
        <v>1969</v>
      </c>
      <c r="E227" s="332" t="n">
        <v>0.5</v>
      </c>
    </row>
    <row r="228" customFormat="false" ht="13.8" hidden="false" customHeight="false" outlineLevel="0" collapsed="false">
      <c r="A228" s="339" t="n">
        <v>27022</v>
      </c>
      <c r="B228" s="330" t="s">
        <v>215</v>
      </c>
      <c r="C228" s="339" t="s">
        <v>15816</v>
      </c>
      <c r="D228" s="330" t="s">
        <v>1969</v>
      </c>
      <c r="E228" s="332" t="n">
        <v>0.98</v>
      </c>
    </row>
    <row r="229" customFormat="false" ht="13.8" hidden="false" customHeight="true" outlineLevel="0" collapsed="false">
      <c r="A229" s="338" t="n">
        <v>275</v>
      </c>
      <c r="B229" s="330" t="s">
        <v>215</v>
      </c>
      <c r="C229" s="338" t="s">
        <v>15817</v>
      </c>
      <c r="D229" s="338"/>
      <c r="E229" s="338"/>
    </row>
    <row r="230" customFormat="false" ht="13.8" hidden="false" customHeight="false" outlineLevel="0" collapsed="false">
      <c r="A230" s="339" t="n">
        <v>27504</v>
      </c>
      <c r="B230" s="330" t="s">
        <v>215</v>
      </c>
      <c r="C230" s="339" t="s">
        <v>15818</v>
      </c>
      <c r="D230" s="330" t="s">
        <v>15635</v>
      </c>
      <c r="E230" s="332" t="n">
        <v>63.07</v>
      </c>
    </row>
    <row r="231" customFormat="false" ht="13.8" hidden="false" customHeight="false" outlineLevel="0" collapsed="false">
      <c r="A231" s="339" t="n">
        <v>27520</v>
      </c>
      <c r="B231" s="330" t="s">
        <v>215</v>
      </c>
      <c r="C231" s="339" t="s">
        <v>15819</v>
      </c>
      <c r="D231" s="330" t="s">
        <v>2622</v>
      </c>
      <c r="E231" s="332" t="n">
        <v>18.45</v>
      </c>
    </row>
    <row r="232" customFormat="false" ht="13.8" hidden="false" customHeight="false" outlineLevel="0" collapsed="false">
      <c r="A232" s="339" t="n">
        <v>27532</v>
      </c>
      <c r="B232" s="330" t="s">
        <v>215</v>
      </c>
      <c r="C232" s="339" t="s">
        <v>15820</v>
      </c>
      <c r="D232" s="330" t="s">
        <v>2622</v>
      </c>
      <c r="E232" s="332" t="n">
        <v>100.86</v>
      </c>
    </row>
    <row r="233" customFormat="false" ht="13.8" hidden="false" customHeight="false" outlineLevel="0" collapsed="false">
      <c r="A233" s="339" t="n">
        <v>27546</v>
      </c>
      <c r="B233" s="330" t="s">
        <v>215</v>
      </c>
      <c r="C233" s="339" t="s">
        <v>15821</v>
      </c>
      <c r="D233" s="330" t="s">
        <v>2622</v>
      </c>
      <c r="E233" s="332" t="n">
        <v>52.53</v>
      </c>
    </row>
    <row r="234" customFormat="false" ht="13.8" hidden="false" customHeight="true" outlineLevel="0" collapsed="false">
      <c r="A234" s="338" t="n">
        <v>276</v>
      </c>
      <c r="B234" s="330" t="s">
        <v>215</v>
      </c>
      <c r="C234" s="338" t="s">
        <v>15822</v>
      </c>
      <c r="D234" s="338"/>
      <c r="E234" s="338"/>
    </row>
    <row r="235" customFormat="false" ht="13.8" hidden="false" customHeight="false" outlineLevel="0" collapsed="false">
      <c r="A235" s="339" t="n">
        <v>27602</v>
      </c>
      <c r="B235" s="330" t="s">
        <v>215</v>
      </c>
      <c r="C235" s="339" t="s">
        <v>15823</v>
      </c>
      <c r="D235" s="330" t="s">
        <v>2622</v>
      </c>
      <c r="E235" s="332" t="n">
        <v>36.25</v>
      </c>
    </row>
    <row r="236" customFormat="false" ht="13.8" hidden="false" customHeight="false" outlineLevel="0" collapsed="false">
      <c r="A236" s="339" t="n">
        <v>27666</v>
      </c>
      <c r="B236" s="330" t="s">
        <v>215</v>
      </c>
      <c r="C236" s="339" t="s">
        <v>15824</v>
      </c>
      <c r="D236" s="330" t="s">
        <v>2622</v>
      </c>
      <c r="E236" s="332" t="n">
        <v>66.87</v>
      </c>
    </row>
    <row r="237" customFormat="false" ht="13.8" hidden="false" customHeight="false" outlineLevel="0" collapsed="false">
      <c r="A237" s="339" t="n">
        <v>27676</v>
      </c>
      <c r="B237" s="330" t="s">
        <v>215</v>
      </c>
      <c r="C237" s="339" t="s">
        <v>15825</v>
      </c>
      <c r="D237" s="330" t="s">
        <v>2622</v>
      </c>
      <c r="E237" s="332" t="n">
        <v>93.19</v>
      </c>
    </row>
    <row r="238" customFormat="false" ht="13.8" hidden="false" customHeight="false" outlineLevel="0" collapsed="false">
      <c r="A238" s="339" t="n">
        <v>27677</v>
      </c>
      <c r="B238" s="330" t="s">
        <v>215</v>
      </c>
      <c r="C238" s="339" t="s">
        <v>15826</v>
      </c>
      <c r="D238" s="330" t="s">
        <v>2622</v>
      </c>
      <c r="E238" s="332" t="n">
        <v>14.97</v>
      </c>
    </row>
    <row r="239" customFormat="false" ht="13.8" hidden="false" customHeight="false" outlineLevel="0" collapsed="false">
      <c r="A239" s="339" t="n">
        <v>27678</v>
      </c>
      <c r="B239" s="330" t="s">
        <v>215</v>
      </c>
      <c r="C239" s="339" t="s">
        <v>15827</v>
      </c>
      <c r="D239" s="330" t="s">
        <v>2622</v>
      </c>
      <c r="E239" s="332" t="n">
        <v>34.66</v>
      </c>
    </row>
    <row r="240" customFormat="false" ht="13.8" hidden="false" customHeight="false" outlineLevel="0" collapsed="false">
      <c r="A240" s="339" t="n">
        <v>27679</v>
      </c>
      <c r="B240" s="330" t="s">
        <v>215</v>
      </c>
      <c r="C240" s="339" t="s">
        <v>15828</v>
      </c>
      <c r="D240" s="330" t="s">
        <v>2622</v>
      </c>
      <c r="E240" s="332" t="n">
        <v>129.43</v>
      </c>
    </row>
    <row r="241" customFormat="false" ht="13.8" hidden="false" customHeight="false" outlineLevel="0" collapsed="false">
      <c r="A241" s="339" t="n">
        <v>27680</v>
      </c>
      <c r="B241" s="330" t="s">
        <v>215</v>
      </c>
      <c r="C241" s="339" t="s">
        <v>15829</v>
      </c>
      <c r="D241" s="330" t="s">
        <v>2622</v>
      </c>
      <c r="E241" s="332" t="n">
        <v>87.72</v>
      </c>
    </row>
    <row r="242" customFormat="false" ht="13.8" hidden="false" customHeight="true" outlineLevel="0" collapsed="false">
      <c r="A242" s="338" t="n">
        <v>280</v>
      </c>
      <c r="B242" s="330" t="s">
        <v>215</v>
      </c>
      <c r="C242" s="338" t="s">
        <v>15830</v>
      </c>
      <c r="D242" s="338"/>
      <c r="E242" s="338"/>
    </row>
    <row r="243" customFormat="false" ht="13.8" hidden="false" customHeight="false" outlineLevel="0" collapsed="false">
      <c r="A243" s="339" t="n">
        <v>28001</v>
      </c>
      <c r="B243" s="330" t="s">
        <v>215</v>
      </c>
      <c r="C243" s="339" t="s">
        <v>15831</v>
      </c>
      <c r="D243" s="330" t="s">
        <v>4718</v>
      </c>
      <c r="E243" s="332" t="n">
        <v>46.25</v>
      </c>
    </row>
    <row r="244" customFormat="false" ht="13.8" hidden="false" customHeight="false" outlineLevel="0" collapsed="false">
      <c r="A244" s="339" t="n">
        <v>28004</v>
      </c>
      <c r="B244" s="330" t="s">
        <v>215</v>
      </c>
      <c r="C244" s="339" t="s">
        <v>15832</v>
      </c>
      <c r="D244" s="330" t="s">
        <v>15635</v>
      </c>
      <c r="E244" s="332" t="n">
        <v>104.65</v>
      </c>
    </row>
    <row r="245" customFormat="false" ht="13.8" hidden="false" customHeight="false" outlineLevel="0" collapsed="false">
      <c r="A245" s="339" t="n">
        <v>28005</v>
      </c>
      <c r="B245" s="330" t="s">
        <v>215</v>
      </c>
      <c r="C245" s="339" t="s">
        <v>15833</v>
      </c>
      <c r="D245" s="330" t="s">
        <v>560</v>
      </c>
      <c r="E245" s="332" t="n">
        <v>27.28</v>
      </c>
    </row>
    <row r="246" customFormat="false" ht="13.8" hidden="false" customHeight="false" outlineLevel="0" collapsed="false">
      <c r="A246" s="339" t="n">
        <v>28008</v>
      </c>
      <c r="B246" s="330" t="s">
        <v>215</v>
      </c>
      <c r="C246" s="339" t="s">
        <v>15834</v>
      </c>
      <c r="D246" s="330" t="s">
        <v>14455</v>
      </c>
      <c r="E246" s="332" t="n">
        <v>17.25</v>
      </c>
    </row>
    <row r="247" customFormat="false" ht="13.8" hidden="false" customHeight="false" outlineLevel="0" collapsed="false">
      <c r="A247" s="339" t="n">
        <v>28028</v>
      </c>
      <c r="B247" s="330" t="s">
        <v>215</v>
      </c>
      <c r="C247" s="339" t="s">
        <v>15835</v>
      </c>
      <c r="D247" s="330" t="s">
        <v>1969</v>
      </c>
      <c r="E247" s="332" t="n">
        <v>10.09</v>
      </c>
    </row>
    <row r="248" customFormat="false" ht="13.8" hidden="false" customHeight="false" outlineLevel="0" collapsed="false">
      <c r="A248" s="339" t="n">
        <v>28056</v>
      </c>
      <c r="B248" s="330" t="s">
        <v>215</v>
      </c>
      <c r="C248" s="339" t="s">
        <v>15836</v>
      </c>
      <c r="D248" s="330" t="s">
        <v>1969</v>
      </c>
      <c r="E248" s="332" t="n">
        <v>2.47</v>
      </c>
    </row>
    <row r="249" customFormat="false" ht="13.8" hidden="false" customHeight="false" outlineLevel="0" collapsed="false">
      <c r="A249" s="339" t="n">
        <v>28067</v>
      </c>
      <c r="B249" s="330" t="s">
        <v>215</v>
      </c>
      <c r="C249" s="339" t="s">
        <v>15837</v>
      </c>
      <c r="D249" s="330" t="s">
        <v>1969</v>
      </c>
      <c r="E249" s="332" t="n">
        <v>6.65</v>
      </c>
    </row>
    <row r="250" customFormat="false" ht="13.8" hidden="false" customHeight="false" outlineLevel="0" collapsed="false">
      <c r="A250" s="339" t="n">
        <v>28068</v>
      </c>
      <c r="B250" s="330" t="s">
        <v>215</v>
      </c>
      <c r="C250" s="339" t="s">
        <v>15838</v>
      </c>
      <c r="D250" s="330" t="s">
        <v>1969</v>
      </c>
      <c r="E250" s="332" t="n">
        <v>7.55</v>
      </c>
    </row>
    <row r="251" customFormat="false" ht="13.8" hidden="false" customHeight="true" outlineLevel="0" collapsed="false">
      <c r="A251" s="338" t="n">
        <v>281</v>
      </c>
      <c r="B251" s="330" t="s">
        <v>215</v>
      </c>
      <c r="C251" s="338" t="s">
        <v>15839</v>
      </c>
      <c r="D251" s="338"/>
      <c r="E251" s="338"/>
    </row>
    <row r="252" customFormat="false" ht="13.8" hidden="false" customHeight="false" outlineLevel="0" collapsed="false">
      <c r="A252" s="339" t="n">
        <v>28125</v>
      </c>
      <c r="B252" s="330" t="s">
        <v>215</v>
      </c>
      <c r="C252" s="339" t="s">
        <v>15840</v>
      </c>
      <c r="D252" s="330" t="s">
        <v>1969</v>
      </c>
      <c r="E252" s="332" t="n">
        <v>10.71</v>
      </c>
    </row>
    <row r="253" customFormat="false" ht="13.8" hidden="false" customHeight="true" outlineLevel="0" collapsed="false">
      <c r="A253" s="339" t="n">
        <v>28183</v>
      </c>
      <c r="B253" s="330" t="s">
        <v>215</v>
      </c>
      <c r="C253" s="339" t="s">
        <v>15841</v>
      </c>
      <c r="D253" s="330" t="s">
        <v>15635</v>
      </c>
      <c r="E253" s="332" t="n">
        <v>378.81</v>
      </c>
    </row>
    <row r="254" customFormat="false" ht="13.8" hidden="false" customHeight="true" outlineLevel="0" collapsed="false">
      <c r="A254" s="338" t="n">
        <v>282</v>
      </c>
      <c r="B254" s="330" t="s">
        <v>215</v>
      </c>
      <c r="C254" s="338" t="s">
        <v>15839</v>
      </c>
      <c r="D254" s="338"/>
      <c r="E254" s="338"/>
    </row>
    <row r="255" customFormat="false" ht="13.8" hidden="false" customHeight="false" outlineLevel="0" collapsed="false">
      <c r="A255" s="339" t="n">
        <v>28267</v>
      </c>
      <c r="B255" s="330" t="s">
        <v>215</v>
      </c>
      <c r="C255" s="339" t="s">
        <v>15842</v>
      </c>
      <c r="D255" s="330" t="s">
        <v>15635</v>
      </c>
      <c r="E255" s="332" t="n">
        <v>94.32</v>
      </c>
    </row>
    <row r="256" customFormat="false" ht="13.8" hidden="false" customHeight="false" outlineLevel="0" collapsed="false">
      <c r="A256" s="339" t="n">
        <v>28270</v>
      </c>
      <c r="B256" s="330" t="s">
        <v>215</v>
      </c>
      <c r="C256" s="339" t="s">
        <v>15843</v>
      </c>
      <c r="D256" s="330" t="s">
        <v>1969</v>
      </c>
      <c r="E256" s="332" t="n">
        <v>0.23</v>
      </c>
    </row>
    <row r="257" customFormat="false" ht="13.8" hidden="false" customHeight="true" outlineLevel="0" collapsed="false">
      <c r="A257" s="339" t="n">
        <v>28273</v>
      </c>
      <c r="B257" s="330" t="s">
        <v>215</v>
      </c>
      <c r="C257" s="339" t="s">
        <v>15844</v>
      </c>
      <c r="D257" s="330" t="s">
        <v>15635</v>
      </c>
      <c r="E257" s="332" t="n">
        <v>136.89</v>
      </c>
    </row>
    <row r="258" customFormat="false" ht="13.8" hidden="false" customHeight="true" outlineLevel="0" collapsed="false">
      <c r="A258" s="338" t="n">
        <v>290</v>
      </c>
      <c r="B258" s="330" t="s">
        <v>215</v>
      </c>
      <c r="C258" s="338" t="s">
        <v>15839</v>
      </c>
      <c r="D258" s="338"/>
      <c r="E258" s="338"/>
    </row>
    <row r="259" customFormat="false" ht="13.8" hidden="false" customHeight="false" outlineLevel="0" collapsed="false">
      <c r="A259" s="339" t="n">
        <v>29028</v>
      </c>
      <c r="B259" s="330" t="s">
        <v>215</v>
      </c>
      <c r="C259" s="339" t="s">
        <v>15845</v>
      </c>
      <c r="D259" s="330" t="s">
        <v>15635</v>
      </c>
      <c r="E259" s="332" t="n">
        <v>749.81</v>
      </c>
    </row>
    <row r="260" customFormat="false" ht="13.8" hidden="false" customHeight="false" outlineLevel="0" collapsed="false">
      <c r="A260" s="339" t="n">
        <v>29050</v>
      </c>
      <c r="B260" s="330" t="s">
        <v>215</v>
      </c>
      <c r="C260" s="339" t="s">
        <v>15846</v>
      </c>
      <c r="D260" s="330" t="s">
        <v>15635</v>
      </c>
      <c r="E260" s="332" t="n">
        <v>31.96</v>
      </c>
    </row>
    <row r="261" customFormat="false" ht="13.8" hidden="false" customHeight="false" outlineLevel="0" collapsed="false">
      <c r="A261" s="339" t="n">
        <v>29093</v>
      </c>
      <c r="B261" s="330" t="s">
        <v>215</v>
      </c>
      <c r="C261" s="339" t="s">
        <v>15847</v>
      </c>
      <c r="D261" s="330" t="s">
        <v>15635</v>
      </c>
      <c r="E261" s="332" t="n">
        <v>1.92</v>
      </c>
    </row>
    <row r="262" customFormat="false" ht="13.8" hidden="false" customHeight="true" outlineLevel="0" collapsed="false">
      <c r="A262" s="339" t="n">
        <v>29094</v>
      </c>
      <c r="B262" s="330" t="s">
        <v>215</v>
      </c>
      <c r="C262" s="339" t="s">
        <v>15848</v>
      </c>
      <c r="D262" s="330" t="s">
        <v>15635</v>
      </c>
      <c r="E262" s="332" t="n">
        <v>31</v>
      </c>
    </row>
    <row r="263" customFormat="false" ht="13.8" hidden="false" customHeight="true" outlineLevel="0" collapsed="false">
      <c r="A263" s="338" t="n">
        <v>291</v>
      </c>
      <c r="B263" s="330" t="s">
        <v>215</v>
      </c>
      <c r="C263" s="338" t="s">
        <v>15839</v>
      </c>
      <c r="D263" s="338"/>
      <c r="E263" s="338"/>
    </row>
    <row r="264" customFormat="false" ht="13.8" hidden="false" customHeight="true" outlineLevel="0" collapsed="false">
      <c r="A264" s="339" t="n">
        <v>29156</v>
      </c>
      <c r="B264" s="330" t="s">
        <v>215</v>
      </c>
      <c r="C264" s="339" t="s">
        <v>15849</v>
      </c>
      <c r="D264" s="330" t="s">
        <v>15635</v>
      </c>
      <c r="E264" s="332" t="n">
        <v>119.39</v>
      </c>
    </row>
    <row r="265" customFormat="false" ht="13.8" hidden="false" customHeight="true" outlineLevel="0" collapsed="false">
      <c r="A265" s="338" t="n">
        <v>292</v>
      </c>
      <c r="B265" s="330" t="s">
        <v>215</v>
      </c>
      <c r="C265" s="338" t="s">
        <v>15839</v>
      </c>
      <c r="D265" s="338"/>
      <c r="E265" s="338"/>
    </row>
    <row r="266" customFormat="false" ht="13.8" hidden="false" customHeight="false" outlineLevel="0" collapsed="false">
      <c r="A266" s="339" t="n">
        <v>29204</v>
      </c>
      <c r="B266" s="330" t="s">
        <v>215</v>
      </c>
      <c r="C266" s="339" t="s">
        <v>15850</v>
      </c>
      <c r="D266" s="330" t="s">
        <v>1969</v>
      </c>
      <c r="E266" s="332" t="n">
        <v>0.43</v>
      </c>
    </row>
    <row r="267" customFormat="false" ht="13.8" hidden="false" customHeight="false" outlineLevel="0" collapsed="false">
      <c r="A267" s="339" t="n">
        <v>29220</v>
      </c>
      <c r="B267" s="330" t="s">
        <v>215</v>
      </c>
      <c r="C267" s="339" t="s">
        <v>15851</v>
      </c>
      <c r="D267" s="330" t="s">
        <v>15635</v>
      </c>
      <c r="E267" s="332" t="n">
        <v>130.33</v>
      </c>
    </row>
    <row r="268" customFormat="false" ht="13.8" hidden="false" customHeight="true" outlineLevel="0" collapsed="false">
      <c r="A268" s="339" t="n">
        <v>29221</v>
      </c>
      <c r="B268" s="330" t="s">
        <v>215</v>
      </c>
      <c r="C268" s="339" t="s">
        <v>15852</v>
      </c>
      <c r="D268" s="330" t="s">
        <v>15635</v>
      </c>
      <c r="E268" s="332" t="n">
        <v>111.29</v>
      </c>
    </row>
    <row r="269" customFormat="false" ht="13.8" hidden="false" customHeight="true" outlineLevel="0" collapsed="false">
      <c r="A269" s="338" t="n">
        <v>293</v>
      </c>
      <c r="B269" s="330" t="s">
        <v>215</v>
      </c>
      <c r="C269" s="338" t="s">
        <v>15830</v>
      </c>
      <c r="D269" s="338"/>
      <c r="E269" s="338"/>
    </row>
    <row r="270" customFormat="false" ht="13.8" hidden="false" customHeight="true" outlineLevel="0" collapsed="false">
      <c r="A270" s="339" t="n">
        <v>29337</v>
      </c>
      <c r="B270" s="330" t="s">
        <v>215</v>
      </c>
      <c r="C270" s="339" t="s">
        <v>15853</v>
      </c>
      <c r="D270" s="330" t="s">
        <v>15635</v>
      </c>
      <c r="E270" s="332" t="n">
        <v>55.17</v>
      </c>
    </row>
    <row r="271" customFormat="false" ht="13.8" hidden="false" customHeight="true" outlineLevel="0" collapsed="false">
      <c r="A271" s="338" t="n">
        <v>3</v>
      </c>
      <c r="B271" s="330" t="s">
        <v>215</v>
      </c>
      <c r="C271" s="338" t="s">
        <v>15854</v>
      </c>
      <c r="D271" s="338"/>
      <c r="E271" s="338"/>
    </row>
    <row r="272" customFormat="false" ht="13.8" hidden="false" customHeight="true" outlineLevel="0" collapsed="false">
      <c r="A272" s="338" t="n">
        <v>301</v>
      </c>
      <c r="B272" s="330" t="s">
        <v>215</v>
      </c>
      <c r="C272" s="338" t="s">
        <v>15855</v>
      </c>
      <c r="D272" s="338"/>
      <c r="E272" s="338"/>
    </row>
    <row r="273" customFormat="false" ht="13.8" hidden="false" customHeight="false" outlineLevel="0" collapsed="false">
      <c r="A273" s="339" t="n">
        <v>30106</v>
      </c>
      <c r="B273" s="330" t="s">
        <v>215</v>
      </c>
      <c r="C273" s="339" t="s">
        <v>15856</v>
      </c>
      <c r="D273" s="330" t="s">
        <v>1969</v>
      </c>
      <c r="E273" s="332" t="n">
        <v>16.2</v>
      </c>
    </row>
    <row r="274" customFormat="false" ht="25.1" hidden="false" customHeight="false" outlineLevel="0" collapsed="false">
      <c r="A274" s="339" t="n">
        <v>30152</v>
      </c>
      <c r="B274" s="330" t="s">
        <v>215</v>
      </c>
      <c r="C274" s="339" t="s">
        <v>15857</v>
      </c>
      <c r="D274" s="330" t="s">
        <v>15635</v>
      </c>
      <c r="E274" s="332" t="n">
        <v>283.33</v>
      </c>
    </row>
    <row r="275" customFormat="false" ht="13.8" hidden="false" customHeight="false" outlineLevel="0" collapsed="false">
      <c r="A275" s="339" t="n">
        <v>30172</v>
      </c>
      <c r="B275" s="330" t="s">
        <v>215</v>
      </c>
      <c r="C275" s="339" t="s">
        <v>15858</v>
      </c>
      <c r="D275" s="330" t="s">
        <v>15635</v>
      </c>
      <c r="E275" s="332" t="n">
        <v>325</v>
      </c>
    </row>
    <row r="276" customFormat="false" ht="13.8" hidden="false" customHeight="false" outlineLevel="0" collapsed="false">
      <c r="A276" s="339" t="n">
        <v>30173</v>
      </c>
      <c r="B276" s="330" t="s">
        <v>215</v>
      </c>
      <c r="C276" s="339" t="s">
        <v>15859</v>
      </c>
      <c r="D276" s="330" t="s">
        <v>15635</v>
      </c>
      <c r="E276" s="332" t="n">
        <v>306.5</v>
      </c>
    </row>
    <row r="277" customFormat="false" ht="13.8" hidden="false" customHeight="false" outlineLevel="0" collapsed="false">
      <c r="A277" s="339" t="n">
        <v>30174</v>
      </c>
      <c r="B277" s="330" t="s">
        <v>215</v>
      </c>
      <c r="C277" s="339" t="s">
        <v>15860</v>
      </c>
      <c r="D277" s="330" t="s">
        <v>15635</v>
      </c>
      <c r="E277" s="332" t="n">
        <v>306.5</v>
      </c>
    </row>
    <row r="278" customFormat="false" ht="13.8" hidden="false" customHeight="false" outlineLevel="0" collapsed="false">
      <c r="A278" s="339" t="n">
        <v>30175</v>
      </c>
      <c r="B278" s="330" t="s">
        <v>215</v>
      </c>
      <c r="C278" s="339" t="s">
        <v>15861</v>
      </c>
      <c r="D278" s="330" t="s">
        <v>15635</v>
      </c>
      <c r="E278" s="332" t="n">
        <v>306.5</v>
      </c>
    </row>
    <row r="279" customFormat="false" ht="13.8" hidden="false" customHeight="true" outlineLevel="0" collapsed="false">
      <c r="A279" s="339" t="n">
        <v>30191</v>
      </c>
      <c r="B279" s="330" t="s">
        <v>215</v>
      </c>
      <c r="C279" s="339" t="s">
        <v>15862</v>
      </c>
      <c r="D279" s="330" t="s">
        <v>1969</v>
      </c>
      <c r="E279" s="332" t="n">
        <v>60.1</v>
      </c>
    </row>
    <row r="280" customFormat="false" ht="13.8" hidden="false" customHeight="true" outlineLevel="0" collapsed="false">
      <c r="A280" s="338" t="n">
        <v>302</v>
      </c>
      <c r="B280" s="330" t="s">
        <v>215</v>
      </c>
      <c r="C280" s="338" t="s">
        <v>15863</v>
      </c>
      <c r="D280" s="338"/>
      <c r="E280" s="338"/>
    </row>
    <row r="281" customFormat="false" ht="13.8" hidden="false" customHeight="false" outlineLevel="0" collapsed="false">
      <c r="A281" s="339" t="n">
        <v>30202</v>
      </c>
      <c r="B281" s="330" t="s">
        <v>215</v>
      </c>
      <c r="C281" s="339" t="s">
        <v>15864</v>
      </c>
      <c r="D281" s="330" t="s">
        <v>15635</v>
      </c>
      <c r="E281" s="332" t="n">
        <v>198.92</v>
      </c>
    </row>
    <row r="282" customFormat="false" ht="25.1" hidden="false" customHeight="false" outlineLevel="0" collapsed="false">
      <c r="A282" s="339" t="n">
        <v>30210</v>
      </c>
      <c r="B282" s="330" t="s">
        <v>215</v>
      </c>
      <c r="C282" s="339" t="s">
        <v>15865</v>
      </c>
      <c r="D282" s="330" t="s">
        <v>15635</v>
      </c>
      <c r="E282" s="332" t="n">
        <v>226</v>
      </c>
    </row>
    <row r="283" customFormat="false" ht="25.1" hidden="false" customHeight="false" outlineLevel="0" collapsed="false">
      <c r="A283" s="339" t="n">
        <v>30211</v>
      </c>
      <c r="B283" s="330" t="s">
        <v>215</v>
      </c>
      <c r="C283" s="339" t="s">
        <v>15866</v>
      </c>
      <c r="D283" s="330" t="s">
        <v>15635</v>
      </c>
      <c r="E283" s="332" t="n">
        <v>234.33</v>
      </c>
    </row>
    <row r="284" customFormat="false" ht="25.1" hidden="false" customHeight="false" outlineLevel="0" collapsed="false">
      <c r="A284" s="339" t="n">
        <v>30212</v>
      </c>
      <c r="B284" s="330" t="s">
        <v>215</v>
      </c>
      <c r="C284" s="339" t="s">
        <v>15867</v>
      </c>
      <c r="D284" s="330" t="s">
        <v>15635</v>
      </c>
      <c r="E284" s="332" t="n">
        <v>241</v>
      </c>
    </row>
    <row r="285" customFormat="false" ht="25.1" hidden="false" customHeight="false" outlineLevel="0" collapsed="false">
      <c r="A285" s="339" t="n">
        <v>30213</v>
      </c>
      <c r="B285" s="330" t="s">
        <v>215</v>
      </c>
      <c r="C285" s="339" t="s">
        <v>15868</v>
      </c>
      <c r="D285" s="330" t="s">
        <v>15635</v>
      </c>
      <c r="E285" s="332" t="n">
        <v>310</v>
      </c>
    </row>
    <row r="286" customFormat="false" ht="13.8" hidden="false" customHeight="false" outlineLevel="0" collapsed="false">
      <c r="A286" s="339" t="n">
        <v>30217</v>
      </c>
      <c r="B286" s="330" t="s">
        <v>215</v>
      </c>
      <c r="C286" s="339" t="s">
        <v>15869</v>
      </c>
      <c r="D286" s="330" t="s">
        <v>15635</v>
      </c>
      <c r="E286" s="332" t="n">
        <v>283.33</v>
      </c>
    </row>
    <row r="287" customFormat="false" ht="25.1" hidden="false" customHeight="false" outlineLevel="0" collapsed="false">
      <c r="A287" s="339" t="n">
        <v>30233</v>
      </c>
      <c r="B287" s="330" t="s">
        <v>215</v>
      </c>
      <c r="C287" s="339" t="s">
        <v>15870</v>
      </c>
      <c r="D287" s="330" t="s">
        <v>15635</v>
      </c>
      <c r="E287" s="332" t="n">
        <v>283.33</v>
      </c>
    </row>
    <row r="288" customFormat="false" ht="13.8" hidden="false" customHeight="false" outlineLevel="0" collapsed="false">
      <c r="A288" s="339" t="n">
        <v>30257</v>
      </c>
      <c r="B288" s="330" t="s">
        <v>215</v>
      </c>
      <c r="C288" s="339" t="s">
        <v>15871</v>
      </c>
      <c r="D288" s="330" t="s">
        <v>15635</v>
      </c>
      <c r="E288" s="332" t="n">
        <v>841.5</v>
      </c>
    </row>
    <row r="289" customFormat="false" ht="13.8" hidden="false" customHeight="false" outlineLevel="0" collapsed="false">
      <c r="A289" s="339" t="n">
        <v>30261</v>
      </c>
      <c r="B289" s="330" t="s">
        <v>215</v>
      </c>
      <c r="C289" s="339" t="s">
        <v>15872</v>
      </c>
      <c r="D289" s="330" t="s">
        <v>15635</v>
      </c>
      <c r="E289" s="332" t="n">
        <v>745.25</v>
      </c>
    </row>
    <row r="290" customFormat="false" ht="13.8" hidden="false" customHeight="true" outlineLevel="0" collapsed="false">
      <c r="A290" s="339" t="n">
        <v>30263</v>
      </c>
      <c r="B290" s="330" t="s">
        <v>215</v>
      </c>
      <c r="C290" s="339" t="s">
        <v>15873</v>
      </c>
      <c r="D290" s="330" t="s">
        <v>15635</v>
      </c>
      <c r="E290" s="332" t="n">
        <v>922.75</v>
      </c>
    </row>
    <row r="291" customFormat="false" ht="13.8" hidden="false" customHeight="true" outlineLevel="0" collapsed="false">
      <c r="A291" s="338" t="n">
        <v>303</v>
      </c>
      <c r="B291" s="330" t="s">
        <v>215</v>
      </c>
      <c r="C291" s="338" t="s">
        <v>15863</v>
      </c>
      <c r="D291" s="338"/>
      <c r="E291" s="338"/>
    </row>
    <row r="292" customFormat="false" ht="13.8" hidden="false" customHeight="true" outlineLevel="0" collapsed="false">
      <c r="A292" s="339" t="n">
        <v>30358</v>
      </c>
      <c r="B292" s="330" t="s">
        <v>215</v>
      </c>
      <c r="C292" s="339" t="s">
        <v>15874</v>
      </c>
      <c r="D292" s="330" t="s">
        <v>1969</v>
      </c>
      <c r="E292" s="332" t="n">
        <v>23.27</v>
      </c>
    </row>
    <row r="293" customFormat="false" ht="13.8" hidden="false" customHeight="true" outlineLevel="0" collapsed="false">
      <c r="A293" s="338" t="n">
        <v>304</v>
      </c>
      <c r="B293" s="330" t="s">
        <v>215</v>
      </c>
      <c r="C293" s="338" t="s">
        <v>15863</v>
      </c>
      <c r="D293" s="338"/>
      <c r="E293" s="338"/>
    </row>
    <row r="294" customFormat="false" ht="25.1" hidden="false" customHeight="false" outlineLevel="0" collapsed="false">
      <c r="A294" s="339" t="n">
        <v>30460</v>
      </c>
      <c r="B294" s="330" t="s">
        <v>215</v>
      </c>
      <c r="C294" s="339" t="s">
        <v>15875</v>
      </c>
      <c r="D294" s="330" t="s">
        <v>15635</v>
      </c>
      <c r="E294" s="332" t="n">
        <v>283.33</v>
      </c>
    </row>
    <row r="295" customFormat="false" ht="13.8" hidden="false" customHeight="true" outlineLevel="0" collapsed="false">
      <c r="A295" s="339" t="n">
        <v>30496</v>
      </c>
      <c r="B295" s="330" t="s">
        <v>215</v>
      </c>
      <c r="C295" s="339" t="s">
        <v>15876</v>
      </c>
      <c r="D295" s="330" t="s">
        <v>1969</v>
      </c>
      <c r="E295" s="332" t="n">
        <v>24.27</v>
      </c>
    </row>
    <row r="296" customFormat="false" ht="13.8" hidden="false" customHeight="true" outlineLevel="0" collapsed="false">
      <c r="A296" s="338" t="n">
        <v>306</v>
      </c>
      <c r="B296" s="330" t="s">
        <v>215</v>
      </c>
      <c r="C296" s="338" t="s">
        <v>15863</v>
      </c>
      <c r="D296" s="338"/>
      <c r="E296" s="338"/>
    </row>
    <row r="297" customFormat="false" ht="13.8" hidden="false" customHeight="false" outlineLevel="0" collapsed="false">
      <c r="A297" s="339" t="n">
        <v>30665</v>
      </c>
      <c r="B297" s="330" t="s">
        <v>215</v>
      </c>
      <c r="C297" s="339" t="s">
        <v>15877</v>
      </c>
      <c r="D297" s="330" t="s">
        <v>1969</v>
      </c>
      <c r="E297" s="332" t="n">
        <v>42.57</v>
      </c>
    </row>
    <row r="298" customFormat="false" ht="25.1" hidden="false" customHeight="false" outlineLevel="0" collapsed="false">
      <c r="A298" s="339" t="n">
        <v>30675</v>
      </c>
      <c r="B298" s="330" t="s">
        <v>215</v>
      </c>
      <c r="C298" s="339" t="s">
        <v>15878</v>
      </c>
      <c r="D298" s="330" t="s">
        <v>15635</v>
      </c>
      <c r="E298" s="332" t="n">
        <v>460</v>
      </c>
    </row>
    <row r="299" customFormat="false" ht="25.1" hidden="false" customHeight="false" outlineLevel="0" collapsed="false">
      <c r="A299" s="339" t="n">
        <v>30676</v>
      </c>
      <c r="B299" s="330" t="s">
        <v>215</v>
      </c>
      <c r="C299" s="339" t="s">
        <v>15879</v>
      </c>
      <c r="D299" s="330" t="s">
        <v>15635</v>
      </c>
      <c r="E299" s="332" t="n">
        <v>476.67</v>
      </c>
    </row>
    <row r="300" customFormat="false" ht="13.8" hidden="false" customHeight="true" outlineLevel="0" collapsed="false">
      <c r="A300" s="339" t="n">
        <v>30677</v>
      </c>
      <c r="B300" s="330" t="s">
        <v>215</v>
      </c>
      <c r="C300" s="339" t="s">
        <v>15880</v>
      </c>
      <c r="D300" s="330" t="s">
        <v>15635</v>
      </c>
      <c r="E300" s="332" t="n">
        <v>542.67</v>
      </c>
    </row>
    <row r="301" customFormat="false" ht="13.8" hidden="false" customHeight="true" outlineLevel="0" collapsed="false">
      <c r="A301" s="338" t="n">
        <v>308</v>
      </c>
      <c r="B301" s="330" t="s">
        <v>215</v>
      </c>
      <c r="C301" s="338" t="s">
        <v>15881</v>
      </c>
      <c r="D301" s="338"/>
      <c r="E301" s="338"/>
    </row>
    <row r="302" customFormat="false" ht="13.8" hidden="false" customHeight="true" outlineLevel="0" collapsed="false">
      <c r="A302" s="339" t="n">
        <v>30868</v>
      </c>
      <c r="B302" s="330" t="s">
        <v>215</v>
      </c>
      <c r="C302" s="339" t="s">
        <v>15882</v>
      </c>
      <c r="D302" s="330" t="s">
        <v>2622</v>
      </c>
      <c r="E302" s="334" t="n">
        <v>1109.79</v>
      </c>
    </row>
    <row r="303" customFormat="false" ht="13.8" hidden="false" customHeight="true" outlineLevel="0" collapsed="false">
      <c r="A303" s="338" t="n">
        <v>309</v>
      </c>
      <c r="B303" s="330" t="s">
        <v>215</v>
      </c>
      <c r="C303" s="338" t="s">
        <v>15881</v>
      </c>
      <c r="D303" s="338"/>
      <c r="E303" s="338"/>
    </row>
    <row r="304" customFormat="false" ht="13.8" hidden="false" customHeight="true" outlineLevel="0" collapsed="false">
      <c r="A304" s="339" t="n">
        <v>30951</v>
      </c>
      <c r="B304" s="330" t="s">
        <v>215</v>
      </c>
      <c r="C304" s="339" t="s">
        <v>15883</v>
      </c>
      <c r="D304" s="330" t="s">
        <v>2622</v>
      </c>
      <c r="E304" s="332" t="n">
        <v>474.56</v>
      </c>
    </row>
    <row r="305" customFormat="false" ht="13.8" hidden="false" customHeight="true" outlineLevel="0" collapsed="false">
      <c r="A305" s="338" t="n">
        <v>310</v>
      </c>
      <c r="B305" s="330" t="s">
        <v>215</v>
      </c>
      <c r="C305" s="338" t="s">
        <v>15881</v>
      </c>
      <c r="D305" s="338"/>
      <c r="E305" s="338"/>
    </row>
    <row r="306" customFormat="false" ht="13.8" hidden="false" customHeight="true" outlineLevel="0" collapsed="false">
      <c r="A306" s="339" t="n">
        <v>31012</v>
      </c>
      <c r="B306" s="330" t="s">
        <v>215</v>
      </c>
      <c r="C306" s="339" t="s">
        <v>15884</v>
      </c>
      <c r="D306" s="330" t="s">
        <v>15635</v>
      </c>
      <c r="E306" s="334" t="n">
        <v>1357.67</v>
      </c>
    </row>
    <row r="307" customFormat="false" ht="13.8" hidden="false" customHeight="true" outlineLevel="0" collapsed="false">
      <c r="A307" s="338" t="n">
        <v>311</v>
      </c>
      <c r="B307" s="330" t="s">
        <v>215</v>
      </c>
      <c r="C307" s="338" t="s">
        <v>15881</v>
      </c>
      <c r="D307" s="338"/>
      <c r="E307" s="338"/>
    </row>
    <row r="308" customFormat="false" ht="13.8" hidden="false" customHeight="true" outlineLevel="0" collapsed="false">
      <c r="A308" s="339" t="n">
        <v>31124</v>
      </c>
      <c r="B308" s="330" t="s">
        <v>215</v>
      </c>
      <c r="C308" s="339" t="s">
        <v>15885</v>
      </c>
      <c r="D308" s="330" t="s">
        <v>15635</v>
      </c>
      <c r="E308" s="334" t="n">
        <v>1362.89</v>
      </c>
    </row>
    <row r="309" customFormat="false" ht="13.8" hidden="false" customHeight="true" outlineLevel="0" collapsed="false">
      <c r="A309" s="338" t="n">
        <v>312</v>
      </c>
      <c r="B309" s="330" t="s">
        <v>215</v>
      </c>
      <c r="C309" s="338" t="s">
        <v>15881</v>
      </c>
      <c r="D309" s="338"/>
      <c r="E309" s="338"/>
    </row>
    <row r="310" customFormat="false" ht="13.8" hidden="false" customHeight="true" outlineLevel="0" collapsed="false">
      <c r="A310" s="339" t="n">
        <v>31242</v>
      </c>
      <c r="B310" s="330" t="s">
        <v>215</v>
      </c>
      <c r="C310" s="339" t="s">
        <v>15886</v>
      </c>
      <c r="D310" s="330" t="s">
        <v>15635</v>
      </c>
      <c r="E310" s="334" t="n">
        <v>1632</v>
      </c>
    </row>
    <row r="311" customFormat="false" ht="13.8" hidden="false" customHeight="true" outlineLevel="0" collapsed="false">
      <c r="A311" s="338" t="n">
        <v>314</v>
      </c>
      <c r="B311" s="330" t="s">
        <v>215</v>
      </c>
      <c r="C311" s="338" t="s">
        <v>15881</v>
      </c>
      <c r="D311" s="338"/>
      <c r="E311" s="338"/>
    </row>
    <row r="312" customFormat="false" ht="13.8" hidden="false" customHeight="true" outlineLevel="0" collapsed="false">
      <c r="A312" s="339" t="n">
        <v>31443</v>
      </c>
      <c r="B312" s="330" t="s">
        <v>215</v>
      </c>
      <c r="C312" s="339" t="s">
        <v>15887</v>
      </c>
      <c r="D312" s="330" t="s">
        <v>2622</v>
      </c>
      <c r="E312" s="332" t="n">
        <v>535.23</v>
      </c>
    </row>
    <row r="313" customFormat="false" ht="13.8" hidden="false" customHeight="true" outlineLevel="0" collapsed="false">
      <c r="A313" s="338" t="n">
        <v>315</v>
      </c>
      <c r="B313" s="330" t="s">
        <v>215</v>
      </c>
      <c r="C313" s="338" t="s">
        <v>15888</v>
      </c>
      <c r="D313" s="338"/>
      <c r="E313" s="338"/>
    </row>
    <row r="314" customFormat="false" ht="13.8" hidden="false" customHeight="false" outlineLevel="0" collapsed="false">
      <c r="A314" s="339" t="n">
        <v>31507</v>
      </c>
      <c r="B314" s="330" t="s">
        <v>215</v>
      </c>
      <c r="C314" s="339" t="s">
        <v>15889</v>
      </c>
      <c r="D314" s="330" t="s">
        <v>15635</v>
      </c>
      <c r="E314" s="332" t="n">
        <v>269.22</v>
      </c>
    </row>
    <row r="315" customFormat="false" ht="13.8" hidden="false" customHeight="false" outlineLevel="0" collapsed="false">
      <c r="A315" s="339" t="n">
        <v>31508</v>
      </c>
      <c r="B315" s="330" t="s">
        <v>215</v>
      </c>
      <c r="C315" s="339" t="s">
        <v>15890</v>
      </c>
      <c r="D315" s="330" t="s">
        <v>15635</v>
      </c>
      <c r="E315" s="332" t="n">
        <v>372.71</v>
      </c>
    </row>
    <row r="316" customFormat="false" ht="13.8" hidden="false" customHeight="false" outlineLevel="0" collapsed="false">
      <c r="A316" s="339" t="n">
        <v>31511</v>
      </c>
      <c r="B316" s="330" t="s">
        <v>215</v>
      </c>
      <c r="C316" s="339" t="s">
        <v>15891</v>
      </c>
      <c r="D316" s="330" t="s">
        <v>15635</v>
      </c>
      <c r="E316" s="332" t="n">
        <v>5.6</v>
      </c>
    </row>
    <row r="317" customFormat="false" ht="13.8" hidden="false" customHeight="false" outlineLevel="0" collapsed="false">
      <c r="A317" s="339" t="n">
        <v>31515</v>
      </c>
      <c r="B317" s="330" t="s">
        <v>215</v>
      </c>
      <c r="C317" s="339" t="s">
        <v>15892</v>
      </c>
      <c r="D317" s="330" t="s">
        <v>15635</v>
      </c>
      <c r="E317" s="332" t="n">
        <v>85.79</v>
      </c>
    </row>
    <row r="318" customFormat="false" ht="13.8" hidden="false" customHeight="false" outlineLevel="0" collapsed="false">
      <c r="A318" s="339" t="n">
        <v>31516</v>
      </c>
      <c r="B318" s="330" t="s">
        <v>215</v>
      </c>
      <c r="C318" s="339" t="s">
        <v>15893</v>
      </c>
      <c r="D318" s="330" t="s">
        <v>15635</v>
      </c>
      <c r="E318" s="332" t="n">
        <v>4.27</v>
      </c>
    </row>
    <row r="319" customFormat="false" ht="13.8" hidden="false" customHeight="false" outlineLevel="0" collapsed="false">
      <c r="A319" s="339" t="n">
        <v>31517</v>
      </c>
      <c r="B319" s="330" t="s">
        <v>215</v>
      </c>
      <c r="C319" s="339" t="s">
        <v>15894</v>
      </c>
      <c r="D319" s="330" t="s">
        <v>15635</v>
      </c>
      <c r="E319" s="332" t="n">
        <v>93.56</v>
      </c>
    </row>
    <row r="320" customFormat="false" ht="13.8" hidden="false" customHeight="false" outlineLevel="0" collapsed="false">
      <c r="A320" s="339" t="n">
        <v>31518</v>
      </c>
      <c r="B320" s="330" t="s">
        <v>215</v>
      </c>
      <c r="C320" s="339" t="s">
        <v>15895</v>
      </c>
      <c r="D320" s="330" t="s">
        <v>15635</v>
      </c>
      <c r="E320" s="332" t="n">
        <v>71.95</v>
      </c>
    </row>
    <row r="321" customFormat="false" ht="13.8" hidden="false" customHeight="false" outlineLevel="0" collapsed="false">
      <c r="A321" s="339" t="n">
        <v>31519</v>
      </c>
      <c r="B321" s="330" t="s">
        <v>215</v>
      </c>
      <c r="C321" s="339" t="s">
        <v>15896</v>
      </c>
      <c r="D321" s="330" t="s">
        <v>15635</v>
      </c>
      <c r="E321" s="332" t="n">
        <v>35.18</v>
      </c>
    </row>
    <row r="322" customFormat="false" ht="13.8" hidden="false" customHeight="false" outlineLevel="0" collapsed="false">
      <c r="A322" s="339" t="n">
        <v>31548</v>
      </c>
      <c r="B322" s="330" t="s">
        <v>215</v>
      </c>
      <c r="C322" s="339" t="s">
        <v>15897</v>
      </c>
      <c r="D322" s="330" t="s">
        <v>15635</v>
      </c>
      <c r="E322" s="332" t="n">
        <v>22.55</v>
      </c>
    </row>
    <row r="323" customFormat="false" ht="13.8" hidden="false" customHeight="false" outlineLevel="0" collapsed="false">
      <c r="A323" s="339" t="n">
        <v>31570</v>
      </c>
      <c r="B323" s="330" t="s">
        <v>215</v>
      </c>
      <c r="C323" s="339" t="s">
        <v>15898</v>
      </c>
      <c r="D323" s="330" t="s">
        <v>15635</v>
      </c>
      <c r="E323" s="332" t="n">
        <v>5.86</v>
      </c>
    </row>
    <row r="324" customFormat="false" ht="13.8" hidden="false" customHeight="false" outlineLevel="0" collapsed="false">
      <c r="A324" s="339" t="n">
        <v>31571</v>
      </c>
      <c r="B324" s="330" t="s">
        <v>215</v>
      </c>
      <c r="C324" s="339" t="s">
        <v>15899</v>
      </c>
      <c r="D324" s="330" t="s">
        <v>15635</v>
      </c>
      <c r="E324" s="332" t="n">
        <v>10.5</v>
      </c>
    </row>
    <row r="325" customFormat="false" ht="13.8" hidden="false" customHeight="false" outlineLevel="0" collapsed="false">
      <c r="A325" s="339" t="n">
        <v>31581</v>
      </c>
      <c r="B325" s="330" t="s">
        <v>215</v>
      </c>
      <c r="C325" s="339" t="s">
        <v>15900</v>
      </c>
      <c r="D325" s="330" t="s">
        <v>15635</v>
      </c>
      <c r="E325" s="332" t="n">
        <v>59.98</v>
      </c>
    </row>
    <row r="326" customFormat="false" ht="13.8" hidden="false" customHeight="true" outlineLevel="0" collapsed="false">
      <c r="A326" s="339" t="n">
        <v>31584</v>
      </c>
      <c r="B326" s="330" t="s">
        <v>215</v>
      </c>
      <c r="C326" s="339" t="s">
        <v>15901</v>
      </c>
      <c r="D326" s="330" t="s">
        <v>15635</v>
      </c>
      <c r="E326" s="332" t="n">
        <v>14.6</v>
      </c>
    </row>
    <row r="327" customFormat="false" ht="13.8" hidden="false" customHeight="true" outlineLevel="0" collapsed="false">
      <c r="A327" s="338" t="n">
        <v>316</v>
      </c>
      <c r="B327" s="330" t="s">
        <v>215</v>
      </c>
      <c r="C327" s="338" t="s">
        <v>15902</v>
      </c>
      <c r="D327" s="338"/>
      <c r="E327" s="338"/>
    </row>
    <row r="328" customFormat="false" ht="13.8" hidden="false" customHeight="false" outlineLevel="0" collapsed="false">
      <c r="A328" s="339" t="n">
        <v>31601</v>
      </c>
      <c r="B328" s="330" t="s">
        <v>215</v>
      </c>
      <c r="C328" s="339" t="s">
        <v>15903</v>
      </c>
      <c r="D328" s="330" t="s">
        <v>15635</v>
      </c>
      <c r="E328" s="332" t="n">
        <v>36.57</v>
      </c>
    </row>
    <row r="329" customFormat="false" ht="13.8" hidden="false" customHeight="true" outlineLevel="0" collapsed="false">
      <c r="A329" s="339" t="n">
        <v>31647</v>
      </c>
      <c r="B329" s="330" t="s">
        <v>215</v>
      </c>
      <c r="C329" s="339" t="s">
        <v>15904</v>
      </c>
      <c r="D329" s="330" t="s">
        <v>15635</v>
      </c>
      <c r="E329" s="332" t="n">
        <v>40.63</v>
      </c>
    </row>
    <row r="330" customFormat="false" ht="13.8" hidden="false" customHeight="true" outlineLevel="0" collapsed="false">
      <c r="A330" s="338" t="n">
        <v>317</v>
      </c>
      <c r="B330" s="330" t="s">
        <v>215</v>
      </c>
      <c r="C330" s="338" t="s">
        <v>15881</v>
      </c>
      <c r="D330" s="338"/>
      <c r="E330" s="338"/>
    </row>
    <row r="331" customFormat="false" ht="13.8" hidden="false" customHeight="true" outlineLevel="0" collapsed="false">
      <c r="A331" s="339" t="n">
        <v>31733</v>
      </c>
      <c r="B331" s="330" t="s">
        <v>215</v>
      </c>
      <c r="C331" s="339" t="s">
        <v>15905</v>
      </c>
      <c r="D331" s="330" t="s">
        <v>2622</v>
      </c>
      <c r="E331" s="332" t="n">
        <v>643.92</v>
      </c>
    </row>
    <row r="332" customFormat="false" ht="13.8" hidden="false" customHeight="true" outlineLevel="0" collapsed="false">
      <c r="A332" s="338" t="n">
        <v>318</v>
      </c>
      <c r="B332" s="330" t="s">
        <v>215</v>
      </c>
      <c r="C332" s="338" t="s">
        <v>15902</v>
      </c>
      <c r="D332" s="338"/>
      <c r="E332" s="338"/>
    </row>
    <row r="333" customFormat="false" ht="13.8" hidden="false" customHeight="false" outlineLevel="0" collapsed="false">
      <c r="A333" s="339" t="n">
        <v>31811</v>
      </c>
      <c r="B333" s="330" t="s">
        <v>215</v>
      </c>
      <c r="C333" s="339" t="s">
        <v>15906</v>
      </c>
      <c r="D333" s="330" t="s">
        <v>15635</v>
      </c>
      <c r="E333" s="332" t="n">
        <v>123.03</v>
      </c>
    </row>
    <row r="334" customFormat="false" ht="13.8" hidden="false" customHeight="false" outlineLevel="0" collapsed="false">
      <c r="A334" s="339" t="n">
        <v>31812</v>
      </c>
      <c r="B334" s="330" t="s">
        <v>215</v>
      </c>
      <c r="C334" s="339" t="s">
        <v>15907</v>
      </c>
      <c r="D334" s="330" t="s">
        <v>15635</v>
      </c>
      <c r="E334" s="332" t="n">
        <v>35.29</v>
      </c>
    </row>
    <row r="335" customFormat="false" ht="13.8" hidden="false" customHeight="true" outlineLevel="0" collapsed="false">
      <c r="A335" s="339" t="n">
        <v>31813</v>
      </c>
      <c r="B335" s="330" t="s">
        <v>215</v>
      </c>
      <c r="C335" s="339" t="s">
        <v>15908</v>
      </c>
      <c r="D335" s="330" t="s">
        <v>15635</v>
      </c>
      <c r="E335" s="332" t="n">
        <v>75.68</v>
      </c>
    </row>
    <row r="336" customFormat="false" ht="13.8" hidden="false" customHeight="true" outlineLevel="0" collapsed="false">
      <c r="A336" s="338" t="n">
        <v>320</v>
      </c>
      <c r="B336" s="330" t="s">
        <v>215</v>
      </c>
      <c r="C336" s="338" t="s">
        <v>15909</v>
      </c>
      <c r="D336" s="338"/>
      <c r="E336" s="338"/>
    </row>
    <row r="337" customFormat="false" ht="13.8" hidden="false" customHeight="true" outlineLevel="0" collapsed="false">
      <c r="A337" s="339" t="n">
        <v>32001</v>
      </c>
      <c r="B337" s="330" t="s">
        <v>215</v>
      </c>
      <c r="C337" s="339" t="s">
        <v>15910</v>
      </c>
      <c r="D337" s="330" t="s">
        <v>2622</v>
      </c>
      <c r="E337" s="332" t="n">
        <v>65.22</v>
      </c>
    </row>
    <row r="338" customFormat="false" ht="13.8" hidden="false" customHeight="true" outlineLevel="0" collapsed="false">
      <c r="A338" s="338" t="n">
        <v>321</v>
      </c>
      <c r="B338" s="330" t="s">
        <v>215</v>
      </c>
      <c r="C338" s="338" t="s">
        <v>15911</v>
      </c>
      <c r="D338" s="338"/>
      <c r="E338" s="338"/>
    </row>
    <row r="339" customFormat="false" ht="13.8" hidden="false" customHeight="true" outlineLevel="0" collapsed="false">
      <c r="A339" s="339" t="n">
        <v>32147</v>
      </c>
      <c r="B339" s="330" t="s">
        <v>215</v>
      </c>
      <c r="C339" s="339" t="s">
        <v>15912</v>
      </c>
      <c r="D339" s="330" t="s">
        <v>2622</v>
      </c>
      <c r="E339" s="332" t="n">
        <v>69.36</v>
      </c>
    </row>
    <row r="340" customFormat="false" ht="13.8" hidden="false" customHeight="true" outlineLevel="0" collapsed="false">
      <c r="A340" s="338" t="n">
        <v>322</v>
      </c>
      <c r="B340" s="330" t="s">
        <v>215</v>
      </c>
      <c r="C340" s="338" t="s">
        <v>15911</v>
      </c>
      <c r="D340" s="338"/>
      <c r="E340" s="338"/>
    </row>
    <row r="341" customFormat="false" ht="13.8" hidden="false" customHeight="false" outlineLevel="0" collapsed="false">
      <c r="A341" s="339" t="n">
        <v>32219</v>
      </c>
      <c r="B341" s="330" t="s">
        <v>215</v>
      </c>
      <c r="C341" s="339" t="s">
        <v>15913</v>
      </c>
      <c r="D341" s="330" t="s">
        <v>2622</v>
      </c>
      <c r="E341" s="332" t="n">
        <v>169.03</v>
      </c>
    </row>
    <row r="342" customFormat="false" ht="13.8" hidden="false" customHeight="true" outlineLevel="0" collapsed="false">
      <c r="A342" s="339" t="n">
        <v>32223</v>
      </c>
      <c r="B342" s="330" t="s">
        <v>215</v>
      </c>
      <c r="C342" s="339" t="s">
        <v>15914</v>
      </c>
      <c r="D342" s="330" t="s">
        <v>2622</v>
      </c>
      <c r="E342" s="332" t="n">
        <v>69.36</v>
      </c>
    </row>
    <row r="343" customFormat="false" ht="13.8" hidden="false" customHeight="true" outlineLevel="0" collapsed="false">
      <c r="A343" s="338" t="n">
        <v>325</v>
      </c>
      <c r="B343" s="330" t="s">
        <v>215</v>
      </c>
      <c r="C343" s="338" t="s">
        <v>15915</v>
      </c>
      <c r="D343" s="338"/>
      <c r="E343" s="338"/>
    </row>
    <row r="344" customFormat="false" ht="13.8" hidden="false" customHeight="false" outlineLevel="0" collapsed="false">
      <c r="A344" s="339" t="n">
        <v>32502</v>
      </c>
      <c r="B344" s="330" t="s">
        <v>215</v>
      </c>
      <c r="C344" s="339" t="s">
        <v>15916</v>
      </c>
      <c r="D344" s="330" t="s">
        <v>2622</v>
      </c>
      <c r="E344" s="332" t="n">
        <v>384.57</v>
      </c>
    </row>
    <row r="345" customFormat="false" ht="13.8" hidden="false" customHeight="true" outlineLevel="0" collapsed="false">
      <c r="A345" s="339" t="n">
        <v>32505</v>
      </c>
      <c r="B345" s="330" t="s">
        <v>215</v>
      </c>
      <c r="C345" s="339" t="s">
        <v>15917</v>
      </c>
      <c r="D345" s="330" t="s">
        <v>2622</v>
      </c>
      <c r="E345" s="332" t="n">
        <v>247.67</v>
      </c>
    </row>
    <row r="346" customFormat="false" ht="13.8" hidden="false" customHeight="true" outlineLevel="0" collapsed="false">
      <c r="A346" s="338" t="n">
        <v>332</v>
      </c>
      <c r="B346" s="330" t="s">
        <v>215</v>
      </c>
      <c r="C346" s="338" t="s">
        <v>15918</v>
      </c>
      <c r="D346" s="338"/>
      <c r="E346" s="338"/>
    </row>
    <row r="347" customFormat="false" ht="13.8" hidden="false" customHeight="true" outlineLevel="0" collapsed="false">
      <c r="A347" s="339" t="n">
        <v>33245</v>
      </c>
      <c r="B347" s="330" t="s">
        <v>215</v>
      </c>
      <c r="C347" s="339" t="s">
        <v>15919</v>
      </c>
      <c r="D347" s="330" t="s">
        <v>15635</v>
      </c>
      <c r="E347" s="334" t="n">
        <v>2890.53</v>
      </c>
    </row>
    <row r="348" customFormat="false" ht="13.8" hidden="false" customHeight="true" outlineLevel="0" collapsed="false">
      <c r="A348" s="338" t="n">
        <v>335</v>
      </c>
      <c r="B348" s="330" t="s">
        <v>215</v>
      </c>
      <c r="C348" s="338" t="s">
        <v>15920</v>
      </c>
      <c r="D348" s="338"/>
      <c r="E348" s="338"/>
    </row>
    <row r="349" customFormat="false" ht="13.8" hidden="false" customHeight="false" outlineLevel="0" collapsed="false">
      <c r="A349" s="339" t="n">
        <v>33503</v>
      </c>
      <c r="B349" s="330" t="s">
        <v>215</v>
      </c>
      <c r="C349" s="339" t="s">
        <v>15921</v>
      </c>
      <c r="D349" s="330" t="s">
        <v>1969</v>
      </c>
      <c r="E349" s="332" t="n">
        <v>6.57</v>
      </c>
    </row>
    <row r="350" customFormat="false" ht="13.8" hidden="false" customHeight="false" outlineLevel="0" collapsed="false">
      <c r="A350" s="339" t="n">
        <v>33506</v>
      </c>
      <c r="B350" s="330" t="s">
        <v>215</v>
      </c>
      <c r="C350" s="339" t="s">
        <v>15922</v>
      </c>
      <c r="D350" s="330" t="s">
        <v>1969</v>
      </c>
      <c r="E350" s="332" t="n">
        <v>51.8</v>
      </c>
    </row>
    <row r="351" customFormat="false" ht="13.8" hidden="false" customHeight="false" outlineLevel="0" collapsed="false">
      <c r="A351" s="339" t="n">
        <v>33511</v>
      </c>
      <c r="B351" s="330" t="s">
        <v>215</v>
      </c>
      <c r="C351" s="339" t="s">
        <v>15923</v>
      </c>
      <c r="D351" s="330" t="s">
        <v>1969</v>
      </c>
      <c r="E351" s="332" t="n">
        <v>53.87</v>
      </c>
    </row>
    <row r="352" customFormat="false" ht="13.8" hidden="false" customHeight="false" outlineLevel="0" collapsed="false">
      <c r="A352" s="339" t="n">
        <v>33518</v>
      </c>
      <c r="B352" s="330" t="s">
        <v>215</v>
      </c>
      <c r="C352" s="339" t="s">
        <v>15924</v>
      </c>
      <c r="D352" s="330" t="s">
        <v>1969</v>
      </c>
      <c r="E352" s="332" t="n">
        <v>157.43</v>
      </c>
    </row>
    <row r="353" customFormat="false" ht="13.8" hidden="false" customHeight="false" outlineLevel="0" collapsed="false">
      <c r="A353" s="339" t="n">
        <v>33556</v>
      </c>
      <c r="B353" s="330" t="s">
        <v>215</v>
      </c>
      <c r="C353" s="339" t="s">
        <v>15925</v>
      </c>
      <c r="D353" s="330" t="s">
        <v>1969</v>
      </c>
      <c r="E353" s="332" t="n">
        <v>4.56</v>
      </c>
    </row>
    <row r="354" customFormat="false" ht="13.8" hidden="false" customHeight="true" outlineLevel="0" collapsed="false">
      <c r="A354" s="339" t="n">
        <v>33599</v>
      </c>
      <c r="B354" s="330" t="s">
        <v>215</v>
      </c>
      <c r="C354" s="339" t="s">
        <v>15926</v>
      </c>
      <c r="D354" s="330" t="s">
        <v>1969</v>
      </c>
      <c r="E354" s="332" t="n">
        <v>20.89</v>
      </c>
    </row>
    <row r="355" customFormat="false" ht="13.8" hidden="false" customHeight="true" outlineLevel="0" collapsed="false">
      <c r="A355" s="338" t="n">
        <v>338</v>
      </c>
      <c r="B355" s="330" t="s">
        <v>215</v>
      </c>
      <c r="C355" s="338" t="s">
        <v>15830</v>
      </c>
      <c r="D355" s="338"/>
      <c r="E355" s="338"/>
    </row>
    <row r="356" customFormat="false" ht="13.8" hidden="false" customHeight="true" outlineLevel="0" collapsed="false">
      <c r="A356" s="339" t="n">
        <v>33851</v>
      </c>
      <c r="B356" s="330" t="s">
        <v>215</v>
      </c>
      <c r="C356" s="339" t="s">
        <v>15927</v>
      </c>
      <c r="D356" s="330" t="s">
        <v>15635</v>
      </c>
      <c r="E356" s="334" t="n">
        <v>7333.28</v>
      </c>
    </row>
    <row r="357" customFormat="false" ht="13.8" hidden="false" customHeight="true" outlineLevel="0" collapsed="false">
      <c r="A357" s="338" t="n">
        <v>340</v>
      </c>
      <c r="B357" s="330" t="s">
        <v>215</v>
      </c>
      <c r="C357" s="338" t="s">
        <v>15928</v>
      </c>
      <c r="D357" s="338"/>
      <c r="E357" s="338"/>
    </row>
    <row r="358" customFormat="false" ht="13.8" hidden="false" customHeight="true" outlineLevel="0" collapsed="false">
      <c r="A358" s="339" t="n">
        <v>34005</v>
      </c>
      <c r="B358" s="330" t="s">
        <v>215</v>
      </c>
      <c r="C358" s="339" t="s">
        <v>15929</v>
      </c>
      <c r="D358" s="330" t="s">
        <v>2622</v>
      </c>
      <c r="E358" s="332" t="n">
        <v>53.33</v>
      </c>
    </row>
    <row r="359" customFormat="false" ht="13.8" hidden="false" customHeight="true" outlineLevel="0" collapsed="false">
      <c r="A359" s="338" t="n">
        <v>341</v>
      </c>
      <c r="B359" s="330" t="s">
        <v>215</v>
      </c>
      <c r="C359" s="338" t="s">
        <v>15930</v>
      </c>
      <c r="D359" s="338"/>
      <c r="E359" s="338"/>
    </row>
    <row r="360" customFormat="false" ht="13.8" hidden="false" customHeight="true" outlineLevel="0" collapsed="false">
      <c r="A360" s="339" t="n">
        <v>34114</v>
      </c>
      <c r="B360" s="330" t="s">
        <v>215</v>
      </c>
      <c r="C360" s="339" t="s">
        <v>15931</v>
      </c>
      <c r="D360" s="330" t="s">
        <v>2622</v>
      </c>
      <c r="E360" s="332" t="n">
        <v>84.73</v>
      </c>
    </row>
    <row r="361" customFormat="false" ht="13.8" hidden="false" customHeight="true" outlineLevel="0" collapsed="false">
      <c r="A361" s="338" t="n">
        <v>343</v>
      </c>
      <c r="B361" s="330" t="s">
        <v>215</v>
      </c>
      <c r="C361" s="338" t="s">
        <v>15932</v>
      </c>
      <c r="D361" s="338"/>
      <c r="E361" s="338"/>
    </row>
    <row r="362" customFormat="false" ht="13.8" hidden="false" customHeight="false" outlineLevel="0" collapsed="false">
      <c r="A362" s="339" t="n">
        <v>34383</v>
      </c>
      <c r="B362" s="330" t="s">
        <v>215</v>
      </c>
      <c r="C362" s="339" t="s">
        <v>15933</v>
      </c>
      <c r="D362" s="330" t="s">
        <v>15635</v>
      </c>
      <c r="E362" s="332" t="n">
        <v>40.68</v>
      </c>
    </row>
    <row r="363" customFormat="false" ht="13.8" hidden="false" customHeight="true" outlineLevel="0" collapsed="false">
      <c r="A363" s="339" t="n">
        <v>34384</v>
      </c>
      <c r="B363" s="330" t="s">
        <v>215</v>
      </c>
      <c r="C363" s="339" t="s">
        <v>15934</v>
      </c>
      <c r="D363" s="330" t="s">
        <v>15635</v>
      </c>
      <c r="E363" s="332" t="n">
        <v>49.45</v>
      </c>
    </row>
    <row r="364" customFormat="false" ht="13.8" hidden="false" customHeight="true" outlineLevel="0" collapsed="false">
      <c r="A364" s="338" t="n">
        <v>345</v>
      </c>
      <c r="B364" s="330" t="s">
        <v>215</v>
      </c>
      <c r="C364" s="338" t="s">
        <v>15935</v>
      </c>
      <c r="D364" s="338"/>
      <c r="E364" s="338"/>
    </row>
    <row r="365" customFormat="false" ht="13.8" hidden="false" customHeight="true" outlineLevel="0" collapsed="false">
      <c r="A365" s="339" t="n">
        <v>34544</v>
      </c>
      <c r="B365" s="330" t="s">
        <v>215</v>
      </c>
      <c r="C365" s="339" t="s">
        <v>15936</v>
      </c>
      <c r="D365" s="330" t="s">
        <v>560</v>
      </c>
      <c r="E365" s="332" t="n">
        <v>54.13</v>
      </c>
    </row>
    <row r="366" customFormat="false" ht="13.8" hidden="false" customHeight="true" outlineLevel="0" collapsed="false">
      <c r="A366" s="338" t="n">
        <v>346</v>
      </c>
      <c r="B366" s="330" t="s">
        <v>215</v>
      </c>
      <c r="C366" s="338" t="s">
        <v>15937</v>
      </c>
      <c r="D366" s="338"/>
      <c r="E366" s="338"/>
    </row>
    <row r="367" customFormat="false" ht="13.8" hidden="false" customHeight="false" outlineLevel="0" collapsed="false">
      <c r="A367" s="339" t="n">
        <v>34656</v>
      </c>
      <c r="B367" s="330" t="s">
        <v>215</v>
      </c>
      <c r="C367" s="339" t="s">
        <v>15938</v>
      </c>
      <c r="D367" s="330" t="s">
        <v>2622</v>
      </c>
      <c r="E367" s="332" t="n">
        <v>65.5</v>
      </c>
    </row>
    <row r="368" customFormat="false" ht="13.8" hidden="false" customHeight="true" outlineLevel="0" collapsed="false">
      <c r="A368" s="339" t="n">
        <v>34666</v>
      </c>
      <c r="B368" s="330" t="s">
        <v>215</v>
      </c>
      <c r="C368" s="339" t="s">
        <v>15939</v>
      </c>
      <c r="D368" s="330" t="s">
        <v>2622</v>
      </c>
      <c r="E368" s="332" t="n">
        <v>65.5</v>
      </c>
    </row>
    <row r="369" customFormat="false" ht="13.8" hidden="false" customHeight="true" outlineLevel="0" collapsed="false">
      <c r="A369" s="338" t="n">
        <v>347</v>
      </c>
      <c r="B369" s="330" t="s">
        <v>215</v>
      </c>
      <c r="C369" s="338" t="s">
        <v>15937</v>
      </c>
      <c r="D369" s="338"/>
      <c r="E369" s="338"/>
    </row>
    <row r="370" customFormat="false" ht="13.8" hidden="false" customHeight="true" outlineLevel="0" collapsed="false">
      <c r="A370" s="339" t="n">
        <v>34787</v>
      </c>
      <c r="B370" s="330" t="s">
        <v>215</v>
      </c>
      <c r="C370" s="339" t="s">
        <v>15940</v>
      </c>
      <c r="D370" s="330" t="s">
        <v>2622</v>
      </c>
      <c r="E370" s="332" t="n">
        <v>48.74</v>
      </c>
    </row>
    <row r="371" customFormat="false" ht="13.8" hidden="false" customHeight="true" outlineLevel="0" collapsed="false">
      <c r="A371" s="338" t="n">
        <v>348</v>
      </c>
      <c r="B371" s="330" t="s">
        <v>215</v>
      </c>
      <c r="C371" s="338" t="s">
        <v>15941</v>
      </c>
      <c r="D371" s="338"/>
      <c r="E371" s="338"/>
    </row>
    <row r="372" customFormat="false" ht="13.8" hidden="false" customHeight="true" outlineLevel="0" collapsed="false">
      <c r="A372" s="339" t="n">
        <v>34850</v>
      </c>
      <c r="B372" s="330" t="s">
        <v>215</v>
      </c>
      <c r="C372" s="339" t="s">
        <v>15942</v>
      </c>
      <c r="D372" s="330" t="s">
        <v>14455</v>
      </c>
      <c r="E372" s="332" t="n">
        <v>146.9</v>
      </c>
    </row>
    <row r="373" customFormat="false" ht="13.8" hidden="false" customHeight="true" outlineLevel="0" collapsed="false">
      <c r="A373" s="338" t="n">
        <v>351</v>
      </c>
      <c r="B373" s="330" t="s">
        <v>215</v>
      </c>
      <c r="C373" s="338" t="s">
        <v>15943</v>
      </c>
      <c r="D373" s="338"/>
      <c r="E373" s="338"/>
    </row>
    <row r="374" customFormat="false" ht="13.8" hidden="false" customHeight="false" outlineLevel="0" collapsed="false">
      <c r="A374" s="339" t="n">
        <v>35114</v>
      </c>
      <c r="B374" s="330" t="s">
        <v>215</v>
      </c>
      <c r="C374" s="339" t="s">
        <v>15944</v>
      </c>
      <c r="D374" s="330" t="s">
        <v>1969</v>
      </c>
      <c r="E374" s="332" t="n">
        <v>1.66</v>
      </c>
    </row>
    <row r="375" customFormat="false" ht="13.8" hidden="false" customHeight="false" outlineLevel="0" collapsed="false">
      <c r="A375" s="339" t="n">
        <v>35145</v>
      </c>
      <c r="B375" s="330" t="s">
        <v>215</v>
      </c>
      <c r="C375" s="339" t="s">
        <v>15945</v>
      </c>
      <c r="D375" s="330" t="s">
        <v>2622</v>
      </c>
      <c r="E375" s="332" t="n">
        <v>75.21</v>
      </c>
    </row>
    <row r="376" customFormat="false" ht="13.8" hidden="false" customHeight="true" outlineLevel="0" collapsed="false">
      <c r="A376" s="339" t="n">
        <v>35155</v>
      </c>
      <c r="B376" s="330" t="s">
        <v>215</v>
      </c>
      <c r="C376" s="339" t="s">
        <v>15946</v>
      </c>
      <c r="D376" s="330" t="s">
        <v>2622</v>
      </c>
      <c r="E376" s="332" t="n">
        <v>136.57</v>
      </c>
    </row>
    <row r="377" customFormat="false" ht="13.8" hidden="false" customHeight="true" outlineLevel="0" collapsed="false">
      <c r="A377" s="338" t="n">
        <v>352</v>
      </c>
      <c r="B377" s="330" t="s">
        <v>215</v>
      </c>
      <c r="C377" s="338" t="s">
        <v>15947</v>
      </c>
      <c r="D377" s="338"/>
      <c r="E377" s="338"/>
    </row>
    <row r="378" customFormat="false" ht="13.8" hidden="false" customHeight="true" outlineLevel="0" collapsed="false">
      <c r="A378" s="339" t="n">
        <v>35211</v>
      </c>
      <c r="B378" s="330" t="s">
        <v>215</v>
      </c>
      <c r="C378" s="339" t="s">
        <v>15948</v>
      </c>
      <c r="D378" s="330" t="s">
        <v>15949</v>
      </c>
      <c r="E378" s="332" t="n">
        <v>19.99</v>
      </c>
    </row>
    <row r="379" customFormat="false" ht="13.8" hidden="false" customHeight="true" outlineLevel="0" collapsed="false">
      <c r="A379" s="338" t="n">
        <v>355</v>
      </c>
      <c r="B379" s="330" t="s">
        <v>215</v>
      </c>
      <c r="C379" s="338" t="s">
        <v>15950</v>
      </c>
      <c r="D379" s="338"/>
      <c r="E379" s="338"/>
    </row>
    <row r="380" customFormat="false" ht="13.8" hidden="false" customHeight="false" outlineLevel="0" collapsed="false">
      <c r="A380" s="339" t="n">
        <v>35504</v>
      </c>
      <c r="B380" s="330" t="s">
        <v>215</v>
      </c>
      <c r="C380" s="339" t="s">
        <v>15951</v>
      </c>
      <c r="D380" s="330" t="s">
        <v>560</v>
      </c>
      <c r="E380" s="332" t="n">
        <v>0.96</v>
      </c>
    </row>
    <row r="381" customFormat="false" ht="25.1" hidden="false" customHeight="false" outlineLevel="0" collapsed="false">
      <c r="A381" s="339" t="n">
        <v>35571</v>
      </c>
      <c r="B381" s="330" t="s">
        <v>215</v>
      </c>
      <c r="C381" s="339" t="s">
        <v>15952</v>
      </c>
      <c r="D381" s="330" t="s">
        <v>2622</v>
      </c>
      <c r="E381" s="332" t="n">
        <v>237</v>
      </c>
    </row>
    <row r="382" customFormat="false" ht="13.8" hidden="false" customHeight="true" outlineLevel="0" collapsed="false">
      <c r="A382" s="339" t="n">
        <v>35579</v>
      </c>
      <c r="B382" s="330" t="s">
        <v>215</v>
      </c>
      <c r="C382" s="339" t="s">
        <v>15953</v>
      </c>
      <c r="D382" s="330" t="s">
        <v>2622</v>
      </c>
      <c r="E382" s="332" t="n">
        <v>266</v>
      </c>
    </row>
    <row r="383" customFormat="false" ht="13.8" hidden="false" customHeight="true" outlineLevel="0" collapsed="false">
      <c r="A383" s="338" t="n">
        <v>356</v>
      </c>
      <c r="B383" s="330" t="s">
        <v>215</v>
      </c>
      <c r="C383" s="338" t="s">
        <v>15954</v>
      </c>
      <c r="D383" s="338"/>
      <c r="E383" s="338"/>
    </row>
    <row r="384" customFormat="false" ht="13.8" hidden="false" customHeight="true" outlineLevel="0" collapsed="false">
      <c r="A384" s="339" t="n">
        <v>35625</v>
      </c>
      <c r="B384" s="330" t="s">
        <v>215</v>
      </c>
      <c r="C384" s="339" t="s">
        <v>15955</v>
      </c>
      <c r="D384" s="330" t="s">
        <v>2622</v>
      </c>
      <c r="E384" s="332" t="n">
        <v>169</v>
      </c>
    </row>
    <row r="385" customFormat="false" ht="13.8" hidden="false" customHeight="true" outlineLevel="0" collapsed="false">
      <c r="A385" s="338" t="n">
        <v>360</v>
      </c>
      <c r="B385" s="330" t="s">
        <v>215</v>
      </c>
      <c r="C385" s="338" t="s">
        <v>15956</v>
      </c>
      <c r="D385" s="338"/>
      <c r="E385" s="338"/>
    </row>
    <row r="386" customFormat="false" ht="13.8" hidden="false" customHeight="false" outlineLevel="0" collapsed="false">
      <c r="A386" s="339" t="n">
        <v>36002</v>
      </c>
      <c r="B386" s="330" t="s">
        <v>215</v>
      </c>
      <c r="C386" s="339" t="s">
        <v>15957</v>
      </c>
      <c r="D386" s="330" t="s">
        <v>1969</v>
      </c>
      <c r="E386" s="332" t="n">
        <v>23.98</v>
      </c>
    </row>
    <row r="387" customFormat="false" ht="13.8" hidden="false" customHeight="false" outlineLevel="0" collapsed="false">
      <c r="A387" s="339" t="n">
        <v>36010</v>
      </c>
      <c r="B387" s="330" t="s">
        <v>215</v>
      </c>
      <c r="C387" s="339" t="s">
        <v>15958</v>
      </c>
      <c r="D387" s="330" t="s">
        <v>1969</v>
      </c>
      <c r="E387" s="332" t="n">
        <v>22.07</v>
      </c>
    </row>
    <row r="388" customFormat="false" ht="13.8" hidden="false" customHeight="false" outlineLevel="0" collapsed="false">
      <c r="A388" s="339" t="n">
        <v>36012</v>
      </c>
      <c r="B388" s="330" t="s">
        <v>215</v>
      </c>
      <c r="C388" s="339" t="s">
        <v>15959</v>
      </c>
      <c r="D388" s="330" t="s">
        <v>1969</v>
      </c>
      <c r="E388" s="332" t="n">
        <v>5.04</v>
      </c>
    </row>
    <row r="389" customFormat="false" ht="13.8" hidden="false" customHeight="false" outlineLevel="0" collapsed="false">
      <c r="A389" s="339" t="n">
        <v>36018</v>
      </c>
      <c r="B389" s="330" t="s">
        <v>215</v>
      </c>
      <c r="C389" s="339" t="s">
        <v>15960</v>
      </c>
      <c r="D389" s="330" t="s">
        <v>1969</v>
      </c>
      <c r="E389" s="332" t="n">
        <v>27.35</v>
      </c>
    </row>
    <row r="390" customFormat="false" ht="13.8" hidden="false" customHeight="false" outlineLevel="0" collapsed="false">
      <c r="A390" s="339" t="n">
        <v>36034</v>
      </c>
      <c r="B390" s="330" t="s">
        <v>215</v>
      </c>
      <c r="C390" s="339" t="s">
        <v>15961</v>
      </c>
      <c r="D390" s="330" t="s">
        <v>1969</v>
      </c>
      <c r="E390" s="332" t="n">
        <v>35.6</v>
      </c>
    </row>
    <row r="391" customFormat="false" ht="13.8" hidden="false" customHeight="false" outlineLevel="0" collapsed="false">
      <c r="A391" s="339" t="n">
        <v>36044</v>
      </c>
      <c r="B391" s="330" t="s">
        <v>215</v>
      </c>
      <c r="C391" s="339" t="s">
        <v>15962</v>
      </c>
      <c r="D391" s="330" t="s">
        <v>1969</v>
      </c>
      <c r="E391" s="332" t="n">
        <v>51.75</v>
      </c>
    </row>
    <row r="392" customFormat="false" ht="13.8" hidden="false" customHeight="true" outlineLevel="0" collapsed="false">
      <c r="A392" s="339" t="n">
        <v>36091</v>
      </c>
      <c r="B392" s="330" t="s">
        <v>215</v>
      </c>
      <c r="C392" s="339" t="s">
        <v>15963</v>
      </c>
      <c r="D392" s="330" t="s">
        <v>1969</v>
      </c>
      <c r="E392" s="332" t="n">
        <v>14.75</v>
      </c>
    </row>
    <row r="393" customFormat="false" ht="13.8" hidden="false" customHeight="true" outlineLevel="0" collapsed="false">
      <c r="A393" s="338" t="n">
        <v>362</v>
      </c>
      <c r="B393" s="330" t="s">
        <v>215</v>
      </c>
      <c r="C393" s="338" t="s">
        <v>15964</v>
      </c>
      <c r="D393" s="338"/>
      <c r="E393" s="338"/>
    </row>
    <row r="394" customFormat="false" ht="13.8" hidden="false" customHeight="true" outlineLevel="0" collapsed="false">
      <c r="A394" s="339" t="n">
        <v>36221</v>
      </c>
      <c r="B394" s="330" t="s">
        <v>215</v>
      </c>
      <c r="C394" s="339" t="s">
        <v>15965</v>
      </c>
      <c r="D394" s="330" t="s">
        <v>1969</v>
      </c>
      <c r="E394" s="332" t="n">
        <v>24.04</v>
      </c>
    </row>
    <row r="395" customFormat="false" ht="13.8" hidden="false" customHeight="true" outlineLevel="0" collapsed="false">
      <c r="A395" s="338" t="n">
        <v>365</v>
      </c>
      <c r="B395" s="330" t="s">
        <v>215</v>
      </c>
      <c r="C395" s="338" t="s">
        <v>15966</v>
      </c>
      <c r="D395" s="338"/>
      <c r="E395" s="338"/>
    </row>
    <row r="396" customFormat="false" ht="13.8" hidden="false" customHeight="false" outlineLevel="0" collapsed="false">
      <c r="A396" s="339" t="n">
        <v>36506</v>
      </c>
      <c r="B396" s="330" t="s">
        <v>215</v>
      </c>
      <c r="C396" s="339" t="s">
        <v>15967</v>
      </c>
      <c r="D396" s="330" t="s">
        <v>1969</v>
      </c>
      <c r="E396" s="332" t="n">
        <v>31.36</v>
      </c>
    </row>
    <row r="397" customFormat="false" ht="13.8" hidden="false" customHeight="false" outlineLevel="0" collapsed="false">
      <c r="A397" s="339" t="n">
        <v>36512</v>
      </c>
      <c r="B397" s="330" t="s">
        <v>215</v>
      </c>
      <c r="C397" s="339" t="s">
        <v>15968</v>
      </c>
      <c r="D397" s="330" t="s">
        <v>15635</v>
      </c>
      <c r="E397" s="332" t="n">
        <v>1.51</v>
      </c>
    </row>
    <row r="398" customFormat="false" ht="13.8" hidden="false" customHeight="false" outlineLevel="0" collapsed="false">
      <c r="A398" s="339" t="n">
        <v>36514</v>
      </c>
      <c r="B398" s="330" t="s">
        <v>215</v>
      </c>
      <c r="C398" s="339" t="s">
        <v>15969</v>
      </c>
      <c r="D398" s="330" t="s">
        <v>15635</v>
      </c>
      <c r="E398" s="332" t="n">
        <v>2.01</v>
      </c>
    </row>
    <row r="399" customFormat="false" ht="13.8" hidden="false" customHeight="true" outlineLevel="0" collapsed="false">
      <c r="A399" s="339" t="n">
        <v>36517</v>
      </c>
      <c r="B399" s="330" t="s">
        <v>215</v>
      </c>
      <c r="C399" s="339" t="s">
        <v>15970</v>
      </c>
      <c r="D399" s="330" t="s">
        <v>15635</v>
      </c>
      <c r="E399" s="332" t="n">
        <v>1.25</v>
      </c>
    </row>
    <row r="400" customFormat="false" ht="13.8" hidden="false" customHeight="true" outlineLevel="0" collapsed="false">
      <c r="A400" s="338" t="n">
        <v>368</v>
      </c>
      <c r="B400" s="330" t="s">
        <v>215</v>
      </c>
      <c r="C400" s="338" t="s">
        <v>15941</v>
      </c>
      <c r="D400" s="338"/>
      <c r="E400" s="338"/>
    </row>
    <row r="401" customFormat="false" ht="13.8" hidden="false" customHeight="true" outlineLevel="0" collapsed="false">
      <c r="A401" s="339" t="n">
        <v>36825</v>
      </c>
      <c r="B401" s="330" t="s">
        <v>215</v>
      </c>
      <c r="C401" s="339" t="s">
        <v>15971</v>
      </c>
      <c r="D401" s="330" t="s">
        <v>14455</v>
      </c>
      <c r="E401" s="332" t="n">
        <v>120</v>
      </c>
    </row>
    <row r="402" customFormat="false" ht="13.8" hidden="false" customHeight="true" outlineLevel="0" collapsed="false">
      <c r="A402" s="338" t="n">
        <v>369</v>
      </c>
      <c r="B402" s="330" t="s">
        <v>215</v>
      </c>
      <c r="C402" s="338" t="s">
        <v>15972</v>
      </c>
      <c r="D402" s="338"/>
      <c r="E402" s="338"/>
    </row>
    <row r="403" customFormat="false" ht="13.8" hidden="false" customHeight="true" outlineLevel="0" collapsed="false">
      <c r="A403" s="339" t="n">
        <v>36991</v>
      </c>
      <c r="B403" s="330" t="s">
        <v>215</v>
      </c>
      <c r="C403" s="339" t="s">
        <v>15973</v>
      </c>
      <c r="D403" s="330" t="s">
        <v>15635</v>
      </c>
      <c r="E403" s="332" t="n">
        <v>0.9</v>
      </c>
    </row>
    <row r="404" customFormat="false" ht="13.8" hidden="false" customHeight="true" outlineLevel="0" collapsed="false">
      <c r="A404" s="338"/>
      <c r="B404" s="330" t="s">
        <v>215</v>
      </c>
      <c r="C404" s="338" t="s">
        <v>15974</v>
      </c>
      <c r="D404" s="338"/>
      <c r="E404" s="338"/>
    </row>
    <row r="405" customFormat="false" ht="13.8" hidden="false" customHeight="false" outlineLevel="0" collapsed="false">
      <c r="A405" s="339" t="n">
        <v>37009</v>
      </c>
      <c r="B405" s="330" t="s">
        <v>215</v>
      </c>
      <c r="C405" s="339" t="s">
        <v>15975</v>
      </c>
      <c r="D405" s="330" t="s">
        <v>2622</v>
      </c>
      <c r="E405" s="332" t="n">
        <v>271.78</v>
      </c>
    </row>
    <row r="406" customFormat="false" ht="13.8" hidden="false" customHeight="false" outlineLevel="0" collapsed="false">
      <c r="A406" s="339" t="n">
        <v>37013</v>
      </c>
      <c r="B406" s="330" t="s">
        <v>215</v>
      </c>
      <c r="C406" s="339" t="s">
        <v>15976</v>
      </c>
      <c r="D406" s="330" t="s">
        <v>2622</v>
      </c>
      <c r="E406" s="332" t="n">
        <v>301.16</v>
      </c>
    </row>
    <row r="407" customFormat="false" ht="13.8" hidden="false" customHeight="false" outlineLevel="0" collapsed="false">
      <c r="A407" s="339" t="n">
        <v>37043</v>
      </c>
      <c r="B407" s="330" t="s">
        <v>215</v>
      </c>
      <c r="C407" s="339" t="s">
        <v>15977</v>
      </c>
      <c r="D407" s="330" t="s">
        <v>560</v>
      </c>
      <c r="E407" s="332" t="n">
        <v>12.67</v>
      </c>
    </row>
    <row r="408" customFormat="false" ht="13.8" hidden="false" customHeight="false" outlineLevel="0" collapsed="false">
      <c r="A408" s="339" t="n">
        <v>37057</v>
      </c>
      <c r="B408" s="330" t="s">
        <v>215</v>
      </c>
      <c r="C408" s="339" t="s">
        <v>15978</v>
      </c>
      <c r="D408" s="330" t="s">
        <v>2622</v>
      </c>
      <c r="E408" s="332" t="n">
        <v>417.33</v>
      </c>
    </row>
    <row r="409" customFormat="false" ht="13.8" hidden="false" customHeight="true" outlineLevel="0" collapsed="false">
      <c r="A409" s="339" t="n">
        <v>37090</v>
      </c>
      <c r="B409" s="330" t="s">
        <v>215</v>
      </c>
      <c r="C409" s="339" t="s">
        <v>15979</v>
      </c>
      <c r="D409" s="330" t="s">
        <v>15635</v>
      </c>
      <c r="E409" s="332" t="n">
        <v>3.1</v>
      </c>
    </row>
    <row r="410" customFormat="false" ht="13.8" hidden="false" customHeight="true" outlineLevel="0" collapsed="false">
      <c r="A410" s="338" t="n">
        <v>371</v>
      </c>
      <c r="B410" s="330" t="s">
        <v>215</v>
      </c>
      <c r="C410" s="338" t="s">
        <v>15980</v>
      </c>
      <c r="D410" s="338"/>
      <c r="E410" s="338"/>
    </row>
    <row r="411" customFormat="false" ht="13.8" hidden="false" customHeight="true" outlineLevel="0" collapsed="false">
      <c r="A411" s="339" t="n">
        <v>37103</v>
      </c>
      <c r="B411" s="330" t="s">
        <v>215</v>
      </c>
      <c r="C411" s="339" t="s">
        <v>880</v>
      </c>
      <c r="D411" s="330" t="s">
        <v>2622</v>
      </c>
      <c r="E411" s="334" t="n">
        <v>1391.11</v>
      </c>
    </row>
    <row r="412" customFormat="false" ht="13.8" hidden="false" customHeight="true" outlineLevel="0" collapsed="false">
      <c r="A412" s="338" t="n">
        <v>375</v>
      </c>
      <c r="B412" s="330" t="s">
        <v>215</v>
      </c>
      <c r="C412" s="338" t="s">
        <v>15972</v>
      </c>
      <c r="D412" s="338"/>
      <c r="E412" s="338"/>
    </row>
    <row r="413" customFormat="false" ht="13.8" hidden="false" customHeight="false" outlineLevel="0" collapsed="false">
      <c r="A413" s="339" t="n">
        <v>37502</v>
      </c>
      <c r="B413" s="330" t="s">
        <v>215</v>
      </c>
      <c r="C413" s="339" t="s">
        <v>15981</v>
      </c>
      <c r="D413" s="330" t="s">
        <v>14455</v>
      </c>
      <c r="E413" s="332" t="n">
        <v>46.82</v>
      </c>
    </row>
    <row r="414" customFormat="false" ht="13.8" hidden="false" customHeight="false" outlineLevel="0" collapsed="false">
      <c r="A414" s="339" t="n">
        <v>37509</v>
      </c>
      <c r="B414" s="330" t="s">
        <v>215</v>
      </c>
      <c r="C414" s="339" t="s">
        <v>15982</v>
      </c>
      <c r="D414" s="330" t="s">
        <v>14455</v>
      </c>
      <c r="E414" s="332" t="n">
        <v>109.02</v>
      </c>
    </row>
    <row r="415" customFormat="false" ht="13.8" hidden="false" customHeight="false" outlineLevel="0" collapsed="false">
      <c r="A415" s="339" t="n">
        <v>37513</v>
      </c>
      <c r="B415" s="330" t="s">
        <v>215</v>
      </c>
      <c r="C415" s="339" t="s">
        <v>15983</v>
      </c>
      <c r="D415" s="330" t="s">
        <v>14455</v>
      </c>
      <c r="E415" s="332" t="n">
        <v>28.04</v>
      </c>
    </row>
    <row r="416" customFormat="false" ht="13.8" hidden="false" customHeight="false" outlineLevel="0" collapsed="false">
      <c r="A416" s="339" t="n">
        <v>37514</v>
      </c>
      <c r="B416" s="330" t="s">
        <v>215</v>
      </c>
      <c r="C416" s="339" t="s">
        <v>15984</v>
      </c>
      <c r="D416" s="330" t="s">
        <v>14455</v>
      </c>
      <c r="E416" s="332" t="n">
        <v>28.24</v>
      </c>
    </row>
    <row r="417" customFormat="false" ht="13.8" hidden="false" customHeight="false" outlineLevel="0" collapsed="false">
      <c r="A417" s="339" t="n">
        <v>37517</v>
      </c>
      <c r="B417" s="330" t="s">
        <v>215</v>
      </c>
      <c r="C417" s="339" t="s">
        <v>15985</v>
      </c>
      <c r="D417" s="330" t="s">
        <v>14455</v>
      </c>
      <c r="E417" s="332" t="n">
        <v>17.36</v>
      </c>
    </row>
    <row r="418" customFormat="false" ht="13.8" hidden="false" customHeight="false" outlineLevel="0" collapsed="false">
      <c r="A418" s="339" t="n">
        <v>37519</v>
      </c>
      <c r="B418" s="330" t="s">
        <v>215</v>
      </c>
      <c r="C418" s="339" t="s">
        <v>15986</v>
      </c>
      <c r="D418" s="330" t="s">
        <v>14455</v>
      </c>
      <c r="E418" s="332" t="n">
        <v>9.29</v>
      </c>
    </row>
    <row r="419" customFormat="false" ht="13.8" hidden="false" customHeight="false" outlineLevel="0" collapsed="false">
      <c r="A419" s="339" t="n">
        <v>37564</v>
      </c>
      <c r="B419" s="330" t="s">
        <v>215</v>
      </c>
      <c r="C419" s="339" t="s">
        <v>15987</v>
      </c>
      <c r="D419" s="330" t="s">
        <v>14455</v>
      </c>
      <c r="E419" s="332" t="n">
        <v>34.13</v>
      </c>
    </row>
    <row r="420" customFormat="false" ht="13.8" hidden="false" customHeight="true" outlineLevel="0" collapsed="false">
      <c r="A420" s="339" t="n">
        <v>37566</v>
      </c>
      <c r="B420" s="330" t="s">
        <v>215</v>
      </c>
      <c r="C420" s="339" t="s">
        <v>15988</v>
      </c>
      <c r="D420" s="330" t="s">
        <v>14455</v>
      </c>
      <c r="E420" s="332" t="n">
        <v>17.36</v>
      </c>
    </row>
    <row r="421" customFormat="false" ht="13.8" hidden="false" customHeight="true" outlineLevel="0" collapsed="false">
      <c r="A421" s="338" t="n">
        <v>377</v>
      </c>
      <c r="B421" s="330" t="s">
        <v>215</v>
      </c>
      <c r="C421" s="338" t="s">
        <v>15972</v>
      </c>
      <c r="D421" s="338"/>
      <c r="E421" s="338"/>
    </row>
    <row r="422" customFormat="false" ht="13.8" hidden="false" customHeight="true" outlineLevel="0" collapsed="false">
      <c r="A422" s="339" t="n">
        <v>37733</v>
      </c>
      <c r="B422" s="330" t="s">
        <v>215</v>
      </c>
      <c r="C422" s="339" t="s">
        <v>15989</v>
      </c>
      <c r="D422" s="330" t="s">
        <v>14455</v>
      </c>
      <c r="E422" s="332" t="n">
        <v>44.55</v>
      </c>
    </row>
    <row r="423" customFormat="false" ht="13.8" hidden="false" customHeight="true" outlineLevel="0" collapsed="false">
      <c r="A423" s="338" t="n">
        <v>380</v>
      </c>
      <c r="B423" s="330" t="s">
        <v>215</v>
      </c>
      <c r="C423" s="338" t="s">
        <v>15990</v>
      </c>
      <c r="D423" s="338"/>
      <c r="E423" s="338"/>
    </row>
    <row r="424" customFormat="false" ht="13.8" hidden="false" customHeight="false" outlineLevel="0" collapsed="false">
      <c r="A424" s="339" t="n">
        <v>38001</v>
      </c>
      <c r="B424" s="330" t="s">
        <v>215</v>
      </c>
      <c r="C424" s="339" t="s">
        <v>15991</v>
      </c>
      <c r="D424" s="330" t="s">
        <v>14455</v>
      </c>
      <c r="E424" s="332" t="n">
        <v>15.8</v>
      </c>
    </row>
    <row r="425" customFormat="false" ht="13.8" hidden="false" customHeight="false" outlineLevel="0" collapsed="false">
      <c r="A425" s="339" t="n">
        <v>38003</v>
      </c>
      <c r="B425" s="330" t="s">
        <v>215</v>
      </c>
      <c r="C425" s="339" t="s">
        <v>15992</v>
      </c>
      <c r="D425" s="330" t="s">
        <v>560</v>
      </c>
      <c r="E425" s="332" t="n">
        <v>1.82</v>
      </c>
    </row>
    <row r="426" customFormat="false" ht="13.8" hidden="false" customHeight="false" outlineLevel="0" collapsed="false">
      <c r="A426" s="339" t="n">
        <v>38006</v>
      </c>
      <c r="B426" s="330" t="s">
        <v>215</v>
      </c>
      <c r="C426" s="339" t="s">
        <v>15993</v>
      </c>
      <c r="D426" s="330" t="s">
        <v>14455</v>
      </c>
      <c r="E426" s="332" t="n">
        <v>42.86</v>
      </c>
    </row>
    <row r="427" customFormat="false" ht="13.8" hidden="false" customHeight="false" outlineLevel="0" collapsed="false">
      <c r="A427" s="339" t="n">
        <v>38009</v>
      </c>
      <c r="B427" s="330" t="s">
        <v>215</v>
      </c>
      <c r="C427" s="339" t="s">
        <v>15994</v>
      </c>
      <c r="D427" s="330" t="s">
        <v>14455</v>
      </c>
      <c r="E427" s="332" t="n">
        <v>9.29</v>
      </c>
    </row>
    <row r="428" customFormat="false" ht="13.8" hidden="false" customHeight="false" outlineLevel="0" collapsed="false">
      <c r="A428" s="339" t="n">
        <v>38012</v>
      </c>
      <c r="B428" s="330" t="s">
        <v>215</v>
      </c>
      <c r="C428" s="339" t="s">
        <v>15995</v>
      </c>
      <c r="D428" s="330" t="s">
        <v>15635</v>
      </c>
      <c r="E428" s="332" t="n">
        <v>3.11</v>
      </c>
    </row>
    <row r="429" customFormat="false" ht="13.8" hidden="false" customHeight="false" outlineLevel="0" collapsed="false">
      <c r="A429" s="339" t="n">
        <v>38013</v>
      </c>
      <c r="B429" s="330" t="s">
        <v>215</v>
      </c>
      <c r="C429" s="339" t="s">
        <v>15996</v>
      </c>
      <c r="D429" s="330" t="s">
        <v>15635</v>
      </c>
      <c r="E429" s="332" t="n">
        <v>0.9</v>
      </c>
    </row>
    <row r="430" customFormat="false" ht="13.8" hidden="false" customHeight="false" outlineLevel="0" collapsed="false">
      <c r="A430" s="339" t="n">
        <v>38014</v>
      </c>
      <c r="B430" s="330" t="s">
        <v>215</v>
      </c>
      <c r="C430" s="339" t="s">
        <v>15997</v>
      </c>
      <c r="D430" s="330" t="s">
        <v>560</v>
      </c>
      <c r="E430" s="332" t="n">
        <v>8.96</v>
      </c>
    </row>
    <row r="431" customFormat="false" ht="13.8" hidden="false" customHeight="false" outlineLevel="0" collapsed="false">
      <c r="A431" s="339" t="n">
        <v>38016</v>
      </c>
      <c r="B431" s="330" t="s">
        <v>215</v>
      </c>
      <c r="C431" s="339" t="s">
        <v>15998</v>
      </c>
      <c r="D431" s="330" t="s">
        <v>560</v>
      </c>
      <c r="E431" s="332" t="n">
        <v>17.74</v>
      </c>
    </row>
    <row r="432" customFormat="false" ht="13.8" hidden="false" customHeight="false" outlineLevel="0" collapsed="false">
      <c r="A432" s="339" t="n">
        <v>38017</v>
      </c>
      <c r="B432" s="330" t="s">
        <v>215</v>
      </c>
      <c r="C432" s="339" t="s">
        <v>15999</v>
      </c>
      <c r="D432" s="330" t="s">
        <v>560</v>
      </c>
      <c r="E432" s="332" t="n">
        <v>4.53</v>
      </c>
    </row>
    <row r="433" customFormat="false" ht="13.8" hidden="false" customHeight="false" outlineLevel="0" collapsed="false">
      <c r="A433" s="339" t="n">
        <v>38018</v>
      </c>
      <c r="B433" s="330" t="s">
        <v>215</v>
      </c>
      <c r="C433" s="339" t="s">
        <v>16000</v>
      </c>
      <c r="D433" s="330" t="s">
        <v>560</v>
      </c>
      <c r="E433" s="332" t="n">
        <v>49.43</v>
      </c>
    </row>
    <row r="434" customFormat="false" ht="13.8" hidden="false" customHeight="false" outlineLevel="0" collapsed="false">
      <c r="A434" s="339" t="n">
        <v>38021</v>
      </c>
      <c r="B434" s="330" t="s">
        <v>215</v>
      </c>
      <c r="C434" s="339" t="s">
        <v>16001</v>
      </c>
      <c r="D434" s="330" t="s">
        <v>14455</v>
      </c>
      <c r="E434" s="332" t="n">
        <v>95.89</v>
      </c>
    </row>
    <row r="435" customFormat="false" ht="13.8" hidden="false" customHeight="false" outlineLevel="0" collapsed="false">
      <c r="A435" s="339" t="n">
        <v>38022</v>
      </c>
      <c r="B435" s="330" t="s">
        <v>215</v>
      </c>
      <c r="C435" s="339" t="s">
        <v>16002</v>
      </c>
      <c r="D435" s="330" t="s">
        <v>14455</v>
      </c>
      <c r="E435" s="332" t="n">
        <v>48.88</v>
      </c>
    </row>
    <row r="436" customFormat="false" ht="13.8" hidden="false" customHeight="false" outlineLevel="0" collapsed="false">
      <c r="A436" s="339" t="n">
        <v>38024</v>
      </c>
      <c r="B436" s="330" t="s">
        <v>215</v>
      </c>
      <c r="C436" s="339" t="s">
        <v>16003</v>
      </c>
      <c r="D436" s="330" t="s">
        <v>15635</v>
      </c>
      <c r="E436" s="332" t="n">
        <v>6.95</v>
      </c>
    </row>
    <row r="437" customFormat="false" ht="13.8" hidden="false" customHeight="false" outlineLevel="0" collapsed="false">
      <c r="A437" s="339" t="n">
        <v>38025</v>
      </c>
      <c r="B437" s="330" t="s">
        <v>215</v>
      </c>
      <c r="C437" s="339" t="s">
        <v>16004</v>
      </c>
      <c r="D437" s="330" t="s">
        <v>14455</v>
      </c>
      <c r="E437" s="332" t="n">
        <v>35.93</v>
      </c>
    </row>
    <row r="438" customFormat="false" ht="13.8" hidden="false" customHeight="false" outlineLevel="0" collapsed="false">
      <c r="A438" s="339" t="n">
        <v>38028</v>
      </c>
      <c r="B438" s="330" t="s">
        <v>215</v>
      </c>
      <c r="C438" s="339" t="s">
        <v>16005</v>
      </c>
      <c r="D438" s="330" t="s">
        <v>14455</v>
      </c>
      <c r="E438" s="332" t="n">
        <v>27.93</v>
      </c>
    </row>
    <row r="439" customFormat="false" ht="13.8" hidden="false" customHeight="false" outlineLevel="0" collapsed="false">
      <c r="A439" s="339" t="n">
        <v>38029</v>
      </c>
      <c r="B439" s="330" t="s">
        <v>215</v>
      </c>
      <c r="C439" s="339" t="s">
        <v>16006</v>
      </c>
      <c r="D439" s="330" t="s">
        <v>14455</v>
      </c>
      <c r="E439" s="332" t="n">
        <v>45.63</v>
      </c>
    </row>
    <row r="440" customFormat="false" ht="13.8" hidden="false" customHeight="false" outlineLevel="0" collapsed="false">
      <c r="A440" s="339" t="n">
        <v>38030</v>
      </c>
      <c r="B440" s="330" t="s">
        <v>215</v>
      </c>
      <c r="C440" s="339" t="s">
        <v>16007</v>
      </c>
      <c r="D440" s="330" t="s">
        <v>14455</v>
      </c>
      <c r="E440" s="332" t="n">
        <v>28.47</v>
      </c>
    </row>
    <row r="441" customFormat="false" ht="13.8" hidden="false" customHeight="false" outlineLevel="0" collapsed="false">
      <c r="A441" s="339" t="n">
        <v>38051</v>
      </c>
      <c r="B441" s="330" t="s">
        <v>215</v>
      </c>
      <c r="C441" s="339" t="s">
        <v>16008</v>
      </c>
      <c r="D441" s="330" t="s">
        <v>14455</v>
      </c>
      <c r="E441" s="332" t="n">
        <v>43.79</v>
      </c>
    </row>
    <row r="442" customFormat="false" ht="13.8" hidden="false" customHeight="true" outlineLevel="0" collapsed="false">
      <c r="A442" s="339" t="n">
        <v>38088</v>
      </c>
      <c r="B442" s="330" t="s">
        <v>215</v>
      </c>
      <c r="C442" s="339" t="s">
        <v>16009</v>
      </c>
      <c r="D442" s="330" t="s">
        <v>14455</v>
      </c>
      <c r="E442" s="332" t="n">
        <v>39.6</v>
      </c>
    </row>
    <row r="443" customFormat="false" ht="13.8" hidden="false" customHeight="true" outlineLevel="0" collapsed="false">
      <c r="A443" s="338" t="n">
        <v>381</v>
      </c>
      <c r="B443" s="330" t="s">
        <v>215</v>
      </c>
      <c r="C443" s="338" t="s">
        <v>16010</v>
      </c>
      <c r="D443" s="338"/>
      <c r="E443" s="338"/>
    </row>
    <row r="444" customFormat="false" ht="13.8" hidden="false" customHeight="true" outlineLevel="0" collapsed="false">
      <c r="A444" s="339" t="n">
        <v>38182</v>
      </c>
      <c r="B444" s="330" t="s">
        <v>215</v>
      </c>
      <c r="C444" s="339" t="s">
        <v>16011</v>
      </c>
      <c r="D444" s="330" t="s">
        <v>14455</v>
      </c>
      <c r="E444" s="332" t="n">
        <v>34.13</v>
      </c>
    </row>
    <row r="445" customFormat="false" ht="13.8" hidden="false" customHeight="true" outlineLevel="0" collapsed="false">
      <c r="A445" s="338" t="n">
        <v>385</v>
      </c>
      <c r="B445" s="330" t="s">
        <v>215</v>
      </c>
      <c r="C445" s="338" t="s">
        <v>16012</v>
      </c>
      <c r="D445" s="338"/>
      <c r="E445" s="338"/>
    </row>
    <row r="446" customFormat="false" ht="13.8" hidden="false" customHeight="false" outlineLevel="0" collapsed="false">
      <c r="A446" s="339" t="n">
        <v>38509</v>
      </c>
      <c r="B446" s="330" t="s">
        <v>215</v>
      </c>
      <c r="C446" s="339" t="s">
        <v>16013</v>
      </c>
      <c r="D446" s="330" t="s">
        <v>2622</v>
      </c>
      <c r="E446" s="332" t="n">
        <v>14.9</v>
      </c>
    </row>
    <row r="447" customFormat="false" ht="13.8" hidden="false" customHeight="true" outlineLevel="0" collapsed="false">
      <c r="A447" s="339" t="n">
        <v>38511</v>
      </c>
      <c r="B447" s="330" t="s">
        <v>215</v>
      </c>
      <c r="C447" s="339" t="s">
        <v>16014</v>
      </c>
      <c r="D447" s="330" t="s">
        <v>4718</v>
      </c>
      <c r="E447" s="332" t="n">
        <v>183.6</v>
      </c>
    </row>
    <row r="448" customFormat="false" ht="13.8" hidden="false" customHeight="true" outlineLevel="0" collapsed="false">
      <c r="A448" s="338" t="n">
        <v>390</v>
      </c>
      <c r="B448" s="330" t="s">
        <v>215</v>
      </c>
      <c r="C448" s="338" t="s">
        <v>15830</v>
      </c>
      <c r="D448" s="338"/>
      <c r="E448" s="338"/>
    </row>
    <row r="449" customFormat="false" ht="25.1" hidden="false" customHeight="false" outlineLevel="0" collapsed="false">
      <c r="A449" s="339" t="n">
        <v>39002</v>
      </c>
      <c r="B449" s="330" t="s">
        <v>215</v>
      </c>
      <c r="C449" s="339" t="s">
        <v>16015</v>
      </c>
      <c r="D449" s="330" t="s">
        <v>2622</v>
      </c>
      <c r="E449" s="332" t="n">
        <v>292.66</v>
      </c>
    </row>
    <row r="450" customFormat="false" ht="13.8" hidden="false" customHeight="false" outlineLevel="0" collapsed="false">
      <c r="A450" s="339" t="n">
        <v>39013</v>
      </c>
      <c r="B450" s="330" t="s">
        <v>215</v>
      </c>
      <c r="C450" s="339" t="s">
        <v>16016</v>
      </c>
      <c r="D450" s="330" t="s">
        <v>14455</v>
      </c>
      <c r="E450" s="332" t="n">
        <v>20.14</v>
      </c>
    </row>
    <row r="451" customFormat="false" ht="13.8" hidden="false" customHeight="false" outlineLevel="0" collapsed="false">
      <c r="A451" s="339" t="n">
        <v>39021</v>
      </c>
      <c r="B451" s="330" t="s">
        <v>215</v>
      </c>
      <c r="C451" s="339" t="s">
        <v>16017</v>
      </c>
      <c r="D451" s="330" t="s">
        <v>560</v>
      </c>
      <c r="E451" s="332" t="n">
        <v>26.2</v>
      </c>
    </row>
    <row r="452" customFormat="false" ht="13.8" hidden="false" customHeight="false" outlineLevel="0" collapsed="false">
      <c r="A452" s="339" t="n">
        <v>39075</v>
      </c>
      <c r="B452" s="330" t="s">
        <v>215</v>
      </c>
      <c r="C452" s="339" t="s">
        <v>16018</v>
      </c>
      <c r="D452" s="330" t="s">
        <v>2622</v>
      </c>
      <c r="E452" s="334" t="n">
        <v>1614.56</v>
      </c>
    </row>
    <row r="453" customFormat="false" ht="13.8" hidden="false" customHeight="false" outlineLevel="0" collapsed="false">
      <c r="A453" s="339" t="n">
        <v>39089</v>
      </c>
      <c r="B453" s="330" t="s">
        <v>215</v>
      </c>
      <c r="C453" s="339" t="s">
        <v>16019</v>
      </c>
      <c r="D453" s="330" t="s">
        <v>15635</v>
      </c>
      <c r="E453" s="334" t="n">
        <v>1739.17</v>
      </c>
    </row>
    <row r="454" customFormat="false" ht="13.8" hidden="false" customHeight="true" outlineLevel="0" collapsed="false">
      <c r="A454" s="339" t="n">
        <v>39090</v>
      </c>
      <c r="B454" s="330" t="s">
        <v>215</v>
      </c>
      <c r="C454" s="339" t="s">
        <v>16020</v>
      </c>
      <c r="D454" s="330" t="s">
        <v>16021</v>
      </c>
      <c r="E454" s="334" t="n">
        <v>1605.69</v>
      </c>
    </row>
    <row r="455" customFormat="false" ht="13.8" hidden="false" customHeight="true" outlineLevel="0" collapsed="false">
      <c r="A455" s="338" t="n">
        <v>391</v>
      </c>
      <c r="B455" s="330" t="s">
        <v>215</v>
      </c>
      <c r="C455" s="338" t="s">
        <v>16022</v>
      </c>
      <c r="D455" s="338"/>
      <c r="E455" s="338"/>
    </row>
    <row r="456" customFormat="false" ht="13.8" hidden="false" customHeight="false" outlineLevel="0" collapsed="false">
      <c r="A456" s="339" t="n">
        <v>39113</v>
      </c>
      <c r="B456" s="330" t="s">
        <v>215</v>
      </c>
      <c r="C456" s="339" t="s">
        <v>16023</v>
      </c>
      <c r="D456" s="330" t="s">
        <v>15635</v>
      </c>
      <c r="E456" s="332" t="n">
        <v>153.71</v>
      </c>
    </row>
    <row r="457" customFormat="false" ht="13.8" hidden="false" customHeight="false" outlineLevel="0" collapsed="false">
      <c r="A457" s="339" t="n">
        <v>39114</v>
      </c>
      <c r="B457" s="330" t="s">
        <v>215</v>
      </c>
      <c r="C457" s="339" t="s">
        <v>16024</v>
      </c>
      <c r="D457" s="330" t="s">
        <v>15635</v>
      </c>
      <c r="E457" s="332" t="n">
        <v>42.8</v>
      </c>
    </row>
    <row r="458" customFormat="false" ht="13.8" hidden="false" customHeight="false" outlineLevel="0" collapsed="false">
      <c r="A458" s="339" t="n">
        <v>39115</v>
      </c>
      <c r="B458" s="330" t="s">
        <v>215</v>
      </c>
      <c r="C458" s="339" t="s">
        <v>16025</v>
      </c>
      <c r="D458" s="330" t="s">
        <v>15635</v>
      </c>
      <c r="E458" s="332" t="n">
        <v>207.32</v>
      </c>
    </row>
    <row r="459" customFormat="false" ht="13.8" hidden="false" customHeight="false" outlineLevel="0" collapsed="false">
      <c r="A459" s="339" t="n">
        <v>39123</v>
      </c>
      <c r="B459" s="330" t="s">
        <v>215</v>
      </c>
      <c r="C459" s="339" t="s">
        <v>16026</v>
      </c>
      <c r="D459" s="330" t="s">
        <v>1969</v>
      </c>
      <c r="E459" s="332" t="n">
        <v>9.13</v>
      </c>
    </row>
    <row r="460" customFormat="false" ht="13.8" hidden="false" customHeight="false" outlineLevel="0" collapsed="false">
      <c r="A460" s="339" t="n">
        <v>39125</v>
      </c>
      <c r="B460" s="330" t="s">
        <v>215</v>
      </c>
      <c r="C460" s="339" t="s">
        <v>16027</v>
      </c>
      <c r="D460" s="330" t="s">
        <v>1969</v>
      </c>
      <c r="E460" s="332" t="n">
        <v>29</v>
      </c>
    </row>
    <row r="461" customFormat="false" ht="13.8" hidden="false" customHeight="true" outlineLevel="0" collapsed="false">
      <c r="A461" s="339" t="n">
        <v>39165</v>
      </c>
      <c r="B461" s="330" t="s">
        <v>215</v>
      </c>
      <c r="C461" s="339" t="s">
        <v>16028</v>
      </c>
      <c r="D461" s="330" t="s">
        <v>15635</v>
      </c>
      <c r="E461" s="332" t="n">
        <v>251.63</v>
      </c>
    </row>
    <row r="462" customFormat="false" ht="13.8" hidden="false" customHeight="true" outlineLevel="0" collapsed="false">
      <c r="A462" s="338" t="n">
        <v>395</v>
      </c>
      <c r="B462" s="330" t="s">
        <v>215</v>
      </c>
      <c r="C462" s="338" t="s">
        <v>16022</v>
      </c>
      <c r="D462" s="338"/>
      <c r="E462" s="338"/>
    </row>
    <row r="463" customFormat="false" ht="13.8" hidden="false" customHeight="false" outlineLevel="0" collapsed="false">
      <c r="A463" s="339" t="n">
        <v>39515</v>
      </c>
      <c r="B463" s="330" t="s">
        <v>215</v>
      </c>
      <c r="C463" s="339" t="s">
        <v>16029</v>
      </c>
      <c r="D463" s="330" t="s">
        <v>15635</v>
      </c>
      <c r="E463" s="332" t="n">
        <v>14.2</v>
      </c>
    </row>
    <row r="464" customFormat="false" ht="13.8" hidden="false" customHeight="true" outlineLevel="0" collapsed="false">
      <c r="A464" s="339" t="n">
        <v>39573</v>
      </c>
      <c r="B464" s="330" t="s">
        <v>215</v>
      </c>
      <c r="C464" s="339" t="s">
        <v>16030</v>
      </c>
      <c r="D464" s="330" t="s">
        <v>1969</v>
      </c>
      <c r="E464" s="332" t="n">
        <v>345.1</v>
      </c>
    </row>
    <row r="465" customFormat="false" ht="13.8" hidden="false" customHeight="true" outlineLevel="0" collapsed="false">
      <c r="A465" s="338" t="n">
        <v>398</v>
      </c>
      <c r="B465" s="330" t="s">
        <v>215</v>
      </c>
      <c r="C465" s="338" t="s">
        <v>16031</v>
      </c>
      <c r="D465" s="338"/>
      <c r="E465" s="338"/>
    </row>
    <row r="466" customFormat="false" ht="13.8" hidden="false" customHeight="true" outlineLevel="0" collapsed="false">
      <c r="A466" s="339" t="n">
        <v>39841</v>
      </c>
      <c r="B466" s="330" t="s">
        <v>215</v>
      </c>
      <c r="C466" s="339" t="s">
        <v>16032</v>
      </c>
      <c r="D466" s="330" t="s">
        <v>2622</v>
      </c>
      <c r="E466" s="332" t="n">
        <v>273.25</v>
      </c>
    </row>
    <row r="467" customFormat="false" ht="13.8" hidden="false" customHeight="true" outlineLevel="0" collapsed="false">
      <c r="A467" s="338" t="n">
        <v>4</v>
      </c>
      <c r="B467" s="330" t="s">
        <v>215</v>
      </c>
      <c r="C467" s="338" t="s">
        <v>16033</v>
      </c>
      <c r="D467" s="338"/>
      <c r="E467" s="338"/>
    </row>
    <row r="468" customFormat="false" ht="13.8" hidden="false" customHeight="true" outlineLevel="0" collapsed="false">
      <c r="A468" s="338" t="n">
        <v>401</v>
      </c>
      <c r="B468" s="330" t="s">
        <v>215</v>
      </c>
      <c r="C468" s="338" t="s">
        <v>16034</v>
      </c>
      <c r="D468" s="338"/>
      <c r="E468" s="338"/>
    </row>
    <row r="469" customFormat="false" ht="13.8" hidden="false" customHeight="false" outlineLevel="0" collapsed="false">
      <c r="A469" s="339" t="n">
        <v>40102</v>
      </c>
      <c r="B469" s="330" t="s">
        <v>215</v>
      </c>
      <c r="C469" s="339" t="s">
        <v>16035</v>
      </c>
      <c r="D469" s="330" t="s">
        <v>15635</v>
      </c>
      <c r="E469" s="334" t="n">
        <v>2220.47</v>
      </c>
    </row>
    <row r="470" customFormat="false" ht="13.8" hidden="false" customHeight="true" outlineLevel="0" collapsed="false">
      <c r="A470" s="339" t="n">
        <v>40140</v>
      </c>
      <c r="B470" s="330" t="s">
        <v>215</v>
      </c>
      <c r="C470" s="339" t="s">
        <v>16036</v>
      </c>
      <c r="D470" s="330" t="s">
        <v>15635</v>
      </c>
      <c r="E470" s="334" t="n">
        <v>3403.89</v>
      </c>
    </row>
    <row r="471" customFormat="false" ht="13.8" hidden="false" customHeight="true" outlineLevel="0" collapsed="false">
      <c r="A471" s="338" t="n">
        <v>402</v>
      </c>
      <c r="B471" s="330" t="s">
        <v>215</v>
      </c>
      <c r="C471" s="338" t="s">
        <v>16037</v>
      </c>
      <c r="D471" s="338"/>
      <c r="E471" s="338"/>
    </row>
    <row r="472" customFormat="false" ht="13.8" hidden="false" customHeight="false" outlineLevel="0" collapsed="false">
      <c r="A472" s="339" t="n">
        <v>40211</v>
      </c>
      <c r="B472" s="330" t="s">
        <v>215</v>
      </c>
      <c r="C472" s="339" t="s">
        <v>16038</v>
      </c>
      <c r="D472" s="330" t="s">
        <v>15635</v>
      </c>
      <c r="E472" s="332" t="n">
        <v>31.7</v>
      </c>
    </row>
    <row r="473" customFormat="false" ht="13.8" hidden="false" customHeight="true" outlineLevel="0" collapsed="false">
      <c r="A473" s="339" t="n">
        <v>40264</v>
      </c>
      <c r="B473" s="330" t="s">
        <v>215</v>
      </c>
      <c r="C473" s="339" t="s">
        <v>16039</v>
      </c>
      <c r="D473" s="330" t="s">
        <v>15635</v>
      </c>
      <c r="E473" s="332" t="n">
        <v>976.57</v>
      </c>
    </row>
    <row r="474" customFormat="false" ht="13.8" hidden="false" customHeight="true" outlineLevel="0" collapsed="false">
      <c r="A474" s="338" t="n">
        <v>403</v>
      </c>
      <c r="B474" s="330" t="s">
        <v>215</v>
      </c>
      <c r="C474" s="338" t="s">
        <v>15830</v>
      </c>
      <c r="D474" s="338"/>
      <c r="E474" s="338"/>
    </row>
    <row r="475" customFormat="false" ht="13.8" hidden="false" customHeight="false" outlineLevel="0" collapsed="false">
      <c r="A475" s="339" t="n">
        <v>40303</v>
      </c>
      <c r="B475" s="330" t="s">
        <v>215</v>
      </c>
      <c r="C475" s="339" t="s">
        <v>16040</v>
      </c>
      <c r="D475" s="330" t="s">
        <v>15635</v>
      </c>
      <c r="E475" s="332" t="n">
        <v>66.49</v>
      </c>
    </row>
    <row r="476" customFormat="false" ht="13.8" hidden="false" customHeight="false" outlineLevel="0" collapsed="false">
      <c r="A476" s="339" t="n">
        <v>40304</v>
      </c>
      <c r="B476" s="330" t="s">
        <v>215</v>
      </c>
      <c r="C476" s="339" t="s">
        <v>16041</v>
      </c>
      <c r="D476" s="330" t="s">
        <v>15635</v>
      </c>
      <c r="E476" s="332" t="n">
        <v>84.43</v>
      </c>
    </row>
    <row r="477" customFormat="false" ht="13.8" hidden="false" customHeight="false" outlineLevel="0" collapsed="false">
      <c r="A477" s="339" t="n">
        <v>40305</v>
      </c>
      <c r="B477" s="330" t="s">
        <v>215</v>
      </c>
      <c r="C477" s="339" t="s">
        <v>16042</v>
      </c>
      <c r="D477" s="330" t="s">
        <v>15635</v>
      </c>
      <c r="E477" s="332" t="n">
        <v>96.91</v>
      </c>
    </row>
    <row r="478" customFormat="false" ht="13.8" hidden="false" customHeight="true" outlineLevel="0" collapsed="false">
      <c r="A478" s="339" t="n">
        <v>40306</v>
      </c>
      <c r="B478" s="330" t="s">
        <v>215</v>
      </c>
      <c r="C478" s="339" t="s">
        <v>16043</v>
      </c>
      <c r="D478" s="330" t="s">
        <v>15635</v>
      </c>
      <c r="E478" s="332" t="n">
        <v>15.22</v>
      </c>
    </row>
    <row r="479" customFormat="false" ht="13.8" hidden="false" customHeight="true" outlineLevel="0" collapsed="false">
      <c r="A479" s="338" t="n">
        <v>404</v>
      </c>
      <c r="B479" s="330" t="s">
        <v>215</v>
      </c>
      <c r="C479" s="338" t="s">
        <v>16044</v>
      </c>
      <c r="D479" s="338"/>
      <c r="E479" s="338"/>
    </row>
    <row r="480" customFormat="false" ht="13.8" hidden="false" customHeight="true" outlineLevel="0" collapsed="false">
      <c r="A480" s="339" t="n">
        <v>40401</v>
      </c>
      <c r="B480" s="330" t="s">
        <v>215</v>
      </c>
      <c r="C480" s="339" t="s">
        <v>16045</v>
      </c>
      <c r="D480" s="330" t="s">
        <v>15635</v>
      </c>
      <c r="E480" s="332" t="n">
        <v>12.21</v>
      </c>
    </row>
    <row r="481" customFormat="false" ht="13.8" hidden="false" customHeight="true" outlineLevel="0" collapsed="false">
      <c r="A481" s="338" t="n">
        <v>405</v>
      </c>
      <c r="B481" s="330" t="s">
        <v>215</v>
      </c>
      <c r="C481" s="338" t="s">
        <v>16046</v>
      </c>
      <c r="D481" s="338"/>
      <c r="E481" s="338"/>
    </row>
    <row r="482" customFormat="false" ht="13.8" hidden="false" customHeight="false" outlineLevel="0" collapsed="false">
      <c r="A482" s="339" t="n">
        <v>40504</v>
      </c>
      <c r="B482" s="330" t="s">
        <v>215</v>
      </c>
      <c r="C482" s="339" t="s">
        <v>16047</v>
      </c>
      <c r="D482" s="330" t="s">
        <v>15635</v>
      </c>
      <c r="E482" s="332" t="n">
        <v>45.54</v>
      </c>
    </row>
    <row r="483" customFormat="false" ht="13.8" hidden="false" customHeight="false" outlineLevel="0" collapsed="false">
      <c r="A483" s="339" t="n">
        <v>40522</v>
      </c>
      <c r="B483" s="330" t="s">
        <v>215</v>
      </c>
      <c r="C483" s="339" t="s">
        <v>16048</v>
      </c>
      <c r="D483" s="330" t="s">
        <v>15635</v>
      </c>
      <c r="E483" s="332" t="n">
        <v>6.27</v>
      </c>
    </row>
    <row r="484" customFormat="false" ht="13.8" hidden="false" customHeight="false" outlineLevel="0" collapsed="false">
      <c r="A484" s="339" t="n">
        <v>40523</v>
      </c>
      <c r="B484" s="330" t="s">
        <v>215</v>
      </c>
      <c r="C484" s="339" t="s">
        <v>16049</v>
      </c>
      <c r="D484" s="330" t="s">
        <v>15635</v>
      </c>
      <c r="E484" s="332" t="n">
        <v>6.13</v>
      </c>
    </row>
    <row r="485" customFormat="false" ht="13.8" hidden="false" customHeight="true" outlineLevel="0" collapsed="false">
      <c r="A485" s="339" t="n">
        <v>40524</v>
      </c>
      <c r="B485" s="330" t="s">
        <v>215</v>
      </c>
      <c r="C485" s="339" t="s">
        <v>16050</v>
      </c>
      <c r="D485" s="330" t="s">
        <v>15635</v>
      </c>
      <c r="E485" s="332" t="n">
        <v>6.13</v>
      </c>
    </row>
    <row r="486" customFormat="false" ht="13.8" hidden="false" customHeight="true" outlineLevel="0" collapsed="false">
      <c r="A486" s="338" t="n">
        <v>406</v>
      </c>
      <c r="B486" s="330" t="s">
        <v>215</v>
      </c>
      <c r="C486" s="338" t="s">
        <v>16051</v>
      </c>
      <c r="D486" s="338"/>
      <c r="E486" s="338"/>
    </row>
    <row r="487" customFormat="false" ht="13.8" hidden="false" customHeight="true" outlineLevel="0" collapsed="false">
      <c r="A487" s="339" t="n">
        <v>40612</v>
      </c>
      <c r="B487" s="330" t="s">
        <v>215</v>
      </c>
      <c r="C487" s="339" t="s">
        <v>16052</v>
      </c>
      <c r="D487" s="330" t="s">
        <v>15635</v>
      </c>
      <c r="E487" s="332" t="n">
        <v>14.06</v>
      </c>
    </row>
    <row r="488" customFormat="false" ht="13.8" hidden="false" customHeight="true" outlineLevel="0" collapsed="false">
      <c r="A488" s="338" t="n">
        <v>409</v>
      </c>
      <c r="B488" s="330" t="s">
        <v>215</v>
      </c>
      <c r="C488" s="338" t="s">
        <v>15830</v>
      </c>
      <c r="D488" s="338"/>
      <c r="E488" s="338"/>
    </row>
    <row r="489" customFormat="false" ht="13.8" hidden="false" customHeight="true" outlineLevel="0" collapsed="false">
      <c r="A489" s="339" t="n">
        <v>40974</v>
      </c>
      <c r="B489" s="330" t="s">
        <v>215</v>
      </c>
      <c r="C489" s="339" t="s">
        <v>16053</v>
      </c>
      <c r="D489" s="330" t="s">
        <v>15635</v>
      </c>
      <c r="E489" s="332" t="n">
        <v>59.57</v>
      </c>
    </row>
    <row r="490" customFormat="false" ht="13.8" hidden="false" customHeight="true" outlineLevel="0" collapsed="false">
      <c r="A490" s="338" t="n">
        <v>410</v>
      </c>
      <c r="B490" s="330" t="s">
        <v>215</v>
      </c>
      <c r="C490" s="338" t="s">
        <v>16054</v>
      </c>
      <c r="D490" s="338"/>
      <c r="E490" s="338"/>
    </row>
    <row r="491" customFormat="false" ht="13.8" hidden="false" customHeight="true" outlineLevel="0" collapsed="false">
      <c r="A491" s="339" t="n">
        <v>41054</v>
      </c>
      <c r="B491" s="330" t="s">
        <v>215</v>
      </c>
      <c r="C491" s="339" t="s">
        <v>16055</v>
      </c>
      <c r="D491" s="330" t="s">
        <v>15635</v>
      </c>
      <c r="E491" s="334" t="n">
        <v>30622.94</v>
      </c>
    </row>
    <row r="492" customFormat="false" ht="13.8" hidden="false" customHeight="false" outlineLevel="0" collapsed="false">
      <c r="A492" s="339" t="n">
        <v>41055</v>
      </c>
      <c r="B492" s="330" t="s">
        <v>215</v>
      </c>
      <c r="C492" s="339" t="s">
        <v>16056</v>
      </c>
      <c r="D492" s="330" t="s">
        <v>15635</v>
      </c>
      <c r="E492" s="334" t="n">
        <v>14296.38</v>
      </c>
    </row>
    <row r="493" customFormat="false" ht="13.8" hidden="false" customHeight="false" outlineLevel="0" collapsed="false">
      <c r="A493" s="339" t="n">
        <v>41056</v>
      </c>
      <c r="B493" s="330" t="s">
        <v>215</v>
      </c>
      <c r="C493" s="339" t="s">
        <v>16057</v>
      </c>
      <c r="D493" s="330" t="s">
        <v>15635</v>
      </c>
      <c r="E493" s="334" t="n">
        <v>22289.42</v>
      </c>
    </row>
    <row r="494" customFormat="false" ht="13.8" hidden="false" customHeight="false" outlineLevel="0" collapsed="false">
      <c r="A494" s="339" t="n">
        <v>41058</v>
      </c>
      <c r="B494" s="330" t="s">
        <v>215</v>
      </c>
      <c r="C494" s="339" t="s">
        <v>16058</v>
      </c>
      <c r="D494" s="330" t="s">
        <v>15635</v>
      </c>
      <c r="E494" s="334" t="n">
        <v>18817.67</v>
      </c>
    </row>
    <row r="495" customFormat="false" ht="13.8" hidden="false" customHeight="true" outlineLevel="0" collapsed="false">
      <c r="A495" s="338" t="n">
        <v>411</v>
      </c>
      <c r="B495" s="330" t="s">
        <v>215</v>
      </c>
      <c r="C495" s="338" t="s">
        <v>16059</v>
      </c>
      <c r="D495" s="338"/>
      <c r="E495" s="338"/>
    </row>
    <row r="496" customFormat="false" ht="13.8" hidden="false" customHeight="true" outlineLevel="0" collapsed="false">
      <c r="A496" s="339" t="n">
        <v>41106</v>
      </c>
      <c r="B496" s="330" t="s">
        <v>215</v>
      </c>
      <c r="C496" s="339" t="s">
        <v>16060</v>
      </c>
      <c r="D496" s="330" t="s">
        <v>1969</v>
      </c>
      <c r="E496" s="332" t="n">
        <v>44.39</v>
      </c>
    </row>
    <row r="497" customFormat="false" ht="13.8" hidden="false" customHeight="true" outlineLevel="0" collapsed="false">
      <c r="A497" s="338" t="n">
        <v>415</v>
      </c>
      <c r="B497" s="330" t="s">
        <v>215</v>
      </c>
      <c r="C497" s="338" t="s">
        <v>16061</v>
      </c>
      <c r="D497" s="338"/>
      <c r="E497" s="338"/>
    </row>
    <row r="498" customFormat="false" ht="13.8" hidden="false" customHeight="true" outlineLevel="0" collapsed="false">
      <c r="A498" s="339" t="n">
        <v>41520</v>
      </c>
      <c r="B498" s="330" t="s">
        <v>215</v>
      </c>
      <c r="C498" s="339" t="s">
        <v>16062</v>
      </c>
      <c r="D498" s="330" t="s">
        <v>15635</v>
      </c>
      <c r="E498" s="334" t="n">
        <v>1462.02</v>
      </c>
    </row>
    <row r="499" customFormat="false" ht="13.8" hidden="false" customHeight="false" outlineLevel="0" collapsed="false">
      <c r="A499" s="339" t="n">
        <v>41528</v>
      </c>
      <c r="B499" s="330" t="s">
        <v>215</v>
      </c>
      <c r="C499" s="339" t="s">
        <v>16063</v>
      </c>
      <c r="D499" s="330" t="s">
        <v>15635</v>
      </c>
      <c r="E499" s="332" t="n">
        <v>432.13</v>
      </c>
    </row>
    <row r="500" customFormat="false" ht="13.8" hidden="false" customHeight="false" outlineLevel="0" collapsed="false">
      <c r="A500" s="339" t="n">
        <v>41530</v>
      </c>
      <c r="B500" s="330" t="s">
        <v>215</v>
      </c>
      <c r="C500" s="339" t="s">
        <v>16064</v>
      </c>
      <c r="D500" s="330" t="s">
        <v>15635</v>
      </c>
      <c r="E500" s="332" t="n">
        <v>756.99</v>
      </c>
    </row>
    <row r="501" customFormat="false" ht="13.8" hidden="false" customHeight="false" outlineLevel="0" collapsed="false">
      <c r="A501" s="339" t="n">
        <v>41533</v>
      </c>
      <c r="B501" s="330" t="s">
        <v>215</v>
      </c>
      <c r="C501" s="339" t="s">
        <v>16065</v>
      </c>
      <c r="D501" s="330" t="s">
        <v>15635</v>
      </c>
      <c r="E501" s="332" t="n">
        <v>448.99</v>
      </c>
    </row>
    <row r="502" customFormat="false" ht="13.8" hidden="false" customHeight="false" outlineLevel="0" collapsed="false">
      <c r="A502" s="339" t="n">
        <v>41536</v>
      </c>
      <c r="B502" s="330" t="s">
        <v>215</v>
      </c>
      <c r="C502" s="339" t="s">
        <v>16066</v>
      </c>
      <c r="D502" s="330" t="s">
        <v>15635</v>
      </c>
      <c r="E502" s="332" t="n">
        <v>586.41</v>
      </c>
    </row>
    <row r="503" customFormat="false" ht="13.8" hidden="false" customHeight="false" outlineLevel="0" collapsed="false">
      <c r="A503" s="339" t="n">
        <v>41537</v>
      </c>
      <c r="B503" s="330" t="s">
        <v>215</v>
      </c>
      <c r="C503" s="339" t="s">
        <v>16067</v>
      </c>
      <c r="D503" s="330" t="s">
        <v>15635</v>
      </c>
      <c r="E503" s="332" t="n">
        <v>32.15</v>
      </c>
    </row>
    <row r="504" customFormat="false" ht="13.8" hidden="false" customHeight="false" outlineLevel="0" collapsed="false">
      <c r="A504" s="339" t="n">
        <v>41542</v>
      </c>
      <c r="B504" s="330" t="s">
        <v>215</v>
      </c>
      <c r="C504" s="339" t="s">
        <v>16068</v>
      </c>
      <c r="D504" s="330" t="s">
        <v>15635</v>
      </c>
      <c r="E504" s="332" t="n">
        <v>725.46</v>
      </c>
    </row>
    <row r="505" customFormat="false" ht="13.8" hidden="false" customHeight="false" outlineLevel="0" collapsed="false">
      <c r="A505" s="339" t="n">
        <v>41569</v>
      </c>
      <c r="B505" s="330" t="s">
        <v>215</v>
      </c>
      <c r="C505" s="339" t="s">
        <v>16069</v>
      </c>
      <c r="D505" s="330" t="s">
        <v>15635</v>
      </c>
      <c r="E505" s="332" t="n">
        <v>211</v>
      </c>
    </row>
    <row r="506" customFormat="false" ht="13.8" hidden="false" customHeight="false" outlineLevel="0" collapsed="false">
      <c r="A506" s="339" t="n">
        <v>41579</v>
      </c>
      <c r="B506" s="330" t="s">
        <v>215</v>
      </c>
      <c r="C506" s="339" t="s">
        <v>16070</v>
      </c>
      <c r="D506" s="330" t="s">
        <v>15635</v>
      </c>
      <c r="E506" s="334" t="n">
        <v>1330.29</v>
      </c>
    </row>
    <row r="507" customFormat="false" ht="13.8" hidden="false" customHeight="false" outlineLevel="0" collapsed="false">
      <c r="A507" s="339" t="n">
        <v>41588</v>
      </c>
      <c r="B507" s="330" t="s">
        <v>215</v>
      </c>
      <c r="C507" s="339" t="s">
        <v>16071</v>
      </c>
      <c r="D507" s="330" t="s">
        <v>15635</v>
      </c>
      <c r="E507" s="332" t="n">
        <v>3.46</v>
      </c>
    </row>
    <row r="508" customFormat="false" ht="13.8" hidden="false" customHeight="true" outlineLevel="0" collapsed="false">
      <c r="A508" s="338" t="n">
        <v>416</v>
      </c>
      <c r="B508" s="330" t="s">
        <v>215</v>
      </c>
      <c r="C508" s="338" t="s">
        <v>16072</v>
      </c>
      <c r="D508" s="338"/>
      <c r="E508" s="338"/>
    </row>
    <row r="509" customFormat="false" ht="13.8" hidden="false" customHeight="true" outlineLevel="0" collapsed="false">
      <c r="A509" s="339" t="n">
        <v>41667</v>
      </c>
      <c r="B509" s="330" t="s">
        <v>215</v>
      </c>
      <c r="C509" s="339" t="s">
        <v>16073</v>
      </c>
      <c r="D509" s="330" t="s">
        <v>15635</v>
      </c>
      <c r="E509" s="332" t="n">
        <v>5.03</v>
      </c>
    </row>
    <row r="510" customFormat="false" ht="13.8" hidden="false" customHeight="true" outlineLevel="0" collapsed="false">
      <c r="A510" s="338" t="n">
        <v>417</v>
      </c>
      <c r="B510" s="330" t="s">
        <v>215</v>
      </c>
      <c r="C510" s="338" t="s">
        <v>16072</v>
      </c>
      <c r="D510" s="338"/>
      <c r="E510" s="338"/>
    </row>
    <row r="511" customFormat="false" ht="13.8" hidden="false" customHeight="true" outlineLevel="0" collapsed="false">
      <c r="A511" s="339" t="n">
        <v>41724</v>
      </c>
      <c r="B511" s="330" t="s">
        <v>215</v>
      </c>
      <c r="C511" s="339" t="s">
        <v>16074</v>
      </c>
      <c r="D511" s="330" t="s">
        <v>15635</v>
      </c>
      <c r="E511" s="332" t="n">
        <v>432.13</v>
      </c>
    </row>
    <row r="512" customFormat="false" ht="13.8" hidden="false" customHeight="false" outlineLevel="0" collapsed="false">
      <c r="A512" s="339" t="n">
        <v>41726</v>
      </c>
      <c r="B512" s="330" t="s">
        <v>215</v>
      </c>
      <c r="C512" s="339" t="s">
        <v>16075</v>
      </c>
      <c r="D512" s="330" t="s">
        <v>15635</v>
      </c>
      <c r="E512" s="332" t="n">
        <v>483.76</v>
      </c>
    </row>
    <row r="513" customFormat="false" ht="13.8" hidden="false" customHeight="true" outlineLevel="0" collapsed="false">
      <c r="A513" s="338" t="n">
        <v>418</v>
      </c>
      <c r="B513" s="330" t="s">
        <v>215</v>
      </c>
      <c r="C513" s="338" t="s">
        <v>16072</v>
      </c>
      <c r="D513" s="338"/>
      <c r="E513" s="338"/>
    </row>
    <row r="514" customFormat="false" ht="13.8" hidden="false" customHeight="true" outlineLevel="0" collapsed="false">
      <c r="A514" s="339" t="n">
        <v>41815</v>
      </c>
      <c r="B514" s="330" t="s">
        <v>215</v>
      </c>
      <c r="C514" s="339" t="s">
        <v>16076</v>
      </c>
      <c r="D514" s="330" t="s">
        <v>15635</v>
      </c>
      <c r="E514" s="334" t="n">
        <v>1373.95</v>
      </c>
    </row>
    <row r="515" customFormat="false" ht="13.8" hidden="false" customHeight="false" outlineLevel="0" collapsed="false">
      <c r="A515" s="339" t="n">
        <v>41817</v>
      </c>
      <c r="B515" s="330" t="s">
        <v>215</v>
      </c>
      <c r="C515" s="339" t="s">
        <v>16077</v>
      </c>
      <c r="D515" s="330" t="s">
        <v>15635</v>
      </c>
      <c r="E515" s="334" t="n">
        <v>1188.78</v>
      </c>
    </row>
    <row r="516" customFormat="false" ht="13.8" hidden="false" customHeight="false" outlineLevel="0" collapsed="false">
      <c r="A516" s="339" t="n">
        <v>41821</v>
      </c>
      <c r="B516" s="330" t="s">
        <v>215</v>
      </c>
      <c r="C516" s="339" t="s">
        <v>16078</v>
      </c>
      <c r="D516" s="330" t="s">
        <v>15635</v>
      </c>
      <c r="E516" s="332" t="n">
        <v>756.99</v>
      </c>
    </row>
    <row r="517" customFormat="false" ht="13.8" hidden="false" customHeight="false" outlineLevel="0" collapsed="false">
      <c r="A517" s="339" t="n">
        <v>41860</v>
      </c>
      <c r="B517" s="330" t="s">
        <v>215</v>
      </c>
      <c r="C517" s="339" t="s">
        <v>16079</v>
      </c>
      <c r="D517" s="330" t="s">
        <v>15635</v>
      </c>
      <c r="E517" s="334" t="n">
        <v>1266.33</v>
      </c>
    </row>
    <row r="518" customFormat="false" ht="13.8" hidden="false" customHeight="false" outlineLevel="0" collapsed="false">
      <c r="A518" s="339" t="n">
        <v>41861</v>
      </c>
      <c r="B518" s="330" t="s">
        <v>215</v>
      </c>
      <c r="C518" s="339" t="s">
        <v>16080</v>
      </c>
      <c r="D518" s="330" t="s">
        <v>15635</v>
      </c>
      <c r="E518" s="332" t="n">
        <v>159.51</v>
      </c>
    </row>
    <row r="519" customFormat="false" ht="13.8" hidden="false" customHeight="false" outlineLevel="0" collapsed="false">
      <c r="A519" s="339" t="n">
        <v>41866</v>
      </c>
      <c r="B519" s="330" t="s">
        <v>215</v>
      </c>
      <c r="C519" s="339" t="s">
        <v>16081</v>
      </c>
      <c r="D519" s="330" t="s">
        <v>15635</v>
      </c>
      <c r="E519" s="332" t="n">
        <v>148.68</v>
      </c>
    </row>
    <row r="520" customFormat="false" ht="13.8" hidden="false" customHeight="true" outlineLevel="0" collapsed="false">
      <c r="A520" s="338" t="n">
        <v>419</v>
      </c>
      <c r="B520" s="330" t="s">
        <v>215</v>
      </c>
      <c r="C520" s="338" t="s">
        <v>16072</v>
      </c>
      <c r="D520" s="338"/>
      <c r="E520" s="338"/>
    </row>
    <row r="521" customFormat="false" ht="13.8" hidden="false" customHeight="true" outlineLevel="0" collapsed="false">
      <c r="A521" s="339" t="n">
        <v>41962</v>
      </c>
      <c r="B521" s="330" t="s">
        <v>215</v>
      </c>
      <c r="C521" s="339" t="s">
        <v>16082</v>
      </c>
      <c r="D521" s="330" t="s">
        <v>15635</v>
      </c>
      <c r="E521" s="332" t="n">
        <v>586.41</v>
      </c>
    </row>
    <row r="522" customFormat="false" ht="13.8" hidden="false" customHeight="true" outlineLevel="0" collapsed="false">
      <c r="A522" s="338" t="n">
        <v>420</v>
      </c>
      <c r="B522" s="330" t="s">
        <v>215</v>
      </c>
      <c r="C522" s="338" t="s">
        <v>16083</v>
      </c>
      <c r="D522" s="338"/>
      <c r="E522" s="338"/>
    </row>
    <row r="523" customFormat="false" ht="13.8" hidden="false" customHeight="true" outlineLevel="0" collapsed="false">
      <c r="A523" s="339" t="n">
        <v>42047</v>
      </c>
      <c r="B523" s="330" t="s">
        <v>215</v>
      </c>
      <c r="C523" s="339" t="s">
        <v>16084</v>
      </c>
      <c r="D523" s="330" t="s">
        <v>1969</v>
      </c>
      <c r="E523" s="332" t="n">
        <v>445.29</v>
      </c>
    </row>
    <row r="524" customFormat="false" ht="13.8" hidden="false" customHeight="false" outlineLevel="0" collapsed="false">
      <c r="A524" s="339" t="n">
        <v>42051</v>
      </c>
      <c r="B524" s="330" t="s">
        <v>215</v>
      </c>
      <c r="C524" s="339" t="s">
        <v>16085</v>
      </c>
      <c r="D524" s="330" t="s">
        <v>1969</v>
      </c>
      <c r="E524" s="332" t="n">
        <v>52.08</v>
      </c>
    </row>
    <row r="525" customFormat="false" ht="13.8" hidden="false" customHeight="false" outlineLevel="0" collapsed="false">
      <c r="A525" s="339" t="n">
        <v>42052</v>
      </c>
      <c r="B525" s="330" t="s">
        <v>215</v>
      </c>
      <c r="C525" s="339" t="s">
        <v>16086</v>
      </c>
      <c r="D525" s="330" t="s">
        <v>1969</v>
      </c>
      <c r="E525" s="332" t="n">
        <v>115.1</v>
      </c>
    </row>
    <row r="526" customFormat="false" ht="13.8" hidden="false" customHeight="false" outlineLevel="0" collapsed="false">
      <c r="A526" s="339" t="n">
        <v>42087</v>
      </c>
      <c r="B526" s="330" t="s">
        <v>215</v>
      </c>
      <c r="C526" s="339" t="s">
        <v>16087</v>
      </c>
      <c r="D526" s="330" t="s">
        <v>15635</v>
      </c>
      <c r="E526" s="332" t="n">
        <v>106</v>
      </c>
    </row>
    <row r="527" customFormat="false" ht="13.8" hidden="false" customHeight="false" outlineLevel="0" collapsed="false">
      <c r="A527" s="339" t="n">
        <v>42090</v>
      </c>
      <c r="B527" s="330" t="s">
        <v>215</v>
      </c>
      <c r="C527" s="339" t="s">
        <v>16088</v>
      </c>
      <c r="D527" s="330" t="s">
        <v>1969</v>
      </c>
      <c r="E527" s="332" t="n">
        <v>67.21</v>
      </c>
    </row>
    <row r="528" customFormat="false" ht="13.8" hidden="false" customHeight="false" outlineLevel="0" collapsed="false">
      <c r="A528" s="339" t="n">
        <v>42091</v>
      </c>
      <c r="B528" s="330" t="s">
        <v>215</v>
      </c>
      <c r="C528" s="339" t="s">
        <v>16089</v>
      </c>
      <c r="D528" s="330" t="s">
        <v>15635</v>
      </c>
      <c r="E528" s="332" t="n">
        <v>30.72</v>
      </c>
    </row>
    <row r="529" customFormat="false" ht="13.8" hidden="false" customHeight="true" outlineLevel="0" collapsed="false">
      <c r="A529" s="338" t="n">
        <v>423</v>
      </c>
      <c r="B529" s="330" t="s">
        <v>215</v>
      </c>
      <c r="C529" s="338" t="s">
        <v>16090</v>
      </c>
      <c r="D529" s="338"/>
      <c r="E529" s="338"/>
    </row>
    <row r="530" customFormat="false" ht="13.8" hidden="false" customHeight="true" outlineLevel="0" collapsed="false">
      <c r="A530" s="339" t="n">
        <v>42301</v>
      </c>
      <c r="B530" s="330" t="s">
        <v>215</v>
      </c>
      <c r="C530" s="339" t="s">
        <v>16091</v>
      </c>
      <c r="D530" s="330" t="s">
        <v>15635</v>
      </c>
      <c r="E530" s="332" t="n">
        <v>13.8</v>
      </c>
    </row>
    <row r="531" customFormat="false" ht="13.8" hidden="false" customHeight="false" outlineLevel="0" collapsed="false">
      <c r="A531" s="339" t="n">
        <v>42302</v>
      </c>
      <c r="B531" s="330" t="s">
        <v>215</v>
      </c>
      <c r="C531" s="339" t="s">
        <v>16092</v>
      </c>
      <c r="D531" s="330" t="s">
        <v>15635</v>
      </c>
      <c r="E531" s="332" t="n">
        <v>14.06</v>
      </c>
    </row>
    <row r="532" customFormat="false" ht="13.8" hidden="false" customHeight="false" outlineLevel="0" collapsed="false">
      <c r="A532" s="339" t="n">
        <v>42303</v>
      </c>
      <c r="B532" s="330" t="s">
        <v>215</v>
      </c>
      <c r="C532" s="339" t="s">
        <v>16093</v>
      </c>
      <c r="D532" s="330" t="s">
        <v>15635</v>
      </c>
      <c r="E532" s="332" t="n">
        <v>15.07</v>
      </c>
    </row>
    <row r="533" customFormat="false" ht="13.8" hidden="false" customHeight="true" outlineLevel="0" collapsed="false">
      <c r="A533" s="338" t="n">
        <v>425</v>
      </c>
      <c r="B533" s="330" t="s">
        <v>215</v>
      </c>
      <c r="C533" s="338" t="s">
        <v>16094</v>
      </c>
      <c r="D533" s="338"/>
      <c r="E533" s="338"/>
    </row>
    <row r="534" customFormat="false" ht="13.8" hidden="false" customHeight="true" outlineLevel="0" collapsed="false">
      <c r="A534" s="339" t="n">
        <v>42501</v>
      </c>
      <c r="B534" s="330" t="s">
        <v>215</v>
      </c>
      <c r="C534" s="339" t="s">
        <v>16095</v>
      </c>
      <c r="D534" s="330" t="s">
        <v>1969</v>
      </c>
      <c r="E534" s="332" t="n">
        <v>3.05</v>
      </c>
    </row>
    <row r="535" customFormat="false" ht="13.8" hidden="false" customHeight="false" outlineLevel="0" collapsed="false">
      <c r="A535" s="339" t="n">
        <v>42502</v>
      </c>
      <c r="B535" s="330" t="s">
        <v>215</v>
      </c>
      <c r="C535" s="339" t="s">
        <v>16096</v>
      </c>
      <c r="D535" s="330" t="s">
        <v>1969</v>
      </c>
      <c r="E535" s="332" t="n">
        <v>3.83</v>
      </c>
    </row>
    <row r="536" customFormat="false" ht="13.8" hidden="false" customHeight="false" outlineLevel="0" collapsed="false">
      <c r="A536" s="339" t="n">
        <v>42503</v>
      </c>
      <c r="B536" s="330" t="s">
        <v>215</v>
      </c>
      <c r="C536" s="339" t="s">
        <v>16097</v>
      </c>
      <c r="D536" s="330" t="s">
        <v>1969</v>
      </c>
      <c r="E536" s="332" t="n">
        <v>5.1</v>
      </c>
    </row>
    <row r="537" customFormat="false" ht="13.8" hidden="false" customHeight="false" outlineLevel="0" collapsed="false">
      <c r="A537" s="339" t="n">
        <v>42504</v>
      </c>
      <c r="B537" s="330" t="s">
        <v>215</v>
      </c>
      <c r="C537" s="339" t="s">
        <v>16098</v>
      </c>
      <c r="D537" s="330" t="s">
        <v>1969</v>
      </c>
      <c r="E537" s="332" t="n">
        <v>8.77</v>
      </c>
    </row>
    <row r="538" customFormat="false" ht="13.8" hidden="false" customHeight="false" outlineLevel="0" collapsed="false">
      <c r="A538" s="339" t="n">
        <v>42505</v>
      </c>
      <c r="B538" s="330" t="s">
        <v>215</v>
      </c>
      <c r="C538" s="339" t="s">
        <v>16099</v>
      </c>
      <c r="D538" s="330" t="s">
        <v>1969</v>
      </c>
      <c r="E538" s="332" t="n">
        <v>11.56</v>
      </c>
    </row>
    <row r="539" customFormat="false" ht="13.8" hidden="false" customHeight="false" outlineLevel="0" collapsed="false">
      <c r="A539" s="339" t="n">
        <v>42506</v>
      </c>
      <c r="B539" s="330" t="s">
        <v>215</v>
      </c>
      <c r="C539" s="339" t="s">
        <v>16100</v>
      </c>
      <c r="D539" s="330" t="s">
        <v>1969</v>
      </c>
      <c r="E539" s="332" t="n">
        <v>14.81</v>
      </c>
    </row>
    <row r="540" customFormat="false" ht="13.8" hidden="false" customHeight="false" outlineLevel="0" collapsed="false">
      <c r="A540" s="339" t="n">
        <v>42508</v>
      </c>
      <c r="B540" s="330" t="s">
        <v>215</v>
      </c>
      <c r="C540" s="339" t="s">
        <v>16101</v>
      </c>
      <c r="D540" s="330" t="s">
        <v>1969</v>
      </c>
      <c r="E540" s="332" t="n">
        <v>31.91</v>
      </c>
    </row>
    <row r="541" customFormat="false" ht="13.8" hidden="false" customHeight="false" outlineLevel="0" collapsed="false">
      <c r="A541" s="339" t="n">
        <v>42509</v>
      </c>
      <c r="B541" s="330" t="s">
        <v>215</v>
      </c>
      <c r="C541" s="339" t="s">
        <v>16102</v>
      </c>
      <c r="D541" s="330" t="s">
        <v>1969</v>
      </c>
      <c r="E541" s="332" t="n">
        <v>46.65</v>
      </c>
    </row>
    <row r="542" customFormat="false" ht="13.8" hidden="false" customHeight="false" outlineLevel="0" collapsed="false">
      <c r="A542" s="339" t="n">
        <v>42511</v>
      </c>
      <c r="B542" s="330" t="s">
        <v>215</v>
      </c>
      <c r="C542" s="339" t="s">
        <v>16103</v>
      </c>
      <c r="D542" s="330" t="s">
        <v>15635</v>
      </c>
      <c r="E542" s="332" t="n">
        <v>4.9</v>
      </c>
    </row>
    <row r="543" customFormat="false" ht="13.8" hidden="false" customHeight="false" outlineLevel="0" collapsed="false">
      <c r="A543" s="339" t="n">
        <v>42521</v>
      </c>
      <c r="B543" s="330" t="s">
        <v>215</v>
      </c>
      <c r="C543" s="339" t="s">
        <v>16104</v>
      </c>
      <c r="D543" s="330" t="s">
        <v>15635</v>
      </c>
      <c r="E543" s="332" t="n">
        <v>1.78</v>
      </c>
    </row>
    <row r="544" customFormat="false" ht="13.8" hidden="false" customHeight="false" outlineLevel="0" collapsed="false">
      <c r="A544" s="339" t="n">
        <v>42529</v>
      </c>
      <c r="B544" s="330" t="s">
        <v>215</v>
      </c>
      <c r="C544" s="339" t="s">
        <v>16105</v>
      </c>
      <c r="D544" s="330" t="s">
        <v>1969</v>
      </c>
      <c r="E544" s="332" t="n">
        <v>7.16</v>
      </c>
    </row>
    <row r="545" customFormat="false" ht="13.8" hidden="false" customHeight="false" outlineLevel="0" collapsed="false">
      <c r="A545" s="339" t="n">
        <v>42530</v>
      </c>
      <c r="B545" s="330" t="s">
        <v>215</v>
      </c>
      <c r="C545" s="339" t="s">
        <v>16106</v>
      </c>
      <c r="D545" s="330" t="s">
        <v>15635</v>
      </c>
      <c r="E545" s="332" t="n">
        <v>47.39</v>
      </c>
    </row>
    <row r="546" customFormat="false" ht="13.8" hidden="false" customHeight="false" outlineLevel="0" collapsed="false">
      <c r="A546" s="339" t="n">
        <v>42535</v>
      </c>
      <c r="B546" s="330" t="s">
        <v>215</v>
      </c>
      <c r="C546" s="339" t="s">
        <v>16107</v>
      </c>
      <c r="D546" s="330" t="s">
        <v>1969</v>
      </c>
      <c r="E546" s="332" t="n">
        <v>4.2</v>
      </c>
    </row>
    <row r="547" customFormat="false" ht="13.8" hidden="false" customHeight="false" outlineLevel="0" collapsed="false">
      <c r="A547" s="339" t="n">
        <v>42546</v>
      </c>
      <c r="B547" s="330" t="s">
        <v>215</v>
      </c>
      <c r="C547" s="339" t="s">
        <v>16108</v>
      </c>
      <c r="D547" s="330" t="s">
        <v>1969</v>
      </c>
      <c r="E547" s="332" t="n">
        <v>9.54</v>
      </c>
    </row>
    <row r="548" customFormat="false" ht="13.8" hidden="false" customHeight="false" outlineLevel="0" collapsed="false">
      <c r="A548" s="339" t="n">
        <v>42548</v>
      </c>
      <c r="B548" s="330" t="s">
        <v>215</v>
      </c>
      <c r="C548" s="339" t="s">
        <v>16109</v>
      </c>
      <c r="D548" s="330" t="s">
        <v>1969</v>
      </c>
      <c r="E548" s="332" t="n">
        <v>171.75</v>
      </c>
    </row>
    <row r="549" customFormat="false" ht="13.8" hidden="false" customHeight="false" outlineLevel="0" collapsed="false">
      <c r="A549" s="339" t="n">
        <v>42552</v>
      </c>
      <c r="B549" s="330" t="s">
        <v>215</v>
      </c>
      <c r="C549" s="339" t="s">
        <v>16110</v>
      </c>
      <c r="D549" s="330" t="s">
        <v>15635</v>
      </c>
      <c r="E549" s="332" t="n">
        <v>3.6</v>
      </c>
    </row>
    <row r="550" customFormat="false" ht="35.3" hidden="false" customHeight="false" outlineLevel="0" collapsed="false">
      <c r="A550" s="339" t="n">
        <v>42558</v>
      </c>
      <c r="B550" s="330" t="s">
        <v>215</v>
      </c>
      <c r="C550" s="339" t="s">
        <v>16111</v>
      </c>
      <c r="D550" s="330" t="s">
        <v>15635</v>
      </c>
      <c r="E550" s="332" t="n">
        <v>8.41</v>
      </c>
    </row>
    <row r="551" customFormat="false" ht="13.8" hidden="false" customHeight="false" outlineLevel="0" collapsed="false">
      <c r="A551" s="339" t="n">
        <v>42565</v>
      </c>
      <c r="B551" s="330" t="s">
        <v>215</v>
      </c>
      <c r="C551" s="339" t="s">
        <v>16112</v>
      </c>
      <c r="D551" s="330" t="s">
        <v>1969</v>
      </c>
      <c r="E551" s="332" t="n">
        <v>1.99</v>
      </c>
    </row>
    <row r="552" customFormat="false" ht="13.8" hidden="false" customHeight="false" outlineLevel="0" collapsed="false">
      <c r="A552" s="339" t="n">
        <v>42588</v>
      </c>
      <c r="B552" s="330" t="s">
        <v>215</v>
      </c>
      <c r="C552" s="339" t="s">
        <v>16113</v>
      </c>
      <c r="D552" s="330" t="s">
        <v>1969</v>
      </c>
      <c r="E552" s="332" t="n">
        <v>3.05</v>
      </c>
    </row>
    <row r="553" customFormat="false" ht="13.8" hidden="false" customHeight="true" outlineLevel="0" collapsed="false">
      <c r="A553" s="338" t="n">
        <v>426</v>
      </c>
      <c r="B553" s="330" t="s">
        <v>215</v>
      </c>
      <c r="C553" s="338" t="s">
        <v>16114</v>
      </c>
      <c r="D553" s="338"/>
      <c r="E553" s="338"/>
    </row>
    <row r="554" customFormat="false" ht="13.8" hidden="false" customHeight="true" outlineLevel="0" collapsed="false">
      <c r="A554" s="339" t="n">
        <v>42636</v>
      </c>
      <c r="B554" s="330" t="s">
        <v>215</v>
      </c>
      <c r="C554" s="339" t="s">
        <v>16115</v>
      </c>
      <c r="D554" s="330" t="s">
        <v>1969</v>
      </c>
      <c r="E554" s="332" t="n">
        <v>26.5</v>
      </c>
    </row>
    <row r="555" customFormat="false" ht="13.8" hidden="false" customHeight="false" outlineLevel="0" collapsed="false">
      <c r="A555" s="339" t="n">
        <v>42673</v>
      </c>
      <c r="B555" s="330" t="s">
        <v>215</v>
      </c>
      <c r="C555" s="339" t="s">
        <v>16116</v>
      </c>
      <c r="D555" s="330" t="s">
        <v>1969</v>
      </c>
      <c r="E555" s="332" t="n">
        <v>3.87</v>
      </c>
    </row>
    <row r="556" customFormat="false" ht="13.8" hidden="false" customHeight="false" outlineLevel="0" collapsed="false">
      <c r="A556" s="339" t="n">
        <v>42674</v>
      </c>
      <c r="B556" s="330" t="s">
        <v>215</v>
      </c>
      <c r="C556" s="339" t="s">
        <v>16117</v>
      </c>
      <c r="D556" s="330" t="s">
        <v>1969</v>
      </c>
      <c r="E556" s="332" t="n">
        <v>4.75</v>
      </c>
    </row>
    <row r="557" customFormat="false" ht="13.8" hidden="false" customHeight="false" outlineLevel="0" collapsed="false">
      <c r="A557" s="339" t="n">
        <v>42690</v>
      </c>
      <c r="B557" s="330" t="s">
        <v>215</v>
      </c>
      <c r="C557" s="339" t="s">
        <v>16118</v>
      </c>
      <c r="D557" s="330" t="s">
        <v>1969</v>
      </c>
      <c r="E557" s="332" t="n">
        <v>10.96</v>
      </c>
    </row>
    <row r="558" customFormat="false" ht="13.8" hidden="false" customHeight="true" outlineLevel="0" collapsed="false">
      <c r="A558" s="338" t="n">
        <v>427</v>
      </c>
      <c r="B558" s="330" t="s">
        <v>215</v>
      </c>
      <c r="C558" s="338" t="s">
        <v>16119</v>
      </c>
      <c r="D558" s="338"/>
      <c r="E558" s="338"/>
    </row>
    <row r="559" customFormat="false" ht="13.8" hidden="false" customHeight="true" outlineLevel="0" collapsed="false">
      <c r="A559" s="339" t="n">
        <v>42701</v>
      </c>
      <c r="B559" s="330" t="s">
        <v>215</v>
      </c>
      <c r="C559" s="339" t="s">
        <v>16120</v>
      </c>
      <c r="D559" s="330" t="s">
        <v>1969</v>
      </c>
      <c r="E559" s="332" t="n">
        <v>7.75</v>
      </c>
    </row>
    <row r="560" customFormat="false" ht="13.8" hidden="false" customHeight="false" outlineLevel="0" collapsed="false">
      <c r="A560" s="339" t="n">
        <v>42717</v>
      </c>
      <c r="B560" s="330" t="s">
        <v>215</v>
      </c>
      <c r="C560" s="339" t="s">
        <v>16121</v>
      </c>
      <c r="D560" s="330" t="s">
        <v>1969</v>
      </c>
      <c r="E560" s="332" t="n">
        <v>2.8</v>
      </c>
    </row>
    <row r="561" customFormat="false" ht="13.8" hidden="false" customHeight="true" outlineLevel="0" collapsed="false">
      <c r="A561" s="338" t="n">
        <v>429</v>
      </c>
      <c r="B561" s="330" t="s">
        <v>215</v>
      </c>
      <c r="C561" s="338" t="s">
        <v>16122</v>
      </c>
      <c r="D561" s="338"/>
      <c r="E561" s="338"/>
    </row>
    <row r="562" customFormat="false" ht="13.8" hidden="false" customHeight="true" outlineLevel="0" collapsed="false">
      <c r="A562" s="339" t="n">
        <v>42906</v>
      </c>
      <c r="B562" s="330" t="s">
        <v>215</v>
      </c>
      <c r="C562" s="339" t="s">
        <v>16123</v>
      </c>
      <c r="D562" s="330" t="s">
        <v>15635</v>
      </c>
      <c r="E562" s="332" t="n">
        <v>5.58</v>
      </c>
    </row>
    <row r="563" customFormat="false" ht="13.8" hidden="false" customHeight="true" outlineLevel="0" collapsed="false">
      <c r="A563" s="338" t="n">
        <v>430</v>
      </c>
      <c r="B563" s="330" t="s">
        <v>215</v>
      </c>
      <c r="C563" s="338" t="s">
        <v>16124</v>
      </c>
      <c r="D563" s="338"/>
      <c r="E563" s="338"/>
    </row>
    <row r="564" customFormat="false" ht="13.8" hidden="false" customHeight="true" outlineLevel="0" collapsed="false">
      <c r="A564" s="339" t="n">
        <v>43004</v>
      </c>
      <c r="B564" s="330" t="s">
        <v>215</v>
      </c>
      <c r="C564" s="339" t="s">
        <v>16125</v>
      </c>
      <c r="D564" s="330" t="s">
        <v>1969</v>
      </c>
      <c r="E564" s="332" t="n">
        <v>1.49</v>
      </c>
    </row>
    <row r="565" customFormat="false" ht="13.8" hidden="false" customHeight="false" outlineLevel="0" collapsed="false">
      <c r="A565" s="339" t="n">
        <v>43005</v>
      </c>
      <c r="B565" s="330" t="s">
        <v>215</v>
      </c>
      <c r="C565" s="339" t="s">
        <v>16126</v>
      </c>
      <c r="D565" s="330" t="s">
        <v>1969</v>
      </c>
      <c r="E565" s="332" t="n">
        <v>2.12</v>
      </c>
    </row>
    <row r="566" customFormat="false" ht="13.8" hidden="false" customHeight="false" outlineLevel="0" collapsed="false">
      <c r="A566" s="339" t="n">
        <v>43006</v>
      </c>
      <c r="B566" s="330" t="s">
        <v>215</v>
      </c>
      <c r="C566" s="339" t="s">
        <v>16127</v>
      </c>
      <c r="D566" s="330" t="s">
        <v>1969</v>
      </c>
      <c r="E566" s="332" t="n">
        <v>4.03</v>
      </c>
    </row>
    <row r="567" customFormat="false" ht="13.8" hidden="false" customHeight="false" outlineLevel="0" collapsed="false">
      <c r="A567" s="339" t="n">
        <v>43007</v>
      </c>
      <c r="B567" s="330" t="s">
        <v>215</v>
      </c>
      <c r="C567" s="339" t="s">
        <v>16128</v>
      </c>
      <c r="D567" s="330" t="s">
        <v>1969</v>
      </c>
      <c r="E567" s="332" t="n">
        <v>5.47</v>
      </c>
    </row>
    <row r="568" customFormat="false" ht="13.8" hidden="false" customHeight="false" outlineLevel="0" collapsed="false">
      <c r="A568" s="339" t="n">
        <v>43009</v>
      </c>
      <c r="B568" s="330" t="s">
        <v>215</v>
      </c>
      <c r="C568" s="339" t="s">
        <v>16129</v>
      </c>
      <c r="D568" s="330" t="s">
        <v>1969</v>
      </c>
      <c r="E568" s="332" t="n">
        <v>103.65</v>
      </c>
    </row>
    <row r="569" customFormat="false" ht="13.8" hidden="false" customHeight="false" outlineLevel="0" collapsed="false">
      <c r="A569" s="339" t="n">
        <v>43015</v>
      </c>
      <c r="B569" s="330" t="s">
        <v>215</v>
      </c>
      <c r="C569" s="339" t="s">
        <v>16130</v>
      </c>
      <c r="D569" s="330" t="s">
        <v>1969</v>
      </c>
      <c r="E569" s="332" t="n">
        <v>14.35</v>
      </c>
    </row>
    <row r="570" customFormat="false" ht="13.8" hidden="false" customHeight="false" outlineLevel="0" collapsed="false">
      <c r="A570" s="339" t="n">
        <v>43016</v>
      </c>
      <c r="B570" s="330" t="s">
        <v>215</v>
      </c>
      <c r="C570" s="339" t="s">
        <v>16131</v>
      </c>
      <c r="D570" s="330" t="s">
        <v>1969</v>
      </c>
      <c r="E570" s="332" t="n">
        <v>23.08</v>
      </c>
    </row>
    <row r="571" customFormat="false" ht="13.8" hidden="false" customHeight="false" outlineLevel="0" collapsed="false">
      <c r="A571" s="339" t="n">
        <v>43023</v>
      </c>
      <c r="B571" s="330" t="s">
        <v>215</v>
      </c>
      <c r="C571" s="339" t="s">
        <v>16132</v>
      </c>
      <c r="D571" s="330" t="s">
        <v>1969</v>
      </c>
      <c r="E571" s="332" t="n">
        <v>209.82</v>
      </c>
    </row>
    <row r="572" customFormat="false" ht="13.8" hidden="false" customHeight="false" outlineLevel="0" collapsed="false">
      <c r="A572" s="339" t="n">
        <v>43036</v>
      </c>
      <c r="B572" s="330" t="s">
        <v>215</v>
      </c>
      <c r="C572" s="339" t="s">
        <v>16133</v>
      </c>
      <c r="D572" s="330" t="s">
        <v>1969</v>
      </c>
      <c r="E572" s="332" t="n">
        <v>9.31</v>
      </c>
    </row>
    <row r="573" customFormat="false" ht="13.8" hidden="false" customHeight="false" outlineLevel="0" collapsed="false">
      <c r="A573" s="339" t="n">
        <v>43038</v>
      </c>
      <c r="B573" s="330" t="s">
        <v>215</v>
      </c>
      <c r="C573" s="339" t="s">
        <v>16134</v>
      </c>
      <c r="D573" s="330" t="s">
        <v>1969</v>
      </c>
      <c r="E573" s="332" t="n">
        <v>18.52</v>
      </c>
    </row>
    <row r="574" customFormat="false" ht="13.8" hidden="false" customHeight="false" outlineLevel="0" collapsed="false">
      <c r="A574" s="339" t="n">
        <v>43039</v>
      </c>
      <c r="B574" s="330" t="s">
        <v>215</v>
      </c>
      <c r="C574" s="339" t="s">
        <v>16135</v>
      </c>
      <c r="D574" s="330" t="s">
        <v>1969</v>
      </c>
      <c r="E574" s="332" t="n">
        <v>10.93</v>
      </c>
    </row>
    <row r="575" customFormat="false" ht="13.8" hidden="false" customHeight="false" outlineLevel="0" collapsed="false">
      <c r="A575" s="339" t="n">
        <v>43040</v>
      </c>
      <c r="B575" s="330" t="s">
        <v>215</v>
      </c>
      <c r="C575" s="339" t="s">
        <v>16136</v>
      </c>
      <c r="D575" s="330" t="s">
        <v>1969</v>
      </c>
      <c r="E575" s="332" t="n">
        <v>27.03</v>
      </c>
    </row>
    <row r="576" customFormat="false" ht="13.8" hidden="false" customHeight="false" outlineLevel="0" collapsed="false">
      <c r="A576" s="339" t="n">
        <v>43041</v>
      </c>
      <c r="B576" s="330" t="s">
        <v>215</v>
      </c>
      <c r="C576" s="339" t="s">
        <v>16137</v>
      </c>
      <c r="D576" s="330" t="s">
        <v>1969</v>
      </c>
      <c r="E576" s="332" t="n">
        <v>34.27</v>
      </c>
    </row>
    <row r="577" customFormat="false" ht="13.8" hidden="false" customHeight="false" outlineLevel="0" collapsed="false">
      <c r="A577" s="339" t="n">
        <v>43044</v>
      </c>
      <c r="B577" s="330" t="s">
        <v>215</v>
      </c>
      <c r="C577" s="339" t="s">
        <v>16138</v>
      </c>
      <c r="D577" s="330" t="s">
        <v>1969</v>
      </c>
      <c r="E577" s="332" t="n">
        <v>56.17</v>
      </c>
    </row>
    <row r="578" customFormat="false" ht="13.8" hidden="false" customHeight="false" outlineLevel="0" collapsed="false">
      <c r="A578" s="339" t="n">
        <v>43055</v>
      </c>
      <c r="B578" s="330" t="s">
        <v>215</v>
      </c>
      <c r="C578" s="339" t="s">
        <v>16139</v>
      </c>
      <c r="D578" s="330" t="s">
        <v>1969</v>
      </c>
      <c r="E578" s="332" t="n">
        <v>19.44</v>
      </c>
    </row>
    <row r="579" customFormat="false" ht="13.8" hidden="false" customHeight="false" outlineLevel="0" collapsed="false">
      <c r="A579" s="339" t="n">
        <v>43059</v>
      </c>
      <c r="B579" s="330" t="s">
        <v>215</v>
      </c>
      <c r="C579" s="339" t="s">
        <v>16140</v>
      </c>
      <c r="D579" s="330" t="s">
        <v>1969</v>
      </c>
      <c r="E579" s="332" t="n">
        <v>14.52</v>
      </c>
    </row>
    <row r="580" customFormat="false" ht="13.8" hidden="false" customHeight="true" outlineLevel="0" collapsed="false">
      <c r="A580" s="338" t="n">
        <v>431</v>
      </c>
      <c r="B580" s="330" t="s">
        <v>215</v>
      </c>
      <c r="C580" s="338" t="s">
        <v>16141</v>
      </c>
      <c r="D580" s="338"/>
      <c r="E580" s="338"/>
    </row>
    <row r="581" customFormat="false" ht="13.8" hidden="false" customHeight="true" outlineLevel="0" collapsed="false">
      <c r="A581" s="339" t="n">
        <v>43113</v>
      </c>
      <c r="B581" s="330" t="s">
        <v>215</v>
      </c>
      <c r="C581" s="339" t="s">
        <v>16142</v>
      </c>
      <c r="D581" s="330" t="s">
        <v>1969</v>
      </c>
      <c r="E581" s="332" t="n">
        <v>74.35</v>
      </c>
    </row>
    <row r="582" customFormat="false" ht="13.8" hidden="false" customHeight="false" outlineLevel="0" collapsed="false">
      <c r="A582" s="339" t="n">
        <v>43127</v>
      </c>
      <c r="B582" s="330" t="s">
        <v>215</v>
      </c>
      <c r="C582" s="339" t="s">
        <v>16143</v>
      </c>
      <c r="D582" s="330" t="s">
        <v>1969</v>
      </c>
      <c r="E582" s="332" t="n">
        <v>2.99</v>
      </c>
    </row>
    <row r="583" customFormat="false" ht="13.8" hidden="false" customHeight="false" outlineLevel="0" collapsed="false">
      <c r="A583" s="339" t="n">
        <v>43137</v>
      </c>
      <c r="B583" s="330" t="s">
        <v>215</v>
      </c>
      <c r="C583" s="339" t="s">
        <v>16144</v>
      </c>
      <c r="D583" s="330" t="s">
        <v>1969</v>
      </c>
      <c r="E583" s="332" t="n">
        <v>68.47</v>
      </c>
    </row>
    <row r="584" customFormat="false" ht="25.1" hidden="false" customHeight="false" outlineLevel="0" collapsed="false">
      <c r="A584" s="339" t="n">
        <v>43149</v>
      </c>
      <c r="B584" s="330" t="s">
        <v>215</v>
      </c>
      <c r="C584" s="339" t="s">
        <v>16145</v>
      </c>
      <c r="D584" s="330" t="s">
        <v>1969</v>
      </c>
      <c r="E584" s="332" t="n">
        <v>20.11</v>
      </c>
    </row>
    <row r="585" customFormat="false" ht="25.1" hidden="false" customHeight="false" outlineLevel="0" collapsed="false">
      <c r="A585" s="339" t="n">
        <v>43150</v>
      </c>
      <c r="B585" s="330" t="s">
        <v>215</v>
      </c>
      <c r="C585" s="339" t="s">
        <v>16146</v>
      </c>
      <c r="D585" s="330" t="s">
        <v>1969</v>
      </c>
      <c r="E585" s="332" t="n">
        <v>83.27</v>
      </c>
    </row>
    <row r="586" customFormat="false" ht="13.8" hidden="false" customHeight="false" outlineLevel="0" collapsed="false">
      <c r="A586" s="339" t="n">
        <v>43160</v>
      </c>
      <c r="B586" s="330" t="s">
        <v>215</v>
      </c>
      <c r="C586" s="339" t="s">
        <v>16147</v>
      </c>
      <c r="D586" s="330" t="s">
        <v>1969</v>
      </c>
      <c r="E586" s="332" t="n">
        <v>27.02</v>
      </c>
    </row>
    <row r="587" customFormat="false" ht="13.8" hidden="false" customHeight="false" outlineLevel="0" collapsed="false">
      <c r="A587" s="339" t="n">
        <v>43174</v>
      </c>
      <c r="B587" s="330" t="s">
        <v>215</v>
      </c>
      <c r="C587" s="339" t="s">
        <v>16148</v>
      </c>
      <c r="D587" s="330" t="s">
        <v>1969</v>
      </c>
      <c r="E587" s="332" t="n">
        <v>38.55</v>
      </c>
    </row>
    <row r="588" customFormat="false" ht="13.8" hidden="false" customHeight="false" outlineLevel="0" collapsed="false">
      <c r="A588" s="339" t="n">
        <v>43175</v>
      </c>
      <c r="B588" s="330" t="s">
        <v>215</v>
      </c>
      <c r="C588" s="339" t="s">
        <v>16149</v>
      </c>
      <c r="D588" s="330" t="s">
        <v>1969</v>
      </c>
      <c r="E588" s="332" t="n">
        <v>7.34</v>
      </c>
    </row>
    <row r="589" customFormat="false" ht="13.8" hidden="false" customHeight="false" outlineLevel="0" collapsed="false">
      <c r="A589" s="339" t="n">
        <v>43180</v>
      </c>
      <c r="B589" s="330" t="s">
        <v>215</v>
      </c>
      <c r="C589" s="339" t="s">
        <v>16150</v>
      </c>
      <c r="D589" s="330" t="s">
        <v>1969</v>
      </c>
      <c r="E589" s="332" t="n">
        <v>10.12</v>
      </c>
    </row>
    <row r="590" customFormat="false" ht="25.1" hidden="false" customHeight="false" outlineLevel="0" collapsed="false">
      <c r="A590" s="339" t="n">
        <v>43188</v>
      </c>
      <c r="B590" s="330" t="s">
        <v>215</v>
      </c>
      <c r="C590" s="339" t="s">
        <v>16151</v>
      </c>
      <c r="D590" s="330" t="s">
        <v>1969</v>
      </c>
      <c r="E590" s="332" t="n">
        <v>17.63</v>
      </c>
    </row>
    <row r="591" customFormat="false" ht="13.8" hidden="false" customHeight="false" outlineLevel="0" collapsed="false">
      <c r="A591" s="339" t="n">
        <v>43190</v>
      </c>
      <c r="B591" s="330" t="s">
        <v>215</v>
      </c>
      <c r="C591" s="339" t="s">
        <v>16152</v>
      </c>
      <c r="D591" s="330" t="s">
        <v>1969</v>
      </c>
      <c r="E591" s="332" t="n">
        <v>46.83</v>
      </c>
    </row>
    <row r="592" customFormat="false" ht="13.8" hidden="false" customHeight="false" outlineLevel="0" collapsed="false">
      <c r="A592" s="339" t="n">
        <v>43193</v>
      </c>
      <c r="B592" s="330" t="s">
        <v>215</v>
      </c>
      <c r="C592" s="339" t="s">
        <v>16153</v>
      </c>
      <c r="D592" s="330" t="s">
        <v>1969</v>
      </c>
      <c r="E592" s="332" t="n">
        <v>10.23</v>
      </c>
    </row>
    <row r="593" customFormat="false" ht="13.8" hidden="false" customHeight="false" outlineLevel="0" collapsed="false">
      <c r="A593" s="339" t="n">
        <v>43194</v>
      </c>
      <c r="B593" s="330" t="s">
        <v>215</v>
      </c>
      <c r="C593" s="339" t="s">
        <v>16154</v>
      </c>
      <c r="D593" s="330" t="s">
        <v>1969</v>
      </c>
      <c r="E593" s="332" t="n">
        <v>259.17</v>
      </c>
    </row>
    <row r="594" customFormat="false" ht="13.8" hidden="false" customHeight="false" outlineLevel="0" collapsed="false">
      <c r="A594" s="339" t="n">
        <v>43199</v>
      </c>
      <c r="B594" s="330" t="s">
        <v>215</v>
      </c>
      <c r="C594" s="339" t="s">
        <v>16155</v>
      </c>
      <c r="D594" s="330" t="s">
        <v>1969</v>
      </c>
      <c r="E594" s="332" t="n">
        <v>160.24</v>
      </c>
    </row>
    <row r="595" customFormat="false" ht="13.8" hidden="false" customHeight="true" outlineLevel="0" collapsed="false">
      <c r="A595" s="338" t="n">
        <v>432</v>
      </c>
      <c r="B595" s="330" t="s">
        <v>215</v>
      </c>
      <c r="C595" s="338" t="s">
        <v>16141</v>
      </c>
      <c r="D595" s="338"/>
      <c r="E595" s="338"/>
    </row>
    <row r="596" customFormat="false" ht="13.8" hidden="false" customHeight="true" outlineLevel="0" collapsed="false">
      <c r="A596" s="339" t="n">
        <v>43204</v>
      </c>
      <c r="B596" s="330" t="s">
        <v>215</v>
      </c>
      <c r="C596" s="339" t="s">
        <v>16156</v>
      </c>
      <c r="D596" s="330" t="s">
        <v>1969</v>
      </c>
      <c r="E596" s="332" t="n">
        <v>87.13</v>
      </c>
    </row>
    <row r="597" customFormat="false" ht="13.8" hidden="false" customHeight="false" outlineLevel="0" collapsed="false">
      <c r="A597" s="339" t="n">
        <v>43205</v>
      </c>
      <c r="B597" s="330" t="s">
        <v>215</v>
      </c>
      <c r="C597" s="339" t="s">
        <v>16157</v>
      </c>
      <c r="D597" s="330" t="s">
        <v>1969</v>
      </c>
      <c r="E597" s="332" t="n">
        <v>3.46</v>
      </c>
    </row>
    <row r="598" customFormat="false" ht="13.8" hidden="false" customHeight="false" outlineLevel="0" collapsed="false">
      <c r="A598" s="339" t="n">
        <v>43206</v>
      </c>
      <c r="B598" s="330" t="s">
        <v>215</v>
      </c>
      <c r="C598" s="339" t="s">
        <v>16158</v>
      </c>
      <c r="D598" s="330" t="s">
        <v>1969</v>
      </c>
      <c r="E598" s="332" t="n">
        <v>5.11</v>
      </c>
    </row>
    <row r="599" customFormat="false" ht="13.8" hidden="false" customHeight="false" outlineLevel="0" collapsed="false">
      <c r="A599" s="339" t="n">
        <v>43236</v>
      </c>
      <c r="B599" s="330" t="s">
        <v>215</v>
      </c>
      <c r="C599" s="339" t="s">
        <v>16159</v>
      </c>
      <c r="D599" s="330" t="s">
        <v>1969</v>
      </c>
      <c r="E599" s="332" t="n">
        <v>119.09</v>
      </c>
    </row>
    <row r="600" customFormat="false" ht="13.8" hidden="false" customHeight="false" outlineLevel="0" collapsed="false">
      <c r="A600" s="339" t="n">
        <v>43243</v>
      </c>
      <c r="B600" s="330" t="s">
        <v>215</v>
      </c>
      <c r="C600" s="339" t="s">
        <v>16160</v>
      </c>
      <c r="D600" s="330" t="s">
        <v>560</v>
      </c>
      <c r="E600" s="332" t="n">
        <v>107.75</v>
      </c>
    </row>
    <row r="601" customFormat="false" ht="13.8" hidden="false" customHeight="false" outlineLevel="0" collapsed="false">
      <c r="A601" s="339" t="n">
        <v>43253</v>
      </c>
      <c r="B601" s="330" t="s">
        <v>215</v>
      </c>
      <c r="C601" s="339" t="s">
        <v>16161</v>
      </c>
      <c r="D601" s="330" t="s">
        <v>1969</v>
      </c>
      <c r="E601" s="332" t="n">
        <v>405.98</v>
      </c>
    </row>
    <row r="602" customFormat="false" ht="13.8" hidden="false" customHeight="false" outlineLevel="0" collapsed="false">
      <c r="A602" s="339" t="n">
        <v>43287</v>
      </c>
      <c r="B602" s="330" t="s">
        <v>215</v>
      </c>
      <c r="C602" s="339" t="s">
        <v>16162</v>
      </c>
      <c r="D602" s="330" t="s">
        <v>1969</v>
      </c>
      <c r="E602" s="332" t="n">
        <v>4.2</v>
      </c>
    </row>
    <row r="603" customFormat="false" ht="13.8" hidden="false" customHeight="true" outlineLevel="0" collapsed="false">
      <c r="A603" s="338" t="n">
        <v>433</v>
      </c>
      <c r="B603" s="330" t="s">
        <v>215</v>
      </c>
      <c r="C603" s="338" t="s">
        <v>16163</v>
      </c>
      <c r="D603" s="338"/>
      <c r="E603" s="338"/>
    </row>
    <row r="604" customFormat="false" ht="13.8" hidden="false" customHeight="true" outlineLevel="0" collapsed="false">
      <c r="A604" s="339" t="n">
        <v>43387</v>
      </c>
      <c r="B604" s="330" t="s">
        <v>215</v>
      </c>
      <c r="C604" s="339" t="s">
        <v>16164</v>
      </c>
      <c r="D604" s="330" t="s">
        <v>1969</v>
      </c>
      <c r="E604" s="332" t="n">
        <v>13.6</v>
      </c>
    </row>
    <row r="605" customFormat="false" ht="13.8" hidden="false" customHeight="true" outlineLevel="0" collapsed="false">
      <c r="A605" s="338" t="n">
        <v>434</v>
      </c>
      <c r="B605" s="330" t="s">
        <v>215</v>
      </c>
      <c r="C605" s="338" t="s">
        <v>16165</v>
      </c>
      <c r="D605" s="338"/>
      <c r="E605" s="338"/>
    </row>
    <row r="606" customFormat="false" ht="13.8" hidden="false" customHeight="true" outlineLevel="0" collapsed="false">
      <c r="A606" s="339" t="n">
        <v>43406</v>
      </c>
      <c r="B606" s="330" t="s">
        <v>215</v>
      </c>
      <c r="C606" s="339" t="s">
        <v>16166</v>
      </c>
      <c r="D606" s="330" t="s">
        <v>1969</v>
      </c>
      <c r="E606" s="332" t="n">
        <v>6.8</v>
      </c>
    </row>
    <row r="607" customFormat="false" ht="13.8" hidden="false" customHeight="false" outlineLevel="0" collapsed="false">
      <c r="A607" s="339" t="n">
        <v>43441</v>
      </c>
      <c r="B607" s="330" t="s">
        <v>215</v>
      </c>
      <c r="C607" s="339" t="s">
        <v>16167</v>
      </c>
      <c r="D607" s="330" t="s">
        <v>1969</v>
      </c>
      <c r="E607" s="332" t="n">
        <v>2.14</v>
      </c>
    </row>
    <row r="608" customFormat="false" ht="25.1" hidden="false" customHeight="false" outlineLevel="0" collapsed="false">
      <c r="A608" s="339" t="n">
        <v>43496</v>
      </c>
      <c r="B608" s="330" t="s">
        <v>215</v>
      </c>
      <c r="C608" s="339" t="s">
        <v>16168</v>
      </c>
      <c r="D608" s="330" t="s">
        <v>1969</v>
      </c>
      <c r="E608" s="332" t="n">
        <v>8.82</v>
      </c>
    </row>
    <row r="609" customFormat="false" ht="13.8" hidden="false" customHeight="true" outlineLevel="0" collapsed="false">
      <c r="A609" s="338" t="n">
        <v>437</v>
      </c>
      <c r="B609" s="330" t="s">
        <v>215</v>
      </c>
      <c r="C609" s="338" t="s">
        <v>15839</v>
      </c>
      <c r="D609" s="338"/>
      <c r="E609" s="338"/>
    </row>
    <row r="610" customFormat="false" ht="13.8" hidden="false" customHeight="true" outlineLevel="0" collapsed="false">
      <c r="A610" s="339" t="n">
        <v>43702</v>
      </c>
      <c r="B610" s="330" t="s">
        <v>215</v>
      </c>
      <c r="C610" s="339" t="s">
        <v>1371</v>
      </c>
      <c r="D610" s="330" t="s">
        <v>15635</v>
      </c>
      <c r="E610" s="332" t="n">
        <v>6.7</v>
      </c>
    </row>
    <row r="611" customFormat="false" ht="13.8" hidden="false" customHeight="false" outlineLevel="0" collapsed="false">
      <c r="A611" s="339" t="n">
        <v>43792</v>
      </c>
      <c r="B611" s="330" t="s">
        <v>215</v>
      </c>
      <c r="C611" s="339" t="s">
        <v>16169</v>
      </c>
      <c r="D611" s="330" t="s">
        <v>15635</v>
      </c>
      <c r="E611" s="332" t="n">
        <v>4.86</v>
      </c>
    </row>
    <row r="612" customFormat="false" ht="13.8" hidden="false" customHeight="false" outlineLevel="0" collapsed="false">
      <c r="A612" s="339" t="n">
        <v>43795</v>
      </c>
      <c r="B612" s="330" t="s">
        <v>215</v>
      </c>
      <c r="C612" s="339" t="s">
        <v>16170</v>
      </c>
      <c r="D612" s="330" t="s">
        <v>15635</v>
      </c>
      <c r="E612" s="332" t="n">
        <v>3.72</v>
      </c>
    </row>
    <row r="613" customFormat="false" ht="13.8" hidden="false" customHeight="true" outlineLevel="0" collapsed="false">
      <c r="A613" s="338" t="n">
        <v>438</v>
      </c>
      <c r="B613" s="330" t="s">
        <v>215</v>
      </c>
      <c r="C613" s="338" t="s">
        <v>16072</v>
      </c>
      <c r="D613" s="338"/>
      <c r="E613" s="338"/>
    </row>
    <row r="614" customFormat="false" ht="13.8" hidden="false" customHeight="true" outlineLevel="0" collapsed="false">
      <c r="A614" s="339" t="n">
        <v>43807</v>
      </c>
      <c r="B614" s="330" t="s">
        <v>215</v>
      </c>
      <c r="C614" s="339" t="s">
        <v>16171</v>
      </c>
      <c r="D614" s="330" t="s">
        <v>15635</v>
      </c>
      <c r="E614" s="332" t="n">
        <v>764.12</v>
      </c>
    </row>
    <row r="615" customFormat="false" ht="13.8" hidden="false" customHeight="false" outlineLevel="0" collapsed="false">
      <c r="A615" s="339" t="n">
        <v>43835</v>
      </c>
      <c r="B615" s="330" t="s">
        <v>215</v>
      </c>
      <c r="C615" s="339" t="s">
        <v>16172</v>
      </c>
      <c r="D615" s="330" t="s">
        <v>15635</v>
      </c>
      <c r="E615" s="332" t="n">
        <v>125.25</v>
      </c>
    </row>
    <row r="616" customFormat="false" ht="13.8" hidden="false" customHeight="false" outlineLevel="0" collapsed="false">
      <c r="A616" s="339" t="n">
        <v>43836</v>
      </c>
      <c r="B616" s="330" t="s">
        <v>215</v>
      </c>
      <c r="C616" s="339" t="s">
        <v>16173</v>
      </c>
      <c r="D616" s="330" t="s">
        <v>15635</v>
      </c>
      <c r="E616" s="332" t="n">
        <v>288.33</v>
      </c>
    </row>
    <row r="617" customFormat="false" ht="13.8" hidden="false" customHeight="false" outlineLevel="0" collapsed="false">
      <c r="A617" s="339" t="n">
        <v>43837</v>
      </c>
      <c r="B617" s="330" t="s">
        <v>215</v>
      </c>
      <c r="C617" s="339" t="s">
        <v>16174</v>
      </c>
      <c r="D617" s="330" t="s">
        <v>15635</v>
      </c>
      <c r="E617" s="332" t="n">
        <v>708.06</v>
      </c>
    </row>
    <row r="618" customFormat="false" ht="13.8" hidden="false" customHeight="false" outlineLevel="0" collapsed="false">
      <c r="A618" s="339" t="n">
        <v>43838</v>
      </c>
      <c r="B618" s="330" t="s">
        <v>215</v>
      </c>
      <c r="C618" s="339" t="s">
        <v>16175</v>
      </c>
      <c r="D618" s="330" t="s">
        <v>15635</v>
      </c>
      <c r="E618" s="332" t="n">
        <v>708.06</v>
      </c>
    </row>
    <row r="619" customFormat="false" ht="13.8" hidden="false" customHeight="true" outlineLevel="0" collapsed="false">
      <c r="A619" s="338" t="n">
        <v>440</v>
      </c>
      <c r="B619" s="330" t="s">
        <v>215</v>
      </c>
      <c r="C619" s="338" t="s">
        <v>16176</v>
      </c>
      <c r="D619" s="338"/>
      <c r="E619" s="338"/>
    </row>
    <row r="620" customFormat="false" ht="13.8" hidden="false" customHeight="true" outlineLevel="0" collapsed="false">
      <c r="A620" s="339" t="n">
        <v>44014</v>
      </c>
      <c r="B620" s="330" t="s">
        <v>215</v>
      </c>
      <c r="C620" s="339" t="s">
        <v>16177</v>
      </c>
      <c r="D620" s="330" t="s">
        <v>15635</v>
      </c>
      <c r="E620" s="332" t="n">
        <v>74.85</v>
      </c>
    </row>
    <row r="621" customFormat="false" ht="13.8" hidden="false" customHeight="false" outlineLevel="0" collapsed="false">
      <c r="A621" s="339" t="n">
        <v>44034</v>
      </c>
      <c r="B621" s="330" t="s">
        <v>215</v>
      </c>
      <c r="C621" s="339" t="s">
        <v>16178</v>
      </c>
      <c r="D621" s="330" t="s">
        <v>15635</v>
      </c>
      <c r="E621" s="332" t="n">
        <v>74.85</v>
      </c>
    </row>
    <row r="622" customFormat="false" ht="13.8" hidden="false" customHeight="false" outlineLevel="0" collapsed="false">
      <c r="A622" s="339" t="n">
        <v>44059</v>
      </c>
      <c r="B622" s="330" t="s">
        <v>215</v>
      </c>
      <c r="C622" s="339" t="s">
        <v>16179</v>
      </c>
      <c r="D622" s="330" t="s">
        <v>15635</v>
      </c>
      <c r="E622" s="332" t="n">
        <v>74.85</v>
      </c>
    </row>
    <row r="623" customFormat="false" ht="13.8" hidden="false" customHeight="false" outlineLevel="0" collapsed="false">
      <c r="A623" s="339" t="n">
        <v>44097</v>
      </c>
      <c r="B623" s="330" t="s">
        <v>215</v>
      </c>
      <c r="C623" s="339" t="s">
        <v>16180</v>
      </c>
      <c r="D623" s="330" t="s">
        <v>15635</v>
      </c>
      <c r="E623" s="332" t="n">
        <v>108</v>
      </c>
    </row>
    <row r="624" customFormat="false" ht="13.8" hidden="false" customHeight="true" outlineLevel="0" collapsed="false">
      <c r="A624" s="338" t="n">
        <v>441</v>
      </c>
      <c r="B624" s="330" t="s">
        <v>215</v>
      </c>
      <c r="C624" s="338" t="s">
        <v>16181</v>
      </c>
      <c r="D624" s="338"/>
      <c r="E624" s="338"/>
    </row>
    <row r="625" customFormat="false" ht="13.8" hidden="false" customHeight="true" outlineLevel="0" collapsed="false">
      <c r="A625" s="339" t="n">
        <v>44112</v>
      </c>
      <c r="B625" s="330" t="s">
        <v>215</v>
      </c>
      <c r="C625" s="339" t="s">
        <v>16182</v>
      </c>
      <c r="D625" s="330" t="s">
        <v>15635</v>
      </c>
      <c r="E625" s="332" t="n">
        <v>102.62</v>
      </c>
    </row>
    <row r="626" customFormat="false" ht="13.8" hidden="false" customHeight="false" outlineLevel="0" collapsed="false">
      <c r="A626" s="339" t="n">
        <v>44128</v>
      </c>
      <c r="B626" s="330" t="s">
        <v>215</v>
      </c>
      <c r="C626" s="339" t="s">
        <v>16183</v>
      </c>
      <c r="D626" s="330" t="s">
        <v>15635</v>
      </c>
      <c r="E626" s="332" t="n">
        <v>108</v>
      </c>
    </row>
    <row r="627" customFormat="false" ht="13.8" hidden="false" customHeight="true" outlineLevel="0" collapsed="false">
      <c r="A627" s="338" t="n">
        <v>444</v>
      </c>
      <c r="B627" s="330" t="s">
        <v>215</v>
      </c>
      <c r="C627" s="338" t="s">
        <v>16184</v>
      </c>
      <c r="D627" s="338"/>
      <c r="E627" s="338"/>
    </row>
    <row r="628" customFormat="false" ht="13.8" hidden="false" customHeight="true" outlineLevel="0" collapsed="false">
      <c r="A628" s="339" t="n">
        <v>44481</v>
      </c>
      <c r="B628" s="330" t="s">
        <v>215</v>
      </c>
      <c r="C628" s="339" t="s">
        <v>16185</v>
      </c>
      <c r="D628" s="330" t="s">
        <v>15635</v>
      </c>
      <c r="E628" s="334" t="n">
        <v>1101.14</v>
      </c>
    </row>
    <row r="629" customFormat="false" ht="13.8" hidden="false" customHeight="true" outlineLevel="0" collapsed="false">
      <c r="A629" s="338" t="n">
        <v>445</v>
      </c>
      <c r="B629" s="330" t="s">
        <v>215</v>
      </c>
      <c r="C629" s="338" t="s">
        <v>16186</v>
      </c>
      <c r="D629" s="338"/>
      <c r="E629" s="338"/>
    </row>
    <row r="630" customFormat="false" ht="13.8" hidden="false" customHeight="true" outlineLevel="0" collapsed="false">
      <c r="A630" s="339" t="n">
        <v>44561</v>
      </c>
      <c r="B630" s="330" t="s">
        <v>215</v>
      </c>
      <c r="C630" s="339" t="s">
        <v>16187</v>
      </c>
      <c r="D630" s="330" t="s">
        <v>15635</v>
      </c>
      <c r="E630" s="332" t="n">
        <v>315.79</v>
      </c>
    </row>
    <row r="631" customFormat="false" ht="13.8" hidden="false" customHeight="false" outlineLevel="0" collapsed="false">
      <c r="A631" s="339" t="n">
        <v>44562</v>
      </c>
      <c r="B631" s="330" t="s">
        <v>215</v>
      </c>
      <c r="C631" s="339" t="s">
        <v>16188</v>
      </c>
      <c r="D631" s="330" t="s">
        <v>15635</v>
      </c>
      <c r="E631" s="332" t="n">
        <v>172.68</v>
      </c>
    </row>
    <row r="632" customFormat="false" ht="13.8" hidden="false" customHeight="false" outlineLevel="0" collapsed="false">
      <c r="A632" s="339" t="n">
        <v>44582</v>
      </c>
      <c r="B632" s="330" t="s">
        <v>215</v>
      </c>
      <c r="C632" s="339" t="s">
        <v>16189</v>
      </c>
      <c r="D632" s="330" t="s">
        <v>15635</v>
      </c>
      <c r="E632" s="332" t="n">
        <v>346.47</v>
      </c>
    </row>
    <row r="633" customFormat="false" ht="13.8" hidden="false" customHeight="true" outlineLevel="0" collapsed="false">
      <c r="A633" s="338" t="n">
        <v>446</v>
      </c>
      <c r="B633" s="330" t="s">
        <v>215</v>
      </c>
      <c r="C633" s="338" t="s">
        <v>16184</v>
      </c>
      <c r="D633" s="338"/>
      <c r="E633" s="338"/>
    </row>
    <row r="634" customFormat="false" ht="13.8" hidden="false" customHeight="true" outlineLevel="0" collapsed="false">
      <c r="A634" s="339" t="n">
        <v>44624</v>
      </c>
      <c r="B634" s="330" t="s">
        <v>215</v>
      </c>
      <c r="C634" s="339" t="s">
        <v>16190</v>
      </c>
      <c r="D634" s="330" t="s">
        <v>15635</v>
      </c>
      <c r="E634" s="332" t="n">
        <v>103.08</v>
      </c>
    </row>
    <row r="635" customFormat="false" ht="13.8" hidden="false" customHeight="false" outlineLevel="0" collapsed="false">
      <c r="A635" s="339" t="n">
        <v>44659</v>
      </c>
      <c r="B635" s="330" t="s">
        <v>215</v>
      </c>
      <c r="C635" s="339" t="s">
        <v>16191</v>
      </c>
      <c r="D635" s="330" t="s">
        <v>15635</v>
      </c>
      <c r="E635" s="332" t="n">
        <v>9.38</v>
      </c>
    </row>
    <row r="636" customFormat="false" ht="13.8" hidden="false" customHeight="false" outlineLevel="0" collapsed="false">
      <c r="A636" s="339" t="n">
        <v>44660</v>
      </c>
      <c r="B636" s="330" t="s">
        <v>215</v>
      </c>
      <c r="C636" s="339" t="s">
        <v>16192</v>
      </c>
      <c r="D636" s="330" t="s">
        <v>15635</v>
      </c>
      <c r="E636" s="332" t="n">
        <v>9.38</v>
      </c>
    </row>
    <row r="637" customFormat="false" ht="13.8" hidden="false" customHeight="false" outlineLevel="0" collapsed="false">
      <c r="A637" s="339" t="n">
        <v>44661</v>
      </c>
      <c r="B637" s="330" t="s">
        <v>215</v>
      </c>
      <c r="C637" s="339" t="s">
        <v>16193</v>
      </c>
      <c r="D637" s="330" t="s">
        <v>15635</v>
      </c>
      <c r="E637" s="332" t="n">
        <v>9.38</v>
      </c>
    </row>
    <row r="638" customFormat="false" ht="13.8" hidden="false" customHeight="false" outlineLevel="0" collapsed="false">
      <c r="A638" s="339" t="n">
        <v>44662</v>
      </c>
      <c r="B638" s="330" t="s">
        <v>215</v>
      </c>
      <c r="C638" s="339" t="s">
        <v>16194</v>
      </c>
      <c r="D638" s="330" t="s">
        <v>15635</v>
      </c>
      <c r="E638" s="332" t="n">
        <v>9.38</v>
      </c>
    </row>
    <row r="639" customFormat="false" ht="13.8" hidden="false" customHeight="false" outlineLevel="0" collapsed="false">
      <c r="A639" s="339" t="n">
        <v>44663</v>
      </c>
      <c r="B639" s="330" t="s">
        <v>215</v>
      </c>
      <c r="C639" s="339" t="s">
        <v>16195</v>
      </c>
      <c r="D639" s="330" t="s">
        <v>15635</v>
      </c>
      <c r="E639" s="332" t="n">
        <v>17.12</v>
      </c>
    </row>
    <row r="640" customFormat="false" ht="13.8" hidden="false" customHeight="false" outlineLevel="0" collapsed="false">
      <c r="A640" s="339" t="n">
        <v>44664</v>
      </c>
      <c r="B640" s="330" t="s">
        <v>215</v>
      </c>
      <c r="C640" s="339" t="s">
        <v>16196</v>
      </c>
      <c r="D640" s="330" t="s">
        <v>15635</v>
      </c>
      <c r="E640" s="332" t="n">
        <v>38.77</v>
      </c>
    </row>
    <row r="641" customFormat="false" ht="13.8" hidden="false" customHeight="false" outlineLevel="0" collapsed="false">
      <c r="A641" s="339" t="n">
        <v>44665</v>
      </c>
      <c r="B641" s="330" t="s">
        <v>215</v>
      </c>
      <c r="C641" s="339" t="s">
        <v>16197</v>
      </c>
      <c r="D641" s="330" t="s">
        <v>15635</v>
      </c>
      <c r="E641" s="332" t="n">
        <v>38.77</v>
      </c>
    </row>
    <row r="642" customFormat="false" ht="13.8" hidden="false" customHeight="false" outlineLevel="0" collapsed="false">
      <c r="A642" s="339" t="n">
        <v>44666</v>
      </c>
      <c r="B642" s="330" t="s">
        <v>215</v>
      </c>
      <c r="C642" s="339" t="s">
        <v>16198</v>
      </c>
      <c r="D642" s="330" t="s">
        <v>15635</v>
      </c>
      <c r="E642" s="332" t="n">
        <v>38.77</v>
      </c>
    </row>
    <row r="643" customFormat="false" ht="13.8" hidden="false" customHeight="false" outlineLevel="0" collapsed="false">
      <c r="A643" s="339" t="n">
        <v>44667</v>
      </c>
      <c r="B643" s="330" t="s">
        <v>215</v>
      </c>
      <c r="C643" s="339" t="s">
        <v>16199</v>
      </c>
      <c r="D643" s="330" t="s">
        <v>15635</v>
      </c>
      <c r="E643" s="332" t="n">
        <v>38.77</v>
      </c>
    </row>
    <row r="644" customFormat="false" ht="13.8" hidden="false" customHeight="false" outlineLevel="0" collapsed="false">
      <c r="A644" s="339" t="n">
        <v>44668</v>
      </c>
      <c r="B644" s="330" t="s">
        <v>215</v>
      </c>
      <c r="C644" s="339" t="s">
        <v>16200</v>
      </c>
      <c r="D644" s="330" t="s">
        <v>15635</v>
      </c>
      <c r="E644" s="332" t="n">
        <v>47.15</v>
      </c>
    </row>
    <row r="645" customFormat="false" ht="13.8" hidden="false" customHeight="false" outlineLevel="0" collapsed="false">
      <c r="A645" s="339" t="n">
        <v>44669</v>
      </c>
      <c r="B645" s="330" t="s">
        <v>215</v>
      </c>
      <c r="C645" s="339" t="s">
        <v>16201</v>
      </c>
      <c r="D645" s="330" t="s">
        <v>15635</v>
      </c>
      <c r="E645" s="332" t="n">
        <v>52.38</v>
      </c>
    </row>
    <row r="646" customFormat="false" ht="13.8" hidden="false" customHeight="false" outlineLevel="0" collapsed="false">
      <c r="A646" s="339" t="n">
        <v>44670</v>
      </c>
      <c r="B646" s="330" t="s">
        <v>215</v>
      </c>
      <c r="C646" s="339" t="s">
        <v>16202</v>
      </c>
      <c r="D646" s="330" t="s">
        <v>15635</v>
      </c>
      <c r="E646" s="332" t="n">
        <v>48.64</v>
      </c>
    </row>
    <row r="647" customFormat="false" ht="13.8" hidden="false" customHeight="false" outlineLevel="0" collapsed="false">
      <c r="A647" s="339" t="n">
        <v>44671</v>
      </c>
      <c r="B647" s="330" t="s">
        <v>215</v>
      </c>
      <c r="C647" s="339" t="s">
        <v>16203</v>
      </c>
      <c r="D647" s="330" t="s">
        <v>15635</v>
      </c>
      <c r="E647" s="332" t="n">
        <v>48.64</v>
      </c>
    </row>
    <row r="648" customFormat="false" ht="13.8" hidden="false" customHeight="false" outlineLevel="0" collapsed="false">
      <c r="A648" s="339" t="n">
        <v>44672</v>
      </c>
      <c r="B648" s="330" t="s">
        <v>215</v>
      </c>
      <c r="C648" s="339" t="s">
        <v>16204</v>
      </c>
      <c r="D648" s="330" t="s">
        <v>15635</v>
      </c>
      <c r="E648" s="332" t="n">
        <v>48.64</v>
      </c>
    </row>
    <row r="649" customFormat="false" ht="13.8" hidden="false" customHeight="false" outlineLevel="0" collapsed="false">
      <c r="A649" s="339" t="n">
        <v>44673</v>
      </c>
      <c r="B649" s="330" t="s">
        <v>215</v>
      </c>
      <c r="C649" s="339" t="s">
        <v>16205</v>
      </c>
      <c r="D649" s="330" t="s">
        <v>15635</v>
      </c>
      <c r="E649" s="332" t="n">
        <v>48.64</v>
      </c>
    </row>
    <row r="650" customFormat="false" ht="13.8" hidden="false" customHeight="false" outlineLevel="0" collapsed="false">
      <c r="A650" s="339" t="n">
        <v>44674</v>
      </c>
      <c r="B650" s="330" t="s">
        <v>215</v>
      </c>
      <c r="C650" s="339" t="s">
        <v>16206</v>
      </c>
      <c r="D650" s="330" t="s">
        <v>15635</v>
      </c>
      <c r="E650" s="332" t="n">
        <v>61.1</v>
      </c>
    </row>
    <row r="651" customFormat="false" ht="13.8" hidden="false" customHeight="false" outlineLevel="0" collapsed="false">
      <c r="A651" s="339" t="n">
        <v>44675</v>
      </c>
      <c r="B651" s="330" t="s">
        <v>215</v>
      </c>
      <c r="C651" s="339" t="s">
        <v>16207</v>
      </c>
      <c r="D651" s="330" t="s">
        <v>15635</v>
      </c>
      <c r="E651" s="332" t="n">
        <v>61.1</v>
      </c>
    </row>
    <row r="652" customFormat="false" ht="13.8" hidden="false" customHeight="false" outlineLevel="0" collapsed="false">
      <c r="A652" s="339" t="n">
        <v>44676</v>
      </c>
      <c r="B652" s="330" t="s">
        <v>215</v>
      </c>
      <c r="C652" s="339" t="s">
        <v>16208</v>
      </c>
      <c r="D652" s="330" t="s">
        <v>15635</v>
      </c>
      <c r="E652" s="332" t="n">
        <v>123.64</v>
      </c>
    </row>
    <row r="653" customFormat="false" ht="13.8" hidden="false" customHeight="false" outlineLevel="0" collapsed="false">
      <c r="A653" s="339" t="n">
        <v>44680</v>
      </c>
      <c r="B653" s="330" t="s">
        <v>215</v>
      </c>
      <c r="C653" s="339" t="s">
        <v>16209</v>
      </c>
      <c r="D653" s="330" t="s">
        <v>15635</v>
      </c>
      <c r="E653" s="332" t="n">
        <v>98.81</v>
      </c>
    </row>
    <row r="654" customFormat="false" ht="13.8" hidden="false" customHeight="true" outlineLevel="0" collapsed="false">
      <c r="A654" s="338" t="n">
        <v>447</v>
      </c>
      <c r="B654" s="330" t="s">
        <v>215</v>
      </c>
      <c r="C654" s="338" t="s">
        <v>16184</v>
      </c>
      <c r="D654" s="338"/>
      <c r="E654" s="338"/>
    </row>
    <row r="655" customFormat="false" ht="13.8" hidden="false" customHeight="true" outlineLevel="0" collapsed="false">
      <c r="A655" s="339" t="n">
        <v>44711</v>
      </c>
      <c r="B655" s="330" t="s">
        <v>215</v>
      </c>
      <c r="C655" s="339" t="s">
        <v>16210</v>
      </c>
      <c r="D655" s="330" t="s">
        <v>15635</v>
      </c>
      <c r="E655" s="332" t="n">
        <v>155.35</v>
      </c>
    </row>
    <row r="656" customFormat="false" ht="13.8" hidden="false" customHeight="false" outlineLevel="0" collapsed="false">
      <c r="A656" s="339" t="n">
        <v>44712</v>
      </c>
      <c r="B656" s="330" t="s">
        <v>215</v>
      </c>
      <c r="C656" s="339" t="s">
        <v>16211</v>
      </c>
      <c r="D656" s="330" t="s">
        <v>15635</v>
      </c>
      <c r="E656" s="332" t="n">
        <v>90.35</v>
      </c>
    </row>
    <row r="657" customFormat="false" ht="13.8" hidden="false" customHeight="false" outlineLevel="0" collapsed="false">
      <c r="A657" s="339" t="n">
        <v>44714</v>
      </c>
      <c r="B657" s="330" t="s">
        <v>215</v>
      </c>
      <c r="C657" s="339" t="s">
        <v>16212</v>
      </c>
      <c r="D657" s="330" t="s">
        <v>15635</v>
      </c>
      <c r="E657" s="332" t="n">
        <v>384.05</v>
      </c>
    </row>
    <row r="658" customFormat="false" ht="13.8" hidden="false" customHeight="false" outlineLevel="0" collapsed="false">
      <c r="A658" s="339" t="n">
        <v>44715</v>
      </c>
      <c r="B658" s="330" t="s">
        <v>215</v>
      </c>
      <c r="C658" s="339" t="s">
        <v>16213</v>
      </c>
      <c r="D658" s="330" t="s">
        <v>15635</v>
      </c>
      <c r="E658" s="332" t="n">
        <v>9.38</v>
      </c>
    </row>
    <row r="659" customFormat="false" ht="13.8" hidden="false" customHeight="false" outlineLevel="0" collapsed="false">
      <c r="A659" s="339" t="n">
        <v>44734</v>
      </c>
      <c r="B659" s="330" t="s">
        <v>215</v>
      </c>
      <c r="C659" s="339" t="s">
        <v>16214</v>
      </c>
      <c r="D659" s="330" t="s">
        <v>15635</v>
      </c>
      <c r="E659" s="332" t="n">
        <v>160.33</v>
      </c>
    </row>
    <row r="660" customFormat="false" ht="13.8" hidden="false" customHeight="false" outlineLevel="0" collapsed="false">
      <c r="A660" s="339" t="n">
        <v>44740</v>
      </c>
      <c r="B660" s="330" t="s">
        <v>215</v>
      </c>
      <c r="C660" s="339" t="s">
        <v>16215</v>
      </c>
      <c r="D660" s="330" t="s">
        <v>15635</v>
      </c>
      <c r="E660" s="332" t="n">
        <v>19.48</v>
      </c>
    </row>
    <row r="661" customFormat="false" ht="13.8" hidden="false" customHeight="false" outlineLevel="0" collapsed="false">
      <c r="A661" s="339" t="n">
        <v>44760</v>
      </c>
      <c r="B661" s="330" t="s">
        <v>215</v>
      </c>
      <c r="C661" s="339" t="s">
        <v>16216</v>
      </c>
      <c r="D661" s="330" t="s">
        <v>15635</v>
      </c>
      <c r="E661" s="332" t="n">
        <v>23.92</v>
      </c>
    </row>
    <row r="662" customFormat="false" ht="13.8" hidden="false" customHeight="false" outlineLevel="0" collapsed="false">
      <c r="A662" s="339" t="n">
        <v>44781</v>
      </c>
      <c r="B662" s="330" t="s">
        <v>215</v>
      </c>
      <c r="C662" s="339" t="s">
        <v>16217</v>
      </c>
      <c r="D662" s="330" t="s">
        <v>15635</v>
      </c>
      <c r="E662" s="332" t="n">
        <v>17.47</v>
      </c>
    </row>
    <row r="663" customFormat="false" ht="13.8" hidden="false" customHeight="false" outlineLevel="0" collapsed="false">
      <c r="A663" s="339" t="n">
        <v>44793</v>
      </c>
      <c r="B663" s="330" t="s">
        <v>215</v>
      </c>
      <c r="C663" s="339" t="s">
        <v>16218</v>
      </c>
      <c r="D663" s="330" t="s">
        <v>15635</v>
      </c>
      <c r="E663" s="332" t="n">
        <v>385.29</v>
      </c>
    </row>
    <row r="664" customFormat="false" ht="13.8" hidden="false" customHeight="true" outlineLevel="0" collapsed="false">
      <c r="A664" s="338" t="n">
        <v>448</v>
      </c>
      <c r="B664" s="330" t="s">
        <v>215</v>
      </c>
      <c r="C664" s="338" t="s">
        <v>16184</v>
      </c>
      <c r="D664" s="338"/>
      <c r="E664" s="338"/>
    </row>
    <row r="665" customFormat="false" ht="13.8" hidden="false" customHeight="true" outlineLevel="0" collapsed="false">
      <c r="A665" s="339" t="n">
        <v>44805</v>
      </c>
      <c r="B665" s="330" t="s">
        <v>215</v>
      </c>
      <c r="C665" s="339" t="s">
        <v>16219</v>
      </c>
      <c r="D665" s="330" t="s">
        <v>15635</v>
      </c>
      <c r="E665" s="332" t="n">
        <v>361.08</v>
      </c>
    </row>
    <row r="666" customFormat="false" ht="13.8" hidden="false" customHeight="false" outlineLevel="0" collapsed="false">
      <c r="A666" s="339" t="n">
        <v>44808</v>
      </c>
      <c r="B666" s="330" t="s">
        <v>215</v>
      </c>
      <c r="C666" s="339" t="s">
        <v>16220</v>
      </c>
      <c r="D666" s="330" t="s">
        <v>15635</v>
      </c>
      <c r="E666" s="332" t="n">
        <v>47.71</v>
      </c>
    </row>
    <row r="667" customFormat="false" ht="13.8" hidden="false" customHeight="false" outlineLevel="0" collapsed="false">
      <c r="A667" s="339" t="n">
        <v>44833</v>
      </c>
      <c r="B667" s="330" t="s">
        <v>215</v>
      </c>
      <c r="C667" s="339" t="s">
        <v>16221</v>
      </c>
      <c r="D667" s="330" t="s">
        <v>15635</v>
      </c>
      <c r="E667" s="332" t="n">
        <v>21.66</v>
      </c>
    </row>
    <row r="668" customFormat="false" ht="13.8" hidden="false" customHeight="false" outlineLevel="0" collapsed="false">
      <c r="A668" s="339" t="n">
        <v>44851</v>
      </c>
      <c r="B668" s="330" t="s">
        <v>215</v>
      </c>
      <c r="C668" s="339" t="s">
        <v>16222</v>
      </c>
      <c r="D668" s="330" t="s">
        <v>15635</v>
      </c>
      <c r="E668" s="332" t="n">
        <v>40.5</v>
      </c>
    </row>
    <row r="669" customFormat="false" ht="13.8" hidden="false" customHeight="false" outlineLevel="0" collapsed="false">
      <c r="A669" s="339" t="n">
        <v>44852</v>
      </c>
      <c r="B669" s="330" t="s">
        <v>215</v>
      </c>
      <c r="C669" s="339" t="s">
        <v>16223</v>
      </c>
      <c r="D669" s="330" t="s">
        <v>15635</v>
      </c>
      <c r="E669" s="332" t="n">
        <v>55.45</v>
      </c>
    </row>
    <row r="670" customFormat="false" ht="13.8" hidden="false" customHeight="false" outlineLevel="0" collapsed="false">
      <c r="A670" s="339" t="n">
        <v>44871</v>
      </c>
      <c r="B670" s="330" t="s">
        <v>215</v>
      </c>
      <c r="C670" s="339" t="s">
        <v>16224</v>
      </c>
      <c r="D670" s="330" t="s">
        <v>15635</v>
      </c>
      <c r="E670" s="332" t="n">
        <v>82.07</v>
      </c>
    </row>
    <row r="671" customFormat="false" ht="13.8" hidden="false" customHeight="true" outlineLevel="0" collapsed="false">
      <c r="A671" s="338" t="n">
        <v>449</v>
      </c>
      <c r="B671" s="330" t="s">
        <v>215</v>
      </c>
      <c r="C671" s="338" t="s">
        <v>16225</v>
      </c>
      <c r="D671" s="338"/>
      <c r="E671" s="338"/>
    </row>
    <row r="672" customFormat="false" ht="13.8" hidden="false" customHeight="true" outlineLevel="0" collapsed="false">
      <c r="A672" s="339" t="n">
        <v>44905</v>
      </c>
      <c r="B672" s="330" t="s">
        <v>215</v>
      </c>
      <c r="C672" s="339" t="s">
        <v>16226</v>
      </c>
      <c r="D672" s="330" t="s">
        <v>15635</v>
      </c>
      <c r="E672" s="332" t="n">
        <v>104.9</v>
      </c>
    </row>
    <row r="673" customFormat="false" ht="13.8" hidden="false" customHeight="false" outlineLevel="0" collapsed="false">
      <c r="A673" s="339" t="n">
        <v>44924</v>
      </c>
      <c r="B673" s="330" t="s">
        <v>215</v>
      </c>
      <c r="C673" s="339" t="s">
        <v>16227</v>
      </c>
      <c r="D673" s="330" t="s">
        <v>15635</v>
      </c>
      <c r="E673" s="332" t="n">
        <v>478.17</v>
      </c>
    </row>
    <row r="674" customFormat="false" ht="13.8" hidden="false" customHeight="false" outlineLevel="0" collapsed="false">
      <c r="A674" s="339" t="n">
        <v>44951</v>
      </c>
      <c r="B674" s="330" t="s">
        <v>215</v>
      </c>
      <c r="C674" s="339" t="s">
        <v>16228</v>
      </c>
      <c r="D674" s="330" t="s">
        <v>15635</v>
      </c>
      <c r="E674" s="332" t="n">
        <v>47.71</v>
      </c>
    </row>
    <row r="675" customFormat="false" ht="13.8" hidden="false" customHeight="false" outlineLevel="0" collapsed="false">
      <c r="A675" s="339" t="n">
        <v>44960</v>
      </c>
      <c r="B675" s="330" t="s">
        <v>215</v>
      </c>
      <c r="C675" s="339" t="s">
        <v>16229</v>
      </c>
      <c r="D675" s="330" t="s">
        <v>15635</v>
      </c>
      <c r="E675" s="332" t="n">
        <v>361.08</v>
      </c>
    </row>
    <row r="676" customFormat="false" ht="13.8" hidden="false" customHeight="true" outlineLevel="0" collapsed="false">
      <c r="A676" s="338" t="n">
        <v>450</v>
      </c>
      <c r="B676" s="330" t="s">
        <v>215</v>
      </c>
      <c r="C676" s="338" t="s">
        <v>16122</v>
      </c>
      <c r="D676" s="338"/>
      <c r="E676" s="338"/>
    </row>
    <row r="677" customFormat="false" ht="13.8" hidden="false" customHeight="true" outlineLevel="0" collapsed="false">
      <c r="A677" s="339" t="n">
        <v>45001</v>
      </c>
      <c r="B677" s="330" t="s">
        <v>215</v>
      </c>
      <c r="C677" s="339" t="s">
        <v>16230</v>
      </c>
      <c r="D677" s="330" t="s">
        <v>15635</v>
      </c>
      <c r="E677" s="332" t="n">
        <v>26.52</v>
      </c>
    </row>
    <row r="678" customFormat="false" ht="13.8" hidden="false" customHeight="false" outlineLevel="0" collapsed="false">
      <c r="A678" s="339" t="n">
        <v>45002</v>
      </c>
      <c r="B678" s="330" t="s">
        <v>215</v>
      </c>
      <c r="C678" s="339" t="s">
        <v>16231</v>
      </c>
      <c r="D678" s="330" t="s">
        <v>15635</v>
      </c>
      <c r="E678" s="332" t="n">
        <v>37.2</v>
      </c>
    </row>
    <row r="679" customFormat="false" ht="13.8" hidden="false" customHeight="false" outlineLevel="0" collapsed="false">
      <c r="A679" s="339" t="n">
        <v>45003</v>
      </c>
      <c r="B679" s="330" t="s">
        <v>215</v>
      </c>
      <c r="C679" s="339" t="s">
        <v>16232</v>
      </c>
      <c r="D679" s="330" t="s">
        <v>15635</v>
      </c>
      <c r="E679" s="332" t="n">
        <v>56.77</v>
      </c>
    </row>
    <row r="680" customFormat="false" ht="13.8" hidden="false" customHeight="false" outlineLevel="0" collapsed="false">
      <c r="A680" s="339" t="n">
        <v>45005</v>
      </c>
      <c r="B680" s="330" t="s">
        <v>215</v>
      </c>
      <c r="C680" s="339" t="s">
        <v>16233</v>
      </c>
      <c r="D680" s="330" t="s">
        <v>15635</v>
      </c>
      <c r="E680" s="332" t="n">
        <v>99.16</v>
      </c>
    </row>
    <row r="681" customFormat="false" ht="13.8" hidden="false" customHeight="false" outlineLevel="0" collapsed="false">
      <c r="A681" s="339" t="n">
        <v>45035</v>
      </c>
      <c r="B681" s="330" t="s">
        <v>215</v>
      </c>
      <c r="C681" s="339" t="s">
        <v>16234</v>
      </c>
      <c r="D681" s="330" t="s">
        <v>15635</v>
      </c>
      <c r="E681" s="332" t="n">
        <v>85.97</v>
      </c>
    </row>
    <row r="682" customFormat="false" ht="13.8" hidden="false" customHeight="false" outlineLevel="0" collapsed="false">
      <c r="A682" s="339" t="n">
        <v>45037</v>
      </c>
      <c r="B682" s="330" t="s">
        <v>215</v>
      </c>
      <c r="C682" s="339" t="s">
        <v>16235</v>
      </c>
      <c r="D682" s="330" t="s">
        <v>15635</v>
      </c>
      <c r="E682" s="332" t="n">
        <v>358.45</v>
      </c>
    </row>
    <row r="683" customFormat="false" ht="13.8" hidden="false" customHeight="false" outlineLevel="0" collapsed="false">
      <c r="A683" s="339" t="n">
        <v>45038</v>
      </c>
      <c r="B683" s="330" t="s">
        <v>215</v>
      </c>
      <c r="C683" s="339" t="s">
        <v>16236</v>
      </c>
      <c r="D683" s="330" t="s">
        <v>15635</v>
      </c>
      <c r="E683" s="332" t="n">
        <v>647.32</v>
      </c>
    </row>
    <row r="684" customFormat="false" ht="13.8" hidden="false" customHeight="false" outlineLevel="0" collapsed="false">
      <c r="A684" s="339" t="n">
        <v>45040</v>
      </c>
      <c r="B684" s="330" t="s">
        <v>215</v>
      </c>
      <c r="C684" s="339" t="s">
        <v>16237</v>
      </c>
      <c r="D684" s="330" t="s">
        <v>15635</v>
      </c>
      <c r="E684" s="334" t="n">
        <v>1884.68</v>
      </c>
    </row>
    <row r="685" customFormat="false" ht="13.8" hidden="false" customHeight="false" outlineLevel="0" collapsed="false">
      <c r="A685" s="339" t="n">
        <v>45044</v>
      </c>
      <c r="B685" s="330" t="s">
        <v>215</v>
      </c>
      <c r="C685" s="339" t="s">
        <v>16238</v>
      </c>
      <c r="D685" s="330" t="s">
        <v>15635</v>
      </c>
      <c r="E685" s="332" t="n">
        <v>58.64</v>
      </c>
    </row>
    <row r="686" customFormat="false" ht="13.8" hidden="false" customHeight="false" outlineLevel="0" collapsed="false">
      <c r="A686" s="339" t="n">
        <v>45067</v>
      </c>
      <c r="B686" s="330" t="s">
        <v>215</v>
      </c>
      <c r="C686" s="339" t="s">
        <v>16239</v>
      </c>
      <c r="D686" s="330" t="s">
        <v>15635</v>
      </c>
      <c r="E686" s="332" t="n">
        <v>28.95</v>
      </c>
    </row>
    <row r="687" customFormat="false" ht="13.8" hidden="false" customHeight="true" outlineLevel="0" collapsed="false">
      <c r="A687" s="338" t="n">
        <v>451</v>
      </c>
      <c r="B687" s="330" t="s">
        <v>215</v>
      </c>
      <c r="C687" s="338" t="s">
        <v>16240</v>
      </c>
      <c r="D687" s="338"/>
      <c r="E687" s="338"/>
    </row>
    <row r="688" customFormat="false" ht="13.8" hidden="false" customHeight="true" outlineLevel="0" collapsed="false">
      <c r="A688" s="339" t="n">
        <v>45104</v>
      </c>
      <c r="B688" s="330" t="s">
        <v>215</v>
      </c>
      <c r="C688" s="339" t="s">
        <v>16241</v>
      </c>
      <c r="D688" s="330" t="s">
        <v>15635</v>
      </c>
      <c r="E688" s="332" t="n">
        <v>2.44</v>
      </c>
    </row>
    <row r="689" customFormat="false" ht="13.8" hidden="false" customHeight="true" outlineLevel="0" collapsed="false">
      <c r="A689" s="338" t="n">
        <v>452</v>
      </c>
      <c r="B689" s="330" t="s">
        <v>215</v>
      </c>
      <c r="C689" s="338" t="s">
        <v>16240</v>
      </c>
      <c r="D689" s="338"/>
      <c r="E689" s="338"/>
    </row>
    <row r="690" customFormat="false" ht="13.8" hidden="false" customHeight="true" outlineLevel="0" collapsed="false">
      <c r="A690" s="339" t="n">
        <v>45270</v>
      </c>
      <c r="B690" s="330" t="s">
        <v>215</v>
      </c>
      <c r="C690" s="339" t="s">
        <v>16242</v>
      </c>
      <c r="D690" s="330" t="s">
        <v>15635</v>
      </c>
      <c r="E690" s="332" t="n">
        <v>16.63</v>
      </c>
    </row>
    <row r="691" customFormat="false" ht="13.8" hidden="false" customHeight="true" outlineLevel="0" collapsed="false">
      <c r="A691" s="338" t="n">
        <v>454</v>
      </c>
      <c r="B691" s="330" t="s">
        <v>215</v>
      </c>
      <c r="C691" s="338" t="s">
        <v>16243</v>
      </c>
      <c r="D691" s="338"/>
      <c r="E691" s="338"/>
    </row>
    <row r="692" customFormat="false" ht="13.8" hidden="false" customHeight="true" outlineLevel="0" collapsed="false">
      <c r="A692" s="339" t="n">
        <v>45442</v>
      </c>
      <c r="B692" s="330" t="s">
        <v>215</v>
      </c>
      <c r="C692" s="339" t="s">
        <v>16244</v>
      </c>
      <c r="D692" s="330" t="s">
        <v>15635</v>
      </c>
      <c r="E692" s="334" t="n">
        <v>3554.72</v>
      </c>
    </row>
    <row r="693" customFormat="false" ht="25.1" hidden="false" customHeight="false" outlineLevel="0" collapsed="false">
      <c r="A693" s="339" t="n">
        <v>45454</v>
      </c>
      <c r="B693" s="330" t="s">
        <v>215</v>
      </c>
      <c r="C693" s="339" t="s">
        <v>16245</v>
      </c>
      <c r="D693" s="330" t="s">
        <v>15635</v>
      </c>
      <c r="E693" s="334" t="n">
        <v>12231.19</v>
      </c>
    </row>
    <row r="694" customFormat="false" ht="25.1" hidden="false" customHeight="false" outlineLevel="0" collapsed="false">
      <c r="A694" s="339" t="n">
        <v>45472</v>
      </c>
      <c r="B694" s="330" t="s">
        <v>215</v>
      </c>
      <c r="C694" s="339" t="s">
        <v>16246</v>
      </c>
      <c r="D694" s="330" t="s">
        <v>15635</v>
      </c>
      <c r="E694" s="334" t="n">
        <v>3377.36</v>
      </c>
    </row>
    <row r="695" customFormat="false" ht="25.1" hidden="false" customHeight="false" outlineLevel="0" collapsed="false">
      <c r="A695" s="339" t="n">
        <v>45473</v>
      </c>
      <c r="B695" s="330" t="s">
        <v>215</v>
      </c>
      <c r="C695" s="339" t="s">
        <v>16247</v>
      </c>
      <c r="D695" s="330" t="s">
        <v>15635</v>
      </c>
      <c r="E695" s="334" t="n">
        <v>2030.33</v>
      </c>
    </row>
    <row r="696" customFormat="false" ht="25.1" hidden="false" customHeight="false" outlineLevel="0" collapsed="false">
      <c r="A696" s="339" t="n">
        <v>45484</v>
      </c>
      <c r="B696" s="330" t="s">
        <v>215</v>
      </c>
      <c r="C696" s="339" t="s">
        <v>16248</v>
      </c>
      <c r="D696" s="330" t="s">
        <v>15635</v>
      </c>
      <c r="E696" s="334" t="n">
        <v>3954.42</v>
      </c>
    </row>
    <row r="697" customFormat="false" ht="13.8" hidden="false" customHeight="true" outlineLevel="0" collapsed="false">
      <c r="A697" s="338" t="n">
        <v>455</v>
      </c>
      <c r="B697" s="330" t="s">
        <v>215</v>
      </c>
      <c r="C697" s="338" t="s">
        <v>16249</v>
      </c>
      <c r="D697" s="338"/>
      <c r="E697" s="338"/>
    </row>
    <row r="698" customFormat="false" ht="13.8" hidden="false" customHeight="true" outlineLevel="0" collapsed="false">
      <c r="A698" s="339" t="n">
        <v>45501</v>
      </c>
      <c r="B698" s="330" t="s">
        <v>215</v>
      </c>
      <c r="C698" s="339" t="s">
        <v>16250</v>
      </c>
      <c r="D698" s="330" t="s">
        <v>15635</v>
      </c>
      <c r="E698" s="332" t="n">
        <v>15.52</v>
      </c>
    </row>
    <row r="699" customFormat="false" ht="13.8" hidden="false" customHeight="false" outlineLevel="0" collapsed="false">
      <c r="A699" s="339" t="n">
        <v>45502</v>
      </c>
      <c r="B699" s="330" t="s">
        <v>215</v>
      </c>
      <c r="C699" s="339" t="s">
        <v>16251</v>
      </c>
      <c r="D699" s="330" t="s">
        <v>15635</v>
      </c>
      <c r="E699" s="332" t="n">
        <v>20.1</v>
      </c>
    </row>
    <row r="700" customFormat="false" ht="13.8" hidden="false" customHeight="false" outlineLevel="0" collapsed="false">
      <c r="A700" s="339" t="n">
        <v>45505</v>
      </c>
      <c r="B700" s="330" t="s">
        <v>215</v>
      </c>
      <c r="C700" s="339" t="s">
        <v>16252</v>
      </c>
      <c r="D700" s="330" t="s">
        <v>15635</v>
      </c>
      <c r="E700" s="332" t="n">
        <v>17.6</v>
      </c>
    </row>
    <row r="701" customFormat="false" ht="13.8" hidden="false" customHeight="false" outlineLevel="0" collapsed="false">
      <c r="A701" s="339" t="n">
        <v>45519</v>
      </c>
      <c r="B701" s="330" t="s">
        <v>215</v>
      </c>
      <c r="C701" s="339" t="s">
        <v>16253</v>
      </c>
      <c r="D701" s="330" t="s">
        <v>15635</v>
      </c>
      <c r="E701" s="332" t="n">
        <v>21.47</v>
      </c>
    </row>
    <row r="702" customFormat="false" ht="13.8" hidden="false" customHeight="false" outlineLevel="0" collapsed="false">
      <c r="A702" s="339" t="n">
        <v>45520</v>
      </c>
      <c r="B702" s="330" t="s">
        <v>215</v>
      </c>
      <c r="C702" s="339" t="s">
        <v>16254</v>
      </c>
      <c r="D702" s="330" t="s">
        <v>15635</v>
      </c>
      <c r="E702" s="332" t="n">
        <v>19.38</v>
      </c>
    </row>
    <row r="703" customFormat="false" ht="13.8" hidden="false" customHeight="false" outlineLevel="0" collapsed="false">
      <c r="A703" s="339" t="n">
        <v>45523</v>
      </c>
      <c r="B703" s="330" t="s">
        <v>215</v>
      </c>
      <c r="C703" s="339" t="s">
        <v>16255</v>
      </c>
      <c r="D703" s="330" t="s">
        <v>15635</v>
      </c>
      <c r="E703" s="332" t="n">
        <v>21.56</v>
      </c>
    </row>
    <row r="704" customFormat="false" ht="13.8" hidden="false" customHeight="false" outlineLevel="0" collapsed="false">
      <c r="A704" s="339" t="n">
        <v>45525</v>
      </c>
      <c r="B704" s="330" t="s">
        <v>215</v>
      </c>
      <c r="C704" s="339" t="s">
        <v>16256</v>
      </c>
      <c r="D704" s="330" t="s">
        <v>15635</v>
      </c>
      <c r="E704" s="332" t="n">
        <v>6.8</v>
      </c>
    </row>
    <row r="705" customFormat="false" ht="13.8" hidden="false" customHeight="false" outlineLevel="0" collapsed="false">
      <c r="A705" s="339" t="n">
        <v>45526</v>
      </c>
      <c r="B705" s="330" t="s">
        <v>215</v>
      </c>
      <c r="C705" s="339" t="s">
        <v>16257</v>
      </c>
      <c r="D705" s="330" t="s">
        <v>15635</v>
      </c>
      <c r="E705" s="332" t="n">
        <v>15.87</v>
      </c>
    </row>
    <row r="706" customFormat="false" ht="13.8" hidden="false" customHeight="true" outlineLevel="0" collapsed="false">
      <c r="A706" s="338" t="n">
        <v>458</v>
      </c>
      <c r="B706" s="330" t="s">
        <v>215</v>
      </c>
      <c r="C706" s="338" t="s">
        <v>16258</v>
      </c>
      <c r="D706" s="338"/>
      <c r="E706" s="338"/>
    </row>
    <row r="707" customFormat="false" ht="13.8" hidden="false" customHeight="true" outlineLevel="0" collapsed="false">
      <c r="A707" s="339" t="n">
        <v>45831</v>
      </c>
      <c r="B707" s="330" t="s">
        <v>215</v>
      </c>
      <c r="C707" s="339" t="s">
        <v>16259</v>
      </c>
      <c r="D707" s="330" t="s">
        <v>15635</v>
      </c>
      <c r="E707" s="332" t="n">
        <v>9.54</v>
      </c>
    </row>
    <row r="708" customFormat="false" ht="13.8" hidden="false" customHeight="false" outlineLevel="0" collapsed="false">
      <c r="A708" s="339" t="n">
        <v>45832</v>
      </c>
      <c r="B708" s="330" t="s">
        <v>215</v>
      </c>
      <c r="C708" s="339" t="s">
        <v>16260</v>
      </c>
      <c r="D708" s="330" t="s">
        <v>15635</v>
      </c>
      <c r="E708" s="332" t="n">
        <v>17.26</v>
      </c>
    </row>
    <row r="709" customFormat="false" ht="13.8" hidden="false" customHeight="true" outlineLevel="0" collapsed="false">
      <c r="A709" s="338" t="n">
        <v>460</v>
      </c>
      <c r="B709" s="330" t="s">
        <v>215</v>
      </c>
      <c r="C709" s="338" t="s">
        <v>16261</v>
      </c>
      <c r="D709" s="338"/>
      <c r="E709" s="338"/>
    </row>
    <row r="710" customFormat="false" ht="13.8" hidden="false" customHeight="true" outlineLevel="0" collapsed="false">
      <c r="A710" s="339" t="n">
        <v>46027</v>
      </c>
      <c r="B710" s="330" t="s">
        <v>215</v>
      </c>
      <c r="C710" s="339" t="s">
        <v>16262</v>
      </c>
      <c r="D710" s="330" t="s">
        <v>15635</v>
      </c>
      <c r="E710" s="332" t="n">
        <v>21.05</v>
      </c>
    </row>
    <row r="711" customFormat="false" ht="13.8" hidden="false" customHeight="false" outlineLevel="0" collapsed="false">
      <c r="A711" s="339" t="n">
        <v>46028</v>
      </c>
      <c r="B711" s="330" t="s">
        <v>215</v>
      </c>
      <c r="C711" s="339" t="s">
        <v>16263</v>
      </c>
      <c r="D711" s="330" t="s">
        <v>15635</v>
      </c>
      <c r="E711" s="332" t="n">
        <v>57.49</v>
      </c>
    </row>
    <row r="712" customFormat="false" ht="13.8" hidden="false" customHeight="true" outlineLevel="0" collapsed="false">
      <c r="A712" s="338" t="n">
        <v>465</v>
      </c>
      <c r="B712" s="330" t="s">
        <v>215</v>
      </c>
      <c r="C712" s="338" t="s">
        <v>16264</v>
      </c>
      <c r="D712" s="338"/>
      <c r="E712" s="338"/>
    </row>
    <row r="713" customFormat="false" ht="13.8" hidden="false" customHeight="true" outlineLevel="0" collapsed="false">
      <c r="A713" s="339" t="n">
        <v>46504</v>
      </c>
      <c r="B713" s="330" t="s">
        <v>215</v>
      </c>
      <c r="C713" s="339" t="s">
        <v>16265</v>
      </c>
      <c r="D713" s="330" t="s">
        <v>15635</v>
      </c>
      <c r="E713" s="332" t="n">
        <v>6.42</v>
      </c>
    </row>
    <row r="714" customFormat="false" ht="13.8" hidden="false" customHeight="false" outlineLevel="0" collapsed="false">
      <c r="A714" s="339" t="n">
        <v>46506</v>
      </c>
      <c r="B714" s="330" t="s">
        <v>215</v>
      </c>
      <c r="C714" s="339" t="s">
        <v>16266</v>
      </c>
      <c r="D714" s="330" t="s">
        <v>15635</v>
      </c>
      <c r="E714" s="332" t="n">
        <v>26.87</v>
      </c>
    </row>
    <row r="715" customFormat="false" ht="13.8" hidden="false" customHeight="false" outlineLevel="0" collapsed="false">
      <c r="A715" s="339" t="n">
        <v>46509</v>
      </c>
      <c r="B715" s="330" t="s">
        <v>215</v>
      </c>
      <c r="C715" s="339" t="s">
        <v>16267</v>
      </c>
      <c r="D715" s="330" t="s">
        <v>15635</v>
      </c>
      <c r="E715" s="332" t="n">
        <v>18.2</v>
      </c>
    </row>
    <row r="716" customFormat="false" ht="13.8" hidden="false" customHeight="false" outlineLevel="0" collapsed="false">
      <c r="A716" s="339" t="n">
        <v>46513</v>
      </c>
      <c r="B716" s="330" t="s">
        <v>215</v>
      </c>
      <c r="C716" s="339" t="s">
        <v>16268</v>
      </c>
      <c r="D716" s="330" t="s">
        <v>15635</v>
      </c>
      <c r="E716" s="332" t="n">
        <v>82.21</v>
      </c>
    </row>
    <row r="717" customFormat="false" ht="13.8" hidden="false" customHeight="false" outlineLevel="0" collapsed="false">
      <c r="A717" s="339" t="n">
        <v>46524</v>
      </c>
      <c r="B717" s="330" t="s">
        <v>215</v>
      </c>
      <c r="C717" s="339" t="s">
        <v>16269</v>
      </c>
      <c r="D717" s="330" t="s">
        <v>15635</v>
      </c>
      <c r="E717" s="332" t="n">
        <v>21.19</v>
      </c>
    </row>
    <row r="718" customFormat="false" ht="13.8" hidden="false" customHeight="false" outlineLevel="0" collapsed="false">
      <c r="A718" s="339" t="n">
        <v>46525</v>
      </c>
      <c r="B718" s="330" t="s">
        <v>215</v>
      </c>
      <c r="C718" s="339" t="s">
        <v>16270</v>
      </c>
      <c r="D718" s="330" t="s">
        <v>15635</v>
      </c>
      <c r="E718" s="332" t="n">
        <v>21.19</v>
      </c>
    </row>
    <row r="719" customFormat="false" ht="13.8" hidden="false" customHeight="true" outlineLevel="0" collapsed="false">
      <c r="A719" s="338" t="n">
        <v>466</v>
      </c>
      <c r="B719" s="330" t="s">
        <v>215</v>
      </c>
      <c r="C719" s="338" t="s">
        <v>16271</v>
      </c>
      <c r="D719" s="338"/>
      <c r="E719" s="338"/>
    </row>
    <row r="720" customFormat="false" ht="13.8" hidden="false" customHeight="true" outlineLevel="0" collapsed="false">
      <c r="A720" s="339" t="n">
        <v>46636</v>
      </c>
      <c r="B720" s="330" t="s">
        <v>215</v>
      </c>
      <c r="C720" s="339" t="s">
        <v>16272</v>
      </c>
      <c r="D720" s="330" t="s">
        <v>15635</v>
      </c>
      <c r="E720" s="332" t="n">
        <v>42.36</v>
      </c>
    </row>
    <row r="721" customFormat="false" ht="13.8" hidden="false" customHeight="false" outlineLevel="0" collapsed="false">
      <c r="A721" s="339" t="n">
        <v>46656</v>
      </c>
      <c r="B721" s="330" t="s">
        <v>215</v>
      </c>
      <c r="C721" s="339" t="s">
        <v>16273</v>
      </c>
      <c r="D721" s="330" t="s">
        <v>15635</v>
      </c>
      <c r="E721" s="332" t="n">
        <v>32.13</v>
      </c>
    </row>
    <row r="722" customFormat="false" ht="25.1" hidden="false" customHeight="false" outlineLevel="0" collapsed="false">
      <c r="A722" s="339" t="n">
        <v>46689</v>
      </c>
      <c r="B722" s="330" t="s">
        <v>215</v>
      </c>
      <c r="C722" s="339" t="s">
        <v>16274</v>
      </c>
      <c r="D722" s="330" t="s">
        <v>15635</v>
      </c>
      <c r="E722" s="332" t="n">
        <v>106.9</v>
      </c>
    </row>
    <row r="723" customFormat="false" ht="13.8" hidden="false" customHeight="true" outlineLevel="0" collapsed="false">
      <c r="A723" s="338" t="n">
        <v>469</v>
      </c>
      <c r="B723" s="330" t="s">
        <v>215</v>
      </c>
      <c r="C723" s="338" t="s">
        <v>16275</v>
      </c>
      <c r="D723" s="338"/>
      <c r="E723" s="338"/>
    </row>
    <row r="724" customFormat="false" ht="13.8" hidden="false" customHeight="true" outlineLevel="0" collapsed="false">
      <c r="A724" s="339" t="n">
        <v>46947</v>
      </c>
      <c r="B724" s="330" t="s">
        <v>215</v>
      </c>
      <c r="C724" s="339" t="s">
        <v>16276</v>
      </c>
      <c r="D724" s="330" t="s">
        <v>15635</v>
      </c>
      <c r="E724" s="332" t="n">
        <v>112.04</v>
      </c>
    </row>
    <row r="725" customFormat="false" ht="36.9" hidden="false" customHeight="false" outlineLevel="0" collapsed="false">
      <c r="A725" s="339" t="n">
        <v>46986</v>
      </c>
      <c r="B725" s="330" t="s">
        <v>215</v>
      </c>
      <c r="C725" s="339" t="s">
        <v>16277</v>
      </c>
      <c r="D725" s="330" t="s">
        <v>15635</v>
      </c>
      <c r="E725" s="332" t="n">
        <v>148.04</v>
      </c>
    </row>
    <row r="726" customFormat="false" ht="13.8" hidden="false" customHeight="true" outlineLevel="0" collapsed="false">
      <c r="A726" s="338" t="n">
        <v>471</v>
      </c>
      <c r="B726" s="330" t="s">
        <v>215</v>
      </c>
      <c r="C726" s="338" t="s">
        <v>16275</v>
      </c>
      <c r="D726" s="338"/>
      <c r="E726" s="338"/>
    </row>
    <row r="727" customFormat="false" ht="13.8" hidden="false" customHeight="true" outlineLevel="0" collapsed="false">
      <c r="A727" s="339" t="n">
        <v>47160</v>
      </c>
      <c r="B727" s="330" t="s">
        <v>215</v>
      </c>
      <c r="C727" s="339" t="s">
        <v>16278</v>
      </c>
      <c r="D727" s="330" t="s">
        <v>15635</v>
      </c>
      <c r="E727" s="332" t="n">
        <v>147.26</v>
      </c>
    </row>
    <row r="728" customFormat="false" ht="13.8" hidden="false" customHeight="true" outlineLevel="0" collapsed="false">
      <c r="A728" s="338" t="n">
        <v>472</v>
      </c>
      <c r="B728" s="330" t="s">
        <v>215</v>
      </c>
      <c r="C728" s="338" t="s">
        <v>16279</v>
      </c>
      <c r="D728" s="338"/>
      <c r="E728" s="338"/>
    </row>
    <row r="729" customFormat="false" ht="13.8" hidden="false" customHeight="true" outlineLevel="0" collapsed="false">
      <c r="A729" s="339" t="n">
        <v>47239</v>
      </c>
      <c r="B729" s="330" t="s">
        <v>215</v>
      </c>
      <c r="C729" s="339" t="s">
        <v>16280</v>
      </c>
      <c r="D729" s="330" t="s">
        <v>15635</v>
      </c>
      <c r="E729" s="332" t="n">
        <v>462.23</v>
      </c>
    </row>
    <row r="730" customFormat="false" ht="36.9" hidden="false" customHeight="false" outlineLevel="0" collapsed="false">
      <c r="A730" s="339" t="n">
        <v>47270</v>
      </c>
      <c r="B730" s="330" t="s">
        <v>215</v>
      </c>
      <c r="C730" s="339" t="s">
        <v>16281</v>
      </c>
      <c r="D730" s="330" t="s">
        <v>15635</v>
      </c>
      <c r="E730" s="332" t="n">
        <v>192.87</v>
      </c>
    </row>
    <row r="731" customFormat="false" ht="36.9" hidden="false" customHeight="false" outlineLevel="0" collapsed="false">
      <c r="A731" s="339" t="n">
        <v>47271</v>
      </c>
      <c r="B731" s="330" t="s">
        <v>215</v>
      </c>
      <c r="C731" s="339" t="s">
        <v>16282</v>
      </c>
      <c r="D731" s="330" t="s">
        <v>15635</v>
      </c>
      <c r="E731" s="332" t="n">
        <v>92.15</v>
      </c>
    </row>
    <row r="732" customFormat="false" ht="13.8" hidden="false" customHeight="true" outlineLevel="0" collapsed="false">
      <c r="A732" s="338" t="n">
        <v>475</v>
      </c>
      <c r="B732" s="330" t="s">
        <v>215</v>
      </c>
      <c r="C732" s="338" t="s">
        <v>16283</v>
      </c>
      <c r="D732" s="338"/>
      <c r="E732" s="338"/>
    </row>
    <row r="733" customFormat="false" ht="13.8" hidden="false" customHeight="true" outlineLevel="0" collapsed="false">
      <c r="A733" s="339" t="n">
        <v>47526</v>
      </c>
      <c r="B733" s="330" t="s">
        <v>215</v>
      </c>
      <c r="C733" s="339" t="s">
        <v>16284</v>
      </c>
      <c r="D733" s="330" t="s">
        <v>15635</v>
      </c>
      <c r="E733" s="332" t="n">
        <v>157.59</v>
      </c>
    </row>
    <row r="734" customFormat="false" ht="13.8" hidden="false" customHeight="false" outlineLevel="0" collapsed="false">
      <c r="A734" s="339" t="n">
        <v>47527</v>
      </c>
      <c r="B734" s="330" t="s">
        <v>215</v>
      </c>
      <c r="C734" s="339" t="s">
        <v>16285</v>
      </c>
      <c r="D734" s="330" t="s">
        <v>15635</v>
      </c>
      <c r="E734" s="332" t="n">
        <v>865.32</v>
      </c>
    </row>
    <row r="735" customFormat="false" ht="13.8" hidden="false" customHeight="false" outlineLevel="0" collapsed="false">
      <c r="A735" s="339" t="n">
        <v>47530</v>
      </c>
      <c r="B735" s="330" t="s">
        <v>215</v>
      </c>
      <c r="C735" s="339" t="s">
        <v>16286</v>
      </c>
      <c r="D735" s="330" t="s">
        <v>15635</v>
      </c>
      <c r="E735" s="334" t="n">
        <v>1112.63</v>
      </c>
    </row>
    <row r="736" customFormat="false" ht="13.8" hidden="false" customHeight="false" outlineLevel="0" collapsed="false">
      <c r="A736" s="339" t="n">
        <v>47561</v>
      </c>
      <c r="B736" s="330" t="s">
        <v>215</v>
      </c>
      <c r="C736" s="339" t="s">
        <v>16287</v>
      </c>
      <c r="D736" s="330" t="s">
        <v>15635</v>
      </c>
      <c r="E736" s="332" t="n">
        <v>79.13</v>
      </c>
    </row>
    <row r="737" customFormat="false" ht="13.8" hidden="false" customHeight="false" outlineLevel="0" collapsed="false">
      <c r="A737" s="339" t="n">
        <v>47566</v>
      </c>
      <c r="B737" s="330" t="s">
        <v>215</v>
      </c>
      <c r="C737" s="339" t="s">
        <v>16288</v>
      </c>
      <c r="D737" s="330" t="s">
        <v>15635</v>
      </c>
      <c r="E737" s="334" t="n">
        <v>1816.18</v>
      </c>
    </row>
    <row r="738" customFormat="false" ht="13.8" hidden="false" customHeight="false" outlineLevel="0" collapsed="false">
      <c r="A738" s="339" t="n">
        <v>47574</v>
      </c>
      <c r="B738" s="330" t="s">
        <v>215</v>
      </c>
      <c r="C738" s="339" t="s">
        <v>16289</v>
      </c>
      <c r="D738" s="330" t="s">
        <v>15635</v>
      </c>
      <c r="E738" s="334" t="n">
        <v>4611.15</v>
      </c>
    </row>
    <row r="739" customFormat="false" ht="13.8" hidden="false" customHeight="true" outlineLevel="0" collapsed="false">
      <c r="A739" s="338" t="n">
        <v>476</v>
      </c>
      <c r="B739" s="330" t="s">
        <v>215</v>
      </c>
      <c r="C739" s="338" t="s">
        <v>16290</v>
      </c>
      <c r="D739" s="338"/>
      <c r="E739" s="338"/>
    </row>
    <row r="740" customFormat="false" ht="13.8" hidden="false" customHeight="true" outlineLevel="0" collapsed="false">
      <c r="A740" s="339" t="n">
        <v>47633</v>
      </c>
      <c r="B740" s="330" t="s">
        <v>215</v>
      </c>
      <c r="C740" s="339" t="s">
        <v>16291</v>
      </c>
      <c r="D740" s="330" t="s">
        <v>15635</v>
      </c>
      <c r="E740" s="334" t="n">
        <v>1680.15</v>
      </c>
    </row>
    <row r="741" customFormat="false" ht="13.8" hidden="false" customHeight="false" outlineLevel="0" collapsed="false">
      <c r="A741" s="339" t="n">
        <v>47634</v>
      </c>
      <c r="B741" s="330" t="s">
        <v>215</v>
      </c>
      <c r="C741" s="339" t="s">
        <v>16292</v>
      </c>
      <c r="D741" s="330" t="s">
        <v>15635</v>
      </c>
      <c r="E741" s="334" t="n">
        <v>1585.28</v>
      </c>
    </row>
    <row r="742" customFormat="false" ht="13.8" hidden="false" customHeight="true" outlineLevel="0" collapsed="false">
      <c r="A742" s="338" t="n">
        <v>477</v>
      </c>
      <c r="B742" s="330" t="s">
        <v>215</v>
      </c>
      <c r="C742" s="338" t="s">
        <v>16290</v>
      </c>
      <c r="D742" s="338"/>
      <c r="E742" s="338"/>
    </row>
    <row r="743" customFormat="false" ht="13.8" hidden="false" customHeight="true" outlineLevel="0" collapsed="false">
      <c r="A743" s="339" t="n">
        <v>47724</v>
      </c>
      <c r="B743" s="330" t="s">
        <v>215</v>
      </c>
      <c r="C743" s="339" t="s">
        <v>16293</v>
      </c>
      <c r="D743" s="330" t="s">
        <v>15635</v>
      </c>
      <c r="E743" s="334" t="n">
        <v>4433.87</v>
      </c>
    </row>
    <row r="744" customFormat="false" ht="25.1" hidden="false" customHeight="false" outlineLevel="0" collapsed="false">
      <c r="A744" s="339" t="n">
        <v>47766</v>
      </c>
      <c r="B744" s="330" t="s">
        <v>215</v>
      </c>
      <c r="C744" s="339" t="s">
        <v>16294</v>
      </c>
      <c r="D744" s="330" t="s">
        <v>15635</v>
      </c>
      <c r="E744" s="334" t="n">
        <v>6038.86</v>
      </c>
    </row>
    <row r="745" customFormat="false" ht="13.8" hidden="false" customHeight="false" outlineLevel="0" collapsed="false">
      <c r="A745" s="339" t="n">
        <v>47795</v>
      </c>
      <c r="B745" s="330" t="s">
        <v>215</v>
      </c>
      <c r="C745" s="339" t="s">
        <v>16295</v>
      </c>
      <c r="D745" s="330" t="s">
        <v>15635</v>
      </c>
      <c r="E745" s="334" t="n">
        <v>1295.41</v>
      </c>
    </row>
    <row r="746" customFormat="false" ht="13.8" hidden="false" customHeight="true" outlineLevel="0" collapsed="false">
      <c r="A746" s="338" t="n">
        <v>478</v>
      </c>
      <c r="B746" s="330" t="s">
        <v>215</v>
      </c>
      <c r="C746" s="338" t="s">
        <v>16296</v>
      </c>
      <c r="D746" s="338"/>
      <c r="E746" s="338"/>
    </row>
    <row r="747" customFormat="false" ht="13.8" hidden="false" customHeight="true" outlineLevel="0" collapsed="false">
      <c r="A747" s="339" t="n">
        <v>47826</v>
      </c>
      <c r="B747" s="330" t="s">
        <v>215</v>
      </c>
      <c r="C747" s="339" t="s">
        <v>16297</v>
      </c>
      <c r="D747" s="330" t="s">
        <v>15635</v>
      </c>
      <c r="E747" s="334" t="n">
        <v>2329.82</v>
      </c>
    </row>
    <row r="748" customFormat="false" ht="13.8" hidden="false" customHeight="false" outlineLevel="0" collapsed="false">
      <c r="A748" s="339" t="n">
        <v>47855</v>
      </c>
      <c r="B748" s="330" t="s">
        <v>215</v>
      </c>
      <c r="C748" s="339" t="s">
        <v>16298</v>
      </c>
      <c r="D748" s="330" t="s">
        <v>15635</v>
      </c>
      <c r="E748" s="332" t="n">
        <v>84.1</v>
      </c>
    </row>
    <row r="749" customFormat="false" ht="13.8" hidden="false" customHeight="false" outlineLevel="0" collapsed="false">
      <c r="A749" s="339" t="n">
        <v>47862</v>
      </c>
      <c r="B749" s="330" t="s">
        <v>215</v>
      </c>
      <c r="C749" s="339" t="s">
        <v>16299</v>
      </c>
      <c r="D749" s="330" t="s">
        <v>15635</v>
      </c>
      <c r="E749" s="332" t="n">
        <v>237.45</v>
      </c>
    </row>
    <row r="750" customFormat="false" ht="25.1" hidden="false" customHeight="false" outlineLevel="0" collapsed="false">
      <c r="A750" s="339" t="n">
        <v>47876</v>
      </c>
      <c r="B750" s="330" t="s">
        <v>215</v>
      </c>
      <c r="C750" s="339" t="s">
        <v>16300</v>
      </c>
      <c r="D750" s="330" t="s">
        <v>15635</v>
      </c>
      <c r="E750" s="334" t="n">
        <v>9870.96</v>
      </c>
    </row>
    <row r="751" customFormat="false" ht="13.8" hidden="false" customHeight="true" outlineLevel="0" collapsed="false">
      <c r="A751" s="338" t="n">
        <v>480</v>
      </c>
      <c r="B751" s="330" t="s">
        <v>215</v>
      </c>
      <c r="C751" s="338" t="s">
        <v>16301</v>
      </c>
      <c r="D751" s="338"/>
      <c r="E751" s="338"/>
    </row>
    <row r="752" customFormat="false" ht="13.8" hidden="false" customHeight="true" outlineLevel="0" collapsed="false">
      <c r="A752" s="339" t="n">
        <v>48002</v>
      </c>
      <c r="B752" s="330" t="s">
        <v>215</v>
      </c>
      <c r="C752" s="339" t="s">
        <v>16302</v>
      </c>
      <c r="D752" s="330" t="s">
        <v>15635</v>
      </c>
      <c r="E752" s="332" t="n">
        <v>83.37</v>
      </c>
    </row>
    <row r="753" customFormat="false" ht="13.8" hidden="false" customHeight="false" outlineLevel="0" collapsed="false">
      <c r="A753" s="339" t="n">
        <v>48004</v>
      </c>
      <c r="B753" s="330" t="s">
        <v>215</v>
      </c>
      <c r="C753" s="339" t="s">
        <v>16303</v>
      </c>
      <c r="D753" s="330" t="s">
        <v>15635</v>
      </c>
      <c r="E753" s="332" t="n">
        <v>139.78</v>
      </c>
    </row>
    <row r="754" customFormat="false" ht="13.8" hidden="false" customHeight="false" outlineLevel="0" collapsed="false">
      <c r="A754" s="339" t="n">
        <v>48015</v>
      </c>
      <c r="B754" s="330" t="s">
        <v>215</v>
      </c>
      <c r="C754" s="339" t="s">
        <v>16304</v>
      </c>
      <c r="D754" s="330" t="s">
        <v>15635</v>
      </c>
      <c r="E754" s="332" t="n">
        <v>95.15</v>
      </c>
    </row>
    <row r="755" customFormat="false" ht="13.8" hidden="false" customHeight="false" outlineLevel="0" collapsed="false">
      <c r="A755" s="339" t="n">
        <v>48020</v>
      </c>
      <c r="B755" s="330" t="s">
        <v>215</v>
      </c>
      <c r="C755" s="339" t="s">
        <v>16305</v>
      </c>
      <c r="D755" s="330" t="s">
        <v>15635</v>
      </c>
      <c r="E755" s="332" t="n">
        <v>17.46</v>
      </c>
    </row>
    <row r="756" customFormat="false" ht="13.8" hidden="false" customHeight="false" outlineLevel="0" collapsed="false">
      <c r="A756" s="339" t="n">
        <v>48035</v>
      </c>
      <c r="B756" s="330" t="s">
        <v>215</v>
      </c>
      <c r="C756" s="339" t="s">
        <v>16306</v>
      </c>
      <c r="D756" s="330" t="s">
        <v>15635</v>
      </c>
      <c r="E756" s="332" t="n">
        <v>145.21</v>
      </c>
    </row>
    <row r="757" customFormat="false" ht="13.8" hidden="false" customHeight="false" outlineLevel="0" collapsed="false">
      <c r="A757" s="339" t="n">
        <v>48036</v>
      </c>
      <c r="B757" s="330" t="s">
        <v>215</v>
      </c>
      <c r="C757" s="339" t="s">
        <v>16307</v>
      </c>
      <c r="D757" s="330" t="s">
        <v>15635</v>
      </c>
      <c r="E757" s="332" t="n">
        <v>176.82</v>
      </c>
    </row>
    <row r="758" customFormat="false" ht="13.8" hidden="false" customHeight="false" outlineLevel="0" collapsed="false">
      <c r="A758" s="339" t="n">
        <v>48038</v>
      </c>
      <c r="B758" s="330" t="s">
        <v>215</v>
      </c>
      <c r="C758" s="339" t="s">
        <v>16308</v>
      </c>
      <c r="D758" s="330" t="s">
        <v>15635</v>
      </c>
      <c r="E758" s="332" t="n">
        <v>22.22</v>
      </c>
    </row>
    <row r="759" customFormat="false" ht="13.8" hidden="false" customHeight="false" outlineLevel="0" collapsed="false">
      <c r="A759" s="339" t="n">
        <v>48041</v>
      </c>
      <c r="B759" s="330" t="s">
        <v>215</v>
      </c>
      <c r="C759" s="339" t="s">
        <v>16309</v>
      </c>
      <c r="D759" s="330" t="s">
        <v>15635</v>
      </c>
      <c r="E759" s="332" t="n">
        <v>258.51</v>
      </c>
    </row>
    <row r="760" customFormat="false" ht="13.8" hidden="false" customHeight="false" outlineLevel="0" collapsed="false">
      <c r="A760" s="339" t="n">
        <v>48051</v>
      </c>
      <c r="B760" s="330" t="s">
        <v>215</v>
      </c>
      <c r="C760" s="339" t="s">
        <v>16310</v>
      </c>
      <c r="D760" s="330" t="s">
        <v>15635</v>
      </c>
      <c r="E760" s="332" t="n">
        <v>16.58</v>
      </c>
    </row>
    <row r="761" customFormat="false" ht="13.8" hidden="false" customHeight="false" outlineLevel="0" collapsed="false">
      <c r="A761" s="339" t="n">
        <v>48052</v>
      </c>
      <c r="B761" s="330" t="s">
        <v>215</v>
      </c>
      <c r="C761" s="339" t="s">
        <v>16311</v>
      </c>
      <c r="D761" s="330" t="s">
        <v>15635</v>
      </c>
      <c r="E761" s="332" t="n">
        <v>6.19</v>
      </c>
    </row>
    <row r="762" customFormat="false" ht="13.8" hidden="false" customHeight="false" outlineLevel="0" collapsed="false">
      <c r="A762" s="339" t="n">
        <v>48053</v>
      </c>
      <c r="B762" s="330" t="s">
        <v>215</v>
      </c>
      <c r="C762" s="339" t="s">
        <v>16312</v>
      </c>
      <c r="D762" s="330" t="s">
        <v>15635</v>
      </c>
      <c r="E762" s="332" t="n">
        <v>36.73</v>
      </c>
    </row>
    <row r="763" customFormat="false" ht="13.8" hidden="false" customHeight="false" outlineLevel="0" collapsed="false">
      <c r="A763" s="339" t="n">
        <v>48054</v>
      </c>
      <c r="B763" s="330" t="s">
        <v>215</v>
      </c>
      <c r="C763" s="339" t="s">
        <v>16313</v>
      </c>
      <c r="D763" s="330" t="s">
        <v>15635</v>
      </c>
      <c r="E763" s="332" t="n">
        <v>11.19</v>
      </c>
    </row>
    <row r="764" customFormat="false" ht="13.8" hidden="false" customHeight="false" outlineLevel="0" collapsed="false">
      <c r="A764" s="339" t="n">
        <v>48055</v>
      </c>
      <c r="B764" s="330" t="s">
        <v>215</v>
      </c>
      <c r="C764" s="339" t="s">
        <v>16314</v>
      </c>
      <c r="D764" s="330" t="s">
        <v>15635</v>
      </c>
      <c r="E764" s="332" t="n">
        <v>31.15</v>
      </c>
    </row>
    <row r="765" customFormat="false" ht="13.8" hidden="false" customHeight="false" outlineLevel="0" collapsed="false">
      <c r="A765" s="339" t="n">
        <v>48056</v>
      </c>
      <c r="B765" s="330" t="s">
        <v>215</v>
      </c>
      <c r="C765" s="339" t="s">
        <v>16315</v>
      </c>
      <c r="D765" s="330" t="s">
        <v>15635</v>
      </c>
      <c r="E765" s="332" t="n">
        <v>9.68</v>
      </c>
    </row>
    <row r="766" customFormat="false" ht="13.8" hidden="false" customHeight="false" outlineLevel="0" collapsed="false">
      <c r="A766" s="339" t="n">
        <v>48057</v>
      </c>
      <c r="B766" s="330" t="s">
        <v>215</v>
      </c>
      <c r="C766" s="339" t="s">
        <v>16316</v>
      </c>
      <c r="D766" s="330" t="s">
        <v>15635</v>
      </c>
      <c r="E766" s="332" t="n">
        <v>13.68</v>
      </c>
    </row>
    <row r="767" customFormat="false" ht="13.8" hidden="false" customHeight="false" outlineLevel="0" collapsed="false">
      <c r="A767" s="339" t="n">
        <v>48064</v>
      </c>
      <c r="B767" s="330" t="s">
        <v>215</v>
      </c>
      <c r="C767" s="339" t="s">
        <v>16317</v>
      </c>
      <c r="D767" s="330" t="s">
        <v>15635</v>
      </c>
      <c r="E767" s="332" t="n">
        <v>24.04</v>
      </c>
    </row>
    <row r="768" customFormat="false" ht="13.8" hidden="false" customHeight="false" outlineLevel="0" collapsed="false">
      <c r="A768" s="339" t="n">
        <v>48067</v>
      </c>
      <c r="B768" s="330" t="s">
        <v>215</v>
      </c>
      <c r="C768" s="339" t="s">
        <v>16318</v>
      </c>
      <c r="D768" s="330" t="s">
        <v>15635</v>
      </c>
      <c r="E768" s="332" t="n">
        <v>2.55</v>
      </c>
    </row>
    <row r="769" customFormat="false" ht="25.1" hidden="false" customHeight="false" outlineLevel="0" collapsed="false">
      <c r="A769" s="339" t="n">
        <v>48070</v>
      </c>
      <c r="B769" s="330" t="s">
        <v>215</v>
      </c>
      <c r="C769" s="339" t="s">
        <v>16319</v>
      </c>
      <c r="D769" s="330" t="s">
        <v>15635</v>
      </c>
      <c r="E769" s="332" t="n">
        <v>1.54</v>
      </c>
    </row>
    <row r="770" customFormat="false" ht="13.8" hidden="false" customHeight="false" outlineLevel="0" collapsed="false">
      <c r="A770" s="339" t="n">
        <v>48085</v>
      </c>
      <c r="B770" s="330" t="s">
        <v>215</v>
      </c>
      <c r="C770" s="339" t="s">
        <v>16320</v>
      </c>
      <c r="D770" s="330" t="s">
        <v>15635</v>
      </c>
      <c r="E770" s="332" t="n">
        <v>78.8</v>
      </c>
    </row>
    <row r="771" customFormat="false" ht="13.8" hidden="false" customHeight="true" outlineLevel="0" collapsed="false">
      <c r="A771" s="338" t="n">
        <v>481</v>
      </c>
      <c r="B771" s="330" t="s">
        <v>215</v>
      </c>
      <c r="C771" s="338" t="s">
        <v>16321</v>
      </c>
      <c r="D771" s="338"/>
      <c r="E771" s="338"/>
    </row>
    <row r="772" customFormat="false" ht="13.8" hidden="false" customHeight="true" outlineLevel="0" collapsed="false">
      <c r="A772" s="339" t="n">
        <v>48120</v>
      </c>
      <c r="B772" s="330" t="s">
        <v>215</v>
      </c>
      <c r="C772" s="339" t="s">
        <v>16322</v>
      </c>
      <c r="D772" s="330" t="s">
        <v>15635</v>
      </c>
      <c r="E772" s="332" t="n">
        <v>16.58</v>
      </c>
    </row>
    <row r="773" customFormat="false" ht="13.8" hidden="false" customHeight="false" outlineLevel="0" collapsed="false">
      <c r="A773" s="339" t="n">
        <v>48145</v>
      </c>
      <c r="B773" s="330" t="s">
        <v>215</v>
      </c>
      <c r="C773" s="339" t="s">
        <v>16323</v>
      </c>
      <c r="D773" s="330" t="s">
        <v>15635</v>
      </c>
      <c r="E773" s="332" t="n">
        <v>8.64</v>
      </c>
    </row>
    <row r="774" customFormat="false" ht="13.8" hidden="false" customHeight="false" outlineLevel="0" collapsed="false">
      <c r="A774" s="339" t="n">
        <v>48146</v>
      </c>
      <c r="B774" s="330" t="s">
        <v>215</v>
      </c>
      <c r="C774" s="339" t="s">
        <v>16324</v>
      </c>
      <c r="D774" s="330" t="s">
        <v>15635</v>
      </c>
      <c r="E774" s="332" t="n">
        <v>7.17</v>
      </c>
    </row>
    <row r="775" customFormat="false" ht="13.8" hidden="false" customHeight="false" outlineLevel="0" collapsed="false">
      <c r="A775" s="339" t="n">
        <v>48149</v>
      </c>
      <c r="B775" s="330" t="s">
        <v>215</v>
      </c>
      <c r="C775" s="339" t="s">
        <v>16325</v>
      </c>
      <c r="D775" s="330" t="s">
        <v>15635</v>
      </c>
      <c r="E775" s="332" t="n">
        <v>54.06</v>
      </c>
    </row>
    <row r="776" customFormat="false" ht="13.8" hidden="false" customHeight="false" outlineLevel="0" collapsed="false">
      <c r="A776" s="339" t="n">
        <v>48150</v>
      </c>
      <c r="B776" s="330" t="s">
        <v>215</v>
      </c>
      <c r="C776" s="339" t="s">
        <v>16326</v>
      </c>
      <c r="D776" s="330" t="s">
        <v>1969</v>
      </c>
      <c r="E776" s="332" t="n">
        <v>87.87</v>
      </c>
    </row>
    <row r="777" customFormat="false" ht="13.8" hidden="false" customHeight="false" outlineLevel="0" collapsed="false">
      <c r="A777" s="339" t="n">
        <v>48151</v>
      </c>
      <c r="B777" s="330" t="s">
        <v>215</v>
      </c>
      <c r="C777" s="339" t="s">
        <v>16327</v>
      </c>
      <c r="D777" s="330" t="s">
        <v>1969</v>
      </c>
      <c r="E777" s="332" t="n">
        <v>67.15</v>
      </c>
    </row>
    <row r="778" customFormat="false" ht="13.8" hidden="false" customHeight="false" outlineLevel="0" collapsed="false">
      <c r="A778" s="339" t="n">
        <v>48152</v>
      </c>
      <c r="B778" s="330" t="s">
        <v>215</v>
      </c>
      <c r="C778" s="339" t="s">
        <v>16328</v>
      </c>
      <c r="D778" s="330" t="s">
        <v>1969</v>
      </c>
      <c r="E778" s="332" t="n">
        <v>36.86</v>
      </c>
    </row>
    <row r="779" customFormat="false" ht="13.8" hidden="false" customHeight="true" outlineLevel="0" collapsed="false">
      <c r="A779" s="338" t="n">
        <v>482</v>
      </c>
      <c r="B779" s="330" t="s">
        <v>215</v>
      </c>
      <c r="C779" s="338" t="s">
        <v>15830</v>
      </c>
      <c r="D779" s="338"/>
      <c r="E779" s="338"/>
    </row>
    <row r="780" customFormat="false" ht="13.8" hidden="false" customHeight="true" outlineLevel="0" collapsed="false">
      <c r="A780" s="339" t="n">
        <v>48220</v>
      </c>
      <c r="B780" s="330" t="s">
        <v>215</v>
      </c>
      <c r="C780" s="339" t="s">
        <v>16329</v>
      </c>
      <c r="D780" s="330" t="s">
        <v>15635</v>
      </c>
      <c r="E780" s="332" t="n">
        <v>15.34</v>
      </c>
    </row>
    <row r="781" customFormat="false" ht="13.8" hidden="false" customHeight="true" outlineLevel="0" collapsed="false">
      <c r="A781" s="338" t="n">
        <v>483</v>
      </c>
      <c r="B781" s="330" t="s">
        <v>215</v>
      </c>
      <c r="C781" s="338" t="s">
        <v>16022</v>
      </c>
      <c r="D781" s="338"/>
      <c r="E781" s="338"/>
    </row>
    <row r="782" customFormat="false" ht="13.8" hidden="false" customHeight="true" outlineLevel="0" collapsed="false">
      <c r="A782" s="339" t="n">
        <v>48316</v>
      </c>
      <c r="B782" s="330" t="s">
        <v>215</v>
      </c>
      <c r="C782" s="339" t="s">
        <v>16330</v>
      </c>
      <c r="D782" s="330" t="s">
        <v>15635</v>
      </c>
      <c r="E782" s="332" t="n">
        <v>521.42</v>
      </c>
    </row>
    <row r="783" customFormat="false" ht="13.8" hidden="false" customHeight="false" outlineLevel="0" collapsed="false">
      <c r="A783" s="339" t="n">
        <v>48340</v>
      </c>
      <c r="B783" s="330" t="s">
        <v>215</v>
      </c>
      <c r="C783" s="339" t="s">
        <v>16331</v>
      </c>
      <c r="D783" s="330" t="s">
        <v>15635</v>
      </c>
      <c r="E783" s="332" t="n">
        <v>40.26</v>
      </c>
    </row>
    <row r="784" customFormat="false" ht="13.8" hidden="false" customHeight="false" outlineLevel="0" collapsed="false">
      <c r="A784" s="339" t="n">
        <v>48341</v>
      </c>
      <c r="B784" s="330" t="s">
        <v>215</v>
      </c>
      <c r="C784" s="339" t="s">
        <v>16332</v>
      </c>
      <c r="D784" s="330" t="s">
        <v>15635</v>
      </c>
      <c r="E784" s="332" t="n">
        <v>103.21</v>
      </c>
    </row>
    <row r="785" customFormat="false" ht="13.8" hidden="false" customHeight="false" outlineLevel="0" collapsed="false">
      <c r="A785" s="339" t="n">
        <v>48342</v>
      </c>
      <c r="B785" s="330" t="s">
        <v>215</v>
      </c>
      <c r="C785" s="339" t="s">
        <v>16333</v>
      </c>
      <c r="D785" s="330" t="s">
        <v>15635</v>
      </c>
      <c r="E785" s="332" t="n">
        <v>15.52</v>
      </c>
    </row>
    <row r="786" customFormat="false" ht="13.8" hidden="false" customHeight="false" outlineLevel="0" collapsed="false">
      <c r="A786" s="339" t="n">
        <v>48365</v>
      </c>
      <c r="B786" s="330" t="s">
        <v>215</v>
      </c>
      <c r="C786" s="339" t="s">
        <v>16334</v>
      </c>
      <c r="D786" s="330" t="s">
        <v>15635</v>
      </c>
      <c r="E786" s="332" t="n">
        <v>7.43</v>
      </c>
    </row>
    <row r="787" customFormat="false" ht="13.8" hidden="false" customHeight="false" outlineLevel="0" collapsed="false">
      <c r="A787" s="339" t="n">
        <v>48390</v>
      </c>
      <c r="B787" s="330" t="s">
        <v>215</v>
      </c>
      <c r="C787" s="339" t="s">
        <v>16335</v>
      </c>
      <c r="D787" s="330" t="s">
        <v>1969</v>
      </c>
      <c r="E787" s="332" t="n">
        <v>62.63</v>
      </c>
    </row>
    <row r="788" customFormat="false" ht="13.8" hidden="false" customHeight="true" outlineLevel="0" collapsed="false">
      <c r="A788" s="338" t="n">
        <v>484</v>
      </c>
      <c r="B788" s="330" t="s">
        <v>215</v>
      </c>
      <c r="C788" s="338" t="s">
        <v>16336</v>
      </c>
      <c r="D788" s="338"/>
      <c r="E788" s="338"/>
    </row>
    <row r="789" customFormat="false" ht="13.8" hidden="false" customHeight="true" outlineLevel="0" collapsed="false">
      <c r="A789" s="339" t="n">
        <v>48444</v>
      </c>
      <c r="B789" s="330" t="s">
        <v>215</v>
      </c>
      <c r="C789" s="339" t="s">
        <v>16337</v>
      </c>
      <c r="D789" s="330" t="s">
        <v>15635</v>
      </c>
      <c r="E789" s="332" t="n">
        <v>35.5</v>
      </c>
    </row>
    <row r="790" customFormat="false" ht="13.8" hidden="false" customHeight="false" outlineLevel="0" collapsed="false">
      <c r="A790" s="339" t="n">
        <v>48458</v>
      </c>
      <c r="B790" s="330" t="s">
        <v>215</v>
      </c>
      <c r="C790" s="339" t="s">
        <v>16338</v>
      </c>
      <c r="D790" s="330" t="s">
        <v>15635</v>
      </c>
      <c r="E790" s="332" t="n">
        <v>1.58</v>
      </c>
    </row>
    <row r="791" customFormat="false" ht="13.8" hidden="false" customHeight="false" outlineLevel="0" collapsed="false">
      <c r="A791" s="339" t="n">
        <v>48474</v>
      </c>
      <c r="B791" s="330" t="s">
        <v>215</v>
      </c>
      <c r="C791" s="339" t="s">
        <v>16339</v>
      </c>
      <c r="D791" s="330" t="s">
        <v>15635</v>
      </c>
      <c r="E791" s="332" t="n">
        <v>266.27</v>
      </c>
    </row>
    <row r="792" customFormat="false" ht="13.8" hidden="false" customHeight="true" outlineLevel="0" collapsed="false">
      <c r="A792" s="338" t="n">
        <v>485</v>
      </c>
      <c r="B792" s="330" t="s">
        <v>215</v>
      </c>
      <c r="C792" s="338" t="s">
        <v>16336</v>
      </c>
      <c r="D792" s="338"/>
      <c r="E792" s="338"/>
    </row>
    <row r="793" customFormat="false" ht="13.8" hidden="false" customHeight="true" outlineLevel="0" collapsed="false">
      <c r="A793" s="339" t="n">
        <v>48502</v>
      </c>
      <c r="B793" s="330" t="s">
        <v>215</v>
      </c>
      <c r="C793" s="339" t="s">
        <v>16340</v>
      </c>
      <c r="D793" s="330" t="s">
        <v>15635</v>
      </c>
      <c r="E793" s="332" t="n">
        <v>1.26</v>
      </c>
    </row>
    <row r="794" customFormat="false" ht="13.8" hidden="false" customHeight="false" outlineLevel="0" collapsed="false">
      <c r="A794" s="339" t="n">
        <v>48503</v>
      </c>
      <c r="B794" s="330" t="s">
        <v>215</v>
      </c>
      <c r="C794" s="339" t="s">
        <v>16341</v>
      </c>
      <c r="D794" s="330" t="s">
        <v>15635</v>
      </c>
      <c r="E794" s="332" t="n">
        <v>1.61</v>
      </c>
    </row>
    <row r="795" customFormat="false" ht="13.8" hidden="false" customHeight="false" outlineLevel="0" collapsed="false">
      <c r="A795" s="339" t="n">
        <v>48505</v>
      </c>
      <c r="B795" s="330" t="s">
        <v>215</v>
      </c>
      <c r="C795" s="339" t="s">
        <v>16342</v>
      </c>
      <c r="D795" s="330" t="s">
        <v>15635</v>
      </c>
      <c r="E795" s="332" t="n">
        <v>3.23</v>
      </c>
    </row>
    <row r="796" customFormat="false" ht="13.8" hidden="false" customHeight="false" outlineLevel="0" collapsed="false">
      <c r="A796" s="339" t="n">
        <v>48506</v>
      </c>
      <c r="B796" s="330" t="s">
        <v>215</v>
      </c>
      <c r="C796" s="339" t="s">
        <v>16343</v>
      </c>
      <c r="D796" s="330" t="s">
        <v>15635</v>
      </c>
      <c r="E796" s="332" t="n">
        <v>5.74</v>
      </c>
    </row>
    <row r="797" customFormat="false" ht="13.8" hidden="false" customHeight="false" outlineLevel="0" collapsed="false">
      <c r="A797" s="339" t="n">
        <v>48508</v>
      </c>
      <c r="B797" s="330" t="s">
        <v>215</v>
      </c>
      <c r="C797" s="339" t="s">
        <v>16344</v>
      </c>
      <c r="D797" s="330" t="s">
        <v>15635</v>
      </c>
      <c r="E797" s="332" t="n">
        <v>9.53</v>
      </c>
    </row>
    <row r="798" customFormat="false" ht="13.8" hidden="false" customHeight="false" outlineLevel="0" collapsed="false">
      <c r="A798" s="339" t="n">
        <v>48510</v>
      </c>
      <c r="B798" s="330" t="s">
        <v>215</v>
      </c>
      <c r="C798" s="339" t="s">
        <v>16345</v>
      </c>
      <c r="D798" s="330" t="s">
        <v>15635</v>
      </c>
      <c r="E798" s="332" t="n">
        <v>13.49</v>
      </c>
    </row>
    <row r="799" customFormat="false" ht="13.8" hidden="false" customHeight="false" outlineLevel="0" collapsed="false">
      <c r="A799" s="339" t="n">
        <v>48512</v>
      </c>
      <c r="B799" s="330" t="s">
        <v>215</v>
      </c>
      <c r="C799" s="339" t="s">
        <v>16346</v>
      </c>
      <c r="D799" s="330" t="s">
        <v>15635</v>
      </c>
      <c r="E799" s="332" t="n">
        <v>49.24</v>
      </c>
    </row>
    <row r="800" customFormat="false" ht="13.8" hidden="false" customHeight="false" outlineLevel="0" collapsed="false">
      <c r="A800" s="339" t="n">
        <v>48516</v>
      </c>
      <c r="B800" s="330" t="s">
        <v>215</v>
      </c>
      <c r="C800" s="339" t="s">
        <v>16347</v>
      </c>
      <c r="D800" s="330" t="s">
        <v>15635</v>
      </c>
      <c r="E800" s="332" t="n">
        <v>0.69</v>
      </c>
    </row>
    <row r="801" customFormat="false" ht="13.8" hidden="false" customHeight="false" outlineLevel="0" collapsed="false">
      <c r="A801" s="339" t="n">
        <v>48517</v>
      </c>
      <c r="B801" s="330" t="s">
        <v>215</v>
      </c>
      <c r="C801" s="339" t="s">
        <v>16348</v>
      </c>
      <c r="D801" s="330" t="s">
        <v>15635</v>
      </c>
      <c r="E801" s="332" t="n">
        <v>1.26</v>
      </c>
    </row>
    <row r="802" customFormat="false" ht="13.8" hidden="false" customHeight="false" outlineLevel="0" collapsed="false">
      <c r="A802" s="339" t="n">
        <v>48518</v>
      </c>
      <c r="B802" s="330" t="s">
        <v>215</v>
      </c>
      <c r="C802" s="339" t="s">
        <v>16349</v>
      </c>
      <c r="D802" s="330" t="s">
        <v>15635</v>
      </c>
      <c r="E802" s="332" t="n">
        <v>1.89</v>
      </c>
    </row>
    <row r="803" customFormat="false" ht="13.8" hidden="false" customHeight="false" outlineLevel="0" collapsed="false">
      <c r="A803" s="339" t="n">
        <v>48519</v>
      </c>
      <c r="B803" s="330" t="s">
        <v>215</v>
      </c>
      <c r="C803" s="339" t="s">
        <v>16350</v>
      </c>
      <c r="D803" s="330" t="s">
        <v>15635</v>
      </c>
      <c r="E803" s="332" t="n">
        <v>2.22</v>
      </c>
    </row>
    <row r="804" customFormat="false" ht="13.8" hidden="false" customHeight="false" outlineLevel="0" collapsed="false">
      <c r="A804" s="339" t="n">
        <v>48520</v>
      </c>
      <c r="B804" s="330" t="s">
        <v>215</v>
      </c>
      <c r="C804" s="339" t="s">
        <v>16351</v>
      </c>
      <c r="D804" s="330" t="s">
        <v>15635</v>
      </c>
      <c r="E804" s="332" t="n">
        <v>3.01</v>
      </c>
    </row>
    <row r="805" customFormat="false" ht="13.8" hidden="false" customHeight="false" outlineLevel="0" collapsed="false">
      <c r="A805" s="339" t="n">
        <v>48522</v>
      </c>
      <c r="B805" s="330" t="s">
        <v>215</v>
      </c>
      <c r="C805" s="339" t="s">
        <v>16352</v>
      </c>
      <c r="D805" s="330" t="s">
        <v>15635</v>
      </c>
      <c r="E805" s="332" t="n">
        <v>9.25</v>
      </c>
    </row>
    <row r="806" customFormat="false" ht="13.8" hidden="false" customHeight="false" outlineLevel="0" collapsed="false">
      <c r="A806" s="339" t="n">
        <v>48524</v>
      </c>
      <c r="B806" s="330" t="s">
        <v>215</v>
      </c>
      <c r="C806" s="339" t="s">
        <v>16353</v>
      </c>
      <c r="D806" s="330" t="s">
        <v>15635</v>
      </c>
      <c r="E806" s="332" t="n">
        <v>10.84</v>
      </c>
    </row>
    <row r="807" customFormat="false" ht="13.8" hidden="false" customHeight="false" outlineLevel="0" collapsed="false">
      <c r="A807" s="339" t="n">
        <v>48525</v>
      </c>
      <c r="B807" s="330" t="s">
        <v>215</v>
      </c>
      <c r="C807" s="339" t="s">
        <v>16354</v>
      </c>
      <c r="D807" s="330" t="s">
        <v>15635</v>
      </c>
      <c r="E807" s="332" t="n">
        <v>29.57</v>
      </c>
    </row>
    <row r="808" customFormat="false" ht="13.8" hidden="false" customHeight="false" outlineLevel="0" collapsed="false">
      <c r="A808" s="339" t="n">
        <v>48534</v>
      </c>
      <c r="B808" s="330" t="s">
        <v>215</v>
      </c>
      <c r="C808" s="339" t="s">
        <v>16355</v>
      </c>
      <c r="D808" s="330" t="s">
        <v>15635</v>
      </c>
      <c r="E808" s="332" t="n">
        <v>0.6</v>
      </c>
    </row>
    <row r="809" customFormat="false" ht="13.8" hidden="false" customHeight="false" outlineLevel="0" collapsed="false">
      <c r="A809" s="339" t="n">
        <v>48538</v>
      </c>
      <c r="B809" s="330" t="s">
        <v>215</v>
      </c>
      <c r="C809" s="339" t="s">
        <v>16356</v>
      </c>
      <c r="D809" s="330" t="s">
        <v>15635</v>
      </c>
      <c r="E809" s="332" t="n">
        <v>1.46</v>
      </c>
    </row>
    <row r="810" customFormat="false" ht="13.8" hidden="false" customHeight="false" outlineLevel="0" collapsed="false">
      <c r="A810" s="339" t="n">
        <v>48553</v>
      </c>
      <c r="B810" s="330" t="s">
        <v>215</v>
      </c>
      <c r="C810" s="339" t="s">
        <v>16357</v>
      </c>
      <c r="D810" s="330" t="s">
        <v>15635</v>
      </c>
      <c r="E810" s="332" t="n">
        <v>5.08</v>
      </c>
    </row>
    <row r="811" customFormat="false" ht="13.8" hidden="false" customHeight="false" outlineLevel="0" collapsed="false">
      <c r="A811" s="339" t="n">
        <v>48556</v>
      </c>
      <c r="B811" s="330" t="s">
        <v>215</v>
      </c>
      <c r="C811" s="339" t="s">
        <v>16358</v>
      </c>
      <c r="D811" s="330" t="s">
        <v>15635</v>
      </c>
      <c r="E811" s="332" t="n">
        <v>3.27</v>
      </c>
    </row>
    <row r="812" customFormat="false" ht="13.8" hidden="false" customHeight="true" outlineLevel="0" collapsed="false">
      <c r="A812" s="338" t="n">
        <v>486</v>
      </c>
      <c r="B812" s="330" t="s">
        <v>215</v>
      </c>
      <c r="C812" s="338" t="s">
        <v>16336</v>
      </c>
      <c r="D812" s="338"/>
      <c r="E812" s="338"/>
    </row>
    <row r="813" customFormat="false" ht="13.8" hidden="false" customHeight="true" outlineLevel="0" collapsed="false">
      <c r="A813" s="339" t="n">
        <v>48604</v>
      </c>
      <c r="B813" s="330" t="s">
        <v>215</v>
      </c>
      <c r="C813" s="339" t="s">
        <v>16359</v>
      </c>
      <c r="D813" s="330" t="s">
        <v>15635</v>
      </c>
      <c r="E813" s="332" t="n">
        <v>3.63</v>
      </c>
    </row>
    <row r="814" customFormat="false" ht="13.8" hidden="false" customHeight="false" outlineLevel="0" collapsed="false">
      <c r="A814" s="339" t="n">
        <v>48605</v>
      </c>
      <c r="B814" s="330" t="s">
        <v>215</v>
      </c>
      <c r="C814" s="339" t="s">
        <v>16360</v>
      </c>
      <c r="D814" s="330" t="s">
        <v>15635</v>
      </c>
      <c r="E814" s="332" t="n">
        <v>7.33</v>
      </c>
    </row>
    <row r="815" customFormat="false" ht="13.8" hidden="false" customHeight="false" outlineLevel="0" collapsed="false">
      <c r="A815" s="339" t="n">
        <v>48606</v>
      </c>
      <c r="B815" s="330" t="s">
        <v>215</v>
      </c>
      <c r="C815" s="339" t="s">
        <v>16361</v>
      </c>
      <c r="D815" s="330" t="s">
        <v>15635</v>
      </c>
      <c r="E815" s="332" t="n">
        <v>10.18</v>
      </c>
    </row>
    <row r="816" customFormat="false" ht="13.8" hidden="false" customHeight="false" outlineLevel="0" collapsed="false">
      <c r="A816" s="339" t="n">
        <v>48607</v>
      </c>
      <c r="B816" s="330" t="s">
        <v>215</v>
      </c>
      <c r="C816" s="339" t="s">
        <v>16362</v>
      </c>
      <c r="D816" s="330" t="s">
        <v>15635</v>
      </c>
      <c r="E816" s="332" t="n">
        <v>18.54</v>
      </c>
    </row>
    <row r="817" customFormat="false" ht="13.8" hidden="false" customHeight="false" outlineLevel="0" collapsed="false">
      <c r="A817" s="339" t="n">
        <v>48630</v>
      </c>
      <c r="B817" s="330" t="s">
        <v>215</v>
      </c>
      <c r="C817" s="339" t="s">
        <v>16363</v>
      </c>
      <c r="D817" s="330" t="s">
        <v>1969</v>
      </c>
      <c r="E817" s="332" t="n">
        <v>4.64</v>
      </c>
    </row>
    <row r="818" customFormat="false" ht="13.8" hidden="false" customHeight="false" outlineLevel="0" collapsed="false">
      <c r="A818" s="339" t="n">
        <v>48634</v>
      </c>
      <c r="B818" s="330" t="s">
        <v>215</v>
      </c>
      <c r="C818" s="339" t="s">
        <v>16364</v>
      </c>
      <c r="D818" s="330" t="s">
        <v>1969</v>
      </c>
      <c r="E818" s="332" t="n">
        <v>44.71</v>
      </c>
    </row>
    <row r="819" customFormat="false" ht="13.8" hidden="false" customHeight="false" outlineLevel="0" collapsed="false">
      <c r="A819" s="339" t="n">
        <v>48665</v>
      </c>
      <c r="B819" s="330" t="s">
        <v>215</v>
      </c>
      <c r="C819" s="339" t="s">
        <v>16365</v>
      </c>
      <c r="D819" s="330" t="s">
        <v>15635</v>
      </c>
      <c r="E819" s="332" t="n">
        <v>0.4</v>
      </c>
    </row>
    <row r="820" customFormat="false" ht="13.8" hidden="false" customHeight="true" outlineLevel="0" collapsed="false">
      <c r="A820" s="338" t="n">
        <v>487</v>
      </c>
      <c r="B820" s="330" t="s">
        <v>215</v>
      </c>
      <c r="C820" s="338" t="s">
        <v>16366</v>
      </c>
      <c r="D820" s="338"/>
      <c r="E820" s="338"/>
    </row>
    <row r="821" customFormat="false" ht="13.8" hidden="false" customHeight="true" outlineLevel="0" collapsed="false">
      <c r="A821" s="339" t="n">
        <v>48701</v>
      </c>
      <c r="B821" s="330" t="s">
        <v>215</v>
      </c>
      <c r="C821" s="339" t="s">
        <v>16367</v>
      </c>
      <c r="D821" s="330" t="s">
        <v>1969</v>
      </c>
      <c r="E821" s="332" t="n">
        <v>13.56</v>
      </c>
    </row>
    <row r="822" customFormat="false" ht="13.8" hidden="false" customHeight="false" outlineLevel="0" collapsed="false">
      <c r="A822" s="339" t="n">
        <v>48730</v>
      </c>
      <c r="B822" s="330" t="s">
        <v>215</v>
      </c>
      <c r="C822" s="339" t="s">
        <v>16368</v>
      </c>
      <c r="D822" s="330" t="s">
        <v>15635</v>
      </c>
      <c r="E822" s="332" t="n">
        <v>125.8</v>
      </c>
    </row>
    <row r="823" customFormat="false" ht="13.8" hidden="false" customHeight="false" outlineLevel="0" collapsed="false">
      <c r="A823" s="339" t="n">
        <v>48744</v>
      </c>
      <c r="B823" s="330" t="s">
        <v>215</v>
      </c>
      <c r="C823" s="339" t="s">
        <v>16369</v>
      </c>
      <c r="D823" s="330" t="s">
        <v>15635</v>
      </c>
      <c r="E823" s="332" t="n">
        <v>99.13</v>
      </c>
    </row>
    <row r="824" customFormat="false" ht="13.8" hidden="false" customHeight="false" outlineLevel="0" collapsed="false">
      <c r="A824" s="339" t="n">
        <v>48747</v>
      </c>
      <c r="B824" s="330" t="s">
        <v>215</v>
      </c>
      <c r="C824" s="339" t="s">
        <v>16370</v>
      </c>
      <c r="D824" s="330" t="s">
        <v>15635</v>
      </c>
      <c r="E824" s="332" t="n">
        <v>1.72</v>
      </c>
    </row>
    <row r="825" customFormat="false" ht="13.8" hidden="false" customHeight="false" outlineLevel="0" collapsed="false">
      <c r="A825" s="339" t="n">
        <v>48763</v>
      </c>
      <c r="B825" s="330" t="s">
        <v>215</v>
      </c>
      <c r="C825" s="339" t="s">
        <v>16371</v>
      </c>
      <c r="D825" s="330" t="s">
        <v>15635</v>
      </c>
      <c r="E825" s="332" t="n">
        <v>31.85</v>
      </c>
    </row>
    <row r="826" customFormat="false" ht="13.8" hidden="false" customHeight="false" outlineLevel="0" collapsed="false">
      <c r="A826" s="339" t="n">
        <v>48772</v>
      </c>
      <c r="B826" s="330" t="s">
        <v>215</v>
      </c>
      <c r="C826" s="339" t="s">
        <v>16372</v>
      </c>
      <c r="D826" s="330" t="s">
        <v>15635</v>
      </c>
      <c r="E826" s="332" t="n">
        <v>155.33</v>
      </c>
    </row>
    <row r="827" customFormat="false" ht="25.1" hidden="false" customHeight="false" outlineLevel="0" collapsed="false">
      <c r="A827" s="339" t="n">
        <v>48782</v>
      </c>
      <c r="B827" s="330" t="s">
        <v>215</v>
      </c>
      <c r="C827" s="339" t="s">
        <v>16373</v>
      </c>
      <c r="D827" s="330" t="s">
        <v>15635</v>
      </c>
      <c r="E827" s="332" t="n">
        <v>101.49</v>
      </c>
    </row>
    <row r="828" customFormat="false" ht="13.8" hidden="false" customHeight="false" outlineLevel="0" collapsed="false">
      <c r="A828" s="339" t="n">
        <v>48784</v>
      </c>
      <c r="B828" s="330" t="s">
        <v>215</v>
      </c>
      <c r="C828" s="339" t="s">
        <v>16374</v>
      </c>
      <c r="D828" s="330" t="s">
        <v>15635</v>
      </c>
      <c r="E828" s="332" t="n">
        <v>147.5</v>
      </c>
    </row>
    <row r="829" customFormat="false" ht="13.8" hidden="false" customHeight="false" outlineLevel="0" collapsed="false">
      <c r="A829" s="339" t="n">
        <v>48790</v>
      </c>
      <c r="B829" s="330" t="s">
        <v>215</v>
      </c>
      <c r="C829" s="339" t="s">
        <v>16375</v>
      </c>
      <c r="D829" s="330" t="s">
        <v>15635</v>
      </c>
      <c r="E829" s="332" t="n">
        <v>601.56</v>
      </c>
    </row>
    <row r="830" customFormat="false" ht="13.8" hidden="false" customHeight="false" outlineLevel="0" collapsed="false">
      <c r="A830" s="339" t="n">
        <v>48794</v>
      </c>
      <c r="B830" s="330" t="s">
        <v>215</v>
      </c>
      <c r="C830" s="339" t="s">
        <v>16376</v>
      </c>
      <c r="D830" s="330" t="s">
        <v>15635</v>
      </c>
      <c r="E830" s="332" t="n">
        <v>52.51</v>
      </c>
    </row>
    <row r="831" customFormat="false" ht="13.8" hidden="false" customHeight="true" outlineLevel="0" collapsed="false">
      <c r="A831" s="338" t="n">
        <v>488</v>
      </c>
      <c r="B831" s="330" t="s">
        <v>215</v>
      </c>
      <c r="C831" s="338" t="s">
        <v>15839</v>
      </c>
      <c r="D831" s="338"/>
      <c r="E831" s="338"/>
    </row>
    <row r="832" customFormat="false" ht="13.8" hidden="false" customHeight="true" outlineLevel="0" collapsed="false">
      <c r="A832" s="339" t="n">
        <v>48860</v>
      </c>
      <c r="B832" s="330" t="s">
        <v>215</v>
      </c>
      <c r="C832" s="339" t="s">
        <v>16377</v>
      </c>
      <c r="D832" s="330" t="s">
        <v>15635</v>
      </c>
      <c r="E832" s="332" t="n">
        <v>27.64</v>
      </c>
    </row>
    <row r="833" customFormat="false" ht="13.8" hidden="false" customHeight="true" outlineLevel="0" collapsed="false">
      <c r="A833" s="338" t="n">
        <v>489</v>
      </c>
      <c r="B833" s="330" t="s">
        <v>215</v>
      </c>
      <c r="C833" s="338" t="s">
        <v>16022</v>
      </c>
      <c r="D833" s="338"/>
      <c r="E833" s="338"/>
    </row>
    <row r="834" customFormat="false" ht="13.8" hidden="false" customHeight="true" outlineLevel="0" collapsed="false">
      <c r="A834" s="339" t="n">
        <v>48917</v>
      </c>
      <c r="B834" s="330" t="s">
        <v>215</v>
      </c>
      <c r="C834" s="339" t="s">
        <v>16378</v>
      </c>
      <c r="D834" s="330" t="s">
        <v>1969</v>
      </c>
      <c r="E834" s="332" t="n">
        <v>5.09</v>
      </c>
    </row>
    <row r="835" customFormat="false" ht="13.8" hidden="false" customHeight="false" outlineLevel="0" collapsed="false">
      <c r="A835" s="339" t="n">
        <v>48986</v>
      </c>
      <c r="B835" s="330" t="s">
        <v>215</v>
      </c>
      <c r="C835" s="339" t="s">
        <v>16379</v>
      </c>
      <c r="D835" s="330" t="s">
        <v>1969</v>
      </c>
      <c r="E835" s="332" t="n">
        <v>100</v>
      </c>
    </row>
    <row r="836" customFormat="false" ht="13.8" hidden="false" customHeight="false" outlineLevel="0" collapsed="false">
      <c r="A836" s="339" t="n">
        <v>48987</v>
      </c>
      <c r="B836" s="330" t="s">
        <v>215</v>
      </c>
      <c r="C836" s="339" t="s">
        <v>16380</v>
      </c>
      <c r="D836" s="330" t="s">
        <v>15635</v>
      </c>
      <c r="E836" s="332" t="n">
        <v>46.53</v>
      </c>
    </row>
    <row r="837" customFormat="false" ht="13.8" hidden="false" customHeight="false" outlineLevel="0" collapsed="false">
      <c r="A837" s="339" t="n">
        <v>48988</v>
      </c>
      <c r="B837" s="330" t="s">
        <v>215</v>
      </c>
      <c r="C837" s="339" t="s">
        <v>16381</v>
      </c>
      <c r="D837" s="330" t="s">
        <v>1969</v>
      </c>
      <c r="E837" s="332" t="n">
        <v>149.92</v>
      </c>
    </row>
    <row r="838" customFormat="false" ht="13.8" hidden="false" customHeight="true" outlineLevel="0" collapsed="false">
      <c r="A838" s="338" t="n">
        <v>490</v>
      </c>
      <c r="B838" s="330" t="s">
        <v>215</v>
      </c>
      <c r="C838" s="338" t="s">
        <v>16382</v>
      </c>
      <c r="D838" s="338"/>
      <c r="E838" s="338"/>
    </row>
    <row r="839" customFormat="false" ht="13.8" hidden="false" customHeight="true" outlineLevel="0" collapsed="false">
      <c r="A839" s="339" t="n">
        <v>49002</v>
      </c>
      <c r="B839" s="330" t="s">
        <v>215</v>
      </c>
      <c r="C839" s="339" t="s">
        <v>16383</v>
      </c>
      <c r="D839" s="330" t="s">
        <v>15635</v>
      </c>
      <c r="E839" s="332" t="n">
        <v>27.38</v>
      </c>
    </row>
    <row r="840" customFormat="false" ht="13.8" hidden="false" customHeight="false" outlineLevel="0" collapsed="false">
      <c r="A840" s="339" t="n">
        <v>49028</v>
      </c>
      <c r="B840" s="330" t="s">
        <v>215</v>
      </c>
      <c r="C840" s="339" t="s">
        <v>16384</v>
      </c>
      <c r="D840" s="330" t="s">
        <v>15635</v>
      </c>
      <c r="E840" s="332" t="n">
        <v>195.4</v>
      </c>
    </row>
    <row r="841" customFormat="false" ht="13.8" hidden="false" customHeight="false" outlineLevel="0" collapsed="false">
      <c r="A841" s="339" t="n">
        <v>49064</v>
      </c>
      <c r="B841" s="330" t="s">
        <v>215</v>
      </c>
      <c r="C841" s="339" t="s">
        <v>16385</v>
      </c>
      <c r="D841" s="330" t="s">
        <v>15635</v>
      </c>
      <c r="E841" s="332" t="n">
        <v>4.15</v>
      </c>
    </row>
    <row r="842" customFormat="false" ht="13.8" hidden="false" customHeight="false" outlineLevel="0" collapsed="false">
      <c r="A842" s="339" t="n">
        <v>49072</v>
      </c>
      <c r="B842" s="330" t="s">
        <v>215</v>
      </c>
      <c r="C842" s="339" t="s">
        <v>16386</v>
      </c>
      <c r="D842" s="330" t="s">
        <v>15635</v>
      </c>
      <c r="E842" s="332" t="n">
        <v>40.72</v>
      </c>
    </row>
    <row r="843" customFormat="false" ht="13.8" hidden="false" customHeight="true" outlineLevel="0" collapsed="false">
      <c r="A843" s="338" t="n">
        <v>491</v>
      </c>
      <c r="B843" s="330" t="s">
        <v>215</v>
      </c>
      <c r="C843" s="338" t="s">
        <v>16382</v>
      </c>
      <c r="D843" s="338"/>
      <c r="E843" s="338"/>
    </row>
    <row r="844" customFormat="false" ht="13.8" hidden="false" customHeight="true" outlineLevel="0" collapsed="false">
      <c r="A844" s="339" t="n">
        <v>49101</v>
      </c>
      <c r="B844" s="330" t="s">
        <v>215</v>
      </c>
      <c r="C844" s="339" t="s">
        <v>16387</v>
      </c>
      <c r="D844" s="330" t="s">
        <v>15635</v>
      </c>
      <c r="E844" s="332" t="n">
        <v>471.33</v>
      </c>
    </row>
    <row r="845" customFormat="false" ht="13.8" hidden="false" customHeight="false" outlineLevel="0" collapsed="false">
      <c r="A845" s="339" t="n">
        <v>49104</v>
      </c>
      <c r="B845" s="330" t="s">
        <v>215</v>
      </c>
      <c r="C845" s="339" t="s">
        <v>16388</v>
      </c>
      <c r="D845" s="330" t="s">
        <v>15635</v>
      </c>
      <c r="E845" s="332" t="n">
        <v>4.16</v>
      </c>
    </row>
    <row r="846" customFormat="false" ht="13.8" hidden="false" customHeight="false" outlineLevel="0" collapsed="false">
      <c r="A846" s="339" t="n">
        <v>49112</v>
      </c>
      <c r="B846" s="330" t="s">
        <v>215</v>
      </c>
      <c r="C846" s="339" t="s">
        <v>16389</v>
      </c>
      <c r="D846" s="330" t="s">
        <v>15635</v>
      </c>
      <c r="E846" s="332" t="n">
        <v>45.02</v>
      </c>
    </row>
    <row r="847" customFormat="false" ht="13.8" hidden="false" customHeight="false" outlineLevel="0" collapsed="false">
      <c r="A847" s="339" t="n">
        <v>49123</v>
      </c>
      <c r="B847" s="330" t="s">
        <v>215</v>
      </c>
      <c r="C847" s="339" t="s">
        <v>16390</v>
      </c>
      <c r="D847" s="330" t="s">
        <v>15635</v>
      </c>
      <c r="E847" s="332" t="n">
        <v>4.21</v>
      </c>
    </row>
    <row r="848" customFormat="false" ht="13.8" hidden="false" customHeight="false" outlineLevel="0" collapsed="false">
      <c r="A848" s="339" t="n">
        <v>49143</v>
      </c>
      <c r="B848" s="330" t="s">
        <v>215</v>
      </c>
      <c r="C848" s="339" t="s">
        <v>16391</v>
      </c>
      <c r="D848" s="330" t="s">
        <v>15635</v>
      </c>
      <c r="E848" s="332" t="n">
        <v>144.56</v>
      </c>
    </row>
    <row r="849" customFormat="false" ht="25.1" hidden="false" customHeight="false" outlineLevel="0" collapsed="false">
      <c r="A849" s="339" t="n">
        <v>49165</v>
      </c>
      <c r="B849" s="330" t="s">
        <v>215</v>
      </c>
      <c r="C849" s="339" t="s">
        <v>16392</v>
      </c>
      <c r="D849" s="330" t="s">
        <v>15635</v>
      </c>
      <c r="E849" s="332" t="n">
        <v>269.12</v>
      </c>
    </row>
    <row r="850" customFormat="false" ht="13.8" hidden="false" customHeight="false" outlineLevel="0" collapsed="false">
      <c r="A850" s="339" t="n">
        <v>49170</v>
      </c>
      <c r="B850" s="330" t="s">
        <v>215</v>
      </c>
      <c r="C850" s="339" t="s">
        <v>16393</v>
      </c>
      <c r="D850" s="330" t="s">
        <v>15635</v>
      </c>
      <c r="E850" s="334" t="n">
        <v>2038.69</v>
      </c>
    </row>
    <row r="851" customFormat="false" ht="13.8" hidden="false" customHeight="true" outlineLevel="0" collapsed="false">
      <c r="A851" s="338" t="n">
        <v>492</v>
      </c>
      <c r="B851" s="330" t="s">
        <v>215</v>
      </c>
      <c r="C851" s="338" t="s">
        <v>16394</v>
      </c>
      <c r="D851" s="338"/>
      <c r="E851" s="338"/>
    </row>
    <row r="852" customFormat="false" ht="13.8" hidden="false" customHeight="true" outlineLevel="0" collapsed="false">
      <c r="A852" s="339" t="n">
        <v>49227</v>
      </c>
      <c r="B852" s="330" t="s">
        <v>215</v>
      </c>
      <c r="C852" s="339" t="s">
        <v>16395</v>
      </c>
      <c r="D852" s="330" t="s">
        <v>15635</v>
      </c>
      <c r="E852" s="332" t="n">
        <v>4.69</v>
      </c>
    </row>
    <row r="853" customFormat="false" ht="13.8" hidden="false" customHeight="false" outlineLevel="0" collapsed="false">
      <c r="A853" s="339" t="n">
        <v>49228</v>
      </c>
      <c r="B853" s="330" t="s">
        <v>215</v>
      </c>
      <c r="C853" s="339" t="s">
        <v>16396</v>
      </c>
      <c r="D853" s="330" t="s">
        <v>15635</v>
      </c>
      <c r="E853" s="332" t="n">
        <v>6.77</v>
      </c>
    </row>
    <row r="854" customFormat="false" ht="13.8" hidden="false" customHeight="false" outlineLevel="0" collapsed="false">
      <c r="A854" s="339" t="n">
        <v>49241</v>
      </c>
      <c r="B854" s="330" t="s">
        <v>215</v>
      </c>
      <c r="C854" s="339" t="s">
        <v>16397</v>
      </c>
      <c r="D854" s="330" t="s">
        <v>15635</v>
      </c>
      <c r="E854" s="332" t="n">
        <v>7.26</v>
      </c>
    </row>
    <row r="855" customFormat="false" ht="13.8" hidden="false" customHeight="false" outlineLevel="0" collapsed="false">
      <c r="A855" s="339" t="n">
        <v>49242</v>
      </c>
      <c r="B855" s="330" t="s">
        <v>215</v>
      </c>
      <c r="C855" s="339" t="s">
        <v>16398</v>
      </c>
      <c r="D855" s="330" t="s">
        <v>15635</v>
      </c>
      <c r="E855" s="332" t="n">
        <v>4.52</v>
      </c>
    </row>
    <row r="856" customFormat="false" ht="25.1" hidden="false" customHeight="false" outlineLevel="0" collapsed="false">
      <c r="A856" s="339" t="n">
        <v>49243</v>
      </c>
      <c r="B856" s="330" t="s">
        <v>215</v>
      </c>
      <c r="C856" s="339" t="s">
        <v>16399</v>
      </c>
      <c r="D856" s="330" t="s">
        <v>15635</v>
      </c>
      <c r="E856" s="332" t="n">
        <v>5.88</v>
      </c>
    </row>
    <row r="857" customFormat="false" ht="13.8" hidden="false" customHeight="false" outlineLevel="0" collapsed="false">
      <c r="A857" s="339" t="n">
        <v>49249</v>
      </c>
      <c r="B857" s="330" t="s">
        <v>215</v>
      </c>
      <c r="C857" s="339" t="s">
        <v>16400</v>
      </c>
      <c r="D857" s="330" t="s">
        <v>15635</v>
      </c>
      <c r="E857" s="332" t="n">
        <v>13.14</v>
      </c>
    </row>
    <row r="858" customFormat="false" ht="13.8" hidden="false" customHeight="false" outlineLevel="0" collapsed="false">
      <c r="A858" s="339" t="n">
        <v>49274</v>
      </c>
      <c r="B858" s="330" t="s">
        <v>215</v>
      </c>
      <c r="C858" s="339" t="s">
        <v>16401</v>
      </c>
      <c r="D858" s="330" t="s">
        <v>15635</v>
      </c>
      <c r="E858" s="332" t="n">
        <v>102.11</v>
      </c>
    </row>
    <row r="859" customFormat="false" ht="13.8" hidden="false" customHeight="false" outlineLevel="0" collapsed="false">
      <c r="A859" s="339" t="n">
        <v>49275</v>
      </c>
      <c r="B859" s="330" t="s">
        <v>215</v>
      </c>
      <c r="C859" s="339" t="s">
        <v>16402</v>
      </c>
      <c r="D859" s="330" t="s">
        <v>15635</v>
      </c>
      <c r="E859" s="332" t="n">
        <v>133.56</v>
      </c>
    </row>
    <row r="860" customFormat="false" ht="13.8" hidden="false" customHeight="false" outlineLevel="0" collapsed="false">
      <c r="A860" s="339" t="n">
        <v>49277</v>
      </c>
      <c r="B860" s="330" t="s">
        <v>215</v>
      </c>
      <c r="C860" s="339" t="s">
        <v>16403</v>
      </c>
      <c r="D860" s="330" t="s">
        <v>15635</v>
      </c>
      <c r="E860" s="332" t="n">
        <v>25.1</v>
      </c>
    </row>
    <row r="861" customFormat="false" ht="13.8" hidden="false" customHeight="false" outlineLevel="0" collapsed="false">
      <c r="A861" s="339" t="n">
        <v>49278</v>
      </c>
      <c r="B861" s="330" t="s">
        <v>215</v>
      </c>
      <c r="C861" s="339" t="s">
        <v>16404</v>
      </c>
      <c r="D861" s="330" t="s">
        <v>15635</v>
      </c>
      <c r="E861" s="332" t="n">
        <v>38.9</v>
      </c>
    </row>
    <row r="862" customFormat="false" ht="13.8" hidden="false" customHeight="false" outlineLevel="0" collapsed="false">
      <c r="A862" s="339" t="n">
        <v>49289</v>
      </c>
      <c r="B862" s="330" t="s">
        <v>215</v>
      </c>
      <c r="C862" s="339" t="s">
        <v>16405</v>
      </c>
      <c r="D862" s="330" t="s">
        <v>15635</v>
      </c>
      <c r="E862" s="332" t="n">
        <v>13.3</v>
      </c>
    </row>
    <row r="863" customFormat="false" ht="13.8" hidden="false" customHeight="true" outlineLevel="0" collapsed="false">
      <c r="A863" s="338" t="n">
        <v>494</v>
      </c>
      <c r="B863" s="330" t="s">
        <v>215</v>
      </c>
      <c r="C863" s="338" t="s">
        <v>16406</v>
      </c>
      <c r="D863" s="338"/>
      <c r="E863" s="338"/>
    </row>
    <row r="864" customFormat="false" ht="13.8" hidden="false" customHeight="true" outlineLevel="0" collapsed="false">
      <c r="A864" s="339" t="n">
        <v>49424</v>
      </c>
      <c r="B864" s="330" t="s">
        <v>215</v>
      </c>
      <c r="C864" s="339" t="s">
        <v>16407</v>
      </c>
      <c r="D864" s="330" t="s">
        <v>15635</v>
      </c>
      <c r="E864" s="332" t="n">
        <v>15.02</v>
      </c>
    </row>
    <row r="865" customFormat="false" ht="13.8" hidden="false" customHeight="false" outlineLevel="0" collapsed="false">
      <c r="A865" s="339" t="n">
        <v>49428</v>
      </c>
      <c r="B865" s="330" t="s">
        <v>215</v>
      </c>
      <c r="C865" s="339" t="s">
        <v>16408</v>
      </c>
      <c r="D865" s="330" t="s">
        <v>15635</v>
      </c>
      <c r="E865" s="332" t="n">
        <v>4.83</v>
      </c>
    </row>
    <row r="866" customFormat="false" ht="13.8" hidden="false" customHeight="false" outlineLevel="0" collapsed="false">
      <c r="A866" s="339" t="n">
        <v>49459</v>
      </c>
      <c r="B866" s="330" t="s">
        <v>215</v>
      </c>
      <c r="C866" s="339" t="s">
        <v>16409</v>
      </c>
      <c r="D866" s="330" t="s">
        <v>15635</v>
      </c>
      <c r="E866" s="332" t="n">
        <v>480.19</v>
      </c>
    </row>
    <row r="867" customFormat="false" ht="13.8" hidden="false" customHeight="false" outlineLevel="0" collapsed="false">
      <c r="A867" s="339" t="n">
        <v>49463</v>
      </c>
      <c r="B867" s="330" t="s">
        <v>215</v>
      </c>
      <c r="C867" s="339" t="s">
        <v>16410</v>
      </c>
      <c r="D867" s="330" t="s">
        <v>15635</v>
      </c>
      <c r="E867" s="332" t="n">
        <v>73.33</v>
      </c>
    </row>
    <row r="868" customFormat="false" ht="13.8" hidden="false" customHeight="false" outlineLevel="0" collapsed="false">
      <c r="A868" s="339" t="n">
        <v>49464</v>
      </c>
      <c r="B868" s="330" t="s">
        <v>215</v>
      </c>
      <c r="C868" s="339" t="s">
        <v>16411</v>
      </c>
      <c r="D868" s="330" t="s">
        <v>15635</v>
      </c>
      <c r="E868" s="332" t="n">
        <v>107.48</v>
      </c>
    </row>
    <row r="869" customFormat="false" ht="13.8" hidden="false" customHeight="false" outlineLevel="0" collapsed="false">
      <c r="A869" s="339" t="n">
        <v>49488</v>
      </c>
      <c r="B869" s="330" t="s">
        <v>215</v>
      </c>
      <c r="C869" s="339" t="s">
        <v>16412</v>
      </c>
      <c r="D869" s="330" t="s">
        <v>15635</v>
      </c>
      <c r="E869" s="332" t="n">
        <v>1.51</v>
      </c>
    </row>
    <row r="870" customFormat="false" ht="13.8" hidden="false" customHeight="false" outlineLevel="0" collapsed="false">
      <c r="A870" s="339" t="n">
        <v>49492</v>
      </c>
      <c r="B870" s="330" t="s">
        <v>215</v>
      </c>
      <c r="C870" s="339" t="s">
        <v>16413</v>
      </c>
      <c r="D870" s="330" t="s">
        <v>15635</v>
      </c>
      <c r="E870" s="332" t="n">
        <v>11.3</v>
      </c>
    </row>
    <row r="871" customFormat="false" ht="13.8" hidden="false" customHeight="false" outlineLevel="0" collapsed="false">
      <c r="A871" s="339" t="n">
        <v>49493</v>
      </c>
      <c r="B871" s="330" t="s">
        <v>215</v>
      </c>
      <c r="C871" s="339" t="s">
        <v>16414</v>
      </c>
      <c r="D871" s="330" t="s">
        <v>15635</v>
      </c>
      <c r="E871" s="332" t="n">
        <v>20.62</v>
      </c>
    </row>
    <row r="872" customFormat="false" ht="13.8" hidden="false" customHeight="true" outlineLevel="0" collapsed="false">
      <c r="A872" s="338" t="n">
        <v>495</v>
      </c>
      <c r="B872" s="330" t="s">
        <v>215</v>
      </c>
      <c r="C872" s="338" t="s">
        <v>15830</v>
      </c>
      <c r="D872" s="338"/>
      <c r="E872" s="338"/>
    </row>
    <row r="873" customFormat="false" ht="13.8" hidden="false" customHeight="true" outlineLevel="0" collapsed="false">
      <c r="A873" s="339" t="n">
        <v>49502</v>
      </c>
      <c r="B873" s="330" t="s">
        <v>215</v>
      </c>
      <c r="C873" s="339" t="s">
        <v>16415</v>
      </c>
      <c r="D873" s="330" t="s">
        <v>15635</v>
      </c>
      <c r="E873" s="332" t="n">
        <v>4.16</v>
      </c>
    </row>
    <row r="874" customFormat="false" ht="13.8" hidden="false" customHeight="false" outlineLevel="0" collapsed="false">
      <c r="A874" s="339" t="n">
        <v>49503</v>
      </c>
      <c r="B874" s="330" t="s">
        <v>215</v>
      </c>
      <c r="C874" s="339" t="s">
        <v>16416</v>
      </c>
      <c r="D874" s="330" t="s">
        <v>15635</v>
      </c>
      <c r="E874" s="332" t="n">
        <v>29.93</v>
      </c>
    </row>
    <row r="875" customFormat="false" ht="13.8" hidden="false" customHeight="false" outlineLevel="0" collapsed="false">
      <c r="A875" s="339" t="n">
        <v>49505</v>
      </c>
      <c r="B875" s="330" t="s">
        <v>215</v>
      </c>
      <c r="C875" s="339" t="s">
        <v>16417</v>
      </c>
      <c r="D875" s="330" t="s">
        <v>15635</v>
      </c>
      <c r="E875" s="332" t="n">
        <v>2.77</v>
      </c>
    </row>
    <row r="876" customFormat="false" ht="13.8" hidden="false" customHeight="false" outlineLevel="0" collapsed="false">
      <c r="A876" s="339" t="n">
        <v>49507</v>
      </c>
      <c r="B876" s="330" t="s">
        <v>215</v>
      </c>
      <c r="C876" s="339" t="s">
        <v>16418</v>
      </c>
      <c r="D876" s="330" t="s">
        <v>15635</v>
      </c>
      <c r="E876" s="332" t="n">
        <v>4.16</v>
      </c>
    </row>
    <row r="877" customFormat="false" ht="13.8" hidden="false" customHeight="false" outlineLevel="0" collapsed="false">
      <c r="A877" s="339" t="n">
        <v>49510</v>
      </c>
      <c r="B877" s="330" t="s">
        <v>215</v>
      </c>
      <c r="C877" s="339" t="s">
        <v>16419</v>
      </c>
      <c r="D877" s="330" t="s">
        <v>15635</v>
      </c>
      <c r="E877" s="332" t="n">
        <v>801</v>
      </c>
    </row>
    <row r="878" customFormat="false" ht="13.8" hidden="false" customHeight="false" outlineLevel="0" collapsed="false">
      <c r="A878" s="339" t="n">
        <v>49514</v>
      </c>
      <c r="B878" s="330" t="s">
        <v>215</v>
      </c>
      <c r="C878" s="339" t="s">
        <v>16420</v>
      </c>
      <c r="D878" s="330" t="s">
        <v>15635</v>
      </c>
      <c r="E878" s="332" t="n">
        <v>21.01</v>
      </c>
    </row>
    <row r="879" customFormat="false" ht="25.1" hidden="false" customHeight="false" outlineLevel="0" collapsed="false">
      <c r="A879" s="339" t="n">
        <v>49521</v>
      </c>
      <c r="B879" s="330" t="s">
        <v>215</v>
      </c>
      <c r="C879" s="339" t="s">
        <v>16421</v>
      </c>
      <c r="D879" s="330" t="s">
        <v>15635</v>
      </c>
      <c r="E879" s="332" t="n">
        <v>11.57</v>
      </c>
    </row>
    <row r="880" customFormat="false" ht="13.8" hidden="false" customHeight="false" outlineLevel="0" collapsed="false">
      <c r="A880" s="339" t="n">
        <v>49524</v>
      </c>
      <c r="B880" s="330" t="s">
        <v>215</v>
      </c>
      <c r="C880" s="339" t="s">
        <v>16422</v>
      </c>
      <c r="D880" s="330" t="s">
        <v>1969</v>
      </c>
      <c r="E880" s="332" t="n">
        <v>20.02</v>
      </c>
    </row>
    <row r="881" customFormat="false" ht="13.8" hidden="false" customHeight="false" outlineLevel="0" collapsed="false">
      <c r="A881" s="339" t="n">
        <v>49537</v>
      </c>
      <c r="B881" s="330" t="s">
        <v>215</v>
      </c>
      <c r="C881" s="339" t="s">
        <v>16423</v>
      </c>
      <c r="D881" s="330" t="s">
        <v>15635</v>
      </c>
      <c r="E881" s="332" t="n">
        <v>25.43</v>
      </c>
    </row>
    <row r="882" customFormat="false" ht="13.8" hidden="false" customHeight="false" outlineLevel="0" collapsed="false">
      <c r="A882" s="339" t="n">
        <v>49565</v>
      </c>
      <c r="B882" s="330" t="s">
        <v>215</v>
      </c>
      <c r="C882" s="339" t="s">
        <v>16424</v>
      </c>
      <c r="D882" s="330" t="s">
        <v>15635</v>
      </c>
      <c r="E882" s="332" t="n">
        <v>21.71</v>
      </c>
    </row>
    <row r="883" customFormat="false" ht="13.8" hidden="false" customHeight="false" outlineLevel="0" collapsed="false">
      <c r="A883" s="339" t="n">
        <v>49566</v>
      </c>
      <c r="B883" s="330" t="s">
        <v>215</v>
      </c>
      <c r="C883" s="339" t="s">
        <v>16425</v>
      </c>
      <c r="D883" s="330" t="s">
        <v>15635</v>
      </c>
      <c r="E883" s="332" t="n">
        <v>4.68</v>
      </c>
    </row>
    <row r="884" customFormat="false" ht="13.8" hidden="false" customHeight="false" outlineLevel="0" collapsed="false">
      <c r="A884" s="339" t="n">
        <v>49568</v>
      </c>
      <c r="B884" s="330" t="s">
        <v>215</v>
      </c>
      <c r="C884" s="339" t="s">
        <v>16426</v>
      </c>
      <c r="D884" s="330" t="s">
        <v>15635</v>
      </c>
      <c r="E884" s="332" t="n">
        <v>8.68</v>
      </c>
    </row>
    <row r="885" customFormat="false" ht="13.8" hidden="false" customHeight="false" outlineLevel="0" collapsed="false">
      <c r="A885" s="339" t="n">
        <v>49570</v>
      </c>
      <c r="B885" s="330" t="s">
        <v>215</v>
      </c>
      <c r="C885" s="339" t="s">
        <v>16427</v>
      </c>
      <c r="D885" s="330" t="s">
        <v>15635</v>
      </c>
      <c r="E885" s="332" t="n">
        <v>8.21</v>
      </c>
    </row>
    <row r="886" customFormat="false" ht="13.8" hidden="false" customHeight="true" outlineLevel="0" collapsed="false">
      <c r="A886" s="338" t="n">
        <v>496</v>
      </c>
      <c r="B886" s="330" t="s">
        <v>215</v>
      </c>
      <c r="C886" s="338" t="s">
        <v>15839</v>
      </c>
      <c r="D886" s="338"/>
      <c r="E886" s="338"/>
    </row>
    <row r="887" customFormat="false" ht="13.8" hidden="false" customHeight="true" outlineLevel="0" collapsed="false">
      <c r="A887" s="339" t="n">
        <v>49606</v>
      </c>
      <c r="B887" s="330" t="s">
        <v>215</v>
      </c>
      <c r="C887" s="339" t="s">
        <v>16428</v>
      </c>
      <c r="D887" s="330" t="s">
        <v>1969</v>
      </c>
      <c r="E887" s="332" t="n">
        <v>12.9</v>
      </c>
    </row>
    <row r="888" customFormat="false" ht="13.8" hidden="false" customHeight="false" outlineLevel="0" collapsed="false">
      <c r="A888" s="339" t="n">
        <v>49626</v>
      </c>
      <c r="B888" s="330" t="s">
        <v>215</v>
      </c>
      <c r="C888" s="339" t="s">
        <v>16429</v>
      </c>
      <c r="D888" s="330" t="s">
        <v>15635</v>
      </c>
      <c r="E888" s="332" t="n">
        <v>3.91</v>
      </c>
    </row>
    <row r="889" customFormat="false" ht="13.8" hidden="false" customHeight="false" outlineLevel="0" collapsed="false">
      <c r="A889" s="339" t="n">
        <v>49633</v>
      </c>
      <c r="B889" s="330" t="s">
        <v>215</v>
      </c>
      <c r="C889" s="339" t="s">
        <v>16430</v>
      </c>
      <c r="D889" s="330" t="s">
        <v>15635</v>
      </c>
      <c r="E889" s="332" t="n">
        <v>1.69</v>
      </c>
    </row>
    <row r="890" customFormat="false" ht="13.8" hidden="false" customHeight="false" outlineLevel="0" collapsed="false">
      <c r="A890" s="339" t="n">
        <v>49645</v>
      </c>
      <c r="B890" s="330" t="s">
        <v>215</v>
      </c>
      <c r="C890" s="339" t="s">
        <v>16431</v>
      </c>
      <c r="D890" s="330" t="s">
        <v>15635</v>
      </c>
      <c r="E890" s="332" t="n">
        <v>471.33</v>
      </c>
    </row>
    <row r="891" customFormat="false" ht="13.8" hidden="false" customHeight="false" outlineLevel="0" collapsed="false">
      <c r="A891" s="339" t="n">
        <v>49654</v>
      </c>
      <c r="B891" s="330" t="s">
        <v>215</v>
      </c>
      <c r="C891" s="339" t="s">
        <v>16432</v>
      </c>
      <c r="D891" s="330" t="s">
        <v>15635</v>
      </c>
      <c r="E891" s="332" t="n">
        <v>38.48</v>
      </c>
    </row>
    <row r="892" customFormat="false" ht="13.8" hidden="false" customHeight="false" outlineLevel="0" collapsed="false">
      <c r="A892" s="339" t="n">
        <v>49666</v>
      </c>
      <c r="B892" s="330" t="s">
        <v>215</v>
      </c>
      <c r="C892" s="339" t="s">
        <v>16433</v>
      </c>
      <c r="D892" s="330" t="s">
        <v>1969</v>
      </c>
      <c r="E892" s="332" t="n">
        <v>16.6</v>
      </c>
    </row>
    <row r="893" customFormat="false" ht="13.8" hidden="false" customHeight="false" outlineLevel="0" collapsed="false">
      <c r="A893" s="339" t="n">
        <v>49674</v>
      </c>
      <c r="B893" s="330" t="s">
        <v>215</v>
      </c>
      <c r="C893" s="339" t="s">
        <v>16434</v>
      </c>
      <c r="D893" s="330" t="s">
        <v>15635</v>
      </c>
      <c r="E893" s="332" t="n">
        <v>38.05</v>
      </c>
    </row>
    <row r="894" customFormat="false" ht="13.8" hidden="false" customHeight="false" outlineLevel="0" collapsed="false">
      <c r="A894" s="339" t="n">
        <v>49679</v>
      </c>
      <c r="B894" s="330" t="s">
        <v>215</v>
      </c>
      <c r="C894" s="339" t="s">
        <v>16435</v>
      </c>
      <c r="D894" s="330" t="s">
        <v>15635</v>
      </c>
      <c r="E894" s="332" t="n">
        <v>35.97</v>
      </c>
    </row>
    <row r="895" customFormat="false" ht="13.8" hidden="false" customHeight="false" outlineLevel="0" collapsed="false">
      <c r="A895" s="339" t="n">
        <v>49681</v>
      </c>
      <c r="B895" s="330" t="s">
        <v>215</v>
      </c>
      <c r="C895" s="339" t="s">
        <v>16436</v>
      </c>
      <c r="D895" s="330" t="s">
        <v>15635</v>
      </c>
      <c r="E895" s="332" t="n">
        <v>5.04</v>
      </c>
    </row>
    <row r="896" customFormat="false" ht="13.8" hidden="false" customHeight="false" outlineLevel="0" collapsed="false">
      <c r="A896" s="339" t="n">
        <v>49686</v>
      </c>
      <c r="B896" s="330" t="s">
        <v>215</v>
      </c>
      <c r="C896" s="339" t="s">
        <v>16437</v>
      </c>
      <c r="D896" s="330" t="s">
        <v>15635</v>
      </c>
      <c r="E896" s="332" t="n">
        <v>70.39</v>
      </c>
    </row>
    <row r="897" customFormat="false" ht="13.8" hidden="false" customHeight="false" outlineLevel="0" collapsed="false">
      <c r="A897" s="339" t="n">
        <v>49694</v>
      </c>
      <c r="B897" s="330" t="s">
        <v>215</v>
      </c>
      <c r="C897" s="339" t="s">
        <v>16438</v>
      </c>
      <c r="D897" s="330" t="s">
        <v>15635</v>
      </c>
      <c r="E897" s="332" t="n">
        <v>33.3</v>
      </c>
    </row>
    <row r="898" customFormat="false" ht="13.8" hidden="false" customHeight="false" outlineLevel="0" collapsed="false">
      <c r="A898" s="339" t="n">
        <v>49695</v>
      </c>
      <c r="B898" s="330" t="s">
        <v>215</v>
      </c>
      <c r="C898" s="339" t="s">
        <v>16439</v>
      </c>
      <c r="D898" s="330" t="s">
        <v>15635</v>
      </c>
      <c r="E898" s="332" t="n">
        <v>69.18</v>
      </c>
    </row>
    <row r="899" customFormat="false" ht="13.8" hidden="false" customHeight="false" outlineLevel="0" collapsed="false">
      <c r="A899" s="339" t="n">
        <v>49696</v>
      </c>
      <c r="B899" s="330" t="s">
        <v>215</v>
      </c>
      <c r="C899" s="339" t="s">
        <v>16440</v>
      </c>
      <c r="D899" s="330" t="s">
        <v>15635</v>
      </c>
      <c r="E899" s="332" t="n">
        <v>94.26</v>
      </c>
    </row>
    <row r="900" customFormat="false" ht="13.8" hidden="false" customHeight="true" outlineLevel="0" collapsed="false">
      <c r="A900" s="338" t="n">
        <v>497</v>
      </c>
      <c r="B900" s="330" t="s">
        <v>215</v>
      </c>
      <c r="C900" s="338" t="s">
        <v>15830</v>
      </c>
      <c r="D900" s="338"/>
      <c r="E900" s="338"/>
    </row>
    <row r="901" customFormat="false" ht="13.8" hidden="false" customHeight="true" outlineLevel="0" collapsed="false">
      <c r="A901" s="339" t="n">
        <v>49709</v>
      </c>
      <c r="B901" s="330" t="s">
        <v>215</v>
      </c>
      <c r="C901" s="339" t="s">
        <v>16441</v>
      </c>
      <c r="D901" s="330" t="s">
        <v>15635</v>
      </c>
      <c r="E901" s="332" t="n">
        <v>10.38</v>
      </c>
    </row>
    <row r="902" customFormat="false" ht="13.8" hidden="false" customHeight="false" outlineLevel="0" collapsed="false">
      <c r="A902" s="339" t="n">
        <v>49729</v>
      </c>
      <c r="B902" s="330" t="s">
        <v>215</v>
      </c>
      <c r="C902" s="339" t="s">
        <v>16442</v>
      </c>
      <c r="D902" s="330" t="s">
        <v>1969</v>
      </c>
      <c r="E902" s="332" t="n">
        <v>125.18</v>
      </c>
    </row>
    <row r="903" customFormat="false" ht="13.8" hidden="false" customHeight="false" outlineLevel="0" collapsed="false">
      <c r="A903" s="339" t="n">
        <v>49774</v>
      </c>
      <c r="B903" s="330" t="s">
        <v>215</v>
      </c>
      <c r="C903" s="339" t="s">
        <v>16443</v>
      </c>
      <c r="D903" s="330" t="s">
        <v>15635</v>
      </c>
      <c r="E903" s="332" t="n">
        <v>34.14</v>
      </c>
    </row>
    <row r="904" customFormat="false" ht="13.8" hidden="false" customHeight="false" outlineLevel="0" collapsed="false">
      <c r="A904" s="339" t="n">
        <v>49791</v>
      </c>
      <c r="B904" s="330" t="s">
        <v>215</v>
      </c>
      <c r="C904" s="339" t="s">
        <v>16444</v>
      </c>
      <c r="D904" s="330" t="s">
        <v>15635</v>
      </c>
      <c r="E904" s="332" t="n">
        <v>14.74</v>
      </c>
    </row>
    <row r="905" customFormat="false" ht="13.8" hidden="false" customHeight="true" outlineLevel="0" collapsed="false">
      <c r="A905" s="338" t="n">
        <v>498</v>
      </c>
      <c r="B905" s="330" t="s">
        <v>215</v>
      </c>
      <c r="C905" s="338" t="s">
        <v>16022</v>
      </c>
      <c r="D905" s="338"/>
      <c r="E905" s="338"/>
    </row>
    <row r="906" customFormat="false" ht="13.8" hidden="false" customHeight="true" outlineLevel="0" collapsed="false">
      <c r="A906" s="339" t="n">
        <v>49803</v>
      </c>
      <c r="B906" s="330" t="s">
        <v>215</v>
      </c>
      <c r="C906" s="339" t="s">
        <v>16445</v>
      </c>
      <c r="D906" s="330" t="s">
        <v>15635</v>
      </c>
      <c r="E906" s="332" t="n">
        <v>4.68</v>
      </c>
    </row>
    <row r="907" customFormat="false" ht="13.8" hidden="false" customHeight="false" outlineLevel="0" collapsed="false">
      <c r="A907" s="339" t="n">
        <v>49804</v>
      </c>
      <c r="B907" s="330" t="s">
        <v>215</v>
      </c>
      <c r="C907" s="339" t="s">
        <v>16446</v>
      </c>
      <c r="D907" s="330" t="s">
        <v>15635</v>
      </c>
      <c r="E907" s="332" t="n">
        <v>5.04</v>
      </c>
    </row>
    <row r="908" customFormat="false" ht="13.8" hidden="false" customHeight="false" outlineLevel="0" collapsed="false">
      <c r="A908" s="339" t="n">
        <v>49805</v>
      </c>
      <c r="B908" s="330" t="s">
        <v>215</v>
      </c>
      <c r="C908" s="339" t="s">
        <v>16447</v>
      </c>
      <c r="D908" s="330" t="s">
        <v>15635</v>
      </c>
      <c r="E908" s="332" t="n">
        <v>9.32</v>
      </c>
    </row>
    <row r="909" customFormat="false" ht="13.8" hidden="false" customHeight="false" outlineLevel="0" collapsed="false">
      <c r="A909" s="339" t="n">
        <v>49806</v>
      </c>
      <c r="B909" s="330" t="s">
        <v>215</v>
      </c>
      <c r="C909" s="339" t="s">
        <v>16448</v>
      </c>
      <c r="D909" s="330" t="s">
        <v>15635</v>
      </c>
      <c r="E909" s="332" t="n">
        <v>10.51</v>
      </c>
    </row>
    <row r="910" customFormat="false" ht="13.8" hidden="false" customHeight="false" outlineLevel="0" collapsed="false">
      <c r="A910" s="339" t="n">
        <v>49807</v>
      </c>
      <c r="B910" s="330" t="s">
        <v>215</v>
      </c>
      <c r="C910" s="339" t="s">
        <v>16449</v>
      </c>
      <c r="D910" s="330" t="s">
        <v>15635</v>
      </c>
      <c r="E910" s="332" t="n">
        <v>17.66</v>
      </c>
    </row>
    <row r="911" customFormat="false" ht="13.8" hidden="false" customHeight="false" outlineLevel="0" collapsed="false">
      <c r="A911" s="339" t="n">
        <v>49809</v>
      </c>
      <c r="B911" s="330" t="s">
        <v>215</v>
      </c>
      <c r="C911" s="339" t="s">
        <v>16450</v>
      </c>
      <c r="D911" s="330" t="s">
        <v>15635</v>
      </c>
      <c r="E911" s="332" t="n">
        <v>23.35</v>
      </c>
    </row>
    <row r="912" customFormat="false" ht="13.8" hidden="false" customHeight="false" outlineLevel="0" collapsed="false">
      <c r="A912" s="339" t="n">
        <v>49811</v>
      </c>
      <c r="B912" s="330" t="s">
        <v>215</v>
      </c>
      <c r="C912" s="339" t="s">
        <v>16451</v>
      </c>
      <c r="D912" s="330" t="s">
        <v>15635</v>
      </c>
      <c r="E912" s="332" t="n">
        <v>33.8</v>
      </c>
    </row>
    <row r="913" customFormat="false" ht="13.8" hidden="false" customHeight="false" outlineLevel="0" collapsed="false">
      <c r="A913" s="339" t="n">
        <v>49812</v>
      </c>
      <c r="B913" s="330" t="s">
        <v>215</v>
      </c>
      <c r="C913" s="339" t="s">
        <v>16452</v>
      </c>
      <c r="D913" s="330" t="s">
        <v>15635</v>
      </c>
      <c r="E913" s="332" t="n">
        <v>242.42</v>
      </c>
    </row>
    <row r="914" customFormat="false" ht="13.8" hidden="false" customHeight="false" outlineLevel="0" collapsed="false">
      <c r="A914" s="339" t="n">
        <v>49818</v>
      </c>
      <c r="B914" s="330" t="s">
        <v>215</v>
      </c>
      <c r="C914" s="339" t="s">
        <v>16453</v>
      </c>
      <c r="D914" s="330" t="s">
        <v>15635</v>
      </c>
      <c r="E914" s="332" t="n">
        <v>2.08</v>
      </c>
    </row>
    <row r="915" customFormat="false" ht="13.8" hidden="false" customHeight="false" outlineLevel="0" collapsed="false">
      <c r="A915" s="339" t="n">
        <v>49860</v>
      </c>
      <c r="B915" s="330" t="s">
        <v>215</v>
      </c>
      <c r="C915" s="339" t="s">
        <v>16454</v>
      </c>
      <c r="D915" s="330" t="s">
        <v>15635</v>
      </c>
      <c r="E915" s="332" t="n">
        <v>107.47</v>
      </c>
    </row>
    <row r="916" customFormat="false" ht="13.8" hidden="false" customHeight="false" outlineLevel="0" collapsed="false">
      <c r="A916" s="339" t="n">
        <v>49861</v>
      </c>
      <c r="B916" s="330" t="s">
        <v>215</v>
      </c>
      <c r="C916" s="339" t="s">
        <v>16455</v>
      </c>
      <c r="D916" s="330" t="s">
        <v>15635</v>
      </c>
      <c r="E916" s="332" t="n">
        <v>5.61</v>
      </c>
    </row>
    <row r="917" customFormat="false" ht="13.8" hidden="false" customHeight="false" outlineLevel="0" collapsed="false">
      <c r="A917" s="339" t="n">
        <v>49897</v>
      </c>
      <c r="B917" s="330" t="s">
        <v>215</v>
      </c>
      <c r="C917" s="339" t="s">
        <v>16456</v>
      </c>
      <c r="D917" s="330" t="s">
        <v>15635</v>
      </c>
      <c r="E917" s="332" t="n">
        <v>61.92</v>
      </c>
    </row>
    <row r="918" customFormat="false" ht="13.8" hidden="false" customHeight="true" outlineLevel="0" collapsed="false">
      <c r="A918" s="338" t="n">
        <v>499</v>
      </c>
      <c r="B918" s="330" t="s">
        <v>215</v>
      </c>
      <c r="C918" s="338" t="s">
        <v>16457</v>
      </c>
      <c r="D918" s="338"/>
      <c r="E918" s="338"/>
    </row>
    <row r="919" customFormat="false" ht="13.8" hidden="false" customHeight="true" outlineLevel="0" collapsed="false">
      <c r="A919" s="339" t="n">
        <v>49905</v>
      </c>
      <c r="B919" s="330" t="s">
        <v>215</v>
      </c>
      <c r="C919" s="339" t="s">
        <v>16458</v>
      </c>
      <c r="D919" s="330" t="s">
        <v>15635</v>
      </c>
      <c r="E919" s="332" t="n">
        <v>238.89</v>
      </c>
    </row>
    <row r="920" customFormat="false" ht="13.8" hidden="false" customHeight="false" outlineLevel="0" collapsed="false">
      <c r="A920" s="339" t="n">
        <v>49959</v>
      </c>
      <c r="B920" s="330" t="s">
        <v>215</v>
      </c>
      <c r="C920" s="339" t="s">
        <v>16459</v>
      </c>
      <c r="D920" s="330" t="s">
        <v>15635</v>
      </c>
      <c r="E920" s="332" t="n">
        <v>296.79</v>
      </c>
    </row>
    <row r="921" customFormat="false" ht="25.1" hidden="false" customHeight="false" outlineLevel="0" collapsed="false">
      <c r="A921" s="339" t="n">
        <v>49967</v>
      </c>
      <c r="B921" s="330" t="s">
        <v>215</v>
      </c>
      <c r="C921" s="339" t="s">
        <v>16460</v>
      </c>
      <c r="D921" s="330" t="s">
        <v>16461</v>
      </c>
      <c r="E921" s="332" t="n">
        <v>0.87</v>
      </c>
    </row>
    <row r="922" customFormat="false" ht="13.8" hidden="false" customHeight="true" outlineLevel="0" collapsed="false">
      <c r="A922" s="338" t="n">
        <v>5</v>
      </c>
      <c r="B922" s="330" t="s">
        <v>215</v>
      </c>
      <c r="C922" s="338" t="s">
        <v>16462</v>
      </c>
      <c r="D922" s="338"/>
      <c r="E922" s="338"/>
    </row>
    <row r="923" customFormat="false" ht="13.8" hidden="false" customHeight="true" outlineLevel="0" collapsed="false">
      <c r="A923" s="338" t="n">
        <v>501</v>
      </c>
      <c r="B923" s="330" t="s">
        <v>215</v>
      </c>
      <c r="C923" s="338" t="s">
        <v>16463</v>
      </c>
      <c r="D923" s="338"/>
      <c r="E923" s="338"/>
    </row>
    <row r="924" customFormat="false" ht="13.8" hidden="false" customHeight="true" outlineLevel="0" collapsed="false">
      <c r="A924" s="339" t="n">
        <v>50105</v>
      </c>
      <c r="B924" s="330" t="s">
        <v>215</v>
      </c>
      <c r="C924" s="339" t="s">
        <v>16464</v>
      </c>
      <c r="D924" s="330" t="s">
        <v>15635</v>
      </c>
      <c r="E924" s="332" t="n">
        <v>37.86</v>
      </c>
    </row>
    <row r="925" customFormat="false" ht="13.8" hidden="false" customHeight="false" outlineLevel="0" collapsed="false">
      <c r="A925" s="339" t="n">
        <v>50126</v>
      </c>
      <c r="B925" s="330" t="s">
        <v>215</v>
      </c>
      <c r="C925" s="339" t="s">
        <v>16465</v>
      </c>
      <c r="D925" s="330" t="s">
        <v>15635</v>
      </c>
      <c r="E925" s="332" t="n">
        <v>24.66</v>
      </c>
    </row>
    <row r="926" customFormat="false" ht="13.8" hidden="false" customHeight="false" outlineLevel="0" collapsed="false">
      <c r="A926" s="339" t="n">
        <v>50128</v>
      </c>
      <c r="B926" s="330" t="s">
        <v>215</v>
      </c>
      <c r="C926" s="339" t="s">
        <v>16466</v>
      </c>
      <c r="D926" s="330" t="s">
        <v>15635</v>
      </c>
      <c r="E926" s="332" t="n">
        <v>0.86</v>
      </c>
    </row>
    <row r="927" customFormat="false" ht="13.8" hidden="false" customHeight="false" outlineLevel="0" collapsed="false">
      <c r="A927" s="339" t="n">
        <v>50161</v>
      </c>
      <c r="B927" s="330" t="s">
        <v>215</v>
      </c>
      <c r="C927" s="339" t="s">
        <v>16467</v>
      </c>
      <c r="D927" s="330" t="s">
        <v>1969</v>
      </c>
      <c r="E927" s="332" t="n">
        <v>82.32</v>
      </c>
    </row>
    <row r="928" customFormat="false" ht="13.8" hidden="false" customHeight="false" outlineLevel="0" collapsed="false">
      <c r="A928" s="339" t="n">
        <v>50163</v>
      </c>
      <c r="B928" s="330" t="s">
        <v>215</v>
      </c>
      <c r="C928" s="339" t="s">
        <v>1370</v>
      </c>
      <c r="D928" s="330" t="s">
        <v>15635</v>
      </c>
      <c r="E928" s="332" t="n">
        <v>4.04</v>
      </c>
    </row>
    <row r="929" customFormat="false" ht="13.8" hidden="false" customHeight="false" outlineLevel="0" collapsed="false">
      <c r="A929" s="339" t="n">
        <v>50164</v>
      </c>
      <c r="B929" s="330" t="s">
        <v>215</v>
      </c>
      <c r="C929" s="339" t="s">
        <v>16468</v>
      </c>
      <c r="D929" s="330" t="s">
        <v>15635</v>
      </c>
      <c r="E929" s="332" t="n">
        <v>11.08</v>
      </c>
    </row>
    <row r="930" customFormat="false" ht="13.8" hidden="false" customHeight="false" outlineLevel="0" collapsed="false">
      <c r="A930" s="339" t="n">
        <v>50167</v>
      </c>
      <c r="B930" s="330" t="s">
        <v>215</v>
      </c>
      <c r="C930" s="339" t="s">
        <v>16469</v>
      </c>
      <c r="D930" s="330" t="s">
        <v>15635</v>
      </c>
      <c r="E930" s="332" t="n">
        <v>48.25</v>
      </c>
    </row>
    <row r="931" customFormat="false" ht="13.8" hidden="false" customHeight="false" outlineLevel="0" collapsed="false">
      <c r="A931" s="339" t="n">
        <v>50187</v>
      </c>
      <c r="B931" s="330" t="s">
        <v>215</v>
      </c>
      <c r="C931" s="339" t="s">
        <v>16470</v>
      </c>
      <c r="D931" s="330" t="s">
        <v>1969</v>
      </c>
      <c r="E931" s="332" t="n">
        <v>32.31</v>
      </c>
    </row>
    <row r="932" customFormat="false" ht="13.8" hidden="false" customHeight="false" outlineLevel="0" collapsed="false">
      <c r="A932" s="339" t="n">
        <v>50188</v>
      </c>
      <c r="B932" s="330" t="s">
        <v>215</v>
      </c>
      <c r="C932" s="339" t="s">
        <v>16471</v>
      </c>
      <c r="D932" s="330" t="s">
        <v>15635</v>
      </c>
      <c r="E932" s="332" t="n">
        <v>44.25</v>
      </c>
    </row>
    <row r="933" customFormat="false" ht="13.8" hidden="false" customHeight="true" outlineLevel="0" collapsed="false">
      <c r="A933" s="338" t="n">
        <v>510</v>
      </c>
      <c r="B933" s="330" t="s">
        <v>215</v>
      </c>
      <c r="C933" s="338" t="s">
        <v>16472</v>
      </c>
      <c r="D933" s="338"/>
      <c r="E933" s="338"/>
    </row>
    <row r="934" customFormat="false" ht="13.8" hidden="false" customHeight="true" outlineLevel="0" collapsed="false">
      <c r="A934" s="339" t="n">
        <v>51008</v>
      </c>
      <c r="B934" s="330" t="s">
        <v>215</v>
      </c>
      <c r="C934" s="339" t="s">
        <v>16473</v>
      </c>
      <c r="D934" s="330" t="s">
        <v>15635</v>
      </c>
      <c r="E934" s="332" t="n">
        <v>12.35</v>
      </c>
    </row>
    <row r="935" customFormat="false" ht="13.8" hidden="false" customHeight="false" outlineLevel="0" collapsed="false">
      <c r="A935" s="339" t="n">
        <v>51015</v>
      </c>
      <c r="B935" s="330" t="s">
        <v>215</v>
      </c>
      <c r="C935" s="339" t="s">
        <v>16474</v>
      </c>
      <c r="D935" s="330" t="s">
        <v>15635</v>
      </c>
      <c r="E935" s="332" t="n">
        <v>57.15</v>
      </c>
    </row>
    <row r="936" customFormat="false" ht="13.8" hidden="false" customHeight="false" outlineLevel="0" collapsed="false">
      <c r="A936" s="339" t="n">
        <v>51016</v>
      </c>
      <c r="B936" s="330" t="s">
        <v>215</v>
      </c>
      <c r="C936" s="339" t="s">
        <v>16475</v>
      </c>
      <c r="D936" s="330" t="s">
        <v>15635</v>
      </c>
      <c r="E936" s="332" t="n">
        <v>36.11</v>
      </c>
    </row>
    <row r="937" customFormat="false" ht="13.8" hidden="false" customHeight="false" outlineLevel="0" collapsed="false">
      <c r="A937" s="339" t="n">
        <v>51033</v>
      </c>
      <c r="B937" s="330" t="s">
        <v>215</v>
      </c>
      <c r="C937" s="339" t="s">
        <v>16476</v>
      </c>
      <c r="D937" s="330" t="s">
        <v>15635</v>
      </c>
      <c r="E937" s="332" t="n">
        <v>27</v>
      </c>
    </row>
    <row r="938" customFormat="false" ht="13.8" hidden="false" customHeight="false" outlineLevel="0" collapsed="false">
      <c r="A938" s="339" t="n">
        <v>51046</v>
      </c>
      <c r="B938" s="330" t="s">
        <v>215</v>
      </c>
      <c r="C938" s="339" t="s">
        <v>16477</v>
      </c>
      <c r="D938" s="330" t="s">
        <v>15635</v>
      </c>
      <c r="E938" s="332" t="n">
        <v>21.05</v>
      </c>
    </row>
    <row r="939" customFormat="false" ht="13.8" hidden="false" customHeight="false" outlineLevel="0" collapsed="false">
      <c r="A939" s="339" t="n">
        <v>51048</v>
      </c>
      <c r="B939" s="330" t="s">
        <v>215</v>
      </c>
      <c r="C939" s="339" t="s">
        <v>16478</v>
      </c>
      <c r="D939" s="330" t="s">
        <v>15635</v>
      </c>
      <c r="E939" s="332" t="n">
        <v>13.97</v>
      </c>
    </row>
    <row r="940" customFormat="false" ht="13.8" hidden="false" customHeight="false" outlineLevel="0" collapsed="false">
      <c r="A940" s="339" t="n">
        <v>51053</v>
      </c>
      <c r="B940" s="330" t="s">
        <v>215</v>
      </c>
      <c r="C940" s="339" t="s">
        <v>16479</v>
      </c>
      <c r="D940" s="330" t="s">
        <v>15635</v>
      </c>
      <c r="E940" s="332" t="n">
        <v>90.97</v>
      </c>
    </row>
    <row r="941" customFormat="false" ht="13.8" hidden="false" customHeight="false" outlineLevel="0" collapsed="false">
      <c r="A941" s="339" t="n">
        <v>51054</v>
      </c>
      <c r="B941" s="330" t="s">
        <v>215</v>
      </c>
      <c r="C941" s="339" t="s">
        <v>16480</v>
      </c>
      <c r="D941" s="330" t="s">
        <v>15635</v>
      </c>
      <c r="E941" s="332" t="n">
        <v>100.47</v>
      </c>
    </row>
    <row r="942" customFormat="false" ht="13.8" hidden="false" customHeight="true" outlineLevel="0" collapsed="false">
      <c r="A942" s="338" t="n">
        <v>520</v>
      </c>
      <c r="B942" s="330" t="s">
        <v>215</v>
      </c>
      <c r="C942" s="338" t="s">
        <v>16481</v>
      </c>
      <c r="D942" s="338"/>
      <c r="E942" s="338"/>
    </row>
    <row r="943" customFormat="false" ht="13.8" hidden="false" customHeight="true" outlineLevel="0" collapsed="false">
      <c r="A943" s="339" t="n">
        <v>52004</v>
      </c>
      <c r="B943" s="330" t="s">
        <v>215</v>
      </c>
      <c r="C943" s="339" t="s">
        <v>16482</v>
      </c>
      <c r="D943" s="330" t="s">
        <v>15635</v>
      </c>
      <c r="E943" s="332" t="n">
        <v>339.93</v>
      </c>
    </row>
    <row r="944" customFormat="false" ht="13.8" hidden="false" customHeight="false" outlineLevel="0" collapsed="false">
      <c r="A944" s="339" t="n">
        <v>52011</v>
      </c>
      <c r="B944" s="330" t="s">
        <v>215</v>
      </c>
      <c r="C944" s="339" t="s">
        <v>16483</v>
      </c>
      <c r="D944" s="330" t="s">
        <v>15635</v>
      </c>
      <c r="E944" s="332" t="n">
        <v>300.26</v>
      </c>
    </row>
    <row r="945" customFormat="false" ht="36.9" hidden="false" customHeight="false" outlineLevel="0" collapsed="false">
      <c r="A945" s="339" t="n">
        <v>52017</v>
      </c>
      <c r="B945" s="330" t="s">
        <v>215</v>
      </c>
      <c r="C945" s="339" t="s">
        <v>16484</v>
      </c>
      <c r="D945" s="330" t="s">
        <v>15635</v>
      </c>
      <c r="E945" s="334" t="n">
        <v>1730.64</v>
      </c>
    </row>
    <row r="946" customFormat="false" ht="13.8" hidden="false" customHeight="false" outlineLevel="0" collapsed="false">
      <c r="A946" s="339" t="n">
        <v>52030</v>
      </c>
      <c r="B946" s="330" t="s">
        <v>215</v>
      </c>
      <c r="C946" s="339" t="s">
        <v>16485</v>
      </c>
      <c r="D946" s="330" t="s">
        <v>15635</v>
      </c>
      <c r="E946" s="332" t="n">
        <v>55.08</v>
      </c>
    </row>
    <row r="947" customFormat="false" ht="36.9" hidden="false" customHeight="false" outlineLevel="0" collapsed="false">
      <c r="A947" s="339" t="n">
        <v>52031</v>
      </c>
      <c r="B947" s="330" t="s">
        <v>215</v>
      </c>
      <c r="C947" s="339" t="s">
        <v>16486</v>
      </c>
      <c r="D947" s="330" t="s">
        <v>15635</v>
      </c>
      <c r="E947" s="332" t="n">
        <v>531.39</v>
      </c>
    </row>
    <row r="948" customFormat="false" ht="25.1" hidden="false" customHeight="false" outlineLevel="0" collapsed="false">
      <c r="A948" s="339" t="n">
        <v>52035</v>
      </c>
      <c r="B948" s="330" t="s">
        <v>215</v>
      </c>
      <c r="C948" s="339" t="s">
        <v>16487</v>
      </c>
      <c r="D948" s="330" t="s">
        <v>15635</v>
      </c>
      <c r="E948" s="332" t="n">
        <v>707.6</v>
      </c>
    </row>
    <row r="949" customFormat="false" ht="25.1" hidden="false" customHeight="false" outlineLevel="0" collapsed="false">
      <c r="A949" s="339" t="n">
        <v>52036</v>
      </c>
      <c r="B949" s="330" t="s">
        <v>215</v>
      </c>
      <c r="C949" s="339" t="s">
        <v>16488</v>
      </c>
      <c r="D949" s="330" t="s">
        <v>15635</v>
      </c>
      <c r="E949" s="332" t="n">
        <v>613.51</v>
      </c>
    </row>
    <row r="950" customFormat="false" ht="25.1" hidden="false" customHeight="false" outlineLevel="0" collapsed="false">
      <c r="A950" s="339" t="n">
        <v>52041</v>
      </c>
      <c r="B950" s="330" t="s">
        <v>215</v>
      </c>
      <c r="C950" s="339" t="s">
        <v>16489</v>
      </c>
      <c r="D950" s="330" t="s">
        <v>15635</v>
      </c>
      <c r="E950" s="332" t="n">
        <v>339.93</v>
      </c>
    </row>
    <row r="951" customFormat="false" ht="13.8" hidden="false" customHeight="false" outlineLevel="0" collapsed="false">
      <c r="A951" s="339" t="n">
        <v>52053</v>
      </c>
      <c r="B951" s="330" t="s">
        <v>215</v>
      </c>
      <c r="C951" s="339" t="s">
        <v>16490</v>
      </c>
      <c r="D951" s="330" t="s">
        <v>15635</v>
      </c>
      <c r="E951" s="332" t="n">
        <v>69.63</v>
      </c>
    </row>
    <row r="952" customFormat="false" ht="36.9" hidden="false" customHeight="false" outlineLevel="0" collapsed="false">
      <c r="A952" s="339" t="n">
        <v>52076</v>
      </c>
      <c r="B952" s="330" t="s">
        <v>215</v>
      </c>
      <c r="C952" s="339" t="s">
        <v>16491</v>
      </c>
      <c r="D952" s="330" t="s">
        <v>15635</v>
      </c>
      <c r="E952" s="332" t="n">
        <v>473.48</v>
      </c>
    </row>
    <row r="953" customFormat="false" ht="13.8" hidden="false" customHeight="false" outlineLevel="0" collapsed="false">
      <c r="A953" s="339" t="n">
        <v>52078</v>
      </c>
      <c r="B953" s="330" t="s">
        <v>215</v>
      </c>
      <c r="C953" s="339" t="s">
        <v>16492</v>
      </c>
      <c r="D953" s="330" t="s">
        <v>15635</v>
      </c>
      <c r="E953" s="332" t="n">
        <v>473.34</v>
      </c>
    </row>
    <row r="954" customFormat="false" ht="13.8" hidden="false" customHeight="true" outlineLevel="0" collapsed="false">
      <c r="A954" s="338" t="n">
        <v>521</v>
      </c>
      <c r="B954" s="330" t="s">
        <v>215</v>
      </c>
      <c r="C954" s="338" t="s">
        <v>16493</v>
      </c>
      <c r="D954" s="338"/>
      <c r="E954" s="338"/>
    </row>
    <row r="955" customFormat="false" ht="13.8" hidden="false" customHeight="true" outlineLevel="0" collapsed="false">
      <c r="A955" s="339" t="n">
        <v>52103</v>
      </c>
      <c r="B955" s="330" t="s">
        <v>215</v>
      </c>
      <c r="C955" s="339" t="s">
        <v>16494</v>
      </c>
      <c r="D955" s="330" t="s">
        <v>15635</v>
      </c>
      <c r="E955" s="334" t="n">
        <v>3819.48</v>
      </c>
    </row>
    <row r="956" customFormat="false" ht="13.8" hidden="false" customHeight="false" outlineLevel="0" collapsed="false">
      <c r="A956" s="339" t="n">
        <v>52118</v>
      </c>
      <c r="B956" s="330" t="s">
        <v>215</v>
      </c>
      <c r="C956" s="339" t="s">
        <v>16495</v>
      </c>
      <c r="D956" s="330" t="s">
        <v>15635</v>
      </c>
      <c r="E956" s="334" t="n">
        <v>2466.17</v>
      </c>
    </row>
    <row r="957" customFormat="false" ht="36.9" hidden="false" customHeight="false" outlineLevel="0" collapsed="false">
      <c r="A957" s="339" t="n">
        <v>52121</v>
      </c>
      <c r="B957" s="330" t="s">
        <v>215</v>
      </c>
      <c r="C957" s="339" t="s">
        <v>16496</v>
      </c>
      <c r="D957" s="330" t="s">
        <v>15635</v>
      </c>
      <c r="E957" s="332" t="n">
        <v>698.83</v>
      </c>
    </row>
    <row r="958" customFormat="false" ht="13.8" hidden="false" customHeight="false" outlineLevel="0" collapsed="false">
      <c r="A958" s="339" t="n">
        <v>52123</v>
      </c>
      <c r="B958" s="330" t="s">
        <v>215</v>
      </c>
      <c r="C958" s="339" t="s">
        <v>16497</v>
      </c>
      <c r="D958" s="330" t="s">
        <v>15635</v>
      </c>
      <c r="E958" s="334" t="n">
        <v>1009.93</v>
      </c>
    </row>
    <row r="959" customFormat="false" ht="36.9" hidden="false" customHeight="false" outlineLevel="0" collapsed="false">
      <c r="A959" s="339" t="n">
        <v>52125</v>
      </c>
      <c r="B959" s="330" t="s">
        <v>215</v>
      </c>
      <c r="C959" s="339" t="s">
        <v>16498</v>
      </c>
      <c r="D959" s="330" t="s">
        <v>15635</v>
      </c>
      <c r="E959" s="334" t="n">
        <v>2184.76</v>
      </c>
    </row>
    <row r="960" customFormat="false" ht="25.1" hidden="false" customHeight="false" outlineLevel="0" collapsed="false">
      <c r="A960" s="339" t="n">
        <v>52126</v>
      </c>
      <c r="B960" s="330" t="s">
        <v>215</v>
      </c>
      <c r="C960" s="339" t="s">
        <v>16499</v>
      </c>
      <c r="D960" s="330" t="s">
        <v>15635</v>
      </c>
      <c r="E960" s="332" t="n">
        <v>639.67</v>
      </c>
    </row>
    <row r="961" customFormat="false" ht="36.9" hidden="false" customHeight="false" outlineLevel="0" collapsed="false">
      <c r="A961" s="339" t="n">
        <v>52132</v>
      </c>
      <c r="B961" s="330" t="s">
        <v>215</v>
      </c>
      <c r="C961" s="339" t="s">
        <v>16500</v>
      </c>
      <c r="D961" s="330" t="s">
        <v>15635</v>
      </c>
      <c r="E961" s="334" t="n">
        <v>2018.5</v>
      </c>
    </row>
    <row r="962" customFormat="false" ht="36.9" hidden="false" customHeight="false" outlineLevel="0" collapsed="false">
      <c r="A962" s="339" t="n">
        <v>52150</v>
      </c>
      <c r="B962" s="330" t="s">
        <v>215</v>
      </c>
      <c r="C962" s="339" t="s">
        <v>16501</v>
      </c>
      <c r="D962" s="330" t="s">
        <v>15635</v>
      </c>
      <c r="E962" s="332" t="n">
        <v>773.29</v>
      </c>
    </row>
    <row r="963" customFormat="false" ht="46.3" hidden="false" customHeight="false" outlineLevel="0" collapsed="false">
      <c r="A963" s="339" t="n">
        <v>52164</v>
      </c>
      <c r="B963" s="330" t="s">
        <v>215</v>
      </c>
      <c r="C963" s="339" t="s">
        <v>16502</v>
      </c>
      <c r="D963" s="330" t="s">
        <v>15635</v>
      </c>
      <c r="E963" s="334" t="n">
        <v>2459.41</v>
      </c>
    </row>
    <row r="964" customFormat="false" ht="13.8" hidden="false" customHeight="true" outlineLevel="0" collapsed="false">
      <c r="A964" s="338" t="n">
        <v>540</v>
      </c>
      <c r="B964" s="330" t="s">
        <v>215</v>
      </c>
      <c r="C964" s="338" t="s">
        <v>15830</v>
      </c>
      <c r="D964" s="338"/>
      <c r="E964" s="338"/>
    </row>
    <row r="965" customFormat="false" ht="13.8" hidden="false" customHeight="true" outlineLevel="0" collapsed="false">
      <c r="A965" s="339" t="n">
        <v>54003</v>
      </c>
      <c r="B965" s="330" t="s">
        <v>215</v>
      </c>
      <c r="C965" s="339" t="s">
        <v>16503</v>
      </c>
      <c r="D965" s="330" t="s">
        <v>15635</v>
      </c>
      <c r="E965" s="332" t="n">
        <v>4.02</v>
      </c>
    </row>
    <row r="966" customFormat="false" ht="13.8" hidden="false" customHeight="false" outlineLevel="0" collapsed="false">
      <c r="A966" s="339" t="n">
        <v>54010</v>
      </c>
      <c r="B966" s="330" t="s">
        <v>215</v>
      </c>
      <c r="C966" s="339" t="s">
        <v>16504</v>
      </c>
      <c r="D966" s="330" t="s">
        <v>15635</v>
      </c>
      <c r="E966" s="332" t="n">
        <v>28.48</v>
      </c>
    </row>
    <row r="967" customFormat="false" ht="13.8" hidden="false" customHeight="false" outlineLevel="0" collapsed="false">
      <c r="A967" s="339" t="n">
        <v>54024</v>
      </c>
      <c r="B967" s="330" t="s">
        <v>215</v>
      </c>
      <c r="C967" s="339" t="s">
        <v>16505</v>
      </c>
      <c r="D967" s="330" t="s">
        <v>15635</v>
      </c>
      <c r="E967" s="332" t="n">
        <v>201.24</v>
      </c>
    </row>
    <row r="968" customFormat="false" ht="13.8" hidden="false" customHeight="false" outlineLevel="0" collapsed="false">
      <c r="A968" s="339" t="n">
        <v>54025</v>
      </c>
      <c r="B968" s="330" t="s">
        <v>215</v>
      </c>
      <c r="C968" s="339" t="s">
        <v>16506</v>
      </c>
      <c r="D968" s="330" t="s">
        <v>15635</v>
      </c>
      <c r="E968" s="332" t="n">
        <v>242.72</v>
      </c>
    </row>
    <row r="969" customFormat="false" ht="13.8" hidden="false" customHeight="false" outlineLevel="0" collapsed="false">
      <c r="A969" s="339" t="n">
        <v>54062</v>
      </c>
      <c r="B969" s="330" t="s">
        <v>215</v>
      </c>
      <c r="C969" s="339" t="s">
        <v>16507</v>
      </c>
      <c r="D969" s="330" t="s">
        <v>15635</v>
      </c>
      <c r="E969" s="332" t="n">
        <v>105.95</v>
      </c>
    </row>
    <row r="970" customFormat="false" ht="13.8" hidden="false" customHeight="false" outlineLevel="0" collapsed="false">
      <c r="A970" s="339" t="n">
        <v>54063</v>
      </c>
      <c r="B970" s="330" t="s">
        <v>215</v>
      </c>
      <c r="C970" s="339" t="s">
        <v>16508</v>
      </c>
      <c r="D970" s="330" t="s">
        <v>15635</v>
      </c>
      <c r="E970" s="332" t="n">
        <v>284.8</v>
      </c>
    </row>
    <row r="971" customFormat="false" ht="13.8" hidden="false" customHeight="false" outlineLevel="0" collapsed="false">
      <c r="A971" s="339" t="n">
        <v>54090</v>
      </c>
      <c r="B971" s="330" t="s">
        <v>215</v>
      </c>
      <c r="C971" s="339" t="s">
        <v>16509</v>
      </c>
      <c r="D971" s="330" t="s">
        <v>15635</v>
      </c>
      <c r="E971" s="334" t="n">
        <v>4982.05</v>
      </c>
    </row>
    <row r="972" customFormat="false" ht="13.8" hidden="false" customHeight="true" outlineLevel="0" collapsed="false">
      <c r="A972" s="338" t="n">
        <v>6</v>
      </c>
      <c r="B972" s="330" t="s">
        <v>215</v>
      </c>
      <c r="C972" s="338" t="s">
        <v>16510</v>
      </c>
      <c r="D972" s="338"/>
      <c r="E972" s="338"/>
    </row>
    <row r="973" customFormat="false" ht="13.8" hidden="false" customHeight="true" outlineLevel="0" collapsed="false">
      <c r="A973" s="338" t="n">
        <v>601</v>
      </c>
      <c r="B973" s="330" t="s">
        <v>215</v>
      </c>
      <c r="C973" s="338" t="s">
        <v>16511</v>
      </c>
      <c r="D973" s="338"/>
      <c r="E973" s="338"/>
    </row>
    <row r="974" customFormat="false" ht="13.8" hidden="false" customHeight="true" outlineLevel="0" collapsed="false">
      <c r="A974" s="339" t="n">
        <v>60101</v>
      </c>
      <c r="B974" s="330" t="s">
        <v>215</v>
      </c>
      <c r="C974" s="339" t="s">
        <v>16512</v>
      </c>
      <c r="D974" s="330" t="s">
        <v>1969</v>
      </c>
      <c r="E974" s="332" t="n">
        <v>84.77</v>
      </c>
    </row>
    <row r="975" customFormat="false" ht="13.8" hidden="false" customHeight="false" outlineLevel="0" collapsed="false">
      <c r="A975" s="339" t="n">
        <v>60104</v>
      </c>
      <c r="B975" s="330" t="s">
        <v>215</v>
      </c>
      <c r="C975" s="339" t="s">
        <v>16513</v>
      </c>
      <c r="D975" s="330" t="s">
        <v>1969</v>
      </c>
      <c r="E975" s="332" t="n">
        <v>63.84</v>
      </c>
    </row>
    <row r="976" customFormat="false" ht="13.8" hidden="false" customHeight="true" outlineLevel="0" collapsed="false">
      <c r="A976" s="338" t="n">
        <v>602</v>
      </c>
      <c r="B976" s="330" t="s">
        <v>215</v>
      </c>
      <c r="C976" s="338" t="s">
        <v>16514</v>
      </c>
      <c r="D976" s="338"/>
      <c r="E976" s="338"/>
    </row>
    <row r="977" customFormat="false" ht="13.8" hidden="false" customHeight="true" outlineLevel="0" collapsed="false">
      <c r="A977" s="339" t="n">
        <v>60241</v>
      </c>
      <c r="B977" s="330" t="s">
        <v>215</v>
      </c>
      <c r="C977" s="339" t="s">
        <v>16515</v>
      </c>
      <c r="D977" s="330" t="s">
        <v>15635</v>
      </c>
      <c r="E977" s="332" t="n">
        <v>31.09</v>
      </c>
    </row>
    <row r="978" customFormat="false" ht="13.8" hidden="false" customHeight="false" outlineLevel="0" collapsed="false">
      <c r="A978" s="339" t="n">
        <v>60242</v>
      </c>
      <c r="B978" s="330" t="s">
        <v>215</v>
      </c>
      <c r="C978" s="339" t="s">
        <v>16516</v>
      </c>
      <c r="D978" s="330" t="s">
        <v>15635</v>
      </c>
      <c r="E978" s="332" t="n">
        <v>52.71</v>
      </c>
    </row>
    <row r="979" customFormat="false" ht="13.8" hidden="false" customHeight="false" outlineLevel="0" collapsed="false">
      <c r="A979" s="339" t="n">
        <v>60243</v>
      </c>
      <c r="B979" s="330" t="s">
        <v>215</v>
      </c>
      <c r="C979" s="339" t="s">
        <v>16517</v>
      </c>
      <c r="D979" s="330" t="s">
        <v>15635</v>
      </c>
      <c r="E979" s="332" t="n">
        <v>106.42</v>
      </c>
    </row>
    <row r="980" customFormat="false" ht="13.8" hidden="false" customHeight="true" outlineLevel="0" collapsed="false">
      <c r="A980" s="338" t="n">
        <v>604</v>
      </c>
      <c r="B980" s="330" t="s">
        <v>215</v>
      </c>
      <c r="C980" s="338" t="s">
        <v>16518</v>
      </c>
      <c r="D980" s="338"/>
      <c r="E980" s="338"/>
    </row>
    <row r="981" customFormat="false" ht="13.8" hidden="false" customHeight="true" outlineLevel="0" collapsed="false">
      <c r="A981" s="339" t="n">
        <v>60406</v>
      </c>
      <c r="B981" s="330" t="s">
        <v>215</v>
      </c>
      <c r="C981" s="339" t="s">
        <v>16519</v>
      </c>
      <c r="D981" s="330" t="s">
        <v>15635</v>
      </c>
      <c r="E981" s="332" t="n">
        <v>162.44</v>
      </c>
    </row>
    <row r="982" customFormat="false" ht="13.8" hidden="false" customHeight="false" outlineLevel="0" collapsed="false">
      <c r="A982" s="339" t="n">
        <v>60443</v>
      </c>
      <c r="B982" s="330" t="s">
        <v>215</v>
      </c>
      <c r="C982" s="339" t="s">
        <v>16520</v>
      </c>
      <c r="D982" s="330" t="s">
        <v>15635</v>
      </c>
      <c r="E982" s="332" t="n">
        <v>41</v>
      </c>
    </row>
    <row r="983" customFormat="false" ht="13.8" hidden="false" customHeight="true" outlineLevel="0" collapsed="false">
      <c r="A983" s="338" t="n">
        <v>605</v>
      </c>
      <c r="B983" s="330" t="s">
        <v>215</v>
      </c>
      <c r="C983" s="338" t="s">
        <v>16518</v>
      </c>
      <c r="D983" s="338"/>
      <c r="E983" s="338"/>
    </row>
    <row r="984" customFormat="false" ht="13.8" hidden="false" customHeight="true" outlineLevel="0" collapsed="false">
      <c r="A984" s="339" t="n">
        <v>60501</v>
      </c>
      <c r="B984" s="330" t="s">
        <v>215</v>
      </c>
      <c r="C984" s="339" t="s">
        <v>16521</v>
      </c>
      <c r="D984" s="330" t="s">
        <v>1969</v>
      </c>
      <c r="E984" s="332" t="n">
        <v>19.86</v>
      </c>
    </row>
    <row r="985" customFormat="false" ht="13.8" hidden="false" customHeight="false" outlineLevel="0" collapsed="false">
      <c r="A985" s="339" t="n">
        <v>60502</v>
      </c>
      <c r="B985" s="330" t="s">
        <v>215</v>
      </c>
      <c r="C985" s="339" t="s">
        <v>16522</v>
      </c>
      <c r="D985" s="330" t="s">
        <v>1969</v>
      </c>
      <c r="E985" s="332" t="n">
        <v>25.26</v>
      </c>
    </row>
    <row r="986" customFormat="false" ht="13.8" hidden="false" customHeight="false" outlineLevel="0" collapsed="false">
      <c r="A986" s="339" t="n">
        <v>60503</v>
      </c>
      <c r="B986" s="330" t="s">
        <v>215</v>
      </c>
      <c r="C986" s="339" t="s">
        <v>16523</v>
      </c>
      <c r="D986" s="330" t="s">
        <v>1969</v>
      </c>
      <c r="E986" s="332" t="n">
        <v>29.66</v>
      </c>
    </row>
    <row r="987" customFormat="false" ht="13.8" hidden="false" customHeight="false" outlineLevel="0" collapsed="false">
      <c r="A987" s="339" t="n">
        <v>60504</v>
      </c>
      <c r="B987" s="330" t="s">
        <v>215</v>
      </c>
      <c r="C987" s="339" t="s">
        <v>16524</v>
      </c>
      <c r="D987" s="330" t="s">
        <v>1969</v>
      </c>
      <c r="E987" s="332" t="n">
        <v>37.84</v>
      </c>
    </row>
    <row r="988" customFormat="false" ht="13.8" hidden="false" customHeight="false" outlineLevel="0" collapsed="false">
      <c r="A988" s="339" t="n">
        <v>60505</v>
      </c>
      <c r="B988" s="330" t="s">
        <v>215</v>
      </c>
      <c r="C988" s="339" t="s">
        <v>16525</v>
      </c>
      <c r="D988" s="330" t="s">
        <v>1969</v>
      </c>
      <c r="E988" s="332" t="n">
        <v>48.38</v>
      </c>
    </row>
    <row r="989" customFormat="false" ht="13.8" hidden="false" customHeight="false" outlineLevel="0" collapsed="false">
      <c r="A989" s="339" t="n">
        <v>60506</v>
      </c>
      <c r="B989" s="330" t="s">
        <v>215</v>
      </c>
      <c r="C989" s="339" t="s">
        <v>16526</v>
      </c>
      <c r="D989" s="330" t="s">
        <v>1969</v>
      </c>
      <c r="E989" s="332" t="n">
        <v>60.15</v>
      </c>
    </row>
    <row r="990" customFormat="false" ht="13.8" hidden="false" customHeight="false" outlineLevel="0" collapsed="false">
      <c r="A990" s="339" t="n">
        <v>60507</v>
      </c>
      <c r="B990" s="330" t="s">
        <v>215</v>
      </c>
      <c r="C990" s="339" t="s">
        <v>16527</v>
      </c>
      <c r="D990" s="330" t="s">
        <v>1969</v>
      </c>
      <c r="E990" s="332" t="n">
        <v>82.6</v>
      </c>
    </row>
    <row r="991" customFormat="false" ht="13.8" hidden="false" customHeight="false" outlineLevel="0" collapsed="false">
      <c r="A991" s="339" t="n">
        <v>60508</v>
      </c>
      <c r="B991" s="330" t="s">
        <v>215</v>
      </c>
      <c r="C991" s="339" t="s">
        <v>16528</v>
      </c>
      <c r="D991" s="330" t="s">
        <v>1969</v>
      </c>
      <c r="E991" s="332" t="n">
        <v>98.65</v>
      </c>
    </row>
    <row r="992" customFormat="false" ht="13.8" hidden="false" customHeight="false" outlineLevel="0" collapsed="false">
      <c r="A992" s="339" t="n">
        <v>60509</v>
      </c>
      <c r="B992" s="330" t="s">
        <v>215</v>
      </c>
      <c r="C992" s="339" t="s">
        <v>16529</v>
      </c>
      <c r="D992" s="330" t="s">
        <v>1969</v>
      </c>
      <c r="E992" s="332" t="n">
        <v>147.25</v>
      </c>
    </row>
    <row r="993" customFormat="false" ht="13.8" hidden="false" customHeight="false" outlineLevel="0" collapsed="false">
      <c r="A993" s="339" t="n">
        <v>60517</v>
      </c>
      <c r="B993" s="330" t="s">
        <v>215</v>
      </c>
      <c r="C993" s="339" t="s">
        <v>16530</v>
      </c>
      <c r="D993" s="330" t="s">
        <v>15635</v>
      </c>
      <c r="E993" s="332" t="n">
        <v>53.03</v>
      </c>
    </row>
    <row r="994" customFormat="false" ht="13.8" hidden="false" customHeight="false" outlineLevel="0" collapsed="false">
      <c r="A994" s="339" t="n">
        <v>60518</v>
      </c>
      <c r="B994" s="330" t="s">
        <v>215</v>
      </c>
      <c r="C994" s="339" t="s">
        <v>16531</v>
      </c>
      <c r="D994" s="330" t="s">
        <v>15635</v>
      </c>
      <c r="E994" s="332" t="n">
        <v>85.62</v>
      </c>
    </row>
    <row r="995" customFormat="false" ht="13.8" hidden="false" customHeight="false" outlineLevel="0" collapsed="false">
      <c r="A995" s="339" t="n">
        <v>60519</v>
      </c>
      <c r="B995" s="330" t="s">
        <v>215</v>
      </c>
      <c r="C995" s="339" t="s">
        <v>16532</v>
      </c>
      <c r="D995" s="330" t="s">
        <v>15635</v>
      </c>
      <c r="E995" s="332" t="n">
        <v>155.53</v>
      </c>
    </row>
    <row r="996" customFormat="false" ht="13.8" hidden="false" customHeight="false" outlineLevel="0" collapsed="false">
      <c r="A996" s="339" t="n">
        <v>60528</v>
      </c>
      <c r="B996" s="330" t="s">
        <v>215</v>
      </c>
      <c r="C996" s="339" t="s">
        <v>16533</v>
      </c>
      <c r="D996" s="330" t="s">
        <v>15635</v>
      </c>
      <c r="E996" s="332" t="n">
        <v>38.38</v>
      </c>
    </row>
    <row r="997" customFormat="false" ht="13.8" hidden="false" customHeight="false" outlineLevel="0" collapsed="false">
      <c r="A997" s="339" t="n">
        <v>60545</v>
      </c>
      <c r="B997" s="330" t="s">
        <v>215</v>
      </c>
      <c r="C997" s="339" t="s">
        <v>16534</v>
      </c>
      <c r="D997" s="330" t="s">
        <v>15635</v>
      </c>
      <c r="E997" s="332" t="n">
        <v>124.36</v>
      </c>
    </row>
    <row r="998" customFormat="false" ht="13.8" hidden="false" customHeight="false" outlineLevel="0" collapsed="false">
      <c r="A998" s="339" t="n">
        <v>60546</v>
      </c>
      <c r="B998" s="330" t="s">
        <v>215</v>
      </c>
      <c r="C998" s="339" t="s">
        <v>16535</v>
      </c>
      <c r="D998" s="330" t="s">
        <v>15635</v>
      </c>
      <c r="E998" s="332" t="n">
        <v>65.32</v>
      </c>
    </row>
    <row r="999" customFormat="false" ht="13.8" hidden="false" customHeight="false" outlineLevel="0" collapsed="false">
      <c r="A999" s="339" t="n">
        <v>60585</v>
      </c>
      <c r="B999" s="330" t="s">
        <v>215</v>
      </c>
      <c r="C999" s="339" t="s">
        <v>16536</v>
      </c>
      <c r="D999" s="330" t="s">
        <v>15635</v>
      </c>
      <c r="E999" s="332" t="n">
        <v>39.24</v>
      </c>
    </row>
    <row r="1000" customFormat="false" ht="13.8" hidden="false" customHeight="false" outlineLevel="0" collapsed="false">
      <c r="A1000" s="339" t="n">
        <v>60596</v>
      </c>
      <c r="B1000" s="330" t="s">
        <v>215</v>
      </c>
      <c r="C1000" s="339" t="s">
        <v>16537</v>
      </c>
      <c r="D1000" s="330" t="s">
        <v>15635</v>
      </c>
      <c r="E1000" s="332" t="n">
        <v>133.01</v>
      </c>
    </row>
    <row r="1001" customFormat="false" ht="13.8" hidden="false" customHeight="false" outlineLevel="0" collapsed="false">
      <c r="A1001" s="339" t="n">
        <v>60598</v>
      </c>
      <c r="B1001" s="330" t="s">
        <v>215</v>
      </c>
      <c r="C1001" s="339" t="s">
        <v>16538</v>
      </c>
      <c r="D1001" s="330" t="s">
        <v>15635</v>
      </c>
      <c r="E1001" s="332" t="n">
        <v>71.5</v>
      </c>
    </row>
    <row r="1002" customFormat="false" ht="13.8" hidden="false" customHeight="true" outlineLevel="0" collapsed="false">
      <c r="A1002" s="338" t="n">
        <v>607</v>
      </c>
      <c r="B1002" s="330" t="s">
        <v>215</v>
      </c>
      <c r="C1002" s="338" t="s">
        <v>16518</v>
      </c>
      <c r="D1002" s="338"/>
      <c r="E1002" s="338"/>
    </row>
    <row r="1003" customFormat="false" ht="13.8" hidden="false" customHeight="true" outlineLevel="0" collapsed="false">
      <c r="A1003" s="339" t="n">
        <v>60712</v>
      </c>
      <c r="B1003" s="330" t="s">
        <v>215</v>
      </c>
      <c r="C1003" s="339" t="s">
        <v>16539</v>
      </c>
      <c r="D1003" s="330" t="s">
        <v>15635</v>
      </c>
      <c r="E1003" s="332" t="n">
        <v>224.52</v>
      </c>
    </row>
    <row r="1004" customFormat="false" ht="13.8" hidden="false" customHeight="false" outlineLevel="0" collapsed="false">
      <c r="A1004" s="339" t="n">
        <v>60719</v>
      </c>
      <c r="B1004" s="330" t="s">
        <v>215</v>
      </c>
      <c r="C1004" s="339" t="s">
        <v>16540</v>
      </c>
      <c r="D1004" s="330" t="s">
        <v>15635</v>
      </c>
      <c r="E1004" s="332" t="n">
        <v>232.28</v>
      </c>
    </row>
    <row r="1005" customFormat="false" ht="13.8" hidden="false" customHeight="true" outlineLevel="0" collapsed="false">
      <c r="A1005" s="338" t="n">
        <v>609</v>
      </c>
      <c r="B1005" s="330" t="s">
        <v>215</v>
      </c>
      <c r="C1005" s="338" t="s">
        <v>16541</v>
      </c>
      <c r="D1005" s="338"/>
      <c r="E1005" s="338"/>
    </row>
    <row r="1006" customFormat="false" ht="13.8" hidden="false" customHeight="true" outlineLevel="0" collapsed="false">
      <c r="A1006" s="339" t="n">
        <v>60906</v>
      </c>
      <c r="B1006" s="330" t="s">
        <v>215</v>
      </c>
      <c r="C1006" s="339" t="s">
        <v>16542</v>
      </c>
      <c r="D1006" s="330" t="s">
        <v>15635</v>
      </c>
      <c r="E1006" s="332" t="n">
        <v>294.8</v>
      </c>
    </row>
    <row r="1007" customFormat="false" ht="13.8" hidden="false" customHeight="true" outlineLevel="0" collapsed="false">
      <c r="A1007" s="338" t="n">
        <v>610</v>
      </c>
      <c r="B1007" s="330" t="s">
        <v>215</v>
      </c>
      <c r="C1007" s="338" t="s">
        <v>16543</v>
      </c>
      <c r="D1007" s="338"/>
      <c r="E1007" s="338"/>
    </row>
    <row r="1008" customFormat="false" ht="13.8" hidden="false" customHeight="true" outlineLevel="0" collapsed="false">
      <c r="A1008" s="339" t="n">
        <v>61004</v>
      </c>
      <c r="B1008" s="330" t="s">
        <v>215</v>
      </c>
      <c r="C1008" s="339" t="s">
        <v>16544</v>
      </c>
      <c r="D1008" s="330" t="s">
        <v>1969</v>
      </c>
      <c r="E1008" s="332" t="n">
        <v>535.39</v>
      </c>
    </row>
    <row r="1009" customFormat="false" ht="13.8" hidden="false" customHeight="true" outlineLevel="0" collapsed="false">
      <c r="A1009" s="338" t="n">
        <v>621</v>
      </c>
      <c r="B1009" s="330" t="s">
        <v>215</v>
      </c>
      <c r="C1009" s="338" t="s">
        <v>16545</v>
      </c>
      <c r="D1009" s="338"/>
      <c r="E1009" s="338"/>
    </row>
    <row r="1010" customFormat="false" ht="13.8" hidden="false" customHeight="true" outlineLevel="0" collapsed="false">
      <c r="A1010" s="339" t="n">
        <v>62101</v>
      </c>
      <c r="B1010" s="330" t="s">
        <v>215</v>
      </c>
      <c r="C1010" s="339" t="s">
        <v>16546</v>
      </c>
      <c r="D1010" s="330" t="s">
        <v>15635</v>
      </c>
      <c r="E1010" s="332" t="n">
        <v>14.31</v>
      </c>
    </row>
    <row r="1011" customFormat="false" ht="13.8" hidden="false" customHeight="false" outlineLevel="0" collapsed="false">
      <c r="A1011" s="339" t="n">
        <v>62102</v>
      </c>
      <c r="B1011" s="330" t="s">
        <v>215</v>
      </c>
      <c r="C1011" s="339" t="s">
        <v>16547</v>
      </c>
      <c r="D1011" s="330" t="s">
        <v>15635</v>
      </c>
      <c r="E1011" s="332" t="n">
        <v>17.3</v>
      </c>
    </row>
    <row r="1012" customFormat="false" ht="13.8" hidden="false" customHeight="false" outlineLevel="0" collapsed="false">
      <c r="A1012" s="339" t="n">
        <v>62103</v>
      </c>
      <c r="B1012" s="330" t="s">
        <v>215</v>
      </c>
      <c r="C1012" s="339" t="s">
        <v>16548</v>
      </c>
      <c r="D1012" s="330" t="s">
        <v>15635</v>
      </c>
      <c r="E1012" s="332" t="n">
        <v>28.3</v>
      </c>
    </row>
    <row r="1013" customFormat="false" ht="13.8" hidden="false" customHeight="false" outlineLevel="0" collapsed="false">
      <c r="A1013" s="339" t="n">
        <v>62104</v>
      </c>
      <c r="B1013" s="330" t="s">
        <v>215</v>
      </c>
      <c r="C1013" s="339" t="s">
        <v>16549</v>
      </c>
      <c r="D1013" s="330" t="s">
        <v>15635</v>
      </c>
      <c r="E1013" s="332" t="n">
        <v>28.57</v>
      </c>
    </row>
    <row r="1014" customFormat="false" ht="13.8" hidden="false" customHeight="false" outlineLevel="0" collapsed="false">
      <c r="A1014" s="339" t="n">
        <v>62105</v>
      </c>
      <c r="B1014" s="330" t="s">
        <v>215</v>
      </c>
      <c r="C1014" s="339" t="s">
        <v>16550</v>
      </c>
      <c r="D1014" s="330" t="s">
        <v>15635</v>
      </c>
      <c r="E1014" s="332" t="n">
        <v>32.71</v>
      </c>
    </row>
    <row r="1015" customFormat="false" ht="13.8" hidden="false" customHeight="false" outlineLevel="0" collapsed="false">
      <c r="A1015" s="339" t="n">
        <v>62106</v>
      </c>
      <c r="B1015" s="330" t="s">
        <v>215</v>
      </c>
      <c r="C1015" s="339" t="s">
        <v>16551</v>
      </c>
      <c r="D1015" s="330" t="s">
        <v>15635</v>
      </c>
      <c r="E1015" s="332" t="n">
        <v>58.46</v>
      </c>
    </row>
    <row r="1016" customFormat="false" ht="13.8" hidden="false" customHeight="false" outlineLevel="0" collapsed="false">
      <c r="A1016" s="339" t="n">
        <v>62107</v>
      </c>
      <c r="B1016" s="330" t="s">
        <v>215</v>
      </c>
      <c r="C1016" s="339" t="s">
        <v>16552</v>
      </c>
      <c r="D1016" s="330" t="s">
        <v>15635</v>
      </c>
      <c r="E1016" s="332" t="n">
        <v>278.27</v>
      </c>
    </row>
    <row r="1017" customFormat="false" ht="13.8" hidden="false" customHeight="false" outlineLevel="0" collapsed="false">
      <c r="A1017" s="339" t="n">
        <v>62111</v>
      </c>
      <c r="B1017" s="330" t="s">
        <v>215</v>
      </c>
      <c r="C1017" s="339" t="s">
        <v>16553</v>
      </c>
      <c r="D1017" s="330" t="s">
        <v>15635</v>
      </c>
      <c r="E1017" s="332" t="n">
        <v>0.9</v>
      </c>
    </row>
    <row r="1018" customFormat="false" ht="13.8" hidden="false" customHeight="false" outlineLevel="0" collapsed="false">
      <c r="A1018" s="339" t="n">
        <v>62112</v>
      </c>
      <c r="B1018" s="330" t="s">
        <v>215</v>
      </c>
      <c r="C1018" s="339" t="s">
        <v>16554</v>
      </c>
      <c r="D1018" s="330" t="s">
        <v>15635</v>
      </c>
      <c r="E1018" s="332" t="n">
        <v>2.8</v>
      </c>
    </row>
    <row r="1019" customFormat="false" ht="13.8" hidden="false" customHeight="false" outlineLevel="0" collapsed="false">
      <c r="A1019" s="339" t="n">
        <v>62116</v>
      </c>
      <c r="B1019" s="330" t="s">
        <v>215</v>
      </c>
      <c r="C1019" s="339" t="s">
        <v>16555</v>
      </c>
      <c r="D1019" s="330" t="s">
        <v>15635</v>
      </c>
      <c r="E1019" s="332" t="n">
        <v>6.77</v>
      </c>
    </row>
    <row r="1020" customFormat="false" ht="13.8" hidden="false" customHeight="false" outlineLevel="0" collapsed="false">
      <c r="A1020" s="339" t="n">
        <v>62122</v>
      </c>
      <c r="B1020" s="330" t="s">
        <v>215</v>
      </c>
      <c r="C1020" s="339" t="s">
        <v>16556</v>
      </c>
      <c r="D1020" s="330" t="s">
        <v>15635</v>
      </c>
      <c r="E1020" s="332" t="n">
        <v>1.36</v>
      </c>
    </row>
    <row r="1021" customFormat="false" ht="13.8" hidden="false" customHeight="false" outlineLevel="0" collapsed="false">
      <c r="A1021" s="339" t="n">
        <v>62129</v>
      </c>
      <c r="B1021" s="330" t="s">
        <v>215</v>
      </c>
      <c r="C1021" s="339" t="s">
        <v>16557</v>
      </c>
      <c r="D1021" s="330" t="s">
        <v>15635</v>
      </c>
      <c r="E1021" s="332" t="n">
        <v>8.55</v>
      </c>
    </row>
    <row r="1022" customFormat="false" ht="13.8" hidden="false" customHeight="false" outlineLevel="0" collapsed="false">
      <c r="A1022" s="339" t="n">
        <v>62187</v>
      </c>
      <c r="B1022" s="330" t="s">
        <v>215</v>
      </c>
      <c r="C1022" s="339" t="s">
        <v>16558</v>
      </c>
      <c r="D1022" s="330" t="s">
        <v>15635</v>
      </c>
      <c r="E1022" s="332" t="n">
        <v>6.46</v>
      </c>
    </row>
    <row r="1023" customFormat="false" ht="13.8" hidden="false" customHeight="true" outlineLevel="0" collapsed="false">
      <c r="A1023" s="338" t="n">
        <v>623</v>
      </c>
      <c r="B1023" s="330" t="s">
        <v>215</v>
      </c>
      <c r="C1023" s="338" t="s">
        <v>16559</v>
      </c>
      <c r="D1023" s="338"/>
      <c r="E1023" s="338"/>
    </row>
    <row r="1024" customFormat="false" ht="13.8" hidden="false" customHeight="true" outlineLevel="0" collapsed="false">
      <c r="A1024" s="339" t="n">
        <v>62319</v>
      </c>
      <c r="B1024" s="330" t="s">
        <v>215</v>
      </c>
      <c r="C1024" s="339" t="s">
        <v>16560</v>
      </c>
      <c r="D1024" s="330" t="s">
        <v>15635</v>
      </c>
      <c r="E1024" s="332" t="n">
        <v>4.27</v>
      </c>
    </row>
    <row r="1025" customFormat="false" ht="13.8" hidden="false" customHeight="false" outlineLevel="0" collapsed="false">
      <c r="A1025" s="339" t="n">
        <v>62321</v>
      </c>
      <c r="B1025" s="330" t="s">
        <v>215</v>
      </c>
      <c r="C1025" s="339" t="s">
        <v>16561</v>
      </c>
      <c r="D1025" s="330" t="s">
        <v>15635</v>
      </c>
      <c r="E1025" s="332" t="n">
        <v>3.97</v>
      </c>
    </row>
    <row r="1026" customFormat="false" ht="13.8" hidden="false" customHeight="false" outlineLevel="0" collapsed="false">
      <c r="A1026" s="339" t="n">
        <v>62324</v>
      </c>
      <c r="B1026" s="330" t="s">
        <v>215</v>
      </c>
      <c r="C1026" s="339" t="s">
        <v>16562</v>
      </c>
      <c r="D1026" s="330" t="s">
        <v>15635</v>
      </c>
      <c r="E1026" s="332" t="n">
        <v>3.4</v>
      </c>
    </row>
    <row r="1027" customFormat="false" ht="25.1" hidden="false" customHeight="false" outlineLevel="0" collapsed="false">
      <c r="A1027" s="339" t="n">
        <v>62375</v>
      </c>
      <c r="B1027" s="330" t="s">
        <v>215</v>
      </c>
      <c r="C1027" s="339" t="s">
        <v>16563</v>
      </c>
      <c r="D1027" s="330" t="s">
        <v>1969</v>
      </c>
      <c r="E1027" s="332" t="n">
        <v>92.31</v>
      </c>
    </row>
    <row r="1028" customFormat="false" ht="13.8" hidden="false" customHeight="true" outlineLevel="0" collapsed="false">
      <c r="A1028" s="338" t="n">
        <v>624</v>
      </c>
      <c r="B1028" s="330" t="s">
        <v>215</v>
      </c>
      <c r="C1028" s="338" t="s">
        <v>16564</v>
      </c>
      <c r="D1028" s="338"/>
      <c r="E1028" s="338"/>
    </row>
    <row r="1029" customFormat="false" ht="13.8" hidden="false" customHeight="true" outlineLevel="0" collapsed="false">
      <c r="A1029" s="339" t="n">
        <v>62420</v>
      </c>
      <c r="B1029" s="330" t="s">
        <v>215</v>
      </c>
      <c r="C1029" s="339" t="s">
        <v>16565</v>
      </c>
      <c r="D1029" s="330" t="s">
        <v>15635</v>
      </c>
      <c r="E1029" s="332" t="n">
        <v>7.63</v>
      </c>
    </row>
    <row r="1030" customFormat="false" ht="13.8" hidden="false" customHeight="false" outlineLevel="0" collapsed="false">
      <c r="A1030" s="339" t="n">
        <v>62423</v>
      </c>
      <c r="B1030" s="330" t="s">
        <v>215</v>
      </c>
      <c r="C1030" s="339" t="s">
        <v>16566</v>
      </c>
      <c r="D1030" s="330" t="s">
        <v>15635</v>
      </c>
      <c r="E1030" s="332" t="n">
        <v>26.3</v>
      </c>
    </row>
    <row r="1031" customFormat="false" ht="13.8" hidden="false" customHeight="false" outlineLevel="0" collapsed="false">
      <c r="A1031" s="339" t="n">
        <v>62430</v>
      </c>
      <c r="B1031" s="330" t="s">
        <v>215</v>
      </c>
      <c r="C1031" s="339" t="s">
        <v>16567</v>
      </c>
      <c r="D1031" s="330" t="s">
        <v>15635</v>
      </c>
      <c r="E1031" s="332" t="n">
        <v>44.49</v>
      </c>
    </row>
    <row r="1032" customFormat="false" ht="13.8" hidden="false" customHeight="false" outlineLevel="0" collapsed="false">
      <c r="A1032" s="339" t="n">
        <v>62440</v>
      </c>
      <c r="B1032" s="330" t="s">
        <v>215</v>
      </c>
      <c r="C1032" s="339" t="s">
        <v>16568</v>
      </c>
      <c r="D1032" s="330" t="s">
        <v>15635</v>
      </c>
      <c r="E1032" s="332" t="n">
        <v>30.97</v>
      </c>
    </row>
    <row r="1033" customFormat="false" ht="13.8" hidden="false" customHeight="false" outlineLevel="0" collapsed="false">
      <c r="A1033" s="339" t="n">
        <v>62472</v>
      </c>
      <c r="B1033" s="330" t="s">
        <v>215</v>
      </c>
      <c r="C1033" s="339" t="s">
        <v>16569</v>
      </c>
      <c r="D1033" s="330" t="s">
        <v>15635</v>
      </c>
      <c r="E1033" s="332" t="n">
        <v>14</v>
      </c>
    </row>
    <row r="1034" customFormat="false" ht="13.8" hidden="false" customHeight="false" outlineLevel="0" collapsed="false">
      <c r="A1034" s="339" t="n">
        <v>62482</v>
      </c>
      <c r="B1034" s="330" t="s">
        <v>215</v>
      </c>
      <c r="C1034" s="339" t="s">
        <v>16570</v>
      </c>
      <c r="D1034" s="330" t="s">
        <v>15635</v>
      </c>
      <c r="E1034" s="332" t="n">
        <v>68.56</v>
      </c>
    </row>
    <row r="1035" customFormat="false" ht="13.8" hidden="false" customHeight="true" outlineLevel="0" collapsed="false">
      <c r="A1035" s="338" t="n">
        <v>625</v>
      </c>
      <c r="B1035" s="330" t="s">
        <v>215</v>
      </c>
      <c r="C1035" s="338" t="s">
        <v>16571</v>
      </c>
      <c r="D1035" s="338"/>
      <c r="E1035" s="338"/>
    </row>
    <row r="1036" customFormat="false" ht="13.8" hidden="false" customHeight="true" outlineLevel="0" collapsed="false">
      <c r="A1036" s="339" t="n">
        <v>62501</v>
      </c>
      <c r="B1036" s="330" t="s">
        <v>215</v>
      </c>
      <c r="C1036" s="339" t="s">
        <v>16572</v>
      </c>
      <c r="D1036" s="330" t="s">
        <v>1969</v>
      </c>
      <c r="E1036" s="332" t="n">
        <v>4.98</v>
      </c>
    </row>
    <row r="1037" customFormat="false" ht="25.1" hidden="false" customHeight="false" outlineLevel="0" collapsed="false">
      <c r="A1037" s="339" t="n">
        <v>62502</v>
      </c>
      <c r="B1037" s="330" t="s">
        <v>215</v>
      </c>
      <c r="C1037" s="339" t="s">
        <v>16573</v>
      </c>
      <c r="D1037" s="330" t="s">
        <v>1969</v>
      </c>
      <c r="E1037" s="332" t="n">
        <v>6.29</v>
      </c>
    </row>
    <row r="1038" customFormat="false" ht="25.1" hidden="false" customHeight="false" outlineLevel="0" collapsed="false">
      <c r="A1038" s="339" t="n">
        <v>62503</v>
      </c>
      <c r="B1038" s="330" t="s">
        <v>215</v>
      </c>
      <c r="C1038" s="339" t="s">
        <v>16574</v>
      </c>
      <c r="D1038" s="330" t="s">
        <v>1969</v>
      </c>
      <c r="E1038" s="332" t="n">
        <v>9.53</v>
      </c>
    </row>
    <row r="1039" customFormat="false" ht="25.1" hidden="false" customHeight="false" outlineLevel="0" collapsed="false">
      <c r="A1039" s="339" t="n">
        <v>62504</v>
      </c>
      <c r="B1039" s="330" t="s">
        <v>215</v>
      </c>
      <c r="C1039" s="339" t="s">
        <v>16575</v>
      </c>
      <c r="D1039" s="330" t="s">
        <v>1969</v>
      </c>
      <c r="E1039" s="332" t="n">
        <v>13.31</v>
      </c>
    </row>
    <row r="1040" customFormat="false" ht="25.1" hidden="false" customHeight="false" outlineLevel="0" collapsed="false">
      <c r="A1040" s="339" t="n">
        <v>62505</v>
      </c>
      <c r="B1040" s="330" t="s">
        <v>215</v>
      </c>
      <c r="C1040" s="339" t="s">
        <v>16576</v>
      </c>
      <c r="D1040" s="330" t="s">
        <v>1969</v>
      </c>
      <c r="E1040" s="332" t="n">
        <v>20.79</v>
      </c>
    </row>
    <row r="1041" customFormat="false" ht="25.1" hidden="false" customHeight="false" outlineLevel="0" collapsed="false">
      <c r="A1041" s="339" t="n">
        <v>62506</v>
      </c>
      <c r="B1041" s="330" t="s">
        <v>215</v>
      </c>
      <c r="C1041" s="339" t="s">
        <v>16577</v>
      </c>
      <c r="D1041" s="330" t="s">
        <v>1969</v>
      </c>
      <c r="E1041" s="332" t="n">
        <v>35.54</v>
      </c>
    </row>
    <row r="1042" customFormat="false" ht="25.1" hidden="false" customHeight="false" outlineLevel="0" collapsed="false">
      <c r="A1042" s="339" t="n">
        <v>62507</v>
      </c>
      <c r="B1042" s="330" t="s">
        <v>215</v>
      </c>
      <c r="C1042" s="339" t="s">
        <v>16578</v>
      </c>
      <c r="D1042" s="330" t="s">
        <v>1969</v>
      </c>
      <c r="E1042" s="332" t="n">
        <v>58</v>
      </c>
    </row>
    <row r="1043" customFormat="false" ht="25.1" hidden="false" customHeight="false" outlineLevel="0" collapsed="false">
      <c r="A1043" s="339" t="n">
        <v>62508</v>
      </c>
      <c r="B1043" s="330" t="s">
        <v>215</v>
      </c>
      <c r="C1043" s="339" t="s">
        <v>16579</v>
      </c>
      <c r="D1043" s="330" t="s">
        <v>1969</v>
      </c>
      <c r="E1043" s="332" t="n">
        <v>76.04</v>
      </c>
    </row>
    <row r="1044" customFormat="false" ht="13.8" hidden="false" customHeight="false" outlineLevel="0" collapsed="false">
      <c r="A1044" s="339" t="n">
        <v>62511</v>
      </c>
      <c r="B1044" s="330" t="s">
        <v>215</v>
      </c>
      <c r="C1044" s="339" t="s">
        <v>16580</v>
      </c>
      <c r="D1044" s="330" t="s">
        <v>15635</v>
      </c>
      <c r="E1044" s="332" t="n">
        <v>1.1</v>
      </c>
    </row>
    <row r="1045" customFormat="false" ht="13.8" hidden="false" customHeight="false" outlineLevel="0" collapsed="false">
      <c r="A1045" s="339" t="n">
        <v>62512</v>
      </c>
      <c r="B1045" s="330" t="s">
        <v>215</v>
      </c>
      <c r="C1045" s="339" t="s">
        <v>16581</v>
      </c>
      <c r="D1045" s="330" t="s">
        <v>15635</v>
      </c>
      <c r="E1045" s="332" t="n">
        <v>3.97</v>
      </c>
    </row>
    <row r="1046" customFormat="false" ht="13.8" hidden="false" customHeight="false" outlineLevel="0" collapsed="false">
      <c r="A1046" s="339" t="n">
        <v>62514</v>
      </c>
      <c r="B1046" s="330" t="s">
        <v>215</v>
      </c>
      <c r="C1046" s="339" t="s">
        <v>16582</v>
      </c>
      <c r="D1046" s="330" t="s">
        <v>15635</v>
      </c>
      <c r="E1046" s="332" t="n">
        <v>7.97</v>
      </c>
    </row>
    <row r="1047" customFormat="false" ht="13.8" hidden="false" customHeight="false" outlineLevel="0" collapsed="false">
      <c r="A1047" s="339" t="n">
        <v>62520</v>
      </c>
      <c r="B1047" s="330" t="s">
        <v>215</v>
      </c>
      <c r="C1047" s="339" t="s">
        <v>16583</v>
      </c>
      <c r="D1047" s="330" t="s">
        <v>15635</v>
      </c>
      <c r="E1047" s="332" t="n">
        <v>2.33</v>
      </c>
    </row>
    <row r="1048" customFormat="false" ht="13.8" hidden="false" customHeight="false" outlineLevel="0" collapsed="false">
      <c r="A1048" s="339" t="n">
        <v>62521</v>
      </c>
      <c r="B1048" s="330" t="s">
        <v>215</v>
      </c>
      <c r="C1048" s="339" t="s">
        <v>16584</v>
      </c>
      <c r="D1048" s="330" t="s">
        <v>15635</v>
      </c>
      <c r="E1048" s="332" t="n">
        <v>4.73</v>
      </c>
    </row>
    <row r="1049" customFormat="false" ht="25.1" hidden="false" customHeight="false" outlineLevel="0" collapsed="false">
      <c r="A1049" s="339" t="n">
        <v>62530</v>
      </c>
      <c r="B1049" s="330" t="s">
        <v>215</v>
      </c>
      <c r="C1049" s="339" t="s">
        <v>16585</v>
      </c>
      <c r="D1049" s="330" t="s">
        <v>1969</v>
      </c>
      <c r="E1049" s="332" t="n">
        <v>8.08</v>
      </c>
    </row>
    <row r="1050" customFormat="false" ht="25.1" hidden="false" customHeight="false" outlineLevel="0" collapsed="false">
      <c r="A1050" s="339" t="n">
        <v>62531</v>
      </c>
      <c r="B1050" s="330" t="s">
        <v>215</v>
      </c>
      <c r="C1050" s="339" t="s">
        <v>16586</v>
      </c>
      <c r="D1050" s="330" t="s">
        <v>1969</v>
      </c>
      <c r="E1050" s="332" t="n">
        <v>11.88</v>
      </c>
    </row>
    <row r="1051" customFormat="false" ht="25.1" hidden="false" customHeight="false" outlineLevel="0" collapsed="false">
      <c r="A1051" s="339" t="n">
        <v>62532</v>
      </c>
      <c r="B1051" s="330" t="s">
        <v>215</v>
      </c>
      <c r="C1051" s="339" t="s">
        <v>16587</v>
      </c>
      <c r="D1051" s="330" t="s">
        <v>1969</v>
      </c>
      <c r="E1051" s="332" t="n">
        <v>19.24</v>
      </c>
    </row>
    <row r="1052" customFormat="false" ht="25.1" hidden="false" customHeight="false" outlineLevel="0" collapsed="false">
      <c r="A1052" s="339" t="n">
        <v>62533</v>
      </c>
      <c r="B1052" s="330" t="s">
        <v>215</v>
      </c>
      <c r="C1052" s="339" t="s">
        <v>16588</v>
      </c>
      <c r="D1052" s="330" t="s">
        <v>1969</v>
      </c>
      <c r="E1052" s="332" t="n">
        <v>24.72</v>
      </c>
    </row>
    <row r="1053" customFormat="false" ht="25.1" hidden="false" customHeight="false" outlineLevel="0" collapsed="false">
      <c r="A1053" s="339" t="n">
        <v>62534</v>
      </c>
      <c r="B1053" s="330" t="s">
        <v>215</v>
      </c>
      <c r="C1053" s="339" t="s">
        <v>16589</v>
      </c>
      <c r="D1053" s="330" t="s">
        <v>1969</v>
      </c>
      <c r="E1053" s="332" t="n">
        <v>42.26</v>
      </c>
    </row>
    <row r="1054" customFormat="false" ht="25.1" hidden="false" customHeight="false" outlineLevel="0" collapsed="false">
      <c r="A1054" s="339" t="n">
        <v>62535</v>
      </c>
      <c r="B1054" s="330" t="s">
        <v>215</v>
      </c>
      <c r="C1054" s="339" t="s">
        <v>16590</v>
      </c>
      <c r="D1054" s="330" t="s">
        <v>1969</v>
      </c>
      <c r="E1054" s="332" t="n">
        <v>90.08</v>
      </c>
    </row>
    <row r="1055" customFormat="false" ht="13.8" hidden="false" customHeight="false" outlineLevel="0" collapsed="false">
      <c r="A1055" s="339" t="n">
        <v>62536</v>
      </c>
      <c r="B1055" s="330" t="s">
        <v>215</v>
      </c>
      <c r="C1055" s="339" t="s">
        <v>16591</v>
      </c>
      <c r="D1055" s="330" t="s">
        <v>15635</v>
      </c>
      <c r="E1055" s="332" t="n">
        <v>2.77</v>
      </c>
    </row>
    <row r="1056" customFormat="false" ht="13.8" hidden="false" customHeight="false" outlineLevel="0" collapsed="false">
      <c r="A1056" s="339" t="n">
        <v>62540</v>
      </c>
      <c r="B1056" s="330" t="s">
        <v>215</v>
      </c>
      <c r="C1056" s="339" t="s">
        <v>16592</v>
      </c>
      <c r="D1056" s="330" t="s">
        <v>15635</v>
      </c>
      <c r="E1056" s="332" t="n">
        <v>2.53</v>
      </c>
    </row>
    <row r="1057" customFormat="false" ht="13.8" hidden="false" customHeight="false" outlineLevel="0" collapsed="false">
      <c r="A1057" s="339" t="n">
        <v>62542</v>
      </c>
      <c r="B1057" s="330" t="s">
        <v>215</v>
      </c>
      <c r="C1057" s="339" t="s">
        <v>16593</v>
      </c>
      <c r="D1057" s="330" t="s">
        <v>15635</v>
      </c>
      <c r="E1057" s="332" t="n">
        <v>8.63</v>
      </c>
    </row>
    <row r="1058" customFormat="false" ht="13.8" hidden="false" customHeight="false" outlineLevel="0" collapsed="false">
      <c r="A1058" s="339" t="n">
        <v>62543</v>
      </c>
      <c r="B1058" s="330" t="s">
        <v>215</v>
      </c>
      <c r="C1058" s="339" t="s">
        <v>16594</v>
      </c>
      <c r="D1058" s="330" t="s">
        <v>15635</v>
      </c>
      <c r="E1058" s="332" t="n">
        <v>9.8</v>
      </c>
    </row>
    <row r="1059" customFormat="false" ht="13.8" hidden="false" customHeight="false" outlineLevel="0" collapsed="false">
      <c r="A1059" s="339" t="n">
        <v>62544</v>
      </c>
      <c r="B1059" s="330" t="s">
        <v>215</v>
      </c>
      <c r="C1059" s="339" t="s">
        <v>16595</v>
      </c>
      <c r="D1059" s="330" t="s">
        <v>15635</v>
      </c>
      <c r="E1059" s="332" t="n">
        <v>4.63</v>
      </c>
    </row>
    <row r="1060" customFormat="false" ht="13.8" hidden="false" customHeight="false" outlineLevel="0" collapsed="false">
      <c r="A1060" s="339" t="n">
        <v>62547</v>
      </c>
      <c r="B1060" s="330" t="s">
        <v>215</v>
      </c>
      <c r="C1060" s="339" t="s">
        <v>16596</v>
      </c>
      <c r="D1060" s="330" t="s">
        <v>15635</v>
      </c>
      <c r="E1060" s="332" t="n">
        <v>20.3</v>
      </c>
    </row>
    <row r="1061" customFormat="false" ht="13.8" hidden="false" customHeight="false" outlineLevel="0" collapsed="false">
      <c r="A1061" s="339" t="n">
        <v>62549</v>
      </c>
      <c r="B1061" s="330" t="s">
        <v>215</v>
      </c>
      <c r="C1061" s="339" t="s">
        <v>16597</v>
      </c>
      <c r="D1061" s="330" t="s">
        <v>15635</v>
      </c>
      <c r="E1061" s="332" t="n">
        <v>18.67</v>
      </c>
    </row>
    <row r="1062" customFormat="false" ht="13.8" hidden="false" customHeight="false" outlineLevel="0" collapsed="false">
      <c r="A1062" s="339" t="n">
        <v>62570</v>
      </c>
      <c r="B1062" s="330" t="s">
        <v>215</v>
      </c>
      <c r="C1062" s="339" t="s">
        <v>16598</v>
      </c>
      <c r="D1062" s="330" t="s">
        <v>15635</v>
      </c>
      <c r="E1062" s="332" t="n">
        <v>1.19</v>
      </c>
    </row>
    <row r="1063" customFormat="false" ht="13.8" hidden="false" customHeight="false" outlineLevel="0" collapsed="false">
      <c r="A1063" s="339" t="n">
        <v>62577</v>
      </c>
      <c r="B1063" s="330" t="s">
        <v>215</v>
      </c>
      <c r="C1063" s="339" t="s">
        <v>16599</v>
      </c>
      <c r="D1063" s="330" t="s">
        <v>15635</v>
      </c>
      <c r="E1063" s="332" t="n">
        <v>71.97</v>
      </c>
    </row>
    <row r="1064" customFormat="false" ht="13.8" hidden="false" customHeight="false" outlineLevel="0" collapsed="false">
      <c r="A1064" s="339" t="n">
        <v>62588</v>
      </c>
      <c r="B1064" s="330" t="s">
        <v>215</v>
      </c>
      <c r="C1064" s="339" t="s">
        <v>16600</v>
      </c>
      <c r="D1064" s="330" t="s">
        <v>15635</v>
      </c>
      <c r="E1064" s="332" t="n">
        <v>8.87</v>
      </c>
    </row>
    <row r="1065" customFormat="false" ht="13.8" hidden="false" customHeight="false" outlineLevel="0" collapsed="false">
      <c r="A1065" s="339" t="n">
        <v>62594</v>
      </c>
      <c r="B1065" s="330" t="s">
        <v>215</v>
      </c>
      <c r="C1065" s="339" t="s">
        <v>16601</v>
      </c>
      <c r="D1065" s="330" t="s">
        <v>15635</v>
      </c>
      <c r="E1065" s="332" t="n">
        <v>1.97</v>
      </c>
    </row>
    <row r="1066" customFormat="false" ht="13.8" hidden="false" customHeight="true" outlineLevel="0" collapsed="false">
      <c r="A1066" s="338" t="n">
        <v>626</v>
      </c>
      <c r="B1066" s="330" t="s">
        <v>215</v>
      </c>
      <c r="C1066" s="338" t="s">
        <v>16602</v>
      </c>
      <c r="D1066" s="338"/>
      <c r="E1066" s="338"/>
    </row>
    <row r="1067" customFormat="false" ht="13.8" hidden="false" customHeight="true" outlineLevel="0" collapsed="false">
      <c r="A1067" s="339" t="n">
        <v>62674</v>
      </c>
      <c r="B1067" s="330" t="s">
        <v>215</v>
      </c>
      <c r="C1067" s="339" t="s">
        <v>16603</v>
      </c>
      <c r="D1067" s="330" t="s">
        <v>15635</v>
      </c>
      <c r="E1067" s="332" t="n">
        <v>15.3</v>
      </c>
    </row>
    <row r="1068" customFormat="false" ht="13.8" hidden="false" customHeight="true" outlineLevel="0" collapsed="false">
      <c r="A1068" s="338" t="n">
        <v>627</v>
      </c>
      <c r="B1068" s="330" t="s">
        <v>215</v>
      </c>
      <c r="C1068" s="338" t="s">
        <v>16604</v>
      </c>
      <c r="D1068" s="338"/>
      <c r="E1068" s="338"/>
    </row>
    <row r="1069" customFormat="false" ht="13.8" hidden="false" customHeight="true" outlineLevel="0" collapsed="false">
      <c r="A1069" s="339" t="n">
        <v>62702</v>
      </c>
      <c r="B1069" s="330" t="s">
        <v>215</v>
      </c>
      <c r="C1069" s="339" t="s">
        <v>16605</v>
      </c>
      <c r="D1069" s="330" t="s">
        <v>1969</v>
      </c>
      <c r="E1069" s="332" t="n">
        <v>21.65</v>
      </c>
    </row>
    <row r="1070" customFormat="false" ht="13.8" hidden="false" customHeight="false" outlineLevel="0" collapsed="false">
      <c r="A1070" s="339" t="n">
        <v>62703</v>
      </c>
      <c r="B1070" s="330" t="s">
        <v>215</v>
      </c>
      <c r="C1070" s="339" t="s">
        <v>16606</v>
      </c>
      <c r="D1070" s="330" t="s">
        <v>1969</v>
      </c>
      <c r="E1070" s="332" t="n">
        <v>38.67</v>
      </c>
    </row>
    <row r="1071" customFormat="false" ht="13.8" hidden="false" customHeight="true" outlineLevel="0" collapsed="false">
      <c r="A1071" s="338" t="n">
        <v>628</v>
      </c>
      <c r="B1071" s="330" t="s">
        <v>215</v>
      </c>
      <c r="C1071" s="338" t="s">
        <v>16604</v>
      </c>
      <c r="D1071" s="338"/>
      <c r="E1071" s="338"/>
    </row>
    <row r="1072" customFormat="false" ht="13.8" hidden="false" customHeight="true" outlineLevel="0" collapsed="false">
      <c r="A1072" s="339" t="n">
        <v>62813</v>
      </c>
      <c r="B1072" s="330" t="s">
        <v>215</v>
      </c>
      <c r="C1072" s="339" t="s">
        <v>16607</v>
      </c>
      <c r="D1072" s="330" t="s">
        <v>15635</v>
      </c>
      <c r="E1072" s="332" t="n">
        <v>4.53</v>
      </c>
    </row>
    <row r="1073" customFormat="false" ht="13.8" hidden="false" customHeight="false" outlineLevel="0" collapsed="false">
      <c r="A1073" s="339" t="n">
        <v>62814</v>
      </c>
      <c r="B1073" s="330" t="s">
        <v>215</v>
      </c>
      <c r="C1073" s="339" t="s">
        <v>16608</v>
      </c>
      <c r="D1073" s="330" t="s">
        <v>15635</v>
      </c>
      <c r="E1073" s="332" t="n">
        <v>8.77</v>
      </c>
    </row>
    <row r="1074" customFormat="false" ht="13.8" hidden="false" customHeight="false" outlineLevel="0" collapsed="false">
      <c r="A1074" s="339" t="n">
        <v>62890</v>
      </c>
      <c r="B1074" s="330" t="s">
        <v>215</v>
      </c>
      <c r="C1074" s="339" t="s">
        <v>16609</v>
      </c>
      <c r="D1074" s="330" t="s">
        <v>15635</v>
      </c>
      <c r="E1074" s="332" t="n">
        <v>9.91</v>
      </c>
    </row>
    <row r="1075" customFormat="false" ht="13.8" hidden="false" customHeight="true" outlineLevel="0" collapsed="false">
      <c r="A1075" s="338" t="n">
        <v>630</v>
      </c>
      <c r="B1075" s="330" t="s">
        <v>215</v>
      </c>
      <c r="C1075" s="338" t="s">
        <v>16610</v>
      </c>
      <c r="D1075" s="338"/>
      <c r="E1075" s="338"/>
    </row>
    <row r="1076" customFormat="false" ht="13.8" hidden="false" customHeight="true" outlineLevel="0" collapsed="false">
      <c r="A1076" s="339" t="n">
        <v>63043</v>
      </c>
      <c r="B1076" s="330" t="s">
        <v>215</v>
      </c>
      <c r="C1076" s="339" t="s">
        <v>16611</v>
      </c>
      <c r="D1076" s="330" t="s">
        <v>1969</v>
      </c>
      <c r="E1076" s="332" t="n">
        <v>20.51</v>
      </c>
    </row>
    <row r="1077" customFormat="false" ht="13.8" hidden="false" customHeight="false" outlineLevel="0" collapsed="false">
      <c r="A1077" s="339" t="n">
        <v>63096</v>
      </c>
      <c r="B1077" s="330" t="s">
        <v>215</v>
      </c>
      <c r="C1077" s="339" t="s">
        <v>16612</v>
      </c>
      <c r="D1077" s="330" t="s">
        <v>1969</v>
      </c>
      <c r="E1077" s="332" t="n">
        <v>43.62</v>
      </c>
    </row>
    <row r="1078" customFormat="false" ht="13.8" hidden="false" customHeight="true" outlineLevel="0" collapsed="false">
      <c r="A1078" s="338" t="n">
        <v>631</v>
      </c>
      <c r="B1078" s="330" t="s">
        <v>215</v>
      </c>
      <c r="C1078" s="338" t="s">
        <v>16613</v>
      </c>
      <c r="D1078" s="338"/>
      <c r="E1078" s="338"/>
    </row>
    <row r="1079" customFormat="false" ht="13.8" hidden="false" customHeight="true" outlineLevel="0" collapsed="false">
      <c r="A1079" s="339" t="n">
        <v>63108</v>
      </c>
      <c r="B1079" s="330" t="s">
        <v>215</v>
      </c>
      <c r="C1079" s="339" t="s">
        <v>16614</v>
      </c>
      <c r="D1079" s="330" t="s">
        <v>1969</v>
      </c>
      <c r="E1079" s="332" t="n">
        <v>68.24</v>
      </c>
    </row>
    <row r="1080" customFormat="false" ht="13.8" hidden="false" customHeight="false" outlineLevel="0" collapsed="false">
      <c r="A1080" s="339" t="n">
        <v>63109</v>
      </c>
      <c r="B1080" s="330" t="s">
        <v>215</v>
      </c>
      <c r="C1080" s="339" t="s">
        <v>16615</v>
      </c>
      <c r="D1080" s="330" t="s">
        <v>1969</v>
      </c>
      <c r="E1080" s="332" t="n">
        <v>69.88</v>
      </c>
    </row>
    <row r="1081" customFormat="false" ht="13.8" hidden="false" customHeight="false" outlineLevel="0" collapsed="false">
      <c r="A1081" s="339" t="n">
        <v>63148</v>
      </c>
      <c r="B1081" s="330" t="s">
        <v>215</v>
      </c>
      <c r="C1081" s="339" t="s">
        <v>16616</v>
      </c>
      <c r="D1081" s="330" t="s">
        <v>1969</v>
      </c>
      <c r="E1081" s="332" t="n">
        <v>13.14</v>
      </c>
    </row>
    <row r="1082" customFormat="false" ht="13.8" hidden="false" customHeight="false" outlineLevel="0" collapsed="false">
      <c r="A1082" s="339" t="n">
        <v>63149</v>
      </c>
      <c r="B1082" s="330" t="s">
        <v>215</v>
      </c>
      <c r="C1082" s="339" t="s">
        <v>16617</v>
      </c>
      <c r="D1082" s="330" t="s">
        <v>1969</v>
      </c>
      <c r="E1082" s="332" t="n">
        <v>27.73</v>
      </c>
    </row>
    <row r="1083" customFormat="false" ht="13.8" hidden="false" customHeight="false" outlineLevel="0" collapsed="false">
      <c r="A1083" s="339" t="n">
        <v>63150</v>
      </c>
      <c r="B1083" s="330" t="s">
        <v>215</v>
      </c>
      <c r="C1083" s="339" t="s">
        <v>16618</v>
      </c>
      <c r="D1083" s="330" t="s">
        <v>1969</v>
      </c>
      <c r="E1083" s="332" t="n">
        <v>34.63</v>
      </c>
    </row>
    <row r="1084" customFormat="false" ht="13.8" hidden="false" customHeight="false" outlineLevel="0" collapsed="false">
      <c r="A1084" s="339" t="n">
        <v>63164</v>
      </c>
      <c r="B1084" s="330" t="s">
        <v>215</v>
      </c>
      <c r="C1084" s="339" t="s">
        <v>16619</v>
      </c>
      <c r="D1084" s="330" t="s">
        <v>1969</v>
      </c>
      <c r="E1084" s="332" t="n">
        <v>112.89</v>
      </c>
    </row>
    <row r="1085" customFormat="false" ht="13.8" hidden="false" customHeight="false" outlineLevel="0" collapsed="false">
      <c r="A1085" s="339" t="n">
        <v>63165</v>
      </c>
      <c r="B1085" s="330" t="s">
        <v>215</v>
      </c>
      <c r="C1085" s="339" t="s">
        <v>16620</v>
      </c>
      <c r="D1085" s="330" t="s">
        <v>1969</v>
      </c>
      <c r="E1085" s="332" t="n">
        <v>86.53</v>
      </c>
    </row>
    <row r="1086" customFormat="false" ht="13.8" hidden="false" customHeight="true" outlineLevel="0" collapsed="false">
      <c r="A1086" s="338" t="n">
        <v>633</v>
      </c>
      <c r="B1086" s="330" t="s">
        <v>215</v>
      </c>
      <c r="C1086" s="338" t="s">
        <v>16621</v>
      </c>
      <c r="D1086" s="338"/>
      <c r="E1086" s="338"/>
    </row>
    <row r="1087" customFormat="false" ht="13.8" hidden="false" customHeight="true" outlineLevel="0" collapsed="false">
      <c r="A1087" s="339" t="n">
        <v>63341</v>
      </c>
      <c r="B1087" s="330" t="s">
        <v>215</v>
      </c>
      <c r="C1087" s="339" t="s">
        <v>16622</v>
      </c>
      <c r="D1087" s="330" t="s">
        <v>15635</v>
      </c>
      <c r="E1087" s="332" t="n">
        <v>2.29</v>
      </c>
    </row>
    <row r="1088" customFormat="false" ht="13.8" hidden="false" customHeight="true" outlineLevel="0" collapsed="false">
      <c r="A1088" s="338" t="n">
        <v>634</v>
      </c>
      <c r="B1088" s="330" t="s">
        <v>215</v>
      </c>
      <c r="C1088" s="338" t="s">
        <v>16623</v>
      </c>
      <c r="D1088" s="338"/>
      <c r="E1088" s="338"/>
    </row>
    <row r="1089" customFormat="false" ht="13.8" hidden="false" customHeight="true" outlineLevel="0" collapsed="false">
      <c r="A1089" s="339" t="n">
        <v>63480</v>
      </c>
      <c r="B1089" s="330" t="s">
        <v>215</v>
      </c>
      <c r="C1089" s="339" t="s">
        <v>16624</v>
      </c>
      <c r="D1089" s="330" t="s">
        <v>15635</v>
      </c>
      <c r="E1089" s="332" t="n">
        <v>293.99</v>
      </c>
    </row>
    <row r="1090" customFormat="false" ht="13.8" hidden="false" customHeight="true" outlineLevel="0" collapsed="false">
      <c r="A1090" s="338" t="n">
        <v>635</v>
      </c>
      <c r="B1090" s="330" t="s">
        <v>215</v>
      </c>
      <c r="C1090" s="338" t="s">
        <v>16625</v>
      </c>
      <c r="D1090" s="338"/>
      <c r="E1090" s="338"/>
    </row>
    <row r="1091" customFormat="false" ht="13.8" hidden="false" customHeight="true" outlineLevel="0" collapsed="false">
      <c r="A1091" s="339" t="n">
        <v>63501</v>
      </c>
      <c r="B1091" s="330" t="s">
        <v>215</v>
      </c>
      <c r="C1091" s="339" t="s">
        <v>16626</v>
      </c>
      <c r="D1091" s="330" t="s">
        <v>15635</v>
      </c>
      <c r="E1091" s="332" t="n">
        <v>32.39</v>
      </c>
    </row>
    <row r="1092" customFormat="false" ht="13.8" hidden="false" customHeight="false" outlineLevel="0" collapsed="false">
      <c r="A1092" s="339" t="n">
        <v>63502</v>
      </c>
      <c r="B1092" s="330" t="s">
        <v>215</v>
      </c>
      <c r="C1092" s="339" t="s">
        <v>16627</v>
      </c>
      <c r="D1092" s="330" t="s">
        <v>15635</v>
      </c>
      <c r="E1092" s="332" t="n">
        <v>42.03</v>
      </c>
    </row>
    <row r="1093" customFormat="false" ht="13.8" hidden="false" customHeight="false" outlineLevel="0" collapsed="false">
      <c r="A1093" s="339" t="n">
        <v>63503</v>
      </c>
      <c r="B1093" s="330" t="s">
        <v>215</v>
      </c>
      <c r="C1093" s="339" t="s">
        <v>16628</v>
      </c>
      <c r="D1093" s="330" t="s">
        <v>15635</v>
      </c>
      <c r="E1093" s="332" t="n">
        <v>61.6</v>
      </c>
    </row>
    <row r="1094" customFormat="false" ht="13.8" hidden="false" customHeight="false" outlineLevel="0" collapsed="false">
      <c r="A1094" s="339" t="n">
        <v>63504</v>
      </c>
      <c r="B1094" s="330" t="s">
        <v>215</v>
      </c>
      <c r="C1094" s="339" t="s">
        <v>16629</v>
      </c>
      <c r="D1094" s="330" t="s">
        <v>15635</v>
      </c>
      <c r="E1094" s="332" t="n">
        <v>87.96</v>
      </c>
    </row>
    <row r="1095" customFormat="false" ht="13.8" hidden="false" customHeight="false" outlineLevel="0" collapsed="false">
      <c r="A1095" s="339" t="n">
        <v>63505</v>
      </c>
      <c r="B1095" s="330" t="s">
        <v>215</v>
      </c>
      <c r="C1095" s="339" t="s">
        <v>16630</v>
      </c>
      <c r="D1095" s="330" t="s">
        <v>15635</v>
      </c>
      <c r="E1095" s="332" t="n">
        <v>113.46</v>
      </c>
    </row>
    <row r="1096" customFormat="false" ht="13.8" hidden="false" customHeight="false" outlineLevel="0" collapsed="false">
      <c r="A1096" s="339" t="n">
        <v>63506</v>
      </c>
      <c r="B1096" s="330" t="s">
        <v>215</v>
      </c>
      <c r="C1096" s="339" t="s">
        <v>16631</v>
      </c>
      <c r="D1096" s="330" t="s">
        <v>15635</v>
      </c>
      <c r="E1096" s="332" t="n">
        <v>184.95</v>
      </c>
    </row>
    <row r="1097" customFormat="false" ht="13.8" hidden="false" customHeight="false" outlineLevel="0" collapsed="false">
      <c r="A1097" s="339" t="n">
        <v>63507</v>
      </c>
      <c r="B1097" s="330" t="s">
        <v>215</v>
      </c>
      <c r="C1097" s="339" t="s">
        <v>16632</v>
      </c>
      <c r="D1097" s="330" t="s">
        <v>15635</v>
      </c>
      <c r="E1097" s="332" t="n">
        <v>369.1</v>
      </c>
    </row>
    <row r="1098" customFormat="false" ht="13.8" hidden="false" customHeight="false" outlineLevel="0" collapsed="false">
      <c r="A1098" s="339" t="n">
        <v>63508</v>
      </c>
      <c r="B1098" s="330" t="s">
        <v>215</v>
      </c>
      <c r="C1098" s="339" t="s">
        <v>16633</v>
      </c>
      <c r="D1098" s="330" t="s">
        <v>15635</v>
      </c>
      <c r="E1098" s="332" t="n">
        <v>547.02</v>
      </c>
    </row>
    <row r="1099" customFormat="false" ht="13.8" hidden="false" customHeight="false" outlineLevel="0" collapsed="false">
      <c r="A1099" s="339" t="n">
        <v>63515</v>
      </c>
      <c r="B1099" s="330" t="s">
        <v>215</v>
      </c>
      <c r="C1099" s="339" t="s">
        <v>16634</v>
      </c>
      <c r="D1099" s="330" t="s">
        <v>15635</v>
      </c>
      <c r="E1099" s="332" t="n">
        <v>87.63</v>
      </c>
    </row>
    <row r="1100" customFormat="false" ht="13.8" hidden="false" customHeight="false" outlineLevel="0" collapsed="false">
      <c r="A1100" s="339" t="n">
        <v>63516</v>
      </c>
      <c r="B1100" s="330" t="s">
        <v>215</v>
      </c>
      <c r="C1100" s="339" t="s">
        <v>16635</v>
      </c>
      <c r="D1100" s="330" t="s">
        <v>15635</v>
      </c>
      <c r="E1100" s="332" t="n">
        <v>95.31</v>
      </c>
    </row>
    <row r="1101" customFormat="false" ht="13.8" hidden="false" customHeight="false" outlineLevel="0" collapsed="false">
      <c r="A1101" s="339" t="n">
        <v>63517</v>
      </c>
      <c r="B1101" s="330" t="s">
        <v>215</v>
      </c>
      <c r="C1101" s="339" t="s">
        <v>16636</v>
      </c>
      <c r="D1101" s="330" t="s">
        <v>15635</v>
      </c>
      <c r="E1101" s="332" t="n">
        <v>137.45</v>
      </c>
    </row>
    <row r="1102" customFormat="false" ht="13.8" hidden="false" customHeight="false" outlineLevel="0" collapsed="false">
      <c r="A1102" s="339" t="n">
        <v>63518</v>
      </c>
      <c r="B1102" s="330" t="s">
        <v>215</v>
      </c>
      <c r="C1102" s="339" t="s">
        <v>16637</v>
      </c>
      <c r="D1102" s="330" t="s">
        <v>15635</v>
      </c>
      <c r="E1102" s="332" t="n">
        <v>201.68</v>
      </c>
    </row>
    <row r="1103" customFormat="false" ht="13.8" hidden="false" customHeight="false" outlineLevel="0" collapsed="false">
      <c r="A1103" s="339" t="n">
        <v>63520</v>
      </c>
      <c r="B1103" s="330" t="s">
        <v>215</v>
      </c>
      <c r="C1103" s="339" t="s">
        <v>16638</v>
      </c>
      <c r="D1103" s="330" t="s">
        <v>15635</v>
      </c>
      <c r="E1103" s="332" t="n">
        <v>88.39</v>
      </c>
    </row>
    <row r="1104" customFormat="false" ht="13.8" hidden="false" customHeight="false" outlineLevel="0" collapsed="false">
      <c r="A1104" s="339" t="n">
        <v>63521</v>
      </c>
      <c r="B1104" s="330" t="s">
        <v>215</v>
      </c>
      <c r="C1104" s="339" t="s">
        <v>16639</v>
      </c>
      <c r="D1104" s="330" t="s">
        <v>15635</v>
      </c>
      <c r="E1104" s="332" t="n">
        <v>101.41</v>
      </c>
    </row>
    <row r="1105" customFormat="false" ht="13.8" hidden="false" customHeight="false" outlineLevel="0" collapsed="false">
      <c r="A1105" s="339" t="n">
        <v>63523</v>
      </c>
      <c r="B1105" s="330" t="s">
        <v>215</v>
      </c>
      <c r="C1105" s="339" t="s">
        <v>16640</v>
      </c>
      <c r="D1105" s="330" t="s">
        <v>15635</v>
      </c>
      <c r="E1105" s="332" t="n">
        <v>180.09</v>
      </c>
    </row>
    <row r="1106" customFormat="false" ht="13.8" hidden="false" customHeight="false" outlineLevel="0" collapsed="false">
      <c r="A1106" s="339" t="n">
        <v>63530</v>
      </c>
      <c r="B1106" s="330" t="s">
        <v>215</v>
      </c>
      <c r="C1106" s="339" t="s">
        <v>16641</v>
      </c>
      <c r="D1106" s="330" t="s">
        <v>15635</v>
      </c>
      <c r="E1106" s="332" t="n">
        <v>41.83</v>
      </c>
    </row>
    <row r="1107" customFormat="false" ht="13.8" hidden="false" customHeight="false" outlineLevel="0" collapsed="false">
      <c r="A1107" s="339" t="n">
        <v>63533</v>
      </c>
      <c r="B1107" s="330" t="s">
        <v>215</v>
      </c>
      <c r="C1107" s="339" t="s">
        <v>16642</v>
      </c>
      <c r="D1107" s="330" t="s">
        <v>15635</v>
      </c>
      <c r="E1107" s="332" t="n">
        <v>48.82</v>
      </c>
    </row>
    <row r="1108" customFormat="false" ht="13.8" hidden="false" customHeight="false" outlineLevel="0" collapsed="false">
      <c r="A1108" s="339" t="n">
        <v>63536</v>
      </c>
      <c r="B1108" s="330" t="s">
        <v>215</v>
      </c>
      <c r="C1108" s="339" t="s">
        <v>16643</v>
      </c>
      <c r="D1108" s="330" t="s">
        <v>15635</v>
      </c>
      <c r="E1108" s="332" t="n">
        <v>37.92</v>
      </c>
    </row>
    <row r="1109" customFormat="false" ht="13.8" hidden="false" customHeight="false" outlineLevel="0" collapsed="false">
      <c r="A1109" s="339" t="n">
        <v>63567</v>
      </c>
      <c r="B1109" s="330" t="s">
        <v>215</v>
      </c>
      <c r="C1109" s="339" t="s">
        <v>16644</v>
      </c>
      <c r="D1109" s="330" t="s">
        <v>15635</v>
      </c>
      <c r="E1109" s="332" t="n">
        <v>853.32</v>
      </c>
    </row>
    <row r="1110" customFormat="false" ht="13.8" hidden="false" customHeight="true" outlineLevel="0" collapsed="false">
      <c r="A1110" s="338" t="n">
        <v>640</v>
      </c>
      <c r="B1110" s="330" t="s">
        <v>215</v>
      </c>
      <c r="C1110" s="338" t="s">
        <v>16645</v>
      </c>
      <c r="D1110" s="338"/>
      <c r="E1110" s="338"/>
    </row>
    <row r="1111" customFormat="false" ht="13.8" hidden="false" customHeight="true" outlineLevel="0" collapsed="false">
      <c r="A1111" s="339" t="n">
        <v>64001</v>
      </c>
      <c r="B1111" s="330" t="s">
        <v>215</v>
      </c>
      <c r="C1111" s="339" t="s">
        <v>16646</v>
      </c>
      <c r="D1111" s="330" t="s">
        <v>15635</v>
      </c>
      <c r="E1111" s="332" t="n">
        <v>50.63</v>
      </c>
    </row>
    <row r="1112" customFormat="false" ht="13.8" hidden="false" customHeight="false" outlineLevel="0" collapsed="false">
      <c r="A1112" s="339" t="n">
        <v>64002</v>
      </c>
      <c r="B1112" s="330" t="s">
        <v>215</v>
      </c>
      <c r="C1112" s="339" t="s">
        <v>16647</v>
      </c>
      <c r="D1112" s="330" t="s">
        <v>15635</v>
      </c>
      <c r="E1112" s="332" t="n">
        <v>35.75</v>
      </c>
    </row>
    <row r="1113" customFormat="false" ht="13.8" hidden="false" customHeight="false" outlineLevel="0" collapsed="false">
      <c r="A1113" s="339" t="n">
        <v>64003</v>
      </c>
      <c r="B1113" s="330" t="s">
        <v>215</v>
      </c>
      <c r="C1113" s="339" t="s">
        <v>16648</v>
      </c>
      <c r="D1113" s="330" t="s">
        <v>15635</v>
      </c>
      <c r="E1113" s="332" t="n">
        <v>69.5</v>
      </c>
    </row>
    <row r="1114" customFormat="false" ht="13.8" hidden="false" customHeight="false" outlineLevel="0" collapsed="false">
      <c r="A1114" s="339" t="n">
        <v>64004</v>
      </c>
      <c r="B1114" s="330" t="s">
        <v>215</v>
      </c>
      <c r="C1114" s="339" t="s">
        <v>16649</v>
      </c>
      <c r="D1114" s="330" t="s">
        <v>15635</v>
      </c>
      <c r="E1114" s="332" t="n">
        <v>298.71</v>
      </c>
    </row>
    <row r="1115" customFormat="false" ht="13.8" hidden="false" customHeight="false" outlineLevel="0" collapsed="false">
      <c r="A1115" s="339" t="n">
        <v>64005</v>
      </c>
      <c r="B1115" s="330" t="s">
        <v>215</v>
      </c>
      <c r="C1115" s="339" t="s">
        <v>16650</v>
      </c>
      <c r="D1115" s="330" t="s">
        <v>15635</v>
      </c>
      <c r="E1115" s="332" t="n">
        <v>14.27</v>
      </c>
    </row>
    <row r="1116" customFormat="false" ht="13.8" hidden="false" customHeight="false" outlineLevel="0" collapsed="false">
      <c r="A1116" s="339" t="n">
        <v>64006</v>
      </c>
      <c r="B1116" s="330" t="s">
        <v>215</v>
      </c>
      <c r="C1116" s="339" t="s">
        <v>16651</v>
      </c>
      <c r="D1116" s="330" t="s">
        <v>15635</v>
      </c>
      <c r="E1116" s="332" t="n">
        <v>12.53</v>
      </c>
    </row>
    <row r="1117" customFormat="false" ht="13.8" hidden="false" customHeight="false" outlineLevel="0" collapsed="false">
      <c r="A1117" s="339" t="n">
        <v>64010</v>
      </c>
      <c r="B1117" s="330" t="s">
        <v>215</v>
      </c>
      <c r="C1117" s="339" t="s">
        <v>16652</v>
      </c>
      <c r="D1117" s="330" t="s">
        <v>15635</v>
      </c>
      <c r="E1117" s="332" t="n">
        <v>281.69</v>
      </c>
    </row>
    <row r="1118" customFormat="false" ht="13.8" hidden="false" customHeight="false" outlineLevel="0" collapsed="false">
      <c r="A1118" s="339" t="n">
        <v>64011</v>
      </c>
      <c r="B1118" s="330" t="s">
        <v>215</v>
      </c>
      <c r="C1118" s="339" t="s">
        <v>16653</v>
      </c>
      <c r="D1118" s="330" t="s">
        <v>15635</v>
      </c>
      <c r="E1118" s="332" t="n">
        <v>164.57</v>
      </c>
    </row>
    <row r="1119" customFormat="false" ht="13.8" hidden="false" customHeight="false" outlineLevel="0" collapsed="false">
      <c r="A1119" s="339" t="n">
        <v>64015</v>
      </c>
      <c r="B1119" s="330" t="s">
        <v>215</v>
      </c>
      <c r="C1119" s="339" t="s">
        <v>16654</v>
      </c>
      <c r="D1119" s="330" t="s">
        <v>15635</v>
      </c>
      <c r="E1119" s="332" t="n">
        <v>89.7</v>
      </c>
    </row>
    <row r="1120" customFormat="false" ht="13.8" hidden="false" customHeight="false" outlineLevel="0" collapsed="false">
      <c r="A1120" s="339" t="n">
        <v>64016</v>
      </c>
      <c r="B1120" s="330" t="s">
        <v>215</v>
      </c>
      <c r="C1120" s="339" t="s">
        <v>16655</v>
      </c>
      <c r="D1120" s="330" t="s">
        <v>15635</v>
      </c>
      <c r="E1120" s="332" t="n">
        <v>111.87</v>
      </c>
    </row>
    <row r="1121" customFormat="false" ht="13.8" hidden="false" customHeight="false" outlineLevel="0" collapsed="false">
      <c r="A1121" s="339" t="n">
        <v>64017</v>
      </c>
      <c r="B1121" s="330" t="s">
        <v>215</v>
      </c>
      <c r="C1121" s="339" t="s">
        <v>16656</v>
      </c>
      <c r="D1121" s="330" t="s">
        <v>15635</v>
      </c>
      <c r="E1121" s="332" t="n">
        <v>138.42</v>
      </c>
    </row>
    <row r="1122" customFormat="false" ht="13.8" hidden="false" customHeight="false" outlineLevel="0" collapsed="false">
      <c r="A1122" s="339" t="n">
        <v>64018</v>
      </c>
      <c r="B1122" s="330" t="s">
        <v>215</v>
      </c>
      <c r="C1122" s="339" t="s">
        <v>16657</v>
      </c>
      <c r="D1122" s="330" t="s">
        <v>15635</v>
      </c>
      <c r="E1122" s="332" t="n">
        <v>224.42</v>
      </c>
    </row>
    <row r="1123" customFormat="false" ht="13.8" hidden="false" customHeight="false" outlineLevel="0" collapsed="false">
      <c r="A1123" s="339" t="n">
        <v>64019</v>
      </c>
      <c r="B1123" s="330" t="s">
        <v>215</v>
      </c>
      <c r="C1123" s="339" t="s">
        <v>16658</v>
      </c>
      <c r="D1123" s="330" t="s">
        <v>15635</v>
      </c>
      <c r="E1123" s="332" t="n">
        <v>276.46</v>
      </c>
    </row>
    <row r="1124" customFormat="false" ht="13.8" hidden="false" customHeight="false" outlineLevel="0" collapsed="false">
      <c r="A1124" s="339" t="n">
        <v>64020</v>
      </c>
      <c r="B1124" s="330" t="s">
        <v>215</v>
      </c>
      <c r="C1124" s="339" t="s">
        <v>16659</v>
      </c>
      <c r="D1124" s="330" t="s">
        <v>15635</v>
      </c>
      <c r="E1124" s="332" t="n">
        <v>382.86</v>
      </c>
    </row>
    <row r="1125" customFormat="false" ht="13.8" hidden="false" customHeight="false" outlineLevel="0" collapsed="false">
      <c r="A1125" s="339" t="n">
        <v>64021</v>
      </c>
      <c r="B1125" s="330" t="s">
        <v>215</v>
      </c>
      <c r="C1125" s="339" t="s">
        <v>16660</v>
      </c>
      <c r="D1125" s="330" t="s">
        <v>15635</v>
      </c>
      <c r="E1125" s="332" t="n">
        <v>663.76</v>
      </c>
    </row>
    <row r="1126" customFormat="false" ht="13.8" hidden="false" customHeight="false" outlineLevel="0" collapsed="false">
      <c r="A1126" s="339" t="n">
        <v>64022</v>
      </c>
      <c r="B1126" s="330" t="s">
        <v>215</v>
      </c>
      <c r="C1126" s="339" t="s">
        <v>16661</v>
      </c>
      <c r="D1126" s="330" t="s">
        <v>15635</v>
      </c>
      <c r="E1126" s="332" t="n">
        <v>919.18</v>
      </c>
    </row>
    <row r="1127" customFormat="false" ht="13.8" hidden="false" customHeight="false" outlineLevel="0" collapsed="false">
      <c r="A1127" s="339" t="n">
        <v>64023</v>
      </c>
      <c r="B1127" s="330" t="s">
        <v>215</v>
      </c>
      <c r="C1127" s="339" t="s">
        <v>16662</v>
      </c>
      <c r="D1127" s="330" t="s">
        <v>15635</v>
      </c>
      <c r="E1127" s="334" t="n">
        <v>1330.76</v>
      </c>
    </row>
    <row r="1128" customFormat="false" ht="13.8" hidden="false" customHeight="false" outlineLevel="0" collapsed="false">
      <c r="A1128" s="339" t="n">
        <v>64034</v>
      </c>
      <c r="B1128" s="330" t="s">
        <v>215</v>
      </c>
      <c r="C1128" s="339" t="s">
        <v>16663</v>
      </c>
      <c r="D1128" s="330" t="s">
        <v>15635</v>
      </c>
      <c r="E1128" s="332" t="n">
        <v>140.72</v>
      </c>
    </row>
    <row r="1129" customFormat="false" ht="13.8" hidden="false" customHeight="false" outlineLevel="0" collapsed="false">
      <c r="A1129" s="339" t="n">
        <v>64035</v>
      </c>
      <c r="B1129" s="330" t="s">
        <v>215</v>
      </c>
      <c r="C1129" s="339" t="s">
        <v>16664</v>
      </c>
      <c r="D1129" s="330" t="s">
        <v>15635</v>
      </c>
      <c r="E1129" s="332" t="n">
        <v>73.72</v>
      </c>
    </row>
    <row r="1130" customFormat="false" ht="13.8" hidden="false" customHeight="false" outlineLevel="0" collapsed="false">
      <c r="A1130" s="339" t="n">
        <v>64040</v>
      </c>
      <c r="B1130" s="330" t="s">
        <v>215</v>
      </c>
      <c r="C1130" s="339" t="s">
        <v>16665</v>
      </c>
      <c r="D1130" s="330" t="s">
        <v>15635</v>
      </c>
      <c r="E1130" s="332" t="n">
        <v>60.96</v>
      </c>
    </row>
    <row r="1131" customFormat="false" ht="13.8" hidden="false" customHeight="false" outlineLevel="0" collapsed="false">
      <c r="A1131" s="339" t="n">
        <v>64041</v>
      </c>
      <c r="B1131" s="330" t="s">
        <v>215</v>
      </c>
      <c r="C1131" s="339" t="s">
        <v>16666</v>
      </c>
      <c r="D1131" s="330" t="s">
        <v>15635</v>
      </c>
      <c r="E1131" s="332" t="n">
        <v>152.96</v>
      </c>
    </row>
    <row r="1132" customFormat="false" ht="13.8" hidden="false" customHeight="false" outlineLevel="0" collapsed="false">
      <c r="A1132" s="339" t="n">
        <v>64042</v>
      </c>
      <c r="B1132" s="330" t="s">
        <v>215</v>
      </c>
      <c r="C1132" s="339" t="s">
        <v>16667</v>
      </c>
      <c r="D1132" s="330" t="s">
        <v>15635</v>
      </c>
      <c r="E1132" s="332" t="n">
        <v>231.32</v>
      </c>
    </row>
    <row r="1133" customFormat="false" ht="13.8" hidden="false" customHeight="false" outlineLevel="0" collapsed="false">
      <c r="A1133" s="339" t="n">
        <v>64043</v>
      </c>
      <c r="B1133" s="330" t="s">
        <v>215</v>
      </c>
      <c r="C1133" s="339" t="s">
        <v>16668</v>
      </c>
      <c r="D1133" s="330" t="s">
        <v>15635</v>
      </c>
      <c r="E1133" s="332" t="n">
        <v>406.23</v>
      </c>
    </row>
    <row r="1134" customFormat="false" ht="13.8" hidden="false" customHeight="false" outlineLevel="0" collapsed="false">
      <c r="A1134" s="339" t="n">
        <v>64044</v>
      </c>
      <c r="B1134" s="330" t="s">
        <v>215</v>
      </c>
      <c r="C1134" s="339" t="s">
        <v>16669</v>
      </c>
      <c r="D1134" s="330" t="s">
        <v>15635</v>
      </c>
      <c r="E1134" s="332" t="n">
        <v>545.13</v>
      </c>
    </row>
    <row r="1135" customFormat="false" ht="13.8" hidden="false" customHeight="false" outlineLevel="0" collapsed="false">
      <c r="A1135" s="339" t="n">
        <v>64045</v>
      </c>
      <c r="B1135" s="330" t="s">
        <v>215</v>
      </c>
      <c r="C1135" s="339" t="s">
        <v>16670</v>
      </c>
      <c r="D1135" s="330" t="s">
        <v>15635</v>
      </c>
      <c r="E1135" s="332" t="n">
        <v>53.97</v>
      </c>
    </row>
    <row r="1136" customFormat="false" ht="13.8" hidden="false" customHeight="false" outlineLevel="0" collapsed="false">
      <c r="A1136" s="339" t="n">
        <v>64066</v>
      </c>
      <c r="B1136" s="330" t="s">
        <v>215</v>
      </c>
      <c r="C1136" s="339" t="s">
        <v>16671</v>
      </c>
      <c r="D1136" s="330" t="s">
        <v>15635</v>
      </c>
      <c r="E1136" s="332" t="n">
        <v>77.58</v>
      </c>
    </row>
    <row r="1137" customFormat="false" ht="13.8" hidden="false" customHeight="false" outlineLevel="0" collapsed="false">
      <c r="A1137" s="339" t="n">
        <v>64077</v>
      </c>
      <c r="B1137" s="330" t="s">
        <v>215</v>
      </c>
      <c r="C1137" s="339" t="s">
        <v>16672</v>
      </c>
      <c r="D1137" s="330" t="s">
        <v>15635</v>
      </c>
      <c r="E1137" s="332" t="n">
        <v>12.53</v>
      </c>
    </row>
    <row r="1138" customFormat="false" ht="13.8" hidden="false" customHeight="false" outlineLevel="0" collapsed="false">
      <c r="A1138" s="339" t="n">
        <v>64094</v>
      </c>
      <c r="B1138" s="330" t="s">
        <v>215</v>
      </c>
      <c r="C1138" s="339" t="s">
        <v>16673</v>
      </c>
      <c r="D1138" s="330" t="s">
        <v>15635</v>
      </c>
      <c r="E1138" s="332" t="n">
        <v>281.69</v>
      </c>
    </row>
    <row r="1139" customFormat="false" ht="13.8" hidden="false" customHeight="false" outlineLevel="0" collapsed="false">
      <c r="A1139" s="339" t="n">
        <v>64097</v>
      </c>
      <c r="B1139" s="330" t="s">
        <v>215</v>
      </c>
      <c r="C1139" s="339" t="s">
        <v>16674</v>
      </c>
      <c r="D1139" s="330" t="s">
        <v>15635</v>
      </c>
      <c r="E1139" s="332" t="n">
        <v>298.71</v>
      </c>
    </row>
    <row r="1140" customFormat="false" ht="13.8" hidden="false" customHeight="true" outlineLevel="0" collapsed="false">
      <c r="A1140" s="338" t="n">
        <v>641</v>
      </c>
      <c r="B1140" s="330" t="s">
        <v>215</v>
      </c>
      <c r="C1140" s="338" t="s">
        <v>16675</v>
      </c>
      <c r="D1140" s="338"/>
      <c r="E1140" s="338"/>
    </row>
    <row r="1141" customFormat="false" ht="13.8" hidden="false" customHeight="true" outlineLevel="0" collapsed="false">
      <c r="A1141" s="339" t="n">
        <v>64142</v>
      </c>
      <c r="B1141" s="330" t="s">
        <v>215</v>
      </c>
      <c r="C1141" s="339" t="s">
        <v>16676</v>
      </c>
      <c r="D1141" s="330" t="s">
        <v>15635</v>
      </c>
      <c r="E1141" s="332" t="n">
        <v>916.91</v>
      </c>
    </row>
    <row r="1142" customFormat="false" ht="13.8" hidden="false" customHeight="false" outlineLevel="0" collapsed="false">
      <c r="A1142" s="339" t="n">
        <v>64149</v>
      </c>
      <c r="B1142" s="330" t="s">
        <v>215</v>
      </c>
      <c r="C1142" s="339" t="s">
        <v>16677</v>
      </c>
      <c r="D1142" s="330" t="s">
        <v>15635</v>
      </c>
      <c r="E1142" s="332" t="n">
        <v>94</v>
      </c>
    </row>
    <row r="1143" customFormat="false" ht="13.8" hidden="false" customHeight="true" outlineLevel="0" collapsed="false">
      <c r="A1143" s="338" t="n">
        <v>645</v>
      </c>
      <c r="B1143" s="330" t="s">
        <v>215</v>
      </c>
      <c r="C1143" s="338" t="s">
        <v>16678</v>
      </c>
      <c r="D1143" s="338"/>
      <c r="E1143" s="338"/>
    </row>
    <row r="1144" customFormat="false" ht="13.8" hidden="false" customHeight="true" outlineLevel="0" collapsed="false">
      <c r="A1144" s="339" t="n">
        <v>64503</v>
      </c>
      <c r="B1144" s="330" t="s">
        <v>215</v>
      </c>
      <c r="C1144" s="339" t="s">
        <v>16679</v>
      </c>
      <c r="D1144" s="330" t="s">
        <v>15635</v>
      </c>
      <c r="E1144" s="332" t="n">
        <v>149.3</v>
      </c>
    </row>
    <row r="1145" customFormat="false" ht="13.8" hidden="false" customHeight="false" outlineLevel="0" collapsed="false">
      <c r="A1145" s="339" t="n">
        <v>64504</v>
      </c>
      <c r="B1145" s="330" t="s">
        <v>215</v>
      </c>
      <c r="C1145" s="339" t="s">
        <v>16680</v>
      </c>
      <c r="D1145" s="330" t="s">
        <v>15635</v>
      </c>
      <c r="E1145" s="332" t="n">
        <v>215.99</v>
      </c>
    </row>
    <row r="1146" customFormat="false" ht="13.8" hidden="false" customHeight="false" outlineLevel="0" collapsed="false">
      <c r="A1146" s="339" t="n">
        <v>64506</v>
      </c>
      <c r="B1146" s="330" t="s">
        <v>215</v>
      </c>
      <c r="C1146" s="339" t="s">
        <v>16681</v>
      </c>
      <c r="D1146" s="330" t="s">
        <v>15635</v>
      </c>
      <c r="E1146" s="332" t="n">
        <v>166.96</v>
      </c>
    </row>
    <row r="1147" customFormat="false" ht="13.8" hidden="false" customHeight="false" outlineLevel="0" collapsed="false">
      <c r="A1147" s="339" t="n">
        <v>64507</v>
      </c>
      <c r="B1147" s="330" t="s">
        <v>215</v>
      </c>
      <c r="C1147" s="339" t="s">
        <v>16682</v>
      </c>
      <c r="D1147" s="330" t="s">
        <v>15635</v>
      </c>
      <c r="E1147" s="332" t="n">
        <v>15.93</v>
      </c>
    </row>
    <row r="1148" customFormat="false" ht="13.8" hidden="false" customHeight="false" outlineLevel="0" collapsed="false">
      <c r="A1148" s="339" t="n">
        <v>64511</v>
      </c>
      <c r="B1148" s="330" t="s">
        <v>215</v>
      </c>
      <c r="C1148" s="339" t="s">
        <v>16683</v>
      </c>
      <c r="D1148" s="330" t="s">
        <v>15635</v>
      </c>
      <c r="E1148" s="332" t="n">
        <v>205.77</v>
      </c>
    </row>
    <row r="1149" customFormat="false" ht="13.8" hidden="false" customHeight="false" outlineLevel="0" collapsed="false">
      <c r="A1149" s="339" t="n">
        <v>64515</v>
      </c>
      <c r="B1149" s="330" t="s">
        <v>215</v>
      </c>
      <c r="C1149" s="339" t="s">
        <v>16684</v>
      </c>
      <c r="D1149" s="330" t="s">
        <v>15635</v>
      </c>
      <c r="E1149" s="332" t="n">
        <v>18.38</v>
      </c>
    </row>
    <row r="1150" customFormat="false" ht="13.8" hidden="false" customHeight="false" outlineLevel="0" collapsed="false">
      <c r="A1150" s="339" t="n">
        <v>64519</v>
      </c>
      <c r="B1150" s="330" t="s">
        <v>215</v>
      </c>
      <c r="C1150" s="339" t="s">
        <v>16685</v>
      </c>
      <c r="D1150" s="330" t="s">
        <v>15635</v>
      </c>
      <c r="E1150" s="332" t="n">
        <v>18.38</v>
      </c>
    </row>
    <row r="1151" customFormat="false" ht="13.8" hidden="false" customHeight="false" outlineLevel="0" collapsed="false">
      <c r="A1151" s="339" t="n">
        <v>64527</v>
      </c>
      <c r="B1151" s="330" t="s">
        <v>215</v>
      </c>
      <c r="C1151" s="339" t="s">
        <v>16686</v>
      </c>
      <c r="D1151" s="330" t="s">
        <v>15635</v>
      </c>
      <c r="E1151" s="332" t="n">
        <v>37.3</v>
      </c>
    </row>
    <row r="1152" customFormat="false" ht="13.8" hidden="false" customHeight="true" outlineLevel="0" collapsed="false">
      <c r="A1152" s="338" t="n">
        <v>647</v>
      </c>
      <c r="B1152" s="330" t="s">
        <v>215</v>
      </c>
      <c r="C1152" s="338" t="s">
        <v>15830</v>
      </c>
      <c r="D1152" s="338"/>
      <c r="E1152" s="338"/>
    </row>
    <row r="1153" customFormat="false" ht="13.8" hidden="false" customHeight="true" outlineLevel="0" collapsed="false">
      <c r="A1153" s="339" t="n">
        <v>64701</v>
      </c>
      <c r="B1153" s="330" t="s">
        <v>215</v>
      </c>
      <c r="C1153" s="339" t="s">
        <v>16687</v>
      </c>
      <c r="D1153" s="330" t="s">
        <v>1969</v>
      </c>
      <c r="E1153" s="332" t="n">
        <v>38.42</v>
      </c>
    </row>
    <row r="1154" customFormat="false" ht="13.8" hidden="false" customHeight="false" outlineLevel="0" collapsed="false">
      <c r="A1154" s="339" t="n">
        <v>64702</v>
      </c>
      <c r="B1154" s="330" t="s">
        <v>215</v>
      </c>
      <c r="C1154" s="339" t="s">
        <v>16688</v>
      </c>
      <c r="D1154" s="330" t="s">
        <v>15635</v>
      </c>
      <c r="E1154" s="332" t="n">
        <v>32.35</v>
      </c>
    </row>
    <row r="1155" customFormat="false" ht="13.8" hidden="false" customHeight="false" outlineLevel="0" collapsed="false">
      <c r="A1155" s="339" t="n">
        <v>64703</v>
      </c>
      <c r="B1155" s="330" t="s">
        <v>215</v>
      </c>
      <c r="C1155" s="339" t="s">
        <v>16689</v>
      </c>
      <c r="D1155" s="330" t="s">
        <v>15635</v>
      </c>
      <c r="E1155" s="332" t="n">
        <v>22.55</v>
      </c>
    </row>
    <row r="1156" customFormat="false" ht="13.8" hidden="false" customHeight="false" outlineLevel="0" collapsed="false">
      <c r="A1156" s="339" t="n">
        <v>64704</v>
      </c>
      <c r="B1156" s="330" t="s">
        <v>215</v>
      </c>
      <c r="C1156" s="339" t="s">
        <v>16690</v>
      </c>
      <c r="D1156" s="330" t="s">
        <v>15635</v>
      </c>
      <c r="E1156" s="332" t="n">
        <v>36.06</v>
      </c>
    </row>
    <row r="1157" customFormat="false" ht="13.8" hidden="false" customHeight="false" outlineLevel="0" collapsed="false">
      <c r="A1157" s="339" t="n">
        <v>64706</v>
      </c>
      <c r="B1157" s="330" t="s">
        <v>215</v>
      </c>
      <c r="C1157" s="339" t="s">
        <v>16691</v>
      </c>
      <c r="D1157" s="330" t="s">
        <v>15635</v>
      </c>
      <c r="E1157" s="332" t="n">
        <v>61.47</v>
      </c>
    </row>
    <row r="1158" customFormat="false" ht="13.8" hidden="false" customHeight="false" outlineLevel="0" collapsed="false">
      <c r="A1158" s="339" t="n">
        <v>64707</v>
      </c>
      <c r="B1158" s="330" t="s">
        <v>215</v>
      </c>
      <c r="C1158" s="339" t="s">
        <v>16692</v>
      </c>
      <c r="D1158" s="330" t="s">
        <v>15635</v>
      </c>
      <c r="E1158" s="332" t="n">
        <v>635.05</v>
      </c>
    </row>
    <row r="1159" customFormat="false" ht="13.8" hidden="false" customHeight="false" outlineLevel="0" collapsed="false">
      <c r="A1159" s="339" t="n">
        <v>64709</v>
      </c>
      <c r="B1159" s="330" t="s">
        <v>215</v>
      </c>
      <c r="C1159" s="339" t="s">
        <v>16693</v>
      </c>
      <c r="D1159" s="330" t="s">
        <v>15635</v>
      </c>
      <c r="E1159" s="332" t="n">
        <v>20.88</v>
      </c>
    </row>
    <row r="1160" customFormat="false" ht="13.8" hidden="false" customHeight="true" outlineLevel="0" collapsed="false">
      <c r="A1160" s="338" t="n">
        <v>650</v>
      </c>
      <c r="B1160" s="330" t="s">
        <v>215</v>
      </c>
      <c r="C1160" s="338" t="s">
        <v>16694</v>
      </c>
      <c r="D1160" s="338"/>
      <c r="E1160" s="338"/>
    </row>
    <row r="1161" customFormat="false" ht="13.8" hidden="false" customHeight="true" outlineLevel="0" collapsed="false">
      <c r="A1161" s="339" t="n">
        <v>65002</v>
      </c>
      <c r="B1161" s="330" t="s">
        <v>215</v>
      </c>
      <c r="C1161" s="339" t="s">
        <v>16695</v>
      </c>
      <c r="D1161" s="330" t="s">
        <v>15635</v>
      </c>
      <c r="E1161" s="332" t="n">
        <v>44.37</v>
      </c>
    </row>
    <row r="1162" customFormat="false" ht="13.8" hidden="false" customHeight="false" outlineLevel="0" collapsed="false">
      <c r="A1162" s="339" t="n">
        <v>65004</v>
      </c>
      <c r="B1162" s="330" t="s">
        <v>215</v>
      </c>
      <c r="C1162" s="339" t="s">
        <v>16696</v>
      </c>
      <c r="D1162" s="330" t="s">
        <v>15635</v>
      </c>
      <c r="E1162" s="332" t="n">
        <v>425.24</v>
      </c>
    </row>
    <row r="1163" customFormat="false" ht="13.8" hidden="false" customHeight="false" outlineLevel="0" collapsed="false">
      <c r="A1163" s="339" t="n">
        <v>65005</v>
      </c>
      <c r="B1163" s="330" t="s">
        <v>215</v>
      </c>
      <c r="C1163" s="339" t="s">
        <v>16697</v>
      </c>
      <c r="D1163" s="330" t="s">
        <v>15635</v>
      </c>
      <c r="E1163" s="334" t="n">
        <v>3220.29</v>
      </c>
    </row>
    <row r="1164" customFormat="false" ht="13.8" hidden="false" customHeight="false" outlineLevel="0" collapsed="false">
      <c r="A1164" s="339" t="n">
        <v>65023</v>
      </c>
      <c r="B1164" s="330" t="s">
        <v>215</v>
      </c>
      <c r="C1164" s="339" t="s">
        <v>16698</v>
      </c>
      <c r="D1164" s="330" t="s">
        <v>15635</v>
      </c>
      <c r="E1164" s="334" t="n">
        <v>1241.42</v>
      </c>
    </row>
    <row r="1165" customFormat="false" ht="13.8" hidden="false" customHeight="false" outlineLevel="0" collapsed="false">
      <c r="A1165" s="339" t="n">
        <v>65024</v>
      </c>
      <c r="B1165" s="330" t="s">
        <v>215</v>
      </c>
      <c r="C1165" s="339" t="s">
        <v>16699</v>
      </c>
      <c r="D1165" s="330" t="s">
        <v>15635</v>
      </c>
      <c r="E1165" s="332" t="n">
        <v>301.4</v>
      </c>
    </row>
    <row r="1166" customFormat="false" ht="25.1" hidden="false" customHeight="false" outlineLevel="0" collapsed="false">
      <c r="A1166" s="339" t="n">
        <v>65028</v>
      </c>
      <c r="B1166" s="330" t="s">
        <v>215</v>
      </c>
      <c r="C1166" s="339" t="s">
        <v>16700</v>
      </c>
      <c r="D1166" s="330" t="s">
        <v>15635</v>
      </c>
      <c r="E1166" s="334" t="n">
        <v>15499.82</v>
      </c>
    </row>
    <row r="1167" customFormat="false" ht="13.8" hidden="false" customHeight="false" outlineLevel="0" collapsed="false">
      <c r="A1167" s="339" t="n">
        <v>65031</v>
      </c>
      <c r="B1167" s="330" t="s">
        <v>215</v>
      </c>
      <c r="C1167" s="339" t="s">
        <v>16701</v>
      </c>
      <c r="D1167" s="330" t="s">
        <v>15635</v>
      </c>
      <c r="E1167" s="332" t="n">
        <v>246.74</v>
      </c>
    </row>
    <row r="1168" customFormat="false" ht="13.8" hidden="false" customHeight="false" outlineLevel="0" collapsed="false">
      <c r="A1168" s="339" t="n">
        <v>65032</v>
      </c>
      <c r="B1168" s="330" t="s">
        <v>215</v>
      </c>
      <c r="C1168" s="339" t="s">
        <v>16702</v>
      </c>
      <c r="D1168" s="330" t="s">
        <v>15635</v>
      </c>
      <c r="E1168" s="334" t="n">
        <v>1926.91</v>
      </c>
    </row>
    <row r="1169" customFormat="false" ht="13.8" hidden="false" customHeight="false" outlineLevel="0" collapsed="false">
      <c r="A1169" s="339" t="n">
        <v>65033</v>
      </c>
      <c r="B1169" s="330" t="s">
        <v>215</v>
      </c>
      <c r="C1169" s="339" t="s">
        <v>16703</v>
      </c>
      <c r="D1169" s="330" t="s">
        <v>15635</v>
      </c>
      <c r="E1169" s="334" t="n">
        <v>1282.3</v>
      </c>
    </row>
    <row r="1170" customFormat="false" ht="13.8" hidden="false" customHeight="false" outlineLevel="0" collapsed="false">
      <c r="A1170" s="339" t="n">
        <v>65076</v>
      </c>
      <c r="B1170" s="330" t="s">
        <v>215</v>
      </c>
      <c r="C1170" s="339" t="s">
        <v>16704</v>
      </c>
      <c r="D1170" s="330" t="s">
        <v>15635</v>
      </c>
      <c r="E1170" s="334" t="n">
        <v>11091.78</v>
      </c>
    </row>
    <row r="1171" customFormat="false" ht="13.8" hidden="false" customHeight="true" outlineLevel="0" collapsed="false">
      <c r="A1171" s="338" t="n">
        <v>652</v>
      </c>
      <c r="B1171" s="330" t="s">
        <v>215</v>
      </c>
      <c r="C1171" s="338" t="s">
        <v>16705</v>
      </c>
      <c r="D1171" s="338"/>
      <c r="E1171" s="338"/>
    </row>
    <row r="1172" customFormat="false" ht="13.8" hidden="false" customHeight="true" outlineLevel="0" collapsed="false">
      <c r="A1172" s="339" t="n">
        <v>65204</v>
      </c>
      <c r="B1172" s="330" t="s">
        <v>215</v>
      </c>
      <c r="C1172" s="339" t="s">
        <v>16706</v>
      </c>
      <c r="D1172" s="330" t="s">
        <v>15635</v>
      </c>
      <c r="E1172" s="334" t="n">
        <v>1272.31</v>
      </c>
    </row>
    <row r="1173" customFormat="false" ht="25.1" hidden="false" customHeight="false" outlineLevel="0" collapsed="false">
      <c r="A1173" s="339" t="n">
        <v>65256</v>
      </c>
      <c r="B1173" s="330" t="s">
        <v>215</v>
      </c>
      <c r="C1173" s="339" t="s">
        <v>16707</v>
      </c>
      <c r="D1173" s="330" t="s">
        <v>15635</v>
      </c>
      <c r="E1173" s="332" t="n">
        <v>220.55</v>
      </c>
    </row>
    <row r="1174" customFormat="false" ht="13.8" hidden="false" customHeight="false" outlineLevel="0" collapsed="false">
      <c r="A1174" s="339" t="n">
        <v>65257</v>
      </c>
      <c r="B1174" s="330" t="s">
        <v>215</v>
      </c>
      <c r="C1174" s="339" t="s">
        <v>16708</v>
      </c>
      <c r="D1174" s="330" t="s">
        <v>15635</v>
      </c>
      <c r="E1174" s="332" t="n">
        <v>625.76</v>
      </c>
    </row>
    <row r="1175" customFormat="false" ht="13.8" hidden="false" customHeight="true" outlineLevel="0" collapsed="false">
      <c r="A1175" s="338" t="n">
        <v>655</v>
      </c>
      <c r="B1175" s="330" t="s">
        <v>215</v>
      </c>
      <c r="C1175" s="338" t="s">
        <v>16705</v>
      </c>
      <c r="D1175" s="338"/>
      <c r="E1175" s="338"/>
    </row>
    <row r="1176" customFormat="false" ht="13.8" hidden="false" customHeight="true" outlineLevel="0" collapsed="false">
      <c r="A1176" s="339" t="n">
        <v>65502</v>
      </c>
      <c r="B1176" s="330" t="s">
        <v>215</v>
      </c>
      <c r="C1176" s="339" t="s">
        <v>16709</v>
      </c>
      <c r="D1176" s="330" t="s">
        <v>15635</v>
      </c>
      <c r="E1176" s="332" t="n">
        <v>189.67</v>
      </c>
    </row>
    <row r="1177" customFormat="false" ht="13.8" hidden="false" customHeight="false" outlineLevel="0" collapsed="false">
      <c r="A1177" s="339" t="n">
        <v>65503</v>
      </c>
      <c r="B1177" s="330" t="s">
        <v>215</v>
      </c>
      <c r="C1177" s="339" t="s">
        <v>16710</v>
      </c>
      <c r="D1177" s="330" t="s">
        <v>15635</v>
      </c>
      <c r="E1177" s="332" t="n">
        <v>414.89</v>
      </c>
    </row>
    <row r="1178" customFormat="false" ht="13.8" hidden="false" customHeight="false" outlineLevel="0" collapsed="false">
      <c r="A1178" s="339" t="n">
        <v>65507</v>
      </c>
      <c r="B1178" s="330" t="s">
        <v>215</v>
      </c>
      <c r="C1178" s="339" t="s">
        <v>16711</v>
      </c>
      <c r="D1178" s="330" t="s">
        <v>15635</v>
      </c>
      <c r="E1178" s="332" t="n">
        <v>33.64</v>
      </c>
    </row>
    <row r="1179" customFormat="false" ht="13.8" hidden="false" customHeight="false" outlineLevel="0" collapsed="false">
      <c r="A1179" s="339" t="n">
        <v>65508</v>
      </c>
      <c r="B1179" s="330" t="s">
        <v>215</v>
      </c>
      <c r="C1179" s="339" t="s">
        <v>16712</v>
      </c>
      <c r="D1179" s="330" t="s">
        <v>15635</v>
      </c>
      <c r="E1179" s="332" t="n">
        <v>204.67</v>
      </c>
    </row>
    <row r="1180" customFormat="false" ht="13.8" hidden="false" customHeight="false" outlineLevel="0" collapsed="false">
      <c r="A1180" s="339" t="n">
        <v>65509</v>
      </c>
      <c r="B1180" s="330" t="s">
        <v>215</v>
      </c>
      <c r="C1180" s="339" t="s">
        <v>16713</v>
      </c>
      <c r="D1180" s="330" t="s">
        <v>15635</v>
      </c>
      <c r="E1180" s="332" t="n">
        <v>101.41</v>
      </c>
    </row>
    <row r="1181" customFormat="false" ht="13.8" hidden="false" customHeight="false" outlineLevel="0" collapsed="false">
      <c r="A1181" s="339" t="n">
        <v>65510</v>
      </c>
      <c r="B1181" s="330" t="s">
        <v>215</v>
      </c>
      <c r="C1181" s="339" t="s">
        <v>16714</v>
      </c>
      <c r="D1181" s="330" t="s">
        <v>1969</v>
      </c>
      <c r="E1181" s="334" t="n">
        <v>1191.92</v>
      </c>
    </row>
    <row r="1182" customFormat="false" ht="13.8" hidden="false" customHeight="false" outlineLevel="0" collapsed="false">
      <c r="A1182" s="339" t="n">
        <v>65513</v>
      </c>
      <c r="B1182" s="330" t="s">
        <v>215</v>
      </c>
      <c r="C1182" s="339" t="s">
        <v>16715</v>
      </c>
      <c r="D1182" s="330" t="s">
        <v>15635</v>
      </c>
      <c r="E1182" s="334" t="n">
        <v>1483.27</v>
      </c>
    </row>
    <row r="1183" customFormat="false" ht="13.8" hidden="false" customHeight="false" outlineLevel="0" collapsed="false">
      <c r="A1183" s="339" t="n">
        <v>65521</v>
      </c>
      <c r="B1183" s="330" t="s">
        <v>215</v>
      </c>
      <c r="C1183" s="339" t="s">
        <v>16716</v>
      </c>
      <c r="D1183" s="330" t="s">
        <v>15635</v>
      </c>
      <c r="E1183" s="334" t="n">
        <v>1411.29</v>
      </c>
    </row>
    <row r="1184" customFormat="false" ht="13.8" hidden="false" customHeight="false" outlineLevel="0" collapsed="false">
      <c r="A1184" s="339" t="n">
        <v>65523</v>
      </c>
      <c r="B1184" s="330" t="s">
        <v>215</v>
      </c>
      <c r="C1184" s="339" t="s">
        <v>16717</v>
      </c>
      <c r="D1184" s="330" t="s">
        <v>15635</v>
      </c>
      <c r="E1184" s="334" t="n">
        <v>1068.74</v>
      </c>
    </row>
    <row r="1185" customFormat="false" ht="13.8" hidden="false" customHeight="false" outlineLevel="0" collapsed="false">
      <c r="A1185" s="339" t="n">
        <v>65524</v>
      </c>
      <c r="B1185" s="330" t="s">
        <v>215</v>
      </c>
      <c r="C1185" s="339" t="s">
        <v>16718</v>
      </c>
      <c r="D1185" s="330" t="s">
        <v>15635</v>
      </c>
      <c r="E1185" s="332" t="n">
        <v>23.59</v>
      </c>
    </row>
    <row r="1186" customFormat="false" ht="13.8" hidden="false" customHeight="false" outlineLevel="0" collapsed="false">
      <c r="A1186" s="339" t="n">
        <v>65526</v>
      </c>
      <c r="B1186" s="330" t="s">
        <v>215</v>
      </c>
      <c r="C1186" s="339" t="s">
        <v>16719</v>
      </c>
      <c r="D1186" s="330" t="s">
        <v>15635</v>
      </c>
      <c r="E1186" s="332" t="n">
        <v>17.22</v>
      </c>
    </row>
    <row r="1187" customFormat="false" ht="13.8" hidden="false" customHeight="false" outlineLevel="0" collapsed="false">
      <c r="A1187" s="339" t="n">
        <v>65528</v>
      </c>
      <c r="B1187" s="330" t="s">
        <v>215</v>
      </c>
      <c r="C1187" s="339" t="s">
        <v>16720</v>
      </c>
      <c r="D1187" s="330" t="s">
        <v>15635</v>
      </c>
      <c r="E1187" s="332" t="n">
        <v>664.2</v>
      </c>
    </row>
    <row r="1188" customFormat="false" ht="13.8" hidden="false" customHeight="false" outlineLevel="0" collapsed="false">
      <c r="A1188" s="339" t="n">
        <v>65544</v>
      </c>
      <c r="B1188" s="330" t="s">
        <v>215</v>
      </c>
      <c r="C1188" s="339" t="s">
        <v>16721</v>
      </c>
      <c r="D1188" s="330" t="s">
        <v>15635</v>
      </c>
      <c r="E1188" s="332" t="n">
        <v>79.36</v>
      </c>
    </row>
    <row r="1189" customFormat="false" ht="13.8" hidden="false" customHeight="false" outlineLevel="0" collapsed="false">
      <c r="A1189" s="339" t="n">
        <v>65555</v>
      </c>
      <c r="B1189" s="330" t="s">
        <v>215</v>
      </c>
      <c r="C1189" s="339" t="s">
        <v>16722</v>
      </c>
      <c r="D1189" s="330" t="s">
        <v>1969</v>
      </c>
      <c r="E1189" s="334" t="n">
        <v>1111.58</v>
      </c>
    </row>
    <row r="1190" customFormat="false" ht="13.8" hidden="false" customHeight="false" outlineLevel="0" collapsed="false">
      <c r="A1190" s="339" t="n">
        <v>65556</v>
      </c>
      <c r="B1190" s="330" t="s">
        <v>215</v>
      </c>
      <c r="C1190" s="339" t="s">
        <v>16723</v>
      </c>
      <c r="D1190" s="330" t="s">
        <v>1969</v>
      </c>
      <c r="E1190" s="334" t="n">
        <v>1111.58</v>
      </c>
    </row>
    <row r="1191" customFormat="false" ht="13.8" hidden="false" customHeight="false" outlineLevel="0" collapsed="false">
      <c r="A1191" s="339" t="n">
        <v>65563</v>
      </c>
      <c r="B1191" s="330" t="s">
        <v>215</v>
      </c>
      <c r="C1191" s="339" t="s">
        <v>16724</v>
      </c>
      <c r="D1191" s="330" t="s">
        <v>1969</v>
      </c>
      <c r="E1191" s="334" t="n">
        <v>1191.92</v>
      </c>
    </row>
    <row r="1192" customFormat="false" ht="13.8" hidden="false" customHeight="false" outlineLevel="0" collapsed="false">
      <c r="A1192" s="339" t="n">
        <v>65565</v>
      </c>
      <c r="B1192" s="330" t="s">
        <v>215</v>
      </c>
      <c r="C1192" s="339" t="s">
        <v>16725</v>
      </c>
      <c r="D1192" s="330" t="s">
        <v>15635</v>
      </c>
      <c r="E1192" s="334" t="n">
        <v>2004.54</v>
      </c>
    </row>
    <row r="1193" customFormat="false" ht="13.8" hidden="false" customHeight="false" outlineLevel="0" collapsed="false">
      <c r="A1193" s="339" t="n">
        <v>65566</v>
      </c>
      <c r="B1193" s="330" t="s">
        <v>215</v>
      </c>
      <c r="C1193" s="339" t="s">
        <v>16726</v>
      </c>
      <c r="D1193" s="330" t="s">
        <v>15635</v>
      </c>
      <c r="E1193" s="334" t="n">
        <v>3320.72</v>
      </c>
    </row>
    <row r="1194" customFormat="false" ht="13.8" hidden="false" customHeight="false" outlineLevel="0" collapsed="false">
      <c r="A1194" s="339" t="n">
        <v>65567</v>
      </c>
      <c r="B1194" s="330" t="s">
        <v>215</v>
      </c>
      <c r="C1194" s="339" t="s">
        <v>16727</v>
      </c>
      <c r="D1194" s="330" t="s">
        <v>15635</v>
      </c>
      <c r="E1194" s="334" t="n">
        <v>1365.95</v>
      </c>
    </row>
    <row r="1195" customFormat="false" ht="13.8" hidden="false" customHeight="false" outlineLevel="0" collapsed="false">
      <c r="A1195" s="339" t="n">
        <v>65572</v>
      </c>
      <c r="B1195" s="330" t="s">
        <v>215</v>
      </c>
      <c r="C1195" s="339" t="s">
        <v>16728</v>
      </c>
      <c r="D1195" s="330" t="s">
        <v>15635</v>
      </c>
      <c r="E1195" s="334" t="n">
        <v>2630.11</v>
      </c>
    </row>
    <row r="1196" customFormat="false" ht="13.8" hidden="false" customHeight="false" outlineLevel="0" collapsed="false">
      <c r="A1196" s="339" t="n">
        <v>65594</v>
      </c>
      <c r="B1196" s="330" t="s">
        <v>215</v>
      </c>
      <c r="C1196" s="339" t="s">
        <v>16729</v>
      </c>
      <c r="D1196" s="330" t="s">
        <v>1969</v>
      </c>
      <c r="E1196" s="334" t="n">
        <v>1111.58</v>
      </c>
    </row>
    <row r="1197" customFormat="false" ht="13.8" hidden="false" customHeight="false" outlineLevel="0" collapsed="false">
      <c r="A1197" s="339" t="n">
        <v>65596</v>
      </c>
      <c r="B1197" s="330" t="s">
        <v>215</v>
      </c>
      <c r="C1197" s="339" t="s">
        <v>16730</v>
      </c>
      <c r="D1197" s="330" t="s">
        <v>15635</v>
      </c>
      <c r="E1197" s="332" t="n">
        <v>268.62</v>
      </c>
    </row>
    <row r="1198" customFormat="false" ht="13.8" hidden="false" customHeight="false" outlineLevel="0" collapsed="false">
      <c r="A1198" s="339" t="n">
        <v>65598</v>
      </c>
      <c r="B1198" s="330" t="s">
        <v>215</v>
      </c>
      <c r="C1198" s="339" t="s">
        <v>16731</v>
      </c>
      <c r="D1198" s="330" t="s">
        <v>15635</v>
      </c>
      <c r="E1198" s="332" t="n">
        <v>216.6</v>
      </c>
    </row>
    <row r="1199" customFormat="false" ht="13.8" hidden="false" customHeight="true" outlineLevel="0" collapsed="false">
      <c r="A1199" s="338" t="n">
        <v>656</v>
      </c>
      <c r="B1199" s="330" t="s">
        <v>215</v>
      </c>
      <c r="C1199" s="338" t="s">
        <v>16705</v>
      </c>
      <c r="D1199" s="338"/>
      <c r="E1199" s="338"/>
    </row>
    <row r="1200" customFormat="false" ht="13.8" hidden="false" customHeight="true" outlineLevel="0" collapsed="false">
      <c r="A1200" s="339" t="n">
        <v>65604</v>
      </c>
      <c r="B1200" s="330" t="s">
        <v>215</v>
      </c>
      <c r="C1200" s="339" t="s">
        <v>16732</v>
      </c>
      <c r="D1200" s="330" t="s">
        <v>15635</v>
      </c>
      <c r="E1200" s="332" t="n">
        <v>26.16</v>
      </c>
    </row>
    <row r="1201" customFormat="false" ht="13.8" hidden="false" customHeight="false" outlineLevel="0" collapsed="false">
      <c r="A1201" s="339" t="n">
        <v>65611</v>
      </c>
      <c r="B1201" s="330" t="s">
        <v>215</v>
      </c>
      <c r="C1201" s="339" t="s">
        <v>16733</v>
      </c>
      <c r="D1201" s="330" t="s">
        <v>15635</v>
      </c>
      <c r="E1201" s="332" t="n">
        <v>62.5</v>
      </c>
    </row>
    <row r="1202" customFormat="false" ht="13.8" hidden="false" customHeight="false" outlineLevel="0" collapsed="false">
      <c r="A1202" s="339" t="n">
        <v>65670</v>
      </c>
      <c r="B1202" s="330" t="s">
        <v>215</v>
      </c>
      <c r="C1202" s="339" t="s">
        <v>16734</v>
      </c>
      <c r="D1202" s="330" t="s">
        <v>15635</v>
      </c>
      <c r="E1202" s="332" t="n">
        <v>94.76</v>
      </c>
    </row>
    <row r="1203" customFormat="false" ht="13.8" hidden="false" customHeight="false" outlineLevel="0" collapsed="false">
      <c r="A1203" s="339" t="n">
        <v>65697</v>
      </c>
      <c r="B1203" s="330" t="s">
        <v>215</v>
      </c>
      <c r="C1203" s="339" t="s">
        <v>16735</v>
      </c>
      <c r="D1203" s="330" t="s">
        <v>15635</v>
      </c>
      <c r="E1203" s="332" t="n">
        <v>195.1</v>
      </c>
    </row>
    <row r="1204" customFormat="false" ht="13.8" hidden="false" customHeight="false" outlineLevel="0" collapsed="false">
      <c r="A1204" s="339" t="n">
        <v>65698</v>
      </c>
      <c r="B1204" s="330" t="s">
        <v>215</v>
      </c>
      <c r="C1204" s="339" t="s">
        <v>16736</v>
      </c>
      <c r="D1204" s="330" t="s">
        <v>15635</v>
      </c>
      <c r="E1204" s="332" t="n">
        <v>99.02</v>
      </c>
    </row>
    <row r="1205" customFormat="false" ht="13.8" hidden="false" customHeight="true" outlineLevel="0" collapsed="false">
      <c r="A1205" s="338" t="n">
        <v>657</v>
      </c>
      <c r="B1205" s="330" t="s">
        <v>215</v>
      </c>
      <c r="C1205" s="338" t="s">
        <v>16705</v>
      </c>
      <c r="D1205" s="338"/>
      <c r="E1205" s="338"/>
    </row>
    <row r="1206" customFormat="false" ht="13.8" hidden="false" customHeight="true" outlineLevel="0" collapsed="false">
      <c r="A1206" s="339" t="n">
        <v>65717</v>
      </c>
      <c r="B1206" s="330" t="s">
        <v>215</v>
      </c>
      <c r="C1206" s="339" t="s">
        <v>16737</v>
      </c>
      <c r="D1206" s="330" t="s">
        <v>15635</v>
      </c>
      <c r="E1206" s="332" t="n">
        <v>203.82</v>
      </c>
    </row>
    <row r="1207" customFormat="false" ht="13.8" hidden="false" customHeight="true" outlineLevel="0" collapsed="false">
      <c r="A1207" s="338" t="n">
        <v>658</v>
      </c>
      <c r="B1207" s="330" t="s">
        <v>215</v>
      </c>
      <c r="C1207" s="338" t="s">
        <v>16705</v>
      </c>
      <c r="D1207" s="338"/>
      <c r="E1207" s="338"/>
    </row>
    <row r="1208" customFormat="false" ht="13.8" hidden="false" customHeight="true" outlineLevel="0" collapsed="false">
      <c r="A1208" s="339" t="n">
        <v>65812</v>
      </c>
      <c r="B1208" s="330" t="s">
        <v>215</v>
      </c>
      <c r="C1208" s="339" t="s">
        <v>16738</v>
      </c>
      <c r="D1208" s="330" t="s">
        <v>15635</v>
      </c>
      <c r="E1208" s="332" t="n">
        <v>491.48</v>
      </c>
    </row>
    <row r="1209" customFormat="false" ht="13.8" hidden="false" customHeight="false" outlineLevel="0" collapsed="false">
      <c r="A1209" s="339" t="n">
        <v>65829</v>
      </c>
      <c r="B1209" s="330" t="s">
        <v>215</v>
      </c>
      <c r="C1209" s="339" t="s">
        <v>16739</v>
      </c>
      <c r="D1209" s="330" t="s">
        <v>15635</v>
      </c>
      <c r="E1209" s="334" t="n">
        <v>1760.84</v>
      </c>
    </row>
    <row r="1210" customFormat="false" ht="13.8" hidden="false" customHeight="false" outlineLevel="0" collapsed="false">
      <c r="A1210" s="339" t="n">
        <v>65830</v>
      </c>
      <c r="B1210" s="330" t="s">
        <v>215</v>
      </c>
      <c r="C1210" s="339" t="s">
        <v>16740</v>
      </c>
      <c r="D1210" s="330" t="s">
        <v>15635</v>
      </c>
      <c r="E1210" s="334" t="n">
        <v>2376.27</v>
      </c>
    </row>
    <row r="1211" customFormat="false" ht="13.8" hidden="false" customHeight="false" outlineLevel="0" collapsed="false">
      <c r="A1211" s="339" t="n">
        <v>65831</v>
      </c>
      <c r="B1211" s="330" t="s">
        <v>215</v>
      </c>
      <c r="C1211" s="339" t="s">
        <v>16741</v>
      </c>
      <c r="D1211" s="330" t="s">
        <v>15635</v>
      </c>
      <c r="E1211" s="332" t="n">
        <v>199.68</v>
      </c>
    </row>
    <row r="1212" customFormat="false" ht="13.8" hidden="false" customHeight="false" outlineLevel="0" collapsed="false">
      <c r="A1212" s="339" t="n">
        <v>65847</v>
      </c>
      <c r="B1212" s="330" t="s">
        <v>215</v>
      </c>
      <c r="C1212" s="339" t="s">
        <v>16742</v>
      </c>
      <c r="D1212" s="330" t="s">
        <v>15635</v>
      </c>
      <c r="E1212" s="332" t="n">
        <v>231.85</v>
      </c>
    </row>
    <row r="1213" customFormat="false" ht="13.8" hidden="false" customHeight="false" outlineLevel="0" collapsed="false">
      <c r="A1213" s="339" t="n">
        <v>65861</v>
      </c>
      <c r="B1213" s="330" t="s">
        <v>215</v>
      </c>
      <c r="C1213" s="339" t="s">
        <v>16743</v>
      </c>
      <c r="D1213" s="330" t="s">
        <v>15635</v>
      </c>
      <c r="E1213" s="332" t="n">
        <v>374.11</v>
      </c>
    </row>
    <row r="1214" customFormat="false" ht="13.8" hidden="false" customHeight="false" outlineLevel="0" collapsed="false">
      <c r="A1214" s="339" t="n">
        <v>65881</v>
      </c>
      <c r="B1214" s="330" t="s">
        <v>215</v>
      </c>
      <c r="C1214" s="339" t="s">
        <v>16744</v>
      </c>
      <c r="D1214" s="330" t="s">
        <v>15635</v>
      </c>
      <c r="E1214" s="334" t="n">
        <v>1684.68</v>
      </c>
    </row>
    <row r="1215" customFormat="false" ht="13.8" hidden="false" customHeight="true" outlineLevel="0" collapsed="false">
      <c r="A1215" s="338" t="n">
        <v>659</v>
      </c>
      <c r="B1215" s="330" t="s">
        <v>215</v>
      </c>
      <c r="C1215" s="338" t="s">
        <v>16705</v>
      </c>
      <c r="D1215" s="338"/>
      <c r="E1215" s="338"/>
    </row>
    <row r="1216" customFormat="false" ht="13.8" hidden="false" customHeight="true" outlineLevel="0" collapsed="false">
      <c r="A1216" s="339" t="n">
        <v>65943</v>
      </c>
      <c r="B1216" s="330" t="s">
        <v>215</v>
      </c>
      <c r="C1216" s="339" t="s">
        <v>16745</v>
      </c>
      <c r="D1216" s="330" t="s">
        <v>15635</v>
      </c>
      <c r="E1216" s="332" t="n">
        <v>298</v>
      </c>
    </row>
    <row r="1217" customFormat="false" ht="13.8" hidden="false" customHeight="false" outlineLevel="0" collapsed="false">
      <c r="A1217" s="339" t="n">
        <v>65955</v>
      </c>
      <c r="B1217" s="330" t="s">
        <v>215</v>
      </c>
      <c r="C1217" s="339" t="s">
        <v>16746</v>
      </c>
      <c r="D1217" s="330" t="s">
        <v>15635</v>
      </c>
      <c r="E1217" s="332" t="n">
        <v>450.2</v>
      </c>
    </row>
    <row r="1218" customFormat="false" ht="13.8" hidden="false" customHeight="false" outlineLevel="0" collapsed="false">
      <c r="A1218" s="339" t="n">
        <v>65973</v>
      </c>
      <c r="B1218" s="330" t="s">
        <v>215</v>
      </c>
      <c r="C1218" s="339" t="s">
        <v>16747</v>
      </c>
      <c r="D1218" s="330" t="s">
        <v>15635</v>
      </c>
      <c r="E1218" s="334" t="n">
        <v>1255.24</v>
      </c>
    </row>
    <row r="1219" customFormat="false" ht="13.8" hidden="false" customHeight="true" outlineLevel="0" collapsed="false">
      <c r="A1219" s="338" t="n">
        <v>660</v>
      </c>
      <c r="B1219" s="330" t="s">
        <v>215</v>
      </c>
      <c r="C1219" s="338" t="s">
        <v>16748</v>
      </c>
      <c r="D1219" s="338"/>
      <c r="E1219" s="338"/>
    </row>
    <row r="1220" customFormat="false" ht="13.8" hidden="false" customHeight="true" outlineLevel="0" collapsed="false">
      <c r="A1220" s="339" t="n">
        <v>66008</v>
      </c>
      <c r="B1220" s="330" t="s">
        <v>215</v>
      </c>
      <c r="C1220" s="339" t="s">
        <v>16749</v>
      </c>
      <c r="D1220" s="330" t="s">
        <v>15635</v>
      </c>
      <c r="E1220" s="332" t="n">
        <v>190.68</v>
      </c>
    </row>
    <row r="1221" customFormat="false" ht="13.8" hidden="false" customHeight="false" outlineLevel="0" collapsed="false">
      <c r="A1221" s="339" t="n">
        <v>66009</v>
      </c>
      <c r="B1221" s="330" t="s">
        <v>215</v>
      </c>
      <c r="C1221" s="339" t="s">
        <v>16750</v>
      </c>
      <c r="D1221" s="330" t="s">
        <v>15635</v>
      </c>
      <c r="E1221" s="332" t="n">
        <v>134.69</v>
      </c>
    </row>
    <row r="1222" customFormat="false" ht="13.8" hidden="false" customHeight="false" outlineLevel="0" collapsed="false">
      <c r="A1222" s="339" t="n">
        <v>66012</v>
      </c>
      <c r="B1222" s="330" t="s">
        <v>215</v>
      </c>
      <c r="C1222" s="339" t="s">
        <v>16751</v>
      </c>
      <c r="D1222" s="330" t="s">
        <v>15635</v>
      </c>
      <c r="E1222" s="332" t="n">
        <v>149.39</v>
      </c>
    </row>
    <row r="1223" customFormat="false" ht="13.8" hidden="false" customHeight="false" outlineLevel="0" collapsed="false">
      <c r="A1223" s="339" t="n">
        <v>66013</v>
      </c>
      <c r="B1223" s="330" t="s">
        <v>215</v>
      </c>
      <c r="C1223" s="339" t="s">
        <v>16752</v>
      </c>
      <c r="D1223" s="330" t="s">
        <v>15635</v>
      </c>
      <c r="E1223" s="332" t="n">
        <v>157.9</v>
      </c>
    </row>
    <row r="1224" customFormat="false" ht="13.8" hidden="false" customHeight="false" outlineLevel="0" collapsed="false">
      <c r="A1224" s="339" t="n">
        <v>66022</v>
      </c>
      <c r="B1224" s="330" t="s">
        <v>215</v>
      </c>
      <c r="C1224" s="339" t="s">
        <v>16753</v>
      </c>
      <c r="D1224" s="330" t="s">
        <v>15635</v>
      </c>
      <c r="E1224" s="332" t="n">
        <v>88.68</v>
      </c>
    </row>
    <row r="1225" customFormat="false" ht="13.8" hidden="false" customHeight="false" outlineLevel="0" collapsed="false">
      <c r="A1225" s="339" t="n">
        <v>66024</v>
      </c>
      <c r="B1225" s="330" t="s">
        <v>215</v>
      </c>
      <c r="C1225" s="339" t="s">
        <v>16754</v>
      </c>
      <c r="D1225" s="330" t="s">
        <v>15635</v>
      </c>
      <c r="E1225" s="332" t="n">
        <v>28.2</v>
      </c>
    </row>
    <row r="1226" customFormat="false" ht="13.8" hidden="false" customHeight="false" outlineLevel="0" collapsed="false">
      <c r="A1226" s="339" t="n">
        <v>66027</v>
      </c>
      <c r="B1226" s="330" t="s">
        <v>215</v>
      </c>
      <c r="C1226" s="339" t="s">
        <v>16755</v>
      </c>
      <c r="D1226" s="330" t="s">
        <v>15635</v>
      </c>
      <c r="E1226" s="332" t="n">
        <v>289.49</v>
      </c>
    </row>
    <row r="1227" customFormat="false" ht="13.8" hidden="false" customHeight="false" outlineLevel="0" collapsed="false">
      <c r="A1227" s="339" t="n">
        <v>66045</v>
      </c>
      <c r="B1227" s="330" t="s">
        <v>215</v>
      </c>
      <c r="C1227" s="339" t="s">
        <v>16756</v>
      </c>
      <c r="D1227" s="330" t="s">
        <v>15635</v>
      </c>
      <c r="E1227" s="332" t="n">
        <v>201.14</v>
      </c>
    </row>
    <row r="1228" customFormat="false" ht="25.1" hidden="false" customHeight="false" outlineLevel="0" collapsed="false">
      <c r="A1228" s="339" t="n">
        <v>66048</v>
      </c>
      <c r="B1228" s="330" t="s">
        <v>215</v>
      </c>
      <c r="C1228" s="339" t="s">
        <v>16757</v>
      </c>
      <c r="D1228" s="330" t="s">
        <v>15635</v>
      </c>
      <c r="E1228" s="332" t="n">
        <v>90.59</v>
      </c>
    </row>
    <row r="1229" customFormat="false" ht="13.8" hidden="false" customHeight="false" outlineLevel="0" collapsed="false">
      <c r="A1229" s="339" t="n">
        <v>66049</v>
      </c>
      <c r="B1229" s="330" t="s">
        <v>215</v>
      </c>
      <c r="C1229" s="339" t="s">
        <v>16758</v>
      </c>
      <c r="D1229" s="330" t="s">
        <v>15635</v>
      </c>
      <c r="E1229" s="332" t="n">
        <v>16.45</v>
      </c>
    </row>
    <row r="1230" customFormat="false" ht="13.8" hidden="false" customHeight="false" outlineLevel="0" collapsed="false">
      <c r="A1230" s="339" t="n">
        <v>66058</v>
      </c>
      <c r="B1230" s="330" t="s">
        <v>215</v>
      </c>
      <c r="C1230" s="339" t="s">
        <v>16759</v>
      </c>
      <c r="D1230" s="330" t="s">
        <v>15635</v>
      </c>
      <c r="E1230" s="332" t="n">
        <v>190.68</v>
      </c>
    </row>
    <row r="1231" customFormat="false" ht="13.8" hidden="false" customHeight="false" outlineLevel="0" collapsed="false">
      <c r="A1231" s="339" t="n">
        <v>66074</v>
      </c>
      <c r="B1231" s="330" t="s">
        <v>215</v>
      </c>
      <c r="C1231" s="339" t="s">
        <v>16760</v>
      </c>
      <c r="D1231" s="330" t="s">
        <v>15635</v>
      </c>
      <c r="E1231" s="332" t="n">
        <v>393.47</v>
      </c>
    </row>
    <row r="1232" customFormat="false" ht="13.8" hidden="false" customHeight="true" outlineLevel="0" collapsed="false">
      <c r="A1232" s="338" t="n">
        <v>661</v>
      </c>
      <c r="B1232" s="330" t="s">
        <v>215</v>
      </c>
      <c r="C1232" s="338" t="s">
        <v>16748</v>
      </c>
      <c r="D1232" s="338"/>
      <c r="E1232" s="338"/>
    </row>
    <row r="1233" customFormat="false" ht="13.8" hidden="false" customHeight="true" outlineLevel="0" collapsed="false">
      <c r="A1233" s="339" t="n">
        <v>66124</v>
      </c>
      <c r="B1233" s="330" t="s">
        <v>215</v>
      </c>
      <c r="C1233" s="339" t="s">
        <v>16761</v>
      </c>
      <c r="D1233" s="330" t="s">
        <v>15635</v>
      </c>
      <c r="E1233" s="332" t="n">
        <v>134.69</v>
      </c>
    </row>
    <row r="1234" customFormat="false" ht="13.8" hidden="false" customHeight="false" outlineLevel="0" collapsed="false">
      <c r="A1234" s="339" t="n">
        <v>66125</v>
      </c>
      <c r="B1234" s="330" t="s">
        <v>215</v>
      </c>
      <c r="C1234" s="339" t="s">
        <v>16762</v>
      </c>
      <c r="D1234" s="330" t="s">
        <v>15635</v>
      </c>
      <c r="E1234" s="332" t="n">
        <v>161.95</v>
      </c>
    </row>
    <row r="1235" customFormat="false" ht="25.1" hidden="false" customHeight="false" outlineLevel="0" collapsed="false">
      <c r="A1235" s="339" t="n">
        <v>66178</v>
      </c>
      <c r="B1235" s="330" t="s">
        <v>215</v>
      </c>
      <c r="C1235" s="339" t="s">
        <v>16763</v>
      </c>
      <c r="D1235" s="330" t="s">
        <v>15635</v>
      </c>
      <c r="E1235" s="332" t="n">
        <v>733.65</v>
      </c>
    </row>
    <row r="1236" customFormat="false" ht="13.8" hidden="false" customHeight="true" outlineLevel="0" collapsed="false">
      <c r="A1236" s="338" t="n">
        <v>662</v>
      </c>
      <c r="B1236" s="330" t="s">
        <v>215</v>
      </c>
      <c r="C1236" s="338" t="s">
        <v>16705</v>
      </c>
      <c r="D1236" s="338"/>
      <c r="E1236" s="338"/>
    </row>
    <row r="1237" customFormat="false" ht="13.8" hidden="false" customHeight="true" outlineLevel="0" collapsed="false">
      <c r="A1237" s="339" t="n">
        <v>66207</v>
      </c>
      <c r="B1237" s="330" t="s">
        <v>215</v>
      </c>
      <c r="C1237" s="339" t="s">
        <v>16764</v>
      </c>
      <c r="D1237" s="330" t="s">
        <v>15635</v>
      </c>
      <c r="E1237" s="334" t="n">
        <v>1039.64</v>
      </c>
    </row>
    <row r="1238" customFormat="false" ht="13.8" hidden="false" customHeight="true" outlineLevel="0" collapsed="false">
      <c r="A1238" s="338" t="n">
        <v>663</v>
      </c>
      <c r="B1238" s="330" t="s">
        <v>215</v>
      </c>
      <c r="C1238" s="338" t="s">
        <v>16748</v>
      </c>
      <c r="D1238" s="338"/>
      <c r="E1238" s="338"/>
    </row>
    <row r="1239" customFormat="false" ht="13.8" hidden="false" customHeight="true" outlineLevel="0" collapsed="false">
      <c r="A1239" s="339" t="n">
        <v>66301</v>
      </c>
      <c r="B1239" s="330" t="s">
        <v>215</v>
      </c>
      <c r="C1239" s="339" t="s">
        <v>16765</v>
      </c>
      <c r="D1239" s="330" t="s">
        <v>15635</v>
      </c>
      <c r="E1239" s="332" t="n">
        <v>512.92</v>
      </c>
    </row>
    <row r="1240" customFormat="false" ht="13.8" hidden="false" customHeight="false" outlineLevel="0" collapsed="false">
      <c r="A1240" s="339" t="n">
        <v>66335</v>
      </c>
      <c r="B1240" s="330" t="s">
        <v>215</v>
      </c>
      <c r="C1240" s="339" t="s">
        <v>16766</v>
      </c>
      <c r="D1240" s="330" t="s">
        <v>15635</v>
      </c>
      <c r="E1240" s="332" t="n">
        <v>242.36</v>
      </c>
    </row>
    <row r="1241" customFormat="false" ht="13.8" hidden="false" customHeight="false" outlineLevel="0" collapsed="false">
      <c r="A1241" s="339" t="n">
        <v>66368</v>
      </c>
      <c r="B1241" s="330" t="s">
        <v>215</v>
      </c>
      <c r="C1241" s="339" t="s">
        <v>16767</v>
      </c>
      <c r="D1241" s="330" t="s">
        <v>15635</v>
      </c>
      <c r="E1241" s="332" t="n">
        <v>691.92</v>
      </c>
    </row>
    <row r="1242" customFormat="false" ht="13.8" hidden="false" customHeight="false" outlineLevel="0" collapsed="false">
      <c r="A1242" s="339" t="n">
        <v>66372</v>
      </c>
      <c r="B1242" s="330" t="s">
        <v>215</v>
      </c>
      <c r="C1242" s="339" t="s">
        <v>16768</v>
      </c>
      <c r="D1242" s="330" t="s">
        <v>15635</v>
      </c>
      <c r="E1242" s="332" t="n">
        <v>343.64</v>
      </c>
    </row>
    <row r="1243" customFormat="false" ht="13.8" hidden="false" customHeight="true" outlineLevel="0" collapsed="false">
      <c r="A1243" s="338" t="n">
        <v>666</v>
      </c>
      <c r="B1243" s="330" t="s">
        <v>215</v>
      </c>
      <c r="C1243" s="338" t="s">
        <v>16769</v>
      </c>
      <c r="D1243" s="338"/>
      <c r="E1243" s="338"/>
    </row>
    <row r="1244" customFormat="false" ht="13.8" hidden="false" customHeight="true" outlineLevel="0" collapsed="false">
      <c r="A1244" s="339" t="n">
        <v>66608</v>
      </c>
      <c r="B1244" s="330" t="s">
        <v>215</v>
      </c>
      <c r="C1244" s="339" t="s">
        <v>16770</v>
      </c>
      <c r="D1244" s="330" t="s">
        <v>15635</v>
      </c>
      <c r="E1244" s="334" t="n">
        <v>1135.65</v>
      </c>
    </row>
    <row r="1245" customFormat="false" ht="13.8" hidden="false" customHeight="true" outlineLevel="0" collapsed="false">
      <c r="A1245" s="338" t="n">
        <v>670</v>
      </c>
      <c r="B1245" s="330" t="s">
        <v>215</v>
      </c>
      <c r="C1245" s="338" t="s">
        <v>16771</v>
      </c>
      <c r="D1245" s="338"/>
      <c r="E1245" s="338"/>
    </row>
    <row r="1246" customFormat="false" ht="13.8" hidden="false" customHeight="true" outlineLevel="0" collapsed="false">
      <c r="A1246" s="339" t="n">
        <v>67001</v>
      </c>
      <c r="B1246" s="330" t="s">
        <v>215</v>
      </c>
      <c r="C1246" s="339" t="s">
        <v>16772</v>
      </c>
      <c r="D1246" s="330" t="s">
        <v>15635</v>
      </c>
      <c r="E1246" s="332" t="n">
        <v>404.51</v>
      </c>
    </row>
    <row r="1247" customFormat="false" ht="13.8" hidden="false" customHeight="false" outlineLevel="0" collapsed="false">
      <c r="A1247" s="339" t="n">
        <v>67004</v>
      </c>
      <c r="B1247" s="330" t="s">
        <v>215</v>
      </c>
      <c r="C1247" s="339" t="s">
        <v>16773</v>
      </c>
      <c r="D1247" s="330" t="s">
        <v>15635</v>
      </c>
      <c r="E1247" s="332" t="n">
        <v>678.91</v>
      </c>
    </row>
    <row r="1248" customFormat="false" ht="13.8" hidden="false" customHeight="false" outlineLevel="0" collapsed="false">
      <c r="A1248" s="339" t="n">
        <v>67007</v>
      </c>
      <c r="B1248" s="330" t="s">
        <v>215</v>
      </c>
      <c r="C1248" s="339" t="s">
        <v>16774</v>
      </c>
      <c r="D1248" s="330" t="s">
        <v>15635</v>
      </c>
      <c r="E1248" s="332" t="n">
        <v>300.19</v>
      </c>
    </row>
    <row r="1249" customFormat="false" ht="13.8" hidden="false" customHeight="false" outlineLevel="0" collapsed="false">
      <c r="A1249" s="339" t="n">
        <v>67008</v>
      </c>
      <c r="B1249" s="330" t="s">
        <v>215</v>
      </c>
      <c r="C1249" s="339" t="s">
        <v>16775</v>
      </c>
      <c r="D1249" s="330" t="s">
        <v>15635</v>
      </c>
      <c r="E1249" s="332" t="n">
        <v>77.92</v>
      </c>
    </row>
    <row r="1250" customFormat="false" ht="13.8" hidden="false" customHeight="false" outlineLevel="0" collapsed="false">
      <c r="A1250" s="339" t="n">
        <v>67035</v>
      </c>
      <c r="B1250" s="330" t="s">
        <v>215</v>
      </c>
      <c r="C1250" s="339" t="s">
        <v>16776</v>
      </c>
      <c r="D1250" s="330" t="s">
        <v>15635</v>
      </c>
      <c r="E1250" s="332" t="n">
        <v>16.83</v>
      </c>
    </row>
    <row r="1251" customFormat="false" ht="13.8" hidden="false" customHeight="false" outlineLevel="0" collapsed="false">
      <c r="A1251" s="339" t="n">
        <v>67040</v>
      </c>
      <c r="B1251" s="330" t="s">
        <v>215</v>
      </c>
      <c r="C1251" s="339" t="s">
        <v>16777</v>
      </c>
      <c r="D1251" s="330" t="s">
        <v>15635</v>
      </c>
      <c r="E1251" s="332" t="n">
        <v>181.78</v>
      </c>
    </row>
    <row r="1252" customFormat="false" ht="13.8" hidden="false" customHeight="false" outlineLevel="0" collapsed="false">
      <c r="A1252" s="339" t="n">
        <v>67042</v>
      </c>
      <c r="B1252" s="330" t="s">
        <v>215</v>
      </c>
      <c r="C1252" s="339" t="s">
        <v>16778</v>
      </c>
      <c r="D1252" s="330" t="s">
        <v>15635</v>
      </c>
      <c r="E1252" s="332" t="n">
        <v>166.08</v>
      </c>
    </row>
    <row r="1253" customFormat="false" ht="13.8" hidden="false" customHeight="false" outlineLevel="0" collapsed="false">
      <c r="A1253" s="339" t="n">
        <v>67043</v>
      </c>
      <c r="B1253" s="330" t="s">
        <v>215</v>
      </c>
      <c r="C1253" s="339" t="s">
        <v>16779</v>
      </c>
      <c r="D1253" s="330" t="s">
        <v>15635</v>
      </c>
      <c r="E1253" s="332" t="n">
        <v>184.22</v>
      </c>
    </row>
    <row r="1254" customFormat="false" ht="13.8" hidden="false" customHeight="false" outlineLevel="0" collapsed="false">
      <c r="A1254" s="339" t="n">
        <v>67046</v>
      </c>
      <c r="B1254" s="330" t="s">
        <v>215</v>
      </c>
      <c r="C1254" s="339" t="s">
        <v>16780</v>
      </c>
      <c r="D1254" s="330" t="s">
        <v>15635</v>
      </c>
      <c r="E1254" s="332" t="n">
        <v>179.59</v>
      </c>
    </row>
    <row r="1255" customFormat="false" ht="13.8" hidden="false" customHeight="false" outlineLevel="0" collapsed="false">
      <c r="A1255" s="339" t="n">
        <v>67047</v>
      </c>
      <c r="B1255" s="330" t="s">
        <v>215</v>
      </c>
      <c r="C1255" s="339" t="s">
        <v>16781</v>
      </c>
      <c r="D1255" s="330" t="s">
        <v>15635</v>
      </c>
      <c r="E1255" s="332" t="n">
        <v>826.17</v>
      </c>
    </row>
    <row r="1256" customFormat="false" ht="13.8" hidden="false" customHeight="false" outlineLevel="0" collapsed="false">
      <c r="A1256" s="339" t="n">
        <v>67050</v>
      </c>
      <c r="B1256" s="330" t="s">
        <v>215</v>
      </c>
      <c r="C1256" s="339" t="s">
        <v>16782</v>
      </c>
      <c r="D1256" s="330" t="s">
        <v>15635</v>
      </c>
      <c r="E1256" s="332" t="n">
        <v>286.89</v>
      </c>
    </row>
    <row r="1257" customFormat="false" ht="13.8" hidden="false" customHeight="false" outlineLevel="0" collapsed="false">
      <c r="A1257" s="339" t="n">
        <v>67051</v>
      </c>
      <c r="B1257" s="330" t="s">
        <v>215</v>
      </c>
      <c r="C1257" s="339" t="s">
        <v>16783</v>
      </c>
      <c r="D1257" s="330" t="s">
        <v>15635</v>
      </c>
      <c r="E1257" s="332" t="n">
        <v>79.59</v>
      </c>
    </row>
    <row r="1258" customFormat="false" ht="25.1" hidden="false" customHeight="false" outlineLevel="0" collapsed="false">
      <c r="A1258" s="339" t="n">
        <v>67054</v>
      </c>
      <c r="B1258" s="330" t="s">
        <v>215</v>
      </c>
      <c r="C1258" s="339" t="s">
        <v>16784</v>
      </c>
      <c r="D1258" s="330" t="s">
        <v>15635</v>
      </c>
      <c r="E1258" s="332" t="n">
        <v>499.85</v>
      </c>
    </row>
    <row r="1259" customFormat="false" ht="13.8" hidden="false" customHeight="false" outlineLevel="0" collapsed="false">
      <c r="A1259" s="339" t="n">
        <v>67061</v>
      </c>
      <c r="B1259" s="330" t="s">
        <v>215</v>
      </c>
      <c r="C1259" s="339" t="s">
        <v>16785</v>
      </c>
      <c r="D1259" s="330" t="s">
        <v>15635</v>
      </c>
      <c r="E1259" s="332" t="n">
        <v>21.79</v>
      </c>
    </row>
    <row r="1260" customFormat="false" ht="13.8" hidden="false" customHeight="false" outlineLevel="0" collapsed="false">
      <c r="A1260" s="339" t="n">
        <v>67066</v>
      </c>
      <c r="B1260" s="330" t="s">
        <v>215</v>
      </c>
      <c r="C1260" s="339" t="s">
        <v>16786</v>
      </c>
      <c r="D1260" s="330" t="s">
        <v>15635</v>
      </c>
      <c r="E1260" s="332" t="n">
        <v>633.79</v>
      </c>
    </row>
    <row r="1261" customFormat="false" ht="13.8" hidden="false" customHeight="false" outlineLevel="0" collapsed="false">
      <c r="A1261" s="339" t="n">
        <v>67067</v>
      </c>
      <c r="B1261" s="330" t="s">
        <v>215</v>
      </c>
      <c r="C1261" s="339" t="s">
        <v>16787</v>
      </c>
      <c r="D1261" s="330" t="s">
        <v>15635</v>
      </c>
      <c r="E1261" s="332" t="n">
        <v>137.82</v>
      </c>
    </row>
    <row r="1262" customFormat="false" ht="25.1" hidden="false" customHeight="false" outlineLevel="0" collapsed="false">
      <c r="A1262" s="339" t="n">
        <v>67090</v>
      </c>
      <c r="B1262" s="330" t="s">
        <v>215</v>
      </c>
      <c r="C1262" s="339" t="s">
        <v>16788</v>
      </c>
      <c r="D1262" s="330" t="s">
        <v>15635</v>
      </c>
      <c r="E1262" s="332" t="n">
        <v>13.89</v>
      </c>
    </row>
    <row r="1263" customFormat="false" ht="13.8" hidden="false" customHeight="false" outlineLevel="0" collapsed="false">
      <c r="A1263" s="339" t="n">
        <v>67094</v>
      </c>
      <c r="B1263" s="330" t="s">
        <v>215</v>
      </c>
      <c r="C1263" s="339" t="s">
        <v>16789</v>
      </c>
      <c r="D1263" s="330" t="s">
        <v>15635</v>
      </c>
      <c r="E1263" s="332" t="n">
        <v>154.63</v>
      </c>
    </row>
    <row r="1264" customFormat="false" ht="13.8" hidden="false" customHeight="true" outlineLevel="0" collapsed="false">
      <c r="A1264" s="338" t="n">
        <v>671</v>
      </c>
      <c r="B1264" s="330" t="s">
        <v>215</v>
      </c>
      <c r="C1264" s="338" t="s">
        <v>16771</v>
      </c>
      <c r="D1264" s="338"/>
      <c r="E1264" s="338"/>
    </row>
    <row r="1265" customFormat="false" ht="13.8" hidden="false" customHeight="true" outlineLevel="0" collapsed="false">
      <c r="A1265" s="339" t="n">
        <v>67130</v>
      </c>
      <c r="B1265" s="330" t="s">
        <v>215</v>
      </c>
      <c r="C1265" s="339" t="s">
        <v>16790</v>
      </c>
      <c r="D1265" s="330" t="s">
        <v>15635</v>
      </c>
      <c r="E1265" s="332" t="n">
        <v>144.22</v>
      </c>
    </row>
    <row r="1266" customFormat="false" ht="13.8" hidden="false" customHeight="true" outlineLevel="0" collapsed="false">
      <c r="A1266" s="338" t="n">
        <v>675</v>
      </c>
      <c r="B1266" s="330" t="s">
        <v>215</v>
      </c>
      <c r="C1266" s="338" t="s">
        <v>16791</v>
      </c>
      <c r="D1266" s="338"/>
      <c r="E1266" s="338"/>
    </row>
    <row r="1267" customFormat="false" ht="13.8" hidden="false" customHeight="true" outlineLevel="0" collapsed="false">
      <c r="A1267" s="339" t="n">
        <v>67507</v>
      </c>
      <c r="B1267" s="330" t="s">
        <v>215</v>
      </c>
      <c r="C1267" s="339" t="s">
        <v>16792</v>
      </c>
      <c r="D1267" s="330" t="s">
        <v>15635</v>
      </c>
      <c r="E1267" s="332" t="n">
        <v>26.25</v>
      </c>
    </row>
    <row r="1268" customFormat="false" ht="13.8" hidden="false" customHeight="false" outlineLevel="0" collapsed="false">
      <c r="A1268" s="339" t="n">
        <v>67510</v>
      </c>
      <c r="B1268" s="330" t="s">
        <v>215</v>
      </c>
      <c r="C1268" s="339" t="s">
        <v>16793</v>
      </c>
      <c r="D1268" s="330" t="s">
        <v>15635</v>
      </c>
      <c r="E1268" s="332" t="n">
        <v>24.3</v>
      </c>
    </row>
    <row r="1269" customFormat="false" ht="13.8" hidden="false" customHeight="false" outlineLevel="0" collapsed="false">
      <c r="A1269" s="339" t="n">
        <v>67512</v>
      </c>
      <c r="B1269" s="330" t="s">
        <v>215</v>
      </c>
      <c r="C1269" s="339" t="s">
        <v>16794</v>
      </c>
      <c r="D1269" s="330" t="s">
        <v>15635</v>
      </c>
      <c r="E1269" s="332" t="n">
        <v>47.35</v>
      </c>
    </row>
    <row r="1270" customFormat="false" ht="13.8" hidden="false" customHeight="false" outlineLevel="0" collapsed="false">
      <c r="A1270" s="339" t="n">
        <v>67522</v>
      </c>
      <c r="B1270" s="330" t="s">
        <v>215</v>
      </c>
      <c r="C1270" s="339" t="s">
        <v>16795</v>
      </c>
      <c r="D1270" s="330" t="s">
        <v>15635</v>
      </c>
      <c r="E1270" s="332" t="n">
        <v>11.71</v>
      </c>
    </row>
    <row r="1271" customFormat="false" ht="13.8" hidden="false" customHeight="false" outlineLevel="0" collapsed="false">
      <c r="A1271" s="339" t="n">
        <v>67552</v>
      </c>
      <c r="B1271" s="330" t="s">
        <v>215</v>
      </c>
      <c r="C1271" s="339" t="s">
        <v>16796</v>
      </c>
      <c r="D1271" s="330" t="s">
        <v>15635</v>
      </c>
      <c r="E1271" s="332" t="n">
        <v>22.63</v>
      </c>
    </row>
    <row r="1272" customFormat="false" ht="13.8" hidden="false" customHeight="false" outlineLevel="0" collapsed="false">
      <c r="A1272" s="339" t="n">
        <v>67560</v>
      </c>
      <c r="B1272" s="330" t="s">
        <v>215</v>
      </c>
      <c r="C1272" s="339" t="s">
        <v>16797</v>
      </c>
      <c r="D1272" s="330" t="s">
        <v>15635</v>
      </c>
      <c r="E1272" s="332" t="n">
        <v>49.43</v>
      </c>
    </row>
    <row r="1273" customFormat="false" ht="13.8" hidden="false" customHeight="false" outlineLevel="0" collapsed="false">
      <c r="A1273" s="339" t="n">
        <v>67561</v>
      </c>
      <c r="B1273" s="330" t="s">
        <v>215</v>
      </c>
      <c r="C1273" s="339" t="s">
        <v>16798</v>
      </c>
      <c r="D1273" s="330" t="s">
        <v>15635</v>
      </c>
      <c r="E1273" s="332" t="n">
        <v>35.47</v>
      </c>
    </row>
    <row r="1274" customFormat="false" ht="13.8" hidden="false" customHeight="false" outlineLevel="0" collapsed="false">
      <c r="A1274" s="339" t="n">
        <v>67578</v>
      </c>
      <c r="B1274" s="330" t="s">
        <v>215</v>
      </c>
      <c r="C1274" s="339" t="s">
        <v>16799</v>
      </c>
      <c r="D1274" s="330" t="s">
        <v>15635</v>
      </c>
      <c r="E1274" s="332" t="n">
        <v>26.25</v>
      </c>
    </row>
    <row r="1275" customFormat="false" ht="13.8" hidden="false" customHeight="true" outlineLevel="0" collapsed="false">
      <c r="A1275" s="338" t="n">
        <v>676</v>
      </c>
      <c r="B1275" s="330" t="s">
        <v>215</v>
      </c>
      <c r="C1275" s="338" t="s">
        <v>16800</v>
      </c>
      <c r="D1275" s="338"/>
      <c r="E1275" s="338"/>
    </row>
    <row r="1276" customFormat="false" ht="13.8" hidden="false" customHeight="true" outlineLevel="0" collapsed="false">
      <c r="A1276" s="339" t="n">
        <v>67650</v>
      </c>
      <c r="B1276" s="330" t="s">
        <v>215</v>
      </c>
      <c r="C1276" s="339" t="s">
        <v>16801</v>
      </c>
      <c r="D1276" s="330" t="s">
        <v>15635</v>
      </c>
      <c r="E1276" s="332" t="n">
        <v>44.97</v>
      </c>
    </row>
    <row r="1277" customFormat="false" ht="13.8" hidden="false" customHeight="false" outlineLevel="0" collapsed="false">
      <c r="A1277" s="339" t="n">
        <v>67651</v>
      </c>
      <c r="B1277" s="330" t="s">
        <v>215</v>
      </c>
      <c r="C1277" s="339" t="s">
        <v>16802</v>
      </c>
      <c r="D1277" s="330" t="s">
        <v>15635</v>
      </c>
      <c r="E1277" s="332" t="n">
        <v>32.3</v>
      </c>
    </row>
    <row r="1278" customFormat="false" ht="13.8" hidden="false" customHeight="false" outlineLevel="0" collapsed="false">
      <c r="A1278" s="339" t="n">
        <v>67652</v>
      </c>
      <c r="B1278" s="330" t="s">
        <v>215</v>
      </c>
      <c r="C1278" s="339" t="s">
        <v>16803</v>
      </c>
      <c r="D1278" s="330" t="s">
        <v>15635</v>
      </c>
      <c r="E1278" s="332" t="n">
        <v>9.97</v>
      </c>
    </row>
    <row r="1279" customFormat="false" ht="13.8" hidden="false" customHeight="true" outlineLevel="0" collapsed="false">
      <c r="A1279" s="338" t="n">
        <v>680</v>
      </c>
      <c r="B1279" s="330" t="s">
        <v>215</v>
      </c>
      <c r="C1279" s="338" t="s">
        <v>16804</v>
      </c>
      <c r="D1279" s="338"/>
      <c r="E1279" s="338"/>
    </row>
    <row r="1280" customFormat="false" ht="13.8" hidden="false" customHeight="true" outlineLevel="0" collapsed="false">
      <c r="A1280" s="339" t="n">
        <v>68001</v>
      </c>
      <c r="B1280" s="330" t="s">
        <v>215</v>
      </c>
      <c r="C1280" s="339" t="s">
        <v>16805</v>
      </c>
      <c r="D1280" s="330" t="s">
        <v>1969</v>
      </c>
      <c r="E1280" s="332" t="n">
        <v>14</v>
      </c>
    </row>
    <row r="1281" customFormat="false" ht="13.8" hidden="false" customHeight="false" outlineLevel="0" collapsed="false">
      <c r="A1281" s="339" t="n">
        <v>68017</v>
      </c>
      <c r="B1281" s="330" t="s">
        <v>215</v>
      </c>
      <c r="C1281" s="339" t="s">
        <v>16806</v>
      </c>
      <c r="D1281" s="330" t="s">
        <v>15635</v>
      </c>
      <c r="E1281" s="332" t="n">
        <v>31</v>
      </c>
    </row>
    <row r="1282" customFormat="false" ht="13.8" hidden="false" customHeight="false" outlineLevel="0" collapsed="false">
      <c r="A1282" s="339" t="n">
        <v>68020</v>
      </c>
      <c r="B1282" s="330" t="s">
        <v>215</v>
      </c>
      <c r="C1282" s="339" t="s">
        <v>16807</v>
      </c>
      <c r="D1282" s="330" t="s">
        <v>2622</v>
      </c>
      <c r="E1282" s="332" t="n">
        <v>117.13</v>
      </c>
    </row>
    <row r="1283" customFormat="false" ht="13.8" hidden="false" customHeight="false" outlineLevel="0" collapsed="false">
      <c r="A1283" s="339" t="n">
        <v>68023</v>
      </c>
      <c r="B1283" s="330" t="s">
        <v>215</v>
      </c>
      <c r="C1283" s="339" t="s">
        <v>16808</v>
      </c>
      <c r="D1283" s="330" t="s">
        <v>1969</v>
      </c>
      <c r="E1283" s="332" t="n">
        <v>167.78</v>
      </c>
    </row>
    <row r="1284" customFormat="false" ht="13.8" hidden="false" customHeight="false" outlineLevel="0" collapsed="false">
      <c r="A1284" s="339" t="n">
        <v>68047</v>
      </c>
      <c r="B1284" s="330" t="s">
        <v>215</v>
      </c>
      <c r="C1284" s="339" t="s">
        <v>16809</v>
      </c>
      <c r="D1284" s="330" t="s">
        <v>2622</v>
      </c>
      <c r="E1284" s="332" t="n">
        <v>176.62</v>
      </c>
    </row>
    <row r="1285" customFormat="false" ht="13.8" hidden="false" customHeight="true" outlineLevel="0" collapsed="false">
      <c r="A1285" s="338" t="n">
        <v>681</v>
      </c>
      <c r="B1285" s="330" t="s">
        <v>215</v>
      </c>
      <c r="C1285" s="338" t="s">
        <v>16810</v>
      </c>
      <c r="D1285" s="338"/>
      <c r="E1285" s="338"/>
    </row>
    <row r="1286" customFormat="false" ht="13.8" hidden="false" customHeight="true" outlineLevel="0" collapsed="false">
      <c r="A1286" s="339" t="n">
        <v>68138</v>
      </c>
      <c r="B1286" s="330" t="s">
        <v>215</v>
      </c>
      <c r="C1286" s="339" t="s">
        <v>16811</v>
      </c>
      <c r="D1286" s="330" t="s">
        <v>15635</v>
      </c>
      <c r="E1286" s="332" t="n">
        <v>320.47</v>
      </c>
    </row>
    <row r="1287" customFormat="false" ht="13.8" hidden="false" customHeight="true" outlineLevel="0" collapsed="false">
      <c r="A1287" s="338" t="n">
        <v>685</v>
      </c>
      <c r="B1287" s="330" t="s">
        <v>215</v>
      </c>
      <c r="C1287" s="338" t="s">
        <v>16812</v>
      </c>
      <c r="D1287" s="338"/>
      <c r="E1287" s="338"/>
    </row>
    <row r="1288" customFormat="false" ht="13.8" hidden="false" customHeight="true" outlineLevel="0" collapsed="false">
      <c r="A1288" s="339" t="n">
        <v>68509</v>
      </c>
      <c r="B1288" s="330" t="s">
        <v>215</v>
      </c>
      <c r="C1288" s="339" t="s">
        <v>16813</v>
      </c>
      <c r="D1288" s="330" t="s">
        <v>1969</v>
      </c>
      <c r="E1288" s="332" t="n">
        <v>17.31</v>
      </c>
    </row>
    <row r="1289" customFormat="false" ht="13.8" hidden="false" customHeight="true" outlineLevel="0" collapsed="false">
      <c r="A1289" s="338" t="n">
        <v>691</v>
      </c>
      <c r="B1289" s="330" t="s">
        <v>215</v>
      </c>
      <c r="C1289" s="338" t="s">
        <v>15839</v>
      </c>
      <c r="D1289" s="338"/>
      <c r="E1289" s="338"/>
    </row>
    <row r="1290" customFormat="false" ht="13.8" hidden="false" customHeight="true" outlineLevel="0" collapsed="false">
      <c r="A1290" s="339" t="n">
        <v>69172</v>
      </c>
      <c r="B1290" s="330" t="s">
        <v>215</v>
      </c>
      <c r="C1290" s="339" t="s">
        <v>16814</v>
      </c>
      <c r="D1290" s="330" t="s">
        <v>15635</v>
      </c>
      <c r="E1290" s="332" t="n">
        <v>68.87</v>
      </c>
    </row>
    <row r="1291" customFormat="false" ht="13.8" hidden="false" customHeight="false" outlineLevel="0" collapsed="false">
      <c r="A1291" s="339" t="n">
        <v>69185</v>
      </c>
      <c r="B1291" s="330" t="s">
        <v>215</v>
      </c>
      <c r="C1291" s="339" t="s">
        <v>16815</v>
      </c>
      <c r="D1291" s="330" t="s">
        <v>1969</v>
      </c>
      <c r="E1291" s="332" t="n">
        <v>10.85</v>
      </c>
    </row>
    <row r="1292" customFormat="false" ht="13.8" hidden="false" customHeight="false" outlineLevel="0" collapsed="false">
      <c r="A1292" s="339" t="n">
        <v>69191</v>
      </c>
      <c r="B1292" s="330" t="s">
        <v>215</v>
      </c>
      <c r="C1292" s="339" t="s">
        <v>16816</v>
      </c>
      <c r="D1292" s="330" t="s">
        <v>15635</v>
      </c>
      <c r="E1292" s="332" t="n">
        <v>212.76</v>
      </c>
    </row>
    <row r="1293" customFormat="false" ht="13.8" hidden="false" customHeight="false" outlineLevel="0" collapsed="false">
      <c r="A1293" s="339" t="n">
        <v>69194</v>
      </c>
      <c r="B1293" s="330" t="s">
        <v>215</v>
      </c>
      <c r="C1293" s="339" t="s">
        <v>16817</v>
      </c>
      <c r="D1293" s="330" t="s">
        <v>15635</v>
      </c>
      <c r="E1293" s="332" t="n">
        <v>792.13</v>
      </c>
    </row>
    <row r="1294" customFormat="false" ht="13.8" hidden="false" customHeight="true" outlineLevel="0" collapsed="false">
      <c r="A1294" s="338" t="n">
        <v>692</v>
      </c>
      <c r="B1294" s="330" t="s">
        <v>215</v>
      </c>
      <c r="C1294" s="338" t="s">
        <v>16818</v>
      </c>
      <c r="D1294" s="338"/>
      <c r="E1294" s="338"/>
    </row>
    <row r="1295" customFormat="false" ht="13.8" hidden="false" customHeight="true" outlineLevel="0" collapsed="false">
      <c r="A1295" s="339" t="n">
        <v>69213</v>
      </c>
      <c r="B1295" s="330" t="s">
        <v>215</v>
      </c>
      <c r="C1295" s="339" t="s">
        <v>16819</v>
      </c>
      <c r="D1295" s="330" t="s">
        <v>15635</v>
      </c>
      <c r="E1295" s="332" t="n">
        <v>166.1</v>
      </c>
    </row>
    <row r="1296" customFormat="false" ht="13.8" hidden="false" customHeight="false" outlineLevel="0" collapsed="false">
      <c r="A1296" s="339" t="n">
        <v>69284</v>
      </c>
      <c r="B1296" s="330" t="s">
        <v>215</v>
      </c>
      <c r="C1296" s="339" t="s">
        <v>16820</v>
      </c>
      <c r="D1296" s="330" t="s">
        <v>2622</v>
      </c>
      <c r="E1296" s="332" t="n">
        <v>53.39</v>
      </c>
    </row>
    <row r="1297" customFormat="false" ht="13.8" hidden="false" customHeight="false" outlineLevel="0" collapsed="false">
      <c r="A1297" s="339" t="n">
        <v>69291</v>
      </c>
      <c r="B1297" s="330" t="s">
        <v>215</v>
      </c>
      <c r="C1297" s="339" t="s">
        <v>16821</v>
      </c>
      <c r="D1297" s="330" t="s">
        <v>15635</v>
      </c>
      <c r="E1297" s="334" t="n">
        <v>1732.8</v>
      </c>
    </row>
    <row r="1298" customFormat="false" ht="13.8" hidden="false" customHeight="true" outlineLevel="0" collapsed="false">
      <c r="A1298" s="338" t="n">
        <v>694</v>
      </c>
      <c r="B1298" s="330" t="s">
        <v>215</v>
      </c>
      <c r="C1298" s="338" t="s">
        <v>16022</v>
      </c>
      <c r="D1298" s="338"/>
      <c r="E1298" s="338"/>
    </row>
    <row r="1299" customFormat="false" ht="13.8" hidden="false" customHeight="true" outlineLevel="0" collapsed="false">
      <c r="A1299" s="339" t="n">
        <v>69404</v>
      </c>
      <c r="B1299" s="330" t="s">
        <v>215</v>
      </c>
      <c r="C1299" s="339" t="s">
        <v>16822</v>
      </c>
      <c r="D1299" s="330" t="s">
        <v>15635</v>
      </c>
      <c r="E1299" s="334" t="n">
        <v>1597.88</v>
      </c>
    </row>
    <row r="1300" customFormat="false" ht="13.8" hidden="false" customHeight="false" outlineLevel="0" collapsed="false">
      <c r="A1300" s="339" t="n">
        <v>69409</v>
      </c>
      <c r="B1300" s="330" t="s">
        <v>215</v>
      </c>
      <c r="C1300" s="339" t="s">
        <v>16823</v>
      </c>
      <c r="D1300" s="330" t="s">
        <v>15635</v>
      </c>
      <c r="E1300" s="332" t="n">
        <v>93.03</v>
      </c>
    </row>
    <row r="1301" customFormat="false" ht="13.8" hidden="false" customHeight="false" outlineLevel="0" collapsed="false">
      <c r="A1301" s="339" t="n">
        <v>69421</v>
      </c>
      <c r="B1301" s="330" t="s">
        <v>215</v>
      </c>
      <c r="C1301" s="339" t="s">
        <v>16824</v>
      </c>
      <c r="D1301" s="330" t="s">
        <v>15635</v>
      </c>
      <c r="E1301" s="332" t="n">
        <v>370.36</v>
      </c>
    </row>
    <row r="1302" customFormat="false" ht="25.1" hidden="false" customHeight="false" outlineLevel="0" collapsed="false">
      <c r="A1302" s="339" t="n">
        <v>69445</v>
      </c>
      <c r="B1302" s="330" t="s">
        <v>215</v>
      </c>
      <c r="C1302" s="339" t="s">
        <v>16825</v>
      </c>
      <c r="D1302" s="330" t="s">
        <v>15635</v>
      </c>
      <c r="E1302" s="334" t="n">
        <v>1753.55</v>
      </c>
    </row>
    <row r="1303" customFormat="false" ht="13.8" hidden="false" customHeight="true" outlineLevel="0" collapsed="false">
      <c r="A1303" s="338" t="n">
        <v>695</v>
      </c>
      <c r="B1303" s="330" t="s">
        <v>215</v>
      </c>
      <c r="C1303" s="338" t="s">
        <v>15830</v>
      </c>
      <c r="D1303" s="338"/>
      <c r="E1303" s="338"/>
    </row>
    <row r="1304" customFormat="false" ht="13.8" hidden="false" customHeight="true" outlineLevel="0" collapsed="false">
      <c r="A1304" s="339" t="n">
        <v>69503</v>
      </c>
      <c r="B1304" s="330" t="s">
        <v>215</v>
      </c>
      <c r="C1304" s="339" t="s">
        <v>16826</v>
      </c>
      <c r="D1304" s="330" t="s">
        <v>15635</v>
      </c>
      <c r="E1304" s="332" t="n">
        <v>11.93</v>
      </c>
    </row>
    <row r="1305" customFormat="false" ht="13.8" hidden="false" customHeight="false" outlineLevel="0" collapsed="false">
      <c r="A1305" s="339" t="n">
        <v>69505</v>
      </c>
      <c r="B1305" s="330" t="s">
        <v>215</v>
      </c>
      <c r="C1305" s="339" t="s">
        <v>16827</v>
      </c>
      <c r="D1305" s="330" t="s">
        <v>15635</v>
      </c>
      <c r="E1305" s="332" t="n">
        <v>9.6</v>
      </c>
    </row>
    <row r="1306" customFormat="false" ht="13.8" hidden="false" customHeight="false" outlineLevel="0" collapsed="false">
      <c r="A1306" s="339" t="n">
        <v>69506</v>
      </c>
      <c r="B1306" s="330" t="s">
        <v>215</v>
      </c>
      <c r="C1306" s="339" t="s">
        <v>16828</v>
      </c>
      <c r="D1306" s="330" t="s">
        <v>15635</v>
      </c>
      <c r="E1306" s="332" t="n">
        <v>37.3</v>
      </c>
    </row>
    <row r="1307" customFormat="false" ht="13.8" hidden="false" customHeight="false" outlineLevel="0" collapsed="false">
      <c r="A1307" s="339" t="n">
        <v>69508</v>
      </c>
      <c r="B1307" s="330" t="s">
        <v>215</v>
      </c>
      <c r="C1307" s="339" t="s">
        <v>16829</v>
      </c>
      <c r="D1307" s="330" t="s">
        <v>560</v>
      </c>
      <c r="E1307" s="332" t="n">
        <v>275.6</v>
      </c>
    </row>
    <row r="1308" customFormat="false" ht="13.8" hidden="false" customHeight="false" outlineLevel="0" collapsed="false">
      <c r="A1308" s="339" t="n">
        <v>69509</v>
      </c>
      <c r="B1308" s="330" t="s">
        <v>215</v>
      </c>
      <c r="C1308" s="339" t="s">
        <v>16830</v>
      </c>
      <c r="D1308" s="330" t="s">
        <v>15635</v>
      </c>
      <c r="E1308" s="332" t="n">
        <v>52.92</v>
      </c>
    </row>
    <row r="1309" customFormat="false" ht="13.8" hidden="false" customHeight="false" outlineLevel="0" collapsed="false">
      <c r="A1309" s="339" t="n">
        <v>69512</v>
      </c>
      <c r="B1309" s="330" t="s">
        <v>215</v>
      </c>
      <c r="C1309" s="339" t="s">
        <v>16831</v>
      </c>
      <c r="D1309" s="330" t="s">
        <v>1969</v>
      </c>
      <c r="E1309" s="332" t="n">
        <v>0.15</v>
      </c>
    </row>
    <row r="1310" customFormat="false" ht="13.8" hidden="false" customHeight="false" outlineLevel="0" collapsed="false">
      <c r="A1310" s="339" t="n">
        <v>69513</v>
      </c>
      <c r="B1310" s="330" t="s">
        <v>215</v>
      </c>
      <c r="C1310" s="339" t="s">
        <v>16832</v>
      </c>
      <c r="D1310" s="330" t="s">
        <v>560</v>
      </c>
      <c r="E1310" s="332" t="n">
        <v>66.68</v>
      </c>
    </row>
    <row r="1311" customFormat="false" ht="13.8" hidden="false" customHeight="false" outlineLevel="0" collapsed="false">
      <c r="A1311" s="339" t="n">
        <v>69514</v>
      </c>
      <c r="B1311" s="330" t="s">
        <v>215</v>
      </c>
      <c r="C1311" s="339" t="s">
        <v>16833</v>
      </c>
      <c r="D1311" s="330" t="s">
        <v>14455</v>
      </c>
      <c r="E1311" s="332" t="n">
        <v>73.3</v>
      </c>
    </row>
    <row r="1312" customFormat="false" ht="13.8" hidden="false" customHeight="false" outlineLevel="0" collapsed="false">
      <c r="A1312" s="339" t="n">
        <v>69515</v>
      </c>
      <c r="B1312" s="330" t="s">
        <v>215</v>
      </c>
      <c r="C1312" s="339" t="s">
        <v>16834</v>
      </c>
      <c r="D1312" s="330" t="s">
        <v>15635</v>
      </c>
      <c r="E1312" s="332" t="n">
        <v>98.51</v>
      </c>
    </row>
    <row r="1313" customFormat="false" ht="13.8" hidden="false" customHeight="false" outlineLevel="0" collapsed="false">
      <c r="A1313" s="339" t="n">
        <v>69516</v>
      </c>
      <c r="B1313" s="330" t="s">
        <v>215</v>
      </c>
      <c r="C1313" s="339" t="s">
        <v>16835</v>
      </c>
      <c r="D1313" s="330" t="s">
        <v>15635</v>
      </c>
      <c r="E1313" s="332" t="n">
        <v>131.34</v>
      </c>
    </row>
    <row r="1314" customFormat="false" ht="13.8" hidden="false" customHeight="false" outlineLevel="0" collapsed="false">
      <c r="A1314" s="339" t="n">
        <v>69521</v>
      </c>
      <c r="B1314" s="330" t="s">
        <v>215</v>
      </c>
      <c r="C1314" s="339" t="s">
        <v>16836</v>
      </c>
      <c r="D1314" s="330" t="s">
        <v>15635</v>
      </c>
      <c r="E1314" s="332" t="n">
        <v>98.51</v>
      </c>
    </row>
    <row r="1315" customFormat="false" ht="13.8" hidden="false" customHeight="false" outlineLevel="0" collapsed="false">
      <c r="A1315" s="339" t="n">
        <v>69522</v>
      </c>
      <c r="B1315" s="330" t="s">
        <v>215</v>
      </c>
      <c r="C1315" s="339" t="s">
        <v>16837</v>
      </c>
      <c r="D1315" s="330" t="s">
        <v>15635</v>
      </c>
      <c r="E1315" s="332" t="n">
        <v>235.68</v>
      </c>
    </row>
    <row r="1316" customFormat="false" ht="13.8" hidden="false" customHeight="false" outlineLevel="0" collapsed="false">
      <c r="A1316" s="339" t="n">
        <v>69525</v>
      </c>
      <c r="B1316" s="330" t="s">
        <v>215</v>
      </c>
      <c r="C1316" s="339" t="s">
        <v>16838</v>
      </c>
      <c r="D1316" s="330" t="s">
        <v>15635</v>
      </c>
      <c r="E1316" s="334" t="n">
        <v>2210.8</v>
      </c>
    </row>
    <row r="1317" customFormat="false" ht="13.8" hidden="false" customHeight="false" outlineLevel="0" collapsed="false">
      <c r="A1317" s="339" t="n">
        <v>69526</v>
      </c>
      <c r="B1317" s="330" t="s">
        <v>215</v>
      </c>
      <c r="C1317" s="339" t="s">
        <v>16839</v>
      </c>
      <c r="D1317" s="330" t="s">
        <v>15635</v>
      </c>
      <c r="E1317" s="334" t="n">
        <v>4302.13</v>
      </c>
    </row>
    <row r="1318" customFormat="false" ht="13.8" hidden="false" customHeight="false" outlineLevel="0" collapsed="false">
      <c r="A1318" s="339" t="n">
        <v>69527</v>
      </c>
      <c r="B1318" s="330" t="s">
        <v>215</v>
      </c>
      <c r="C1318" s="339" t="s">
        <v>16840</v>
      </c>
      <c r="D1318" s="330" t="s">
        <v>15635</v>
      </c>
      <c r="E1318" s="334" t="n">
        <v>5506.64</v>
      </c>
    </row>
    <row r="1319" customFormat="false" ht="13.8" hidden="false" customHeight="false" outlineLevel="0" collapsed="false">
      <c r="A1319" s="339" t="n">
        <v>69545</v>
      </c>
      <c r="B1319" s="330" t="s">
        <v>215</v>
      </c>
      <c r="C1319" s="339" t="s">
        <v>16841</v>
      </c>
      <c r="D1319" s="330" t="s">
        <v>15635</v>
      </c>
      <c r="E1319" s="332" t="n">
        <v>148.43</v>
      </c>
    </row>
    <row r="1320" customFormat="false" ht="13.8" hidden="false" customHeight="false" outlineLevel="0" collapsed="false">
      <c r="A1320" s="339" t="n">
        <v>69547</v>
      </c>
      <c r="B1320" s="330" t="s">
        <v>215</v>
      </c>
      <c r="C1320" s="339" t="s">
        <v>16842</v>
      </c>
      <c r="D1320" s="330" t="s">
        <v>15635</v>
      </c>
      <c r="E1320" s="332" t="n">
        <v>9.6</v>
      </c>
    </row>
    <row r="1321" customFormat="false" ht="13.8" hidden="false" customHeight="false" outlineLevel="0" collapsed="false">
      <c r="A1321" s="339" t="n">
        <v>69567</v>
      </c>
      <c r="B1321" s="330" t="s">
        <v>215</v>
      </c>
      <c r="C1321" s="339" t="s">
        <v>16843</v>
      </c>
      <c r="D1321" s="330" t="s">
        <v>15635</v>
      </c>
      <c r="E1321" s="332" t="n">
        <v>9.6</v>
      </c>
    </row>
    <row r="1322" customFormat="false" ht="13.8" hidden="false" customHeight="false" outlineLevel="0" collapsed="false">
      <c r="A1322" s="339" t="n">
        <v>69572</v>
      </c>
      <c r="B1322" s="330" t="s">
        <v>215</v>
      </c>
      <c r="C1322" s="339" t="s">
        <v>16844</v>
      </c>
      <c r="D1322" s="330" t="s">
        <v>560</v>
      </c>
      <c r="E1322" s="332" t="n">
        <v>65.56</v>
      </c>
    </row>
    <row r="1323" customFormat="false" ht="13.8" hidden="false" customHeight="true" outlineLevel="0" collapsed="false">
      <c r="A1323" s="338" t="n">
        <v>696</v>
      </c>
      <c r="B1323" s="330" t="s">
        <v>215</v>
      </c>
      <c r="C1323" s="338" t="s">
        <v>16457</v>
      </c>
      <c r="D1323" s="338"/>
      <c r="E1323" s="338"/>
    </row>
    <row r="1324" customFormat="false" ht="13.8" hidden="false" customHeight="true" outlineLevel="0" collapsed="false">
      <c r="A1324" s="339" t="n">
        <v>69606</v>
      </c>
      <c r="B1324" s="330" t="s">
        <v>215</v>
      </c>
      <c r="C1324" s="339" t="s">
        <v>16845</v>
      </c>
      <c r="D1324" s="330" t="s">
        <v>15635</v>
      </c>
      <c r="E1324" s="334" t="n">
        <v>2038.8</v>
      </c>
    </row>
    <row r="1325" customFormat="false" ht="13.8" hidden="false" customHeight="false" outlineLevel="0" collapsed="false">
      <c r="A1325" s="339" t="n">
        <v>69616</v>
      </c>
      <c r="B1325" s="330" t="s">
        <v>215</v>
      </c>
      <c r="C1325" s="339" t="s">
        <v>16846</v>
      </c>
      <c r="D1325" s="330" t="s">
        <v>15635</v>
      </c>
      <c r="E1325" s="332" t="n">
        <v>49.72</v>
      </c>
    </row>
    <row r="1326" customFormat="false" ht="13.8" hidden="false" customHeight="false" outlineLevel="0" collapsed="false">
      <c r="A1326" s="339" t="n">
        <v>69626</v>
      </c>
      <c r="B1326" s="330" t="s">
        <v>215</v>
      </c>
      <c r="C1326" s="339" t="s">
        <v>16847</v>
      </c>
      <c r="D1326" s="330" t="s">
        <v>15635</v>
      </c>
      <c r="E1326" s="332" t="n">
        <v>97.87</v>
      </c>
    </row>
    <row r="1327" customFormat="false" ht="13.8" hidden="false" customHeight="false" outlineLevel="0" collapsed="false">
      <c r="A1327" s="339" t="n">
        <v>69646</v>
      </c>
      <c r="B1327" s="330" t="s">
        <v>215</v>
      </c>
      <c r="C1327" s="339" t="s">
        <v>16848</v>
      </c>
      <c r="D1327" s="330" t="s">
        <v>15635</v>
      </c>
      <c r="E1327" s="332" t="n">
        <v>117.33</v>
      </c>
    </row>
    <row r="1328" customFormat="false" ht="13.8" hidden="false" customHeight="false" outlineLevel="0" collapsed="false">
      <c r="A1328" s="339" t="n">
        <v>69656</v>
      </c>
      <c r="B1328" s="330" t="s">
        <v>215</v>
      </c>
      <c r="C1328" s="339" t="s">
        <v>16849</v>
      </c>
      <c r="D1328" s="330" t="s">
        <v>15635</v>
      </c>
      <c r="E1328" s="332" t="n">
        <v>122.11</v>
      </c>
    </row>
    <row r="1329" customFormat="false" ht="13.8" hidden="false" customHeight="false" outlineLevel="0" collapsed="false">
      <c r="A1329" s="339" t="n">
        <v>69670</v>
      </c>
      <c r="B1329" s="330" t="s">
        <v>215</v>
      </c>
      <c r="C1329" s="339" t="s">
        <v>16850</v>
      </c>
      <c r="D1329" s="330" t="s">
        <v>15635</v>
      </c>
      <c r="E1329" s="332" t="n">
        <v>161.3</v>
      </c>
    </row>
    <row r="1330" customFormat="false" ht="13.8" hidden="false" customHeight="false" outlineLevel="0" collapsed="false">
      <c r="A1330" s="339" t="n">
        <v>69681</v>
      </c>
      <c r="B1330" s="330" t="s">
        <v>215</v>
      </c>
      <c r="C1330" s="339" t="s">
        <v>16851</v>
      </c>
      <c r="D1330" s="330" t="s">
        <v>15635</v>
      </c>
      <c r="E1330" s="332" t="n">
        <v>582.87</v>
      </c>
    </row>
    <row r="1331" customFormat="false" ht="13.8" hidden="false" customHeight="false" outlineLevel="0" collapsed="false">
      <c r="A1331" s="339" t="n">
        <v>69682</v>
      </c>
      <c r="B1331" s="330" t="s">
        <v>215</v>
      </c>
      <c r="C1331" s="339" t="s">
        <v>16852</v>
      </c>
      <c r="D1331" s="330" t="s">
        <v>15635</v>
      </c>
      <c r="E1331" s="332" t="n">
        <v>647.77</v>
      </c>
    </row>
    <row r="1332" customFormat="false" ht="13.8" hidden="false" customHeight="true" outlineLevel="0" collapsed="false">
      <c r="A1332" s="338" t="n">
        <v>697</v>
      </c>
      <c r="B1332" s="330" t="s">
        <v>215</v>
      </c>
      <c r="C1332" s="338" t="s">
        <v>16853</v>
      </c>
      <c r="D1332" s="338"/>
      <c r="E1332" s="338"/>
    </row>
    <row r="1333" customFormat="false" ht="13.8" hidden="false" customHeight="true" outlineLevel="0" collapsed="false">
      <c r="A1333" s="339" t="n">
        <v>69753</v>
      </c>
      <c r="B1333" s="330" t="s">
        <v>215</v>
      </c>
      <c r="C1333" s="339" t="s">
        <v>16854</v>
      </c>
      <c r="D1333" s="330" t="s">
        <v>15635</v>
      </c>
      <c r="E1333" s="332" t="n">
        <v>59.74</v>
      </c>
    </row>
    <row r="1334" customFormat="false" ht="13.8" hidden="false" customHeight="true" outlineLevel="0" collapsed="false">
      <c r="A1334" s="338" t="n">
        <v>7</v>
      </c>
      <c r="B1334" s="330" t="s">
        <v>215</v>
      </c>
      <c r="C1334" s="338" t="s">
        <v>15830</v>
      </c>
      <c r="D1334" s="338"/>
      <c r="E1334" s="338"/>
    </row>
    <row r="1335" customFormat="false" ht="13.8" hidden="false" customHeight="true" outlineLevel="0" collapsed="false">
      <c r="A1335" s="338" t="n">
        <v>701</v>
      </c>
      <c r="B1335" s="330" t="s">
        <v>215</v>
      </c>
      <c r="C1335" s="338" t="s">
        <v>15830</v>
      </c>
      <c r="D1335" s="338"/>
      <c r="E1335" s="338"/>
    </row>
    <row r="1336" customFormat="false" ht="13.8" hidden="false" customHeight="true" outlineLevel="0" collapsed="false">
      <c r="A1336" s="339" t="n">
        <v>70114</v>
      </c>
      <c r="B1336" s="330" t="s">
        <v>215</v>
      </c>
      <c r="C1336" s="339" t="s">
        <v>16855</v>
      </c>
      <c r="D1336" s="330" t="s">
        <v>4718</v>
      </c>
      <c r="E1336" s="332" t="n">
        <v>65.33</v>
      </c>
    </row>
    <row r="1337" customFormat="false" ht="13.8" hidden="false" customHeight="true" outlineLevel="0" collapsed="false">
      <c r="A1337" s="338" t="n">
        <v>702</v>
      </c>
      <c r="B1337" s="330" t="s">
        <v>215</v>
      </c>
      <c r="C1337" s="338" t="s">
        <v>16382</v>
      </c>
      <c r="D1337" s="338"/>
      <c r="E1337" s="338"/>
    </row>
    <row r="1338" customFormat="false" ht="13.8" hidden="false" customHeight="true" outlineLevel="0" collapsed="false">
      <c r="A1338" s="339" t="n">
        <v>70276</v>
      </c>
      <c r="B1338" s="330" t="s">
        <v>215</v>
      </c>
      <c r="C1338" s="339" t="s">
        <v>16856</v>
      </c>
      <c r="D1338" s="330" t="s">
        <v>1969</v>
      </c>
      <c r="E1338" s="332" t="n">
        <v>12.56</v>
      </c>
    </row>
    <row r="1339" customFormat="false" ht="13.8" hidden="false" customHeight="true" outlineLevel="0" collapsed="false">
      <c r="A1339" s="338" t="n">
        <v>703</v>
      </c>
      <c r="B1339" s="330" t="s">
        <v>215</v>
      </c>
      <c r="C1339" s="338" t="s">
        <v>16382</v>
      </c>
      <c r="D1339" s="338"/>
      <c r="E1339" s="338"/>
    </row>
    <row r="1340" customFormat="false" ht="13.8" hidden="false" customHeight="true" outlineLevel="0" collapsed="false">
      <c r="A1340" s="339" t="n">
        <v>70328</v>
      </c>
      <c r="B1340" s="330" t="s">
        <v>215</v>
      </c>
      <c r="C1340" s="339" t="s">
        <v>16857</v>
      </c>
      <c r="D1340" s="330" t="s">
        <v>1969</v>
      </c>
      <c r="E1340" s="332" t="n">
        <v>82.75</v>
      </c>
    </row>
    <row r="1341" customFormat="false" ht="13.8" hidden="false" customHeight="false" outlineLevel="0" collapsed="false">
      <c r="A1341" s="339" t="n">
        <v>70350</v>
      </c>
      <c r="B1341" s="330" t="s">
        <v>215</v>
      </c>
      <c r="C1341" s="339" t="s">
        <v>16858</v>
      </c>
      <c r="D1341" s="330" t="s">
        <v>1969</v>
      </c>
      <c r="E1341" s="332" t="n">
        <v>36.45</v>
      </c>
    </row>
    <row r="1342" customFormat="false" ht="13.8" hidden="false" customHeight="true" outlineLevel="0" collapsed="false">
      <c r="A1342" s="338" t="n">
        <v>706</v>
      </c>
      <c r="B1342" s="330" t="s">
        <v>215</v>
      </c>
      <c r="C1342" s="338" t="s">
        <v>16382</v>
      </c>
      <c r="D1342" s="338"/>
      <c r="E1342" s="338"/>
    </row>
    <row r="1343" customFormat="false" ht="13.8" hidden="false" customHeight="true" outlineLevel="0" collapsed="false">
      <c r="A1343" s="339" t="n">
        <v>70674</v>
      </c>
      <c r="B1343" s="330" t="s">
        <v>215</v>
      </c>
      <c r="C1343" s="339" t="s">
        <v>16859</v>
      </c>
      <c r="D1343" s="330" t="s">
        <v>15635</v>
      </c>
      <c r="E1343" s="332" t="n">
        <v>555</v>
      </c>
    </row>
    <row r="1344" customFormat="false" ht="13.8" hidden="false" customHeight="true" outlineLevel="0" collapsed="false">
      <c r="A1344" s="338" t="n">
        <v>710</v>
      </c>
      <c r="B1344" s="330" t="s">
        <v>215</v>
      </c>
      <c r="C1344" s="338" t="s">
        <v>16382</v>
      </c>
      <c r="D1344" s="338"/>
      <c r="E1344" s="338"/>
    </row>
    <row r="1345" customFormat="false" ht="13.8" hidden="false" customHeight="true" outlineLevel="0" collapsed="false">
      <c r="A1345" s="339" t="n">
        <v>71096</v>
      </c>
      <c r="B1345" s="330" t="s">
        <v>215</v>
      </c>
      <c r="C1345" s="339" t="s">
        <v>16860</v>
      </c>
      <c r="D1345" s="330" t="s">
        <v>2622</v>
      </c>
      <c r="E1345" s="332" t="n">
        <v>50.25</v>
      </c>
    </row>
    <row r="1346" customFormat="false" ht="13.8" hidden="false" customHeight="true" outlineLevel="0" collapsed="false">
      <c r="A1346" s="338" t="n">
        <v>712</v>
      </c>
      <c r="B1346" s="330" t="s">
        <v>215</v>
      </c>
      <c r="C1346" s="338" t="s">
        <v>16382</v>
      </c>
      <c r="D1346" s="338"/>
      <c r="E1346" s="338"/>
    </row>
    <row r="1347" customFormat="false" ht="13.8" hidden="false" customHeight="true" outlineLevel="0" collapsed="false">
      <c r="A1347" s="339" t="n">
        <v>71268</v>
      </c>
      <c r="B1347" s="330" t="s">
        <v>215</v>
      </c>
      <c r="C1347" s="339" t="s">
        <v>16861</v>
      </c>
      <c r="D1347" s="330" t="s">
        <v>1969</v>
      </c>
      <c r="E1347" s="332" t="n">
        <v>27.84</v>
      </c>
    </row>
    <row r="1348" customFormat="false" ht="13.8" hidden="false" customHeight="false" outlineLevel="0" collapsed="false">
      <c r="A1348" s="339" t="n">
        <v>71270</v>
      </c>
      <c r="B1348" s="330" t="s">
        <v>215</v>
      </c>
      <c r="C1348" s="339" t="s">
        <v>16862</v>
      </c>
      <c r="D1348" s="330" t="s">
        <v>1969</v>
      </c>
      <c r="E1348" s="332" t="n">
        <v>96.6</v>
      </c>
    </row>
    <row r="1349" customFormat="false" ht="13.8" hidden="false" customHeight="true" outlineLevel="0" collapsed="false">
      <c r="A1349" s="338" t="n">
        <v>716</v>
      </c>
      <c r="B1349" s="330" t="s">
        <v>215</v>
      </c>
      <c r="C1349" s="338" t="s">
        <v>16382</v>
      </c>
      <c r="D1349" s="338"/>
      <c r="E1349" s="338"/>
    </row>
    <row r="1350" customFormat="false" ht="13.8" hidden="false" customHeight="true" outlineLevel="0" collapsed="false">
      <c r="A1350" s="339" t="n">
        <v>71637</v>
      </c>
      <c r="B1350" s="330" t="s">
        <v>215</v>
      </c>
      <c r="C1350" s="339" t="s">
        <v>16863</v>
      </c>
      <c r="D1350" s="330" t="s">
        <v>15635</v>
      </c>
      <c r="E1350" s="332" t="n">
        <v>155.38</v>
      </c>
    </row>
    <row r="1351" customFormat="false" ht="13.8" hidden="false" customHeight="true" outlineLevel="0" collapsed="false">
      <c r="A1351" s="338" t="n">
        <v>717</v>
      </c>
      <c r="B1351" s="330" t="s">
        <v>215</v>
      </c>
      <c r="C1351" s="338" t="s">
        <v>16382</v>
      </c>
      <c r="D1351" s="338"/>
      <c r="E1351" s="338"/>
    </row>
    <row r="1352" customFormat="false" ht="13.8" hidden="false" customHeight="true" outlineLevel="0" collapsed="false">
      <c r="A1352" s="339" t="n">
        <v>71707</v>
      </c>
      <c r="B1352" s="330" t="s">
        <v>215</v>
      </c>
      <c r="C1352" s="339" t="s">
        <v>16864</v>
      </c>
      <c r="D1352" s="330" t="s">
        <v>1895</v>
      </c>
      <c r="E1352" s="332" t="n">
        <v>759</v>
      </c>
    </row>
    <row r="1353" customFormat="false" ht="13.8" hidden="false" customHeight="false" outlineLevel="0" collapsed="false">
      <c r="A1353" s="339" t="n">
        <v>71711</v>
      </c>
      <c r="B1353" s="330" t="s">
        <v>215</v>
      </c>
      <c r="C1353" s="339" t="s">
        <v>16865</v>
      </c>
      <c r="D1353" s="330" t="s">
        <v>2622</v>
      </c>
      <c r="E1353" s="332" t="n">
        <v>9.77</v>
      </c>
    </row>
    <row r="1354" customFormat="false" ht="13.8" hidden="false" customHeight="true" outlineLevel="0" collapsed="false">
      <c r="A1354" s="338" t="n">
        <v>718</v>
      </c>
      <c r="B1354" s="330" t="s">
        <v>215</v>
      </c>
      <c r="C1354" s="338" t="s">
        <v>16382</v>
      </c>
      <c r="D1354" s="338"/>
      <c r="E1354" s="338"/>
    </row>
    <row r="1355" customFormat="false" ht="13.8" hidden="false" customHeight="true" outlineLevel="0" collapsed="false">
      <c r="A1355" s="339" t="n">
        <v>71820</v>
      </c>
      <c r="B1355" s="330" t="s">
        <v>215</v>
      </c>
      <c r="C1355" s="339" t="s">
        <v>16866</v>
      </c>
      <c r="D1355" s="330" t="s">
        <v>15635</v>
      </c>
      <c r="E1355" s="334" t="n">
        <v>1833.5</v>
      </c>
    </row>
    <row r="1356" customFormat="false" ht="13.8" hidden="false" customHeight="false" outlineLevel="0" collapsed="false">
      <c r="A1356" s="339" t="n">
        <v>71874</v>
      </c>
      <c r="B1356" s="330" t="s">
        <v>215</v>
      </c>
      <c r="C1356" s="339" t="s">
        <v>16867</v>
      </c>
      <c r="D1356" s="330" t="s">
        <v>1969</v>
      </c>
      <c r="E1356" s="332" t="n">
        <v>55.55</v>
      </c>
    </row>
    <row r="1357" customFormat="false" ht="13.8" hidden="false" customHeight="false" outlineLevel="0" collapsed="false">
      <c r="A1357" s="339" t="n">
        <v>71894</v>
      </c>
      <c r="B1357" s="330" t="s">
        <v>215</v>
      </c>
      <c r="C1357" s="339" t="s">
        <v>16868</v>
      </c>
      <c r="D1357" s="330" t="s">
        <v>15635</v>
      </c>
      <c r="E1357" s="332" t="n">
        <v>202.92</v>
      </c>
    </row>
    <row r="1358" customFormat="false" ht="13.8" hidden="false" customHeight="true" outlineLevel="0" collapsed="false">
      <c r="A1358" s="338" t="n">
        <v>719</v>
      </c>
      <c r="B1358" s="330" t="s">
        <v>215</v>
      </c>
      <c r="C1358" s="338" t="s">
        <v>16382</v>
      </c>
      <c r="D1358" s="338"/>
      <c r="E1358" s="338"/>
    </row>
    <row r="1359" customFormat="false" ht="13.8" hidden="false" customHeight="true" outlineLevel="0" collapsed="false">
      <c r="A1359" s="339" t="n">
        <v>71911</v>
      </c>
      <c r="B1359" s="330" t="s">
        <v>215</v>
      </c>
      <c r="C1359" s="339" t="s">
        <v>16869</v>
      </c>
      <c r="D1359" s="330" t="s">
        <v>16870</v>
      </c>
      <c r="E1359" s="332" t="n">
        <v>260.62</v>
      </c>
    </row>
    <row r="1360" customFormat="false" ht="13.8" hidden="false" customHeight="false" outlineLevel="0" collapsed="false">
      <c r="A1360" s="339" t="n">
        <v>71963</v>
      </c>
      <c r="B1360" s="330" t="s">
        <v>215</v>
      </c>
      <c r="C1360" s="339" t="s">
        <v>16871</v>
      </c>
      <c r="D1360" s="330" t="s">
        <v>15635</v>
      </c>
      <c r="E1360" s="332" t="n">
        <v>16.73</v>
      </c>
    </row>
    <row r="1361" customFormat="false" ht="13.8" hidden="false" customHeight="true" outlineLevel="0" collapsed="false">
      <c r="A1361" s="338" t="n">
        <v>720</v>
      </c>
      <c r="B1361" s="330" t="s">
        <v>215</v>
      </c>
      <c r="C1361" s="338" t="s">
        <v>16382</v>
      </c>
      <c r="D1361" s="338"/>
      <c r="E1361" s="338"/>
    </row>
    <row r="1362" customFormat="false" ht="13.8" hidden="false" customHeight="true" outlineLevel="0" collapsed="false">
      <c r="A1362" s="339" t="n">
        <v>72054</v>
      </c>
      <c r="B1362" s="330" t="s">
        <v>215</v>
      </c>
      <c r="C1362" s="339" t="s">
        <v>16872</v>
      </c>
      <c r="D1362" s="330" t="s">
        <v>1895</v>
      </c>
      <c r="E1362" s="332" t="n">
        <v>764.25</v>
      </c>
    </row>
    <row r="1363" customFormat="false" ht="13.8" hidden="false" customHeight="true" outlineLevel="0" collapsed="false">
      <c r="A1363" s="338" t="n">
        <v>722</v>
      </c>
      <c r="B1363" s="330" t="s">
        <v>215</v>
      </c>
      <c r="C1363" s="338" t="s">
        <v>16382</v>
      </c>
      <c r="D1363" s="338"/>
      <c r="E1363" s="338"/>
    </row>
    <row r="1364" customFormat="false" ht="13.8" hidden="false" customHeight="true" outlineLevel="0" collapsed="false">
      <c r="A1364" s="339" t="n">
        <v>72280</v>
      </c>
      <c r="B1364" s="330" t="s">
        <v>215</v>
      </c>
      <c r="C1364" s="339" t="s">
        <v>16873</v>
      </c>
      <c r="D1364" s="330" t="s">
        <v>1895</v>
      </c>
      <c r="E1364" s="334" t="n">
        <v>1156.75</v>
      </c>
    </row>
    <row r="1365" customFormat="false" ht="13.8" hidden="false" customHeight="false" outlineLevel="0" collapsed="false">
      <c r="A1365" s="339" t="n">
        <v>72282</v>
      </c>
      <c r="B1365" s="330" t="s">
        <v>215</v>
      </c>
      <c r="C1365" s="339" t="s">
        <v>16874</v>
      </c>
      <c r="D1365" s="330" t="s">
        <v>1895</v>
      </c>
      <c r="E1365" s="334" t="n">
        <v>1181.75</v>
      </c>
    </row>
    <row r="1366" customFormat="false" ht="13.8" hidden="false" customHeight="true" outlineLevel="0" collapsed="false">
      <c r="A1366" s="338" t="n">
        <v>724</v>
      </c>
      <c r="B1366" s="330" t="s">
        <v>215</v>
      </c>
      <c r="C1366" s="338" t="s">
        <v>16382</v>
      </c>
      <c r="D1366" s="338"/>
      <c r="E1366" s="338"/>
    </row>
    <row r="1367" customFormat="false" ht="13.8" hidden="false" customHeight="true" outlineLevel="0" collapsed="false">
      <c r="A1367" s="339" t="n">
        <v>72455</v>
      </c>
      <c r="B1367" s="330" t="s">
        <v>215</v>
      </c>
      <c r="C1367" s="339" t="s">
        <v>16875</v>
      </c>
      <c r="D1367" s="330" t="s">
        <v>15635</v>
      </c>
      <c r="E1367" s="332" t="n">
        <v>78.17</v>
      </c>
    </row>
    <row r="1368" customFormat="false" ht="13.8" hidden="false" customHeight="true" outlineLevel="0" collapsed="false">
      <c r="A1368" s="338" t="n">
        <v>727</v>
      </c>
      <c r="B1368" s="330" t="s">
        <v>215</v>
      </c>
      <c r="C1368" s="338" t="s">
        <v>16382</v>
      </c>
      <c r="D1368" s="338"/>
      <c r="E1368" s="338"/>
    </row>
    <row r="1369" customFormat="false" ht="13.8" hidden="false" customHeight="true" outlineLevel="0" collapsed="false">
      <c r="A1369" s="339" t="n">
        <v>72708</v>
      </c>
      <c r="B1369" s="330" t="s">
        <v>215</v>
      </c>
      <c r="C1369" s="339" t="s">
        <v>16876</v>
      </c>
      <c r="D1369" s="330" t="s">
        <v>15635</v>
      </c>
      <c r="E1369" s="332" t="n">
        <v>22.41</v>
      </c>
    </row>
    <row r="1370" customFormat="false" ht="13.8" hidden="false" customHeight="true" outlineLevel="0" collapsed="false">
      <c r="A1370" s="338" t="n">
        <v>728</v>
      </c>
      <c r="B1370" s="330" t="s">
        <v>215</v>
      </c>
      <c r="C1370" s="338" t="s">
        <v>15830</v>
      </c>
      <c r="D1370" s="338"/>
      <c r="E1370" s="338"/>
    </row>
    <row r="1371" customFormat="false" ht="13.8" hidden="false" customHeight="true" outlineLevel="0" collapsed="false">
      <c r="A1371" s="339" t="n">
        <v>72812</v>
      </c>
      <c r="B1371" s="330" t="s">
        <v>215</v>
      </c>
      <c r="C1371" s="339" t="s">
        <v>16877</v>
      </c>
      <c r="D1371" s="330" t="s">
        <v>1969</v>
      </c>
      <c r="E1371" s="332" t="n">
        <v>7.08</v>
      </c>
    </row>
    <row r="1372" customFormat="false" ht="13.8" hidden="false" customHeight="true" outlineLevel="0" collapsed="false">
      <c r="A1372" s="338" t="n">
        <v>781</v>
      </c>
      <c r="B1372" s="330" t="s">
        <v>215</v>
      </c>
      <c r="C1372" s="338" t="s">
        <v>15839</v>
      </c>
      <c r="D1372" s="338"/>
      <c r="E1372" s="338"/>
    </row>
    <row r="1373" customFormat="false" ht="13.8" hidden="false" customHeight="true" outlineLevel="0" collapsed="false">
      <c r="A1373" s="339" t="n">
        <v>78133</v>
      </c>
      <c r="B1373" s="330" t="s">
        <v>215</v>
      </c>
      <c r="C1373" s="339" t="s">
        <v>16878</v>
      </c>
      <c r="D1373" s="330" t="s">
        <v>1895</v>
      </c>
      <c r="E1373" s="334" t="n">
        <v>1156.75</v>
      </c>
    </row>
    <row r="1374" customFormat="false" ht="13.8" hidden="false" customHeight="true" outlineLevel="0" collapsed="false">
      <c r="A1374" s="338" t="n">
        <v>782</v>
      </c>
      <c r="B1374" s="330" t="s">
        <v>215</v>
      </c>
      <c r="C1374" s="338" t="s">
        <v>15830</v>
      </c>
      <c r="D1374" s="338"/>
      <c r="E1374" s="338"/>
    </row>
    <row r="1375" customFormat="false" ht="13.8" hidden="false" customHeight="true" outlineLevel="0" collapsed="false">
      <c r="A1375" s="339" t="n">
        <v>78203</v>
      </c>
      <c r="B1375" s="330" t="s">
        <v>215</v>
      </c>
      <c r="C1375" s="339" t="s">
        <v>16879</v>
      </c>
      <c r="D1375" s="330" t="s">
        <v>15635</v>
      </c>
      <c r="E1375" s="332" t="n">
        <v>563.33</v>
      </c>
    </row>
    <row r="1376" customFormat="false" ht="13.8" hidden="false" customHeight="false" outlineLevel="0" collapsed="false">
      <c r="A1376" s="339" t="n">
        <v>78226</v>
      </c>
      <c r="B1376" s="330" t="s">
        <v>215</v>
      </c>
      <c r="C1376" s="339" t="s">
        <v>16880</v>
      </c>
      <c r="D1376" s="330" t="s">
        <v>15635</v>
      </c>
      <c r="E1376" s="332" t="n">
        <v>8.01</v>
      </c>
    </row>
    <row r="1377" customFormat="false" ht="13.8" hidden="false" customHeight="true" outlineLevel="0" collapsed="false">
      <c r="A1377" s="338" t="n">
        <v>783</v>
      </c>
      <c r="B1377" s="330" t="s">
        <v>215</v>
      </c>
      <c r="C1377" s="338" t="s">
        <v>16881</v>
      </c>
      <c r="D1377" s="338"/>
      <c r="E1377" s="338"/>
    </row>
    <row r="1378" customFormat="false" ht="13.8" hidden="false" customHeight="true" outlineLevel="0" collapsed="false">
      <c r="A1378" s="339" t="n">
        <v>78373</v>
      </c>
      <c r="B1378" s="330" t="s">
        <v>215</v>
      </c>
      <c r="C1378" s="339" t="s">
        <v>16882</v>
      </c>
      <c r="D1378" s="330" t="s">
        <v>1895</v>
      </c>
      <c r="E1378" s="334" t="n">
        <v>1081.75</v>
      </c>
    </row>
    <row r="1379" customFormat="false" ht="13.8" hidden="false" customHeight="true" outlineLevel="0" collapsed="false">
      <c r="A1379" s="338" t="n">
        <v>784</v>
      </c>
      <c r="B1379" s="330" t="s">
        <v>215</v>
      </c>
      <c r="C1379" s="338" t="s">
        <v>15830</v>
      </c>
      <c r="D1379" s="338"/>
      <c r="E1379" s="338"/>
    </row>
    <row r="1380" customFormat="false" ht="13.8" hidden="false" customHeight="true" outlineLevel="0" collapsed="false">
      <c r="A1380" s="339" t="n">
        <v>78402</v>
      </c>
      <c r="B1380" s="330" t="s">
        <v>215</v>
      </c>
      <c r="C1380" s="339" t="s">
        <v>16883</v>
      </c>
      <c r="D1380" s="330" t="s">
        <v>1969</v>
      </c>
      <c r="E1380" s="332" t="n">
        <v>4.81</v>
      </c>
    </row>
    <row r="1381" customFormat="false" ht="13.8" hidden="false" customHeight="false" outlineLevel="0" collapsed="false">
      <c r="A1381" s="339" t="n">
        <v>78403</v>
      </c>
      <c r="B1381" s="330" t="s">
        <v>215</v>
      </c>
      <c r="C1381" s="339" t="s">
        <v>16884</v>
      </c>
      <c r="D1381" s="330" t="s">
        <v>1969</v>
      </c>
      <c r="E1381" s="332" t="n">
        <v>4.06</v>
      </c>
    </row>
    <row r="1382" customFormat="false" ht="13.8" hidden="false" customHeight="false" outlineLevel="0" collapsed="false">
      <c r="A1382" s="339" t="n">
        <v>78404</v>
      </c>
      <c r="B1382" s="330" t="s">
        <v>215</v>
      </c>
      <c r="C1382" s="339" t="s">
        <v>16885</v>
      </c>
      <c r="D1382" s="330" t="s">
        <v>1969</v>
      </c>
      <c r="E1382" s="332" t="n">
        <v>5.65</v>
      </c>
    </row>
    <row r="1383" customFormat="false" ht="13.8" hidden="false" customHeight="false" outlineLevel="0" collapsed="false">
      <c r="A1383" s="339" t="n">
        <v>78405</v>
      </c>
      <c r="B1383" s="330" t="s">
        <v>215</v>
      </c>
      <c r="C1383" s="339" t="s">
        <v>16886</v>
      </c>
      <c r="D1383" s="330" t="s">
        <v>1969</v>
      </c>
      <c r="E1383" s="332" t="n">
        <v>6.24</v>
      </c>
    </row>
    <row r="1384" customFormat="false" ht="13.8" hidden="false" customHeight="false" outlineLevel="0" collapsed="false">
      <c r="A1384" s="339" t="n">
        <v>78406</v>
      </c>
      <c r="B1384" s="330" t="s">
        <v>215</v>
      </c>
      <c r="C1384" s="339" t="s">
        <v>16887</v>
      </c>
      <c r="D1384" s="330" t="s">
        <v>1969</v>
      </c>
      <c r="E1384" s="332" t="n">
        <v>4.3</v>
      </c>
    </row>
    <row r="1385" customFormat="false" ht="13.8" hidden="false" customHeight="true" outlineLevel="0" collapsed="false">
      <c r="A1385" s="338" t="n">
        <v>786</v>
      </c>
      <c r="B1385" s="330" t="s">
        <v>215</v>
      </c>
      <c r="C1385" s="338" t="s">
        <v>16022</v>
      </c>
      <c r="D1385" s="338"/>
      <c r="E1385" s="338"/>
    </row>
    <row r="1386" customFormat="false" ht="13.8" hidden="false" customHeight="true" outlineLevel="0" collapsed="false">
      <c r="A1386" s="339" t="n">
        <v>78627</v>
      </c>
      <c r="B1386" s="330" t="s">
        <v>215</v>
      </c>
      <c r="C1386" s="339" t="s">
        <v>16888</v>
      </c>
      <c r="D1386" s="330" t="s">
        <v>15635</v>
      </c>
      <c r="E1386" s="332" t="n">
        <v>143.31</v>
      </c>
    </row>
    <row r="1387" customFormat="false" ht="13.8" hidden="false" customHeight="true" outlineLevel="0" collapsed="false">
      <c r="A1387" s="338" t="n">
        <v>787</v>
      </c>
      <c r="B1387" s="330" t="s">
        <v>215</v>
      </c>
      <c r="C1387" s="338" t="s">
        <v>16881</v>
      </c>
      <c r="D1387" s="338"/>
      <c r="E1387" s="338"/>
    </row>
    <row r="1388" customFormat="false" ht="13.8" hidden="false" customHeight="true" outlineLevel="0" collapsed="false">
      <c r="A1388" s="339" t="n">
        <v>78735</v>
      </c>
      <c r="B1388" s="330" t="s">
        <v>215</v>
      </c>
      <c r="C1388" s="339" t="s">
        <v>16889</v>
      </c>
      <c r="D1388" s="330" t="s">
        <v>15635</v>
      </c>
      <c r="E1388" s="332" t="n">
        <v>29.33</v>
      </c>
    </row>
    <row r="1389" customFormat="false" ht="13.8" hidden="false" customHeight="false" outlineLevel="0" collapsed="false">
      <c r="A1389" s="339" t="n">
        <v>78749</v>
      </c>
      <c r="B1389" s="330" t="s">
        <v>215</v>
      </c>
      <c r="C1389" s="339" t="s">
        <v>16890</v>
      </c>
      <c r="D1389" s="330" t="s">
        <v>15635</v>
      </c>
      <c r="E1389" s="332" t="n">
        <v>89.02</v>
      </c>
    </row>
    <row r="1390" customFormat="false" ht="13.8" hidden="false" customHeight="false" outlineLevel="0" collapsed="false">
      <c r="A1390" s="339" t="n">
        <v>78760</v>
      </c>
      <c r="B1390" s="330" t="s">
        <v>215</v>
      </c>
      <c r="C1390" s="339" t="s">
        <v>16891</v>
      </c>
      <c r="D1390" s="330" t="s">
        <v>1969</v>
      </c>
      <c r="E1390" s="332" t="n">
        <v>10.75</v>
      </c>
    </row>
    <row r="1391" customFormat="false" ht="13.8" hidden="false" customHeight="true" outlineLevel="0" collapsed="false">
      <c r="A1391" s="338" t="n">
        <v>788</v>
      </c>
      <c r="B1391" s="330" t="s">
        <v>215</v>
      </c>
      <c r="C1391" s="338" t="s">
        <v>15830</v>
      </c>
      <c r="D1391" s="338"/>
      <c r="E1391" s="338"/>
    </row>
    <row r="1392" customFormat="false" ht="13.8" hidden="false" customHeight="true" outlineLevel="0" collapsed="false">
      <c r="A1392" s="339" t="n">
        <v>78848</v>
      </c>
      <c r="B1392" s="330" t="s">
        <v>215</v>
      </c>
      <c r="C1392" s="339" t="s">
        <v>16892</v>
      </c>
      <c r="D1392" s="330" t="s">
        <v>1969</v>
      </c>
      <c r="E1392" s="332" t="n">
        <v>8.81</v>
      </c>
    </row>
    <row r="1393" customFormat="false" ht="13.8" hidden="false" customHeight="false" outlineLevel="0" collapsed="false">
      <c r="A1393" s="339" t="n">
        <v>78898</v>
      </c>
      <c r="B1393" s="330" t="s">
        <v>215</v>
      </c>
      <c r="C1393" s="339" t="s">
        <v>16893</v>
      </c>
      <c r="D1393" s="330" t="s">
        <v>15635</v>
      </c>
      <c r="E1393" s="332" t="n">
        <v>34.7</v>
      </c>
    </row>
    <row r="1394" customFormat="false" ht="13.8" hidden="false" customHeight="true" outlineLevel="0" collapsed="false">
      <c r="A1394" s="338" t="n">
        <v>791</v>
      </c>
      <c r="B1394" s="330" t="s">
        <v>215</v>
      </c>
      <c r="C1394" s="338" t="s">
        <v>16894</v>
      </c>
      <c r="D1394" s="338"/>
      <c r="E1394" s="338"/>
    </row>
    <row r="1395" customFormat="false" ht="13.8" hidden="false" customHeight="true" outlineLevel="0" collapsed="false">
      <c r="A1395" s="339" t="n">
        <v>79166</v>
      </c>
      <c r="B1395" s="330" t="s">
        <v>215</v>
      </c>
      <c r="C1395" s="339" t="s">
        <v>16895</v>
      </c>
      <c r="D1395" s="330" t="s">
        <v>1969</v>
      </c>
      <c r="E1395" s="332" t="n">
        <v>5.88</v>
      </c>
    </row>
    <row r="1396" customFormat="false" ht="13.8" hidden="false" customHeight="true" outlineLevel="0" collapsed="false">
      <c r="A1396" s="338" t="n">
        <v>792</v>
      </c>
      <c r="B1396" s="330" t="s">
        <v>215</v>
      </c>
      <c r="C1396" s="338" t="s">
        <v>16894</v>
      </c>
      <c r="D1396" s="338"/>
      <c r="E1396" s="338"/>
    </row>
    <row r="1397" customFormat="false" ht="13.8" hidden="false" customHeight="true" outlineLevel="0" collapsed="false">
      <c r="A1397" s="339" t="n">
        <v>79245</v>
      </c>
      <c r="B1397" s="330" t="s">
        <v>215</v>
      </c>
      <c r="C1397" s="339" t="s">
        <v>16896</v>
      </c>
      <c r="D1397" s="330" t="s">
        <v>560</v>
      </c>
      <c r="E1397" s="332" t="n">
        <v>46.86</v>
      </c>
    </row>
    <row r="1398" customFormat="false" ht="13.8" hidden="false" customHeight="false" outlineLevel="0" collapsed="false">
      <c r="A1398" s="339" t="n">
        <v>79246</v>
      </c>
      <c r="B1398" s="330" t="s">
        <v>215</v>
      </c>
      <c r="C1398" s="339" t="s">
        <v>16897</v>
      </c>
      <c r="D1398" s="330" t="s">
        <v>560</v>
      </c>
      <c r="E1398" s="332" t="n">
        <v>58.34</v>
      </c>
    </row>
    <row r="1399" customFormat="false" ht="13.8" hidden="false" customHeight="false" outlineLevel="0" collapsed="false">
      <c r="A1399" s="339" t="n">
        <v>79247</v>
      </c>
      <c r="B1399" s="330" t="s">
        <v>215</v>
      </c>
      <c r="C1399" s="339" t="s">
        <v>16898</v>
      </c>
      <c r="D1399" s="330" t="s">
        <v>560</v>
      </c>
      <c r="E1399" s="332" t="n">
        <v>57.03</v>
      </c>
    </row>
    <row r="1400" customFormat="false" ht="13.8" hidden="false" customHeight="true" outlineLevel="0" collapsed="false">
      <c r="A1400" s="338" t="n">
        <v>793</v>
      </c>
      <c r="B1400" s="330" t="s">
        <v>215</v>
      </c>
      <c r="C1400" s="338" t="s">
        <v>16382</v>
      </c>
      <c r="D1400" s="338"/>
      <c r="E1400" s="338"/>
    </row>
    <row r="1401" customFormat="false" ht="13.8" hidden="false" customHeight="true" outlineLevel="0" collapsed="false">
      <c r="A1401" s="339" t="n">
        <v>79372</v>
      </c>
      <c r="B1401" s="330" t="s">
        <v>215</v>
      </c>
      <c r="C1401" s="339" t="s">
        <v>16899</v>
      </c>
      <c r="D1401" s="330" t="s">
        <v>1969</v>
      </c>
      <c r="E1401" s="332" t="n">
        <v>202.94</v>
      </c>
    </row>
    <row r="1402" customFormat="false" ht="13.8" hidden="false" customHeight="false" outlineLevel="0" collapsed="false">
      <c r="A1402" s="339" t="n">
        <v>79374</v>
      </c>
      <c r="B1402" s="330" t="s">
        <v>215</v>
      </c>
      <c r="C1402" s="339" t="s">
        <v>16900</v>
      </c>
      <c r="D1402" s="330" t="s">
        <v>15635</v>
      </c>
      <c r="E1402" s="332" t="n">
        <v>43.75</v>
      </c>
    </row>
    <row r="1403" customFormat="false" ht="13.8" hidden="false" customHeight="false" outlineLevel="0" collapsed="false">
      <c r="A1403" s="339" t="n">
        <v>79375</v>
      </c>
      <c r="B1403" s="330" t="s">
        <v>215</v>
      </c>
      <c r="C1403" s="339" t="s">
        <v>16901</v>
      </c>
      <c r="D1403" s="330" t="s">
        <v>560</v>
      </c>
      <c r="E1403" s="332" t="n">
        <v>3.27</v>
      </c>
    </row>
    <row r="1404" customFormat="false" ht="13.8" hidden="false" customHeight="true" outlineLevel="0" collapsed="false">
      <c r="A1404" s="338" t="n">
        <v>794</v>
      </c>
      <c r="B1404" s="330" t="s">
        <v>215</v>
      </c>
      <c r="C1404" s="338" t="s">
        <v>16902</v>
      </c>
      <c r="D1404" s="338"/>
      <c r="E1404" s="338"/>
    </row>
    <row r="1405" customFormat="false" ht="13.8" hidden="false" customHeight="true" outlineLevel="0" collapsed="false">
      <c r="A1405" s="339" t="n">
        <v>79419</v>
      </c>
      <c r="B1405" s="330" t="s">
        <v>215</v>
      </c>
      <c r="C1405" s="339" t="s">
        <v>16903</v>
      </c>
      <c r="D1405" s="330" t="s">
        <v>2622</v>
      </c>
      <c r="E1405" s="332" t="n">
        <v>62.4</v>
      </c>
    </row>
    <row r="1406" customFormat="false" ht="13.8" hidden="false" customHeight="true" outlineLevel="0" collapsed="false">
      <c r="A1406" s="338" t="n">
        <v>796</v>
      </c>
      <c r="B1406" s="330" t="s">
        <v>215</v>
      </c>
      <c r="C1406" s="338" t="s">
        <v>16382</v>
      </c>
      <c r="D1406" s="338"/>
      <c r="E1406" s="338"/>
    </row>
    <row r="1407" customFormat="false" ht="13.8" hidden="false" customHeight="true" outlineLevel="0" collapsed="false">
      <c r="A1407" s="339" t="n">
        <v>79654</v>
      </c>
      <c r="B1407" s="330" t="s">
        <v>215</v>
      </c>
      <c r="C1407" s="339" t="s">
        <v>16904</v>
      </c>
      <c r="D1407" s="330" t="s">
        <v>55</v>
      </c>
      <c r="E1407" s="332" t="n">
        <v>553.63</v>
      </c>
    </row>
    <row r="1408" customFormat="false" ht="13.8" hidden="false" customHeight="true" outlineLevel="0" collapsed="false">
      <c r="A1408" s="338" t="n">
        <v>10</v>
      </c>
      <c r="B1408" s="330" t="s">
        <v>215</v>
      </c>
      <c r="C1408" s="338" t="s">
        <v>16905</v>
      </c>
      <c r="D1408" s="338"/>
      <c r="E1408" s="338"/>
    </row>
    <row r="1409" customFormat="false" ht="13.8" hidden="false" customHeight="true" outlineLevel="0" collapsed="false">
      <c r="A1409" s="338" t="n">
        <v>1001</v>
      </c>
      <c r="B1409" s="330" t="s">
        <v>215</v>
      </c>
      <c r="C1409" s="338" t="s">
        <v>16905</v>
      </c>
      <c r="D1409" s="338"/>
      <c r="E1409" s="338"/>
    </row>
    <row r="1410" customFormat="false" ht="13.8" hidden="false" customHeight="true" outlineLevel="0" collapsed="false">
      <c r="A1410" s="339" t="n">
        <v>100150</v>
      </c>
      <c r="B1410" s="330" t="s">
        <v>215</v>
      </c>
      <c r="C1410" s="339" t="s">
        <v>16906</v>
      </c>
      <c r="D1410" s="330" t="s">
        <v>4718</v>
      </c>
      <c r="E1410" s="332" t="n">
        <v>65</v>
      </c>
    </row>
    <row r="1411" customFormat="false" ht="13.8" hidden="false" customHeight="false" outlineLevel="0" collapsed="false">
      <c r="A1411" s="339" t="n">
        <v>100151</v>
      </c>
      <c r="B1411" s="330" t="s">
        <v>215</v>
      </c>
      <c r="C1411" s="339" t="s">
        <v>16907</v>
      </c>
      <c r="D1411" s="330" t="s">
        <v>560</v>
      </c>
      <c r="E1411" s="332" t="n">
        <v>271.67</v>
      </c>
    </row>
    <row r="1412" customFormat="false" ht="13.8" hidden="false" customHeight="false" outlineLevel="0" collapsed="false">
      <c r="A1412" s="339" t="n">
        <v>100189</v>
      </c>
      <c r="B1412" s="330" t="s">
        <v>215</v>
      </c>
      <c r="C1412" s="339" t="s">
        <v>16908</v>
      </c>
      <c r="D1412" s="330" t="s">
        <v>1969</v>
      </c>
      <c r="E1412" s="332" t="n">
        <v>3.95</v>
      </c>
    </row>
    <row r="1413" customFormat="false" ht="13.8" hidden="false" customHeight="false" outlineLevel="0" collapsed="false">
      <c r="A1413" s="339" t="n">
        <v>100190</v>
      </c>
      <c r="B1413" s="330" t="s">
        <v>215</v>
      </c>
      <c r="C1413" s="339" t="s">
        <v>16909</v>
      </c>
      <c r="D1413" s="330" t="s">
        <v>1969</v>
      </c>
      <c r="E1413" s="332" t="n">
        <v>14.06</v>
      </c>
    </row>
    <row r="1414" customFormat="false" ht="13.8" hidden="false" customHeight="false" outlineLevel="0" collapsed="false">
      <c r="A1414" s="339" t="n">
        <v>100192</v>
      </c>
      <c r="B1414" s="330" t="s">
        <v>215</v>
      </c>
      <c r="C1414" s="339" t="s">
        <v>16910</v>
      </c>
      <c r="D1414" s="330" t="s">
        <v>1969</v>
      </c>
      <c r="E1414" s="332" t="n">
        <v>21.28</v>
      </c>
    </row>
    <row r="1415" customFormat="false" ht="13.8" hidden="false" customHeight="false" outlineLevel="0" collapsed="false">
      <c r="A1415" s="339" t="n">
        <v>100194</v>
      </c>
      <c r="B1415" s="330" t="s">
        <v>215</v>
      </c>
      <c r="C1415" s="339" t="s">
        <v>16911</v>
      </c>
      <c r="D1415" s="330" t="s">
        <v>1969</v>
      </c>
      <c r="E1415" s="332" t="n">
        <v>7.86</v>
      </c>
    </row>
    <row r="1416" customFormat="false" ht="13.8" hidden="false" customHeight="false" outlineLevel="0" collapsed="false">
      <c r="A1416" s="339" t="n">
        <v>100195</v>
      </c>
      <c r="B1416" s="330" t="s">
        <v>215</v>
      </c>
      <c r="C1416" s="339" t="s">
        <v>16912</v>
      </c>
      <c r="D1416" s="330" t="s">
        <v>560</v>
      </c>
      <c r="E1416" s="332" t="n">
        <v>8.39</v>
      </c>
    </row>
    <row r="1417" customFormat="false" ht="13.8" hidden="false" customHeight="false" outlineLevel="0" collapsed="false">
      <c r="A1417" s="339" t="n">
        <v>100196</v>
      </c>
      <c r="B1417" s="330" t="s">
        <v>215</v>
      </c>
      <c r="C1417" s="339" t="s">
        <v>16913</v>
      </c>
      <c r="D1417" s="330" t="s">
        <v>560</v>
      </c>
      <c r="E1417" s="332" t="n">
        <v>7.65</v>
      </c>
    </row>
    <row r="1418" customFormat="false" ht="13.8" hidden="false" customHeight="false" outlineLevel="0" collapsed="false">
      <c r="A1418" s="339" t="n">
        <v>100197</v>
      </c>
      <c r="B1418" s="330" t="s">
        <v>215</v>
      </c>
      <c r="C1418" s="339" t="s">
        <v>16914</v>
      </c>
      <c r="D1418" s="330" t="s">
        <v>560</v>
      </c>
      <c r="E1418" s="332" t="n">
        <v>8.68</v>
      </c>
    </row>
    <row r="1419" customFormat="false" ht="13.8" hidden="false" customHeight="false" outlineLevel="0" collapsed="false">
      <c r="A1419" s="339" t="n">
        <v>100198</v>
      </c>
      <c r="B1419" s="330" t="s">
        <v>215</v>
      </c>
      <c r="C1419" s="339" t="s">
        <v>16915</v>
      </c>
      <c r="D1419" s="330" t="s">
        <v>1969</v>
      </c>
      <c r="E1419" s="332" t="n">
        <v>9.96</v>
      </c>
    </row>
    <row r="1420" customFormat="false" ht="13.8" hidden="false" customHeight="true" outlineLevel="0" collapsed="false">
      <c r="A1420" s="338" t="n">
        <v>1002</v>
      </c>
      <c r="B1420" s="330" t="s">
        <v>215</v>
      </c>
      <c r="C1420" s="338" t="s">
        <v>16916</v>
      </c>
      <c r="D1420" s="338"/>
      <c r="E1420" s="338"/>
    </row>
    <row r="1421" customFormat="false" ht="13.8" hidden="false" customHeight="true" outlineLevel="0" collapsed="false">
      <c r="A1421" s="339" t="n">
        <v>100202</v>
      </c>
      <c r="B1421" s="330" t="s">
        <v>215</v>
      </c>
      <c r="C1421" s="339" t="s">
        <v>16917</v>
      </c>
      <c r="D1421" s="330" t="s">
        <v>560</v>
      </c>
      <c r="E1421" s="332" t="n">
        <v>10.92</v>
      </c>
    </row>
    <row r="1422" customFormat="false" ht="13.8" hidden="false" customHeight="false" outlineLevel="0" collapsed="false">
      <c r="A1422" s="339" t="n">
        <v>100203</v>
      </c>
      <c r="B1422" s="330" t="s">
        <v>215</v>
      </c>
      <c r="C1422" s="339" t="s">
        <v>16918</v>
      </c>
      <c r="D1422" s="330" t="s">
        <v>560</v>
      </c>
      <c r="E1422" s="332" t="n">
        <v>13</v>
      </c>
    </row>
    <row r="1423" customFormat="false" ht="13.8" hidden="false" customHeight="false" outlineLevel="0" collapsed="false">
      <c r="A1423" s="339" t="n">
        <v>100205</v>
      </c>
      <c r="B1423" s="330" t="s">
        <v>215</v>
      </c>
      <c r="C1423" s="339" t="s">
        <v>16919</v>
      </c>
      <c r="D1423" s="330" t="s">
        <v>1969</v>
      </c>
      <c r="E1423" s="332" t="n">
        <v>204.61</v>
      </c>
    </row>
    <row r="1424" customFormat="false" ht="13.8" hidden="false" customHeight="false" outlineLevel="0" collapsed="false">
      <c r="A1424" s="339" t="n">
        <v>100208</v>
      </c>
      <c r="B1424" s="330" t="s">
        <v>215</v>
      </c>
      <c r="C1424" s="339" t="s">
        <v>16920</v>
      </c>
      <c r="D1424" s="330" t="s">
        <v>1969</v>
      </c>
      <c r="E1424" s="332" t="n">
        <v>123.43</v>
      </c>
    </row>
    <row r="1425" customFormat="false" ht="13.8" hidden="false" customHeight="false" outlineLevel="0" collapsed="false">
      <c r="A1425" s="339" t="n">
        <v>100209</v>
      </c>
      <c r="B1425" s="330" t="s">
        <v>215</v>
      </c>
      <c r="C1425" s="339" t="s">
        <v>16921</v>
      </c>
      <c r="D1425" s="330" t="s">
        <v>560</v>
      </c>
      <c r="E1425" s="332" t="n">
        <v>10.92</v>
      </c>
    </row>
    <row r="1426" customFormat="false" ht="13.8" hidden="false" customHeight="true" outlineLevel="0" collapsed="false">
      <c r="A1426" s="338" t="n">
        <v>13</v>
      </c>
      <c r="B1426" s="330" t="s">
        <v>215</v>
      </c>
      <c r="C1426" s="338" t="s">
        <v>16922</v>
      </c>
      <c r="D1426" s="338"/>
      <c r="E1426" s="338"/>
    </row>
    <row r="1427" customFormat="false" ht="13.8" hidden="false" customHeight="true" outlineLevel="0" collapsed="false">
      <c r="A1427" s="338" t="n">
        <v>1304</v>
      </c>
      <c r="B1427" s="330" t="s">
        <v>215</v>
      </c>
      <c r="C1427" s="338" t="s">
        <v>16923</v>
      </c>
      <c r="D1427" s="338"/>
      <c r="E1427" s="338"/>
    </row>
    <row r="1428" customFormat="false" ht="13.8" hidden="false" customHeight="true" outlineLevel="0" collapsed="false">
      <c r="A1428" s="339" t="n">
        <v>130401</v>
      </c>
      <c r="B1428" s="330" t="s">
        <v>215</v>
      </c>
      <c r="C1428" s="339" t="s">
        <v>16924</v>
      </c>
      <c r="D1428" s="330" t="s">
        <v>15635</v>
      </c>
      <c r="E1428" s="332" t="n">
        <v>201.78</v>
      </c>
    </row>
    <row r="1429" customFormat="false" ht="13.8" hidden="false" customHeight="true" outlineLevel="0" collapsed="false">
      <c r="A1429" s="338" t="n">
        <v>1305</v>
      </c>
      <c r="B1429" s="330" t="s">
        <v>215</v>
      </c>
      <c r="C1429" s="338" t="s">
        <v>16275</v>
      </c>
      <c r="D1429" s="338"/>
      <c r="E1429" s="338"/>
    </row>
    <row r="1430" customFormat="false" ht="13.8" hidden="false" customHeight="true" outlineLevel="0" collapsed="false">
      <c r="A1430" s="339" t="n">
        <v>130561</v>
      </c>
      <c r="B1430" s="330" t="s">
        <v>215</v>
      </c>
      <c r="C1430" s="339" t="s">
        <v>16925</v>
      </c>
      <c r="D1430" s="330" t="s">
        <v>15635</v>
      </c>
      <c r="E1430" s="332" t="n">
        <v>186.66</v>
      </c>
    </row>
    <row r="1431" customFormat="false" ht="36.9" hidden="false" customHeight="false" outlineLevel="0" collapsed="false">
      <c r="A1431" s="339" t="n">
        <v>130572</v>
      </c>
      <c r="B1431" s="330" t="s">
        <v>215</v>
      </c>
      <c r="C1431" s="339" t="s">
        <v>16926</v>
      </c>
      <c r="D1431" s="330" t="s">
        <v>15635</v>
      </c>
      <c r="E1431" s="332" t="n">
        <v>499.08</v>
      </c>
    </row>
    <row r="1432" customFormat="false" ht="13.8" hidden="false" customHeight="true" outlineLevel="0" collapsed="false">
      <c r="A1432" s="338" t="n">
        <v>1306</v>
      </c>
      <c r="B1432" s="330" t="s">
        <v>215</v>
      </c>
      <c r="C1432" s="338" t="s">
        <v>16072</v>
      </c>
      <c r="D1432" s="338"/>
      <c r="E1432" s="338"/>
    </row>
    <row r="1433" customFormat="false" ht="13.8" hidden="false" customHeight="false" outlineLevel="0" collapsed="false">
      <c r="A1433" s="339" t="n">
        <v>130627</v>
      </c>
      <c r="B1433" s="330" t="s">
        <v>215</v>
      </c>
      <c r="C1433" s="339" t="s">
        <v>16927</v>
      </c>
      <c r="D1433" s="330" t="s">
        <v>15635</v>
      </c>
      <c r="E1433" s="332" t="n">
        <v>55.75</v>
      </c>
    </row>
    <row r="1434" customFormat="false" ht="13.8" hidden="false" customHeight="false" outlineLevel="0" collapsed="false">
      <c r="A1434" s="339" t="n">
        <v>130628</v>
      </c>
      <c r="B1434" s="330" t="s">
        <v>215</v>
      </c>
      <c r="C1434" s="339" t="s">
        <v>16928</v>
      </c>
      <c r="D1434" s="330" t="s">
        <v>15635</v>
      </c>
      <c r="E1434" s="332" t="n">
        <v>75.4</v>
      </c>
    </row>
    <row r="1435" customFormat="false" ht="13.8" hidden="false" customHeight="true" outlineLevel="0" collapsed="false">
      <c r="A1435" s="338" t="n">
        <v>1307</v>
      </c>
      <c r="B1435" s="330" t="s">
        <v>215</v>
      </c>
      <c r="C1435" s="338" t="s">
        <v>16051</v>
      </c>
      <c r="D1435" s="338"/>
      <c r="E1435" s="338"/>
    </row>
    <row r="1436" customFormat="false" ht="13.8" hidden="false" customHeight="false" outlineLevel="0" collapsed="false">
      <c r="A1436" s="339" t="n">
        <v>130701</v>
      </c>
      <c r="B1436" s="330" t="s">
        <v>215</v>
      </c>
      <c r="C1436" s="339" t="s">
        <v>16929</v>
      </c>
      <c r="D1436" s="330" t="s">
        <v>15635</v>
      </c>
      <c r="E1436" s="332" t="n">
        <v>17.77</v>
      </c>
    </row>
    <row r="1437" customFormat="false" ht="13.8" hidden="false" customHeight="true" outlineLevel="0" collapsed="false">
      <c r="A1437" s="338" t="n">
        <v>15</v>
      </c>
      <c r="B1437" s="330" t="s">
        <v>215</v>
      </c>
      <c r="C1437" s="338" t="s">
        <v>16930</v>
      </c>
      <c r="D1437" s="338"/>
      <c r="E1437" s="338"/>
    </row>
    <row r="1438" customFormat="false" ht="13.8" hidden="false" customHeight="true" outlineLevel="0" collapsed="false">
      <c r="A1438" s="338" t="n">
        <v>1502</v>
      </c>
      <c r="B1438" s="330" t="s">
        <v>215</v>
      </c>
      <c r="C1438" s="338" t="s">
        <v>16931</v>
      </c>
      <c r="D1438" s="338"/>
      <c r="E1438" s="338"/>
    </row>
    <row r="1439" customFormat="false" ht="13.8" hidden="false" customHeight="false" outlineLevel="0" collapsed="false">
      <c r="A1439" s="339" t="n">
        <v>150266</v>
      </c>
      <c r="B1439" s="330" t="s">
        <v>215</v>
      </c>
      <c r="C1439" s="339" t="s">
        <v>16932</v>
      </c>
      <c r="D1439" s="330" t="s">
        <v>2622</v>
      </c>
      <c r="E1439" s="332" t="n">
        <v>48.26</v>
      </c>
    </row>
    <row r="1440" customFormat="false" ht="13.8" hidden="false" customHeight="true" outlineLevel="0" collapsed="false">
      <c r="A1440" s="338" t="n">
        <v>1507</v>
      </c>
      <c r="B1440" s="330" t="s">
        <v>215</v>
      </c>
      <c r="C1440" s="338" t="s">
        <v>16933</v>
      </c>
      <c r="D1440" s="338"/>
      <c r="E1440" s="338"/>
    </row>
    <row r="1441" customFormat="false" ht="13.8" hidden="false" customHeight="false" outlineLevel="0" collapsed="false">
      <c r="A1441" s="339" t="n">
        <v>150706</v>
      </c>
      <c r="B1441" s="330" t="s">
        <v>215</v>
      </c>
      <c r="C1441" s="339" t="s">
        <v>16934</v>
      </c>
      <c r="D1441" s="330" t="s">
        <v>15635</v>
      </c>
      <c r="E1441" s="334" t="n">
        <v>2213.34</v>
      </c>
    </row>
    <row r="1442" customFormat="false" ht="13.8" hidden="false" customHeight="true" outlineLevel="0" collapsed="false">
      <c r="A1442" s="338" t="n">
        <v>1508</v>
      </c>
      <c r="B1442" s="330" t="s">
        <v>215</v>
      </c>
      <c r="C1442" s="338" t="s">
        <v>16935</v>
      </c>
      <c r="D1442" s="338"/>
      <c r="E1442" s="338"/>
    </row>
    <row r="1443" customFormat="false" ht="13.8" hidden="false" customHeight="false" outlineLevel="0" collapsed="false">
      <c r="A1443" s="339" t="n">
        <v>150881</v>
      </c>
      <c r="B1443" s="330" t="s">
        <v>215</v>
      </c>
      <c r="C1443" s="339" t="s">
        <v>16936</v>
      </c>
      <c r="D1443" s="330" t="s">
        <v>15635</v>
      </c>
      <c r="E1443" s="332" t="n">
        <v>2.29</v>
      </c>
    </row>
    <row r="1444" customFormat="false" ht="13.8" hidden="false" customHeight="true" outlineLevel="0" collapsed="false">
      <c r="A1444" s="338" t="n">
        <v>60</v>
      </c>
      <c r="B1444" s="330" t="s">
        <v>215</v>
      </c>
      <c r="C1444" s="338" t="s">
        <v>16937</v>
      </c>
      <c r="D1444" s="338"/>
      <c r="E1444" s="338"/>
    </row>
    <row r="1445" customFormat="false" ht="13.8" hidden="false" customHeight="true" outlineLevel="0" collapsed="false">
      <c r="A1445" s="338" t="n">
        <v>6003</v>
      </c>
      <c r="B1445" s="330" t="s">
        <v>215</v>
      </c>
      <c r="C1445" s="338" t="s">
        <v>16938</v>
      </c>
      <c r="D1445" s="338"/>
      <c r="E1445" s="338"/>
    </row>
    <row r="1446" customFormat="false" ht="13.8" hidden="false" customHeight="false" outlineLevel="0" collapsed="false">
      <c r="A1446" s="339" t="n">
        <v>600327</v>
      </c>
      <c r="B1446" s="330" t="s">
        <v>215</v>
      </c>
      <c r="C1446" s="339" t="s">
        <v>16939</v>
      </c>
      <c r="D1446" s="330" t="s">
        <v>4718</v>
      </c>
      <c r="E1446" s="332" t="n">
        <v>149.44</v>
      </c>
    </row>
    <row r="1447" customFormat="false" ht="13.8" hidden="false" customHeight="true" outlineLevel="0" collapsed="false">
      <c r="A1447" s="338" t="n">
        <v>80</v>
      </c>
      <c r="B1447" s="330" t="s">
        <v>215</v>
      </c>
      <c r="C1447" s="338" t="s">
        <v>16940</v>
      </c>
      <c r="D1447" s="338"/>
      <c r="E1447" s="338"/>
    </row>
    <row r="1448" customFormat="false" ht="13.8" hidden="false" customHeight="true" outlineLevel="0" collapsed="false">
      <c r="A1448" s="338" t="n">
        <v>8001</v>
      </c>
      <c r="B1448" s="330" t="s">
        <v>215</v>
      </c>
      <c r="C1448" s="338" t="s">
        <v>16941</v>
      </c>
      <c r="D1448" s="338"/>
      <c r="E1448" s="338"/>
    </row>
    <row r="1449" customFormat="false" ht="13.8" hidden="false" customHeight="false" outlineLevel="0" collapsed="false">
      <c r="A1449" s="339" t="n">
        <v>800102</v>
      </c>
      <c r="B1449" s="330" t="s">
        <v>215</v>
      </c>
      <c r="C1449" s="339" t="s">
        <v>16942</v>
      </c>
      <c r="D1449" s="330" t="s">
        <v>14455</v>
      </c>
      <c r="E1449" s="332" t="n">
        <v>5.69</v>
      </c>
    </row>
    <row r="1450" customFormat="false" ht="13.8" hidden="false" customHeight="false" outlineLevel="0" collapsed="false">
      <c r="A1450" s="339" t="n">
        <v>800103</v>
      </c>
      <c r="B1450" s="330" t="s">
        <v>215</v>
      </c>
      <c r="C1450" s="339" t="s">
        <v>16943</v>
      </c>
      <c r="D1450" s="330" t="s">
        <v>14455</v>
      </c>
      <c r="E1450" s="332" t="n">
        <v>6.1</v>
      </c>
    </row>
    <row r="1451" customFormat="false" ht="13.8" hidden="false" customHeight="true" outlineLevel="0" collapsed="false">
      <c r="A1451" s="338" t="n">
        <v>8005</v>
      </c>
      <c r="B1451" s="330" t="s">
        <v>215</v>
      </c>
      <c r="C1451" s="338" t="s">
        <v>16944</v>
      </c>
      <c r="D1451" s="338"/>
      <c r="E1451" s="338"/>
    </row>
    <row r="1452" customFormat="false" ht="13.8" hidden="false" customHeight="false" outlineLevel="0" collapsed="false">
      <c r="A1452" s="339" t="n">
        <v>800502</v>
      </c>
      <c r="B1452" s="330" t="s">
        <v>215</v>
      </c>
      <c r="C1452" s="339" t="s">
        <v>16945</v>
      </c>
      <c r="D1452" s="330" t="s">
        <v>560</v>
      </c>
      <c r="E1452" s="332" t="n">
        <v>15.92</v>
      </c>
    </row>
    <row r="1453" customFormat="false" ht="13.8" hidden="false" customHeight="false" outlineLevel="0" collapsed="false">
      <c r="A1453" s="339" t="n">
        <v>800560</v>
      </c>
      <c r="B1453" s="330" t="s">
        <v>215</v>
      </c>
      <c r="C1453" s="339" t="s">
        <v>16946</v>
      </c>
      <c r="D1453" s="330" t="s">
        <v>16947</v>
      </c>
      <c r="E1453" s="332" t="n">
        <v>5.41</v>
      </c>
    </row>
    <row r="1454" customFormat="false" ht="13.8" hidden="false" customHeight="true" outlineLevel="0" collapsed="false">
      <c r="A1454" s="338" t="n">
        <v>82</v>
      </c>
      <c r="B1454" s="330" t="s">
        <v>215</v>
      </c>
      <c r="C1454" s="338" t="s">
        <v>16948</v>
      </c>
      <c r="D1454" s="338"/>
      <c r="E1454" s="338"/>
    </row>
    <row r="1455" customFormat="false" ht="13.8" hidden="false" customHeight="true" outlineLevel="0" collapsed="false">
      <c r="A1455" s="338" t="n">
        <v>8201</v>
      </c>
      <c r="B1455" s="330" t="s">
        <v>215</v>
      </c>
      <c r="C1455" s="338" t="s">
        <v>16949</v>
      </c>
      <c r="D1455" s="338"/>
      <c r="E1455" s="338"/>
    </row>
    <row r="1456" customFormat="false" ht="13.8" hidden="false" customHeight="false" outlineLevel="0" collapsed="false">
      <c r="A1456" s="339" t="n">
        <v>820101</v>
      </c>
      <c r="B1456" s="330" t="s">
        <v>215</v>
      </c>
      <c r="C1456" s="339" t="s">
        <v>16950</v>
      </c>
      <c r="D1456" s="330" t="s">
        <v>15635</v>
      </c>
      <c r="E1456" s="332" t="n">
        <v>129.86</v>
      </c>
    </row>
    <row r="1457" customFormat="false" ht="13.8" hidden="false" customHeight="false" outlineLevel="0" collapsed="false">
      <c r="A1457" s="339" t="n">
        <v>820104</v>
      </c>
      <c r="B1457" s="330" t="s">
        <v>215</v>
      </c>
      <c r="C1457" s="339" t="s">
        <v>16951</v>
      </c>
      <c r="D1457" s="330" t="s">
        <v>15635</v>
      </c>
      <c r="E1457" s="332" t="n">
        <v>140.68</v>
      </c>
    </row>
    <row r="1458" customFormat="false" ht="13.8" hidden="false" customHeight="false" outlineLevel="0" collapsed="false">
      <c r="A1458" s="339" t="n">
        <v>820106</v>
      </c>
      <c r="B1458" s="330" t="s">
        <v>215</v>
      </c>
      <c r="C1458" s="339" t="s">
        <v>1903</v>
      </c>
      <c r="D1458" s="330" t="s">
        <v>15635</v>
      </c>
      <c r="E1458" s="332" t="n">
        <v>26.79</v>
      </c>
    </row>
    <row r="1459" customFormat="false" ht="13.8" hidden="false" customHeight="false" outlineLevel="0" collapsed="false">
      <c r="A1459" s="339" t="n">
        <v>820113</v>
      </c>
      <c r="B1459" s="330" t="s">
        <v>215</v>
      </c>
      <c r="C1459" s="339" t="s">
        <v>16952</v>
      </c>
      <c r="D1459" s="330" t="s">
        <v>15635</v>
      </c>
      <c r="E1459" s="332" t="n">
        <v>29.05</v>
      </c>
    </row>
    <row r="1460" customFormat="false" ht="13.8" hidden="false" customHeight="false" outlineLevel="0" collapsed="false">
      <c r="A1460" s="339" t="n">
        <v>820114</v>
      </c>
      <c r="B1460" s="330" t="s">
        <v>215</v>
      </c>
      <c r="C1460" s="339" t="s">
        <v>16953</v>
      </c>
      <c r="D1460" s="330" t="s">
        <v>15635</v>
      </c>
      <c r="E1460" s="332" t="n">
        <v>12.67</v>
      </c>
    </row>
    <row r="1461" customFormat="false" ht="13.8" hidden="false" customHeight="false" outlineLevel="0" collapsed="false">
      <c r="A1461" s="339" t="n">
        <v>820115</v>
      </c>
      <c r="B1461" s="330" t="s">
        <v>215</v>
      </c>
      <c r="C1461" s="339" t="s">
        <v>16954</v>
      </c>
      <c r="D1461" s="330" t="s">
        <v>15635</v>
      </c>
      <c r="E1461" s="332" t="n">
        <v>62.09</v>
      </c>
    </row>
    <row r="1462" customFormat="false" ht="13.8" hidden="false" customHeight="false" outlineLevel="0" collapsed="false">
      <c r="A1462" s="339" t="n">
        <v>820116</v>
      </c>
      <c r="B1462" s="330" t="s">
        <v>215</v>
      </c>
      <c r="C1462" s="339" t="s">
        <v>16955</v>
      </c>
      <c r="D1462" s="330" t="s">
        <v>15635</v>
      </c>
      <c r="E1462" s="332" t="n">
        <v>4.54</v>
      </c>
    </row>
    <row r="1463" customFormat="false" ht="13.8" hidden="false" customHeight="false" outlineLevel="0" collapsed="false">
      <c r="A1463" s="339" t="n">
        <v>820117</v>
      </c>
      <c r="B1463" s="330" t="s">
        <v>215</v>
      </c>
      <c r="C1463" s="339" t="s">
        <v>16956</v>
      </c>
      <c r="D1463" s="330" t="s">
        <v>15635</v>
      </c>
      <c r="E1463" s="332" t="n">
        <v>14.01</v>
      </c>
    </row>
    <row r="1464" customFormat="false" ht="13.8" hidden="false" customHeight="false" outlineLevel="0" collapsed="false">
      <c r="A1464" s="339" t="n">
        <v>820118</v>
      </c>
      <c r="B1464" s="330" t="s">
        <v>215</v>
      </c>
      <c r="C1464" s="339" t="s">
        <v>16957</v>
      </c>
      <c r="D1464" s="330" t="s">
        <v>15635</v>
      </c>
      <c r="E1464" s="332" t="n">
        <v>2.32</v>
      </c>
    </row>
    <row r="1465" customFormat="false" ht="13.8" hidden="false" customHeight="true" outlineLevel="0" collapsed="false">
      <c r="A1465" s="338" t="n">
        <v>83</v>
      </c>
      <c r="B1465" s="330" t="s">
        <v>215</v>
      </c>
      <c r="C1465" s="338" t="s">
        <v>16958</v>
      </c>
      <c r="D1465" s="338"/>
      <c r="E1465" s="338"/>
    </row>
    <row r="1466" customFormat="false" ht="13.8" hidden="false" customHeight="true" outlineLevel="0" collapsed="false">
      <c r="A1466" s="338" t="n">
        <v>8301</v>
      </c>
      <c r="B1466" s="330" t="s">
        <v>215</v>
      </c>
      <c r="C1466" s="338" t="s">
        <v>16959</v>
      </c>
      <c r="D1466" s="338"/>
      <c r="E1466" s="338"/>
    </row>
    <row r="1467" customFormat="false" ht="13.8" hidden="false" customHeight="false" outlineLevel="0" collapsed="false">
      <c r="A1467" s="339" t="n">
        <v>830101</v>
      </c>
      <c r="B1467" s="330" t="s">
        <v>215</v>
      </c>
      <c r="C1467" s="339" t="s">
        <v>1907</v>
      </c>
      <c r="D1467" s="330" t="s">
        <v>15635</v>
      </c>
      <c r="E1467" s="332" t="n">
        <v>115.45</v>
      </c>
    </row>
    <row r="1468" customFormat="false" ht="13.8" hidden="false" customHeight="false" outlineLevel="0" collapsed="false">
      <c r="A1468" s="339" t="n">
        <v>830102</v>
      </c>
      <c r="B1468" s="330" t="s">
        <v>215</v>
      </c>
      <c r="C1468" s="339" t="s">
        <v>16960</v>
      </c>
      <c r="D1468" s="330" t="s">
        <v>15635</v>
      </c>
      <c r="E1468" s="332" t="n">
        <v>49.01</v>
      </c>
    </row>
    <row r="1469" customFormat="false" ht="13.8" hidden="false" customHeight="false" outlineLevel="0" collapsed="false">
      <c r="A1469" s="339" t="n">
        <v>830103</v>
      </c>
      <c r="B1469" s="330" t="s">
        <v>215</v>
      </c>
      <c r="C1469" s="339" t="s">
        <v>1909</v>
      </c>
      <c r="D1469" s="330" t="s">
        <v>15635</v>
      </c>
      <c r="E1469" s="332" t="n">
        <v>53.76</v>
      </c>
    </row>
    <row r="1470" customFormat="false" ht="13.8" hidden="false" customHeight="false" outlineLevel="0" collapsed="false">
      <c r="A1470" s="339" t="n">
        <v>830104</v>
      </c>
      <c r="B1470" s="330" t="s">
        <v>215</v>
      </c>
      <c r="C1470" s="339" t="s">
        <v>16961</v>
      </c>
      <c r="D1470" s="330" t="s">
        <v>15635</v>
      </c>
      <c r="E1470" s="332" t="n">
        <v>83.17</v>
      </c>
    </row>
    <row r="1471" customFormat="false" ht="13.8" hidden="false" customHeight="false" outlineLevel="0" collapsed="false">
      <c r="A1471" s="339" t="n">
        <v>830105</v>
      </c>
      <c r="B1471" s="330" t="s">
        <v>215</v>
      </c>
      <c r="C1471" s="339" t="s">
        <v>16962</v>
      </c>
      <c r="D1471" s="330" t="s">
        <v>15635</v>
      </c>
      <c r="E1471" s="332" t="n">
        <v>39.17</v>
      </c>
    </row>
    <row r="1472" customFormat="false" ht="13.8" hidden="false" customHeight="false" outlineLevel="0" collapsed="false">
      <c r="A1472" s="339" t="n">
        <v>830106</v>
      </c>
      <c r="B1472" s="330" t="s">
        <v>215</v>
      </c>
      <c r="C1472" s="339" t="s">
        <v>16963</v>
      </c>
      <c r="D1472" s="330" t="s">
        <v>15635</v>
      </c>
      <c r="E1472" s="332" t="n">
        <v>41.57</v>
      </c>
    </row>
    <row r="1473" customFormat="false" ht="13.8" hidden="false" customHeight="false" outlineLevel="0" collapsed="false">
      <c r="A1473" s="339" t="n">
        <v>830107</v>
      </c>
      <c r="B1473" s="330" t="s">
        <v>215</v>
      </c>
      <c r="C1473" s="339" t="s">
        <v>16964</v>
      </c>
      <c r="D1473" s="330" t="s">
        <v>15635</v>
      </c>
      <c r="E1473" s="332" t="n">
        <v>43.71</v>
      </c>
    </row>
    <row r="1474" customFormat="false" ht="13.8" hidden="false" customHeight="false" outlineLevel="0" collapsed="false">
      <c r="A1474" s="339" t="n">
        <v>830108</v>
      </c>
      <c r="B1474" s="330" t="s">
        <v>215</v>
      </c>
      <c r="C1474" s="339" t="s">
        <v>16965</v>
      </c>
      <c r="D1474" s="330" t="s">
        <v>15635</v>
      </c>
      <c r="E1474" s="332" t="n">
        <v>163.52</v>
      </c>
    </row>
    <row r="1475" customFormat="false" ht="13.8" hidden="false" customHeight="false" outlineLevel="0" collapsed="false">
      <c r="A1475" s="339" t="n">
        <v>830109</v>
      </c>
      <c r="B1475" s="330" t="s">
        <v>215</v>
      </c>
      <c r="C1475" s="339" t="s">
        <v>16966</v>
      </c>
      <c r="D1475" s="330" t="s">
        <v>15635</v>
      </c>
      <c r="E1475" s="332" t="n">
        <v>66.94</v>
      </c>
    </row>
    <row r="1476" customFormat="false" ht="13.8" hidden="false" customHeight="false" outlineLevel="0" collapsed="false">
      <c r="A1476" s="339" t="n">
        <v>830110</v>
      </c>
      <c r="B1476" s="330" t="s">
        <v>215</v>
      </c>
      <c r="C1476" s="339" t="s">
        <v>1916</v>
      </c>
      <c r="D1476" s="330" t="s">
        <v>15635</v>
      </c>
      <c r="E1476" s="332" t="n">
        <v>48.61</v>
      </c>
    </row>
    <row r="1477" customFormat="false" ht="13.8" hidden="false" customHeight="false" outlineLevel="0" collapsed="false">
      <c r="A1477" s="339" t="n">
        <v>830111</v>
      </c>
      <c r="B1477" s="330" t="s">
        <v>215</v>
      </c>
      <c r="C1477" s="339" t="s">
        <v>1917</v>
      </c>
      <c r="D1477" s="330" t="s">
        <v>15635</v>
      </c>
      <c r="E1477" s="332" t="n">
        <v>71</v>
      </c>
    </row>
    <row r="1478" customFormat="false" ht="13.8" hidden="false" customHeight="false" outlineLevel="0" collapsed="false">
      <c r="A1478" s="339" t="n">
        <v>830112</v>
      </c>
      <c r="B1478" s="330" t="s">
        <v>215</v>
      </c>
      <c r="C1478" s="339" t="s">
        <v>16967</v>
      </c>
      <c r="D1478" s="330" t="s">
        <v>15635</v>
      </c>
      <c r="E1478" s="332" t="n">
        <v>504.27</v>
      </c>
    </row>
    <row r="1479" customFormat="false" ht="13.8" hidden="false" customHeight="false" outlineLevel="0" collapsed="false">
      <c r="A1479" s="339" t="n">
        <v>830113</v>
      </c>
      <c r="B1479" s="330" t="s">
        <v>215</v>
      </c>
      <c r="C1479" s="339" t="s">
        <v>1919</v>
      </c>
      <c r="D1479" s="330" t="s">
        <v>15635</v>
      </c>
      <c r="E1479" s="332" t="n">
        <v>763.2</v>
      </c>
    </row>
    <row r="1480" customFormat="false" ht="13.8" hidden="false" customHeight="false" outlineLevel="0" collapsed="false">
      <c r="A1480" s="339" t="n">
        <v>830114</v>
      </c>
      <c r="B1480" s="330" t="s">
        <v>215</v>
      </c>
      <c r="C1480" s="339" t="s">
        <v>16968</v>
      </c>
      <c r="D1480" s="330" t="s">
        <v>15635</v>
      </c>
      <c r="E1480" s="332" t="n">
        <v>252.5</v>
      </c>
    </row>
    <row r="1481" customFormat="false" ht="13.8" hidden="false" customHeight="true" outlineLevel="0" collapsed="false">
      <c r="A1481" s="338" t="n">
        <v>92</v>
      </c>
      <c r="B1481" s="330" t="s">
        <v>215</v>
      </c>
      <c r="C1481" s="338" t="s">
        <v>16969</v>
      </c>
      <c r="D1481" s="338"/>
      <c r="E1481" s="338"/>
    </row>
    <row r="1482" customFormat="false" ht="13.8" hidden="false" customHeight="true" outlineLevel="0" collapsed="false">
      <c r="A1482" s="338" t="n">
        <v>9201</v>
      </c>
      <c r="B1482" s="330" t="s">
        <v>215</v>
      </c>
      <c r="C1482" s="338" t="s">
        <v>16970</v>
      </c>
      <c r="D1482" s="338"/>
      <c r="E1482" s="338"/>
    </row>
    <row r="1483" customFormat="false" ht="13.8" hidden="false" customHeight="false" outlineLevel="0" collapsed="false">
      <c r="A1483" s="339" t="n">
        <v>920110</v>
      </c>
      <c r="B1483" s="330" t="s">
        <v>215</v>
      </c>
      <c r="C1483" s="339" t="s">
        <v>16971</v>
      </c>
      <c r="D1483" s="330" t="s">
        <v>1895</v>
      </c>
      <c r="E1483" s="334" t="n">
        <v>1308.51</v>
      </c>
    </row>
    <row r="1484" customFormat="false" ht="13.8" hidden="false" customHeight="true" outlineLevel="0" collapsed="false">
      <c r="A1484" s="338" t="n">
        <v>9206</v>
      </c>
      <c r="B1484" s="330" t="s">
        <v>215</v>
      </c>
      <c r="C1484" s="338" t="s">
        <v>16972</v>
      </c>
      <c r="D1484" s="338"/>
      <c r="E1484" s="338"/>
    </row>
    <row r="1485" customFormat="false" ht="13.8" hidden="false" customHeight="false" outlineLevel="0" collapsed="false">
      <c r="A1485" s="339" t="n">
        <v>920610</v>
      </c>
      <c r="B1485" s="330" t="s">
        <v>215</v>
      </c>
      <c r="C1485" s="339" t="s">
        <v>16973</v>
      </c>
      <c r="D1485" s="330" t="s">
        <v>16974</v>
      </c>
      <c r="E1485" s="334" t="n">
        <v>10793.15</v>
      </c>
    </row>
    <row r="1486" customFormat="false" ht="13.8" hidden="false" customHeight="false" outlineLevel="0" collapsed="false">
      <c r="A1486" s="339" t="n">
        <v>920611</v>
      </c>
      <c r="B1486" s="330" t="s">
        <v>215</v>
      </c>
      <c r="C1486" s="339" t="s">
        <v>16975</v>
      </c>
      <c r="D1486" s="330" t="s">
        <v>16974</v>
      </c>
      <c r="E1486" s="334" t="n">
        <v>28277.23</v>
      </c>
    </row>
    <row r="1487" customFormat="false" ht="13.8" hidden="false" customHeight="false" outlineLevel="0" collapsed="false">
      <c r="A1487" s="339" t="n">
        <v>920612</v>
      </c>
      <c r="B1487" s="330" t="s">
        <v>215</v>
      </c>
      <c r="C1487" s="339" t="s">
        <v>16976</v>
      </c>
      <c r="D1487" s="330" t="s">
        <v>16974</v>
      </c>
      <c r="E1487" s="334" t="n">
        <v>11752.7</v>
      </c>
    </row>
    <row r="1488" customFormat="false" ht="13.8" hidden="false" customHeight="false" outlineLevel="0" collapsed="false">
      <c r="A1488" s="339" t="n">
        <v>920613</v>
      </c>
      <c r="B1488" s="330" t="s">
        <v>215</v>
      </c>
      <c r="C1488" s="339" t="s">
        <v>16977</v>
      </c>
      <c r="D1488" s="330" t="s">
        <v>16974</v>
      </c>
      <c r="E1488" s="334" t="n">
        <v>3589.66</v>
      </c>
    </row>
    <row r="1489" customFormat="false" ht="13.8" hidden="false" customHeight="false" outlineLevel="0" collapsed="false">
      <c r="A1489" s="339" t="n">
        <v>920614</v>
      </c>
      <c r="B1489" s="330" t="s">
        <v>215</v>
      </c>
      <c r="C1489" s="339" t="s">
        <v>16978</v>
      </c>
      <c r="D1489" s="330" t="s">
        <v>16974</v>
      </c>
      <c r="E1489" s="334" t="n">
        <v>20222.92</v>
      </c>
    </row>
    <row r="1490" customFormat="false" ht="13.8" hidden="false" customHeight="false" outlineLevel="0" collapsed="false">
      <c r="A1490" s="339" t="n">
        <v>920615</v>
      </c>
      <c r="B1490" s="330" t="s">
        <v>215</v>
      </c>
      <c r="C1490" s="339" t="s">
        <v>16979</v>
      </c>
      <c r="D1490" s="330" t="s">
        <v>16974</v>
      </c>
      <c r="E1490" s="334" t="n">
        <v>8634.73</v>
      </c>
    </row>
    <row r="1491" customFormat="false" ht="13.8" hidden="false" customHeight="false" outlineLevel="0" collapsed="false">
      <c r="A1491" s="339" t="n">
        <v>920616</v>
      </c>
      <c r="B1491" s="330" t="s">
        <v>215</v>
      </c>
      <c r="C1491" s="339" t="s">
        <v>16980</v>
      </c>
      <c r="D1491" s="330" t="s">
        <v>16974</v>
      </c>
      <c r="E1491" s="334" t="n">
        <v>6906.65</v>
      </c>
    </row>
    <row r="1492" customFormat="false" ht="13.8" hidden="false" customHeight="false" outlineLevel="0" collapsed="false">
      <c r="A1492" s="339" t="n">
        <v>920617</v>
      </c>
      <c r="B1492" s="330" t="s">
        <v>215</v>
      </c>
      <c r="C1492" s="339" t="s">
        <v>16981</v>
      </c>
      <c r="D1492" s="330" t="s">
        <v>16974</v>
      </c>
      <c r="E1492" s="334" t="n">
        <v>16153.49</v>
      </c>
    </row>
    <row r="1493" customFormat="false" ht="13.8" hidden="false" customHeight="false" outlineLevel="0" collapsed="false">
      <c r="A1493" s="339" t="n">
        <v>920618</v>
      </c>
      <c r="B1493" s="330" t="s">
        <v>215</v>
      </c>
      <c r="C1493" s="339" t="s">
        <v>16982</v>
      </c>
      <c r="D1493" s="330" t="s">
        <v>16974</v>
      </c>
      <c r="E1493" s="334" t="n">
        <v>13374.95</v>
      </c>
    </row>
    <row r="1494" customFormat="false" ht="13.8" hidden="false" customHeight="false" outlineLevel="0" collapsed="false">
      <c r="A1494" s="339" t="n">
        <v>920619</v>
      </c>
      <c r="B1494" s="330" t="s">
        <v>215</v>
      </c>
      <c r="C1494" s="339" t="s">
        <v>16983</v>
      </c>
      <c r="D1494" s="330" t="s">
        <v>16974</v>
      </c>
      <c r="E1494" s="334" t="n">
        <v>13374.95</v>
      </c>
    </row>
    <row r="1495" customFormat="false" ht="13.8" hidden="false" customHeight="false" outlineLevel="0" collapsed="false">
      <c r="A1495" s="339" t="n">
        <v>920620</v>
      </c>
      <c r="B1495" s="330" t="s">
        <v>215</v>
      </c>
      <c r="C1495" s="339" t="s">
        <v>16984</v>
      </c>
      <c r="D1495" s="330" t="s">
        <v>16974</v>
      </c>
      <c r="E1495" s="334" t="n">
        <v>12391.24</v>
      </c>
    </row>
    <row r="1496" customFormat="false" ht="13.8" hidden="false" customHeight="false" outlineLevel="0" collapsed="false">
      <c r="A1496" s="339" t="n">
        <v>920621</v>
      </c>
      <c r="B1496" s="330" t="s">
        <v>215</v>
      </c>
      <c r="C1496" s="339" t="s">
        <v>16985</v>
      </c>
      <c r="D1496" s="330" t="s">
        <v>16974</v>
      </c>
      <c r="E1496" s="334" t="n">
        <v>12520.68</v>
      </c>
    </row>
    <row r="1497" customFormat="false" ht="13.8" hidden="false" customHeight="false" outlineLevel="0" collapsed="false">
      <c r="A1497" s="339" t="n">
        <v>920622</v>
      </c>
      <c r="B1497" s="330" t="s">
        <v>215</v>
      </c>
      <c r="C1497" s="339" t="s">
        <v>16986</v>
      </c>
      <c r="D1497" s="330" t="s">
        <v>16974</v>
      </c>
      <c r="E1497" s="334" t="n">
        <v>13374.95</v>
      </c>
    </row>
    <row r="1498" customFormat="false" ht="13.8" hidden="false" customHeight="false" outlineLevel="0" collapsed="false">
      <c r="A1498" s="339" t="n">
        <v>920623</v>
      </c>
      <c r="B1498" s="330" t="s">
        <v>215</v>
      </c>
      <c r="C1498" s="339" t="s">
        <v>16987</v>
      </c>
      <c r="D1498" s="330" t="s">
        <v>16974</v>
      </c>
      <c r="E1498" s="334" t="n">
        <v>28950.3</v>
      </c>
    </row>
    <row r="1499" customFormat="false" ht="13.8" hidden="false" customHeight="false" outlineLevel="0" collapsed="false">
      <c r="A1499" s="339" t="n">
        <v>920624</v>
      </c>
      <c r="B1499" s="330" t="s">
        <v>215</v>
      </c>
      <c r="C1499" s="339" t="s">
        <v>16988</v>
      </c>
      <c r="D1499" s="330" t="s">
        <v>16974</v>
      </c>
      <c r="E1499" s="334" t="n">
        <v>7179.33</v>
      </c>
    </row>
    <row r="1500" customFormat="false" ht="13.8" hidden="false" customHeight="false" outlineLevel="0" collapsed="false">
      <c r="A1500" s="339" t="n">
        <v>920625</v>
      </c>
      <c r="B1500" s="330" t="s">
        <v>215</v>
      </c>
      <c r="C1500" s="339" t="s">
        <v>16989</v>
      </c>
      <c r="D1500" s="330" t="s">
        <v>16974</v>
      </c>
      <c r="E1500" s="334" t="n">
        <v>16153.49</v>
      </c>
    </row>
    <row r="1501" customFormat="false" ht="13.8" hidden="false" customHeight="false" outlineLevel="0" collapsed="false">
      <c r="A1501" s="339" t="n">
        <v>920626</v>
      </c>
      <c r="B1501" s="330" t="s">
        <v>215</v>
      </c>
      <c r="C1501" s="339" t="s">
        <v>16990</v>
      </c>
      <c r="D1501" s="330" t="s">
        <v>1895</v>
      </c>
      <c r="E1501" s="334" t="n">
        <v>24219.88</v>
      </c>
    </row>
    <row r="1502" customFormat="false" ht="13.8" hidden="false" customHeight="false" outlineLevel="0" collapsed="false">
      <c r="A1502" s="339" t="n">
        <v>920627</v>
      </c>
      <c r="B1502" s="330" t="s">
        <v>215</v>
      </c>
      <c r="C1502" s="339" t="s">
        <v>16991</v>
      </c>
      <c r="D1502" s="330" t="s">
        <v>16974</v>
      </c>
      <c r="E1502" s="334" t="n">
        <v>3356.34</v>
      </c>
    </row>
    <row r="1503" customFormat="false" ht="13.8" hidden="false" customHeight="false" outlineLevel="0" collapsed="false">
      <c r="A1503" s="339" t="n">
        <v>920628</v>
      </c>
      <c r="B1503" s="330" t="s">
        <v>215</v>
      </c>
      <c r="C1503" s="339" t="s">
        <v>16992</v>
      </c>
      <c r="D1503" s="330" t="s">
        <v>16974</v>
      </c>
      <c r="E1503" s="334" t="n">
        <v>6071.02</v>
      </c>
    </row>
    <row r="1504" customFormat="false" ht="13.8" hidden="false" customHeight="false" outlineLevel="0" collapsed="false">
      <c r="A1504" s="339" t="n">
        <v>920629</v>
      </c>
      <c r="B1504" s="330" t="s">
        <v>215</v>
      </c>
      <c r="C1504" s="339" t="s">
        <v>16993</v>
      </c>
      <c r="D1504" s="330" t="s">
        <v>16974</v>
      </c>
      <c r="E1504" s="334" t="n">
        <v>2490.67</v>
      </c>
    </row>
    <row r="1505" customFormat="false" ht="13.8" hidden="false" customHeight="false" outlineLevel="0" collapsed="false">
      <c r="A1505" s="339" t="n">
        <v>920630</v>
      </c>
      <c r="B1505" s="330" t="s">
        <v>215</v>
      </c>
      <c r="C1505" s="339" t="s">
        <v>16994</v>
      </c>
      <c r="D1505" s="330" t="s">
        <v>16974</v>
      </c>
      <c r="E1505" s="334" t="n">
        <v>2490.67</v>
      </c>
    </row>
    <row r="1506" customFormat="false" ht="13.8" hidden="false" customHeight="false" outlineLevel="0" collapsed="false">
      <c r="A1506" s="339" t="n">
        <v>920632</v>
      </c>
      <c r="B1506" s="330" t="s">
        <v>215</v>
      </c>
      <c r="C1506" s="339" t="s">
        <v>16995</v>
      </c>
      <c r="D1506" s="330" t="s">
        <v>1895</v>
      </c>
      <c r="E1506" s="334" t="n">
        <v>9310.33</v>
      </c>
    </row>
    <row r="1507" customFormat="false" ht="13.8" hidden="false" customHeight="false" outlineLevel="0" collapsed="false">
      <c r="A1507" s="339" t="n">
        <v>920633</v>
      </c>
      <c r="B1507" s="330" t="s">
        <v>215</v>
      </c>
      <c r="C1507" s="339" t="s">
        <v>16996</v>
      </c>
      <c r="D1507" s="330" t="s">
        <v>1895</v>
      </c>
      <c r="E1507" s="334" t="n">
        <v>24392.35</v>
      </c>
    </row>
    <row r="1508" customFormat="false" ht="13.8" hidden="false" customHeight="false" outlineLevel="0" collapsed="false">
      <c r="A1508" s="339" t="n">
        <v>920634</v>
      </c>
      <c r="B1508" s="330" t="s">
        <v>215</v>
      </c>
      <c r="C1508" s="339" t="s">
        <v>16997</v>
      </c>
      <c r="D1508" s="330" t="s">
        <v>1895</v>
      </c>
      <c r="E1508" s="334" t="n">
        <v>10138.05</v>
      </c>
    </row>
    <row r="1509" customFormat="false" ht="13.8" hidden="false" customHeight="false" outlineLevel="0" collapsed="false">
      <c r="A1509" s="339" t="n">
        <v>920635</v>
      </c>
      <c r="B1509" s="330" t="s">
        <v>215</v>
      </c>
      <c r="C1509" s="339" t="s">
        <v>16998</v>
      </c>
      <c r="D1509" s="330" t="s">
        <v>1895</v>
      </c>
      <c r="E1509" s="334" t="n">
        <v>3096.5</v>
      </c>
    </row>
    <row r="1510" customFormat="false" ht="13.8" hidden="false" customHeight="false" outlineLevel="0" collapsed="false">
      <c r="A1510" s="339" t="n">
        <v>920636</v>
      </c>
      <c r="B1510" s="330" t="s">
        <v>215</v>
      </c>
      <c r="C1510" s="339" t="s">
        <v>16999</v>
      </c>
      <c r="D1510" s="330" t="s">
        <v>1895</v>
      </c>
      <c r="E1510" s="334" t="n">
        <v>17444.59</v>
      </c>
    </row>
    <row r="1511" customFormat="false" ht="13.8" hidden="false" customHeight="false" outlineLevel="0" collapsed="false">
      <c r="A1511" s="339" t="n">
        <v>920637</v>
      </c>
      <c r="B1511" s="330" t="s">
        <v>215</v>
      </c>
      <c r="C1511" s="339" t="s">
        <v>17000</v>
      </c>
      <c r="D1511" s="330" t="s">
        <v>1895</v>
      </c>
      <c r="E1511" s="334" t="n">
        <v>7448.44</v>
      </c>
    </row>
    <row r="1512" customFormat="false" ht="13.8" hidden="false" customHeight="false" outlineLevel="0" collapsed="false">
      <c r="A1512" s="339" t="n">
        <v>920638</v>
      </c>
      <c r="B1512" s="330" t="s">
        <v>215</v>
      </c>
      <c r="C1512" s="339" t="s">
        <v>17001</v>
      </c>
      <c r="D1512" s="330" t="s">
        <v>1895</v>
      </c>
      <c r="E1512" s="334" t="n">
        <v>5957.78</v>
      </c>
    </row>
    <row r="1513" customFormat="false" ht="13.8" hidden="false" customHeight="false" outlineLevel="0" collapsed="false">
      <c r="A1513" s="339" t="n">
        <v>920639</v>
      </c>
      <c r="B1513" s="330" t="s">
        <v>215</v>
      </c>
      <c r="C1513" s="339" t="s">
        <v>17002</v>
      </c>
      <c r="D1513" s="330" t="s">
        <v>1895</v>
      </c>
      <c r="E1513" s="334" t="n">
        <v>13934.23</v>
      </c>
    </row>
    <row r="1514" customFormat="false" ht="13.8" hidden="false" customHeight="false" outlineLevel="0" collapsed="false">
      <c r="A1514" s="339" t="n">
        <v>920640</v>
      </c>
      <c r="B1514" s="330" t="s">
        <v>215</v>
      </c>
      <c r="C1514" s="339" t="s">
        <v>17003</v>
      </c>
      <c r="D1514" s="330" t="s">
        <v>1895</v>
      </c>
      <c r="E1514" s="334" t="n">
        <v>11537.43</v>
      </c>
    </row>
    <row r="1515" customFormat="false" ht="13.8" hidden="false" customHeight="false" outlineLevel="0" collapsed="false">
      <c r="A1515" s="339" t="n">
        <v>920641</v>
      </c>
      <c r="B1515" s="330" t="s">
        <v>215</v>
      </c>
      <c r="C1515" s="339" t="s">
        <v>17004</v>
      </c>
      <c r="D1515" s="330" t="s">
        <v>1895</v>
      </c>
      <c r="E1515" s="334" t="n">
        <v>11537.43</v>
      </c>
    </row>
    <row r="1516" customFormat="false" ht="13.8" hidden="false" customHeight="false" outlineLevel="0" collapsed="false">
      <c r="A1516" s="339" t="n">
        <v>920642</v>
      </c>
      <c r="B1516" s="330" t="s">
        <v>215</v>
      </c>
      <c r="C1516" s="339" t="s">
        <v>17005</v>
      </c>
      <c r="D1516" s="330" t="s">
        <v>1895</v>
      </c>
      <c r="E1516" s="334" t="n">
        <v>10688.87</v>
      </c>
    </row>
    <row r="1517" customFormat="false" ht="13.8" hidden="false" customHeight="false" outlineLevel="0" collapsed="false">
      <c r="A1517" s="339" t="n">
        <v>920643</v>
      </c>
      <c r="B1517" s="330" t="s">
        <v>215</v>
      </c>
      <c r="C1517" s="339" t="s">
        <v>17006</v>
      </c>
      <c r="D1517" s="330" t="s">
        <v>1895</v>
      </c>
      <c r="E1517" s="334" t="n">
        <v>10800.52</v>
      </c>
    </row>
    <row r="1518" customFormat="false" ht="13.8" hidden="false" customHeight="false" outlineLevel="0" collapsed="false">
      <c r="A1518" s="339" t="n">
        <v>920644</v>
      </c>
      <c r="B1518" s="330" t="s">
        <v>215</v>
      </c>
      <c r="C1518" s="339" t="s">
        <v>17007</v>
      </c>
      <c r="D1518" s="330" t="s">
        <v>1895</v>
      </c>
      <c r="E1518" s="334" t="n">
        <v>11537.43</v>
      </c>
    </row>
    <row r="1519" customFormat="false" ht="13.8" hidden="false" customHeight="false" outlineLevel="0" collapsed="false">
      <c r="A1519" s="339" t="n">
        <v>920645</v>
      </c>
      <c r="B1519" s="330" t="s">
        <v>215</v>
      </c>
      <c r="C1519" s="339" t="s">
        <v>17008</v>
      </c>
      <c r="D1519" s="330" t="s">
        <v>1895</v>
      </c>
      <c r="E1519" s="334" t="n">
        <v>24972.94</v>
      </c>
    </row>
    <row r="1520" customFormat="false" ht="13.8" hidden="false" customHeight="false" outlineLevel="0" collapsed="false">
      <c r="A1520" s="339" t="n">
        <v>920646</v>
      </c>
      <c r="B1520" s="330" t="s">
        <v>215</v>
      </c>
      <c r="C1520" s="339" t="s">
        <v>17009</v>
      </c>
      <c r="D1520" s="330" t="s">
        <v>1895</v>
      </c>
      <c r="E1520" s="334" t="n">
        <v>6192.99</v>
      </c>
    </row>
    <row r="1521" customFormat="false" ht="13.8" hidden="false" customHeight="false" outlineLevel="0" collapsed="false">
      <c r="A1521" s="339" t="n">
        <v>920647</v>
      </c>
      <c r="B1521" s="330" t="s">
        <v>215</v>
      </c>
      <c r="C1521" s="339" t="s">
        <v>17010</v>
      </c>
      <c r="D1521" s="330" t="s">
        <v>1895</v>
      </c>
      <c r="E1521" s="334" t="n">
        <v>13934.23</v>
      </c>
    </row>
    <row r="1522" customFormat="false" ht="13.8" hidden="false" customHeight="false" outlineLevel="0" collapsed="false">
      <c r="A1522" s="339" t="n">
        <v>920648</v>
      </c>
      <c r="B1522" s="330" t="s">
        <v>215</v>
      </c>
      <c r="C1522" s="339" t="s">
        <v>17011</v>
      </c>
      <c r="D1522" s="330" t="s">
        <v>1895</v>
      </c>
      <c r="E1522" s="334" t="n">
        <v>20892.42</v>
      </c>
    </row>
    <row r="1523" customFormat="false" ht="13.8" hidden="false" customHeight="false" outlineLevel="0" collapsed="false">
      <c r="A1523" s="339" t="n">
        <v>920649</v>
      </c>
      <c r="B1523" s="330" t="s">
        <v>215</v>
      </c>
      <c r="C1523" s="339" t="s">
        <v>17012</v>
      </c>
      <c r="D1523" s="330" t="s">
        <v>1895</v>
      </c>
      <c r="E1523" s="334" t="n">
        <v>2895.22</v>
      </c>
    </row>
    <row r="1524" customFormat="false" ht="13.8" hidden="false" customHeight="false" outlineLevel="0" collapsed="false">
      <c r="A1524" s="339" t="n">
        <v>920650</v>
      </c>
      <c r="B1524" s="330" t="s">
        <v>215</v>
      </c>
      <c r="C1524" s="339" t="s">
        <v>17013</v>
      </c>
      <c r="D1524" s="330" t="s">
        <v>1895</v>
      </c>
      <c r="E1524" s="334" t="n">
        <v>5236.95</v>
      </c>
    </row>
    <row r="1525" customFormat="false" ht="13.8" hidden="false" customHeight="false" outlineLevel="0" collapsed="false">
      <c r="A1525" s="339" t="n">
        <v>920651</v>
      </c>
      <c r="B1525" s="330" t="s">
        <v>215</v>
      </c>
      <c r="C1525" s="339" t="s">
        <v>17014</v>
      </c>
      <c r="D1525" s="330" t="s">
        <v>1895</v>
      </c>
      <c r="E1525" s="334" t="n">
        <v>2148.49</v>
      </c>
    </row>
    <row r="1526" customFormat="false" ht="13.8" hidden="false" customHeight="false" outlineLevel="0" collapsed="false">
      <c r="A1526" s="339" t="n">
        <v>920652</v>
      </c>
      <c r="B1526" s="330" t="s">
        <v>215</v>
      </c>
      <c r="C1526" s="339" t="s">
        <v>17015</v>
      </c>
      <c r="D1526" s="330" t="s">
        <v>1895</v>
      </c>
      <c r="E1526" s="334" t="n">
        <v>2148.49</v>
      </c>
    </row>
    <row r="1527" customFormat="false" ht="13.8" hidden="false" customHeight="false" outlineLevel="0" collapsed="false">
      <c r="A1527" s="339" t="n">
        <v>920653</v>
      </c>
      <c r="B1527" s="330" t="s">
        <v>215</v>
      </c>
      <c r="C1527" s="339" t="s">
        <v>17016</v>
      </c>
      <c r="D1527" s="330" t="s">
        <v>1895</v>
      </c>
      <c r="E1527" s="334" t="n">
        <v>4028.42</v>
      </c>
    </row>
    <row r="1528" customFormat="false" ht="13.8" hidden="false" customHeight="true" outlineLevel="0" collapsed="false">
      <c r="A1528" s="338" t="n">
        <v>93</v>
      </c>
      <c r="B1528" s="330" t="s">
        <v>215</v>
      </c>
      <c r="C1528" s="338" t="s">
        <v>17017</v>
      </c>
      <c r="D1528" s="338"/>
      <c r="E1528" s="338"/>
    </row>
    <row r="1529" customFormat="false" ht="13.8" hidden="false" customHeight="true" outlineLevel="0" collapsed="false">
      <c r="A1529" s="338" t="n">
        <v>9302</v>
      </c>
      <c r="B1529" s="330" t="s">
        <v>215</v>
      </c>
      <c r="C1529" s="338" t="s">
        <v>17018</v>
      </c>
      <c r="D1529" s="338"/>
      <c r="E1529" s="338"/>
    </row>
    <row r="1530" customFormat="false" ht="25.1" hidden="false" customHeight="false" outlineLevel="0" collapsed="false">
      <c r="A1530" s="339" t="n">
        <v>930213</v>
      </c>
      <c r="B1530" s="330" t="s">
        <v>215</v>
      </c>
      <c r="C1530" s="339" t="s">
        <v>17019</v>
      </c>
      <c r="D1530" s="330" t="s">
        <v>15635</v>
      </c>
      <c r="E1530" s="334" t="n">
        <v>1118</v>
      </c>
    </row>
    <row r="1531" customFormat="false" ht="25.1" hidden="false" customHeight="false" outlineLevel="0" collapsed="false">
      <c r="A1531" s="339" t="n">
        <v>930214</v>
      </c>
      <c r="B1531" s="330" t="s">
        <v>215</v>
      </c>
      <c r="C1531" s="339" t="s">
        <v>17020</v>
      </c>
      <c r="D1531" s="330" t="s">
        <v>15635</v>
      </c>
      <c r="E1531" s="334" t="n">
        <v>2314</v>
      </c>
    </row>
    <row r="1532" customFormat="false" ht="25.1" hidden="false" customHeight="false" outlineLevel="0" collapsed="false">
      <c r="A1532" s="339" t="n">
        <v>930218</v>
      </c>
      <c r="B1532" s="330" t="s">
        <v>215</v>
      </c>
      <c r="C1532" s="339" t="s">
        <v>17021</v>
      </c>
      <c r="D1532" s="330" t="s">
        <v>15635</v>
      </c>
      <c r="E1532" s="332" t="n">
        <v>865</v>
      </c>
    </row>
    <row r="1533" customFormat="false" ht="25.1" hidden="false" customHeight="false" outlineLevel="0" collapsed="false">
      <c r="A1533" s="339" t="n">
        <v>930219</v>
      </c>
      <c r="B1533" s="330" t="s">
        <v>215</v>
      </c>
      <c r="C1533" s="339" t="s">
        <v>17022</v>
      </c>
      <c r="D1533" s="330" t="s">
        <v>15635</v>
      </c>
      <c r="E1533" s="332" t="n">
        <v>947.33</v>
      </c>
    </row>
    <row r="1534" customFormat="false" ht="25.1" hidden="false" customHeight="false" outlineLevel="0" collapsed="false">
      <c r="A1534" s="339" t="n">
        <v>930220</v>
      </c>
      <c r="B1534" s="330" t="s">
        <v>215</v>
      </c>
      <c r="C1534" s="339" t="s">
        <v>17023</v>
      </c>
      <c r="D1534" s="330" t="s">
        <v>15635</v>
      </c>
      <c r="E1534" s="334" t="n">
        <v>1266.67</v>
      </c>
    </row>
    <row r="1535" customFormat="false" ht="13.8" hidden="false" customHeight="false" outlineLevel="0" collapsed="false">
      <c r="A1535" s="339" t="n">
        <v>930226</v>
      </c>
      <c r="B1535" s="330" t="s">
        <v>215</v>
      </c>
      <c r="C1535" s="339" t="s">
        <v>17024</v>
      </c>
      <c r="D1535" s="330" t="s">
        <v>15635</v>
      </c>
      <c r="E1535" s="334" t="n">
        <v>5736.67</v>
      </c>
    </row>
    <row r="1536" customFormat="false" ht="13.8" hidden="false" customHeight="false" outlineLevel="0" collapsed="false">
      <c r="A1536" s="339" t="n">
        <v>930235</v>
      </c>
      <c r="B1536" s="330" t="s">
        <v>215</v>
      </c>
      <c r="C1536" s="339" t="s">
        <v>17025</v>
      </c>
      <c r="D1536" s="330" t="s">
        <v>15635</v>
      </c>
      <c r="E1536" s="332" t="n">
        <v>198.77</v>
      </c>
    </row>
    <row r="1537" customFormat="false" ht="13.8" hidden="false" customHeight="true" outlineLevel="0" collapsed="false">
      <c r="A1537" s="338" t="n">
        <v>95</v>
      </c>
      <c r="B1537" s="330" t="s">
        <v>215</v>
      </c>
      <c r="C1537" s="338" t="s">
        <v>17026</v>
      </c>
      <c r="D1537" s="338"/>
      <c r="E1537" s="338"/>
    </row>
    <row r="1538" customFormat="false" ht="13.8" hidden="false" customHeight="true" outlineLevel="0" collapsed="false">
      <c r="A1538" s="338" t="n">
        <v>9501</v>
      </c>
      <c r="B1538" s="330" t="s">
        <v>215</v>
      </c>
      <c r="C1538" s="338" t="s">
        <v>17027</v>
      </c>
      <c r="D1538" s="338"/>
      <c r="E1538" s="338"/>
    </row>
    <row r="1539" customFormat="false" ht="13.8" hidden="false" customHeight="false" outlineLevel="0" collapsed="false">
      <c r="A1539" s="339" t="n">
        <v>950101</v>
      </c>
      <c r="B1539" s="330" t="s">
        <v>215</v>
      </c>
      <c r="C1539" s="339" t="s">
        <v>17028</v>
      </c>
      <c r="D1539" s="330" t="s">
        <v>3267</v>
      </c>
      <c r="E1539" s="332" t="n">
        <v>2.98</v>
      </c>
    </row>
    <row r="1540" customFormat="false" ht="13.8" hidden="false" customHeight="false" outlineLevel="0" collapsed="false">
      <c r="A1540" s="339" t="n">
        <v>950102</v>
      </c>
      <c r="B1540" s="330" t="s">
        <v>215</v>
      </c>
      <c r="C1540" s="339" t="s">
        <v>17029</v>
      </c>
      <c r="D1540" s="330" t="s">
        <v>3267</v>
      </c>
      <c r="E1540" s="332" t="n">
        <v>10.19</v>
      </c>
    </row>
    <row r="1541" customFormat="false" ht="13.8" hidden="false" customHeight="false" outlineLevel="0" collapsed="false">
      <c r="A1541" s="340"/>
      <c r="B1541" s="340" t="s">
        <v>215</v>
      </c>
      <c r="C1541" s="340"/>
      <c r="D1541" s="340"/>
      <c r="E1541" s="340"/>
    </row>
    <row r="1542" customFormat="false" ht="13.8" hidden="false" customHeight="true" outlineLevel="0" collapsed="false">
      <c r="A1542" s="338" t="s">
        <v>17030</v>
      </c>
      <c r="B1542" s="338" t="s">
        <v>215</v>
      </c>
      <c r="C1542" s="338"/>
      <c r="D1542" s="338"/>
      <c r="E1542" s="338"/>
    </row>
    <row r="1543" customFormat="false" ht="13.8" hidden="false" customHeight="false" outlineLevel="0" collapsed="false">
      <c r="A1543" s="340"/>
      <c r="B1543" s="340" t="s">
        <v>215</v>
      </c>
      <c r="C1543" s="340"/>
      <c r="D1543" s="340"/>
      <c r="E1543" s="340"/>
    </row>
    <row r="1544" customFormat="false" ht="13.8" hidden="false" customHeight="false" outlineLevel="0" collapsed="false">
      <c r="A1544" s="327" t="s">
        <v>15594</v>
      </c>
      <c r="B1544" s="330" t="s">
        <v>215</v>
      </c>
      <c r="C1544" s="327" t="s">
        <v>15595</v>
      </c>
      <c r="D1544" s="326" t="s">
        <v>593</v>
      </c>
      <c r="E1544" s="326" t="s">
        <v>17031</v>
      </c>
    </row>
    <row r="1545" customFormat="false" ht="13.8" hidden="false" customHeight="true" outlineLevel="0" collapsed="false">
      <c r="A1545" s="338" t="n">
        <v>8</v>
      </c>
      <c r="B1545" s="330" t="s">
        <v>215</v>
      </c>
      <c r="C1545" s="338" t="s">
        <v>17032</v>
      </c>
      <c r="D1545" s="338"/>
      <c r="E1545" s="338"/>
    </row>
    <row r="1546" customFormat="false" ht="13.8" hidden="false" customHeight="true" outlineLevel="0" collapsed="false">
      <c r="A1546" s="338" t="n">
        <v>802</v>
      </c>
      <c r="B1546" s="330" t="s">
        <v>215</v>
      </c>
      <c r="C1546" s="338" t="s">
        <v>17033</v>
      </c>
      <c r="D1546" s="338"/>
      <c r="E1546" s="338"/>
    </row>
    <row r="1547" customFormat="false" ht="13.8" hidden="false" customHeight="false" outlineLevel="0" collapsed="false">
      <c r="A1547" s="339" t="n">
        <v>80201</v>
      </c>
      <c r="B1547" s="330" t="s">
        <v>215</v>
      </c>
      <c r="C1547" s="339" t="s">
        <v>17034</v>
      </c>
      <c r="D1547" s="330" t="s">
        <v>3267</v>
      </c>
      <c r="E1547" s="332" t="n">
        <v>2.25</v>
      </c>
    </row>
    <row r="1548" customFormat="false" ht="13.8" hidden="false" customHeight="false" outlineLevel="0" collapsed="false">
      <c r="A1548" s="339" t="n">
        <v>80202</v>
      </c>
      <c r="B1548" s="330" t="s">
        <v>215</v>
      </c>
      <c r="C1548" s="339" t="s">
        <v>17035</v>
      </c>
      <c r="D1548" s="330" t="s">
        <v>3267</v>
      </c>
      <c r="E1548" s="332" t="n">
        <v>2.25</v>
      </c>
    </row>
    <row r="1549" customFormat="false" ht="13.8" hidden="false" customHeight="true" outlineLevel="0" collapsed="false">
      <c r="A1549" s="338" t="n">
        <v>804</v>
      </c>
      <c r="B1549" s="330" t="s">
        <v>215</v>
      </c>
      <c r="C1549" s="338" t="s">
        <v>17036</v>
      </c>
      <c r="D1549" s="338"/>
      <c r="E1549" s="338"/>
    </row>
    <row r="1550" customFormat="false" ht="25.1" hidden="false" customHeight="false" outlineLevel="0" collapsed="false">
      <c r="A1550" s="339" t="n">
        <v>80425</v>
      </c>
      <c r="B1550" s="330" t="s">
        <v>215</v>
      </c>
      <c r="C1550" s="339" t="s">
        <v>17037</v>
      </c>
      <c r="D1550" s="330" t="s">
        <v>15635</v>
      </c>
      <c r="E1550" s="332" t="n">
        <v>292.34</v>
      </c>
    </row>
    <row r="1551" customFormat="false" ht="13.8" hidden="false" customHeight="true" outlineLevel="0" collapsed="false">
      <c r="A1551" s="338" t="n">
        <v>807</v>
      </c>
      <c r="B1551" s="330" t="s">
        <v>215</v>
      </c>
      <c r="C1551" s="338" t="s">
        <v>17038</v>
      </c>
      <c r="D1551" s="338"/>
      <c r="E1551" s="338"/>
    </row>
    <row r="1552" customFormat="false" ht="13.8" hidden="false" customHeight="false" outlineLevel="0" collapsed="false">
      <c r="A1552" s="339" t="n">
        <v>80731</v>
      </c>
      <c r="B1552" s="330" t="s">
        <v>215</v>
      </c>
      <c r="C1552" s="339" t="s">
        <v>17039</v>
      </c>
      <c r="D1552" s="330" t="s">
        <v>15635</v>
      </c>
      <c r="E1552" s="334" t="n">
        <v>78185</v>
      </c>
    </row>
    <row r="1553" customFormat="false" ht="13.8" hidden="false" customHeight="true" outlineLevel="0" collapsed="false">
      <c r="A1553" s="338" t="n">
        <v>811</v>
      </c>
      <c r="B1553" s="330" t="s">
        <v>215</v>
      </c>
      <c r="C1553" s="338" t="s">
        <v>17040</v>
      </c>
      <c r="D1553" s="338"/>
      <c r="E1553" s="338"/>
    </row>
    <row r="1554" customFormat="false" ht="25.1" hidden="false" customHeight="false" outlineLevel="0" collapsed="false">
      <c r="A1554" s="339" t="n">
        <v>81115</v>
      </c>
      <c r="B1554" s="330" t="s">
        <v>215</v>
      </c>
      <c r="C1554" s="339" t="s">
        <v>17041</v>
      </c>
      <c r="D1554" s="330" t="s">
        <v>15635</v>
      </c>
      <c r="E1554" s="334" t="n">
        <v>4820</v>
      </c>
    </row>
    <row r="1555" customFormat="false" ht="36.9" hidden="false" customHeight="false" outlineLevel="0" collapsed="false">
      <c r="A1555" s="339" t="n">
        <v>81116</v>
      </c>
      <c r="B1555" s="330" t="s">
        <v>215</v>
      </c>
      <c r="C1555" s="339" t="s">
        <v>17042</v>
      </c>
      <c r="D1555" s="330" t="s">
        <v>15635</v>
      </c>
      <c r="E1555" s="334" t="n">
        <v>553378.36</v>
      </c>
    </row>
    <row r="1556" customFormat="false" ht="25.1" hidden="false" customHeight="false" outlineLevel="0" collapsed="false">
      <c r="A1556" s="339" t="n">
        <v>81117</v>
      </c>
      <c r="B1556" s="330" t="s">
        <v>215</v>
      </c>
      <c r="C1556" s="339" t="s">
        <v>17043</v>
      </c>
      <c r="D1556" s="330" t="s">
        <v>15635</v>
      </c>
      <c r="E1556" s="334" t="n">
        <v>53076.92</v>
      </c>
    </row>
    <row r="1557" customFormat="false" ht="13.8" hidden="false" customHeight="false" outlineLevel="0" collapsed="false">
      <c r="A1557" s="339" t="n">
        <v>81120</v>
      </c>
      <c r="B1557" s="330" t="s">
        <v>215</v>
      </c>
      <c r="C1557" s="339" t="s">
        <v>17044</v>
      </c>
      <c r="D1557" s="330" t="s">
        <v>15635</v>
      </c>
      <c r="E1557" s="334" t="n">
        <v>23191.78</v>
      </c>
    </row>
    <row r="1558" customFormat="false" ht="25.1" hidden="false" customHeight="false" outlineLevel="0" collapsed="false">
      <c r="A1558" s="339" t="n">
        <v>81121</v>
      </c>
      <c r="B1558" s="330" t="s">
        <v>215</v>
      </c>
      <c r="C1558" s="339" t="s">
        <v>17045</v>
      </c>
      <c r="D1558" s="330" t="s">
        <v>15635</v>
      </c>
      <c r="E1558" s="334" t="n">
        <v>3005.24</v>
      </c>
    </row>
    <row r="1559" customFormat="false" ht="48.7" hidden="false" customHeight="false" outlineLevel="0" collapsed="false">
      <c r="A1559" s="339" t="n">
        <v>81124</v>
      </c>
      <c r="B1559" s="330" t="s">
        <v>215</v>
      </c>
      <c r="C1559" s="339" t="s">
        <v>17046</v>
      </c>
      <c r="D1559" s="330" t="s">
        <v>15635</v>
      </c>
      <c r="E1559" s="334" t="n">
        <v>139625</v>
      </c>
    </row>
    <row r="1560" customFormat="false" ht="25.1" hidden="false" customHeight="false" outlineLevel="0" collapsed="false">
      <c r="A1560" s="339" t="n">
        <v>81126</v>
      </c>
      <c r="B1560" s="330" t="s">
        <v>215</v>
      </c>
      <c r="C1560" s="339" t="s">
        <v>17047</v>
      </c>
      <c r="D1560" s="330" t="s">
        <v>15635</v>
      </c>
      <c r="E1560" s="334" t="n">
        <v>780000</v>
      </c>
    </row>
    <row r="1561" customFormat="false" ht="36.9" hidden="false" customHeight="false" outlineLevel="0" collapsed="false">
      <c r="A1561" s="339" t="n">
        <v>81128</v>
      </c>
      <c r="B1561" s="330" t="s">
        <v>215</v>
      </c>
      <c r="C1561" s="339" t="s">
        <v>17048</v>
      </c>
      <c r="D1561" s="330" t="s">
        <v>15635</v>
      </c>
      <c r="E1561" s="334" t="n">
        <v>11390.93</v>
      </c>
    </row>
    <row r="1562" customFormat="false" ht="25.1" hidden="false" customHeight="false" outlineLevel="0" collapsed="false">
      <c r="A1562" s="339" t="n">
        <v>81129</v>
      </c>
      <c r="B1562" s="330" t="s">
        <v>215</v>
      </c>
      <c r="C1562" s="339" t="s">
        <v>17049</v>
      </c>
      <c r="D1562" s="330" t="s">
        <v>15</v>
      </c>
      <c r="E1562" s="334" t="n">
        <v>13530.62</v>
      </c>
    </row>
    <row r="1563" customFormat="false" ht="48.7" hidden="false" customHeight="false" outlineLevel="0" collapsed="false">
      <c r="A1563" s="339" t="n">
        <v>81130</v>
      </c>
      <c r="B1563" s="330" t="s">
        <v>215</v>
      </c>
      <c r="C1563" s="339" t="s">
        <v>17050</v>
      </c>
      <c r="D1563" s="330" t="s">
        <v>15</v>
      </c>
      <c r="E1563" s="334" t="n">
        <v>9166.79</v>
      </c>
    </row>
    <row r="1564" customFormat="false" ht="48.7" hidden="false" customHeight="false" outlineLevel="0" collapsed="false">
      <c r="A1564" s="339" t="n">
        <v>81133</v>
      </c>
      <c r="B1564" s="330" t="s">
        <v>215</v>
      </c>
      <c r="C1564" s="339" t="s">
        <v>17051</v>
      </c>
      <c r="D1564" s="330" t="s">
        <v>15</v>
      </c>
      <c r="E1564" s="334" t="n">
        <v>432856.08</v>
      </c>
    </row>
    <row r="1565" customFormat="false" ht="25.1" hidden="false" customHeight="false" outlineLevel="0" collapsed="false">
      <c r="A1565" s="339" t="n">
        <v>81134</v>
      </c>
      <c r="B1565" s="330" t="s">
        <v>215</v>
      </c>
      <c r="C1565" s="339" t="s">
        <v>17052</v>
      </c>
      <c r="D1565" s="330" t="s">
        <v>15</v>
      </c>
      <c r="E1565" s="334" t="n">
        <v>69217.47</v>
      </c>
    </row>
    <row r="1566" customFormat="false" ht="36.9" hidden="false" customHeight="false" outlineLevel="0" collapsed="false">
      <c r="A1566" s="339" t="n">
        <v>81135</v>
      </c>
      <c r="B1566" s="330" t="s">
        <v>215</v>
      </c>
      <c r="C1566" s="339" t="s">
        <v>17053</v>
      </c>
      <c r="D1566" s="330" t="s">
        <v>15</v>
      </c>
      <c r="E1566" s="334" t="n">
        <v>487500</v>
      </c>
    </row>
    <row r="1567" customFormat="false" ht="13.8" hidden="false" customHeight="false" outlineLevel="0" collapsed="false">
      <c r="A1567" s="1" t="n">
        <v>38605</v>
      </c>
      <c r="B1567" s="3" t="s">
        <v>1967</v>
      </c>
      <c r="C1567" s="1" t="s">
        <v>17054</v>
      </c>
      <c r="D1567" s="3" t="s">
        <v>17055</v>
      </c>
      <c r="E1567" s="3" t="s">
        <v>17056</v>
      </c>
    </row>
    <row r="1568" customFormat="false" ht="13.8" hidden="false" customHeight="false" outlineLevel="0" collapsed="false">
      <c r="A1568" s="1" t="n">
        <v>11270</v>
      </c>
      <c r="B1568" s="3" t="s">
        <v>1967</v>
      </c>
      <c r="C1568" s="1" t="s">
        <v>17057</v>
      </c>
      <c r="D1568" s="3" t="s">
        <v>17055</v>
      </c>
      <c r="E1568" s="3" t="s">
        <v>14770</v>
      </c>
    </row>
    <row r="1569" customFormat="false" ht="13.8" hidden="false" customHeight="false" outlineLevel="0" collapsed="false">
      <c r="A1569" s="1" t="n">
        <v>412</v>
      </c>
      <c r="B1569" s="3" t="s">
        <v>1967</v>
      </c>
      <c r="C1569" s="1" t="s">
        <v>17058</v>
      </c>
      <c r="D1569" s="3" t="s">
        <v>17055</v>
      </c>
      <c r="E1569" s="3" t="s">
        <v>17059</v>
      </c>
    </row>
    <row r="1570" customFormat="false" ht="13.8" hidden="false" customHeight="false" outlineLevel="0" collapsed="false">
      <c r="A1570" s="1" t="n">
        <v>414</v>
      </c>
      <c r="B1570" s="3" t="s">
        <v>1967</v>
      </c>
      <c r="C1570" s="1" t="s">
        <v>17060</v>
      </c>
      <c r="D1570" s="3" t="s">
        <v>17055</v>
      </c>
      <c r="E1570" s="3" t="s">
        <v>3516</v>
      </c>
    </row>
    <row r="1571" customFormat="false" ht="13.8" hidden="false" customHeight="false" outlineLevel="0" collapsed="false">
      <c r="A1571" s="1" t="n">
        <v>410</v>
      </c>
      <c r="B1571" s="3" t="s">
        <v>1967</v>
      </c>
      <c r="C1571" s="1" t="s">
        <v>17061</v>
      </c>
      <c r="D1571" s="3" t="s">
        <v>17055</v>
      </c>
      <c r="E1571" s="3" t="s">
        <v>3477</v>
      </c>
    </row>
    <row r="1572" customFormat="false" ht="13.8" hidden="false" customHeight="false" outlineLevel="0" collapsed="false">
      <c r="A1572" s="1" t="n">
        <v>411</v>
      </c>
      <c r="B1572" s="3" t="s">
        <v>1967</v>
      </c>
      <c r="C1572" s="1" t="s">
        <v>17062</v>
      </c>
      <c r="D1572" s="3" t="s">
        <v>17055</v>
      </c>
      <c r="E1572" s="3" t="s">
        <v>4370</v>
      </c>
    </row>
    <row r="1573" customFormat="false" ht="13.8" hidden="false" customHeight="false" outlineLevel="0" collapsed="false">
      <c r="A1573" s="1" t="n">
        <v>408</v>
      </c>
      <c r="B1573" s="3" t="s">
        <v>1967</v>
      </c>
      <c r="C1573" s="1" t="s">
        <v>17063</v>
      </c>
      <c r="D1573" s="3" t="s">
        <v>17055</v>
      </c>
      <c r="E1573" s="3" t="s">
        <v>17064</v>
      </c>
    </row>
    <row r="1574" customFormat="false" ht="13.8" hidden="false" customHeight="false" outlineLevel="0" collapsed="false">
      <c r="A1574" s="1" t="n">
        <v>39131</v>
      </c>
      <c r="B1574" s="3" t="s">
        <v>1967</v>
      </c>
      <c r="C1574" s="1" t="s">
        <v>17065</v>
      </c>
      <c r="D1574" s="3" t="s">
        <v>17055</v>
      </c>
      <c r="E1574" s="3" t="s">
        <v>17066</v>
      </c>
    </row>
    <row r="1575" customFormat="false" ht="13.8" hidden="false" customHeight="false" outlineLevel="0" collapsed="false">
      <c r="A1575" s="1" t="n">
        <v>394</v>
      </c>
      <c r="B1575" s="3" t="s">
        <v>1967</v>
      </c>
      <c r="C1575" s="1" t="s">
        <v>17067</v>
      </c>
      <c r="D1575" s="3" t="s">
        <v>17055</v>
      </c>
      <c r="E1575" s="3" t="s">
        <v>17068</v>
      </c>
    </row>
    <row r="1576" customFormat="false" ht="13.8" hidden="false" customHeight="false" outlineLevel="0" collapsed="false">
      <c r="A1576" s="1" t="n">
        <v>39130</v>
      </c>
      <c r="B1576" s="3" t="s">
        <v>1967</v>
      </c>
      <c r="C1576" s="1" t="s">
        <v>17069</v>
      </c>
      <c r="D1576" s="3" t="s">
        <v>17055</v>
      </c>
      <c r="E1576" s="3" t="s">
        <v>11349</v>
      </c>
    </row>
    <row r="1577" customFormat="false" ht="13.8" hidden="false" customHeight="false" outlineLevel="0" collapsed="false">
      <c r="A1577" s="1" t="n">
        <v>395</v>
      </c>
      <c r="B1577" s="3" t="s">
        <v>1967</v>
      </c>
      <c r="C1577" s="1" t="s">
        <v>17070</v>
      </c>
      <c r="D1577" s="3" t="s">
        <v>17055</v>
      </c>
      <c r="E1577" s="3" t="s">
        <v>17071</v>
      </c>
    </row>
    <row r="1578" customFormat="false" ht="13.8" hidden="false" customHeight="false" outlineLevel="0" collapsed="false">
      <c r="A1578" s="1" t="n">
        <v>39127</v>
      </c>
      <c r="B1578" s="3" t="s">
        <v>1967</v>
      </c>
      <c r="C1578" s="1" t="s">
        <v>17072</v>
      </c>
      <c r="D1578" s="3" t="s">
        <v>17055</v>
      </c>
      <c r="E1578" s="3" t="s">
        <v>17073</v>
      </c>
    </row>
    <row r="1579" customFormat="false" ht="13.8" hidden="false" customHeight="false" outlineLevel="0" collapsed="false">
      <c r="A1579" s="1" t="n">
        <v>392</v>
      </c>
      <c r="B1579" s="3" t="s">
        <v>1967</v>
      </c>
      <c r="C1579" s="1" t="s">
        <v>17074</v>
      </c>
      <c r="D1579" s="3" t="s">
        <v>17055</v>
      </c>
      <c r="E1579" s="3" t="s">
        <v>15305</v>
      </c>
    </row>
    <row r="1580" customFormat="false" ht="13.8" hidden="false" customHeight="false" outlineLevel="0" collapsed="false">
      <c r="A1580" s="1" t="n">
        <v>39129</v>
      </c>
      <c r="B1580" s="3" t="s">
        <v>1967</v>
      </c>
      <c r="C1580" s="1" t="s">
        <v>17075</v>
      </c>
      <c r="D1580" s="3" t="s">
        <v>17055</v>
      </c>
      <c r="E1580" s="3" t="s">
        <v>4090</v>
      </c>
    </row>
    <row r="1581" customFormat="false" ht="13.8" hidden="false" customHeight="false" outlineLevel="0" collapsed="false">
      <c r="A1581" s="1" t="n">
        <v>393</v>
      </c>
      <c r="B1581" s="3" t="s">
        <v>1967</v>
      </c>
      <c r="C1581" s="1" t="s">
        <v>17076</v>
      </c>
      <c r="D1581" s="3" t="s">
        <v>17055</v>
      </c>
      <c r="E1581" s="3" t="s">
        <v>17077</v>
      </c>
    </row>
    <row r="1582" customFormat="false" ht="13.8" hidden="false" customHeight="false" outlineLevel="0" collapsed="false">
      <c r="A1582" s="1" t="n">
        <v>39133</v>
      </c>
      <c r="B1582" s="3" t="s">
        <v>1967</v>
      </c>
      <c r="C1582" s="1" t="s">
        <v>17078</v>
      </c>
      <c r="D1582" s="3" t="s">
        <v>17055</v>
      </c>
      <c r="E1582" s="3" t="s">
        <v>17079</v>
      </c>
    </row>
    <row r="1583" customFormat="false" ht="13.8" hidden="false" customHeight="false" outlineLevel="0" collapsed="false">
      <c r="A1583" s="1" t="n">
        <v>397</v>
      </c>
      <c r="B1583" s="3" t="s">
        <v>1967</v>
      </c>
      <c r="C1583" s="1" t="s">
        <v>17080</v>
      </c>
      <c r="D1583" s="3" t="s">
        <v>17055</v>
      </c>
      <c r="E1583" s="3" t="s">
        <v>17081</v>
      </c>
    </row>
    <row r="1584" customFormat="false" ht="13.8" hidden="false" customHeight="false" outlineLevel="0" collapsed="false">
      <c r="A1584" s="1" t="n">
        <v>39132</v>
      </c>
      <c r="B1584" s="3" t="s">
        <v>1967</v>
      </c>
      <c r="C1584" s="1" t="s">
        <v>17082</v>
      </c>
      <c r="D1584" s="3" t="s">
        <v>17055</v>
      </c>
      <c r="E1584" s="3" t="s">
        <v>17083</v>
      </c>
    </row>
    <row r="1585" customFormat="false" ht="13.8" hidden="false" customHeight="false" outlineLevel="0" collapsed="false">
      <c r="A1585" s="1" t="n">
        <v>396</v>
      </c>
      <c r="B1585" s="3" t="s">
        <v>1967</v>
      </c>
      <c r="C1585" s="1" t="s">
        <v>17084</v>
      </c>
      <c r="D1585" s="3" t="s">
        <v>17055</v>
      </c>
      <c r="E1585" s="3" t="s">
        <v>4081</v>
      </c>
    </row>
    <row r="1586" customFormat="false" ht="13.8" hidden="false" customHeight="false" outlineLevel="0" collapsed="false">
      <c r="A1586" s="1" t="n">
        <v>39135</v>
      </c>
      <c r="B1586" s="3" t="s">
        <v>1967</v>
      </c>
      <c r="C1586" s="1" t="s">
        <v>17085</v>
      </c>
      <c r="D1586" s="3" t="s">
        <v>17055</v>
      </c>
      <c r="E1586" s="3" t="s">
        <v>17086</v>
      </c>
    </row>
    <row r="1587" customFormat="false" ht="13.8" hidden="false" customHeight="false" outlineLevel="0" collapsed="false">
      <c r="A1587" s="1" t="n">
        <v>39128</v>
      </c>
      <c r="B1587" s="3" t="s">
        <v>1967</v>
      </c>
      <c r="C1587" s="1" t="s">
        <v>17087</v>
      </c>
      <c r="D1587" s="3" t="s">
        <v>17055</v>
      </c>
      <c r="E1587" s="3" t="s">
        <v>17088</v>
      </c>
    </row>
    <row r="1588" customFormat="false" ht="13.8" hidden="false" customHeight="false" outlineLevel="0" collapsed="false">
      <c r="A1588" s="1" t="n">
        <v>400</v>
      </c>
      <c r="B1588" s="3" t="s">
        <v>1967</v>
      </c>
      <c r="C1588" s="1" t="s">
        <v>17089</v>
      </c>
      <c r="D1588" s="3" t="s">
        <v>17055</v>
      </c>
      <c r="E1588" s="3" t="s">
        <v>3686</v>
      </c>
    </row>
    <row r="1589" customFormat="false" ht="13.8" hidden="false" customHeight="false" outlineLevel="0" collapsed="false">
      <c r="A1589" s="1" t="n">
        <v>39125</v>
      </c>
      <c r="B1589" s="3" t="s">
        <v>1967</v>
      </c>
      <c r="C1589" s="1" t="s">
        <v>17090</v>
      </c>
      <c r="D1589" s="3" t="s">
        <v>17055</v>
      </c>
      <c r="E1589" s="3" t="s">
        <v>17088</v>
      </c>
    </row>
    <row r="1590" customFormat="false" ht="13.8" hidden="false" customHeight="false" outlineLevel="0" collapsed="false">
      <c r="A1590" s="1" t="n">
        <v>39134</v>
      </c>
      <c r="B1590" s="3" t="s">
        <v>1967</v>
      </c>
      <c r="C1590" s="1" t="s">
        <v>17091</v>
      </c>
      <c r="D1590" s="3" t="s">
        <v>17055</v>
      </c>
      <c r="E1590" s="3" t="s">
        <v>17092</v>
      </c>
    </row>
    <row r="1591" customFormat="false" ht="13.8" hidden="false" customHeight="false" outlineLevel="0" collapsed="false">
      <c r="A1591" s="1" t="n">
        <v>398</v>
      </c>
      <c r="B1591" s="3" t="s">
        <v>1967</v>
      </c>
      <c r="C1591" s="1" t="s">
        <v>17093</v>
      </c>
      <c r="D1591" s="3" t="s">
        <v>17055</v>
      </c>
      <c r="E1591" s="3" t="s">
        <v>2004</v>
      </c>
    </row>
    <row r="1592" customFormat="false" ht="13.8" hidden="false" customHeight="false" outlineLevel="0" collapsed="false">
      <c r="A1592" s="1" t="n">
        <v>39126</v>
      </c>
      <c r="B1592" s="3" t="s">
        <v>1967</v>
      </c>
      <c r="C1592" s="1" t="s">
        <v>17094</v>
      </c>
      <c r="D1592" s="3" t="s">
        <v>17055</v>
      </c>
      <c r="E1592" s="3" t="s">
        <v>12655</v>
      </c>
    </row>
    <row r="1593" customFormat="false" ht="13.8" hidden="false" customHeight="false" outlineLevel="0" collapsed="false">
      <c r="A1593" s="1" t="n">
        <v>399</v>
      </c>
      <c r="B1593" s="3" t="s">
        <v>1967</v>
      </c>
      <c r="C1593" s="1" t="s">
        <v>17095</v>
      </c>
      <c r="D1593" s="3" t="s">
        <v>17055</v>
      </c>
      <c r="E1593" s="3" t="s">
        <v>17096</v>
      </c>
    </row>
    <row r="1594" customFormat="false" ht="13.8" hidden="false" customHeight="false" outlineLevel="0" collapsed="false">
      <c r="A1594" s="1" t="n">
        <v>39158</v>
      </c>
      <c r="B1594" s="3" t="s">
        <v>1967</v>
      </c>
      <c r="C1594" s="1" t="s">
        <v>17097</v>
      </c>
      <c r="D1594" s="3" t="s">
        <v>17055</v>
      </c>
      <c r="E1594" s="3" t="s">
        <v>12588</v>
      </c>
    </row>
    <row r="1595" customFormat="false" ht="13.8" hidden="false" customHeight="false" outlineLevel="0" collapsed="false">
      <c r="A1595" s="1" t="n">
        <v>39141</v>
      </c>
      <c r="B1595" s="3" t="s">
        <v>1967</v>
      </c>
      <c r="C1595" s="1" t="s">
        <v>17098</v>
      </c>
      <c r="D1595" s="3" t="s">
        <v>17055</v>
      </c>
      <c r="E1595" s="3" t="s">
        <v>17099</v>
      </c>
    </row>
    <row r="1596" customFormat="false" ht="13.8" hidden="false" customHeight="false" outlineLevel="0" collapsed="false">
      <c r="A1596" s="1" t="n">
        <v>39140</v>
      </c>
      <c r="B1596" s="3" t="s">
        <v>1967</v>
      </c>
      <c r="C1596" s="1" t="s">
        <v>17100</v>
      </c>
      <c r="D1596" s="3" t="s">
        <v>17055</v>
      </c>
      <c r="E1596" s="3" t="s">
        <v>17101</v>
      </c>
    </row>
    <row r="1597" customFormat="false" ht="13.8" hidden="false" customHeight="false" outlineLevel="0" collapsed="false">
      <c r="A1597" s="1" t="n">
        <v>39137</v>
      </c>
      <c r="B1597" s="3" t="s">
        <v>1967</v>
      </c>
      <c r="C1597" s="1" t="s">
        <v>17102</v>
      </c>
      <c r="D1597" s="3" t="s">
        <v>17055</v>
      </c>
      <c r="E1597" s="3" t="s">
        <v>3751</v>
      </c>
    </row>
    <row r="1598" customFormat="false" ht="13.8" hidden="false" customHeight="false" outlineLevel="0" collapsed="false">
      <c r="A1598" s="1" t="n">
        <v>39139</v>
      </c>
      <c r="B1598" s="3" t="s">
        <v>1967</v>
      </c>
      <c r="C1598" s="1" t="s">
        <v>17103</v>
      </c>
      <c r="D1598" s="3" t="s">
        <v>17055</v>
      </c>
      <c r="E1598" s="3" t="s">
        <v>3068</v>
      </c>
    </row>
    <row r="1599" customFormat="false" ht="13.8" hidden="false" customHeight="false" outlineLevel="0" collapsed="false">
      <c r="A1599" s="1" t="n">
        <v>39143</v>
      </c>
      <c r="B1599" s="3" t="s">
        <v>1967</v>
      </c>
      <c r="C1599" s="1" t="s">
        <v>17104</v>
      </c>
      <c r="D1599" s="3" t="s">
        <v>17055</v>
      </c>
      <c r="E1599" s="3" t="s">
        <v>14719</v>
      </c>
    </row>
    <row r="1600" customFormat="false" ht="13.8" hidden="false" customHeight="false" outlineLevel="0" collapsed="false">
      <c r="A1600" s="1" t="n">
        <v>39142</v>
      </c>
      <c r="B1600" s="3" t="s">
        <v>1967</v>
      </c>
      <c r="C1600" s="1" t="s">
        <v>17105</v>
      </c>
      <c r="D1600" s="3" t="s">
        <v>17055</v>
      </c>
      <c r="E1600" s="3" t="s">
        <v>14774</v>
      </c>
    </row>
    <row r="1601" customFormat="false" ht="13.8" hidden="false" customHeight="false" outlineLevel="0" collapsed="false">
      <c r="A1601" s="1" t="n">
        <v>39138</v>
      </c>
      <c r="B1601" s="3" t="s">
        <v>1967</v>
      </c>
      <c r="C1601" s="1" t="s">
        <v>17106</v>
      </c>
      <c r="D1601" s="3" t="s">
        <v>17055</v>
      </c>
      <c r="E1601" s="3" t="s">
        <v>17107</v>
      </c>
    </row>
    <row r="1602" customFormat="false" ht="13.8" hidden="false" customHeight="false" outlineLevel="0" collapsed="false">
      <c r="A1602" s="1" t="n">
        <v>39136</v>
      </c>
      <c r="B1602" s="3" t="s">
        <v>1967</v>
      </c>
      <c r="C1602" s="1" t="s">
        <v>17108</v>
      </c>
      <c r="D1602" s="3" t="s">
        <v>17055</v>
      </c>
      <c r="E1602" s="3" t="s">
        <v>17109</v>
      </c>
    </row>
    <row r="1603" customFormat="false" ht="13.8" hidden="false" customHeight="false" outlineLevel="0" collapsed="false">
      <c r="A1603" s="1" t="n">
        <v>39144</v>
      </c>
      <c r="B1603" s="3" t="s">
        <v>1967</v>
      </c>
      <c r="C1603" s="1" t="s">
        <v>17110</v>
      </c>
      <c r="D1603" s="3" t="s">
        <v>17055</v>
      </c>
      <c r="E1603" s="3" t="s">
        <v>17071</v>
      </c>
    </row>
    <row r="1604" customFormat="false" ht="13.8" hidden="false" customHeight="false" outlineLevel="0" collapsed="false">
      <c r="A1604" s="1" t="n">
        <v>39145</v>
      </c>
      <c r="B1604" s="3" t="s">
        <v>1967</v>
      </c>
      <c r="C1604" s="1" t="s">
        <v>17111</v>
      </c>
      <c r="D1604" s="3" t="s">
        <v>17055</v>
      </c>
      <c r="E1604" s="3" t="s">
        <v>13342</v>
      </c>
    </row>
    <row r="1605" customFormat="false" ht="13.8" hidden="false" customHeight="false" outlineLevel="0" collapsed="false">
      <c r="A1605" s="1" t="n">
        <v>12615</v>
      </c>
      <c r="B1605" s="3" t="s">
        <v>1967</v>
      </c>
      <c r="C1605" s="1" t="s">
        <v>17112</v>
      </c>
      <c r="D1605" s="3" t="s">
        <v>17055</v>
      </c>
      <c r="E1605" s="3" t="s">
        <v>7215</v>
      </c>
    </row>
    <row r="1606" customFormat="false" ht="13.8" hidden="false" customHeight="false" outlineLevel="0" collapsed="false">
      <c r="A1606" s="1" t="n">
        <v>11927</v>
      </c>
      <c r="B1606" s="3" t="s">
        <v>1967</v>
      </c>
      <c r="C1606" s="1" t="s">
        <v>17113</v>
      </c>
      <c r="D1606" s="3" t="s">
        <v>17055</v>
      </c>
      <c r="E1606" s="3" t="s">
        <v>9788</v>
      </c>
    </row>
    <row r="1607" customFormat="false" ht="13.8" hidden="false" customHeight="false" outlineLevel="0" collapsed="false">
      <c r="A1607" s="1" t="n">
        <v>11928</v>
      </c>
      <c r="B1607" s="3" t="s">
        <v>1967</v>
      </c>
      <c r="C1607" s="1" t="s">
        <v>17114</v>
      </c>
      <c r="D1607" s="3" t="s">
        <v>17055</v>
      </c>
      <c r="E1607" s="3" t="s">
        <v>17115</v>
      </c>
    </row>
    <row r="1608" customFormat="false" ht="13.8" hidden="false" customHeight="false" outlineLevel="0" collapsed="false">
      <c r="A1608" s="1" t="n">
        <v>11929</v>
      </c>
      <c r="B1608" s="3" t="s">
        <v>1967</v>
      </c>
      <c r="C1608" s="1" t="s">
        <v>17116</v>
      </c>
      <c r="D1608" s="3" t="s">
        <v>17055</v>
      </c>
      <c r="E1608" s="3" t="s">
        <v>12330</v>
      </c>
    </row>
    <row r="1609" customFormat="false" ht="13.8" hidden="false" customHeight="false" outlineLevel="0" collapsed="false">
      <c r="A1609" s="1" t="n">
        <v>36801</v>
      </c>
      <c r="B1609" s="3" t="s">
        <v>1967</v>
      </c>
      <c r="C1609" s="1" t="s">
        <v>17117</v>
      </c>
      <c r="D1609" s="3" t="s">
        <v>17055</v>
      </c>
      <c r="E1609" s="3" t="s">
        <v>9793</v>
      </c>
    </row>
    <row r="1610" customFormat="false" ht="13.8" hidden="false" customHeight="false" outlineLevel="0" collapsed="false">
      <c r="A1610" s="1" t="n">
        <v>36246</v>
      </c>
      <c r="B1610" s="3" t="s">
        <v>1967</v>
      </c>
      <c r="C1610" s="1" t="s">
        <v>17118</v>
      </c>
      <c r="D1610" s="3" t="s">
        <v>17119</v>
      </c>
      <c r="E1610" s="3" t="s">
        <v>17120</v>
      </c>
    </row>
    <row r="1611" customFormat="false" ht="13.8" hidden="false" customHeight="false" outlineLevel="0" collapsed="false">
      <c r="A1611" s="1" t="n">
        <v>37600</v>
      </c>
      <c r="B1611" s="3" t="s">
        <v>1967</v>
      </c>
      <c r="C1611" s="1" t="s">
        <v>17121</v>
      </c>
      <c r="D1611" s="3" t="s">
        <v>17055</v>
      </c>
      <c r="E1611" s="3" t="s">
        <v>17122</v>
      </c>
    </row>
    <row r="1612" customFormat="false" ht="13.8" hidden="false" customHeight="false" outlineLevel="0" collapsed="false">
      <c r="A1612" s="1" t="n">
        <v>37599</v>
      </c>
      <c r="B1612" s="3" t="s">
        <v>1967</v>
      </c>
      <c r="C1612" s="1" t="s">
        <v>17123</v>
      </c>
      <c r="D1612" s="3" t="s">
        <v>17055</v>
      </c>
      <c r="E1612" s="3" t="s">
        <v>17124</v>
      </c>
    </row>
    <row r="1613" customFormat="false" ht="13.8" hidden="false" customHeight="false" outlineLevel="0" collapsed="false">
      <c r="A1613" s="1" t="n">
        <v>1</v>
      </c>
      <c r="B1613" s="3" t="s">
        <v>1967</v>
      </c>
      <c r="C1613" s="1" t="s">
        <v>17125</v>
      </c>
      <c r="D1613" s="3" t="s">
        <v>17126</v>
      </c>
      <c r="E1613" s="3" t="s">
        <v>9447</v>
      </c>
    </row>
    <row r="1614" customFormat="false" ht="13.8" hidden="false" customHeight="false" outlineLevel="0" collapsed="false">
      <c r="A1614" s="1" t="n">
        <v>3</v>
      </c>
      <c r="B1614" s="3" t="s">
        <v>1967</v>
      </c>
      <c r="C1614" s="1" t="s">
        <v>17127</v>
      </c>
      <c r="D1614" s="3" t="s">
        <v>17128</v>
      </c>
      <c r="E1614" s="3" t="s">
        <v>15415</v>
      </c>
    </row>
    <row r="1615" customFormat="false" ht="13.8" hidden="false" customHeight="false" outlineLevel="0" collapsed="false">
      <c r="A1615" s="1" t="n">
        <v>43054</v>
      </c>
      <c r="B1615" s="3" t="s">
        <v>1967</v>
      </c>
      <c r="C1615" s="1" t="s">
        <v>17129</v>
      </c>
      <c r="D1615" s="3" t="s">
        <v>17126</v>
      </c>
      <c r="E1615" s="3" t="s">
        <v>17130</v>
      </c>
    </row>
    <row r="1616" customFormat="false" ht="13.8" hidden="false" customHeight="false" outlineLevel="0" collapsed="false">
      <c r="A1616" s="1" t="n">
        <v>42402</v>
      </c>
      <c r="B1616" s="3" t="s">
        <v>1967</v>
      </c>
      <c r="C1616" s="1" t="s">
        <v>17131</v>
      </c>
      <c r="D1616" s="3" t="s">
        <v>17126</v>
      </c>
      <c r="E1616" s="3" t="s">
        <v>17132</v>
      </c>
    </row>
    <row r="1617" customFormat="false" ht="13.8" hidden="false" customHeight="false" outlineLevel="0" collapsed="false">
      <c r="A1617" s="1" t="n">
        <v>42403</v>
      </c>
      <c r="B1617" s="3" t="s">
        <v>1967</v>
      </c>
      <c r="C1617" s="1" t="s">
        <v>17133</v>
      </c>
      <c r="D1617" s="3" t="s">
        <v>17126</v>
      </c>
      <c r="E1617" s="3" t="s">
        <v>10270</v>
      </c>
    </row>
    <row r="1618" customFormat="false" ht="13.8" hidden="false" customHeight="false" outlineLevel="0" collapsed="false">
      <c r="A1618" s="1" t="n">
        <v>42404</v>
      </c>
      <c r="B1618" s="3" t="s">
        <v>1967</v>
      </c>
      <c r="C1618" s="1" t="s">
        <v>17134</v>
      </c>
      <c r="D1618" s="3" t="s">
        <v>17126</v>
      </c>
      <c r="E1618" s="3" t="s">
        <v>17135</v>
      </c>
    </row>
    <row r="1619" customFormat="false" ht="13.8" hidden="false" customHeight="false" outlineLevel="0" collapsed="false">
      <c r="A1619" s="1" t="n">
        <v>42405</v>
      </c>
      <c r="B1619" s="3" t="s">
        <v>1967</v>
      </c>
      <c r="C1619" s="1" t="s">
        <v>17136</v>
      </c>
      <c r="D1619" s="3" t="s">
        <v>17126</v>
      </c>
      <c r="E1619" s="3" t="s">
        <v>12323</v>
      </c>
    </row>
    <row r="1620" customFormat="false" ht="13.8" hidden="false" customHeight="false" outlineLevel="0" collapsed="false">
      <c r="A1620" s="1" t="n">
        <v>34341</v>
      </c>
      <c r="B1620" s="3" t="s">
        <v>1967</v>
      </c>
      <c r="C1620" s="1" t="s">
        <v>17137</v>
      </c>
      <c r="D1620" s="3" t="s">
        <v>17126</v>
      </c>
      <c r="E1620" s="3" t="s">
        <v>6754</v>
      </c>
    </row>
    <row r="1621" customFormat="false" ht="13.8" hidden="false" customHeight="false" outlineLevel="0" collapsed="false">
      <c r="A1621" s="1" t="n">
        <v>43053</v>
      </c>
      <c r="B1621" s="3" t="s">
        <v>1967</v>
      </c>
      <c r="C1621" s="1" t="s">
        <v>17138</v>
      </c>
      <c r="D1621" s="3" t="s">
        <v>17126</v>
      </c>
      <c r="E1621" s="3" t="s">
        <v>7251</v>
      </c>
    </row>
    <row r="1622" customFormat="false" ht="13.8" hidden="false" customHeight="false" outlineLevel="0" collapsed="false">
      <c r="A1622" s="1" t="n">
        <v>43058</v>
      </c>
      <c r="B1622" s="3" t="s">
        <v>1967</v>
      </c>
      <c r="C1622" s="1" t="s">
        <v>17139</v>
      </c>
      <c r="D1622" s="3" t="s">
        <v>17126</v>
      </c>
      <c r="E1622" s="3" t="s">
        <v>3906</v>
      </c>
    </row>
    <row r="1623" customFormat="false" ht="13.8" hidden="false" customHeight="false" outlineLevel="0" collapsed="false">
      <c r="A1623" s="1" t="n">
        <v>34</v>
      </c>
      <c r="B1623" s="3" t="s">
        <v>1967</v>
      </c>
      <c r="C1623" s="1" t="s">
        <v>17140</v>
      </c>
      <c r="D1623" s="3" t="s">
        <v>17126</v>
      </c>
      <c r="E1623" s="3" t="s">
        <v>13278</v>
      </c>
    </row>
    <row r="1624" customFormat="false" ht="13.8" hidden="false" customHeight="false" outlineLevel="0" collapsed="false">
      <c r="A1624" s="1" t="n">
        <v>43055</v>
      </c>
      <c r="B1624" s="3" t="s">
        <v>1967</v>
      </c>
      <c r="C1624" s="1" t="s">
        <v>17141</v>
      </c>
      <c r="D1624" s="3" t="s">
        <v>17126</v>
      </c>
      <c r="E1624" s="3" t="s">
        <v>7295</v>
      </c>
    </row>
    <row r="1625" customFormat="false" ht="13.8" hidden="false" customHeight="false" outlineLevel="0" collapsed="false">
      <c r="A1625" s="1" t="n">
        <v>43056</v>
      </c>
      <c r="B1625" s="3" t="s">
        <v>1967</v>
      </c>
      <c r="C1625" s="1" t="s">
        <v>17142</v>
      </c>
      <c r="D1625" s="3" t="s">
        <v>17126</v>
      </c>
      <c r="E1625" s="3" t="s">
        <v>9517</v>
      </c>
    </row>
    <row r="1626" customFormat="false" ht="13.8" hidden="false" customHeight="false" outlineLevel="0" collapsed="false">
      <c r="A1626" s="1" t="n">
        <v>43057</v>
      </c>
      <c r="B1626" s="3" t="s">
        <v>1967</v>
      </c>
      <c r="C1626" s="1" t="s">
        <v>17143</v>
      </c>
      <c r="D1626" s="3" t="s">
        <v>17126</v>
      </c>
      <c r="E1626" s="3" t="s">
        <v>11892</v>
      </c>
    </row>
    <row r="1627" customFormat="false" ht="13.8" hidden="false" customHeight="false" outlineLevel="0" collapsed="false">
      <c r="A1627" s="1" t="n">
        <v>34449</v>
      </c>
      <c r="B1627" s="3" t="s">
        <v>1967</v>
      </c>
      <c r="C1627" s="1" t="s">
        <v>17144</v>
      </c>
      <c r="D1627" s="3" t="s">
        <v>17126</v>
      </c>
      <c r="E1627" s="3" t="s">
        <v>5674</v>
      </c>
    </row>
    <row r="1628" customFormat="false" ht="13.8" hidden="false" customHeight="false" outlineLevel="0" collapsed="false">
      <c r="A1628" s="1" t="n">
        <v>32</v>
      </c>
      <c r="B1628" s="3" t="s">
        <v>1967</v>
      </c>
      <c r="C1628" s="1" t="s">
        <v>17145</v>
      </c>
      <c r="D1628" s="3" t="s">
        <v>17126</v>
      </c>
      <c r="E1628" s="3" t="s">
        <v>12531</v>
      </c>
    </row>
    <row r="1629" customFormat="false" ht="13.8" hidden="false" customHeight="false" outlineLevel="0" collapsed="false">
      <c r="A1629" s="1" t="n">
        <v>33</v>
      </c>
      <c r="B1629" s="3" t="s">
        <v>1967</v>
      </c>
      <c r="C1629" s="1" t="s">
        <v>17146</v>
      </c>
      <c r="D1629" s="3" t="s">
        <v>17126</v>
      </c>
      <c r="E1629" s="3" t="s">
        <v>4034</v>
      </c>
    </row>
    <row r="1630" customFormat="false" ht="13.8" hidden="false" customHeight="false" outlineLevel="0" collapsed="false">
      <c r="A1630" s="1" t="n">
        <v>43061</v>
      </c>
      <c r="B1630" s="3" t="s">
        <v>1967</v>
      </c>
      <c r="C1630" s="1" t="s">
        <v>17147</v>
      </c>
      <c r="D1630" s="3" t="s">
        <v>17126</v>
      </c>
      <c r="E1630" s="3" t="s">
        <v>14834</v>
      </c>
    </row>
    <row r="1631" customFormat="false" ht="13.8" hidden="false" customHeight="false" outlineLevel="0" collapsed="false">
      <c r="A1631" s="1" t="n">
        <v>43059</v>
      </c>
      <c r="B1631" s="3" t="s">
        <v>1967</v>
      </c>
      <c r="C1631" s="1" t="s">
        <v>17148</v>
      </c>
      <c r="D1631" s="3" t="s">
        <v>17126</v>
      </c>
      <c r="E1631" s="3" t="s">
        <v>17149</v>
      </c>
    </row>
    <row r="1632" customFormat="false" ht="13.8" hidden="false" customHeight="false" outlineLevel="0" collapsed="false">
      <c r="A1632" s="1" t="n">
        <v>43062</v>
      </c>
      <c r="B1632" s="3" t="s">
        <v>1967</v>
      </c>
      <c r="C1632" s="1" t="s">
        <v>17150</v>
      </c>
      <c r="D1632" s="3" t="s">
        <v>17126</v>
      </c>
      <c r="E1632" s="3" t="s">
        <v>17151</v>
      </c>
    </row>
    <row r="1633" customFormat="false" ht="13.8" hidden="false" customHeight="false" outlineLevel="0" collapsed="false">
      <c r="A1633" s="1" t="n">
        <v>43060</v>
      </c>
      <c r="B1633" s="3" t="s">
        <v>1967</v>
      </c>
      <c r="C1633" s="1" t="s">
        <v>17152</v>
      </c>
      <c r="D1633" s="3" t="s">
        <v>17126</v>
      </c>
      <c r="E1633" s="3" t="s">
        <v>12509</v>
      </c>
    </row>
    <row r="1634" customFormat="false" ht="13.8" hidden="false" customHeight="false" outlineLevel="0" collapsed="false">
      <c r="A1634" s="1" t="n">
        <v>40410</v>
      </c>
      <c r="B1634" s="3" t="s">
        <v>1967</v>
      </c>
      <c r="C1634" s="1" t="s">
        <v>17153</v>
      </c>
      <c r="D1634" s="3" t="s">
        <v>17055</v>
      </c>
      <c r="E1634" s="3" t="s">
        <v>9798</v>
      </c>
    </row>
    <row r="1635" customFormat="false" ht="13.8" hidden="false" customHeight="false" outlineLevel="0" collapsed="false">
      <c r="A1635" s="1" t="n">
        <v>40411</v>
      </c>
      <c r="B1635" s="3" t="s">
        <v>1967</v>
      </c>
      <c r="C1635" s="1" t="s">
        <v>17154</v>
      </c>
      <c r="D1635" s="3" t="s">
        <v>17055</v>
      </c>
      <c r="E1635" s="3" t="s">
        <v>17155</v>
      </c>
    </row>
    <row r="1636" customFormat="false" ht="13.8" hidden="false" customHeight="false" outlineLevel="0" collapsed="false">
      <c r="A1636" s="1" t="n">
        <v>40412</v>
      </c>
      <c r="B1636" s="3" t="s">
        <v>1967</v>
      </c>
      <c r="C1636" s="1" t="s">
        <v>17156</v>
      </c>
      <c r="D1636" s="3" t="s">
        <v>17055</v>
      </c>
      <c r="E1636" s="3" t="s">
        <v>17157</v>
      </c>
    </row>
    <row r="1637" customFormat="false" ht="13.8" hidden="false" customHeight="false" outlineLevel="0" collapsed="false">
      <c r="A1637" s="1" t="n">
        <v>44254</v>
      </c>
      <c r="B1637" s="3" t="s">
        <v>1967</v>
      </c>
      <c r="C1637" s="1" t="s">
        <v>17158</v>
      </c>
      <c r="D1637" s="3" t="s">
        <v>17055</v>
      </c>
      <c r="E1637" s="3" t="s">
        <v>17159</v>
      </c>
    </row>
    <row r="1638" customFormat="false" ht="13.8" hidden="false" customHeight="false" outlineLevel="0" collapsed="false">
      <c r="A1638" s="1" t="n">
        <v>44255</v>
      </c>
      <c r="B1638" s="3" t="s">
        <v>1967</v>
      </c>
      <c r="C1638" s="1" t="s">
        <v>17160</v>
      </c>
      <c r="D1638" s="3" t="s">
        <v>17055</v>
      </c>
      <c r="E1638" s="3" t="s">
        <v>17161</v>
      </c>
    </row>
    <row r="1639" customFormat="false" ht="13.8" hidden="false" customHeight="false" outlineLevel="0" collapsed="false">
      <c r="A1639" s="1" t="n">
        <v>44256</v>
      </c>
      <c r="B1639" s="3" t="s">
        <v>1967</v>
      </c>
      <c r="C1639" s="1" t="s">
        <v>17162</v>
      </c>
      <c r="D1639" s="3" t="s">
        <v>17055</v>
      </c>
      <c r="E1639" s="3" t="s">
        <v>17163</v>
      </c>
    </row>
    <row r="1640" customFormat="false" ht="13.8" hidden="false" customHeight="false" outlineLevel="0" collapsed="false">
      <c r="A1640" s="1" t="n">
        <v>44257</v>
      </c>
      <c r="B1640" s="3" t="s">
        <v>1967</v>
      </c>
      <c r="C1640" s="1" t="s">
        <v>17164</v>
      </c>
      <c r="D1640" s="3" t="s">
        <v>17055</v>
      </c>
      <c r="E1640" s="3" t="s">
        <v>17165</v>
      </c>
    </row>
    <row r="1641" customFormat="false" ht="13.8" hidden="false" customHeight="false" outlineLevel="0" collapsed="false">
      <c r="A1641" s="1" t="n">
        <v>44258</v>
      </c>
      <c r="B1641" s="3" t="s">
        <v>1967</v>
      </c>
      <c r="C1641" s="1" t="s">
        <v>17166</v>
      </c>
      <c r="D1641" s="3" t="s">
        <v>17055</v>
      </c>
      <c r="E1641" s="3" t="s">
        <v>17167</v>
      </c>
    </row>
    <row r="1642" customFormat="false" ht="13.8" hidden="false" customHeight="false" outlineLevel="0" collapsed="false">
      <c r="A1642" s="1" t="n">
        <v>44259</v>
      </c>
      <c r="B1642" s="3" t="s">
        <v>1967</v>
      </c>
      <c r="C1642" s="1" t="s">
        <v>17168</v>
      </c>
      <c r="D1642" s="3" t="s">
        <v>17055</v>
      </c>
      <c r="E1642" s="3" t="s">
        <v>13525</v>
      </c>
    </row>
    <row r="1643" customFormat="false" ht="13.8" hidden="false" customHeight="false" outlineLevel="0" collapsed="false">
      <c r="A1643" s="1" t="n">
        <v>37997</v>
      </c>
      <c r="B1643" s="3" t="s">
        <v>1967</v>
      </c>
      <c r="C1643" s="1" t="s">
        <v>17169</v>
      </c>
      <c r="D1643" s="3" t="s">
        <v>17055</v>
      </c>
      <c r="E1643" s="3" t="s">
        <v>12438</v>
      </c>
    </row>
    <row r="1644" customFormat="false" ht="13.8" hidden="false" customHeight="false" outlineLevel="0" collapsed="false">
      <c r="A1644" s="1" t="n">
        <v>37998</v>
      </c>
      <c r="B1644" s="3" t="s">
        <v>1967</v>
      </c>
      <c r="C1644" s="1" t="s">
        <v>17170</v>
      </c>
      <c r="D1644" s="3" t="s">
        <v>17055</v>
      </c>
      <c r="E1644" s="3" t="s">
        <v>9441</v>
      </c>
    </row>
    <row r="1645" customFormat="false" ht="13.8" hidden="false" customHeight="false" outlineLevel="0" collapsed="false">
      <c r="A1645" s="1" t="n">
        <v>55</v>
      </c>
      <c r="B1645" s="3" t="s">
        <v>1967</v>
      </c>
      <c r="C1645" s="1" t="s">
        <v>17171</v>
      </c>
      <c r="D1645" s="3" t="s">
        <v>17055</v>
      </c>
      <c r="E1645" s="3" t="s">
        <v>17172</v>
      </c>
    </row>
    <row r="1646" customFormat="false" ht="13.8" hidden="false" customHeight="false" outlineLevel="0" collapsed="false">
      <c r="A1646" s="1" t="n">
        <v>61</v>
      </c>
      <c r="B1646" s="3" t="s">
        <v>1967</v>
      </c>
      <c r="C1646" s="1" t="s">
        <v>17173</v>
      </c>
      <c r="D1646" s="3" t="s">
        <v>17055</v>
      </c>
      <c r="E1646" s="3" t="s">
        <v>17174</v>
      </c>
    </row>
    <row r="1647" customFormat="false" ht="13.8" hidden="false" customHeight="false" outlineLevel="0" collapsed="false">
      <c r="A1647" s="1" t="n">
        <v>62</v>
      </c>
      <c r="B1647" s="3" t="s">
        <v>1967</v>
      </c>
      <c r="C1647" s="1" t="s">
        <v>17175</v>
      </c>
      <c r="D1647" s="3" t="s">
        <v>17055</v>
      </c>
      <c r="E1647" s="3" t="s">
        <v>17176</v>
      </c>
    </row>
    <row r="1648" customFormat="false" ht="13.8" hidden="false" customHeight="false" outlineLevel="0" collapsed="false">
      <c r="A1648" s="1" t="n">
        <v>10899</v>
      </c>
      <c r="B1648" s="3" t="s">
        <v>1967</v>
      </c>
      <c r="C1648" s="1" t="s">
        <v>17177</v>
      </c>
      <c r="D1648" s="3" t="s">
        <v>17055</v>
      </c>
      <c r="E1648" s="3" t="s">
        <v>17178</v>
      </c>
    </row>
    <row r="1649" customFormat="false" ht="13.8" hidden="false" customHeight="false" outlineLevel="0" collapsed="false">
      <c r="A1649" s="1" t="n">
        <v>10900</v>
      </c>
      <c r="B1649" s="3" t="s">
        <v>1967</v>
      </c>
      <c r="C1649" s="1" t="s">
        <v>17179</v>
      </c>
      <c r="D1649" s="3" t="s">
        <v>17055</v>
      </c>
      <c r="E1649" s="3" t="s">
        <v>17180</v>
      </c>
    </row>
    <row r="1650" customFormat="false" ht="13.8" hidden="false" customHeight="false" outlineLevel="0" collapsed="false">
      <c r="A1650" s="1" t="n">
        <v>103</v>
      </c>
      <c r="B1650" s="3" t="s">
        <v>1967</v>
      </c>
      <c r="C1650" s="1" t="s">
        <v>17181</v>
      </c>
      <c r="D1650" s="3" t="s">
        <v>17055</v>
      </c>
      <c r="E1650" s="3" t="s">
        <v>17182</v>
      </c>
    </row>
    <row r="1651" customFormat="false" ht="13.8" hidden="false" customHeight="false" outlineLevel="0" collapsed="false">
      <c r="A1651" s="1" t="n">
        <v>107</v>
      </c>
      <c r="B1651" s="3" t="s">
        <v>1967</v>
      </c>
      <c r="C1651" s="1" t="s">
        <v>17183</v>
      </c>
      <c r="D1651" s="3" t="s">
        <v>17055</v>
      </c>
      <c r="E1651" s="3" t="s">
        <v>3068</v>
      </c>
    </row>
    <row r="1652" customFormat="false" ht="13.8" hidden="false" customHeight="false" outlineLevel="0" collapsed="false">
      <c r="A1652" s="1" t="n">
        <v>65</v>
      </c>
      <c r="B1652" s="3" t="s">
        <v>1967</v>
      </c>
      <c r="C1652" s="1" t="s">
        <v>17184</v>
      </c>
      <c r="D1652" s="3" t="s">
        <v>17055</v>
      </c>
      <c r="E1652" s="3" t="s">
        <v>17185</v>
      </c>
    </row>
    <row r="1653" customFormat="false" ht="13.8" hidden="false" customHeight="false" outlineLevel="0" collapsed="false">
      <c r="A1653" s="1" t="n">
        <v>108</v>
      </c>
      <c r="B1653" s="3" t="s">
        <v>1967</v>
      </c>
      <c r="C1653" s="1" t="s">
        <v>17186</v>
      </c>
      <c r="D1653" s="3" t="s">
        <v>17055</v>
      </c>
      <c r="E1653" s="3" t="s">
        <v>17187</v>
      </c>
    </row>
    <row r="1654" customFormat="false" ht="13.8" hidden="false" customHeight="false" outlineLevel="0" collapsed="false">
      <c r="A1654" s="1" t="n">
        <v>110</v>
      </c>
      <c r="B1654" s="3" t="s">
        <v>1967</v>
      </c>
      <c r="C1654" s="1" t="s">
        <v>17188</v>
      </c>
      <c r="D1654" s="3" t="s">
        <v>17055</v>
      </c>
      <c r="E1654" s="3" t="s">
        <v>3688</v>
      </c>
    </row>
    <row r="1655" customFormat="false" ht="13.8" hidden="false" customHeight="false" outlineLevel="0" collapsed="false">
      <c r="A1655" s="1" t="n">
        <v>109</v>
      </c>
      <c r="B1655" s="3" t="s">
        <v>1967</v>
      </c>
      <c r="C1655" s="1" t="s">
        <v>17189</v>
      </c>
      <c r="D1655" s="3" t="s">
        <v>17055</v>
      </c>
      <c r="E1655" s="3" t="s">
        <v>17190</v>
      </c>
    </row>
    <row r="1656" customFormat="false" ht="13.8" hidden="false" customHeight="false" outlineLevel="0" collapsed="false">
      <c r="A1656" s="1" t="n">
        <v>111</v>
      </c>
      <c r="B1656" s="3" t="s">
        <v>1967</v>
      </c>
      <c r="C1656" s="1" t="s">
        <v>17191</v>
      </c>
      <c r="D1656" s="3" t="s">
        <v>17055</v>
      </c>
      <c r="E1656" s="3" t="s">
        <v>12531</v>
      </c>
    </row>
    <row r="1657" customFormat="false" ht="13.8" hidden="false" customHeight="false" outlineLevel="0" collapsed="false">
      <c r="A1657" s="1" t="n">
        <v>112</v>
      </c>
      <c r="B1657" s="3" t="s">
        <v>1967</v>
      </c>
      <c r="C1657" s="1" t="s">
        <v>17192</v>
      </c>
      <c r="D1657" s="3" t="s">
        <v>17055</v>
      </c>
      <c r="E1657" s="3" t="s">
        <v>11360</v>
      </c>
    </row>
    <row r="1658" customFormat="false" ht="13.8" hidden="false" customHeight="false" outlineLevel="0" collapsed="false">
      <c r="A1658" s="1" t="n">
        <v>113</v>
      </c>
      <c r="B1658" s="3" t="s">
        <v>1967</v>
      </c>
      <c r="C1658" s="1" t="s">
        <v>17193</v>
      </c>
      <c r="D1658" s="3" t="s">
        <v>17055</v>
      </c>
      <c r="E1658" s="3" t="s">
        <v>7646</v>
      </c>
    </row>
    <row r="1659" customFormat="false" ht="13.8" hidden="false" customHeight="false" outlineLevel="0" collapsed="false">
      <c r="A1659" s="1" t="n">
        <v>104</v>
      </c>
      <c r="B1659" s="3" t="s">
        <v>1967</v>
      </c>
      <c r="C1659" s="1" t="s">
        <v>17194</v>
      </c>
      <c r="D1659" s="3" t="s">
        <v>17055</v>
      </c>
      <c r="E1659" s="3" t="s">
        <v>17195</v>
      </c>
    </row>
    <row r="1660" customFormat="false" ht="13.8" hidden="false" customHeight="false" outlineLevel="0" collapsed="false">
      <c r="A1660" s="1" t="n">
        <v>102</v>
      </c>
      <c r="B1660" s="3" t="s">
        <v>1967</v>
      </c>
      <c r="C1660" s="1" t="s">
        <v>17196</v>
      </c>
      <c r="D1660" s="3" t="s">
        <v>17055</v>
      </c>
      <c r="E1660" s="3" t="s">
        <v>17197</v>
      </c>
    </row>
    <row r="1661" customFormat="false" ht="13.8" hidden="false" customHeight="false" outlineLevel="0" collapsed="false">
      <c r="A1661" s="1" t="n">
        <v>95</v>
      </c>
      <c r="B1661" s="3" t="s">
        <v>1967</v>
      </c>
      <c r="C1661" s="1" t="s">
        <v>17198</v>
      </c>
      <c r="D1661" s="3" t="s">
        <v>17055</v>
      </c>
      <c r="E1661" s="3" t="s">
        <v>17199</v>
      </c>
    </row>
    <row r="1662" customFormat="false" ht="13.8" hidden="false" customHeight="false" outlineLevel="0" collapsed="false">
      <c r="A1662" s="1" t="n">
        <v>96</v>
      </c>
      <c r="B1662" s="3" t="s">
        <v>1967</v>
      </c>
      <c r="C1662" s="1" t="s">
        <v>17200</v>
      </c>
      <c r="D1662" s="3" t="s">
        <v>17055</v>
      </c>
      <c r="E1662" s="3" t="s">
        <v>12235</v>
      </c>
    </row>
    <row r="1663" customFormat="false" ht="13.8" hidden="false" customHeight="false" outlineLevel="0" collapsed="false">
      <c r="A1663" s="1" t="n">
        <v>97</v>
      </c>
      <c r="B1663" s="3" t="s">
        <v>1967</v>
      </c>
      <c r="C1663" s="1" t="s">
        <v>17201</v>
      </c>
      <c r="D1663" s="3" t="s">
        <v>17055</v>
      </c>
      <c r="E1663" s="3" t="s">
        <v>13289</v>
      </c>
    </row>
    <row r="1664" customFormat="false" ht="13.8" hidden="false" customHeight="false" outlineLevel="0" collapsed="false">
      <c r="A1664" s="1" t="n">
        <v>98</v>
      </c>
      <c r="B1664" s="3" t="s">
        <v>1967</v>
      </c>
      <c r="C1664" s="1" t="s">
        <v>17202</v>
      </c>
      <c r="D1664" s="3" t="s">
        <v>17055</v>
      </c>
      <c r="E1664" s="3" t="s">
        <v>17203</v>
      </c>
    </row>
    <row r="1665" customFormat="false" ht="13.8" hidden="false" customHeight="false" outlineLevel="0" collapsed="false">
      <c r="A1665" s="1" t="n">
        <v>99</v>
      </c>
      <c r="B1665" s="3" t="s">
        <v>1967</v>
      </c>
      <c r="C1665" s="1" t="s">
        <v>17204</v>
      </c>
      <c r="D1665" s="3" t="s">
        <v>17055</v>
      </c>
      <c r="E1665" s="3" t="s">
        <v>17205</v>
      </c>
    </row>
    <row r="1666" customFormat="false" ht="13.8" hidden="false" customHeight="false" outlineLevel="0" collapsed="false">
      <c r="A1666" s="1" t="n">
        <v>100</v>
      </c>
      <c r="B1666" s="3" t="s">
        <v>1967</v>
      </c>
      <c r="C1666" s="1" t="s">
        <v>17206</v>
      </c>
      <c r="D1666" s="3" t="s">
        <v>17055</v>
      </c>
      <c r="E1666" s="3" t="s">
        <v>17207</v>
      </c>
    </row>
    <row r="1667" customFormat="false" ht="13.8" hidden="false" customHeight="false" outlineLevel="0" collapsed="false">
      <c r="A1667" s="1" t="n">
        <v>75</v>
      </c>
      <c r="B1667" s="3" t="s">
        <v>1967</v>
      </c>
      <c r="C1667" s="1" t="s">
        <v>17208</v>
      </c>
      <c r="D1667" s="3" t="s">
        <v>17055</v>
      </c>
      <c r="E1667" s="3" t="s">
        <v>17209</v>
      </c>
    </row>
    <row r="1668" customFormat="false" ht="13.8" hidden="false" customHeight="false" outlineLevel="0" collapsed="false">
      <c r="A1668" s="1" t="n">
        <v>83</v>
      </c>
      <c r="B1668" s="3" t="s">
        <v>1967</v>
      </c>
      <c r="C1668" s="1" t="s">
        <v>17210</v>
      </c>
      <c r="D1668" s="3" t="s">
        <v>17055</v>
      </c>
      <c r="E1668" s="3" t="s">
        <v>17211</v>
      </c>
    </row>
    <row r="1669" customFormat="false" ht="13.8" hidden="false" customHeight="false" outlineLevel="0" collapsed="false">
      <c r="A1669" s="1" t="n">
        <v>74</v>
      </c>
      <c r="B1669" s="3" t="s">
        <v>1967</v>
      </c>
      <c r="C1669" s="1" t="s">
        <v>17212</v>
      </c>
      <c r="D1669" s="3" t="s">
        <v>17055</v>
      </c>
      <c r="E1669" s="3" t="s">
        <v>17213</v>
      </c>
    </row>
    <row r="1670" customFormat="false" ht="13.8" hidden="false" customHeight="false" outlineLevel="0" collapsed="false">
      <c r="A1670" s="1" t="n">
        <v>106</v>
      </c>
      <c r="B1670" s="3" t="s">
        <v>1967</v>
      </c>
      <c r="C1670" s="1" t="s">
        <v>17214</v>
      </c>
      <c r="D1670" s="3" t="s">
        <v>17055</v>
      </c>
      <c r="E1670" s="3" t="s">
        <v>17215</v>
      </c>
    </row>
    <row r="1671" customFormat="false" ht="13.8" hidden="false" customHeight="false" outlineLevel="0" collapsed="false">
      <c r="A1671" s="1" t="n">
        <v>88</v>
      </c>
      <c r="B1671" s="3" t="s">
        <v>1967</v>
      </c>
      <c r="C1671" s="1" t="s">
        <v>17216</v>
      </c>
      <c r="D1671" s="3" t="s">
        <v>17055</v>
      </c>
      <c r="E1671" s="3" t="s">
        <v>11155</v>
      </c>
    </row>
    <row r="1672" customFormat="false" ht="13.8" hidden="false" customHeight="false" outlineLevel="0" collapsed="false">
      <c r="A1672" s="1" t="n">
        <v>82</v>
      </c>
      <c r="B1672" s="3" t="s">
        <v>1967</v>
      </c>
      <c r="C1672" s="1" t="s">
        <v>17217</v>
      </c>
      <c r="D1672" s="3" t="s">
        <v>17055</v>
      </c>
      <c r="E1672" s="3" t="s">
        <v>17218</v>
      </c>
    </row>
    <row r="1673" customFormat="false" ht="13.8" hidden="false" customHeight="false" outlineLevel="0" collapsed="false">
      <c r="A1673" s="1" t="n">
        <v>105</v>
      </c>
      <c r="B1673" s="3" t="s">
        <v>1967</v>
      </c>
      <c r="C1673" s="1" t="s">
        <v>17219</v>
      </c>
      <c r="D1673" s="3" t="s">
        <v>17055</v>
      </c>
      <c r="E1673" s="3" t="s">
        <v>17220</v>
      </c>
    </row>
    <row r="1674" customFormat="false" ht="13.8" hidden="false" customHeight="false" outlineLevel="0" collapsed="false">
      <c r="A1674" s="1" t="n">
        <v>60</v>
      </c>
      <c r="B1674" s="3" t="s">
        <v>1967</v>
      </c>
      <c r="C1674" s="1" t="s">
        <v>17221</v>
      </c>
      <c r="D1674" s="3" t="s">
        <v>17055</v>
      </c>
      <c r="E1674" s="3" t="s">
        <v>17222</v>
      </c>
    </row>
    <row r="1675" customFormat="false" ht="13.8" hidden="false" customHeight="false" outlineLevel="0" collapsed="false">
      <c r="A1675" s="1" t="n">
        <v>72</v>
      </c>
      <c r="B1675" s="3" t="s">
        <v>1967</v>
      </c>
      <c r="C1675" s="1" t="s">
        <v>17223</v>
      </c>
      <c r="D1675" s="3" t="s">
        <v>17055</v>
      </c>
      <c r="E1675" s="3" t="s">
        <v>17224</v>
      </c>
    </row>
    <row r="1676" customFormat="false" ht="13.8" hidden="false" customHeight="false" outlineLevel="0" collapsed="false">
      <c r="A1676" s="1" t="n">
        <v>67</v>
      </c>
      <c r="B1676" s="3" t="s">
        <v>1967</v>
      </c>
      <c r="C1676" s="1" t="s">
        <v>17225</v>
      </c>
      <c r="D1676" s="3" t="s">
        <v>17055</v>
      </c>
      <c r="E1676" s="3" t="s">
        <v>10634</v>
      </c>
    </row>
    <row r="1677" customFormat="false" ht="13.8" hidden="false" customHeight="false" outlineLevel="0" collapsed="false">
      <c r="A1677" s="1" t="n">
        <v>71</v>
      </c>
      <c r="B1677" s="3" t="s">
        <v>1967</v>
      </c>
      <c r="C1677" s="1" t="s">
        <v>17226</v>
      </c>
      <c r="D1677" s="3" t="s">
        <v>17055</v>
      </c>
      <c r="E1677" s="3" t="s">
        <v>17227</v>
      </c>
    </row>
    <row r="1678" customFormat="false" ht="13.8" hidden="false" customHeight="false" outlineLevel="0" collapsed="false">
      <c r="A1678" s="1" t="n">
        <v>73</v>
      </c>
      <c r="B1678" s="3" t="s">
        <v>1967</v>
      </c>
      <c r="C1678" s="1" t="s">
        <v>17228</v>
      </c>
      <c r="D1678" s="3" t="s">
        <v>17055</v>
      </c>
      <c r="E1678" s="3" t="s">
        <v>17229</v>
      </c>
    </row>
    <row r="1679" customFormat="false" ht="13.8" hidden="false" customHeight="false" outlineLevel="0" collapsed="false">
      <c r="A1679" s="1" t="n">
        <v>46</v>
      </c>
      <c r="B1679" s="3" t="s">
        <v>1967</v>
      </c>
      <c r="C1679" s="1" t="s">
        <v>17230</v>
      </c>
      <c r="D1679" s="3" t="s">
        <v>17055</v>
      </c>
      <c r="E1679" s="3" t="s">
        <v>17231</v>
      </c>
    </row>
    <row r="1680" customFormat="false" ht="13.8" hidden="false" customHeight="false" outlineLevel="0" collapsed="false">
      <c r="A1680" s="1" t="n">
        <v>47</v>
      </c>
      <c r="B1680" s="3" t="s">
        <v>1967</v>
      </c>
      <c r="C1680" s="1" t="s">
        <v>17232</v>
      </c>
      <c r="D1680" s="3" t="s">
        <v>17055</v>
      </c>
      <c r="E1680" s="3" t="s">
        <v>3526</v>
      </c>
    </row>
    <row r="1681" customFormat="false" ht="13.8" hidden="false" customHeight="false" outlineLevel="0" collapsed="false">
      <c r="A1681" s="1" t="n">
        <v>48</v>
      </c>
      <c r="B1681" s="3" t="s">
        <v>1967</v>
      </c>
      <c r="C1681" s="1" t="s">
        <v>17233</v>
      </c>
      <c r="D1681" s="3" t="s">
        <v>17055</v>
      </c>
      <c r="E1681" s="3" t="s">
        <v>12380</v>
      </c>
    </row>
    <row r="1682" customFormat="false" ht="13.8" hidden="false" customHeight="false" outlineLevel="0" collapsed="false">
      <c r="A1682" s="1" t="n">
        <v>52</v>
      </c>
      <c r="B1682" s="3" t="s">
        <v>1967</v>
      </c>
      <c r="C1682" s="1" t="s">
        <v>17234</v>
      </c>
      <c r="D1682" s="3" t="s">
        <v>17055</v>
      </c>
      <c r="E1682" s="3" t="s">
        <v>17235</v>
      </c>
    </row>
    <row r="1683" customFormat="false" ht="13.8" hidden="false" customHeight="false" outlineLevel="0" collapsed="false">
      <c r="A1683" s="1" t="n">
        <v>43</v>
      </c>
      <c r="B1683" s="3" t="s">
        <v>1967</v>
      </c>
      <c r="C1683" s="1" t="s">
        <v>17236</v>
      </c>
      <c r="D1683" s="3" t="s">
        <v>17055</v>
      </c>
      <c r="E1683" s="3" t="s">
        <v>7189</v>
      </c>
    </row>
    <row r="1684" customFormat="false" ht="13.8" hidden="false" customHeight="false" outlineLevel="0" collapsed="false">
      <c r="A1684" s="1" t="n">
        <v>39719</v>
      </c>
      <c r="B1684" s="3" t="s">
        <v>1967</v>
      </c>
      <c r="C1684" s="1" t="s">
        <v>17237</v>
      </c>
      <c r="D1684" s="3" t="s">
        <v>17128</v>
      </c>
      <c r="E1684" s="3" t="s">
        <v>17238</v>
      </c>
    </row>
    <row r="1685" customFormat="false" ht="13.8" hidden="false" customHeight="false" outlineLevel="0" collapsed="false">
      <c r="A1685" s="1" t="n">
        <v>3410</v>
      </c>
      <c r="B1685" s="3" t="s">
        <v>1967</v>
      </c>
      <c r="C1685" s="1" t="s">
        <v>17239</v>
      </c>
      <c r="D1685" s="3" t="s">
        <v>17126</v>
      </c>
      <c r="E1685" s="3" t="s">
        <v>17240</v>
      </c>
    </row>
    <row r="1686" customFormat="false" ht="13.8" hidden="false" customHeight="false" outlineLevel="0" collapsed="false">
      <c r="A1686" s="1" t="n">
        <v>4791</v>
      </c>
      <c r="B1686" s="3" t="s">
        <v>1967</v>
      </c>
      <c r="C1686" s="1" t="s">
        <v>17241</v>
      </c>
      <c r="D1686" s="3" t="s">
        <v>17126</v>
      </c>
      <c r="E1686" s="3" t="s">
        <v>17242</v>
      </c>
    </row>
    <row r="1687" customFormat="false" ht="13.8" hidden="false" customHeight="false" outlineLevel="0" collapsed="false">
      <c r="A1687" s="1" t="n">
        <v>157</v>
      </c>
      <c r="B1687" s="3" t="s">
        <v>1967</v>
      </c>
      <c r="C1687" s="1" t="s">
        <v>17243</v>
      </c>
      <c r="D1687" s="3" t="s">
        <v>17126</v>
      </c>
      <c r="E1687" s="3" t="s">
        <v>17244</v>
      </c>
    </row>
    <row r="1688" customFormat="false" ht="13.8" hidden="false" customHeight="false" outlineLevel="0" collapsed="false">
      <c r="A1688" s="1" t="n">
        <v>156</v>
      </c>
      <c r="B1688" s="3" t="s">
        <v>1967</v>
      </c>
      <c r="C1688" s="1" t="s">
        <v>17245</v>
      </c>
      <c r="D1688" s="3" t="s">
        <v>17126</v>
      </c>
      <c r="E1688" s="3" t="s">
        <v>8782</v>
      </c>
    </row>
    <row r="1689" customFormat="false" ht="13.8" hidden="false" customHeight="false" outlineLevel="0" collapsed="false">
      <c r="A1689" s="1" t="n">
        <v>131</v>
      </c>
      <c r="B1689" s="3" t="s">
        <v>1967</v>
      </c>
      <c r="C1689" s="1" t="s">
        <v>17246</v>
      </c>
      <c r="D1689" s="3" t="s">
        <v>17126</v>
      </c>
      <c r="E1689" s="3" t="s">
        <v>17247</v>
      </c>
    </row>
    <row r="1690" customFormat="false" ht="13.8" hidden="false" customHeight="false" outlineLevel="0" collapsed="false">
      <c r="A1690" s="1" t="n">
        <v>21114</v>
      </c>
      <c r="B1690" s="3" t="s">
        <v>1967</v>
      </c>
      <c r="C1690" s="1" t="s">
        <v>17248</v>
      </c>
      <c r="D1690" s="3" t="s">
        <v>17055</v>
      </c>
      <c r="E1690" s="3" t="s">
        <v>17249</v>
      </c>
    </row>
    <row r="1691" customFormat="false" ht="13.8" hidden="false" customHeight="false" outlineLevel="0" collapsed="false">
      <c r="A1691" s="1" t="n">
        <v>119</v>
      </c>
      <c r="B1691" s="3" t="s">
        <v>1967</v>
      </c>
      <c r="C1691" s="1" t="s">
        <v>17250</v>
      </c>
      <c r="D1691" s="3" t="s">
        <v>17055</v>
      </c>
      <c r="E1691" s="3" t="s">
        <v>17251</v>
      </c>
    </row>
    <row r="1692" customFormat="false" ht="13.8" hidden="false" customHeight="false" outlineLevel="0" collapsed="false">
      <c r="A1692" s="1" t="n">
        <v>122</v>
      </c>
      <c r="B1692" s="3" t="s">
        <v>1967</v>
      </c>
      <c r="C1692" s="1" t="s">
        <v>17252</v>
      </c>
      <c r="D1692" s="3" t="s">
        <v>17055</v>
      </c>
      <c r="E1692" s="3" t="s">
        <v>17253</v>
      </c>
    </row>
    <row r="1693" customFormat="false" ht="13.8" hidden="false" customHeight="false" outlineLevel="0" collapsed="false">
      <c r="A1693" s="1" t="n">
        <v>20080</v>
      </c>
      <c r="B1693" s="3" t="s">
        <v>1967</v>
      </c>
      <c r="C1693" s="1" t="s">
        <v>17254</v>
      </c>
      <c r="D1693" s="3" t="s">
        <v>17055</v>
      </c>
      <c r="E1693" s="3" t="s">
        <v>17255</v>
      </c>
    </row>
    <row r="1694" customFormat="false" ht="13.8" hidden="false" customHeight="false" outlineLevel="0" collapsed="false">
      <c r="A1694" s="1" t="n">
        <v>124</v>
      </c>
      <c r="B1694" s="3" t="s">
        <v>1967</v>
      </c>
      <c r="C1694" s="1" t="s">
        <v>17256</v>
      </c>
      <c r="D1694" s="3" t="s">
        <v>17128</v>
      </c>
      <c r="E1694" s="3" t="s">
        <v>17257</v>
      </c>
    </row>
    <row r="1695" customFormat="false" ht="13.8" hidden="false" customHeight="false" outlineLevel="0" collapsed="false">
      <c r="A1695" s="1" t="n">
        <v>7334</v>
      </c>
      <c r="B1695" s="3" t="s">
        <v>1967</v>
      </c>
      <c r="C1695" s="1" t="s">
        <v>17258</v>
      </c>
      <c r="D1695" s="3" t="s">
        <v>17128</v>
      </c>
      <c r="E1695" s="3" t="s">
        <v>17259</v>
      </c>
    </row>
    <row r="1696" customFormat="false" ht="13.8" hidden="false" customHeight="false" outlineLevel="0" collapsed="false">
      <c r="A1696" s="1" t="n">
        <v>123</v>
      </c>
      <c r="B1696" s="3" t="s">
        <v>1967</v>
      </c>
      <c r="C1696" s="1" t="s">
        <v>17260</v>
      </c>
      <c r="D1696" s="3" t="s">
        <v>17128</v>
      </c>
      <c r="E1696" s="3" t="s">
        <v>8387</v>
      </c>
    </row>
    <row r="1697" customFormat="false" ht="13.8" hidden="false" customHeight="false" outlineLevel="0" collapsed="false">
      <c r="A1697" s="1" t="n">
        <v>127</v>
      </c>
      <c r="B1697" s="3" t="s">
        <v>1967</v>
      </c>
      <c r="C1697" s="1" t="s">
        <v>17261</v>
      </c>
      <c r="D1697" s="3" t="s">
        <v>17128</v>
      </c>
      <c r="E1697" s="3" t="s">
        <v>12421</v>
      </c>
    </row>
    <row r="1698" customFormat="false" ht="13.8" hidden="false" customHeight="false" outlineLevel="0" collapsed="false">
      <c r="A1698" s="1" t="n">
        <v>41373</v>
      </c>
      <c r="B1698" s="3" t="s">
        <v>1967</v>
      </c>
      <c r="C1698" s="1" t="s">
        <v>17262</v>
      </c>
      <c r="D1698" s="3" t="s">
        <v>17128</v>
      </c>
      <c r="E1698" s="3" t="s">
        <v>1982</v>
      </c>
    </row>
    <row r="1699" customFormat="false" ht="13.8" hidden="false" customHeight="false" outlineLevel="0" collapsed="false">
      <c r="A1699" s="1" t="n">
        <v>133</v>
      </c>
      <c r="B1699" s="3" t="s">
        <v>1967</v>
      </c>
      <c r="C1699" s="1" t="s">
        <v>17263</v>
      </c>
      <c r="D1699" s="3" t="s">
        <v>17128</v>
      </c>
      <c r="E1699" s="3" t="s">
        <v>3504</v>
      </c>
    </row>
    <row r="1700" customFormat="false" ht="13.8" hidden="false" customHeight="false" outlineLevel="0" collapsed="false">
      <c r="A1700" s="1" t="n">
        <v>43617</v>
      </c>
      <c r="B1700" s="3" t="s">
        <v>1967</v>
      </c>
      <c r="C1700" s="1" t="s">
        <v>17264</v>
      </c>
      <c r="D1700" s="3" t="s">
        <v>17128</v>
      </c>
      <c r="E1700" s="3" t="s">
        <v>11096</v>
      </c>
    </row>
    <row r="1701" customFormat="false" ht="13.8" hidden="false" customHeight="false" outlineLevel="0" collapsed="false">
      <c r="A1701" s="1" t="n">
        <v>132</v>
      </c>
      <c r="B1701" s="3" t="s">
        <v>1967</v>
      </c>
      <c r="C1701" s="1" t="s">
        <v>17265</v>
      </c>
      <c r="D1701" s="3" t="s">
        <v>17128</v>
      </c>
      <c r="E1701" s="3" t="s">
        <v>8406</v>
      </c>
    </row>
    <row r="1702" customFormat="false" ht="13.8" hidden="false" customHeight="false" outlineLevel="0" collapsed="false">
      <c r="A1702" s="1" t="n">
        <v>43618</v>
      </c>
      <c r="B1702" s="3" t="s">
        <v>1967</v>
      </c>
      <c r="C1702" s="1" t="s">
        <v>17266</v>
      </c>
      <c r="D1702" s="3" t="s">
        <v>17126</v>
      </c>
      <c r="E1702" s="3" t="s">
        <v>17267</v>
      </c>
    </row>
    <row r="1703" customFormat="false" ht="13.8" hidden="false" customHeight="false" outlineLevel="0" collapsed="false">
      <c r="A1703" s="1" t="n">
        <v>37476</v>
      </c>
      <c r="B1703" s="3" t="s">
        <v>1967</v>
      </c>
      <c r="C1703" s="1" t="s">
        <v>17268</v>
      </c>
      <c r="D1703" s="3" t="s">
        <v>17055</v>
      </c>
      <c r="E1703" s="3" t="s">
        <v>17269</v>
      </c>
    </row>
    <row r="1704" customFormat="false" ht="13.8" hidden="false" customHeight="false" outlineLevel="0" collapsed="false">
      <c r="A1704" s="1" t="n">
        <v>37478</v>
      </c>
      <c r="B1704" s="3" t="s">
        <v>1967</v>
      </c>
      <c r="C1704" s="1" t="s">
        <v>17270</v>
      </c>
      <c r="D1704" s="3" t="s">
        <v>17055</v>
      </c>
      <c r="E1704" s="3" t="s">
        <v>17271</v>
      </c>
    </row>
    <row r="1705" customFormat="false" ht="13.8" hidden="false" customHeight="false" outlineLevel="0" collapsed="false">
      <c r="A1705" s="1" t="n">
        <v>37477</v>
      </c>
      <c r="B1705" s="3" t="s">
        <v>1967</v>
      </c>
      <c r="C1705" s="1" t="s">
        <v>17272</v>
      </c>
      <c r="D1705" s="3" t="s">
        <v>17055</v>
      </c>
      <c r="E1705" s="3" t="s">
        <v>17273</v>
      </c>
    </row>
    <row r="1706" customFormat="false" ht="13.8" hidden="false" customHeight="false" outlineLevel="0" collapsed="false">
      <c r="A1706" s="1" t="n">
        <v>37479</v>
      </c>
      <c r="B1706" s="3" t="s">
        <v>1967</v>
      </c>
      <c r="C1706" s="1" t="s">
        <v>17274</v>
      </c>
      <c r="D1706" s="3" t="s">
        <v>17055</v>
      </c>
      <c r="E1706" s="3" t="s">
        <v>17275</v>
      </c>
    </row>
    <row r="1707" customFormat="false" ht="13.8" hidden="false" customHeight="false" outlineLevel="0" collapsed="false">
      <c r="A1707" s="1" t="n">
        <v>4319</v>
      </c>
      <c r="B1707" s="3" t="s">
        <v>1967</v>
      </c>
      <c r="C1707" s="1" t="s">
        <v>17276</v>
      </c>
      <c r="D1707" s="3" t="s">
        <v>17055</v>
      </c>
      <c r="E1707" s="3" t="s">
        <v>12170</v>
      </c>
    </row>
    <row r="1708" customFormat="false" ht="13.8" hidden="false" customHeight="false" outlineLevel="0" collapsed="false">
      <c r="A1708" s="1" t="n">
        <v>42409</v>
      </c>
      <c r="B1708" s="3" t="s">
        <v>1967</v>
      </c>
      <c r="C1708" s="1" t="s">
        <v>17277</v>
      </c>
      <c r="D1708" s="3" t="s">
        <v>17126</v>
      </c>
      <c r="E1708" s="3" t="s">
        <v>17278</v>
      </c>
    </row>
    <row r="1709" customFormat="false" ht="13.8" hidden="false" customHeight="false" outlineLevel="0" collapsed="false">
      <c r="A1709" s="1" t="n">
        <v>40553</v>
      </c>
      <c r="B1709" s="3" t="s">
        <v>1967</v>
      </c>
      <c r="C1709" s="1" t="s">
        <v>17279</v>
      </c>
      <c r="D1709" s="3" t="s">
        <v>17280</v>
      </c>
      <c r="E1709" s="3" t="s">
        <v>17281</v>
      </c>
    </row>
    <row r="1710" customFormat="false" ht="13.8" hidden="false" customHeight="false" outlineLevel="0" collapsed="false">
      <c r="A1710" s="1" t="n">
        <v>6114</v>
      </c>
      <c r="B1710" s="3" t="s">
        <v>1967</v>
      </c>
      <c r="C1710" s="1" t="s">
        <v>17282</v>
      </c>
      <c r="D1710" s="3" t="s">
        <v>17283</v>
      </c>
      <c r="E1710" s="3" t="s">
        <v>12338</v>
      </c>
    </row>
    <row r="1711" customFormat="false" ht="13.8" hidden="false" customHeight="false" outlineLevel="0" collapsed="false">
      <c r="A1711" s="1" t="n">
        <v>40912</v>
      </c>
      <c r="B1711" s="3" t="s">
        <v>1967</v>
      </c>
      <c r="C1711" s="1" t="s">
        <v>17284</v>
      </c>
      <c r="D1711" s="3" t="s">
        <v>17285</v>
      </c>
      <c r="E1711" s="3" t="s">
        <v>17286</v>
      </c>
    </row>
    <row r="1712" customFormat="false" ht="13.8" hidden="false" customHeight="false" outlineLevel="0" collapsed="false">
      <c r="A1712" s="1" t="n">
        <v>247</v>
      </c>
      <c r="B1712" s="3" t="s">
        <v>1967</v>
      </c>
      <c r="C1712" s="1" t="s">
        <v>17287</v>
      </c>
      <c r="D1712" s="3" t="s">
        <v>17283</v>
      </c>
      <c r="E1712" s="3" t="s">
        <v>12338</v>
      </c>
    </row>
    <row r="1713" customFormat="false" ht="13.8" hidden="false" customHeight="false" outlineLevel="0" collapsed="false">
      <c r="A1713" s="1" t="n">
        <v>40919</v>
      </c>
      <c r="B1713" s="3" t="s">
        <v>1967</v>
      </c>
      <c r="C1713" s="1" t="s">
        <v>17288</v>
      </c>
      <c r="D1713" s="3" t="s">
        <v>17285</v>
      </c>
      <c r="E1713" s="3" t="s">
        <v>17286</v>
      </c>
    </row>
    <row r="1714" customFormat="false" ht="13.8" hidden="false" customHeight="false" outlineLevel="0" collapsed="false">
      <c r="A1714" s="1" t="n">
        <v>44499</v>
      </c>
      <c r="B1714" s="3" t="s">
        <v>1967</v>
      </c>
      <c r="C1714" s="1" t="s">
        <v>17289</v>
      </c>
      <c r="D1714" s="3" t="s">
        <v>17283</v>
      </c>
      <c r="E1714" s="3" t="s">
        <v>12338</v>
      </c>
    </row>
    <row r="1715" customFormat="false" ht="13.8" hidden="false" customHeight="false" outlineLevel="0" collapsed="false">
      <c r="A1715" s="1" t="n">
        <v>40984</v>
      </c>
      <c r="B1715" s="3" t="s">
        <v>1967</v>
      </c>
      <c r="C1715" s="1" t="s">
        <v>17290</v>
      </c>
      <c r="D1715" s="3" t="s">
        <v>17285</v>
      </c>
      <c r="E1715" s="3" t="s">
        <v>17286</v>
      </c>
    </row>
    <row r="1716" customFormat="false" ht="13.8" hidden="false" customHeight="false" outlineLevel="0" collapsed="false">
      <c r="A1716" s="1" t="n">
        <v>248</v>
      </c>
      <c r="B1716" s="3" t="s">
        <v>1967</v>
      </c>
      <c r="C1716" s="1" t="s">
        <v>17291</v>
      </c>
      <c r="D1716" s="3" t="s">
        <v>17283</v>
      </c>
      <c r="E1716" s="3" t="s">
        <v>17292</v>
      </c>
    </row>
    <row r="1717" customFormat="false" ht="13.8" hidden="false" customHeight="false" outlineLevel="0" collapsed="false">
      <c r="A1717" s="1" t="n">
        <v>41086</v>
      </c>
      <c r="B1717" s="3" t="s">
        <v>1967</v>
      </c>
      <c r="C1717" s="1" t="s">
        <v>17293</v>
      </c>
      <c r="D1717" s="3" t="s">
        <v>17285</v>
      </c>
      <c r="E1717" s="3" t="s">
        <v>17294</v>
      </c>
    </row>
    <row r="1718" customFormat="false" ht="13.8" hidden="false" customHeight="false" outlineLevel="0" collapsed="false">
      <c r="A1718" s="1" t="n">
        <v>34466</v>
      </c>
      <c r="B1718" s="3" t="s">
        <v>1967</v>
      </c>
      <c r="C1718" s="1" t="s">
        <v>17295</v>
      </c>
      <c r="D1718" s="3" t="s">
        <v>17283</v>
      </c>
      <c r="E1718" s="3" t="s">
        <v>12338</v>
      </c>
    </row>
    <row r="1719" customFormat="false" ht="13.8" hidden="false" customHeight="false" outlineLevel="0" collapsed="false">
      <c r="A1719" s="1" t="n">
        <v>41083</v>
      </c>
      <c r="B1719" s="3" t="s">
        <v>1967</v>
      </c>
      <c r="C1719" s="1" t="s">
        <v>17296</v>
      </c>
      <c r="D1719" s="3" t="s">
        <v>17285</v>
      </c>
      <c r="E1719" s="3" t="s">
        <v>17286</v>
      </c>
    </row>
    <row r="1720" customFormat="false" ht="13.8" hidden="false" customHeight="false" outlineLevel="0" collapsed="false">
      <c r="A1720" s="1" t="n">
        <v>252</v>
      </c>
      <c r="B1720" s="3" t="s">
        <v>1967</v>
      </c>
      <c r="C1720" s="1" t="s">
        <v>17297</v>
      </c>
      <c r="D1720" s="3" t="s">
        <v>17283</v>
      </c>
      <c r="E1720" s="3" t="s">
        <v>12338</v>
      </c>
    </row>
    <row r="1721" customFormat="false" ht="13.8" hidden="false" customHeight="false" outlineLevel="0" collapsed="false">
      <c r="A1721" s="1" t="n">
        <v>40909</v>
      </c>
      <c r="B1721" s="3" t="s">
        <v>1967</v>
      </c>
      <c r="C1721" s="1" t="s">
        <v>17298</v>
      </c>
      <c r="D1721" s="3" t="s">
        <v>17285</v>
      </c>
      <c r="E1721" s="3" t="s">
        <v>17286</v>
      </c>
    </row>
    <row r="1722" customFormat="false" ht="13.8" hidden="false" customHeight="false" outlineLevel="0" collapsed="false">
      <c r="A1722" s="1" t="n">
        <v>242</v>
      </c>
      <c r="B1722" s="3" t="s">
        <v>1967</v>
      </c>
      <c r="C1722" s="1" t="s">
        <v>17299</v>
      </c>
      <c r="D1722" s="3" t="s">
        <v>17283</v>
      </c>
      <c r="E1722" s="3" t="s">
        <v>17292</v>
      </c>
    </row>
    <row r="1723" customFormat="false" ht="13.8" hidden="false" customHeight="false" outlineLevel="0" collapsed="false">
      <c r="A1723" s="1" t="n">
        <v>41085</v>
      </c>
      <c r="B1723" s="3" t="s">
        <v>1967</v>
      </c>
      <c r="C1723" s="1" t="s">
        <v>17300</v>
      </c>
      <c r="D1723" s="3" t="s">
        <v>17285</v>
      </c>
      <c r="E1723" s="3" t="s">
        <v>17294</v>
      </c>
    </row>
    <row r="1724" customFormat="false" ht="13.8" hidden="false" customHeight="false" outlineLevel="0" collapsed="false">
      <c r="A1724" s="1" t="n">
        <v>427</v>
      </c>
      <c r="B1724" s="3" t="s">
        <v>1967</v>
      </c>
      <c r="C1724" s="1" t="s">
        <v>17301</v>
      </c>
      <c r="D1724" s="3" t="s">
        <v>17055</v>
      </c>
      <c r="E1724" s="3" t="s">
        <v>3537</v>
      </c>
    </row>
    <row r="1725" customFormat="false" ht="13.8" hidden="false" customHeight="false" outlineLevel="0" collapsed="false">
      <c r="A1725" s="1" t="n">
        <v>417</v>
      </c>
      <c r="B1725" s="3" t="s">
        <v>1967</v>
      </c>
      <c r="C1725" s="1" t="s">
        <v>17302</v>
      </c>
      <c r="D1725" s="3" t="s">
        <v>17055</v>
      </c>
      <c r="E1725" s="3" t="s">
        <v>17303</v>
      </c>
    </row>
    <row r="1726" customFormat="false" ht="13.8" hidden="false" customHeight="false" outlineLevel="0" collapsed="false">
      <c r="A1726" s="1" t="n">
        <v>11273</v>
      </c>
      <c r="B1726" s="3" t="s">
        <v>1967</v>
      </c>
      <c r="C1726" s="1" t="s">
        <v>17304</v>
      </c>
      <c r="D1726" s="3" t="s">
        <v>17055</v>
      </c>
      <c r="E1726" s="3" t="s">
        <v>17305</v>
      </c>
    </row>
    <row r="1727" customFormat="false" ht="13.8" hidden="false" customHeight="false" outlineLevel="0" collapsed="false">
      <c r="A1727" s="1" t="n">
        <v>11272</v>
      </c>
      <c r="B1727" s="3" t="s">
        <v>1967</v>
      </c>
      <c r="C1727" s="1" t="s">
        <v>17306</v>
      </c>
      <c r="D1727" s="3" t="s">
        <v>17055</v>
      </c>
      <c r="E1727" s="3" t="s">
        <v>17307</v>
      </c>
    </row>
    <row r="1728" customFormat="false" ht="13.8" hidden="false" customHeight="false" outlineLevel="0" collapsed="false">
      <c r="A1728" s="1" t="n">
        <v>11275</v>
      </c>
      <c r="B1728" s="3" t="s">
        <v>1967</v>
      </c>
      <c r="C1728" s="1" t="s">
        <v>17308</v>
      </c>
      <c r="D1728" s="3" t="s">
        <v>17055</v>
      </c>
      <c r="E1728" s="3" t="s">
        <v>2783</v>
      </c>
    </row>
    <row r="1729" customFormat="false" ht="13.8" hidden="false" customHeight="false" outlineLevel="0" collapsed="false">
      <c r="A1729" s="1" t="n">
        <v>11274</v>
      </c>
      <c r="B1729" s="3" t="s">
        <v>1967</v>
      </c>
      <c r="C1729" s="1" t="s">
        <v>17309</v>
      </c>
      <c r="D1729" s="3" t="s">
        <v>17055</v>
      </c>
      <c r="E1729" s="3" t="s">
        <v>17310</v>
      </c>
    </row>
    <row r="1730" customFormat="false" ht="13.8" hidden="false" customHeight="false" outlineLevel="0" collapsed="false">
      <c r="A1730" s="1" t="n">
        <v>38470</v>
      </c>
      <c r="B1730" s="3" t="s">
        <v>1967</v>
      </c>
      <c r="C1730" s="1" t="s">
        <v>17311</v>
      </c>
      <c r="D1730" s="3" t="s">
        <v>17055</v>
      </c>
      <c r="E1730" s="3" t="s">
        <v>17312</v>
      </c>
    </row>
    <row r="1731" customFormat="false" ht="13.8" hidden="false" customHeight="false" outlineLevel="0" collapsed="false">
      <c r="A1731" s="1" t="n">
        <v>38547</v>
      </c>
      <c r="B1731" s="3" t="s">
        <v>1967</v>
      </c>
      <c r="C1731" s="1" t="s">
        <v>17313</v>
      </c>
      <c r="D1731" s="3" t="s">
        <v>17055</v>
      </c>
      <c r="E1731" s="3" t="s">
        <v>17314</v>
      </c>
    </row>
    <row r="1732" customFormat="false" ht="13.8" hidden="false" customHeight="false" outlineLevel="0" collapsed="false">
      <c r="A1732" s="1" t="n">
        <v>38469</v>
      </c>
      <c r="B1732" s="3" t="s">
        <v>1967</v>
      </c>
      <c r="C1732" s="1" t="s">
        <v>17315</v>
      </c>
      <c r="D1732" s="3" t="s">
        <v>17055</v>
      </c>
      <c r="E1732" s="3" t="s">
        <v>17316</v>
      </c>
    </row>
    <row r="1733" customFormat="false" ht="13.8" hidden="false" customHeight="false" outlineLevel="0" collapsed="false">
      <c r="A1733" s="1" t="n">
        <v>38467</v>
      </c>
      <c r="B1733" s="3" t="s">
        <v>1967</v>
      </c>
      <c r="C1733" s="1" t="s">
        <v>17317</v>
      </c>
      <c r="D1733" s="3" t="s">
        <v>17055</v>
      </c>
      <c r="E1733" s="3" t="s">
        <v>17318</v>
      </c>
    </row>
    <row r="1734" customFormat="false" ht="13.8" hidden="false" customHeight="false" outlineLevel="0" collapsed="false">
      <c r="A1734" s="1" t="n">
        <v>38468</v>
      </c>
      <c r="B1734" s="3" t="s">
        <v>1967</v>
      </c>
      <c r="C1734" s="1" t="s">
        <v>17319</v>
      </c>
      <c r="D1734" s="3" t="s">
        <v>17055</v>
      </c>
      <c r="E1734" s="3" t="s">
        <v>6391</v>
      </c>
    </row>
    <row r="1735" customFormat="false" ht="13.8" hidden="false" customHeight="false" outlineLevel="0" collapsed="false">
      <c r="A1735" s="1" t="n">
        <v>38471</v>
      </c>
      <c r="B1735" s="3" t="s">
        <v>1967</v>
      </c>
      <c r="C1735" s="1" t="s">
        <v>17320</v>
      </c>
      <c r="D1735" s="3" t="s">
        <v>17055</v>
      </c>
      <c r="E1735" s="3" t="s">
        <v>17321</v>
      </c>
    </row>
    <row r="1736" customFormat="false" ht="13.8" hidden="false" customHeight="false" outlineLevel="0" collapsed="false">
      <c r="A1736" s="1" t="n">
        <v>37370</v>
      </c>
      <c r="B1736" s="3" t="s">
        <v>1967</v>
      </c>
      <c r="C1736" s="1" t="s">
        <v>17322</v>
      </c>
      <c r="D1736" s="3" t="s">
        <v>17283</v>
      </c>
      <c r="E1736" s="3" t="s">
        <v>17323</v>
      </c>
    </row>
    <row r="1737" customFormat="false" ht="13.8" hidden="false" customHeight="false" outlineLevel="0" collapsed="false">
      <c r="A1737" s="1" t="n">
        <v>40862</v>
      </c>
      <c r="B1737" s="3" t="s">
        <v>1967</v>
      </c>
      <c r="C1737" s="1" t="s">
        <v>17324</v>
      </c>
      <c r="D1737" s="3" t="s">
        <v>17285</v>
      </c>
      <c r="E1737" s="3" t="s">
        <v>17325</v>
      </c>
    </row>
    <row r="1738" customFormat="false" ht="13.8" hidden="false" customHeight="false" outlineLevel="0" collapsed="false">
      <c r="A1738" s="1" t="n">
        <v>10658</v>
      </c>
      <c r="B1738" s="3" t="s">
        <v>1967</v>
      </c>
      <c r="C1738" s="1" t="s">
        <v>17326</v>
      </c>
      <c r="D1738" s="3" t="s">
        <v>17055</v>
      </c>
      <c r="E1738" s="3" t="s">
        <v>17327</v>
      </c>
    </row>
    <row r="1739" customFormat="false" ht="13.8" hidden="false" customHeight="false" outlineLevel="0" collapsed="false">
      <c r="A1739" s="1" t="n">
        <v>253</v>
      </c>
      <c r="B1739" s="3" t="s">
        <v>1967</v>
      </c>
      <c r="C1739" s="1" t="s">
        <v>17328</v>
      </c>
      <c r="D1739" s="3" t="s">
        <v>17283</v>
      </c>
      <c r="E1739" s="3" t="s">
        <v>9644</v>
      </c>
    </row>
    <row r="1740" customFormat="false" ht="13.8" hidden="false" customHeight="false" outlineLevel="0" collapsed="false">
      <c r="A1740" s="1" t="n">
        <v>40809</v>
      </c>
      <c r="B1740" s="3" t="s">
        <v>1967</v>
      </c>
      <c r="C1740" s="1" t="s">
        <v>17329</v>
      </c>
      <c r="D1740" s="3" t="s">
        <v>17285</v>
      </c>
      <c r="E1740" s="3" t="s">
        <v>17330</v>
      </c>
    </row>
    <row r="1741" customFormat="false" ht="13.8" hidden="false" customHeight="false" outlineLevel="0" collapsed="false">
      <c r="A1741" s="1" t="n">
        <v>42428</v>
      </c>
      <c r="B1741" s="3" t="s">
        <v>1967</v>
      </c>
      <c r="C1741" s="1" t="s">
        <v>17331</v>
      </c>
      <c r="D1741" s="3" t="s">
        <v>17055</v>
      </c>
      <c r="E1741" s="3" t="s">
        <v>17332</v>
      </c>
    </row>
    <row r="1742" customFormat="false" ht="13.8" hidden="false" customHeight="false" outlineLevel="0" collapsed="false">
      <c r="A1742" s="1" t="n">
        <v>301</v>
      </c>
      <c r="B1742" s="3" t="s">
        <v>1967</v>
      </c>
      <c r="C1742" s="1" t="s">
        <v>17333</v>
      </c>
      <c r="D1742" s="3" t="s">
        <v>17055</v>
      </c>
      <c r="E1742" s="3" t="s">
        <v>3030</v>
      </c>
    </row>
    <row r="1743" customFormat="false" ht="13.8" hidden="false" customHeight="false" outlineLevel="0" collapsed="false">
      <c r="A1743" s="1" t="n">
        <v>296</v>
      </c>
      <c r="B1743" s="3" t="s">
        <v>1967</v>
      </c>
      <c r="C1743" s="1" t="s">
        <v>17334</v>
      </c>
      <c r="D1743" s="3" t="s">
        <v>17055</v>
      </c>
      <c r="E1743" s="3" t="s">
        <v>17088</v>
      </c>
    </row>
    <row r="1744" customFormat="false" ht="13.8" hidden="false" customHeight="false" outlineLevel="0" collapsed="false">
      <c r="A1744" s="1" t="n">
        <v>297</v>
      </c>
      <c r="B1744" s="3" t="s">
        <v>1967</v>
      </c>
      <c r="C1744" s="1" t="s">
        <v>17335</v>
      </c>
      <c r="D1744" s="3" t="s">
        <v>17055</v>
      </c>
      <c r="E1744" s="3" t="s">
        <v>17336</v>
      </c>
    </row>
    <row r="1745" customFormat="false" ht="13.8" hidden="false" customHeight="false" outlineLevel="0" collapsed="false">
      <c r="A1745" s="1" t="n">
        <v>299</v>
      </c>
      <c r="B1745" s="3" t="s">
        <v>1967</v>
      </c>
      <c r="C1745" s="1" t="s">
        <v>17337</v>
      </c>
      <c r="D1745" s="3" t="s">
        <v>17055</v>
      </c>
      <c r="E1745" s="3" t="s">
        <v>2969</v>
      </c>
    </row>
    <row r="1746" customFormat="false" ht="13.8" hidden="false" customHeight="false" outlineLevel="0" collapsed="false">
      <c r="A1746" s="1" t="n">
        <v>300</v>
      </c>
      <c r="B1746" s="3" t="s">
        <v>1967</v>
      </c>
      <c r="C1746" s="1" t="s">
        <v>17338</v>
      </c>
      <c r="D1746" s="3" t="s">
        <v>17055</v>
      </c>
      <c r="E1746" s="3" t="s">
        <v>17339</v>
      </c>
    </row>
    <row r="1747" customFormat="false" ht="13.8" hidden="false" customHeight="false" outlineLevel="0" collapsed="false">
      <c r="A1747" s="1" t="n">
        <v>20085</v>
      </c>
      <c r="B1747" s="3" t="s">
        <v>1967</v>
      </c>
      <c r="C1747" s="1" t="s">
        <v>17340</v>
      </c>
      <c r="D1747" s="3" t="s">
        <v>17055</v>
      </c>
      <c r="E1747" s="3" t="s">
        <v>17341</v>
      </c>
    </row>
    <row r="1748" customFormat="false" ht="13.8" hidden="false" customHeight="false" outlineLevel="0" collapsed="false">
      <c r="A1748" s="1" t="n">
        <v>298</v>
      </c>
      <c r="B1748" s="3" t="s">
        <v>1967</v>
      </c>
      <c r="C1748" s="1" t="s">
        <v>17342</v>
      </c>
      <c r="D1748" s="3" t="s">
        <v>17055</v>
      </c>
      <c r="E1748" s="3" t="s">
        <v>14719</v>
      </c>
    </row>
    <row r="1749" customFormat="false" ht="13.8" hidden="false" customHeight="false" outlineLevel="0" collapsed="false">
      <c r="A1749" s="1" t="n">
        <v>311</v>
      </c>
      <c r="B1749" s="3" t="s">
        <v>1967</v>
      </c>
      <c r="C1749" s="1" t="s">
        <v>17343</v>
      </c>
      <c r="D1749" s="3" t="s">
        <v>17055</v>
      </c>
      <c r="E1749" s="3" t="s">
        <v>10949</v>
      </c>
    </row>
    <row r="1750" customFormat="false" ht="13.8" hidden="false" customHeight="false" outlineLevel="0" collapsed="false">
      <c r="A1750" s="1" t="n">
        <v>318</v>
      </c>
      <c r="B1750" s="3" t="s">
        <v>1967</v>
      </c>
      <c r="C1750" s="1" t="s">
        <v>17344</v>
      </c>
      <c r="D1750" s="3" t="s">
        <v>17055</v>
      </c>
      <c r="E1750" s="3" t="s">
        <v>17345</v>
      </c>
    </row>
    <row r="1751" customFormat="false" ht="13.8" hidden="false" customHeight="false" outlineLevel="0" collapsed="false">
      <c r="A1751" s="1" t="n">
        <v>319</v>
      </c>
      <c r="B1751" s="3" t="s">
        <v>1967</v>
      </c>
      <c r="C1751" s="1" t="s">
        <v>17346</v>
      </c>
      <c r="D1751" s="3" t="s">
        <v>17055</v>
      </c>
      <c r="E1751" s="3" t="s">
        <v>17347</v>
      </c>
    </row>
    <row r="1752" customFormat="false" ht="13.8" hidden="false" customHeight="false" outlineLevel="0" collapsed="false">
      <c r="A1752" s="1" t="n">
        <v>303</v>
      </c>
      <c r="B1752" s="3" t="s">
        <v>1967</v>
      </c>
      <c r="C1752" s="1" t="s">
        <v>17348</v>
      </c>
      <c r="D1752" s="3" t="s">
        <v>17055</v>
      </c>
      <c r="E1752" s="3" t="s">
        <v>17349</v>
      </c>
    </row>
    <row r="1753" customFormat="false" ht="13.8" hidden="false" customHeight="false" outlineLevel="0" collapsed="false">
      <c r="A1753" s="1" t="n">
        <v>305</v>
      </c>
      <c r="B1753" s="3" t="s">
        <v>1967</v>
      </c>
      <c r="C1753" s="1" t="s">
        <v>17350</v>
      </c>
      <c r="D1753" s="3" t="s">
        <v>17055</v>
      </c>
      <c r="E1753" s="3" t="s">
        <v>2205</v>
      </c>
    </row>
    <row r="1754" customFormat="false" ht="13.8" hidden="false" customHeight="false" outlineLevel="0" collapsed="false">
      <c r="A1754" s="1" t="n">
        <v>306</v>
      </c>
      <c r="B1754" s="3" t="s">
        <v>1967</v>
      </c>
      <c r="C1754" s="1" t="s">
        <v>17351</v>
      </c>
      <c r="D1754" s="3" t="s">
        <v>17055</v>
      </c>
      <c r="E1754" s="3" t="s">
        <v>6152</v>
      </c>
    </row>
    <row r="1755" customFormat="false" ht="13.8" hidden="false" customHeight="false" outlineLevel="0" collapsed="false">
      <c r="A1755" s="1" t="n">
        <v>307</v>
      </c>
      <c r="B1755" s="3" t="s">
        <v>1967</v>
      </c>
      <c r="C1755" s="1" t="s">
        <v>17352</v>
      </c>
      <c r="D1755" s="3" t="s">
        <v>17055</v>
      </c>
      <c r="E1755" s="3" t="s">
        <v>17353</v>
      </c>
    </row>
    <row r="1756" customFormat="false" ht="13.8" hidden="false" customHeight="false" outlineLevel="0" collapsed="false">
      <c r="A1756" s="1" t="n">
        <v>309</v>
      </c>
      <c r="B1756" s="3" t="s">
        <v>1967</v>
      </c>
      <c r="C1756" s="1" t="s">
        <v>17354</v>
      </c>
      <c r="D1756" s="3" t="s">
        <v>17055</v>
      </c>
      <c r="E1756" s="3" t="s">
        <v>17355</v>
      </c>
    </row>
    <row r="1757" customFormat="false" ht="13.8" hidden="false" customHeight="false" outlineLevel="0" collapsed="false">
      <c r="A1757" s="1" t="n">
        <v>310</v>
      </c>
      <c r="B1757" s="3" t="s">
        <v>1967</v>
      </c>
      <c r="C1757" s="1" t="s">
        <v>17356</v>
      </c>
      <c r="D1757" s="3" t="s">
        <v>17055</v>
      </c>
      <c r="E1757" s="3" t="s">
        <v>17357</v>
      </c>
    </row>
    <row r="1758" customFormat="false" ht="13.8" hidden="false" customHeight="false" outlineLevel="0" collapsed="false">
      <c r="A1758" s="1" t="n">
        <v>328</v>
      </c>
      <c r="B1758" s="3" t="s">
        <v>1967</v>
      </c>
      <c r="C1758" s="1" t="s">
        <v>17358</v>
      </c>
      <c r="D1758" s="3" t="s">
        <v>17055</v>
      </c>
      <c r="E1758" s="3" t="s">
        <v>17359</v>
      </c>
    </row>
    <row r="1759" customFormat="false" ht="13.8" hidden="false" customHeight="false" outlineLevel="0" collapsed="false">
      <c r="A1759" s="1" t="n">
        <v>325</v>
      </c>
      <c r="B1759" s="3" t="s">
        <v>1967</v>
      </c>
      <c r="C1759" s="1" t="s">
        <v>17360</v>
      </c>
      <c r="D1759" s="3" t="s">
        <v>17055</v>
      </c>
      <c r="E1759" s="3" t="s">
        <v>17361</v>
      </c>
    </row>
    <row r="1760" customFormat="false" ht="13.8" hidden="false" customHeight="false" outlineLevel="0" collapsed="false">
      <c r="A1760" s="1" t="n">
        <v>20326</v>
      </c>
      <c r="B1760" s="3" t="s">
        <v>1967</v>
      </c>
      <c r="C1760" s="1" t="s">
        <v>17362</v>
      </c>
      <c r="D1760" s="3" t="s">
        <v>17055</v>
      </c>
      <c r="E1760" s="3" t="s">
        <v>17363</v>
      </c>
    </row>
    <row r="1761" customFormat="false" ht="13.8" hidden="false" customHeight="false" outlineLevel="0" collapsed="false">
      <c r="A1761" s="1" t="n">
        <v>329</v>
      </c>
      <c r="B1761" s="3" t="s">
        <v>1967</v>
      </c>
      <c r="C1761" s="1" t="s">
        <v>17364</v>
      </c>
      <c r="D1761" s="3" t="s">
        <v>17055</v>
      </c>
      <c r="E1761" s="3" t="s">
        <v>3796</v>
      </c>
    </row>
    <row r="1762" customFormat="false" ht="13.8" hidden="false" customHeight="false" outlineLevel="0" collapsed="false">
      <c r="A1762" s="1" t="n">
        <v>308</v>
      </c>
      <c r="B1762" s="3" t="s">
        <v>1967</v>
      </c>
      <c r="C1762" s="1" t="s">
        <v>17365</v>
      </c>
      <c r="D1762" s="3" t="s">
        <v>17055</v>
      </c>
      <c r="E1762" s="3" t="s">
        <v>17366</v>
      </c>
    </row>
    <row r="1763" customFormat="false" ht="13.8" hidden="false" customHeight="false" outlineLevel="0" collapsed="false">
      <c r="A1763" s="1" t="n">
        <v>39642</v>
      </c>
      <c r="B1763" s="3" t="s">
        <v>1967</v>
      </c>
      <c r="C1763" s="1" t="s">
        <v>17367</v>
      </c>
      <c r="D1763" s="3" t="s">
        <v>17055</v>
      </c>
      <c r="E1763" s="3" t="s">
        <v>11349</v>
      </c>
    </row>
    <row r="1764" customFormat="false" ht="13.8" hidden="false" customHeight="false" outlineLevel="0" collapsed="false">
      <c r="A1764" s="1" t="n">
        <v>39641</v>
      </c>
      <c r="B1764" s="3" t="s">
        <v>1967</v>
      </c>
      <c r="C1764" s="1" t="s">
        <v>17368</v>
      </c>
      <c r="D1764" s="3" t="s">
        <v>17055</v>
      </c>
      <c r="E1764" s="3" t="s">
        <v>17369</v>
      </c>
    </row>
    <row r="1765" customFormat="false" ht="13.8" hidden="false" customHeight="false" outlineLevel="0" collapsed="false">
      <c r="A1765" s="1" t="n">
        <v>39643</v>
      </c>
      <c r="B1765" s="3" t="s">
        <v>1967</v>
      </c>
      <c r="C1765" s="1" t="s">
        <v>17370</v>
      </c>
      <c r="D1765" s="3" t="s">
        <v>17055</v>
      </c>
      <c r="E1765" s="3" t="s">
        <v>17174</v>
      </c>
    </row>
    <row r="1766" customFormat="false" ht="13.8" hidden="false" customHeight="false" outlineLevel="0" collapsed="false">
      <c r="A1766" s="1" t="n">
        <v>39644</v>
      </c>
      <c r="B1766" s="3" t="s">
        <v>1967</v>
      </c>
      <c r="C1766" s="1" t="s">
        <v>17371</v>
      </c>
      <c r="D1766" s="3" t="s">
        <v>17055</v>
      </c>
      <c r="E1766" s="3" t="s">
        <v>17372</v>
      </c>
    </row>
    <row r="1767" customFormat="false" ht="13.8" hidden="false" customHeight="false" outlineLevel="0" collapsed="false">
      <c r="A1767" s="1" t="n">
        <v>39645</v>
      </c>
      <c r="B1767" s="3" t="s">
        <v>1967</v>
      </c>
      <c r="C1767" s="1" t="s">
        <v>17373</v>
      </c>
      <c r="D1767" s="3" t="s">
        <v>17055</v>
      </c>
      <c r="E1767" s="3" t="s">
        <v>17374</v>
      </c>
    </row>
    <row r="1768" customFormat="false" ht="13.8" hidden="false" customHeight="false" outlineLevel="0" collapsed="false">
      <c r="A1768" s="1" t="n">
        <v>41610</v>
      </c>
      <c r="B1768" s="3" t="s">
        <v>1967</v>
      </c>
      <c r="C1768" s="1" t="s">
        <v>17375</v>
      </c>
      <c r="D1768" s="3" t="s">
        <v>17055</v>
      </c>
      <c r="E1768" s="3" t="s">
        <v>17376</v>
      </c>
    </row>
    <row r="1769" customFormat="false" ht="13.8" hidden="false" customHeight="false" outlineLevel="0" collapsed="false">
      <c r="A1769" s="1" t="n">
        <v>41611</v>
      </c>
      <c r="B1769" s="3" t="s">
        <v>1967</v>
      </c>
      <c r="C1769" s="1" t="s">
        <v>17377</v>
      </c>
      <c r="D1769" s="3" t="s">
        <v>17055</v>
      </c>
      <c r="E1769" s="3" t="s">
        <v>17378</v>
      </c>
    </row>
    <row r="1770" customFormat="false" ht="13.8" hidden="false" customHeight="false" outlineLevel="0" collapsed="false">
      <c r="A1770" s="1" t="n">
        <v>41612</v>
      </c>
      <c r="B1770" s="3" t="s">
        <v>1967</v>
      </c>
      <c r="C1770" s="1" t="s">
        <v>17379</v>
      </c>
      <c r="D1770" s="3" t="s">
        <v>17055</v>
      </c>
      <c r="E1770" s="3" t="s">
        <v>17380</v>
      </c>
    </row>
    <row r="1771" customFormat="false" ht="13.8" hidden="false" customHeight="false" outlineLevel="0" collapsed="false">
      <c r="A1771" s="1" t="n">
        <v>41637</v>
      </c>
      <c r="B1771" s="3" t="s">
        <v>1967</v>
      </c>
      <c r="C1771" s="1" t="s">
        <v>17381</v>
      </c>
      <c r="D1771" s="3" t="s">
        <v>17055</v>
      </c>
      <c r="E1771" s="3" t="s">
        <v>17382</v>
      </c>
    </row>
    <row r="1772" customFormat="false" ht="13.8" hidden="false" customHeight="false" outlineLevel="0" collapsed="false">
      <c r="A1772" s="1" t="n">
        <v>41638</v>
      </c>
      <c r="B1772" s="3" t="s">
        <v>1967</v>
      </c>
      <c r="C1772" s="1" t="s">
        <v>17383</v>
      </c>
      <c r="D1772" s="3" t="s">
        <v>17055</v>
      </c>
      <c r="E1772" s="3" t="s">
        <v>17384</v>
      </c>
    </row>
    <row r="1773" customFormat="false" ht="13.8" hidden="false" customHeight="false" outlineLevel="0" collapsed="false">
      <c r="A1773" s="1" t="n">
        <v>41639</v>
      </c>
      <c r="B1773" s="3" t="s">
        <v>1967</v>
      </c>
      <c r="C1773" s="1" t="s">
        <v>17385</v>
      </c>
      <c r="D1773" s="3" t="s">
        <v>17055</v>
      </c>
      <c r="E1773" s="3" t="s">
        <v>17386</v>
      </c>
    </row>
    <row r="1774" customFormat="false" ht="13.8" hidden="false" customHeight="false" outlineLevel="0" collapsed="false">
      <c r="A1774" s="1" t="n">
        <v>11789</v>
      </c>
      <c r="B1774" s="3" t="s">
        <v>1967</v>
      </c>
      <c r="C1774" s="1" t="s">
        <v>17387</v>
      </c>
      <c r="D1774" s="3" t="s">
        <v>17055</v>
      </c>
      <c r="E1774" s="3" t="s">
        <v>17388</v>
      </c>
    </row>
    <row r="1775" customFormat="false" ht="13.8" hidden="false" customHeight="false" outlineLevel="0" collapsed="false">
      <c r="A1775" s="1" t="n">
        <v>20975</v>
      </c>
      <c r="B1775" s="3" t="s">
        <v>1967</v>
      </c>
      <c r="C1775" s="1" t="s">
        <v>17389</v>
      </c>
      <c r="D1775" s="3" t="s">
        <v>17055</v>
      </c>
      <c r="E1775" s="3" t="s">
        <v>2380</v>
      </c>
    </row>
    <row r="1776" customFormat="false" ht="13.8" hidden="false" customHeight="false" outlineLevel="0" collapsed="false">
      <c r="A1776" s="1" t="n">
        <v>20976</v>
      </c>
      <c r="B1776" s="3" t="s">
        <v>1967</v>
      </c>
      <c r="C1776" s="1" t="s">
        <v>17390</v>
      </c>
      <c r="D1776" s="3" t="s">
        <v>17055</v>
      </c>
      <c r="E1776" s="3" t="s">
        <v>17391</v>
      </c>
    </row>
    <row r="1777" customFormat="false" ht="13.8" hidden="false" customHeight="false" outlineLevel="0" collapsed="false">
      <c r="A1777" s="1" t="n">
        <v>40340</v>
      </c>
      <c r="B1777" s="3" t="s">
        <v>1967</v>
      </c>
      <c r="C1777" s="1" t="s">
        <v>17392</v>
      </c>
      <c r="D1777" s="3" t="s">
        <v>17055</v>
      </c>
      <c r="E1777" s="3" t="s">
        <v>8300</v>
      </c>
    </row>
    <row r="1778" customFormat="false" ht="13.8" hidden="false" customHeight="false" outlineLevel="0" collapsed="false">
      <c r="A1778" s="1" t="n">
        <v>40341</v>
      </c>
      <c r="B1778" s="3" t="s">
        <v>1967</v>
      </c>
      <c r="C1778" s="1" t="s">
        <v>17393</v>
      </c>
      <c r="D1778" s="3" t="s">
        <v>17055</v>
      </c>
      <c r="E1778" s="3" t="s">
        <v>17394</v>
      </c>
    </row>
    <row r="1779" customFormat="false" ht="13.8" hidden="false" customHeight="false" outlineLevel="0" collapsed="false">
      <c r="A1779" s="1" t="n">
        <v>40342</v>
      </c>
      <c r="B1779" s="3" t="s">
        <v>1967</v>
      </c>
      <c r="C1779" s="1" t="s">
        <v>17395</v>
      </c>
      <c r="D1779" s="3" t="s">
        <v>17055</v>
      </c>
      <c r="E1779" s="3" t="s">
        <v>13185</v>
      </c>
    </row>
    <row r="1780" customFormat="false" ht="13.8" hidden="false" customHeight="false" outlineLevel="0" collapsed="false">
      <c r="A1780" s="1" t="n">
        <v>40343</v>
      </c>
      <c r="B1780" s="3" t="s">
        <v>1967</v>
      </c>
      <c r="C1780" s="1" t="s">
        <v>17396</v>
      </c>
      <c r="D1780" s="3" t="s">
        <v>17055</v>
      </c>
      <c r="E1780" s="3" t="s">
        <v>8610</v>
      </c>
    </row>
    <row r="1781" customFormat="false" ht="13.8" hidden="false" customHeight="false" outlineLevel="0" collapsed="false">
      <c r="A1781" s="1" t="n">
        <v>40344</v>
      </c>
      <c r="B1781" s="3" t="s">
        <v>1967</v>
      </c>
      <c r="C1781" s="1" t="s">
        <v>17397</v>
      </c>
      <c r="D1781" s="3" t="s">
        <v>17055</v>
      </c>
      <c r="E1781" s="3" t="s">
        <v>9211</v>
      </c>
    </row>
    <row r="1782" customFormat="false" ht="13.8" hidden="false" customHeight="false" outlineLevel="0" collapsed="false">
      <c r="A1782" s="1" t="n">
        <v>40345</v>
      </c>
      <c r="B1782" s="3" t="s">
        <v>1967</v>
      </c>
      <c r="C1782" s="1" t="s">
        <v>17398</v>
      </c>
      <c r="D1782" s="3" t="s">
        <v>17055</v>
      </c>
      <c r="E1782" s="3" t="s">
        <v>17399</v>
      </c>
    </row>
    <row r="1783" customFormat="false" ht="13.8" hidden="false" customHeight="false" outlineLevel="0" collapsed="false">
      <c r="A1783" s="1" t="n">
        <v>40346</v>
      </c>
      <c r="B1783" s="3" t="s">
        <v>1967</v>
      </c>
      <c r="C1783" s="1" t="s">
        <v>17400</v>
      </c>
      <c r="D1783" s="3" t="s">
        <v>17055</v>
      </c>
      <c r="E1783" s="3" t="s">
        <v>17401</v>
      </c>
    </row>
    <row r="1784" customFormat="false" ht="13.8" hidden="false" customHeight="false" outlineLevel="0" collapsed="false">
      <c r="A1784" s="1" t="n">
        <v>40347</v>
      </c>
      <c r="B1784" s="3" t="s">
        <v>1967</v>
      </c>
      <c r="C1784" s="1" t="s">
        <v>17402</v>
      </c>
      <c r="D1784" s="3" t="s">
        <v>17055</v>
      </c>
      <c r="E1784" s="3" t="s">
        <v>17403</v>
      </c>
    </row>
    <row r="1785" customFormat="false" ht="13.8" hidden="false" customHeight="false" outlineLevel="0" collapsed="false">
      <c r="A1785" s="1" t="n">
        <v>6138</v>
      </c>
      <c r="B1785" s="3" t="s">
        <v>1967</v>
      </c>
      <c r="C1785" s="1" t="s">
        <v>17404</v>
      </c>
      <c r="D1785" s="3" t="s">
        <v>17055</v>
      </c>
      <c r="E1785" s="3" t="s">
        <v>13280</v>
      </c>
    </row>
    <row r="1786" customFormat="false" ht="13.8" hidden="false" customHeight="false" outlineLevel="0" collapsed="false">
      <c r="A1786" s="1" t="n">
        <v>43424</v>
      </c>
      <c r="B1786" s="3" t="s">
        <v>1967</v>
      </c>
      <c r="C1786" s="1" t="s">
        <v>17405</v>
      </c>
      <c r="D1786" s="3" t="s">
        <v>17055</v>
      </c>
      <c r="E1786" s="3" t="s">
        <v>17406</v>
      </c>
    </row>
    <row r="1787" customFormat="false" ht="13.8" hidden="false" customHeight="false" outlineLevel="0" collapsed="false">
      <c r="A1787" s="1" t="n">
        <v>43426</v>
      </c>
      <c r="B1787" s="3" t="s">
        <v>1967</v>
      </c>
      <c r="C1787" s="1" t="s">
        <v>17407</v>
      </c>
      <c r="D1787" s="3" t="s">
        <v>17055</v>
      </c>
      <c r="E1787" s="3" t="s">
        <v>17408</v>
      </c>
    </row>
    <row r="1788" customFormat="false" ht="13.8" hidden="false" customHeight="false" outlineLevel="0" collapsed="false">
      <c r="A1788" s="1" t="n">
        <v>12565</v>
      </c>
      <c r="B1788" s="3" t="s">
        <v>1967</v>
      </c>
      <c r="C1788" s="1" t="s">
        <v>17409</v>
      </c>
      <c r="D1788" s="3" t="s">
        <v>17055</v>
      </c>
      <c r="E1788" s="3" t="s">
        <v>17410</v>
      </c>
    </row>
    <row r="1789" customFormat="false" ht="13.8" hidden="false" customHeight="false" outlineLevel="0" collapsed="false">
      <c r="A1789" s="1" t="n">
        <v>12567</v>
      </c>
      <c r="B1789" s="3" t="s">
        <v>1967</v>
      </c>
      <c r="C1789" s="1" t="s">
        <v>17411</v>
      </c>
      <c r="D1789" s="3" t="s">
        <v>17055</v>
      </c>
      <c r="E1789" s="3" t="s">
        <v>17412</v>
      </c>
    </row>
    <row r="1790" customFormat="false" ht="13.8" hidden="false" customHeight="false" outlineLevel="0" collapsed="false">
      <c r="A1790" s="1" t="n">
        <v>12568</v>
      </c>
      <c r="B1790" s="3" t="s">
        <v>1967</v>
      </c>
      <c r="C1790" s="1" t="s">
        <v>17413</v>
      </c>
      <c r="D1790" s="3" t="s">
        <v>17055</v>
      </c>
      <c r="E1790" s="3" t="s">
        <v>17414</v>
      </c>
    </row>
    <row r="1791" customFormat="false" ht="13.8" hidden="false" customHeight="false" outlineLevel="0" collapsed="false">
      <c r="A1791" s="1" t="n">
        <v>43441</v>
      </c>
      <c r="B1791" s="3" t="s">
        <v>1967</v>
      </c>
      <c r="C1791" s="1" t="s">
        <v>17415</v>
      </c>
      <c r="D1791" s="3" t="s">
        <v>17055</v>
      </c>
      <c r="E1791" s="3" t="s">
        <v>6253</v>
      </c>
    </row>
    <row r="1792" customFormat="false" ht="13.8" hidden="false" customHeight="false" outlineLevel="0" collapsed="false">
      <c r="A1792" s="1" t="n">
        <v>43423</v>
      </c>
      <c r="B1792" s="3" t="s">
        <v>1967</v>
      </c>
      <c r="C1792" s="1" t="s">
        <v>17416</v>
      </c>
      <c r="D1792" s="3" t="s">
        <v>17055</v>
      </c>
      <c r="E1792" s="3" t="s">
        <v>17417</v>
      </c>
    </row>
    <row r="1793" customFormat="false" ht="13.8" hidden="false" customHeight="false" outlineLevel="0" collapsed="false">
      <c r="A1793" s="1" t="n">
        <v>12532</v>
      </c>
      <c r="B1793" s="3" t="s">
        <v>1967</v>
      </c>
      <c r="C1793" s="1" t="s">
        <v>17418</v>
      </c>
      <c r="D1793" s="3" t="s">
        <v>17055</v>
      </c>
      <c r="E1793" s="3" t="s">
        <v>17419</v>
      </c>
    </row>
    <row r="1794" customFormat="false" ht="13.8" hidden="false" customHeight="false" outlineLevel="0" collapsed="false">
      <c r="A1794" s="1" t="n">
        <v>43444</v>
      </c>
      <c r="B1794" s="3" t="s">
        <v>1967</v>
      </c>
      <c r="C1794" s="1" t="s">
        <v>17420</v>
      </c>
      <c r="D1794" s="3" t="s">
        <v>17055</v>
      </c>
      <c r="E1794" s="3" t="s">
        <v>17421</v>
      </c>
    </row>
    <row r="1795" customFormat="false" ht="13.8" hidden="false" customHeight="false" outlineLevel="0" collapsed="false">
      <c r="A1795" s="1" t="n">
        <v>12551</v>
      </c>
      <c r="B1795" s="3" t="s">
        <v>1967</v>
      </c>
      <c r="C1795" s="1" t="s">
        <v>17422</v>
      </c>
      <c r="D1795" s="3" t="s">
        <v>17055</v>
      </c>
      <c r="E1795" s="3" t="s">
        <v>17423</v>
      </c>
    </row>
    <row r="1796" customFormat="false" ht="13.8" hidden="false" customHeight="false" outlineLevel="0" collapsed="false">
      <c r="A1796" s="1" t="n">
        <v>43442</v>
      </c>
      <c r="B1796" s="3" t="s">
        <v>1967</v>
      </c>
      <c r="C1796" s="1" t="s">
        <v>17424</v>
      </c>
      <c r="D1796" s="3" t="s">
        <v>17055</v>
      </c>
      <c r="E1796" s="3" t="s">
        <v>17425</v>
      </c>
    </row>
    <row r="1797" customFormat="false" ht="13.8" hidden="false" customHeight="false" outlineLevel="0" collapsed="false">
      <c r="A1797" s="1" t="n">
        <v>43443</v>
      </c>
      <c r="B1797" s="3" t="s">
        <v>1967</v>
      </c>
      <c r="C1797" s="1" t="s">
        <v>17426</v>
      </c>
      <c r="D1797" s="3" t="s">
        <v>17055</v>
      </c>
      <c r="E1797" s="3" t="s">
        <v>17427</v>
      </c>
    </row>
    <row r="1798" customFormat="false" ht="13.8" hidden="false" customHeight="false" outlineLevel="0" collapsed="false">
      <c r="A1798" s="1" t="n">
        <v>12544</v>
      </c>
      <c r="B1798" s="3" t="s">
        <v>1967</v>
      </c>
      <c r="C1798" s="1" t="s">
        <v>17428</v>
      </c>
      <c r="D1798" s="3" t="s">
        <v>17055</v>
      </c>
      <c r="E1798" s="3" t="s">
        <v>17429</v>
      </c>
    </row>
    <row r="1799" customFormat="false" ht="13.8" hidden="false" customHeight="false" outlineLevel="0" collapsed="false">
      <c r="A1799" s="1" t="n">
        <v>12547</v>
      </c>
      <c r="B1799" s="3" t="s">
        <v>1967</v>
      </c>
      <c r="C1799" s="1" t="s">
        <v>17430</v>
      </c>
      <c r="D1799" s="3" t="s">
        <v>17055</v>
      </c>
      <c r="E1799" s="3" t="s">
        <v>17431</v>
      </c>
    </row>
    <row r="1800" customFormat="false" ht="13.8" hidden="false" customHeight="false" outlineLevel="0" collapsed="false">
      <c r="A1800" s="1" t="n">
        <v>43445</v>
      </c>
      <c r="B1800" s="3" t="s">
        <v>1967</v>
      </c>
      <c r="C1800" s="1" t="s">
        <v>17432</v>
      </c>
      <c r="D1800" s="3" t="s">
        <v>17055</v>
      </c>
      <c r="E1800" s="3" t="s">
        <v>17433</v>
      </c>
    </row>
    <row r="1801" customFormat="false" ht="13.8" hidden="false" customHeight="false" outlineLevel="0" collapsed="false">
      <c r="A1801" s="1" t="n">
        <v>12563</v>
      </c>
      <c r="B1801" s="3" t="s">
        <v>1967</v>
      </c>
      <c r="C1801" s="1" t="s">
        <v>17434</v>
      </c>
      <c r="D1801" s="3" t="s">
        <v>17055</v>
      </c>
      <c r="E1801" s="3" t="s">
        <v>17435</v>
      </c>
    </row>
    <row r="1802" customFormat="false" ht="13.8" hidden="false" customHeight="false" outlineLevel="0" collapsed="false">
      <c r="A1802" s="1" t="n">
        <v>43425</v>
      </c>
      <c r="B1802" s="3" t="s">
        <v>1967</v>
      </c>
      <c r="C1802" s="1" t="s">
        <v>17436</v>
      </c>
      <c r="D1802" s="3" t="s">
        <v>17055</v>
      </c>
      <c r="E1802" s="3" t="s">
        <v>17437</v>
      </c>
    </row>
    <row r="1803" customFormat="false" ht="13.8" hidden="false" customHeight="false" outlineLevel="0" collapsed="false">
      <c r="A1803" s="1" t="n">
        <v>43446</v>
      </c>
      <c r="B1803" s="3" t="s">
        <v>1967</v>
      </c>
      <c r="C1803" s="1" t="s">
        <v>17438</v>
      </c>
      <c r="D1803" s="3" t="s">
        <v>17055</v>
      </c>
      <c r="E1803" s="3" t="s">
        <v>17439</v>
      </c>
    </row>
    <row r="1804" customFormat="false" ht="13.8" hidden="false" customHeight="false" outlineLevel="0" collapsed="false">
      <c r="A1804" s="1" t="n">
        <v>43447</v>
      </c>
      <c r="B1804" s="3" t="s">
        <v>1967</v>
      </c>
      <c r="C1804" s="1" t="s">
        <v>17440</v>
      </c>
      <c r="D1804" s="3" t="s">
        <v>17055</v>
      </c>
      <c r="E1804" s="3" t="s">
        <v>17441</v>
      </c>
    </row>
    <row r="1805" customFormat="false" ht="13.8" hidden="false" customHeight="false" outlineLevel="0" collapsed="false">
      <c r="A1805" s="1" t="n">
        <v>43448</v>
      </c>
      <c r="B1805" s="3" t="s">
        <v>1967</v>
      </c>
      <c r="C1805" s="1" t="s">
        <v>17442</v>
      </c>
      <c r="D1805" s="3" t="s">
        <v>17055</v>
      </c>
      <c r="E1805" s="3" t="s">
        <v>17443</v>
      </c>
    </row>
    <row r="1806" customFormat="false" ht="13.8" hidden="false" customHeight="false" outlineLevel="0" collapsed="false">
      <c r="A1806" s="1" t="n">
        <v>13761</v>
      </c>
      <c r="B1806" s="3" t="s">
        <v>1967</v>
      </c>
      <c r="C1806" s="1" t="s">
        <v>17444</v>
      </c>
      <c r="D1806" s="3" t="s">
        <v>17055</v>
      </c>
      <c r="E1806" s="3" t="s">
        <v>17445</v>
      </c>
    </row>
    <row r="1807" customFormat="false" ht="13.8" hidden="false" customHeight="false" outlineLevel="0" collapsed="false">
      <c r="A1807" s="1" t="n">
        <v>4814</v>
      </c>
      <c r="B1807" s="3" t="s">
        <v>1967</v>
      </c>
      <c r="C1807" s="1" t="s">
        <v>17446</v>
      </c>
      <c r="D1807" s="3" t="s">
        <v>17055</v>
      </c>
      <c r="E1807" s="3" t="s">
        <v>17447</v>
      </c>
    </row>
    <row r="1808" customFormat="false" ht="13.8" hidden="false" customHeight="false" outlineLevel="0" collapsed="false">
      <c r="A1808" s="1" t="n">
        <v>44473</v>
      </c>
      <c r="B1808" s="3" t="s">
        <v>1967</v>
      </c>
      <c r="C1808" s="1" t="s">
        <v>17448</v>
      </c>
      <c r="D1808" s="3" t="s">
        <v>17055</v>
      </c>
      <c r="E1808" s="3" t="s">
        <v>17449</v>
      </c>
    </row>
    <row r="1809" customFormat="false" ht="13.8" hidden="false" customHeight="false" outlineLevel="0" collapsed="false">
      <c r="A1809" s="1" t="n">
        <v>6122</v>
      </c>
      <c r="B1809" s="3" t="s">
        <v>1967</v>
      </c>
      <c r="C1809" s="1" t="s">
        <v>17450</v>
      </c>
      <c r="D1809" s="3" t="s">
        <v>17283</v>
      </c>
      <c r="E1809" s="3" t="s">
        <v>9196</v>
      </c>
    </row>
    <row r="1810" customFormat="false" ht="13.8" hidden="false" customHeight="false" outlineLevel="0" collapsed="false">
      <c r="A1810" s="1" t="n">
        <v>40810</v>
      </c>
      <c r="B1810" s="3" t="s">
        <v>1967</v>
      </c>
      <c r="C1810" s="1" t="s">
        <v>17451</v>
      </c>
      <c r="D1810" s="3" t="s">
        <v>17285</v>
      </c>
      <c r="E1810" s="3" t="s">
        <v>17452</v>
      </c>
    </row>
    <row r="1811" customFormat="false" ht="13.8" hidden="false" customHeight="false" outlineLevel="0" collapsed="false">
      <c r="A1811" s="1" t="n">
        <v>21100</v>
      </c>
      <c r="B1811" s="3" t="s">
        <v>1967</v>
      </c>
      <c r="C1811" s="1" t="s">
        <v>17453</v>
      </c>
      <c r="D1811" s="3" t="s">
        <v>17055</v>
      </c>
      <c r="E1811" s="3" t="s">
        <v>17454</v>
      </c>
    </row>
    <row r="1812" customFormat="false" ht="13.8" hidden="false" customHeight="false" outlineLevel="0" collapsed="false">
      <c r="A1812" s="1" t="n">
        <v>11816</v>
      </c>
      <c r="B1812" s="3" t="s">
        <v>1967</v>
      </c>
      <c r="C1812" s="1" t="s">
        <v>17455</v>
      </c>
      <c r="D1812" s="3" t="s">
        <v>17055</v>
      </c>
      <c r="E1812" s="3" t="s">
        <v>17456</v>
      </c>
    </row>
    <row r="1813" customFormat="false" ht="13.8" hidden="false" customHeight="false" outlineLevel="0" collapsed="false">
      <c r="A1813" s="1" t="n">
        <v>11814</v>
      </c>
      <c r="B1813" s="3" t="s">
        <v>1967</v>
      </c>
      <c r="C1813" s="1" t="s">
        <v>17457</v>
      </c>
      <c r="D1813" s="3" t="s">
        <v>17055</v>
      </c>
      <c r="E1813" s="3" t="s">
        <v>17458</v>
      </c>
    </row>
    <row r="1814" customFormat="false" ht="13.8" hidden="false" customHeight="false" outlineLevel="0" collapsed="false">
      <c r="A1814" s="1" t="n">
        <v>14186</v>
      </c>
      <c r="B1814" s="3" t="s">
        <v>1967</v>
      </c>
      <c r="C1814" s="1" t="s">
        <v>17459</v>
      </c>
      <c r="D1814" s="3" t="s">
        <v>17055</v>
      </c>
      <c r="E1814" s="3" t="s">
        <v>17460</v>
      </c>
    </row>
    <row r="1815" customFormat="false" ht="13.8" hidden="false" customHeight="false" outlineLevel="0" collapsed="false">
      <c r="A1815" s="1" t="n">
        <v>14185</v>
      </c>
      <c r="B1815" s="3" t="s">
        <v>1967</v>
      </c>
      <c r="C1815" s="1" t="s">
        <v>17461</v>
      </c>
      <c r="D1815" s="3" t="s">
        <v>17055</v>
      </c>
      <c r="E1815" s="3" t="s">
        <v>17462</v>
      </c>
    </row>
    <row r="1816" customFormat="false" ht="13.8" hidden="false" customHeight="false" outlineLevel="0" collapsed="false">
      <c r="A1816" s="1" t="n">
        <v>11811</v>
      </c>
      <c r="B1816" s="3" t="s">
        <v>1967</v>
      </c>
      <c r="C1816" s="1" t="s">
        <v>17463</v>
      </c>
      <c r="D1816" s="3" t="s">
        <v>17055</v>
      </c>
      <c r="E1816" s="3" t="s">
        <v>17464</v>
      </c>
    </row>
    <row r="1817" customFormat="false" ht="13.8" hidden="false" customHeight="false" outlineLevel="0" collapsed="false">
      <c r="A1817" s="1" t="n">
        <v>44498</v>
      </c>
      <c r="B1817" s="3" t="s">
        <v>1967</v>
      </c>
      <c r="C1817" s="1" t="s">
        <v>17465</v>
      </c>
      <c r="D1817" s="3" t="s">
        <v>17055</v>
      </c>
      <c r="E1817" s="3" t="s">
        <v>17466</v>
      </c>
    </row>
    <row r="1818" customFormat="false" ht="13.8" hidden="false" customHeight="false" outlineLevel="0" collapsed="false">
      <c r="A1818" s="1" t="n">
        <v>34469</v>
      </c>
      <c r="B1818" s="3" t="s">
        <v>1967</v>
      </c>
      <c r="C1818" s="1" t="s">
        <v>17467</v>
      </c>
      <c r="D1818" s="3" t="s">
        <v>17055</v>
      </c>
      <c r="E1818" s="3" t="s">
        <v>17468</v>
      </c>
    </row>
    <row r="1819" customFormat="false" ht="13.8" hidden="false" customHeight="false" outlineLevel="0" collapsed="false">
      <c r="A1819" s="1" t="n">
        <v>34476</v>
      </c>
      <c r="B1819" s="3" t="s">
        <v>1967</v>
      </c>
      <c r="C1819" s="1" t="s">
        <v>17469</v>
      </c>
      <c r="D1819" s="3" t="s">
        <v>17055</v>
      </c>
      <c r="E1819" s="3" t="s">
        <v>17470</v>
      </c>
    </row>
    <row r="1820" customFormat="false" ht="13.8" hidden="false" customHeight="false" outlineLevel="0" collapsed="false">
      <c r="A1820" s="1" t="n">
        <v>34477</v>
      </c>
      <c r="B1820" s="3" t="s">
        <v>1967</v>
      </c>
      <c r="C1820" s="1" t="s">
        <v>17471</v>
      </c>
      <c r="D1820" s="3" t="s">
        <v>17055</v>
      </c>
      <c r="E1820" s="3" t="s">
        <v>17472</v>
      </c>
    </row>
    <row r="1821" customFormat="false" ht="13.8" hidden="false" customHeight="false" outlineLevel="0" collapsed="false">
      <c r="A1821" s="1" t="n">
        <v>34482</v>
      </c>
      <c r="B1821" s="3" t="s">
        <v>1967</v>
      </c>
      <c r="C1821" s="1" t="s">
        <v>17473</v>
      </c>
      <c r="D1821" s="3" t="s">
        <v>17055</v>
      </c>
      <c r="E1821" s="3" t="s">
        <v>17474</v>
      </c>
    </row>
    <row r="1822" customFormat="false" ht="13.8" hidden="false" customHeight="false" outlineLevel="0" collapsed="false">
      <c r="A1822" s="1" t="n">
        <v>34472</v>
      </c>
      <c r="B1822" s="3" t="s">
        <v>1967</v>
      </c>
      <c r="C1822" s="1" t="s">
        <v>17475</v>
      </c>
      <c r="D1822" s="3" t="s">
        <v>17055</v>
      </c>
      <c r="E1822" s="3" t="s">
        <v>17476</v>
      </c>
    </row>
    <row r="1823" customFormat="false" ht="13.8" hidden="false" customHeight="false" outlineLevel="0" collapsed="false">
      <c r="A1823" s="1" t="n">
        <v>42425</v>
      </c>
      <c r="B1823" s="3" t="s">
        <v>1967</v>
      </c>
      <c r="C1823" s="1" t="s">
        <v>17477</v>
      </c>
      <c r="D1823" s="3" t="s">
        <v>17055</v>
      </c>
      <c r="E1823" s="3" t="s">
        <v>17478</v>
      </c>
    </row>
    <row r="1824" customFormat="false" ht="13.8" hidden="false" customHeight="false" outlineLevel="0" collapsed="false">
      <c r="A1824" s="1" t="n">
        <v>42422</v>
      </c>
      <c r="B1824" s="3" t="s">
        <v>1967</v>
      </c>
      <c r="C1824" s="1" t="s">
        <v>17479</v>
      </c>
      <c r="D1824" s="3" t="s">
        <v>17055</v>
      </c>
      <c r="E1824" s="3" t="s">
        <v>17480</v>
      </c>
    </row>
    <row r="1825" customFormat="false" ht="13.8" hidden="false" customHeight="false" outlineLevel="0" collapsed="false">
      <c r="A1825" s="1" t="n">
        <v>43184</v>
      </c>
      <c r="B1825" s="3" t="s">
        <v>1967</v>
      </c>
      <c r="C1825" s="1" t="s">
        <v>17481</v>
      </c>
      <c r="D1825" s="3" t="s">
        <v>17055</v>
      </c>
      <c r="E1825" s="3" t="s">
        <v>17482</v>
      </c>
    </row>
    <row r="1826" customFormat="false" ht="13.8" hidden="false" customHeight="false" outlineLevel="0" collapsed="false">
      <c r="A1826" s="1" t="n">
        <v>42424</v>
      </c>
      <c r="B1826" s="3" t="s">
        <v>1967</v>
      </c>
      <c r="C1826" s="1" t="s">
        <v>17483</v>
      </c>
      <c r="D1826" s="3" t="s">
        <v>17055</v>
      </c>
      <c r="E1826" s="3" t="s">
        <v>17484</v>
      </c>
    </row>
    <row r="1827" customFormat="false" ht="13.8" hidden="false" customHeight="false" outlineLevel="0" collapsed="false">
      <c r="A1827" s="1" t="n">
        <v>42421</v>
      </c>
      <c r="B1827" s="3" t="s">
        <v>1967</v>
      </c>
      <c r="C1827" s="1" t="s">
        <v>17485</v>
      </c>
      <c r="D1827" s="3" t="s">
        <v>17055</v>
      </c>
      <c r="E1827" s="3" t="s">
        <v>17486</v>
      </c>
    </row>
    <row r="1828" customFormat="false" ht="13.8" hidden="false" customHeight="false" outlineLevel="0" collapsed="false">
      <c r="A1828" s="1" t="n">
        <v>42416</v>
      </c>
      <c r="B1828" s="3" t="s">
        <v>1967</v>
      </c>
      <c r="C1828" s="1" t="s">
        <v>17487</v>
      </c>
      <c r="D1828" s="3" t="s">
        <v>17055</v>
      </c>
      <c r="E1828" s="3" t="s">
        <v>17488</v>
      </c>
    </row>
    <row r="1829" customFormat="false" ht="13.8" hidden="false" customHeight="false" outlineLevel="0" collapsed="false">
      <c r="A1829" s="1" t="n">
        <v>42417</v>
      </c>
      <c r="B1829" s="3" t="s">
        <v>1967</v>
      </c>
      <c r="C1829" s="1" t="s">
        <v>17489</v>
      </c>
      <c r="D1829" s="3" t="s">
        <v>17055</v>
      </c>
      <c r="E1829" s="3" t="s">
        <v>17490</v>
      </c>
    </row>
    <row r="1830" customFormat="false" ht="13.8" hidden="false" customHeight="false" outlineLevel="0" collapsed="false">
      <c r="A1830" s="1" t="n">
        <v>42419</v>
      </c>
      <c r="B1830" s="3" t="s">
        <v>1967</v>
      </c>
      <c r="C1830" s="1" t="s">
        <v>17491</v>
      </c>
      <c r="D1830" s="3" t="s">
        <v>17055</v>
      </c>
      <c r="E1830" s="3" t="s">
        <v>17492</v>
      </c>
    </row>
    <row r="1831" customFormat="false" ht="13.8" hidden="false" customHeight="false" outlineLevel="0" collapsed="false">
      <c r="A1831" s="1" t="n">
        <v>42420</v>
      </c>
      <c r="B1831" s="3" t="s">
        <v>1967</v>
      </c>
      <c r="C1831" s="1" t="s">
        <v>17493</v>
      </c>
      <c r="D1831" s="3" t="s">
        <v>17055</v>
      </c>
      <c r="E1831" s="3" t="s">
        <v>17494</v>
      </c>
    </row>
    <row r="1832" customFormat="false" ht="13.8" hidden="false" customHeight="false" outlineLevel="0" collapsed="false">
      <c r="A1832" s="1" t="n">
        <v>43195</v>
      </c>
      <c r="B1832" s="3" t="s">
        <v>1967</v>
      </c>
      <c r="C1832" s="1" t="s">
        <v>17495</v>
      </c>
      <c r="D1832" s="3" t="s">
        <v>17055</v>
      </c>
      <c r="E1832" s="3" t="s">
        <v>17496</v>
      </c>
    </row>
    <row r="1833" customFormat="false" ht="13.8" hidden="false" customHeight="false" outlineLevel="0" collapsed="false">
      <c r="A1833" s="1" t="n">
        <v>43196</v>
      </c>
      <c r="B1833" s="3" t="s">
        <v>1967</v>
      </c>
      <c r="C1833" s="1" t="s">
        <v>17497</v>
      </c>
      <c r="D1833" s="3" t="s">
        <v>17055</v>
      </c>
      <c r="E1833" s="3" t="s">
        <v>17498</v>
      </c>
    </row>
    <row r="1834" customFormat="false" ht="13.8" hidden="false" customHeight="false" outlineLevel="0" collapsed="false">
      <c r="A1834" s="1" t="n">
        <v>43198</v>
      </c>
      <c r="B1834" s="3" t="s">
        <v>1967</v>
      </c>
      <c r="C1834" s="1" t="s">
        <v>17499</v>
      </c>
      <c r="D1834" s="3" t="s">
        <v>17055</v>
      </c>
      <c r="E1834" s="3" t="s">
        <v>17500</v>
      </c>
    </row>
    <row r="1835" customFormat="false" ht="13.8" hidden="false" customHeight="false" outlineLevel="0" collapsed="false">
      <c r="A1835" s="1" t="n">
        <v>43199</v>
      </c>
      <c r="B1835" s="3" t="s">
        <v>1967</v>
      </c>
      <c r="C1835" s="1" t="s">
        <v>17501</v>
      </c>
      <c r="D1835" s="3" t="s">
        <v>17055</v>
      </c>
      <c r="E1835" s="3" t="s">
        <v>17502</v>
      </c>
    </row>
    <row r="1836" customFormat="false" ht="13.8" hidden="false" customHeight="false" outlineLevel="0" collapsed="false">
      <c r="A1836" s="1" t="n">
        <v>43200</v>
      </c>
      <c r="B1836" s="3" t="s">
        <v>1967</v>
      </c>
      <c r="C1836" s="1" t="s">
        <v>17503</v>
      </c>
      <c r="D1836" s="3" t="s">
        <v>17055</v>
      </c>
      <c r="E1836" s="3" t="s">
        <v>17504</v>
      </c>
    </row>
    <row r="1837" customFormat="false" ht="13.8" hidden="false" customHeight="false" outlineLevel="0" collapsed="false">
      <c r="A1837" s="1" t="n">
        <v>39556</v>
      </c>
      <c r="B1837" s="3" t="s">
        <v>1967</v>
      </c>
      <c r="C1837" s="1" t="s">
        <v>17505</v>
      </c>
      <c r="D1837" s="3" t="s">
        <v>17055</v>
      </c>
      <c r="E1837" s="3" t="s">
        <v>17506</v>
      </c>
    </row>
    <row r="1838" customFormat="false" ht="13.8" hidden="false" customHeight="false" outlineLevel="0" collapsed="false">
      <c r="A1838" s="1" t="n">
        <v>39557</v>
      </c>
      <c r="B1838" s="3" t="s">
        <v>1967</v>
      </c>
      <c r="C1838" s="1" t="s">
        <v>17507</v>
      </c>
      <c r="D1838" s="3" t="s">
        <v>17055</v>
      </c>
      <c r="E1838" s="3" t="s">
        <v>17508</v>
      </c>
    </row>
    <row r="1839" customFormat="false" ht="13.8" hidden="false" customHeight="false" outlineLevel="0" collapsed="false">
      <c r="A1839" s="1" t="n">
        <v>39559</v>
      </c>
      <c r="B1839" s="3" t="s">
        <v>1967</v>
      </c>
      <c r="C1839" s="1" t="s">
        <v>17509</v>
      </c>
      <c r="D1839" s="3" t="s">
        <v>17055</v>
      </c>
      <c r="E1839" s="3" t="s">
        <v>17510</v>
      </c>
    </row>
    <row r="1840" customFormat="false" ht="13.8" hidden="false" customHeight="false" outlineLevel="0" collapsed="false">
      <c r="A1840" s="1" t="n">
        <v>39560</v>
      </c>
      <c r="B1840" s="3" t="s">
        <v>1967</v>
      </c>
      <c r="C1840" s="1" t="s">
        <v>17511</v>
      </c>
      <c r="D1840" s="3" t="s">
        <v>17055</v>
      </c>
      <c r="E1840" s="3" t="s">
        <v>17512</v>
      </c>
    </row>
    <row r="1841" customFormat="false" ht="13.8" hidden="false" customHeight="false" outlineLevel="0" collapsed="false">
      <c r="A1841" s="1" t="n">
        <v>39561</v>
      </c>
      <c r="B1841" s="3" t="s">
        <v>1967</v>
      </c>
      <c r="C1841" s="1" t="s">
        <v>17513</v>
      </c>
      <c r="D1841" s="3" t="s">
        <v>17055</v>
      </c>
      <c r="E1841" s="3" t="s">
        <v>17514</v>
      </c>
    </row>
    <row r="1842" customFormat="false" ht="13.8" hidden="false" customHeight="false" outlineLevel="0" collapsed="false">
      <c r="A1842" s="1" t="n">
        <v>43190</v>
      </c>
      <c r="B1842" s="3" t="s">
        <v>1967</v>
      </c>
      <c r="C1842" s="1" t="s">
        <v>17515</v>
      </c>
      <c r="D1842" s="3" t="s">
        <v>17055</v>
      </c>
      <c r="E1842" s="3" t="s">
        <v>17516</v>
      </c>
    </row>
    <row r="1843" customFormat="false" ht="13.8" hidden="false" customHeight="false" outlineLevel="0" collapsed="false">
      <c r="A1843" s="1" t="n">
        <v>39555</v>
      </c>
      <c r="B1843" s="3" t="s">
        <v>1967</v>
      </c>
      <c r="C1843" s="1" t="s">
        <v>17517</v>
      </c>
      <c r="D1843" s="3" t="s">
        <v>17055</v>
      </c>
      <c r="E1843" s="3" t="s">
        <v>17518</v>
      </c>
    </row>
    <row r="1844" customFormat="false" ht="13.8" hidden="false" customHeight="false" outlineLevel="0" collapsed="false">
      <c r="A1844" s="1" t="n">
        <v>43191</v>
      </c>
      <c r="B1844" s="3" t="s">
        <v>1967</v>
      </c>
      <c r="C1844" s="1" t="s">
        <v>17519</v>
      </c>
      <c r="D1844" s="3" t="s">
        <v>17055</v>
      </c>
      <c r="E1844" s="3" t="s">
        <v>17520</v>
      </c>
    </row>
    <row r="1845" customFormat="false" ht="13.8" hidden="false" customHeight="false" outlineLevel="0" collapsed="false">
      <c r="A1845" s="1" t="n">
        <v>39548</v>
      </c>
      <c r="B1845" s="3" t="s">
        <v>1967</v>
      </c>
      <c r="C1845" s="1" t="s">
        <v>17521</v>
      </c>
      <c r="D1845" s="3" t="s">
        <v>17055</v>
      </c>
      <c r="E1845" s="3" t="s">
        <v>17522</v>
      </c>
    </row>
    <row r="1846" customFormat="false" ht="13.8" hidden="false" customHeight="false" outlineLevel="0" collapsed="false">
      <c r="A1846" s="1" t="n">
        <v>43192</v>
      </c>
      <c r="B1846" s="3" t="s">
        <v>1967</v>
      </c>
      <c r="C1846" s="1" t="s">
        <v>17523</v>
      </c>
      <c r="D1846" s="3" t="s">
        <v>17055</v>
      </c>
      <c r="E1846" s="3" t="s">
        <v>17524</v>
      </c>
    </row>
    <row r="1847" customFormat="false" ht="13.8" hidden="false" customHeight="false" outlineLevel="0" collapsed="false">
      <c r="A1847" s="1" t="n">
        <v>39554</v>
      </c>
      <c r="B1847" s="3" t="s">
        <v>1967</v>
      </c>
      <c r="C1847" s="1" t="s">
        <v>17525</v>
      </c>
      <c r="D1847" s="3" t="s">
        <v>17055</v>
      </c>
      <c r="E1847" s="3" t="s">
        <v>17526</v>
      </c>
    </row>
    <row r="1848" customFormat="false" ht="13.8" hidden="false" customHeight="false" outlineLevel="0" collapsed="false">
      <c r="A1848" s="1" t="n">
        <v>43194</v>
      </c>
      <c r="B1848" s="3" t="s">
        <v>1967</v>
      </c>
      <c r="C1848" s="1" t="s">
        <v>17527</v>
      </c>
      <c r="D1848" s="3" t="s">
        <v>17055</v>
      </c>
      <c r="E1848" s="3" t="s">
        <v>17528</v>
      </c>
    </row>
    <row r="1849" customFormat="false" ht="13.8" hidden="false" customHeight="false" outlineLevel="0" collapsed="false">
      <c r="A1849" s="1" t="n">
        <v>39551</v>
      </c>
      <c r="B1849" s="3" t="s">
        <v>1967</v>
      </c>
      <c r="C1849" s="1" t="s">
        <v>17529</v>
      </c>
      <c r="D1849" s="3" t="s">
        <v>17055</v>
      </c>
      <c r="E1849" s="3" t="s">
        <v>17530</v>
      </c>
    </row>
    <row r="1850" customFormat="false" ht="13.8" hidden="false" customHeight="false" outlineLevel="0" collapsed="false">
      <c r="A1850" s="1" t="n">
        <v>43185</v>
      </c>
      <c r="B1850" s="3" t="s">
        <v>1967</v>
      </c>
      <c r="C1850" s="1" t="s">
        <v>17531</v>
      </c>
      <c r="D1850" s="3" t="s">
        <v>17055</v>
      </c>
      <c r="E1850" s="3" t="s">
        <v>17532</v>
      </c>
    </row>
    <row r="1851" customFormat="false" ht="13.8" hidden="false" customHeight="false" outlineLevel="0" collapsed="false">
      <c r="A1851" s="1" t="n">
        <v>43186</v>
      </c>
      <c r="B1851" s="3" t="s">
        <v>1967</v>
      </c>
      <c r="C1851" s="1" t="s">
        <v>17533</v>
      </c>
      <c r="D1851" s="3" t="s">
        <v>17055</v>
      </c>
      <c r="E1851" s="3" t="s">
        <v>17534</v>
      </c>
    </row>
    <row r="1852" customFormat="false" ht="13.8" hidden="false" customHeight="false" outlineLevel="0" collapsed="false">
      <c r="A1852" s="1" t="n">
        <v>43187</v>
      </c>
      <c r="B1852" s="3" t="s">
        <v>1967</v>
      </c>
      <c r="C1852" s="1" t="s">
        <v>17535</v>
      </c>
      <c r="D1852" s="3" t="s">
        <v>17055</v>
      </c>
      <c r="E1852" s="3" t="s">
        <v>17536</v>
      </c>
    </row>
    <row r="1853" customFormat="false" ht="13.8" hidden="false" customHeight="false" outlineLevel="0" collapsed="false">
      <c r="A1853" s="1" t="n">
        <v>43188</v>
      </c>
      <c r="B1853" s="3" t="s">
        <v>1967</v>
      </c>
      <c r="C1853" s="1" t="s">
        <v>17537</v>
      </c>
      <c r="D1853" s="3" t="s">
        <v>17055</v>
      </c>
      <c r="E1853" s="3" t="s">
        <v>17538</v>
      </c>
    </row>
    <row r="1854" customFormat="false" ht="13.8" hidden="false" customHeight="false" outlineLevel="0" collapsed="false">
      <c r="A1854" s="1" t="n">
        <v>43189</v>
      </c>
      <c r="B1854" s="3" t="s">
        <v>1967</v>
      </c>
      <c r="C1854" s="1" t="s">
        <v>17539</v>
      </c>
      <c r="D1854" s="3" t="s">
        <v>17055</v>
      </c>
      <c r="E1854" s="3" t="s">
        <v>17540</v>
      </c>
    </row>
    <row r="1855" customFormat="false" ht="13.8" hidden="false" customHeight="false" outlineLevel="0" collapsed="false">
      <c r="A1855" s="1" t="n">
        <v>39580</v>
      </c>
      <c r="B1855" s="3" t="s">
        <v>1967</v>
      </c>
      <c r="C1855" s="1" t="s">
        <v>17541</v>
      </c>
      <c r="D1855" s="3" t="s">
        <v>17055</v>
      </c>
      <c r="E1855" s="3" t="s">
        <v>17542</v>
      </c>
    </row>
    <row r="1856" customFormat="false" ht="13.8" hidden="false" customHeight="false" outlineLevel="0" collapsed="false">
      <c r="A1856" s="1" t="n">
        <v>39577</v>
      </c>
      <c r="B1856" s="3" t="s">
        <v>1967</v>
      </c>
      <c r="C1856" s="1" t="s">
        <v>17543</v>
      </c>
      <c r="D1856" s="3" t="s">
        <v>17055</v>
      </c>
      <c r="E1856" s="3" t="s">
        <v>17544</v>
      </c>
    </row>
    <row r="1857" customFormat="false" ht="13.8" hidden="false" customHeight="false" outlineLevel="0" collapsed="false">
      <c r="A1857" s="1" t="n">
        <v>39578</v>
      </c>
      <c r="B1857" s="3" t="s">
        <v>1967</v>
      </c>
      <c r="C1857" s="1" t="s">
        <v>17545</v>
      </c>
      <c r="D1857" s="3" t="s">
        <v>17055</v>
      </c>
      <c r="E1857" s="3" t="s">
        <v>17546</v>
      </c>
    </row>
    <row r="1858" customFormat="false" ht="13.8" hidden="false" customHeight="false" outlineLevel="0" collapsed="false">
      <c r="A1858" s="1" t="n">
        <v>39579</v>
      </c>
      <c r="B1858" s="3" t="s">
        <v>1967</v>
      </c>
      <c r="C1858" s="1" t="s">
        <v>17547</v>
      </c>
      <c r="D1858" s="3" t="s">
        <v>17055</v>
      </c>
      <c r="E1858" s="3" t="s">
        <v>17548</v>
      </c>
    </row>
    <row r="1859" customFormat="false" ht="13.8" hidden="false" customHeight="false" outlineLevel="0" collapsed="false">
      <c r="A1859" s="1" t="n">
        <v>39826</v>
      </c>
      <c r="B1859" s="3" t="s">
        <v>1967</v>
      </c>
      <c r="C1859" s="1" t="s">
        <v>17549</v>
      </c>
      <c r="D1859" s="3" t="s">
        <v>17055</v>
      </c>
      <c r="E1859" s="3" t="s">
        <v>17550</v>
      </c>
    </row>
    <row r="1860" customFormat="false" ht="13.8" hidden="false" customHeight="false" outlineLevel="0" collapsed="false">
      <c r="A1860" s="1" t="n">
        <v>10700</v>
      </c>
      <c r="B1860" s="3" t="s">
        <v>1967</v>
      </c>
      <c r="C1860" s="1" t="s">
        <v>17551</v>
      </c>
      <c r="D1860" s="3" t="s">
        <v>17055</v>
      </c>
      <c r="E1860" s="3" t="s">
        <v>17552</v>
      </c>
    </row>
    <row r="1861" customFormat="false" ht="13.8" hidden="false" customHeight="false" outlineLevel="0" collapsed="false">
      <c r="A1861" s="1" t="n">
        <v>346</v>
      </c>
      <c r="B1861" s="3" t="s">
        <v>1967</v>
      </c>
      <c r="C1861" s="1" t="s">
        <v>17553</v>
      </c>
      <c r="D1861" s="3" t="s">
        <v>17126</v>
      </c>
      <c r="E1861" s="3" t="s">
        <v>17554</v>
      </c>
    </row>
    <row r="1862" customFormat="false" ht="13.8" hidden="false" customHeight="false" outlineLevel="0" collapsed="false">
      <c r="A1862" s="1" t="n">
        <v>3312</v>
      </c>
      <c r="B1862" s="3" t="s">
        <v>1967</v>
      </c>
      <c r="C1862" s="1" t="s">
        <v>17555</v>
      </c>
      <c r="D1862" s="3" t="s">
        <v>17126</v>
      </c>
      <c r="E1862" s="3" t="s">
        <v>2704</v>
      </c>
    </row>
    <row r="1863" customFormat="false" ht="13.8" hidden="false" customHeight="false" outlineLevel="0" collapsed="false">
      <c r="A1863" s="1" t="n">
        <v>339</v>
      </c>
      <c r="B1863" s="3" t="s">
        <v>1967</v>
      </c>
      <c r="C1863" s="1" t="s">
        <v>17556</v>
      </c>
      <c r="D1863" s="3" t="s">
        <v>17119</v>
      </c>
      <c r="E1863" s="3" t="s">
        <v>2185</v>
      </c>
    </row>
    <row r="1864" customFormat="false" ht="13.8" hidden="false" customHeight="false" outlineLevel="0" collapsed="false">
      <c r="A1864" s="1" t="n">
        <v>340</v>
      </c>
      <c r="B1864" s="3" t="s">
        <v>1967</v>
      </c>
      <c r="C1864" s="1" t="s">
        <v>17557</v>
      </c>
      <c r="D1864" s="3" t="s">
        <v>17119</v>
      </c>
      <c r="E1864" s="3" t="s">
        <v>4083</v>
      </c>
    </row>
    <row r="1865" customFormat="false" ht="13.8" hidden="false" customHeight="false" outlineLevel="0" collapsed="false">
      <c r="A1865" s="1" t="n">
        <v>43130</v>
      </c>
      <c r="B1865" s="3" t="s">
        <v>1967</v>
      </c>
      <c r="C1865" s="1" t="s">
        <v>17558</v>
      </c>
      <c r="D1865" s="3" t="s">
        <v>17126</v>
      </c>
      <c r="E1865" s="3" t="s">
        <v>17559</v>
      </c>
    </row>
    <row r="1866" customFormat="false" ht="13.8" hidden="false" customHeight="false" outlineLevel="0" collapsed="false">
      <c r="A1866" s="1" t="n">
        <v>344</v>
      </c>
      <c r="B1866" s="3" t="s">
        <v>1967</v>
      </c>
      <c r="C1866" s="1" t="s">
        <v>17560</v>
      </c>
      <c r="D1866" s="3" t="s">
        <v>17126</v>
      </c>
      <c r="E1866" s="3" t="s">
        <v>17561</v>
      </c>
    </row>
    <row r="1867" customFormat="false" ht="13.8" hidden="false" customHeight="false" outlineLevel="0" collapsed="false">
      <c r="A1867" s="1" t="n">
        <v>345</v>
      </c>
      <c r="B1867" s="3" t="s">
        <v>1967</v>
      </c>
      <c r="C1867" s="1" t="s">
        <v>17562</v>
      </c>
      <c r="D1867" s="3" t="s">
        <v>17126</v>
      </c>
      <c r="E1867" s="3" t="s">
        <v>10058</v>
      </c>
    </row>
    <row r="1868" customFormat="false" ht="13.8" hidden="false" customHeight="false" outlineLevel="0" collapsed="false">
      <c r="A1868" s="1" t="n">
        <v>43131</v>
      </c>
      <c r="B1868" s="3" t="s">
        <v>1967</v>
      </c>
      <c r="C1868" s="1" t="s">
        <v>17563</v>
      </c>
      <c r="D1868" s="3" t="s">
        <v>17126</v>
      </c>
      <c r="E1868" s="3" t="s">
        <v>17564</v>
      </c>
    </row>
    <row r="1869" customFormat="false" ht="13.8" hidden="false" customHeight="false" outlineLevel="0" collapsed="false">
      <c r="A1869" s="1" t="n">
        <v>3313</v>
      </c>
      <c r="B1869" s="3" t="s">
        <v>1967</v>
      </c>
      <c r="C1869" s="1" t="s">
        <v>17565</v>
      </c>
      <c r="D1869" s="3" t="s">
        <v>17126</v>
      </c>
      <c r="E1869" s="3" t="s">
        <v>17566</v>
      </c>
    </row>
    <row r="1870" customFormat="false" ht="13.8" hidden="false" customHeight="false" outlineLevel="0" collapsed="false">
      <c r="A1870" s="1" t="n">
        <v>43132</v>
      </c>
      <c r="B1870" s="3" t="s">
        <v>1967</v>
      </c>
      <c r="C1870" s="1" t="s">
        <v>17567</v>
      </c>
      <c r="D1870" s="3" t="s">
        <v>17126</v>
      </c>
      <c r="E1870" s="3" t="s">
        <v>17559</v>
      </c>
    </row>
    <row r="1871" customFormat="false" ht="13.8" hidden="false" customHeight="false" outlineLevel="0" collapsed="false">
      <c r="A1871" s="1" t="n">
        <v>366</v>
      </c>
      <c r="B1871" s="3" t="s">
        <v>1967</v>
      </c>
      <c r="C1871" s="1" t="s">
        <v>17568</v>
      </c>
      <c r="D1871" s="3" t="s">
        <v>17280</v>
      </c>
      <c r="E1871" s="3" t="s">
        <v>17569</v>
      </c>
    </row>
    <row r="1872" customFormat="false" ht="13.8" hidden="false" customHeight="false" outlineLevel="0" collapsed="false">
      <c r="A1872" s="1" t="n">
        <v>367</v>
      </c>
      <c r="B1872" s="3" t="s">
        <v>1967</v>
      </c>
      <c r="C1872" s="1" t="s">
        <v>17570</v>
      </c>
      <c r="D1872" s="3" t="s">
        <v>17280</v>
      </c>
      <c r="E1872" s="3" t="s">
        <v>17571</v>
      </c>
    </row>
    <row r="1873" customFormat="false" ht="13.8" hidden="false" customHeight="false" outlineLevel="0" collapsed="false">
      <c r="A1873" s="1" t="n">
        <v>370</v>
      </c>
      <c r="B1873" s="3" t="s">
        <v>1967</v>
      </c>
      <c r="C1873" s="1" t="s">
        <v>17572</v>
      </c>
      <c r="D1873" s="3" t="s">
        <v>17280</v>
      </c>
      <c r="E1873" s="3" t="s">
        <v>17569</v>
      </c>
    </row>
    <row r="1874" customFormat="false" ht="13.8" hidden="false" customHeight="false" outlineLevel="0" collapsed="false">
      <c r="A1874" s="1" t="n">
        <v>368</v>
      </c>
      <c r="B1874" s="3" t="s">
        <v>1967</v>
      </c>
      <c r="C1874" s="1" t="s">
        <v>17573</v>
      </c>
      <c r="D1874" s="3" t="s">
        <v>17280</v>
      </c>
      <c r="E1874" s="3" t="s">
        <v>15472</v>
      </c>
    </row>
    <row r="1875" customFormat="false" ht="13.8" hidden="false" customHeight="false" outlineLevel="0" collapsed="false">
      <c r="A1875" s="1" t="n">
        <v>11075</v>
      </c>
      <c r="B1875" s="3" t="s">
        <v>1967</v>
      </c>
      <c r="C1875" s="1" t="s">
        <v>17574</v>
      </c>
      <c r="D1875" s="3" t="s">
        <v>17280</v>
      </c>
      <c r="E1875" s="3" t="s">
        <v>17575</v>
      </c>
    </row>
    <row r="1876" customFormat="false" ht="13.8" hidden="false" customHeight="false" outlineLevel="0" collapsed="false">
      <c r="A1876" s="1" t="n">
        <v>1381</v>
      </c>
      <c r="B1876" s="3" t="s">
        <v>1967</v>
      </c>
      <c r="C1876" s="1" t="s">
        <v>17576</v>
      </c>
      <c r="D1876" s="3" t="s">
        <v>17126</v>
      </c>
      <c r="E1876" s="3" t="s">
        <v>14676</v>
      </c>
    </row>
    <row r="1877" customFormat="false" ht="13.8" hidden="false" customHeight="false" outlineLevel="0" collapsed="false">
      <c r="A1877" s="1" t="n">
        <v>34353</v>
      </c>
      <c r="B1877" s="3" t="s">
        <v>1967</v>
      </c>
      <c r="C1877" s="1" t="s">
        <v>17577</v>
      </c>
      <c r="D1877" s="3" t="s">
        <v>17126</v>
      </c>
      <c r="E1877" s="3" t="s">
        <v>3812</v>
      </c>
    </row>
    <row r="1878" customFormat="false" ht="13.8" hidden="false" customHeight="false" outlineLevel="0" collapsed="false">
      <c r="A1878" s="1" t="n">
        <v>37595</v>
      </c>
      <c r="B1878" s="3" t="s">
        <v>1967</v>
      </c>
      <c r="C1878" s="1" t="s">
        <v>17578</v>
      </c>
      <c r="D1878" s="3" t="s">
        <v>17126</v>
      </c>
      <c r="E1878" s="3" t="s">
        <v>17579</v>
      </c>
    </row>
    <row r="1879" customFormat="false" ht="13.8" hidden="false" customHeight="false" outlineLevel="0" collapsed="false">
      <c r="A1879" s="1" t="n">
        <v>37596</v>
      </c>
      <c r="B1879" s="3" t="s">
        <v>1967</v>
      </c>
      <c r="C1879" s="1" t="s">
        <v>17580</v>
      </c>
      <c r="D1879" s="3" t="s">
        <v>17126</v>
      </c>
      <c r="E1879" s="3" t="s">
        <v>17581</v>
      </c>
    </row>
    <row r="1880" customFormat="false" ht="13.8" hidden="false" customHeight="false" outlineLevel="0" collapsed="false">
      <c r="A1880" s="1" t="n">
        <v>371</v>
      </c>
      <c r="B1880" s="3" t="s">
        <v>1967</v>
      </c>
      <c r="C1880" s="1" t="s">
        <v>17582</v>
      </c>
      <c r="D1880" s="3" t="s">
        <v>17126</v>
      </c>
      <c r="E1880" s="3" t="s">
        <v>4336</v>
      </c>
    </row>
    <row r="1881" customFormat="false" ht="13.8" hidden="false" customHeight="false" outlineLevel="0" collapsed="false">
      <c r="A1881" s="1" t="n">
        <v>37553</v>
      </c>
      <c r="B1881" s="3" t="s">
        <v>1967</v>
      </c>
      <c r="C1881" s="1" t="s">
        <v>17583</v>
      </c>
      <c r="D1881" s="3" t="s">
        <v>17126</v>
      </c>
      <c r="E1881" s="3" t="s">
        <v>17584</v>
      </c>
    </row>
    <row r="1882" customFormat="false" ht="13.8" hidden="false" customHeight="false" outlineLevel="0" collapsed="false">
      <c r="A1882" s="1" t="n">
        <v>37552</v>
      </c>
      <c r="B1882" s="3" t="s">
        <v>1967</v>
      </c>
      <c r="C1882" s="1" t="s">
        <v>17585</v>
      </c>
      <c r="D1882" s="3" t="s">
        <v>17126</v>
      </c>
      <c r="E1882" s="3" t="s">
        <v>3278</v>
      </c>
    </row>
    <row r="1883" customFormat="false" ht="13.8" hidden="false" customHeight="false" outlineLevel="0" collapsed="false">
      <c r="A1883" s="1" t="n">
        <v>36880</v>
      </c>
      <c r="B1883" s="3" t="s">
        <v>1967</v>
      </c>
      <c r="C1883" s="1" t="s">
        <v>17586</v>
      </c>
      <c r="D1883" s="3" t="s">
        <v>17126</v>
      </c>
      <c r="E1883" s="3" t="s">
        <v>17587</v>
      </c>
    </row>
    <row r="1884" customFormat="false" ht="13.8" hidden="false" customHeight="false" outlineLevel="0" collapsed="false">
      <c r="A1884" s="1" t="n">
        <v>34355</v>
      </c>
      <c r="B1884" s="3" t="s">
        <v>1967</v>
      </c>
      <c r="C1884" s="1" t="s">
        <v>17588</v>
      </c>
      <c r="D1884" s="3" t="s">
        <v>17126</v>
      </c>
      <c r="E1884" s="3" t="s">
        <v>14653</v>
      </c>
    </row>
    <row r="1885" customFormat="false" ht="13.8" hidden="false" customHeight="false" outlineLevel="0" collapsed="false">
      <c r="A1885" s="1" t="n">
        <v>130</v>
      </c>
      <c r="B1885" s="3" t="s">
        <v>1967</v>
      </c>
      <c r="C1885" s="1" t="s">
        <v>17589</v>
      </c>
      <c r="D1885" s="3" t="s">
        <v>17126</v>
      </c>
      <c r="E1885" s="3" t="s">
        <v>2534</v>
      </c>
    </row>
    <row r="1886" customFormat="false" ht="13.8" hidden="false" customHeight="false" outlineLevel="0" collapsed="false">
      <c r="A1886" s="1" t="n">
        <v>135</v>
      </c>
      <c r="B1886" s="3" t="s">
        <v>1967</v>
      </c>
      <c r="C1886" s="1" t="s">
        <v>17590</v>
      </c>
      <c r="D1886" s="3" t="s">
        <v>17126</v>
      </c>
      <c r="E1886" s="3" t="s">
        <v>17591</v>
      </c>
    </row>
    <row r="1887" customFormat="false" ht="13.8" hidden="false" customHeight="false" outlineLevel="0" collapsed="false">
      <c r="A1887" s="1" t="n">
        <v>36886</v>
      </c>
      <c r="B1887" s="3" t="s">
        <v>1967</v>
      </c>
      <c r="C1887" s="1" t="s">
        <v>17592</v>
      </c>
      <c r="D1887" s="3" t="s">
        <v>17126</v>
      </c>
      <c r="E1887" s="3" t="s">
        <v>14810</v>
      </c>
    </row>
    <row r="1888" customFormat="false" ht="13.8" hidden="false" customHeight="false" outlineLevel="0" collapsed="false">
      <c r="A1888" s="1" t="n">
        <v>38546</v>
      </c>
      <c r="B1888" s="3" t="s">
        <v>1967</v>
      </c>
      <c r="C1888" s="1" t="s">
        <v>17593</v>
      </c>
      <c r="D1888" s="3" t="s">
        <v>17280</v>
      </c>
      <c r="E1888" s="3" t="s">
        <v>17594</v>
      </c>
    </row>
    <row r="1889" customFormat="false" ht="13.8" hidden="false" customHeight="false" outlineLevel="0" collapsed="false">
      <c r="A1889" s="1" t="n">
        <v>34549</v>
      </c>
      <c r="B1889" s="3" t="s">
        <v>1967</v>
      </c>
      <c r="C1889" s="1" t="s">
        <v>17595</v>
      </c>
      <c r="D1889" s="3" t="s">
        <v>17280</v>
      </c>
      <c r="E1889" s="3" t="s">
        <v>17596</v>
      </c>
    </row>
    <row r="1890" customFormat="false" ht="13.8" hidden="false" customHeight="false" outlineLevel="0" collapsed="false">
      <c r="A1890" s="1" t="n">
        <v>6081</v>
      </c>
      <c r="B1890" s="3" t="s">
        <v>1967</v>
      </c>
      <c r="C1890" s="1" t="s">
        <v>17597</v>
      </c>
      <c r="D1890" s="3" t="s">
        <v>17280</v>
      </c>
      <c r="E1890" s="3" t="s">
        <v>17598</v>
      </c>
    </row>
    <row r="1891" customFormat="false" ht="13.8" hidden="false" customHeight="false" outlineLevel="0" collapsed="false">
      <c r="A1891" s="1" t="n">
        <v>6077</v>
      </c>
      <c r="B1891" s="3" t="s">
        <v>1967</v>
      </c>
      <c r="C1891" s="1" t="s">
        <v>17599</v>
      </c>
      <c r="D1891" s="3" t="s">
        <v>17280</v>
      </c>
      <c r="E1891" s="3" t="s">
        <v>17600</v>
      </c>
    </row>
    <row r="1892" customFormat="false" ht="13.8" hidden="false" customHeight="false" outlineLevel="0" collapsed="false">
      <c r="A1892" s="1" t="n">
        <v>6079</v>
      </c>
      <c r="B1892" s="3" t="s">
        <v>1967</v>
      </c>
      <c r="C1892" s="1" t="s">
        <v>17601</v>
      </c>
      <c r="D1892" s="3" t="s">
        <v>17280</v>
      </c>
      <c r="E1892" s="3" t="s">
        <v>17600</v>
      </c>
    </row>
    <row r="1893" customFormat="false" ht="13.8" hidden="false" customHeight="false" outlineLevel="0" collapsed="false">
      <c r="A1893" s="1" t="n">
        <v>1091</v>
      </c>
      <c r="B1893" s="3" t="s">
        <v>1967</v>
      </c>
      <c r="C1893" s="1" t="s">
        <v>17602</v>
      </c>
      <c r="D1893" s="3" t="s">
        <v>17055</v>
      </c>
      <c r="E1893" s="3" t="s">
        <v>17603</v>
      </c>
    </row>
    <row r="1894" customFormat="false" ht="13.8" hidden="false" customHeight="false" outlineLevel="0" collapsed="false">
      <c r="A1894" s="1" t="n">
        <v>1094</v>
      </c>
      <c r="B1894" s="3" t="s">
        <v>1967</v>
      </c>
      <c r="C1894" s="1" t="s">
        <v>17604</v>
      </c>
      <c r="D1894" s="3" t="s">
        <v>17055</v>
      </c>
      <c r="E1894" s="3" t="s">
        <v>17605</v>
      </c>
    </row>
    <row r="1895" customFormat="false" ht="13.8" hidden="false" customHeight="false" outlineLevel="0" collapsed="false">
      <c r="A1895" s="1" t="n">
        <v>1095</v>
      </c>
      <c r="B1895" s="3" t="s">
        <v>1967</v>
      </c>
      <c r="C1895" s="1" t="s">
        <v>17606</v>
      </c>
      <c r="D1895" s="3" t="s">
        <v>17055</v>
      </c>
      <c r="E1895" s="3" t="s">
        <v>17607</v>
      </c>
    </row>
    <row r="1896" customFormat="false" ht="13.8" hidden="false" customHeight="false" outlineLevel="0" collapsed="false">
      <c r="A1896" s="1" t="n">
        <v>1092</v>
      </c>
      <c r="B1896" s="3" t="s">
        <v>1967</v>
      </c>
      <c r="C1896" s="1" t="s">
        <v>17608</v>
      </c>
      <c r="D1896" s="3" t="s">
        <v>17055</v>
      </c>
      <c r="E1896" s="3" t="s">
        <v>6408</v>
      </c>
    </row>
    <row r="1897" customFormat="false" ht="13.8" hidden="false" customHeight="false" outlineLevel="0" collapsed="false">
      <c r="A1897" s="1" t="n">
        <v>1093</v>
      </c>
      <c r="B1897" s="3" t="s">
        <v>1967</v>
      </c>
      <c r="C1897" s="1" t="s">
        <v>17609</v>
      </c>
      <c r="D1897" s="3" t="s">
        <v>17055</v>
      </c>
      <c r="E1897" s="3" t="s">
        <v>17610</v>
      </c>
    </row>
    <row r="1898" customFormat="false" ht="13.8" hidden="false" customHeight="false" outlineLevel="0" collapsed="false">
      <c r="A1898" s="1" t="n">
        <v>1090</v>
      </c>
      <c r="B1898" s="3" t="s">
        <v>1967</v>
      </c>
      <c r="C1898" s="1" t="s">
        <v>17611</v>
      </c>
      <c r="D1898" s="3" t="s">
        <v>17055</v>
      </c>
      <c r="E1898" s="3" t="s">
        <v>17612</v>
      </c>
    </row>
    <row r="1899" customFormat="false" ht="13.8" hidden="false" customHeight="false" outlineLevel="0" collapsed="false">
      <c r="A1899" s="1" t="n">
        <v>1096</v>
      </c>
      <c r="B1899" s="3" t="s">
        <v>1967</v>
      </c>
      <c r="C1899" s="1" t="s">
        <v>17613</v>
      </c>
      <c r="D1899" s="3" t="s">
        <v>17055</v>
      </c>
      <c r="E1899" s="3" t="s">
        <v>17614</v>
      </c>
    </row>
    <row r="1900" customFormat="false" ht="13.8" hidden="false" customHeight="false" outlineLevel="0" collapsed="false">
      <c r="A1900" s="1" t="n">
        <v>1097</v>
      </c>
      <c r="B1900" s="3" t="s">
        <v>1967</v>
      </c>
      <c r="C1900" s="1" t="s">
        <v>17615</v>
      </c>
      <c r="D1900" s="3" t="s">
        <v>17055</v>
      </c>
      <c r="E1900" s="3" t="s">
        <v>17616</v>
      </c>
    </row>
    <row r="1901" customFormat="false" ht="13.8" hidden="false" customHeight="false" outlineLevel="0" collapsed="false">
      <c r="A1901" s="1" t="n">
        <v>378</v>
      </c>
      <c r="B1901" s="3" t="s">
        <v>1967</v>
      </c>
      <c r="C1901" s="1" t="s">
        <v>17617</v>
      </c>
      <c r="D1901" s="3" t="s">
        <v>17283</v>
      </c>
      <c r="E1901" s="3" t="s">
        <v>9677</v>
      </c>
    </row>
    <row r="1902" customFormat="false" ht="13.8" hidden="false" customHeight="false" outlineLevel="0" collapsed="false">
      <c r="A1902" s="1" t="n">
        <v>40911</v>
      </c>
      <c r="B1902" s="3" t="s">
        <v>1967</v>
      </c>
      <c r="C1902" s="1" t="s">
        <v>17618</v>
      </c>
      <c r="D1902" s="3" t="s">
        <v>17285</v>
      </c>
      <c r="E1902" s="3" t="s">
        <v>17619</v>
      </c>
    </row>
    <row r="1903" customFormat="false" ht="13.8" hidden="false" customHeight="false" outlineLevel="0" collapsed="false">
      <c r="A1903" s="1" t="n">
        <v>33939</v>
      </c>
      <c r="B1903" s="3" t="s">
        <v>1967</v>
      </c>
      <c r="C1903" s="1" t="s">
        <v>17620</v>
      </c>
      <c r="D1903" s="3" t="s">
        <v>17283</v>
      </c>
      <c r="E1903" s="3" t="s">
        <v>17621</v>
      </c>
    </row>
    <row r="1904" customFormat="false" ht="13.8" hidden="false" customHeight="false" outlineLevel="0" collapsed="false">
      <c r="A1904" s="1" t="n">
        <v>40815</v>
      </c>
      <c r="B1904" s="3" t="s">
        <v>1967</v>
      </c>
      <c r="C1904" s="1" t="s">
        <v>17622</v>
      </c>
      <c r="D1904" s="3" t="s">
        <v>17285</v>
      </c>
      <c r="E1904" s="3" t="s">
        <v>17623</v>
      </c>
    </row>
    <row r="1905" customFormat="false" ht="13.8" hidden="false" customHeight="false" outlineLevel="0" collapsed="false">
      <c r="A1905" s="1" t="n">
        <v>33952</v>
      </c>
      <c r="B1905" s="3" t="s">
        <v>1967</v>
      </c>
      <c r="C1905" s="1" t="s">
        <v>17624</v>
      </c>
      <c r="D1905" s="3" t="s">
        <v>17283</v>
      </c>
      <c r="E1905" s="3" t="s">
        <v>17625</v>
      </c>
    </row>
    <row r="1906" customFormat="false" ht="13.8" hidden="false" customHeight="false" outlineLevel="0" collapsed="false">
      <c r="A1906" s="1" t="n">
        <v>40816</v>
      </c>
      <c r="B1906" s="3" t="s">
        <v>1967</v>
      </c>
      <c r="C1906" s="1" t="s">
        <v>17626</v>
      </c>
      <c r="D1906" s="3" t="s">
        <v>17285</v>
      </c>
      <c r="E1906" s="3" t="s">
        <v>17627</v>
      </c>
    </row>
    <row r="1907" customFormat="false" ht="13.8" hidden="false" customHeight="false" outlineLevel="0" collapsed="false">
      <c r="A1907" s="1" t="n">
        <v>33953</v>
      </c>
      <c r="B1907" s="3" t="s">
        <v>1967</v>
      </c>
      <c r="C1907" s="1" t="s">
        <v>17628</v>
      </c>
      <c r="D1907" s="3" t="s">
        <v>17283</v>
      </c>
      <c r="E1907" s="3" t="s">
        <v>17629</v>
      </c>
    </row>
    <row r="1908" customFormat="false" ht="13.8" hidden="false" customHeight="false" outlineLevel="0" collapsed="false">
      <c r="A1908" s="1" t="n">
        <v>40817</v>
      </c>
      <c r="B1908" s="3" t="s">
        <v>1967</v>
      </c>
      <c r="C1908" s="1" t="s">
        <v>17630</v>
      </c>
      <c r="D1908" s="3" t="s">
        <v>17285</v>
      </c>
      <c r="E1908" s="3" t="s">
        <v>17631</v>
      </c>
    </row>
    <row r="1909" customFormat="false" ht="13.8" hidden="false" customHeight="false" outlineLevel="0" collapsed="false">
      <c r="A1909" s="1" t="n">
        <v>13348</v>
      </c>
      <c r="B1909" s="3" t="s">
        <v>1967</v>
      </c>
      <c r="C1909" s="1" t="s">
        <v>17632</v>
      </c>
      <c r="D1909" s="3" t="s">
        <v>17055</v>
      </c>
      <c r="E1909" s="3" t="s">
        <v>17633</v>
      </c>
    </row>
    <row r="1910" customFormat="false" ht="13.8" hidden="false" customHeight="false" outlineLevel="0" collapsed="false">
      <c r="A1910" s="1" t="n">
        <v>39211</v>
      </c>
      <c r="B1910" s="3" t="s">
        <v>1967</v>
      </c>
      <c r="C1910" s="1" t="s">
        <v>17634</v>
      </c>
      <c r="D1910" s="3" t="s">
        <v>17055</v>
      </c>
      <c r="E1910" s="3" t="s">
        <v>15303</v>
      </c>
    </row>
    <row r="1911" customFormat="false" ht="13.8" hidden="false" customHeight="false" outlineLevel="0" collapsed="false">
      <c r="A1911" s="1" t="n">
        <v>39212</v>
      </c>
      <c r="B1911" s="3" t="s">
        <v>1967</v>
      </c>
      <c r="C1911" s="1" t="s">
        <v>17635</v>
      </c>
      <c r="D1911" s="3" t="s">
        <v>17055</v>
      </c>
      <c r="E1911" s="3" t="s">
        <v>2971</v>
      </c>
    </row>
    <row r="1912" customFormat="false" ht="13.8" hidden="false" customHeight="false" outlineLevel="0" collapsed="false">
      <c r="A1912" s="1" t="n">
        <v>39208</v>
      </c>
      <c r="B1912" s="3" t="s">
        <v>1967</v>
      </c>
      <c r="C1912" s="1" t="s">
        <v>17636</v>
      </c>
      <c r="D1912" s="3" t="s">
        <v>17055</v>
      </c>
      <c r="E1912" s="3" t="s">
        <v>4172</v>
      </c>
    </row>
    <row r="1913" customFormat="false" ht="13.8" hidden="false" customHeight="false" outlineLevel="0" collapsed="false">
      <c r="A1913" s="1" t="n">
        <v>39210</v>
      </c>
      <c r="B1913" s="3" t="s">
        <v>1967</v>
      </c>
      <c r="C1913" s="1" t="s">
        <v>17637</v>
      </c>
      <c r="D1913" s="3" t="s">
        <v>17055</v>
      </c>
      <c r="E1913" s="3" t="s">
        <v>17638</v>
      </c>
    </row>
    <row r="1914" customFormat="false" ht="13.8" hidden="false" customHeight="false" outlineLevel="0" collapsed="false">
      <c r="A1914" s="1" t="n">
        <v>39214</v>
      </c>
      <c r="B1914" s="3" t="s">
        <v>1967</v>
      </c>
      <c r="C1914" s="1" t="s">
        <v>17639</v>
      </c>
      <c r="D1914" s="3" t="s">
        <v>17055</v>
      </c>
      <c r="E1914" s="3" t="s">
        <v>17640</v>
      </c>
    </row>
    <row r="1915" customFormat="false" ht="13.8" hidden="false" customHeight="false" outlineLevel="0" collapsed="false">
      <c r="A1915" s="1" t="n">
        <v>39213</v>
      </c>
      <c r="B1915" s="3" t="s">
        <v>1967</v>
      </c>
      <c r="C1915" s="1" t="s">
        <v>17641</v>
      </c>
      <c r="D1915" s="3" t="s">
        <v>17055</v>
      </c>
      <c r="E1915" s="3" t="s">
        <v>3724</v>
      </c>
    </row>
    <row r="1916" customFormat="false" ht="13.8" hidden="false" customHeight="false" outlineLevel="0" collapsed="false">
      <c r="A1916" s="1" t="n">
        <v>39209</v>
      </c>
      <c r="B1916" s="3" t="s">
        <v>1967</v>
      </c>
      <c r="C1916" s="1" t="s">
        <v>17642</v>
      </c>
      <c r="D1916" s="3" t="s">
        <v>17055</v>
      </c>
      <c r="E1916" s="3" t="s">
        <v>3144</v>
      </c>
    </row>
    <row r="1917" customFormat="false" ht="13.8" hidden="false" customHeight="false" outlineLevel="0" collapsed="false">
      <c r="A1917" s="1" t="n">
        <v>39207</v>
      </c>
      <c r="B1917" s="3" t="s">
        <v>1967</v>
      </c>
      <c r="C1917" s="1" t="s">
        <v>17643</v>
      </c>
      <c r="D1917" s="3" t="s">
        <v>17055</v>
      </c>
      <c r="E1917" s="3" t="s">
        <v>17638</v>
      </c>
    </row>
    <row r="1918" customFormat="false" ht="13.8" hidden="false" customHeight="false" outlineLevel="0" collapsed="false">
      <c r="A1918" s="1" t="n">
        <v>39215</v>
      </c>
      <c r="B1918" s="3" t="s">
        <v>1967</v>
      </c>
      <c r="C1918" s="1" t="s">
        <v>17644</v>
      </c>
      <c r="D1918" s="3" t="s">
        <v>17055</v>
      </c>
      <c r="E1918" s="3" t="s">
        <v>2141</v>
      </c>
    </row>
    <row r="1919" customFormat="false" ht="13.8" hidden="false" customHeight="false" outlineLevel="0" collapsed="false">
      <c r="A1919" s="1" t="n">
        <v>39216</v>
      </c>
      <c r="B1919" s="3" t="s">
        <v>1967</v>
      </c>
      <c r="C1919" s="1" t="s">
        <v>17645</v>
      </c>
      <c r="D1919" s="3" t="s">
        <v>17055</v>
      </c>
      <c r="E1919" s="3" t="s">
        <v>10566</v>
      </c>
    </row>
    <row r="1920" customFormat="false" ht="13.8" hidden="false" customHeight="false" outlineLevel="0" collapsed="false">
      <c r="A1920" s="1" t="n">
        <v>11267</v>
      </c>
      <c r="B1920" s="3" t="s">
        <v>1967</v>
      </c>
      <c r="C1920" s="1" t="s">
        <v>17646</v>
      </c>
      <c r="D1920" s="3" t="s">
        <v>17055</v>
      </c>
      <c r="E1920" s="3" t="s">
        <v>17647</v>
      </c>
    </row>
    <row r="1921" customFormat="false" ht="13.8" hidden="false" customHeight="false" outlineLevel="0" collapsed="false">
      <c r="A1921" s="1" t="n">
        <v>379</v>
      </c>
      <c r="B1921" s="3" t="s">
        <v>1967</v>
      </c>
      <c r="C1921" s="1" t="s">
        <v>17648</v>
      </c>
      <c r="D1921" s="3" t="s">
        <v>17055</v>
      </c>
      <c r="E1921" s="3" t="s">
        <v>3355</v>
      </c>
    </row>
    <row r="1922" customFormat="false" ht="13.8" hidden="false" customHeight="false" outlineLevel="0" collapsed="false">
      <c r="A1922" s="1" t="n">
        <v>510</v>
      </c>
      <c r="B1922" s="3" t="s">
        <v>1967</v>
      </c>
      <c r="C1922" s="1" t="s">
        <v>17649</v>
      </c>
      <c r="D1922" s="3" t="s">
        <v>17126</v>
      </c>
      <c r="E1922" s="3" t="s">
        <v>11266</v>
      </c>
    </row>
    <row r="1923" customFormat="false" ht="13.8" hidden="false" customHeight="false" outlineLevel="0" collapsed="false">
      <c r="A1923" s="1" t="n">
        <v>516</v>
      </c>
      <c r="B1923" s="3" t="s">
        <v>1967</v>
      </c>
      <c r="C1923" s="1" t="s">
        <v>17650</v>
      </c>
      <c r="D1923" s="3" t="s">
        <v>17126</v>
      </c>
      <c r="E1923" s="3" t="s">
        <v>7449</v>
      </c>
    </row>
    <row r="1924" customFormat="false" ht="13.8" hidden="false" customHeight="false" outlineLevel="0" collapsed="false">
      <c r="A1924" s="1" t="n">
        <v>509</v>
      </c>
      <c r="B1924" s="3" t="s">
        <v>1967</v>
      </c>
      <c r="C1924" s="1" t="s">
        <v>17651</v>
      </c>
      <c r="D1924" s="3" t="s">
        <v>17126</v>
      </c>
      <c r="E1924" s="3" t="s">
        <v>10664</v>
      </c>
    </row>
    <row r="1925" customFormat="false" ht="13.8" hidden="false" customHeight="false" outlineLevel="0" collapsed="false">
      <c r="A1925" s="1" t="n">
        <v>40331</v>
      </c>
      <c r="B1925" s="3" t="s">
        <v>1967</v>
      </c>
      <c r="C1925" s="1" t="s">
        <v>17652</v>
      </c>
      <c r="D1925" s="3" t="s">
        <v>17283</v>
      </c>
      <c r="E1925" s="3" t="s">
        <v>6182</v>
      </c>
    </row>
    <row r="1926" customFormat="false" ht="13.8" hidden="false" customHeight="false" outlineLevel="0" collapsed="false">
      <c r="A1926" s="1" t="n">
        <v>40930</v>
      </c>
      <c r="B1926" s="3" t="s">
        <v>1967</v>
      </c>
      <c r="C1926" s="1" t="s">
        <v>17653</v>
      </c>
      <c r="D1926" s="3" t="s">
        <v>17285</v>
      </c>
      <c r="E1926" s="3" t="s">
        <v>4432</v>
      </c>
    </row>
    <row r="1927" customFormat="false" ht="13.8" hidden="false" customHeight="false" outlineLevel="0" collapsed="false">
      <c r="A1927" s="1" t="n">
        <v>11761</v>
      </c>
      <c r="B1927" s="3" t="s">
        <v>1967</v>
      </c>
      <c r="C1927" s="1" t="s">
        <v>17654</v>
      </c>
      <c r="D1927" s="3" t="s">
        <v>17055</v>
      </c>
      <c r="E1927" s="3" t="s">
        <v>17655</v>
      </c>
    </row>
    <row r="1928" customFormat="false" ht="13.8" hidden="false" customHeight="false" outlineLevel="0" collapsed="false">
      <c r="A1928" s="1" t="n">
        <v>377</v>
      </c>
      <c r="B1928" s="3" t="s">
        <v>1967</v>
      </c>
      <c r="C1928" s="1" t="s">
        <v>17656</v>
      </c>
      <c r="D1928" s="3" t="s">
        <v>17055</v>
      </c>
      <c r="E1928" s="3" t="s">
        <v>9449</v>
      </c>
    </row>
    <row r="1929" customFormat="false" ht="13.8" hidden="false" customHeight="false" outlineLevel="0" collapsed="false">
      <c r="A1929" s="1" t="n">
        <v>7588</v>
      </c>
      <c r="B1929" s="3" t="s">
        <v>1967</v>
      </c>
      <c r="C1929" s="1" t="s">
        <v>17657</v>
      </c>
      <c r="D1929" s="3" t="s">
        <v>17055</v>
      </c>
      <c r="E1929" s="3" t="s">
        <v>4073</v>
      </c>
    </row>
    <row r="1930" customFormat="false" ht="13.8" hidden="false" customHeight="false" outlineLevel="0" collapsed="false">
      <c r="A1930" s="1" t="n">
        <v>34392</v>
      </c>
      <c r="B1930" s="3" t="s">
        <v>1967</v>
      </c>
      <c r="C1930" s="1" t="s">
        <v>17658</v>
      </c>
      <c r="D1930" s="3" t="s">
        <v>17283</v>
      </c>
      <c r="E1930" s="3" t="s">
        <v>17659</v>
      </c>
    </row>
    <row r="1931" customFormat="false" ht="13.8" hidden="false" customHeight="false" outlineLevel="0" collapsed="false">
      <c r="A1931" s="1" t="n">
        <v>40908</v>
      </c>
      <c r="B1931" s="3" t="s">
        <v>1967</v>
      </c>
      <c r="C1931" s="1" t="s">
        <v>17660</v>
      </c>
      <c r="D1931" s="3" t="s">
        <v>17285</v>
      </c>
      <c r="E1931" s="3" t="s">
        <v>17661</v>
      </c>
    </row>
    <row r="1932" customFormat="false" ht="13.8" hidden="false" customHeight="false" outlineLevel="0" collapsed="false">
      <c r="A1932" s="1" t="n">
        <v>34551</v>
      </c>
      <c r="B1932" s="3" t="s">
        <v>1967</v>
      </c>
      <c r="C1932" s="1" t="s">
        <v>17662</v>
      </c>
      <c r="D1932" s="3" t="s">
        <v>17283</v>
      </c>
      <c r="E1932" s="3" t="s">
        <v>17663</v>
      </c>
    </row>
    <row r="1933" customFormat="false" ht="13.8" hidden="false" customHeight="false" outlineLevel="0" collapsed="false">
      <c r="A1933" s="1" t="n">
        <v>41078</v>
      </c>
      <c r="B1933" s="3" t="s">
        <v>1967</v>
      </c>
      <c r="C1933" s="1" t="s">
        <v>17664</v>
      </c>
      <c r="D1933" s="3" t="s">
        <v>17285</v>
      </c>
      <c r="E1933" s="3" t="s">
        <v>17665</v>
      </c>
    </row>
    <row r="1934" customFormat="false" ht="13.8" hidden="false" customHeight="false" outlineLevel="0" collapsed="false">
      <c r="A1934" s="1" t="n">
        <v>246</v>
      </c>
      <c r="B1934" s="3" t="s">
        <v>1967</v>
      </c>
      <c r="C1934" s="1" t="s">
        <v>17666</v>
      </c>
      <c r="D1934" s="3" t="s">
        <v>17283</v>
      </c>
      <c r="E1934" s="3" t="s">
        <v>12338</v>
      </c>
    </row>
    <row r="1935" customFormat="false" ht="13.8" hidden="false" customHeight="false" outlineLevel="0" collapsed="false">
      <c r="A1935" s="1" t="n">
        <v>40927</v>
      </c>
      <c r="B1935" s="3" t="s">
        <v>1967</v>
      </c>
      <c r="C1935" s="1" t="s">
        <v>17667</v>
      </c>
      <c r="D1935" s="3" t="s">
        <v>17285</v>
      </c>
      <c r="E1935" s="3" t="s">
        <v>17286</v>
      </c>
    </row>
    <row r="1936" customFormat="false" ht="13.8" hidden="false" customHeight="false" outlineLevel="0" collapsed="false">
      <c r="A1936" s="1" t="n">
        <v>2350</v>
      </c>
      <c r="B1936" s="3" t="s">
        <v>1967</v>
      </c>
      <c r="C1936" s="1" t="s">
        <v>17668</v>
      </c>
      <c r="D1936" s="3" t="s">
        <v>17283</v>
      </c>
      <c r="E1936" s="3" t="s">
        <v>17669</v>
      </c>
    </row>
    <row r="1937" customFormat="false" ht="13.8" hidden="false" customHeight="false" outlineLevel="0" collapsed="false">
      <c r="A1937" s="1" t="n">
        <v>40812</v>
      </c>
      <c r="B1937" s="3" t="s">
        <v>1967</v>
      </c>
      <c r="C1937" s="1" t="s">
        <v>17670</v>
      </c>
      <c r="D1937" s="3" t="s">
        <v>17285</v>
      </c>
      <c r="E1937" s="3" t="s">
        <v>17671</v>
      </c>
    </row>
    <row r="1938" customFormat="false" ht="13.8" hidden="false" customHeight="false" outlineLevel="0" collapsed="false">
      <c r="A1938" s="1" t="n">
        <v>245</v>
      </c>
      <c r="B1938" s="3" t="s">
        <v>1967</v>
      </c>
      <c r="C1938" s="1" t="s">
        <v>17672</v>
      </c>
      <c r="D1938" s="3" t="s">
        <v>17283</v>
      </c>
      <c r="E1938" s="3" t="s">
        <v>17673</v>
      </c>
    </row>
    <row r="1939" customFormat="false" ht="13.8" hidden="false" customHeight="false" outlineLevel="0" collapsed="false">
      <c r="A1939" s="1" t="n">
        <v>41090</v>
      </c>
      <c r="B1939" s="3" t="s">
        <v>1967</v>
      </c>
      <c r="C1939" s="1" t="s">
        <v>17674</v>
      </c>
      <c r="D1939" s="3" t="s">
        <v>17285</v>
      </c>
      <c r="E1939" s="3" t="s">
        <v>17675</v>
      </c>
    </row>
    <row r="1940" customFormat="false" ht="13.8" hidden="false" customHeight="false" outlineLevel="0" collapsed="false">
      <c r="A1940" s="1" t="n">
        <v>251</v>
      </c>
      <c r="B1940" s="3" t="s">
        <v>1967</v>
      </c>
      <c r="C1940" s="1" t="s">
        <v>17676</v>
      </c>
      <c r="D1940" s="3" t="s">
        <v>17283</v>
      </c>
      <c r="E1940" s="3" t="s">
        <v>12338</v>
      </c>
    </row>
    <row r="1941" customFormat="false" ht="13.8" hidden="false" customHeight="false" outlineLevel="0" collapsed="false">
      <c r="A1941" s="1" t="n">
        <v>40975</v>
      </c>
      <c r="B1941" s="3" t="s">
        <v>1967</v>
      </c>
      <c r="C1941" s="1" t="s">
        <v>17677</v>
      </c>
      <c r="D1941" s="3" t="s">
        <v>17285</v>
      </c>
      <c r="E1941" s="3" t="s">
        <v>17286</v>
      </c>
    </row>
    <row r="1942" customFormat="false" ht="13.8" hidden="false" customHeight="false" outlineLevel="0" collapsed="false">
      <c r="A1942" s="1" t="n">
        <v>6127</v>
      </c>
      <c r="B1942" s="3" t="s">
        <v>1967</v>
      </c>
      <c r="C1942" s="1" t="s">
        <v>17678</v>
      </c>
      <c r="D1942" s="3" t="s">
        <v>17283</v>
      </c>
      <c r="E1942" s="3" t="s">
        <v>12338</v>
      </c>
    </row>
    <row r="1943" customFormat="false" ht="13.8" hidden="false" customHeight="false" outlineLevel="0" collapsed="false">
      <c r="A1943" s="1" t="n">
        <v>41072</v>
      </c>
      <c r="B1943" s="3" t="s">
        <v>1967</v>
      </c>
      <c r="C1943" s="1" t="s">
        <v>17679</v>
      </c>
      <c r="D1943" s="3" t="s">
        <v>17285</v>
      </c>
      <c r="E1943" s="3" t="s">
        <v>17286</v>
      </c>
    </row>
    <row r="1944" customFormat="false" ht="13.8" hidden="false" customHeight="false" outlineLevel="0" collapsed="false">
      <c r="A1944" s="1" t="n">
        <v>6121</v>
      </c>
      <c r="B1944" s="3" t="s">
        <v>1967</v>
      </c>
      <c r="C1944" s="1" t="s">
        <v>17680</v>
      </c>
      <c r="D1944" s="3" t="s">
        <v>17283</v>
      </c>
      <c r="E1944" s="3" t="s">
        <v>8534</v>
      </c>
    </row>
    <row r="1945" customFormat="false" ht="13.8" hidden="false" customHeight="false" outlineLevel="0" collapsed="false">
      <c r="A1945" s="1" t="n">
        <v>41071</v>
      </c>
      <c r="B1945" s="3" t="s">
        <v>1967</v>
      </c>
      <c r="C1945" s="1" t="s">
        <v>17681</v>
      </c>
      <c r="D1945" s="3" t="s">
        <v>17285</v>
      </c>
      <c r="E1945" s="3" t="s">
        <v>17682</v>
      </c>
    </row>
    <row r="1946" customFormat="false" ht="13.8" hidden="false" customHeight="false" outlineLevel="0" collapsed="false">
      <c r="A1946" s="1" t="n">
        <v>244</v>
      </c>
      <c r="B1946" s="3" t="s">
        <v>1967</v>
      </c>
      <c r="C1946" s="1" t="s">
        <v>17683</v>
      </c>
      <c r="D1946" s="3" t="s">
        <v>17283</v>
      </c>
      <c r="E1946" s="3" t="s">
        <v>12517</v>
      </c>
    </row>
    <row r="1947" customFormat="false" ht="13.8" hidden="false" customHeight="false" outlineLevel="0" collapsed="false">
      <c r="A1947" s="1" t="n">
        <v>41093</v>
      </c>
      <c r="B1947" s="3" t="s">
        <v>1967</v>
      </c>
      <c r="C1947" s="1" t="s">
        <v>17684</v>
      </c>
      <c r="D1947" s="3" t="s">
        <v>17285</v>
      </c>
      <c r="E1947" s="3" t="s">
        <v>17685</v>
      </c>
    </row>
    <row r="1948" customFormat="false" ht="13.8" hidden="false" customHeight="false" outlineLevel="0" collapsed="false">
      <c r="A1948" s="1" t="n">
        <v>532</v>
      </c>
      <c r="B1948" s="3" t="s">
        <v>1967</v>
      </c>
      <c r="C1948" s="1" t="s">
        <v>17686</v>
      </c>
      <c r="D1948" s="3" t="s">
        <v>17283</v>
      </c>
      <c r="E1948" s="3" t="s">
        <v>17687</v>
      </c>
    </row>
    <row r="1949" customFormat="false" ht="13.8" hidden="false" customHeight="false" outlineLevel="0" collapsed="false">
      <c r="A1949" s="1" t="n">
        <v>40931</v>
      </c>
      <c r="B1949" s="3" t="s">
        <v>1967</v>
      </c>
      <c r="C1949" s="1" t="s">
        <v>17688</v>
      </c>
      <c r="D1949" s="3" t="s">
        <v>17285</v>
      </c>
      <c r="E1949" s="3" t="s">
        <v>17689</v>
      </c>
    </row>
    <row r="1950" customFormat="false" ht="13.8" hidden="false" customHeight="false" outlineLevel="0" collapsed="false">
      <c r="A1950" s="1" t="n">
        <v>36150</v>
      </c>
      <c r="B1950" s="3" t="s">
        <v>1967</v>
      </c>
      <c r="C1950" s="1" t="s">
        <v>17690</v>
      </c>
      <c r="D1950" s="3" t="s">
        <v>17055</v>
      </c>
      <c r="E1950" s="3" t="s">
        <v>17691</v>
      </c>
    </row>
    <row r="1951" customFormat="false" ht="13.8" hidden="false" customHeight="false" outlineLevel="0" collapsed="false">
      <c r="A1951" s="1" t="n">
        <v>4760</v>
      </c>
      <c r="B1951" s="3" t="s">
        <v>1967</v>
      </c>
      <c r="C1951" s="1" t="s">
        <v>17692</v>
      </c>
      <c r="D1951" s="3" t="s">
        <v>17283</v>
      </c>
      <c r="E1951" s="3" t="s">
        <v>9677</v>
      </c>
    </row>
    <row r="1952" customFormat="false" ht="13.8" hidden="false" customHeight="false" outlineLevel="0" collapsed="false">
      <c r="A1952" s="1" t="n">
        <v>41069</v>
      </c>
      <c r="B1952" s="3" t="s">
        <v>1967</v>
      </c>
      <c r="C1952" s="1" t="s">
        <v>17693</v>
      </c>
      <c r="D1952" s="3" t="s">
        <v>17285</v>
      </c>
      <c r="E1952" s="3" t="s">
        <v>17694</v>
      </c>
    </row>
    <row r="1953" customFormat="false" ht="13.8" hidden="false" customHeight="false" outlineLevel="0" collapsed="false">
      <c r="A1953" s="1" t="n">
        <v>10422</v>
      </c>
      <c r="B1953" s="3" t="s">
        <v>1967</v>
      </c>
      <c r="C1953" s="1" t="s">
        <v>17695</v>
      </c>
      <c r="D1953" s="3" t="s">
        <v>17055</v>
      </c>
      <c r="E1953" s="3" t="s">
        <v>17696</v>
      </c>
    </row>
    <row r="1954" customFormat="false" ht="13.8" hidden="false" customHeight="false" outlineLevel="0" collapsed="false">
      <c r="A1954" s="1" t="n">
        <v>44019</v>
      </c>
      <c r="B1954" s="3" t="s">
        <v>1967</v>
      </c>
      <c r="C1954" s="1" t="s">
        <v>17697</v>
      </c>
      <c r="D1954" s="3" t="s">
        <v>17055</v>
      </c>
      <c r="E1954" s="3" t="s">
        <v>17698</v>
      </c>
    </row>
    <row r="1955" customFormat="false" ht="13.8" hidden="false" customHeight="false" outlineLevel="0" collapsed="false">
      <c r="A1955" s="1" t="n">
        <v>36520</v>
      </c>
      <c r="B1955" s="3" t="s">
        <v>1967</v>
      </c>
      <c r="C1955" s="1" t="s">
        <v>17699</v>
      </c>
      <c r="D1955" s="3" t="s">
        <v>17055</v>
      </c>
      <c r="E1955" s="3" t="s">
        <v>17700</v>
      </c>
    </row>
    <row r="1956" customFormat="false" ht="13.8" hidden="false" customHeight="false" outlineLevel="0" collapsed="false">
      <c r="A1956" s="1" t="n">
        <v>42319</v>
      </c>
      <c r="B1956" s="3" t="s">
        <v>1967</v>
      </c>
      <c r="C1956" s="1" t="s">
        <v>17701</v>
      </c>
      <c r="D1956" s="3" t="s">
        <v>17055</v>
      </c>
      <c r="E1956" s="3" t="s">
        <v>17702</v>
      </c>
    </row>
    <row r="1957" customFormat="false" ht="13.8" hidden="false" customHeight="false" outlineLevel="0" collapsed="false">
      <c r="A1957" s="1" t="n">
        <v>10420</v>
      </c>
      <c r="B1957" s="3" t="s">
        <v>1967</v>
      </c>
      <c r="C1957" s="1" t="s">
        <v>17703</v>
      </c>
      <c r="D1957" s="3" t="s">
        <v>17055</v>
      </c>
      <c r="E1957" s="3" t="s">
        <v>17704</v>
      </c>
    </row>
    <row r="1958" customFormat="false" ht="13.8" hidden="false" customHeight="false" outlineLevel="0" collapsed="false">
      <c r="A1958" s="1" t="n">
        <v>10421</v>
      </c>
      <c r="B1958" s="3" t="s">
        <v>1967</v>
      </c>
      <c r="C1958" s="1" t="s">
        <v>17705</v>
      </c>
      <c r="D1958" s="3" t="s">
        <v>17055</v>
      </c>
      <c r="E1958" s="3" t="s">
        <v>17706</v>
      </c>
    </row>
    <row r="1959" customFormat="false" ht="13.8" hidden="false" customHeight="false" outlineLevel="0" collapsed="false">
      <c r="A1959" s="1" t="n">
        <v>11786</v>
      </c>
      <c r="B1959" s="3" t="s">
        <v>1967</v>
      </c>
      <c r="C1959" s="1" t="s">
        <v>17707</v>
      </c>
      <c r="D1959" s="3" t="s">
        <v>17055</v>
      </c>
      <c r="E1959" s="3" t="s">
        <v>17708</v>
      </c>
    </row>
    <row r="1960" customFormat="false" ht="13.8" hidden="false" customHeight="false" outlineLevel="0" collapsed="false">
      <c r="A1960" s="1" t="n">
        <v>10</v>
      </c>
      <c r="B1960" s="3" t="s">
        <v>1967</v>
      </c>
      <c r="C1960" s="1" t="s">
        <v>17709</v>
      </c>
      <c r="D1960" s="3" t="s">
        <v>17055</v>
      </c>
      <c r="E1960" s="3" t="s">
        <v>13167</v>
      </c>
    </row>
    <row r="1961" customFormat="false" ht="13.8" hidden="false" customHeight="false" outlineLevel="0" collapsed="false">
      <c r="A1961" s="1" t="n">
        <v>4815</v>
      </c>
      <c r="B1961" s="3" t="s">
        <v>1967</v>
      </c>
      <c r="C1961" s="1" t="s">
        <v>17710</v>
      </c>
      <c r="D1961" s="3" t="s">
        <v>17055</v>
      </c>
      <c r="E1961" s="3" t="s">
        <v>13336</v>
      </c>
    </row>
    <row r="1962" customFormat="false" ht="13.8" hidden="false" customHeight="false" outlineLevel="0" collapsed="false">
      <c r="A1962" s="1" t="n">
        <v>541</v>
      </c>
      <c r="B1962" s="3" t="s">
        <v>1967</v>
      </c>
      <c r="C1962" s="1" t="s">
        <v>17711</v>
      </c>
      <c r="D1962" s="3" t="s">
        <v>17055</v>
      </c>
      <c r="E1962" s="3" t="s">
        <v>17712</v>
      </c>
    </row>
    <row r="1963" customFormat="false" ht="13.8" hidden="false" customHeight="false" outlineLevel="0" collapsed="false">
      <c r="A1963" s="1" t="n">
        <v>542</v>
      </c>
      <c r="B1963" s="3" t="s">
        <v>1967</v>
      </c>
      <c r="C1963" s="1" t="s">
        <v>17713</v>
      </c>
      <c r="D1963" s="3" t="s">
        <v>17055</v>
      </c>
      <c r="E1963" s="3" t="s">
        <v>17714</v>
      </c>
    </row>
    <row r="1964" customFormat="false" ht="13.8" hidden="false" customHeight="false" outlineLevel="0" collapsed="false">
      <c r="A1964" s="1" t="n">
        <v>540</v>
      </c>
      <c r="B1964" s="3" t="s">
        <v>1967</v>
      </c>
      <c r="C1964" s="1" t="s">
        <v>17715</v>
      </c>
      <c r="D1964" s="3" t="s">
        <v>17055</v>
      </c>
      <c r="E1964" s="3" t="s">
        <v>12144</v>
      </c>
    </row>
    <row r="1965" customFormat="false" ht="13.8" hidden="false" customHeight="false" outlineLevel="0" collapsed="false">
      <c r="A1965" s="1" t="n">
        <v>38364</v>
      </c>
      <c r="B1965" s="3" t="s">
        <v>1967</v>
      </c>
      <c r="C1965" s="1" t="s">
        <v>17716</v>
      </c>
      <c r="D1965" s="3" t="s">
        <v>17055</v>
      </c>
      <c r="E1965" s="3" t="s">
        <v>17717</v>
      </c>
    </row>
    <row r="1966" customFormat="false" ht="13.8" hidden="false" customHeight="false" outlineLevel="0" collapsed="false">
      <c r="A1966" s="1" t="n">
        <v>11692</v>
      </c>
      <c r="B1966" s="3" t="s">
        <v>1967</v>
      </c>
      <c r="C1966" s="1" t="s">
        <v>17718</v>
      </c>
      <c r="D1966" s="3" t="s">
        <v>17719</v>
      </c>
      <c r="E1966" s="3" t="s">
        <v>17720</v>
      </c>
    </row>
    <row r="1967" customFormat="false" ht="13.8" hidden="false" customHeight="false" outlineLevel="0" collapsed="false">
      <c r="A1967" s="1" t="n">
        <v>1746</v>
      </c>
      <c r="B1967" s="3" t="s">
        <v>1967</v>
      </c>
      <c r="C1967" s="1" t="s">
        <v>17721</v>
      </c>
      <c r="D1967" s="3" t="s">
        <v>17055</v>
      </c>
      <c r="E1967" s="3" t="s">
        <v>17722</v>
      </c>
    </row>
    <row r="1968" customFormat="false" ht="13.8" hidden="false" customHeight="false" outlineLevel="0" collapsed="false">
      <c r="A1968" s="1" t="n">
        <v>1748</v>
      </c>
      <c r="B1968" s="3" t="s">
        <v>1967</v>
      </c>
      <c r="C1968" s="1" t="s">
        <v>17723</v>
      </c>
      <c r="D1968" s="3" t="s">
        <v>17055</v>
      </c>
      <c r="E1968" s="3" t="s">
        <v>17724</v>
      </c>
    </row>
    <row r="1969" customFormat="false" ht="13.8" hidden="false" customHeight="false" outlineLevel="0" collapsed="false">
      <c r="A1969" s="1" t="n">
        <v>1749</v>
      </c>
      <c r="B1969" s="3" t="s">
        <v>1967</v>
      </c>
      <c r="C1969" s="1" t="s">
        <v>17725</v>
      </c>
      <c r="D1969" s="3" t="s">
        <v>17055</v>
      </c>
      <c r="E1969" s="3" t="s">
        <v>17726</v>
      </c>
    </row>
    <row r="1970" customFormat="false" ht="13.8" hidden="false" customHeight="false" outlineLevel="0" collapsed="false">
      <c r="A1970" s="1" t="n">
        <v>37412</v>
      </c>
      <c r="B1970" s="3" t="s">
        <v>1967</v>
      </c>
      <c r="C1970" s="1" t="s">
        <v>17727</v>
      </c>
      <c r="D1970" s="3" t="s">
        <v>17055</v>
      </c>
      <c r="E1970" s="3" t="s">
        <v>17728</v>
      </c>
    </row>
    <row r="1971" customFormat="false" ht="13.8" hidden="false" customHeight="false" outlineLevel="0" collapsed="false">
      <c r="A1971" s="1" t="n">
        <v>1745</v>
      </c>
      <c r="B1971" s="3" t="s">
        <v>1967</v>
      </c>
      <c r="C1971" s="1" t="s">
        <v>17729</v>
      </c>
      <c r="D1971" s="3" t="s">
        <v>17055</v>
      </c>
      <c r="E1971" s="3" t="s">
        <v>17730</v>
      </c>
    </row>
    <row r="1972" customFormat="false" ht="13.8" hidden="false" customHeight="false" outlineLevel="0" collapsed="false">
      <c r="A1972" s="1" t="n">
        <v>1750</v>
      </c>
      <c r="B1972" s="3" t="s">
        <v>1967</v>
      </c>
      <c r="C1972" s="1" t="s">
        <v>17731</v>
      </c>
      <c r="D1972" s="3" t="s">
        <v>17055</v>
      </c>
      <c r="E1972" s="3" t="s">
        <v>17732</v>
      </c>
    </row>
    <row r="1973" customFormat="false" ht="13.8" hidden="false" customHeight="false" outlineLevel="0" collapsed="false">
      <c r="A1973" s="1" t="n">
        <v>11687</v>
      </c>
      <c r="B1973" s="3" t="s">
        <v>1967</v>
      </c>
      <c r="C1973" s="1" t="s">
        <v>17733</v>
      </c>
      <c r="D1973" s="3" t="s">
        <v>17119</v>
      </c>
      <c r="E1973" s="3" t="s">
        <v>17734</v>
      </c>
    </row>
    <row r="1974" customFormat="false" ht="13.8" hidden="false" customHeight="false" outlineLevel="0" collapsed="false">
      <c r="A1974" s="1" t="n">
        <v>11689</v>
      </c>
      <c r="B1974" s="3" t="s">
        <v>1967</v>
      </c>
      <c r="C1974" s="1" t="s">
        <v>17735</v>
      </c>
      <c r="D1974" s="3" t="s">
        <v>17119</v>
      </c>
      <c r="E1974" s="3" t="s">
        <v>17736</v>
      </c>
    </row>
    <row r="1975" customFormat="false" ht="13.8" hidden="false" customHeight="false" outlineLevel="0" collapsed="false">
      <c r="A1975" s="1" t="n">
        <v>11693</v>
      </c>
      <c r="B1975" s="3" t="s">
        <v>1967</v>
      </c>
      <c r="C1975" s="1" t="s">
        <v>17737</v>
      </c>
      <c r="D1975" s="3" t="s">
        <v>17719</v>
      </c>
      <c r="E1975" s="3" t="s">
        <v>17738</v>
      </c>
    </row>
    <row r="1976" customFormat="false" ht="13.8" hidden="false" customHeight="false" outlineLevel="0" collapsed="false">
      <c r="A1976" s="1" t="n">
        <v>36215</v>
      </c>
      <c r="B1976" s="3" t="s">
        <v>1967</v>
      </c>
      <c r="C1976" s="1" t="s">
        <v>17739</v>
      </c>
      <c r="D1976" s="3" t="s">
        <v>17055</v>
      </c>
      <c r="E1976" s="3" t="s">
        <v>17740</v>
      </c>
    </row>
    <row r="1977" customFormat="false" ht="13.8" hidden="false" customHeight="false" outlineLevel="0" collapsed="false">
      <c r="A1977" s="1" t="n">
        <v>42439</v>
      </c>
      <c r="B1977" s="3" t="s">
        <v>1967</v>
      </c>
      <c r="C1977" s="1" t="s">
        <v>17741</v>
      </c>
      <c r="D1977" s="3" t="s">
        <v>17055</v>
      </c>
      <c r="E1977" s="3" t="s">
        <v>17742</v>
      </c>
    </row>
    <row r="1978" customFormat="false" ht="13.8" hidden="false" customHeight="false" outlineLevel="0" collapsed="false">
      <c r="A1978" s="1" t="n">
        <v>38381</v>
      </c>
      <c r="B1978" s="3" t="s">
        <v>1967</v>
      </c>
      <c r="C1978" s="1" t="s">
        <v>17743</v>
      </c>
      <c r="D1978" s="3" t="s">
        <v>17055</v>
      </c>
      <c r="E1978" s="3" t="s">
        <v>17744</v>
      </c>
    </row>
    <row r="1979" customFormat="false" ht="13.8" hidden="false" customHeight="false" outlineLevel="0" collapsed="false">
      <c r="A1979" s="1" t="n">
        <v>39621</v>
      </c>
      <c r="B1979" s="3" t="s">
        <v>1967</v>
      </c>
      <c r="C1979" s="1" t="s">
        <v>17745</v>
      </c>
      <c r="D1979" s="3" t="s">
        <v>17746</v>
      </c>
      <c r="E1979" s="3" t="s">
        <v>17747</v>
      </c>
    </row>
    <row r="1980" customFormat="false" ht="13.8" hidden="false" customHeight="false" outlineLevel="0" collapsed="false">
      <c r="A1980" s="1" t="n">
        <v>39624</v>
      </c>
      <c r="B1980" s="3" t="s">
        <v>1967</v>
      </c>
      <c r="C1980" s="1" t="s">
        <v>17748</v>
      </c>
      <c r="D1980" s="3" t="s">
        <v>17746</v>
      </c>
      <c r="E1980" s="3" t="s">
        <v>17749</v>
      </c>
    </row>
    <row r="1981" customFormat="false" ht="13.8" hidden="false" customHeight="false" outlineLevel="0" collapsed="false">
      <c r="A1981" s="1" t="n">
        <v>39615</v>
      </c>
      <c r="B1981" s="3" t="s">
        <v>1967</v>
      </c>
      <c r="C1981" s="1" t="s">
        <v>17750</v>
      </c>
      <c r="D1981" s="3" t="s">
        <v>17055</v>
      </c>
      <c r="E1981" s="3" t="s">
        <v>17751</v>
      </c>
    </row>
    <row r="1982" customFormat="false" ht="13.8" hidden="false" customHeight="false" outlineLevel="0" collapsed="false">
      <c r="A1982" s="1" t="n">
        <v>39620</v>
      </c>
      <c r="B1982" s="3" t="s">
        <v>1967</v>
      </c>
      <c r="C1982" s="1" t="s">
        <v>17752</v>
      </c>
      <c r="D1982" s="3" t="s">
        <v>17055</v>
      </c>
      <c r="E1982" s="3" t="s">
        <v>17753</v>
      </c>
    </row>
    <row r="1983" customFormat="false" ht="13.8" hidden="false" customHeight="false" outlineLevel="0" collapsed="false">
      <c r="A1983" s="1" t="n">
        <v>39623</v>
      </c>
      <c r="B1983" s="3" t="s">
        <v>1967</v>
      </c>
      <c r="C1983" s="1" t="s">
        <v>17754</v>
      </c>
      <c r="D1983" s="3" t="s">
        <v>17055</v>
      </c>
      <c r="E1983" s="3" t="s">
        <v>17755</v>
      </c>
    </row>
    <row r="1984" customFormat="false" ht="13.8" hidden="false" customHeight="false" outlineLevel="0" collapsed="false">
      <c r="A1984" s="1" t="n">
        <v>546</v>
      </c>
      <c r="B1984" s="3" t="s">
        <v>1967</v>
      </c>
      <c r="C1984" s="1" t="s">
        <v>17756</v>
      </c>
      <c r="D1984" s="3" t="s">
        <v>17126</v>
      </c>
      <c r="E1984" s="3" t="s">
        <v>9305</v>
      </c>
    </row>
    <row r="1985" customFormat="false" ht="13.8" hidden="false" customHeight="false" outlineLevel="0" collapsed="false">
      <c r="A1985" s="1" t="n">
        <v>566</v>
      </c>
      <c r="B1985" s="3" t="s">
        <v>1967</v>
      </c>
      <c r="C1985" s="1" t="s">
        <v>17757</v>
      </c>
      <c r="D1985" s="3" t="s">
        <v>17119</v>
      </c>
      <c r="E1985" s="3" t="s">
        <v>11358</v>
      </c>
    </row>
    <row r="1986" customFormat="false" ht="13.8" hidden="false" customHeight="false" outlineLevel="0" collapsed="false">
      <c r="A1986" s="1" t="n">
        <v>565</v>
      </c>
      <c r="B1986" s="3" t="s">
        <v>1967</v>
      </c>
      <c r="C1986" s="1" t="s">
        <v>17758</v>
      </c>
      <c r="D1986" s="3" t="s">
        <v>17119</v>
      </c>
      <c r="E1986" s="3" t="s">
        <v>13679</v>
      </c>
    </row>
    <row r="1987" customFormat="false" ht="13.8" hidden="false" customHeight="false" outlineLevel="0" collapsed="false">
      <c r="A1987" s="1" t="n">
        <v>555</v>
      </c>
      <c r="B1987" s="3" t="s">
        <v>1967</v>
      </c>
      <c r="C1987" s="1" t="s">
        <v>17759</v>
      </c>
      <c r="D1987" s="3" t="s">
        <v>17119</v>
      </c>
      <c r="E1987" s="3" t="s">
        <v>2538</v>
      </c>
    </row>
    <row r="1988" customFormat="false" ht="13.8" hidden="false" customHeight="false" outlineLevel="0" collapsed="false">
      <c r="A1988" s="1" t="n">
        <v>557</v>
      </c>
      <c r="B1988" s="3" t="s">
        <v>1967</v>
      </c>
      <c r="C1988" s="1" t="s">
        <v>17760</v>
      </c>
      <c r="D1988" s="3" t="s">
        <v>17119</v>
      </c>
      <c r="E1988" s="3" t="s">
        <v>17761</v>
      </c>
    </row>
    <row r="1989" customFormat="false" ht="13.8" hidden="false" customHeight="false" outlineLevel="0" collapsed="false">
      <c r="A1989" s="1" t="n">
        <v>552</v>
      </c>
      <c r="B1989" s="3" t="s">
        <v>1967</v>
      </c>
      <c r="C1989" s="1" t="s">
        <v>17762</v>
      </c>
      <c r="D1989" s="3" t="s">
        <v>17119</v>
      </c>
      <c r="E1989" s="3" t="s">
        <v>17763</v>
      </c>
    </row>
    <row r="1990" customFormat="false" ht="13.8" hidden="false" customHeight="false" outlineLevel="0" collapsed="false">
      <c r="A1990" s="1" t="n">
        <v>563</v>
      </c>
      <c r="B1990" s="3" t="s">
        <v>1967</v>
      </c>
      <c r="C1990" s="1" t="s">
        <v>17764</v>
      </c>
      <c r="D1990" s="3" t="s">
        <v>17119</v>
      </c>
      <c r="E1990" s="3" t="s">
        <v>17765</v>
      </c>
    </row>
    <row r="1991" customFormat="false" ht="13.8" hidden="false" customHeight="false" outlineLevel="0" collapsed="false">
      <c r="A1991" s="1" t="n">
        <v>549</v>
      </c>
      <c r="B1991" s="3" t="s">
        <v>1967</v>
      </c>
      <c r="C1991" s="1" t="s">
        <v>17766</v>
      </c>
      <c r="D1991" s="3" t="s">
        <v>17119</v>
      </c>
      <c r="E1991" s="3" t="s">
        <v>17767</v>
      </c>
    </row>
    <row r="1992" customFormat="false" ht="13.8" hidden="false" customHeight="false" outlineLevel="0" collapsed="false">
      <c r="A1992" s="1" t="n">
        <v>551</v>
      </c>
      <c r="B1992" s="3" t="s">
        <v>1967</v>
      </c>
      <c r="C1992" s="1" t="s">
        <v>17768</v>
      </c>
      <c r="D1992" s="3" t="s">
        <v>17119</v>
      </c>
      <c r="E1992" s="3" t="s">
        <v>17769</v>
      </c>
    </row>
    <row r="1993" customFormat="false" ht="13.8" hidden="false" customHeight="false" outlineLevel="0" collapsed="false">
      <c r="A1993" s="1" t="n">
        <v>559</v>
      </c>
      <c r="B1993" s="3" t="s">
        <v>1967</v>
      </c>
      <c r="C1993" s="1" t="s">
        <v>17770</v>
      </c>
      <c r="D1993" s="3" t="s">
        <v>17119</v>
      </c>
      <c r="E1993" s="3" t="s">
        <v>3262</v>
      </c>
    </row>
    <row r="1994" customFormat="false" ht="13.8" hidden="false" customHeight="false" outlineLevel="0" collapsed="false">
      <c r="A1994" s="1" t="n">
        <v>560</v>
      </c>
      <c r="B1994" s="3" t="s">
        <v>1967</v>
      </c>
      <c r="C1994" s="1" t="s">
        <v>17771</v>
      </c>
      <c r="D1994" s="3" t="s">
        <v>17119</v>
      </c>
      <c r="E1994" s="3" t="s">
        <v>13706</v>
      </c>
    </row>
    <row r="1995" customFormat="false" ht="13.8" hidden="false" customHeight="false" outlineLevel="0" collapsed="false">
      <c r="A1995" s="1" t="n">
        <v>547</v>
      </c>
      <c r="B1995" s="3" t="s">
        <v>1967</v>
      </c>
      <c r="C1995" s="1" t="s">
        <v>17772</v>
      </c>
      <c r="D1995" s="3" t="s">
        <v>17119</v>
      </c>
      <c r="E1995" s="3" t="s">
        <v>9098</v>
      </c>
    </row>
    <row r="1996" customFormat="false" ht="13.8" hidden="false" customHeight="false" outlineLevel="0" collapsed="false">
      <c r="A1996" s="1" t="n">
        <v>36207</v>
      </c>
      <c r="B1996" s="3" t="s">
        <v>1967</v>
      </c>
      <c r="C1996" s="1" t="s">
        <v>17773</v>
      </c>
      <c r="D1996" s="3" t="s">
        <v>17055</v>
      </c>
      <c r="E1996" s="3" t="s">
        <v>17774</v>
      </c>
    </row>
    <row r="1997" customFormat="false" ht="13.8" hidden="false" customHeight="false" outlineLevel="0" collapsed="false">
      <c r="A1997" s="1" t="n">
        <v>36209</v>
      </c>
      <c r="B1997" s="3" t="s">
        <v>1967</v>
      </c>
      <c r="C1997" s="1" t="s">
        <v>17775</v>
      </c>
      <c r="D1997" s="3" t="s">
        <v>17055</v>
      </c>
      <c r="E1997" s="3" t="s">
        <v>17776</v>
      </c>
    </row>
    <row r="1998" customFormat="false" ht="13.8" hidden="false" customHeight="false" outlineLevel="0" collapsed="false">
      <c r="A1998" s="1" t="n">
        <v>36210</v>
      </c>
      <c r="B1998" s="3" t="s">
        <v>1967</v>
      </c>
      <c r="C1998" s="1" t="s">
        <v>17777</v>
      </c>
      <c r="D1998" s="3" t="s">
        <v>17055</v>
      </c>
      <c r="E1998" s="3" t="s">
        <v>17778</v>
      </c>
    </row>
    <row r="1999" customFormat="false" ht="13.8" hidden="false" customHeight="false" outlineLevel="0" collapsed="false">
      <c r="A1999" s="1" t="n">
        <v>36204</v>
      </c>
      <c r="B1999" s="3" t="s">
        <v>1967</v>
      </c>
      <c r="C1999" s="1" t="s">
        <v>17779</v>
      </c>
      <c r="D1999" s="3" t="s">
        <v>17055</v>
      </c>
      <c r="E1999" s="3" t="s">
        <v>17780</v>
      </c>
    </row>
    <row r="2000" customFormat="false" ht="13.8" hidden="false" customHeight="false" outlineLevel="0" collapsed="false">
      <c r="A2000" s="1" t="n">
        <v>36205</v>
      </c>
      <c r="B2000" s="3" t="s">
        <v>1967</v>
      </c>
      <c r="C2000" s="1" t="s">
        <v>17781</v>
      </c>
      <c r="D2000" s="3" t="s">
        <v>17055</v>
      </c>
      <c r="E2000" s="3" t="s">
        <v>17782</v>
      </c>
    </row>
    <row r="2001" customFormat="false" ht="13.8" hidden="false" customHeight="false" outlineLevel="0" collapsed="false">
      <c r="A2001" s="1" t="n">
        <v>36081</v>
      </c>
      <c r="B2001" s="3" t="s">
        <v>1967</v>
      </c>
      <c r="C2001" s="1" t="s">
        <v>17783</v>
      </c>
      <c r="D2001" s="3" t="s">
        <v>17055</v>
      </c>
      <c r="E2001" s="3" t="s">
        <v>17784</v>
      </c>
    </row>
    <row r="2002" customFormat="false" ht="13.8" hidden="false" customHeight="false" outlineLevel="0" collapsed="false">
      <c r="A2002" s="1" t="n">
        <v>36206</v>
      </c>
      <c r="B2002" s="3" t="s">
        <v>1967</v>
      </c>
      <c r="C2002" s="1" t="s">
        <v>17785</v>
      </c>
      <c r="D2002" s="3" t="s">
        <v>17055</v>
      </c>
      <c r="E2002" s="3" t="s">
        <v>17786</v>
      </c>
    </row>
    <row r="2003" customFormat="false" ht="13.8" hidden="false" customHeight="false" outlineLevel="0" collapsed="false">
      <c r="A2003" s="1" t="n">
        <v>36218</v>
      </c>
      <c r="B2003" s="3" t="s">
        <v>1967</v>
      </c>
      <c r="C2003" s="1" t="s">
        <v>17787</v>
      </c>
      <c r="D2003" s="3" t="s">
        <v>17055</v>
      </c>
      <c r="E2003" s="3" t="s">
        <v>17788</v>
      </c>
    </row>
    <row r="2004" customFormat="false" ht="13.8" hidden="false" customHeight="false" outlineLevel="0" collapsed="false">
      <c r="A2004" s="1" t="n">
        <v>36220</v>
      </c>
      <c r="B2004" s="3" t="s">
        <v>1967</v>
      </c>
      <c r="C2004" s="1" t="s">
        <v>17789</v>
      </c>
      <c r="D2004" s="3" t="s">
        <v>17055</v>
      </c>
      <c r="E2004" s="3" t="s">
        <v>17790</v>
      </c>
    </row>
    <row r="2005" customFormat="false" ht="13.8" hidden="false" customHeight="false" outlineLevel="0" collapsed="false">
      <c r="A2005" s="1" t="n">
        <v>36080</v>
      </c>
      <c r="B2005" s="3" t="s">
        <v>1967</v>
      </c>
      <c r="C2005" s="1" t="s">
        <v>17791</v>
      </c>
      <c r="D2005" s="3" t="s">
        <v>17055</v>
      </c>
      <c r="E2005" s="3" t="s">
        <v>17792</v>
      </c>
    </row>
    <row r="2006" customFormat="false" ht="13.8" hidden="false" customHeight="false" outlineLevel="0" collapsed="false">
      <c r="A2006" s="1" t="n">
        <v>36223</v>
      </c>
      <c r="B2006" s="3" t="s">
        <v>1967</v>
      </c>
      <c r="C2006" s="1" t="s">
        <v>17793</v>
      </c>
      <c r="D2006" s="3" t="s">
        <v>17055</v>
      </c>
      <c r="E2006" s="3" t="s">
        <v>17794</v>
      </c>
    </row>
    <row r="2007" customFormat="false" ht="13.8" hidden="false" customHeight="false" outlineLevel="0" collapsed="false">
      <c r="A2007" s="1" t="n">
        <v>38127</v>
      </c>
      <c r="B2007" s="3" t="s">
        <v>1967</v>
      </c>
      <c r="C2007" s="1" t="s">
        <v>17795</v>
      </c>
      <c r="D2007" s="3" t="s">
        <v>17055</v>
      </c>
      <c r="E2007" s="3" t="s">
        <v>17796</v>
      </c>
    </row>
    <row r="2008" customFormat="false" ht="13.8" hidden="false" customHeight="false" outlineLevel="0" collapsed="false">
      <c r="A2008" s="1" t="n">
        <v>38060</v>
      </c>
      <c r="B2008" s="3" t="s">
        <v>1967</v>
      </c>
      <c r="C2008" s="1" t="s">
        <v>17797</v>
      </c>
      <c r="D2008" s="3" t="s">
        <v>17055</v>
      </c>
      <c r="E2008" s="3" t="s">
        <v>5636</v>
      </c>
    </row>
    <row r="2009" customFormat="false" ht="13.8" hidden="false" customHeight="false" outlineLevel="0" collapsed="false">
      <c r="A2009" s="1" t="n">
        <v>10956</v>
      </c>
      <c r="B2009" s="3" t="s">
        <v>1967</v>
      </c>
      <c r="C2009" s="1" t="s">
        <v>17798</v>
      </c>
      <c r="D2009" s="3" t="s">
        <v>17055</v>
      </c>
      <c r="E2009" s="3" t="s">
        <v>17799</v>
      </c>
    </row>
    <row r="2010" customFormat="false" ht="13.8" hidden="false" customHeight="false" outlineLevel="0" collapsed="false">
      <c r="A2010" s="1" t="n">
        <v>39380</v>
      </c>
      <c r="B2010" s="3" t="s">
        <v>1967</v>
      </c>
      <c r="C2010" s="1" t="s">
        <v>17800</v>
      </c>
      <c r="D2010" s="3" t="s">
        <v>17055</v>
      </c>
      <c r="E2010" s="3" t="s">
        <v>10529</v>
      </c>
    </row>
    <row r="2011" customFormat="false" ht="13.8" hidden="false" customHeight="false" outlineLevel="0" collapsed="false">
      <c r="A2011" s="1" t="n">
        <v>44172</v>
      </c>
      <c r="B2011" s="3" t="s">
        <v>1967</v>
      </c>
      <c r="C2011" s="1" t="s">
        <v>17801</v>
      </c>
      <c r="D2011" s="3" t="s">
        <v>17055</v>
      </c>
      <c r="E2011" s="3" t="s">
        <v>10463</v>
      </c>
    </row>
    <row r="2012" customFormat="false" ht="13.8" hidden="false" customHeight="false" outlineLevel="0" collapsed="false">
      <c r="A2012" s="1" t="n">
        <v>37597</v>
      </c>
      <c r="B2012" s="3" t="s">
        <v>1967</v>
      </c>
      <c r="C2012" s="1" t="s">
        <v>17802</v>
      </c>
      <c r="D2012" s="3" t="s">
        <v>17055</v>
      </c>
      <c r="E2012" s="3" t="s">
        <v>17803</v>
      </c>
    </row>
    <row r="2013" customFormat="false" ht="13.8" hidden="false" customHeight="false" outlineLevel="0" collapsed="false">
      <c r="A2013" s="1" t="n">
        <v>183</v>
      </c>
      <c r="B2013" s="3" t="s">
        <v>1967</v>
      </c>
      <c r="C2013" s="1" t="s">
        <v>17804</v>
      </c>
      <c r="D2013" s="3" t="s">
        <v>17805</v>
      </c>
      <c r="E2013" s="3" t="s">
        <v>17806</v>
      </c>
    </row>
    <row r="2014" customFormat="false" ht="13.8" hidden="false" customHeight="false" outlineLevel="0" collapsed="false">
      <c r="A2014" s="1" t="n">
        <v>184</v>
      </c>
      <c r="B2014" s="3" t="s">
        <v>1967</v>
      </c>
      <c r="C2014" s="1" t="s">
        <v>17807</v>
      </c>
      <c r="D2014" s="3" t="s">
        <v>17805</v>
      </c>
      <c r="E2014" s="3" t="s">
        <v>17808</v>
      </c>
    </row>
    <row r="2015" customFormat="false" ht="13.8" hidden="false" customHeight="false" outlineLevel="0" collapsed="false">
      <c r="A2015" s="1" t="n">
        <v>181</v>
      </c>
      <c r="B2015" s="3" t="s">
        <v>1967</v>
      </c>
      <c r="C2015" s="1" t="s">
        <v>17809</v>
      </c>
      <c r="D2015" s="3" t="s">
        <v>17805</v>
      </c>
      <c r="E2015" s="3" t="s">
        <v>17810</v>
      </c>
    </row>
    <row r="2016" customFormat="false" ht="13.8" hidden="false" customHeight="false" outlineLevel="0" collapsed="false">
      <c r="A2016" s="1" t="n">
        <v>20001</v>
      </c>
      <c r="B2016" s="3" t="s">
        <v>1967</v>
      </c>
      <c r="C2016" s="1" t="s">
        <v>17811</v>
      </c>
      <c r="D2016" s="3" t="s">
        <v>17805</v>
      </c>
      <c r="E2016" s="3" t="s">
        <v>10025</v>
      </c>
    </row>
    <row r="2017" customFormat="false" ht="13.8" hidden="false" customHeight="false" outlineLevel="0" collapsed="false">
      <c r="A2017" s="1" t="n">
        <v>39837</v>
      </c>
      <c r="B2017" s="3" t="s">
        <v>1967</v>
      </c>
      <c r="C2017" s="1" t="s">
        <v>17812</v>
      </c>
      <c r="D2017" s="3" t="s">
        <v>17805</v>
      </c>
      <c r="E2017" s="3" t="s">
        <v>17813</v>
      </c>
    </row>
    <row r="2018" customFormat="false" ht="13.8" hidden="false" customHeight="false" outlineLevel="0" collapsed="false">
      <c r="A2018" s="1" t="n">
        <v>43366</v>
      </c>
      <c r="B2018" s="3" t="s">
        <v>1967</v>
      </c>
      <c r="C2018" s="1" t="s">
        <v>17814</v>
      </c>
      <c r="D2018" s="3" t="s">
        <v>17126</v>
      </c>
      <c r="E2018" s="3" t="s">
        <v>3683</v>
      </c>
    </row>
    <row r="2019" customFormat="false" ht="13.8" hidden="false" customHeight="false" outlineLevel="0" collapsed="false">
      <c r="A2019" s="1" t="n">
        <v>10535</v>
      </c>
      <c r="B2019" s="3" t="s">
        <v>1967</v>
      </c>
      <c r="C2019" s="1" t="s">
        <v>17815</v>
      </c>
      <c r="D2019" s="3" t="s">
        <v>17055</v>
      </c>
      <c r="E2019" s="3" t="s">
        <v>17816</v>
      </c>
    </row>
    <row r="2020" customFormat="false" ht="13.8" hidden="false" customHeight="false" outlineLevel="0" collapsed="false">
      <c r="A2020" s="1" t="n">
        <v>10537</v>
      </c>
      <c r="B2020" s="3" t="s">
        <v>1967</v>
      </c>
      <c r="C2020" s="1" t="s">
        <v>17817</v>
      </c>
      <c r="D2020" s="3" t="s">
        <v>17055</v>
      </c>
      <c r="E2020" s="3" t="s">
        <v>17818</v>
      </c>
    </row>
    <row r="2021" customFormat="false" ht="13.8" hidden="false" customHeight="false" outlineLevel="0" collapsed="false">
      <c r="A2021" s="1" t="n">
        <v>13891</v>
      </c>
      <c r="B2021" s="3" t="s">
        <v>1967</v>
      </c>
      <c r="C2021" s="1" t="s">
        <v>17819</v>
      </c>
      <c r="D2021" s="3" t="s">
        <v>17055</v>
      </c>
      <c r="E2021" s="3" t="s">
        <v>17820</v>
      </c>
    </row>
    <row r="2022" customFormat="false" ht="13.8" hidden="false" customHeight="false" outlineLevel="0" collapsed="false">
      <c r="A2022" s="1" t="n">
        <v>44492</v>
      </c>
      <c r="B2022" s="3" t="s">
        <v>1967</v>
      </c>
      <c r="C2022" s="1" t="s">
        <v>17821</v>
      </c>
      <c r="D2022" s="3" t="s">
        <v>17055</v>
      </c>
      <c r="E2022" s="3" t="s">
        <v>17822</v>
      </c>
    </row>
    <row r="2023" customFormat="false" ht="13.8" hidden="false" customHeight="false" outlineLevel="0" collapsed="false">
      <c r="A2023" s="1" t="n">
        <v>36396</v>
      </c>
      <c r="B2023" s="3" t="s">
        <v>1967</v>
      </c>
      <c r="C2023" s="1" t="s">
        <v>17823</v>
      </c>
      <c r="D2023" s="3" t="s">
        <v>17055</v>
      </c>
      <c r="E2023" s="3" t="s">
        <v>17824</v>
      </c>
    </row>
    <row r="2024" customFormat="false" ht="13.8" hidden="false" customHeight="false" outlineLevel="0" collapsed="false">
      <c r="A2024" s="1" t="n">
        <v>36397</v>
      </c>
      <c r="B2024" s="3" t="s">
        <v>1967</v>
      </c>
      <c r="C2024" s="1" t="s">
        <v>17825</v>
      </c>
      <c r="D2024" s="3" t="s">
        <v>17055</v>
      </c>
      <c r="E2024" s="3" t="s">
        <v>17826</v>
      </c>
    </row>
    <row r="2025" customFormat="false" ht="13.8" hidden="false" customHeight="false" outlineLevel="0" collapsed="false">
      <c r="A2025" s="1" t="n">
        <v>36398</v>
      </c>
      <c r="B2025" s="3" t="s">
        <v>1967</v>
      </c>
      <c r="C2025" s="1" t="s">
        <v>17827</v>
      </c>
      <c r="D2025" s="3" t="s">
        <v>17055</v>
      </c>
      <c r="E2025" s="3" t="s">
        <v>17828</v>
      </c>
    </row>
    <row r="2026" customFormat="false" ht="13.8" hidden="false" customHeight="false" outlineLevel="0" collapsed="false">
      <c r="A2026" s="1" t="n">
        <v>647</v>
      </c>
      <c r="B2026" s="3" t="s">
        <v>1967</v>
      </c>
      <c r="C2026" s="1" t="s">
        <v>17829</v>
      </c>
      <c r="D2026" s="3" t="s">
        <v>17283</v>
      </c>
      <c r="E2026" s="3" t="s">
        <v>7228</v>
      </c>
    </row>
    <row r="2027" customFormat="false" ht="13.8" hidden="false" customHeight="false" outlineLevel="0" collapsed="false">
      <c r="A2027" s="1" t="n">
        <v>40920</v>
      </c>
      <c r="B2027" s="3" t="s">
        <v>1967</v>
      </c>
      <c r="C2027" s="1" t="s">
        <v>17830</v>
      </c>
      <c r="D2027" s="3" t="s">
        <v>17285</v>
      </c>
      <c r="E2027" s="3" t="s">
        <v>17831</v>
      </c>
    </row>
    <row r="2028" customFormat="false" ht="13.8" hidden="false" customHeight="false" outlineLevel="0" collapsed="false">
      <c r="A2028" s="1" t="n">
        <v>715</v>
      </c>
      <c r="B2028" s="3" t="s">
        <v>1967</v>
      </c>
      <c r="C2028" s="1" t="s">
        <v>17832</v>
      </c>
      <c r="D2028" s="3" t="s">
        <v>17055</v>
      </c>
      <c r="E2028" s="3" t="s">
        <v>17833</v>
      </c>
    </row>
    <row r="2029" customFormat="false" ht="13.8" hidden="false" customHeight="false" outlineLevel="0" collapsed="false">
      <c r="A2029" s="1" t="n">
        <v>716</v>
      </c>
      <c r="B2029" s="3" t="s">
        <v>1967</v>
      </c>
      <c r="C2029" s="1" t="s">
        <v>17834</v>
      </c>
      <c r="D2029" s="3" t="s">
        <v>17055</v>
      </c>
      <c r="E2029" s="3" t="s">
        <v>4785</v>
      </c>
    </row>
    <row r="2030" customFormat="false" ht="13.8" hidden="false" customHeight="false" outlineLevel="0" collapsed="false">
      <c r="A2030" s="1" t="n">
        <v>38783</v>
      </c>
      <c r="B2030" s="3" t="s">
        <v>1967</v>
      </c>
      <c r="C2030" s="1" t="s">
        <v>17835</v>
      </c>
      <c r="D2030" s="3" t="s">
        <v>17055</v>
      </c>
      <c r="E2030" s="3" t="s">
        <v>14676</v>
      </c>
    </row>
    <row r="2031" customFormat="false" ht="13.8" hidden="false" customHeight="false" outlineLevel="0" collapsed="false">
      <c r="A2031" s="1" t="n">
        <v>37593</v>
      </c>
      <c r="B2031" s="3" t="s">
        <v>1967</v>
      </c>
      <c r="C2031" s="1" t="s">
        <v>17836</v>
      </c>
      <c r="D2031" s="3" t="s">
        <v>17055</v>
      </c>
      <c r="E2031" s="3" t="s">
        <v>14728</v>
      </c>
    </row>
    <row r="2032" customFormat="false" ht="13.8" hidden="false" customHeight="false" outlineLevel="0" collapsed="false">
      <c r="A2032" s="1" t="n">
        <v>37594</v>
      </c>
      <c r="B2032" s="3" t="s">
        <v>1967</v>
      </c>
      <c r="C2032" s="1" t="s">
        <v>17837</v>
      </c>
      <c r="D2032" s="3" t="s">
        <v>17055</v>
      </c>
      <c r="E2032" s="3" t="s">
        <v>17579</v>
      </c>
    </row>
    <row r="2033" customFormat="false" ht="13.8" hidden="false" customHeight="false" outlineLevel="0" collapsed="false">
      <c r="A2033" s="1" t="n">
        <v>37592</v>
      </c>
      <c r="B2033" s="3" t="s">
        <v>1967</v>
      </c>
      <c r="C2033" s="1" t="s">
        <v>17838</v>
      </c>
      <c r="D2033" s="3" t="s">
        <v>17055</v>
      </c>
      <c r="E2033" s="3" t="s">
        <v>3683</v>
      </c>
    </row>
    <row r="2034" customFormat="false" ht="13.8" hidden="false" customHeight="false" outlineLevel="0" collapsed="false">
      <c r="A2034" s="1" t="n">
        <v>7270</v>
      </c>
      <c r="B2034" s="3" t="s">
        <v>1967</v>
      </c>
      <c r="C2034" s="1" t="s">
        <v>17839</v>
      </c>
      <c r="D2034" s="3" t="s">
        <v>17055</v>
      </c>
      <c r="E2034" s="3" t="s">
        <v>15217</v>
      </c>
    </row>
    <row r="2035" customFormat="false" ht="13.8" hidden="false" customHeight="false" outlineLevel="0" collapsed="false">
      <c r="A2035" s="1" t="n">
        <v>7267</v>
      </c>
      <c r="B2035" s="3" t="s">
        <v>1967</v>
      </c>
      <c r="C2035" s="1" t="s">
        <v>17840</v>
      </c>
      <c r="D2035" s="3" t="s">
        <v>17055</v>
      </c>
      <c r="E2035" s="3" t="s">
        <v>3220</v>
      </c>
    </row>
    <row r="2036" customFormat="false" ht="13.8" hidden="false" customHeight="false" outlineLevel="0" collapsed="false">
      <c r="A2036" s="1" t="n">
        <v>7271</v>
      </c>
      <c r="B2036" s="3" t="s">
        <v>1967</v>
      </c>
      <c r="C2036" s="1" t="s">
        <v>17841</v>
      </c>
      <c r="D2036" s="3" t="s">
        <v>17055</v>
      </c>
      <c r="E2036" s="3" t="s">
        <v>17109</v>
      </c>
    </row>
    <row r="2037" customFormat="false" ht="13.8" hidden="false" customHeight="false" outlineLevel="0" collapsed="false">
      <c r="A2037" s="1" t="n">
        <v>7268</v>
      </c>
      <c r="B2037" s="3" t="s">
        <v>1967</v>
      </c>
      <c r="C2037" s="1" t="s">
        <v>17842</v>
      </c>
      <c r="D2037" s="3" t="s">
        <v>17055</v>
      </c>
      <c r="E2037" s="3" t="s">
        <v>3475</v>
      </c>
    </row>
    <row r="2038" customFormat="false" ht="13.8" hidden="false" customHeight="false" outlineLevel="0" collapsed="false">
      <c r="A2038" s="1" t="n">
        <v>41372</v>
      </c>
      <c r="B2038" s="3" t="s">
        <v>1967</v>
      </c>
      <c r="C2038" s="1" t="s">
        <v>17843</v>
      </c>
      <c r="D2038" s="3" t="s">
        <v>17719</v>
      </c>
      <c r="E2038" s="3" t="s">
        <v>10211</v>
      </c>
    </row>
    <row r="2039" customFormat="false" ht="13.8" hidden="false" customHeight="false" outlineLevel="0" collapsed="false">
      <c r="A2039" s="1" t="n">
        <v>41371</v>
      </c>
      <c r="B2039" s="3" t="s">
        <v>1967</v>
      </c>
      <c r="C2039" s="1" t="s">
        <v>17844</v>
      </c>
      <c r="D2039" s="3" t="s">
        <v>17719</v>
      </c>
      <c r="E2039" s="3" t="s">
        <v>2042</v>
      </c>
    </row>
    <row r="2040" customFormat="false" ht="13.8" hidden="false" customHeight="false" outlineLevel="0" collapsed="false">
      <c r="A2040" s="1" t="n">
        <v>34556</v>
      </c>
      <c r="B2040" s="3" t="s">
        <v>1967</v>
      </c>
      <c r="C2040" s="1" t="s">
        <v>17845</v>
      </c>
      <c r="D2040" s="3" t="s">
        <v>17055</v>
      </c>
      <c r="E2040" s="3" t="s">
        <v>17846</v>
      </c>
    </row>
    <row r="2041" customFormat="false" ht="13.8" hidden="false" customHeight="false" outlineLevel="0" collapsed="false">
      <c r="A2041" s="1" t="n">
        <v>37873</v>
      </c>
      <c r="B2041" s="3" t="s">
        <v>1967</v>
      </c>
      <c r="C2041" s="1" t="s">
        <v>17847</v>
      </c>
      <c r="D2041" s="3" t="s">
        <v>17055</v>
      </c>
      <c r="E2041" s="3" t="s">
        <v>3769</v>
      </c>
    </row>
    <row r="2042" customFormat="false" ht="13.8" hidden="false" customHeight="false" outlineLevel="0" collapsed="false">
      <c r="A2042" s="1" t="n">
        <v>34564</v>
      </c>
      <c r="B2042" s="3" t="s">
        <v>1967</v>
      </c>
      <c r="C2042" s="1" t="s">
        <v>17848</v>
      </c>
      <c r="D2042" s="3" t="s">
        <v>17055</v>
      </c>
      <c r="E2042" s="3" t="s">
        <v>3584</v>
      </c>
    </row>
    <row r="2043" customFormat="false" ht="13.8" hidden="false" customHeight="false" outlineLevel="0" collapsed="false">
      <c r="A2043" s="1" t="n">
        <v>34565</v>
      </c>
      <c r="B2043" s="3" t="s">
        <v>1967</v>
      </c>
      <c r="C2043" s="1" t="s">
        <v>17849</v>
      </c>
      <c r="D2043" s="3" t="s">
        <v>17055</v>
      </c>
      <c r="E2043" s="3" t="s">
        <v>17079</v>
      </c>
    </row>
    <row r="2044" customFormat="false" ht="13.8" hidden="false" customHeight="false" outlineLevel="0" collapsed="false">
      <c r="A2044" s="1" t="n">
        <v>38590</v>
      </c>
      <c r="B2044" s="3" t="s">
        <v>1967</v>
      </c>
      <c r="C2044" s="1" t="s">
        <v>17850</v>
      </c>
      <c r="D2044" s="3" t="s">
        <v>17055</v>
      </c>
      <c r="E2044" s="3" t="s">
        <v>17851</v>
      </c>
    </row>
    <row r="2045" customFormat="false" ht="13.8" hidden="false" customHeight="false" outlineLevel="0" collapsed="false">
      <c r="A2045" s="1" t="n">
        <v>34566</v>
      </c>
      <c r="B2045" s="3" t="s">
        <v>1967</v>
      </c>
      <c r="C2045" s="1" t="s">
        <v>17852</v>
      </c>
      <c r="D2045" s="3" t="s">
        <v>17055</v>
      </c>
      <c r="E2045" s="3" t="s">
        <v>17853</v>
      </c>
    </row>
    <row r="2046" customFormat="false" ht="13.8" hidden="false" customHeight="false" outlineLevel="0" collapsed="false">
      <c r="A2046" s="1" t="n">
        <v>34567</v>
      </c>
      <c r="B2046" s="3" t="s">
        <v>1967</v>
      </c>
      <c r="C2046" s="1" t="s">
        <v>17854</v>
      </c>
      <c r="D2046" s="3" t="s">
        <v>17055</v>
      </c>
      <c r="E2046" s="3" t="s">
        <v>17855</v>
      </c>
    </row>
    <row r="2047" customFormat="false" ht="13.8" hidden="false" customHeight="false" outlineLevel="0" collapsed="false">
      <c r="A2047" s="1" t="n">
        <v>38591</v>
      </c>
      <c r="B2047" s="3" t="s">
        <v>1967</v>
      </c>
      <c r="C2047" s="1" t="s">
        <v>17856</v>
      </c>
      <c r="D2047" s="3" t="s">
        <v>17055</v>
      </c>
      <c r="E2047" s="3" t="s">
        <v>14651</v>
      </c>
    </row>
    <row r="2048" customFormat="false" ht="13.8" hidden="false" customHeight="false" outlineLevel="0" collapsed="false">
      <c r="A2048" s="1" t="n">
        <v>34568</v>
      </c>
      <c r="B2048" s="3" t="s">
        <v>1967</v>
      </c>
      <c r="C2048" s="1" t="s">
        <v>17857</v>
      </c>
      <c r="D2048" s="3" t="s">
        <v>17055</v>
      </c>
      <c r="E2048" s="3" t="s">
        <v>3084</v>
      </c>
    </row>
    <row r="2049" customFormat="false" ht="13.8" hidden="false" customHeight="false" outlineLevel="0" collapsed="false">
      <c r="A2049" s="1" t="n">
        <v>34569</v>
      </c>
      <c r="B2049" s="3" t="s">
        <v>1967</v>
      </c>
      <c r="C2049" s="1" t="s">
        <v>17858</v>
      </c>
      <c r="D2049" s="3" t="s">
        <v>17055</v>
      </c>
      <c r="E2049" s="3" t="s">
        <v>17079</v>
      </c>
    </row>
    <row r="2050" customFormat="false" ht="13.8" hidden="false" customHeight="false" outlineLevel="0" collapsed="false">
      <c r="A2050" s="1" t="n">
        <v>34570</v>
      </c>
      <c r="B2050" s="3" t="s">
        <v>1967</v>
      </c>
      <c r="C2050" s="1" t="s">
        <v>17859</v>
      </c>
      <c r="D2050" s="3" t="s">
        <v>17055</v>
      </c>
      <c r="E2050" s="3" t="s">
        <v>3177</v>
      </c>
    </row>
    <row r="2051" customFormat="false" ht="13.8" hidden="false" customHeight="false" outlineLevel="0" collapsed="false">
      <c r="A2051" s="1" t="n">
        <v>25070</v>
      </c>
      <c r="B2051" s="3" t="s">
        <v>1967</v>
      </c>
      <c r="C2051" s="1" t="s">
        <v>17860</v>
      </c>
      <c r="D2051" s="3" t="s">
        <v>17055</v>
      </c>
      <c r="E2051" s="3" t="s">
        <v>3488</v>
      </c>
    </row>
    <row r="2052" customFormat="false" ht="13.8" hidden="false" customHeight="false" outlineLevel="0" collapsed="false">
      <c r="A2052" s="1" t="n">
        <v>34571</v>
      </c>
      <c r="B2052" s="3" t="s">
        <v>1967</v>
      </c>
      <c r="C2052" s="1" t="s">
        <v>17861</v>
      </c>
      <c r="D2052" s="3" t="s">
        <v>17055</v>
      </c>
      <c r="E2052" s="3" t="s">
        <v>2123</v>
      </c>
    </row>
    <row r="2053" customFormat="false" ht="13.8" hidden="false" customHeight="false" outlineLevel="0" collapsed="false">
      <c r="A2053" s="1" t="n">
        <v>34573</v>
      </c>
      <c r="B2053" s="3" t="s">
        <v>1967</v>
      </c>
      <c r="C2053" s="1" t="s">
        <v>17862</v>
      </c>
      <c r="D2053" s="3" t="s">
        <v>17055</v>
      </c>
      <c r="E2053" s="3" t="s">
        <v>3739</v>
      </c>
    </row>
    <row r="2054" customFormat="false" ht="13.8" hidden="false" customHeight="false" outlineLevel="0" collapsed="false">
      <c r="A2054" s="1" t="n">
        <v>37107</v>
      </c>
      <c r="B2054" s="3" t="s">
        <v>1967</v>
      </c>
      <c r="C2054" s="1" t="s">
        <v>17863</v>
      </c>
      <c r="D2054" s="3" t="s">
        <v>17055</v>
      </c>
      <c r="E2054" s="3" t="s">
        <v>8383</v>
      </c>
    </row>
    <row r="2055" customFormat="false" ht="13.8" hidden="false" customHeight="false" outlineLevel="0" collapsed="false">
      <c r="A2055" s="1" t="n">
        <v>34576</v>
      </c>
      <c r="B2055" s="3" t="s">
        <v>1967</v>
      </c>
      <c r="C2055" s="1" t="s">
        <v>17864</v>
      </c>
      <c r="D2055" s="3" t="s">
        <v>17055</v>
      </c>
      <c r="E2055" s="3" t="s">
        <v>10563</v>
      </c>
    </row>
    <row r="2056" customFormat="false" ht="13.8" hidden="false" customHeight="false" outlineLevel="0" collapsed="false">
      <c r="A2056" s="1" t="n">
        <v>34577</v>
      </c>
      <c r="B2056" s="3" t="s">
        <v>1967</v>
      </c>
      <c r="C2056" s="1" t="s">
        <v>17865</v>
      </c>
      <c r="D2056" s="3" t="s">
        <v>17055</v>
      </c>
      <c r="E2056" s="3" t="s">
        <v>17866</v>
      </c>
    </row>
    <row r="2057" customFormat="false" ht="13.8" hidden="false" customHeight="false" outlineLevel="0" collapsed="false">
      <c r="A2057" s="1" t="n">
        <v>34578</v>
      </c>
      <c r="B2057" s="3" t="s">
        <v>1967</v>
      </c>
      <c r="C2057" s="1" t="s">
        <v>17867</v>
      </c>
      <c r="D2057" s="3" t="s">
        <v>17055</v>
      </c>
      <c r="E2057" s="3" t="s">
        <v>12033</v>
      </c>
    </row>
    <row r="2058" customFormat="false" ht="13.8" hidden="false" customHeight="false" outlineLevel="0" collapsed="false">
      <c r="A2058" s="1" t="n">
        <v>34579</v>
      </c>
      <c r="B2058" s="3" t="s">
        <v>1967</v>
      </c>
      <c r="C2058" s="1" t="s">
        <v>17868</v>
      </c>
      <c r="D2058" s="3" t="s">
        <v>17055</v>
      </c>
      <c r="E2058" s="3" t="s">
        <v>11096</v>
      </c>
    </row>
    <row r="2059" customFormat="false" ht="13.8" hidden="false" customHeight="false" outlineLevel="0" collapsed="false">
      <c r="A2059" s="1" t="n">
        <v>25067</v>
      </c>
      <c r="B2059" s="3" t="s">
        <v>1967</v>
      </c>
      <c r="C2059" s="1" t="s">
        <v>17869</v>
      </c>
      <c r="D2059" s="3" t="s">
        <v>17055</v>
      </c>
      <c r="E2059" s="3" t="s">
        <v>3406</v>
      </c>
    </row>
    <row r="2060" customFormat="false" ht="13.8" hidden="false" customHeight="false" outlineLevel="0" collapsed="false">
      <c r="A2060" s="1" t="n">
        <v>34580</v>
      </c>
      <c r="B2060" s="3" t="s">
        <v>1967</v>
      </c>
      <c r="C2060" s="1" t="s">
        <v>17870</v>
      </c>
      <c r="D2060" s="3" t="s">
        <v>17055</v>
      </c>
      <c r="E2060" s="3" t="s">
        <v>17871</v>
      </c>
    </row>
    <row r="2061" customFormat="false" ht="13.8" hidden="false" customHeight="false" outlineLevel="0" collapsed="false">
      <c r="A2061" s="1" t="n">
        <v>25071</v>
      </c>
      <c r="B2061" s="3" t="s">
        <v>1967</v>
      </c>
      <c r="C2061" s="1" t="s">
        <v>17872</v>
      </c>
      <c r="D2061" s="3" t="s">
        <v>17055</v>
      </c>
      <c r="E2061" s="3" t="s">
        <v>17873</v>
      </c>
    </row>
    <row r="2062" customFormat="false" ht="13.8" hidden="false" customHeight="false" outlineLevel="0" collapsed="false">
      <c r="A2062" s="1" t="n">
        <v>44171</v>
      </c>
      <c r="B2062" s="3" t="s">
        <v>1967</v>
      </c>
      <c r="C2062" s="1" t="s">
        <v>17874</v>
      </c>
      <c r="D2062" s="3" t="s">
        <v>17055</v>
      </c>
      <c r="E2062" s="3" t="s">
        <v>13719</v>
      </c>
    </row>
    <row r="2063" customFormat="false" ht="13.8" hidden="false" customHeight="false" outlineLevel="0" collapsed="false">
      <c r="A2063" s="1" t="n">
        <v>38395</v>
      </c>
      <c r="B2063" s="3" t="s">
        <v>1967</v>
      </c>
      <c r="C2063" s="1" t="s">
        <v>17875</v>
      </c>
      <c r="D2063" s="3" t="s">
        <v>17055</v>
      </c>
      <c r="E2063" s="3" t="s">
        <v>9763</v>
      </c>
    </row>
    <row r="2064" customFormat="false" ht="13.8" hidden="false" customHeight="false" outlineLevel="0" collapsed="false">
      <c r="A2064" s="1" t="n">
        <v>34583</v>
      </c>
      <c r="B2064" s="3" t="s">
        <v>1967</v>
      </c>
      <c r="C2064" s="1" t="s">
        <v>17876</v>
      </c>
      <c r="D2064" s="3" t="s">
        <v>17719</v>
      </c>
      <c r="E2064" s="3" t="s">
        <v>17877</v>
      </c>
    </row>
    <row r="2065" customFormat="false" ht="13.8" hidden="false" customHeight="false" outlineLevel="0" collapsed="false">
      <c r="A2065" s="1" t="n">
        <v>34584</v>
      </c>
      <c r="B2065" s="3" t="s">
        <v>1967</v>
      </c>
      <c r="C2065" s="1" t="s">
        <v>17878</v>
      </c>
      <c r="D2065" s="3" t="s">
        <v>17719</v>
      </c>
      <c r="E2065" s="3" t="s">
        <v>3324</v>
      </c>
    </row>
    <row r="2066" customFormat="false" ht="13.8" hidden="false" customHeight="false" outlineLevel="0" collapsed="false">
      <c r="A2066" s="1" t="n">
        <v>709</v>
      </c>
      <c r="B2066" s="3" t="s">
        <v>1967</v>
      </c>
      <c r="C2066" s="1" t="s">
        <v>17879</v>
      </c>
      <c r="D2066" s="3" t="s">
        <v>17719</v>
      </c>
      <c r="E2066" s="3" t="s">
        <v>17880</v>
      </c>
    </row>
    <row r="2067" customFormat="false" ht="13.8" hidden="false" customHeight="false" outlineLevel="0" collapsed="false">
      <c r="A2067" s="1" t="n">
        <v>34599</v>
      </c>
      <c r="B2067" s="3" t="s">
        <v>1967</v>
      </c>
      <c r="C2067" s="1" t="s">
        <v>17881</v>
      </c>
      <c r="D2067" s="3" t="s">
        <v>17055</v>
      </c>
      <c r="E2067" s="3" t="s">
        <v>7390</v>
      </c>
    </row>
    <row r="2068" customFormat="false" ht="13.8" hidden="false" customHeight="false" outlineLevel="0" collapsed="false">
      <c r="A2068" s="1" t="n">
        <v>34592</v>
      </c>
      <c r="B2068" s="3" t="s">
        <v>1967</v>
      </c>
      <c r="C2068" s="1" t="s">
        <v>17882</v>
      </c>
      <c r="D2068" s="3" t="s">
        <v>17055</v>
      </c>
      <c r="E2068" s="3" t="s">
        <v>4500</v>
      </c>
    </row>
    <row r="2069" customFormat="false" ht="13.8" hidden="false" customHeight="false" outlineLevel="0" collapsed="false">
      <c r="A2069" s="1" t="n">
        <v>37103</v>
      </c>
      <c r="B2069" s="3" t="s">
        <v>1967</v>
      </c>
      <c r="C2069" s="1" t="s">
        <v>17883</v>
      </c>
      <c r="D2069" s="3" t="s">
        <v>17055</v>
      </c>
      <c r="E2069" s="3" t="s">
        <v>17884</v>
      </c>
    </row>
    <row r="2070" customFormat="false" ht="13.8" hidden="false" customHeight="false" outlineLevel="0" collapsed="false">
      <c r="A2070" s="1" t="n">
        <v>34555</v>
      </c>
      <c r="B2070" s="3" t="s">
        <v>1967</v>
      </c>
      <c r="C2070" s="1" t="s">
        <v>17885</v>
      </c>
      <c r="D2070" s="3" t="s">
        <v>17055</v>
      </c>
      <c r="E2070" s="3" t="s">
        <v>17886</v>
      </c>
    </row>
    <row r="2071" customFormat="false" ht="13.8" hidden="false" customHeight="false" outlineLevel="0" collapsed="false">
      <c r="A2071" s="1" t="n">
        <v>674</v>
      </c>
      <c r="B2071" s="3" t="s">
        <v>1967</v>
      </c>
      <c r="C2071" s="1" t="s">
        <v>17887</v>
      </c>
      <c r="D2071" s="3" t="s">
        <v>17719</v>
      </c>
      <c r="E2071" s="3" t="s">
        <v>17888</v>
      </c>
    </row>
    <row r="2072" customFormat="false" ht="13.8" hidden="false" customHeight="false" outlineLevel="0" collapsed="false">
      <c r="A2072" s="1" t="n">
        <v>34600</v>
      </c>
      <c r="B2072" s="3" t="s">
        <v>1967</v>
      </c>
      <c r="C2072" s="1" t="s">
        <v>17889</v>
      </c>
      <c r="D2072" s="3" t="s">
        <v>17719</v>
      </c>
      <c r="E2072" s="3" t="s">
        <v>17890</v>
      </c>
    </row>
    <row r="2073" customFormat="false" ht="13.8" hidden="false" customHeight="false" outlineLevel="0" collapsed="false">
      <c r="A2073" s="1" t="n">
        <v>652</v>
      </c>
      <c r="B2073" s="3" t="s">
        <v>1967</v>
      </c>
      <c r="C2073" s="1" t="s">
        <v>17891</v>
      </c>
      <c r="D2073" s="3" t="s">
        <v>17719</v>
      </c>
      <c r="E2073" s="3" t="s">
        <v>12264</v>
      </c>
    </row>
    <row r="2074" customFormat="false" ht="13.8" hidden="false" customHeight="false" outlineLevel="0" collapsed="false">
      <c r="A2074" s="1" t="n">
        <v>651</v>
      </c>
      <c r="B2074" s="3" t="s">
        <v>1967</v>
      </c>
      <c r="C2074" s="1" t="s">
        <v>17892</v>
      </c>
      <c r="D2074" s="3" t="s">
        <v>17055</v>
      </c>
      <c r="E2074" s="3" t="s">
        <v>17893</v>
      </c>
    </row>
    <row r="2075" customFormat="false" ht="13.8" hidden="false" customHeight="false" outlineLevel="0" collapsed="false">
      <c r="A2075" s="1" t="n">
        <v>654</v>
      </c>
      <c r="B2075" s="3" t="s">
        <v>1967</v>
      </c>
      <c r="C2075" s="1" t="s">
        <v>17894</v>
      </c>
      <c r="D2075" s="3" t="s">
        <v>17055</v>
      </c>
      <c r="E2075" s="3" t="s">
        <v>17846</v>
      </c>
    </row>
    <row r="2076" customFormat="false" ht="13.8" hidden="false" customHeight="false" outlineLevel="0" collapsed="false">
      <c r="A2076" s="1" t="n">
        <v>650</v>
      </c>
      <c r="B2076" s="3" t="s">
        <v>1967</v>
      </c>
      <c r="C2076" s="1" t="s">
        <v>17895</v>
      </c>
      <c r="D2076" s="3" t="s">
        <v>17055</v>
      </c>
      <c r="E2076" s="3" t="s">
        <v>17896</v>
      </c>
    </row>
    <row r="2077" customFormat="false" ht="13.8" hidden="false" customHeight="false" outlineLevel="0" collapsed="false">
      <c r="A2077" s="1" t="n">
        <v>718</v>
      </c>
      <c r="B2077" s="3" t="s">
        <v>1967</v>
      </c>
      <c r="C2077" s="1" t="s">
        <v>17897</v>
      </c>
      <c r="D2077" s="3" t="s">
        <v>17055</v>
      </c>
      <c r="E2077" s="3" t="s">
        <v>15139</v>
      </c>
    </row>
    <row r="2078" customFormat="false" ht="13.8" hidden="false" customHeight="false" outlineLevel="0" collapsed="false">
      <c r="A2078" s="1" t="n">
        <v>11981</v>
      </c>
      <c r="B2078" s="3" t="s">
        <v>1967</v>
      </c>
      <c r="C2078" s="1" t="s">
        <v>17898</v>
      </c>
      <c r="D2078" s="3" t="s">
        <v>17055</v>
      </c>
      <c r="E2078" s="3" t="s">
        <v>17899</v>
      </c>
    </row>
    <row r="2079" customFormat="false" ht="13.8" hidden="false" customHeight="false" outlineLevel="0" collapsed="false">
      <c r="A2079" s="1" t="n">
        <v>34586</v>
      </c>
      <c r="B2079" s="3" t="s">
        <v>1967</v>
      </c>
      <c r="C2079" s="1" t="s">
        <v>17900</v>
      </c>
      <c r="D2079" s="3" t="s">
        <v>17055</v>
      </c>
      <c r="E2079" s="3" t="s">
        <v>3506</v>
      </c>
    </row>
    <row r="2080" customFormat="false" ht="13.8" hidden="false" customHeight="false" outlineLevel="0" collapsed="false">
      <c r="A2080" s="1" t="n">
        <v>38603</v>
      </c>
      <c r="B2080" s="3" t="s">
        <v>1967</v>
      </c>
      <c r="C2080" s="1" t="s">
        <v>17901</v>
      </c>
      <c r="D2080" s="3" t="s">
        <v>17055</v>
      </c>
      <c r="E2080" s="3" t="s">
        <v>3424</v>
      </c>
    </row>
    <row r="2081" customFormat="false" ht="13.8" hidden="false" customHeight="false" outlineLevel="0" collapsed="false">
      <c r="A2081" s="1" t="n">
        <v>34588</v>
      </c>
      <c r="B2081" s="3" t="s">
        <v>1967</v>
      </c>
      <c r="C2081" s="1" t="s">
        <v>17902</v>
      </c>
      <c r="D2081" s="3" t="s">
        <v>17055</v>
      </c>
      <c r="E2081" s="3" t="s">
        <v>14735</v>
      </c>
    </row>
    <row r="2082" customFormat="false" ht="13.8" hidden="false" customHeight="false" outlineLevel="0" collapsed="false">
      <c r="A2082" s="1" t="n">
        <v>34590</v>
      </c>
      <c r="B2082" s="3" t="s">
        <v>1967</v>
      </c>
      <c r="C2082" s="1" t="s">
        <v>17903</v>
      </c>
      <c r="D2082" s="3" t="s">
        <v>17055</v>
      </c>
      <c r="E2082" s="3" t="s">
        <v>14745</v>
      </c>
    </row>
    <row r="2083" customFormat="false" ht="13.8" hidden="false" customHeight="false" outlineLevel="0" collapsed="false">
      <c r="A2083" s="1" t="n">
        <v>34591</v>
      </c>
      <c r="B2083" s="3" t="s">
        <v>1967</v>
      </c>
      <c r="C2083" s="1" t="s">
        <v>17904</v>
      </c>
      <c r="D2083" s="3" t="s">
        <v>17055</v>
      </c>
      <c r="E2083" s="3" t="s">
        <v>17187</v>
      </c>
    </row>
    <row r="2084" customFormat="false" ht="13.8" hidden="false" customHeight="false" outlineLevel="0" collapsed="false">
      <c r="A2084" s="1" t="n">
        <v>40517</v>
      </c>
      <c r="B2084" s="3" t="s">
        <v>1967</v>
      </c>
      <c r="C2084" s="1" t="s">
        <v>17905</v>
      </c>
      <c r="D2084" s="3" t="s">
        <v>17719</v>
      </c>
      <c r="E2084" s="3" t="s">
        <v>17906</v>
      </c>
    </row>
    <row r="2085" customFormat="false" ht="13.8" hidden="false" customHeight="false" outlineLevel="0" collapsed="false">
      <c r="A2085" s="1" t="n">
        <v>40515</v>
      </c>
      <c r="B2085" s="3" t="s">
        <v>1967</v>
      </c>
      <c r="C2085" s="1" t="s">
        <v>17907</v>
      </c>
      <c r="D2085" s="3" t="s">
        <v>17719</v>
      </c>
      <c r="E2085" s="3" t="s">
        <v>17908</v>
      </c>
    </row>
    <row r="2086" customFormat="false" ht="13.8" hidden="false" customHeight="false" outlineLevel="0" collapsed="false">
      <c r="A2086" s="1" t="n">
        <v>40529</v>
      </c>
      <c r="B2086" s="3" t="s">
        <v>1967</v>
      </c>
      <c r="C2086" s="1" t="s">
        <v>17909</v>
      </c>
      <c r="D2086" s="3" t="s">
        <v>17719</v>
      </c>
      <c r="E2086" s="3" t="s">
        <v>17910</v>
      </c>
    </row>
    <row r="2087" customFormat="false" ht="13.8" hidden="false" customHeight="false" outlineLevel="0" collapsed="false">
      <c r="A2087" s="1" t="n">
        <v>36170</v>
      </c>
      <c r="B2087" s="3" t="s">
        <v>1967</v>
      </c>
      <c r="C2087" s="1" t="s">
        <v>17911</v>
      </c>
      <c r="D2087" s="3" t="s">
        <v>17719</v>
      </c>
      <c r="E2087" s="3" t="s">
        <v>7423</v>
      </c>
    </row>
    <row r="2088" customFormat="false" ht="13.8" hidden="false" customHeight="false" outlineLevel="0" collapsed="false">
      <c r="A2088" s="1" t="n">
        <v>40524</v>
      </c>
      <c r="B2088" s="3" t="s">
        <v>1967</v>
      </c>
      <c r="C2088" s="1" t="s">
        <v>17912</v>
      </c>
      <c r="D2088" s="3" t="s">
        <v>17719</v>
      </c>
      <c r="E2088" s="3" t="s">
        <v>17913</v>
      </c>
    </row>
    <row r="2089" customFormat="false" ht="13.8" hidden="false" customHeight="false" outlineLevel="0" collapsed="false">
      <c r="A2089" s="1" t="n">
        <v>36156</v>
      </c>
      <c r="B2089" s="3" t="s">
        <v>1967</v>
      </c>
      <c r="C2089" s="1" t="s">
        <v>17914</v>
      </c>
      <c r="D2089" s="3" t="s">
        <v>17719</v>
      </c>
      <c r="E2089" s="3" t="s">
        <v>17915</v>
      </c>
    </row>
    <row r="2090" customFormat="false" ht="13.8" hidden="false" customHeight="false" outlineLevel="0" collapsed="false">
      <c r="A2090" s="1" t="n">
        <v>36155</v>
      </c>
      <c r="B2090" s="3" t="s">
        <v>1967</v>
      </c>
      <c r="C2090" s="1" t="s">
        <v>17916</v>
      </c>
      <c r="D2090" s="3" t="s">
        <v>17719</v>
      </c>
      <c r="E2090" s="3" t="s">
        <v>17917</v>
      </c>
    </row>
    <row r="2091" customFormat="false" ht="13.8" hidden="false" customHeight="false" outlineLevel="0" collapsed="false">
      <c r="A2091" s="1" t="n">
        <v>36154</v>
      </c>
      <c r="B2091" s="3" t="s">
        <v>1967</v>
      </c>
      <c r="C2091" s="1" t="s">
        <v>17918</v>
      </c>
      <c r="D2091" s="3" t="s">
        <v>17719</v>
      </c>
      <c r="E2091" s="3" t="s">
        <v>17919</v>
      </c>
    </row>
    <row r="2092" customFormat="false" ht="13.8" hidden="false" customHeight="false" outlineLevel="0" collapsed="false">
      <c r="A2092" s="1" t="n">
        <v>695</v>
      </c>
      <c r="B2092" s="3" t="s">
        <v>1967</v>
      </c>
      <c r="C2092" s="1" t="s">
        <v>17920</v>
      </c>
      <c r="D2092" s="3" t="s">
        <v>17719</v>
      </c>
      <c r="E2092" s="3" t="s">
        <v>3532</v>
      </c>
    </row>
    <row r="2093" customFormat="false" ht="13.8" hidden="false" customHeight="false" outlineLevel="0" collapsed="false">
      <c r="A2093" s="1" t="n">
        <v>679</v>
      </c>
      <c r="B2093" s="3" t="s">
        <v>1967</v>
      </c>
      <c r="C2093" s="1" t="s">
        <v>17921</v>
      </c>
      <c r="D2093" s="3" t="s">
        <v>17719</v>
      </c>
      <c r="E2093" s="3" t="s">
        <v>17910</v>
      </c>
    </row>
    <row r="2094" customFormat="false" ht="13.8" hidden="false" customHeight="false" outlineLevel="0" collapsed="false">
      <c r="A2094" s="1" t="n">
        <v>711</v>
      </c>
      <c r="B2094" s="3" t="s">
        <v>1967</v>
      </c>
      <c r="C2094" s="1" t="s">
        <v>17922</v>
      </c>
      <c r="D2094" s="3" t="s">
        <v>17719</v>
      </c>
      <c r="E2094" s="3" t="s">
        <v>17923</v>
      </c>
    </row>
    <row r="2095" customFormat="false" ht="13.8" hidden="false" customHeight="false" outlineLevel="0" collapsed="false">
      <c r="A2095" s="1" t="n">
        <v>712</v>
      </c>
      <c r="B2095" s="3" t="s">
        <v>1967</v>
      </c>
      <c r="C2095" s="1" t="s">
        <v>17924</v>
      </c>
      <c r="D2095" s="3" t="s">
        <v>17719</v>
      </c>
      <c r="E2095" s="3" t="s">
        <v>2573</v>
      </c>
    </row>
    <row r="2096" customFormat="false" ht="13.8" hidden="false" customHeight="false" outlineLevel="0" collapsed="false">
      <c r="A2096" s="1" t="n">
        <v>12614</v>
      </c>
      <c r="B2096" s="3" t="s">
        <v>1967</v>
      </c>
      <c r="C2096" s="1" t="s">
        <v>17925</v>
      </c>
      <c r="D2096" s="3" t="s">
        <v>17055</v>
      </c>
      <c r="E2096" s="3" t="s">
        <v>13357</v>
      </c>
    </row>
    <row r="2097" customFormat="false" ht="13.8" hidden="false" customHeight="false" outlineLevel="0" collapsed="false">
      <c r="A2097" s="1" t="n">
        <v>6140</v>
      </c>
      <c r="B2097" s="3" t="s">
        <v>1967</v>
      </c>
      <c r="C2097" s="1" t="s">
        <v>17926</v>
      </c>
      <c r="D2097" s="3" t="s">
        <v>17055</v>
      </c>
      <c r="E2097" s="3" t="s">
        <v>17927</v>
      </c>
    </row>
    <row r="2098" customFormat="false" ht="13.8" hidden="false" customHeight="false" outlineLevel="0" collapsed="false">
      <c r="A2098" s="1" t="n">
        <v>38399</v>
      </c>
      <c r="B2098" s="3" t="s">
        <v>1967</v>
      </c>
      <c r="C2098" s="1" t="s">
        <v>17928</v>
      </c>
      <c r="D2098" s="3" t="s">
        <v>17055</v>
      </c>
      <c r="E2098" s="3" t="s">
        <v>17929</v>
      </c>
    </row>
    <row r="2099" customFormat="false" ht="13.8" hidden="false" customHeight="false" outlineLevel="0" collapsed="false">
      <c r="A2099" s="1" t="n">
        <v>735</v>
      </c>
      <c r="B2099" s="3" t="s">
        <v>1967</v>
      </c>
      <c r="C2099" s="1" t="s">
        <v>17930</v>
      </c>
      <c r="D2099" s="3" t="s">
        <v>17055</v>
      </c>
      <c r="E2099" s="3" t="s">
        <v>17931</v>
      </c>
    </row>
    <row r="2100" customFormat="false" ht="13.8" hidden="false" customHeight="false" outlineLevel="0" collapsed="false">
      <c r="A2100" s="1" t="n">
        <v>736</v>
      </c>
      <c r="B2100" s="3" t="s">
        <v>1967</v>
      </c>
      <c r="C2100" s="1" t="s">
        <v>17932</v>
      </c>
      <c r="D2100" s="3" t="s">
        <v>17055</v>
      </c>
      <c r="E2100" s="3" t="s">
        <v>17933</v>
      </c>
    </row>
    <row r="2101" customFormat="false" ht="13.8" hidden="false" customHeight="false" outlineLevel="0" collapsed="false">
      <c r="A2101" s="1" t="n">
        <v>729</v>
      </c>
      <c r="B2101" s="3" t="s">
        <v>1967</v>
      </c>
      <c r="C2101" s="1" t="s">
        <v>17934</v>
      </c>
      <c r="D2101" s="3" t="s">
        <v>17055</v>
      </c>
      <c r="E2101" s="3" t="s">
        <v>17935</v>
      </c>
    </row>
    <row r="2102" customFormat="false" ht="13.8" hidden="false" customHeight="false" outlineLevel="0" collapsed="false">
      <c r="A2102" s="1" t="n">
        <v>39925</v>
      </c>
      <c r="B2102" s="3" t="s">
        <v>1967</v>
      </c>
      <c r="C2102" s="1" t="s">
        <v>17936</v>
      </c>
      <c r="D2102" s="3" t="s">
        <v>17055</v>
      </c>
      <c r="E2102" s="3" t="s">
        <v>17937</v>
      </c>
    </row>
    <row r="2103" customFormat="false" ht="13.8" hidden="false" customHeight="false" outlineLevel="0" collapsed="false">
      <c r="A2103" s="1" t="n">
        <v>731</v>
      </c>
      <c r="B2103" s="3" t="s">
        <v>1967</v>
      </c>
      <c r="C2103" s="1" t="s">
        <v>17938</v>
      </c>
      <c r="D2103" s="3" t="s">
        <v>17055</v>
      </c>
      <c r="E2103" s="3" t="s">
        <v>17939</v>
      </c>
    </row>
    <row r="2104" customFormat="false" ht="13.8" hidden="false" customHeight="false" outlineLevel="0" collapsed="false">
      <c r="A2104" s="1" t="n">
        <v>10575</v>
      </c>
      <c r="B2104" s="3" t="s">
        <v>1967</v>
      </c>
      <c r="C2104" s="1" t="s">
        <v>17940</v>
      </c>
      <c r="D2104" s="3" t="s">
        <v>17055</v>
      </c>
      <c r="E2104" s="3" t="s">
        <v>17941</v>
      </c>
    </row>
    <row r="2105" customFormat="false" ht="13.8" hidden="false" customHeight="false" outlineLevel="0" collapsed="false">
      <c r="A2105" s="1" t="n">
        <v>733</v>
      </c>
      <c r="B2105" s="3" t="s">
        <v>1967</v>
      </c>
      <c r="C2105" s="1" t="s">
        <v>17942</v>
      </c>
      <c r="D2105" s="3" t="s">
        <v>17055</v>
      </c>
      <c r="E2105" s="3" t="s">
        <v>17943</v>
      </c>
    </row>
    <row r="2106" customFormat="false" ht="13.8" hidden="false" customHeight="false" outlineLevel="0" collapsed="false">
      <c r="A2106" s="1" t="n">
        <v>732</v>
      </c>
      <c r="B2106" s="3" t="s">
        <v>1967</v>
      </c>
      <c r="C2106" s="1" t="s">
        <v>17944</v>
      </c>
      <c r="D2106" s="3" t="s">
        <v>17055</v>
      </c>
      <c r="E2106" s="3" t="s">
        <v>17945</v>
      </c>
    </row>
    <row r="2107" customFormat="false" ht="13.8" hidden="false" customHeight="false" outlineLevel="0" collapsed="false">
      <c r="A2107" s="1" t="n">
        <v>737</v>
      </c>
      <c r="B2107" s="3" t="s">
        <v>1967</v>
      </c>
      <c r="C2107" s="1" t="s">
        <v>17946</v>
      </c>
      <c r="D2107" s="3" t="s">
        <v>17055</v>
      </c>
      <c r="E2107" s="3" t="s">
        <v>17947</v>
      </c>
    </row>
    <row r="2108" customFormat="false" ht="13.8" hidden="false" customHeight="false" outlineLevel="0" collapsed="false">
      <c r="A2108" s="1" t="n">
        <v>738</v>
      </c>
      <c r="B2108" s="3" t="s">
        <v>1967</v>
      </c>
      <c r="C2108" s="1" t="s">
        <v>17948</v>
      </c>
      <c r="D2108" s="3" t="s">
        <v>17055</v>
      </c>
      <c r="E2108" s="3" t="s">
        <v>17949</v>
      </c>
    </row>
    <row r="2109" customFormat="false" ht="13.8" hidden="false" customHeight="false" outlineLevel="0" collapsed="false">
      <c r="A2109" s="1" t="n">
        <v>740</v>
      </c>
      <c r="B2109" s="3" t="s">
        <v>1967</v>
      </c>
      <c r="C2109" s="1" t="s">
        <v>17950</v>
      </c>
      <c r="D2109" s="3" t="s">
        <v>17055</v>
      </c>
      <c r="E2109" s="3" t="s">
        <v>17951</v>
      </c>
    </row>
    <row r="2110" customFormat="false" ht="13.8" hidden="false" customHeight="false" outlineLevel="0" collapsed="false">
      <c r="A2110" s="1" t="n">
        <v>734</v>
      </c>
      <c r="B2110" s="3" t="s">
        <v>1967</v>
      </c>
      <c r="C2110" s="1" t="s">
        <v>17952</v>
      </c>
      <c r="D2110" s="3" t="s">
        <v>17055</v>
      </c>
      <c r="E2110" s="3" t="s">
        <v>17953</v>
      </c>
    </row>
    <row r="2111" customFormat="false" ht="13.8" hidden="false" customHeight="false" outlineLevel="0" collapsed="false">
      <c r="A2111" s="1" t="n">
        <v>39008</v>
      </c>
      <c r="B2111" s="3" t="s">
        <v>1967</v>
      </c>
      <c r="C2111" s="1" t="s">
        <v>17954</v>
      </c>
      <c r="D2111" s="3" t="s">
        <v>17055</v>
      </c>
      <c r="E2111" s="3" t="s">
        <v>17955</v>
      </c>
    </row>
    <row r="2112" customFormat="false" ht="13.8" hidden="false" customHeight="false" outlineLevel="0" collapsed="false">
      <c r="A2112" s="1" t="n">
        <v>39009</v>
      </c>
      <c r="B2112" s="3" t="s">
        <v>1967</v>
      </c>
      <c r="C2112" s="1" t="s">
        <v>17956</v>
      </c>
      <c r="D2112" s="3" t="s">
        <v>17055</v>
      </c>
      <c r="E2112" s="3" t="s">
        <v>17957</v>
      </c>
    </row>
    <row r="2113" customFormat="false" ht="13.8" hidden="false" customHeight="false" outlineLevel="0" collapsed="false">
      <c r="A2113" s="1" t="n">
        <v>10587</v>
      </c>
      <c r="B2113" s="3" t="s">
        <v>1967</v>
      </c>
      <c r="C2113" s="1" t="s">
        <v>17958</v>
      </c>
      <c r="D2113" s="3" t="s">
        <v>17055</v>
      </c>
      <c r="E2113" s="3" t="s">
        <v>17959</v>
      </c>
    </row>
    <row r="2114" customFormat="false" ht="13.8" hidden="false" customHeight="false" outlineLevel="0" collapsed="false">
      <c r="A2114" s="1" t="n">
        <v>759</v>
      </c>
      <c r="B2114" s="3" t="s">
        <v>1967</v>
      </c>
      <c r="C2114" s="1" t="s">
        <v>17960</v>
      </c>
      <c r="D2114" s="3" t="s">
        <v>17055</v>
      </c>
      <c r="E2114" s="3" t="s">
        <v>17961</v>
      </c>
    </row>
    <row r="2115" customFormat="false" ht="13.8" hidden="false" customHeight="false" outlineLevel="0" collapsed="false">
      <c r="A2115" s="1" t="n">
        <v>761</v>
      </c>
      <c r="B2115" s="3" t="s">
        <v>1967</v>
      </c>
      <c r="C2115" s="1" t="s">
        <v>17962</v>
      </c>
      <c r="D2115" s="3" t="s">
        <v>17055</v>
      </c>
      <c r="E2115" s="3" t="s">
        <v>17963</v>
      </c>
    </row>
    <row r="2116" customFormat="false" ht="13.8" hidden="false" customHeight="false" outlineLevel="0" collapsed="false">
      <c r="A2116" s="1" t="n">
        <v>750</v>
      </c>
      <c r="B2116" s="3" t="s">
        <v>1967</v>
      </c>
      <c r="C2116" s="1" t="s">
        <v>17964</v>
      </c>
      <c r="D2116" s="3" t="s">
        <v>17055</v>
      </c>
      <c r="E2116" s="3" t="s">
        <v>17965</v>
      </c>
    </row>
    <row r="2117" customFormat="false" ht="13.8" hidden="false" customHeight="false" outlineLevel="0" collapsed="false">
      <c r="A2117" s="1" t="n">
        <v>755</v>
      </c>
      <c r="B2117" s="3" t="s">
        <v>1967</v>
      </c>
      <c r="C2117" s="1" t="s">
        <v>17966</v>
      </c>
      <c r="D2117" s="3" t="s">
        <v>17055</v>
      </c>
      <c r="E2117" s="3" t="s">
        <v>17967</v>
      </c>
    </row>
    <row r="2118" customFormat="false" ht="13.8" hidden="false" customHeight="false" outlineLevel="0" collapsed="false">
      <c r="A2118" s="1" t="n">
        <v>749</v>
      </c>
      <c r="B2118" s="3" t="s">
        <v>1967</v>
      </c>
      <c r="C2118" s="1" t="s">
        <v>17968</v>
      </c>
      <c r="D2118" s="3" t="s">
        <v>17055</v>
      </c>
      <c r="E2118" s="3" t="s">
        <v>17969</v>
      </c>
    </row>
    <row r="2119" customFormat="false" ht="13.8" hidden="false" customHeight="false" outlineLevel="0" collapsed="false">
      <c r="A2119" s="1" t="n">
        <v>756</v>
      </c>
      <c r="B2119" s="3" t="s">
        <v>1967</v>
      </c>
      <c r="C2119" s="1" t="s">
        <v>17970</v>
      </c>
      <c r="D2119" s="3" t="s">
        <v>17055</v>
      </c>
      <c r="E2119" s="3" t="s">
        <v>17971</v>
      </c>
    </row>
    <row r="2120" customFormat="false" ht="13.8" hidden="false" customHeight="false" outlineLevel="0" collapsed="false">
      <c r="A2120" s="1" t="n">
        <v>757</v>
      </c>
      <c r="B2120" s="3" t="s">
        <v>1967</v>
      </c>
      <c r="C2120" s="1" t="s">
        <v>17972</v>
      </c>
      <c r="D2120" s="3" t="s">
        <v>17055</v>
      </c>
      <c r="E2120" s="3" t="s">
        <v>17973</v>
      </c>
    </row>
    <row r="2121" customFormat="false" ht="13.8" hidden="false" customHeight="false" outlineLevel="0" collapsed="false">
      <c r="A2121" s="1" t="n">
        <v>10588</v>
      </c>
      <c r="B2121" s="3" t="s">
        <v>1967</v>
      </c>
      <c r="C2121" s="1" t="s">
        <v>17974</v>
      </c>
      <c r="D2121" s="3" t="s">
        <v>17055</v>
      </c>
      <c r="E2121" s="3" t="s">
        <v>17975</v>
      </c>
    </row>
    <row r="2122" customFormat="false" ht="13.8" hidden="false" customHeight="false" outlineLevel="0" collapsed="false">
      <c r="A2122" s="1" t="n">
        <v>10592</v>
      </c>
      <c r="B2122" s="3" t="s">
        <v>1967</v>
      </c>
      <c r="C2122" s="1" t="s">
        <v>17976</v>
      </c>
      <c r="D2122" s="3" t="s">
        <v>17055</v>
      </c>
      <c r="E2122" s="3" t="s">
        <v>17977</v>
      </c>
    </row>
    <row r="2123" customFormat="false" ht="13.8" hidden="false" customHeight="false" outlineLevel="0" collapsed="false">
      <c r="A2123" s="1" t="n">
        <v>10589</v>
      </c>
      <c r="B2123" s="3" t="s">
        <v>1967</v>
      </c>
      <c r="C2123" s="1" t="s">
        <v>17978</v>
      </c>
      <c r="D2123" s="3" t="s">
        <v>17055</v>
      </c>
      <c r="E2123" s="3" t="s">
        <v>17979</v>
      </c>
    </row>
    <row r="2124" customFormat="false" ht="13.8" hidden="false" customHeight="false" outlineLevel="0" collapsed="false">
      <c r="A2124" s="1" t="n">
        <v>760</v>
      </c>
      <c r="B2124" s="3" t="s">
        <v>1967</v>
      </c>
      <c r="C2124" s="1" t="s">
        <v>17980</v>
      </c>
      <c r="D2124" s="3" t="s">
        <v>17055</v>
      </c>
      <c r="E2124" s="3" t="s">
        <v>17981</v>
      </c>
    </row>
    <row r="2125" customFormat="false" ht="13.8" hidden="false" customHeight="false" outlineLevel="0" collapsed="false">
      <c r="A2125" s="1" t="n">
        <v>751</v>
      </c>
      <c r="B2125" s="3" t="s">
        <v>1967</v>
      </c>
      <c r="C2125" s="1" t="s">
        <v>17982</v>
      </c>
      <c r="D2125" s="3" t="s">
        <v>17055</v>
      </c>
      <c r="E2125" s="3" t="s">
        <v>17983</v>
      </c>
    </row>
    <row r="2126" customFormat="false" ht="13.8" hidden="false" customHeight="false" outlineLevel="0" collapsed="false">
      <c r="A2126" s="1" t="n">
        <v>754</v>
      </c>
      <c r="B2126" s="3" t="s">
        <v>1967</v>
      </c>
      <c r="C2126" s="1" t="s">
        <v>17984</v>
      </c>
      <c r="D2126" s="3" t="s">
        <v>17055</v>
      </c>
      <c r="E2126" s="3" t="s">
        <v>17985</v>
      </c>
    </row>
    <row r="2127" customFormat="false" ht="13.8" hidden="false" customHeight="false" outlineLevel="0" collapsed="false">
      <c r="A2127" s="1" t="n">
        <v>44489</v>
      </c>
      <c r="B2127" s="3" t="s">
        <v>1967</v>
      </c>
      <c r="C2127" s="1" t="s">
        <v>17986</v>
      </c>
      <c r="D2127" s="3" t="s">
        <v>17055</v>
      </c>
      <c r="E2127" s="3" t="s">
        <v>17987</v>
      </c>
    </row>
    <row r="2128" customFormat="false" ht="13.8" hidden="false" customHeight="false" outlineLevel="0" collapsed="false">
      <c r="A2128" s="1" t="n">
        <v>39917</v>
      </c>
      <c r="B2128" s="3" t="s">
        <v>1967</v>
      </c>
      <c r="C2128" s="1" t="s">
        <v>17988</v>
      </c>
      <c r="D2128" s="3" t="s">
        <v>17055</v>
      </c>
      <c r="E2128" s="3" t="s">
        <v>17989</v>
      </c>
    </row>
    <row r="2129" customFormat="false" ht="13.8" hidden="false" customHeight="false" outlineLevel="0" collapsed="false">
      <c r="A2129" s="1" t="n">
        <v>38167</v>
      </c>
      <c r="B2129" s="3" t="s">
        <v>1967</v>
      </c>
      <c r="C2129" s="1" t="s">
        <v>17990</v>
      </c>
      <c r="D2129" s="3" t="s">
        <v>17746</v>
      </c>
      <c r="E2129" s="3" t="s">
        <v>17991</v>
      </c>
    </row>
    <row r="2130" customFormat="false" ht="13.8" hidden="false" customHeight="false" outlineLevel="0" collapsed="false">
      <c r="A2130" s="1" t="n">
        <v>36145</v>
      </c>
      <c r="B2130" s="3" t="s">
        <v>1967</v>
      </c>
      <c r="C2130" s="1" t="s">
        <v>17992</v>
      </c>
      <c r="D2130" s="3" t="s">
        <v>17746</v>
      </c>
      <c r="E2130" s="3" t="s">
        <v>17993</v>
      </c>
    </row>
    <row r="2131" customFormat="false" ht="13.8" hidden="false" customHeight="false" outlineLevel="0" collapsed="false">
      <c r="A2131" s="1" t="n">
        <v>12893</v>
      </c>
      <c r="B2131" s="3" t="s">
        <v>1967</v>
      </c>
      <c r="C2131" s="1" t="s">
        <v>17994</v>
      </c>
      <c r="D2131" s="3" t="s">
        <v>17746</v>
      </c>
      <c r="E2131" s="3" t="s">
        <v>17995</v>
      </c>
    </row>
    <row r="2132" customFormat="false" ht="13.8" hidden="false" customHeight="false" outlineLevel="0" collapsed="false">
      <c r="A2132" s="1" t="n">
        <v>11685</v>
      </c>
      <c r="B2132" s="3" t="s">
        <v>1967</v>
      </c>
      <c r="C2132" s="1" t="s">
        <v>17996</v>
      </c>
      <c r="D2132" s="3" t="s">
        <v>17055</v>
      </c>
      <c r="E2132" s="3" t="s">
        <v>17997</v>
      </c>
    </row>
    <row r="2133" customFormat="false" ht="13.8" hidden="false" customHeight="false" outlineLevel="0" collapsed="false">
      <c r="A2133" s="1" t="n">
        <v>11680</v>
      </c>
      <c r="B2133" s="3" t="s">
        <v>1967</v>
      </c>
      <c r="C2133" s="1" t="s">
        <v>17998</v>
      </c>
      <c r="D2133" s="3" t="s">
        <v>17055</v>
      </c>
      <c r="E2133" s="3" t="s">
        <v>11241</v>
      </c>
    </row>
    <row r="2134" customFormat="false" ht="13.8" hidden="false" customHeight="false" outlineLevel="0" collapsed="false">
      <c r="A2134" s="1" t="n">
        <v>11679</v>
      </c>
      <c r="B2134" s="3" t="s">
        <v>1967</v>
      </c>
      <c r="C2134" s="1" t="s">
        <v>17999</v>
      </c>
      <c r="D2134" s="3" t="s">
        <v>17055</v>
      </c>
      <c r="E2134" s="3" t="s">
        <v>18000</v>
      </c>
    </row>
    <row r="2135" customFormat="false" ht="13.8" hidden="false" customHeight="false" outlineLevel="0" collapsed="false">
      <c r="A2135" s="1" t="n">
        <v>2512</v>
      </c>
      <c r="B2135" s="3" t="s">
        <v>1967</v>
      </c>
      <c r="C2135" s="1" t="s">
        <v>18001</v>
      </c>
      <c r="D2135" s="3" t="s">
        <v>17055</v>
      </c>
      <c r="E2135" s="3" t="s">
        <v>18002</v>
      </c>
    </row>
    <row r="2136" customFormat="false" ht="13.8" hidden="false" customHeight="false" outlineLevel="0" collapsed="false">
      <c r="A2136" s="1" t="n">
        <v>4374</v>
      </c>
      <c r="B2136" s="3" t="s">
        <v>1967</v>
      </c>
      <c r="C2136" s="1" t="s">
        <v>18003</v>
      </c>
      <c r="D2136" s="3" t="s">
        <v>17055</v>
      </c>
      <c r="E2136" s="3" t="s">
        <v>13060</v>
      </c>
    </row>
    <row r="2137" customFormat="false" ht="13.8" hidden="false" customHeight="false" outlineLevel="0" collapsed="false">
      <c r="A2137" s="1" t="n">
        <v>7568</v>
      </c>
      <c r="B2137" s="3" t="s">
        <v>1967</v>
      </c>
      <c r="C2137" s="1" t="s">
        <v>18004</v>
      </c>
      <c r="D2137" s="3" t="s">
        <v>17055</v>
      </c>
      <c r="E2137" s="3" t="s">
        <v>3144</v>
      </c>
    </row>
    <row r="2138" customFormat="false" ht="13.8" hidden="false" customHeight="false" outlineLevel="0" collapsed="false">
      <c r="A2138" s="1" t="n">
        <v>7584</v>
      </c>
      <c r="B2138" s="3" t="s">
        <v>1967</v>
      </c>
      <c r="C2138" s="1" t="s">
        <v>18005</v>
      </c>
      <c r="D2138" s="3" t="s">
        <v>17055</v>
      </c>
      <c r="E2138" s="3" t="s">
        <v>3767</v>
      </c>
    </row>
    <row r="2139" customFormat="false" ht="13.8" hidden="false" customHeight="false" outlineLevel="0" collapsed="false">
      <c r="A2139" s="1" t="n">
        <v>11945</v>
      </c>
      <c r="B2139" s="3" t="s">
        <v>1967</v>
      </c>
      <c r="C2139" s="1" t="s">
        <v>18006</v>
      </c>
      <c r="D2139" s="3" t="s">
        <v>17055</v>
      </c>
      <c r="E2139" s="3" t="s">
        <v>2925</v>
      </c>
    </row>
    <row r="2140" customFormat="false" ht="13.8" hidden="false" customHeight="false" outlineLevel="0" collapsed="false">
      <c r="A2140" s="1" t="n">
        <v>11946</v>
      </c>
      <c r="B2140" s="3" t="s">
        <v>1967</v>
      </c>
      <c r="C2140" s="1" t="s">
        <v>18007</v>
      </c>
      <c r="D2140" s="3" t="s">
        <v>17055</v>
      </c>
      <c r="E2140" s="3" t="s">
        <v>2925</v>
      </c>
    </row>
    <row r="2141" customFormat="false" ht="13.8" hidden="false" customHeight="false" outlineLevel="0" collapsed="false">
      <c r="A2141" s="1" t="n">
        <v>4375</v>
      </c>
      <c r="B2141" s="3" t="s">
        <v>1967</v>
      </c>
      <c r="C2141" s="1" t="s">
        <v>18008</v>
      </c>
      <c r="D2141" s="3" t="s">
        <v>17055</v>
      </c>
      <c r="E2141" s="3" t="s">
        <v>4168</v>
      </c>
    </row>
    <row r="2142" customFormat="false" ht="13.8" hidden="false" customHeight="false" outlineLevel="0" collapsed="false">
      <c r="A2142" s="1" t="n">
        <v>11950</v>
      </c>
      <c r="B2142" s="3" t="s">
        <v>1967</v>
      </c>
      <c r="C2142" s="1" t="s">
        <v>18009</v>
      </c>
      <c r="D2142" s="3" t="s">
        <v>17055</v>
      </c>
      <c r="E2142" s="3" t="s">
        <v>3963</v>
      </c>
    </row>
    <row r="2143" customFormat="false" ht="13.8" hidden="false" customHeight="false" outlineLevel="0" collapsed="false">
      <c r="A2143" s="1" t="n">
        <v>4376</v>
      </c>
      <c r="B2143" s="3" t="s">
        <v>1967</v>
      </c>
      <c r="C2143" s="1" t="s">
        <v>18010</v>
      </c>
      <c r="D2143" s="3" t="s">
        <v>17055</v>
      </c>
      <c r="E2143" s="3" t="s">
        <v>3256</v>
      </c>
    </row>
    <row r="2144" customFormat="false" ht="13.8" hidden="false" customHeight="false" outlineLevel="0" collapsed="false">
      <c r="A2144" s="1" t="n">
        <v>7583</v>
      </c>
      <c r="B2144" s="3" t="s">
        <v>1967</v>
      </c>
      <c r="C2144" s="1" t="s">
        <v>18011</v>
      </c>
      <c r="D2144" s="3" t="s">
        <v>17055</v>
      </c>
      <c r="E2144" s="3" t="s">
        <v>2881</v>
      </c>
    </row>
    <row r="2145" customFormat="false" ht="13.8" hidden="false" customHeight="false" outlineLevel="0" collapsed="false">
      <c r="A2145" s="1" t="n">
        <v>4350</v>
      </c>
      <c r="B2145" s="3" t="s">
        <v>1967</v>
      </c>
      <c r="C2145" s="1" t="s">
        <v>18012</v>
      </c>
      <c r="D2145" s="3" t="s">
        <v>17055</v>
      </c>
      <c r="E2145" s="3" t="s">
        <v>18013</v>
      </c>
    </row>
    <row r="2146" customFormat="false" ht="13.8" hidden="false" customHeight="false" outlineLevel="0" collapsed="false">
      <c r="A2146" s="1" t="n">
        <v>44400</v>
      </c>
      <c r="B2146" s="3" t="s">
        <v>1967</v>
      </c>
      <c r="C2146" s="1" t="s">
        <v>18014</v>
      </c>
      <c r="D2146" s="3" t="s">
        <v>17055</v>
      </c>
      <c r="E2146" s="3" t="s">
        <v>18015</v>
      </c>
    </row>
    <row r="2147" customFormat="false" ht="13.8" hidden="false" customHeight="false" outlineLevel="0" collapsed="false">
      <c r="A2147" s="1" t="n">
        <v>39886</v>
      </c>
      <c r="B2147" s="3" t="s">
        <v>1967</v>
      </c>
      <c r="C2147" s="1" t="s">
        <v>18016</v>
      </c>
      <c r="D2147" s="3" t="s">
        <v>17055</v>
      </c>
      <c r="E2147" s="3" t="s">
        <v>7230</v>
      </c>
    </row>
    <row r="2148" customFormat="false" ht="13.8" hidden="false" customHeight="false" outlineLevel="0" collapsed="false">
      <c r="A2148" s="1" t="n">
        <v>39887</v>
      </c>
      <c r="B2148" s="3" t="s">
        <v>1967</v>
      </c>
      <c r="C2148" s="1" t="s">
        <v>18017</v>
      </c>
      <c r="D2148" s="3" t="s">
        <v>17055</v>
      </c>
      <c r="E2148" s="3" t="s">
        <v>18018</v>
      </c>
    </row>
    <row r="2149" customFormat="false" ht="13.8" hidden="false" customHeight="false" outlineLevel="0" collapsed="false">
      <c r="A2149" s="1" t="n">
        <v>39888</v>
      </c>
      <c r="B2149" s="3" t="s">
        <v>1967</v>
      </c>
      <c r="C2149" s="1" t="s">
        <v>18019</v>
      </c>
      <c r="D2149" s="3" t="s">
        <v>17055</v>
      </c>
      <c r="E2149" s="3" t="s">
        <v>18020</v>
      </c>
    </row>
    <row r="2150" customFormat="false" ht="13.8" hidden="false" customHeight="false" outlineLevel="0" collapsed="false">
      <c r="A2150" s="1" t="n">
        <v>39890</v>
      </c>
      <c r="B2150" s="3" t="s">
        <v>1967</v>
      </c>
      <c r="C2150" s="1" t="s">
        <v>18021</v>
      </c>
      <c r="D2150" s="3" t="s">
        <v>17055</v>
      </c>
      <c r="E2150" s="3" t="s">
        <v>18022</v>
      </c>
    </row>
    <row r="2151" customFormat="false" ht="13.8" hidden="false" customHeight="false" outlineLevel="0" collapsed="false">
      <c r="A2151" s="1" t="n">
        <v>39891</v>
      </c>
      <c r="B2151" s="3" t="s">
        <v>1967</v>
      </c>
      <c r="C2151" s="1" t="s">
        <v>18023</v>
      </c>
      <c r="D2151" s="3" t="s">
        <v>17055</v>
      </c>
      <c r="E2151" s="3" t="s">
        <v>18024</v>
      </c>
    </row>
    <row r="2152" customFormat="false" ht="13.8" hidden="false" customHeight="false" outlineLevel="0" collapsed="false">
      <c r="A2152" s="1" t="n">
        <v>39892</v>
      </c>
      <c r="B2152" s="3" t="s">
        <v>1967</v>
      </c>
      <c r="C2152" s="1" t="s">
        <v>18025</v>
      </c>
      <c r="D2152" s="3" t="s">
        <v>17055</v>
      </c>
      <c r="E2152" s="3" t="s">
        <v>18026</v>
      </c>
    </row>
    <row r="2153" customFormat="false" ht="13.8" hidden="false" customHeight="false" outlineLevel="0" collapsed="false">
      <c r="A2153" s="1" t="n">
        <v>790</v>
      </c>
      <c r="B2153" s="3" t="s">
        <v>1967</v>
      </c>
      <c r="C2153" s="1" t="s">
        <v>18027</v>
      </c>
      <c r="D2153" s="3" t="s">
        <v>17055</v>
      </c>
      <c r="E2153" s="3" t="s">
        <v>18028</v>
      </c>
    </row>
    <row r="2154" customFormat="false" ht="13.8" hidden="false" customHeight="false" outlineLevel="0" collapsed="false">
      <c r="A2154" s="1" t="n">
        <v>766</v>
      </c>
      <c r="B2154" s="3" t="s">
        <v>1967</v>
      </c>
      <c r="C2154" s="1" t="s">
        <v>18029</v>
      </c>
      <c r="D2154" s="3" t="s">
        <v>17055</v>
      </c>
      <c r="E2154" s="3" t="s">
        <v>18028</v>
      </c>
    </row>
    <row r="2155" customFormat="false" ht="13.8" hidden="false" customHeight="false" outlineLevel="0" collapsed="false">
      <c r="A2155" s="1" t="n">
        <v>791</v>
      </c>
      <c r="B2155" s="3" t="s">
        <v>1967</v>
      </c>
      <c r="C2155" s="1" t="s">
        <v>18030</v>
      </c>
      <c r="D2155" s="3" t="s">
        <v>17055</v>
      </c>
      <c r="E2155" s="3" t="s">
        <v>18028</v>
      </c>
    </row>
    <row r="2156" customFormat="false" ht="13.8" hidden="false" customHeight="false" outlineLevel="0" collapsed="false">
      <c r="A2156" s="1" t="n">
        <v>767</v>
      </c>
      <c r="B2156" s="3" t="s">
        <v>1967</v>
      </c>
      <c r="C2156" s="1" t="s">
        <v>18031</v>
      </c>
      <c r="D2156" s="3" t="s">
        <v>17055</v>
      </c>
      <c r="E2156" s="3" t="s">
        <v>18028</v>
      </c>
    </row>
    <row r="2157" customFormat="false" ht="13.8" hidden="false" customHeight="false" outlineLevel="0" collapsed="false">
      <c r="A2157" s="1" t="n">
        <v>768</v>
      </c>
      <c r="B2157" s="3" t="s">
        <v>1967</v>
      </c>
      <c r="C2157" s="1" t="s">
        <v>18032</v>
      </c>
      <c r="D2157" s="3" t="s">
        <v>17055</v>
      </c>
      <c r="E2157" s="3" t="s">
        <v>4471</v>
      </c>
    </row>
    <row r="2158" customFormat="false" ht="13.8" hidden="false" customHeight="false" outlineLevel="0" collapsed="false">
      <c r="A2158" s="1" t="n">
        <v>789</v>
      </c>
      <c r="B2158" s="3" t="s">
        <v>1967</v>
      </c>
      <c r="C2158" s="1" t="s">
        <v>18033</v>
      </c>
      <c r="D2158" s="3" t="s">
        <v>17055</v>
      </c>
      <c r="E2158" s="3" t="s">
        <v>8959</v>
      </c>
    </row>
    <row r="2159" customFormat="false" ht="13.8" hidden="false" customHeight="false" outlineLevel="0" collapsed="false">
      <c r="A2159" s="1" t="n">
        <v>769</v>
      </c>
      <c r="B2159" s="3" t="s">
        <v>1967</v>
      </c>
      <c r="C2159" s="1" t="s">
        <v>18034</v>
      </c>
      <c r="D2159" s="3" t="s">
        <v>17055</v>
      </c>
      <c r="E2159" s="3" t="s">
        <v>4471</v>
      </c>
    </row>
    <row r="2160" customFormat="false" ht="13.8" hidden="false" customHeight="false" outlineLevel="0" collapsed="false">
      <c r="A2160" s="1" t="n">
        <v>770</v>
      </c>
      <c r="B2160" s="3" t="s">
        <v>1967</v>
      </c>
      <c r="C2160" s="1" t="s">
        <v>18035</v>
      </c>
      <c r="D2160" s="3" t="s">
        <v>17055</v>
      </c>
      <c r="E2160" s="3" t="s">
        <v>3550</v>
      </c>
    </row>
    <row r="2161" customFormat="false" ht="13.8" hidden="false" customHeight="false" outlineLevel="0" collapsed="false">
      <c r="A2161" s="1" t="n">
        <v>12394</v>
      </c>
      <c r="B2161" s="3" t="s">
        <v>1967</v>
      </c>
      <c r="C2161" s="1" t="s">
        <v>18036</v>
      </c>
      <c r="D2161" s="3" t="s">
        <v>17055</v>
      </c>
      <c r="E2161" s="3" t="s">
        <v>3550</v>
      </c>
    </row>
    <row r="2162" customFormat="false" ht="13.8" hidden="false" customHeight="false" outlineLevel="0" collapsed="false">
      <c r="A2162" s="1" t="n">
        <v>764</v>
      </c>
      <c r="B2162" s="3" t="s">
        <v>1967</v>
      </c>
      <c r="C2162" s="1" t="s">
        <v>18037</v>
      </c>
      <c r="D2162" s="3" t="s">
        <v>17055</v>
      </c>
      <c r="E2162" s="3" t="s">
        <v>18038</v>
      </c>
    </row>
    <row r="2163" customFormat="false" ht="13.8" hidden="false" customHeight="false" outlineLevel="0" collapsed="false">
      <c r="A2163" s="1" t="n">
        <v>765</v>
      </c>
      <c r="B2163" s="3" t="s">
        <v>1967</v>
      </c>
      <c r="C2163" s="1" t="s">
        <v>18039</v>
      </c>
      <c r="D2163" s="3" t="s">
        <v>17055</v>
      </c>
      <c r="E2163" s="3" t="s">
        <v>18038</v>
      </c>
    </row>
    <row r="2164" customFormat="false" ht="13.8" hidden="false" customHeight="false" outlineLevel="0" collapsed="false">
      <c r="A2164" s="1" t="n">
        <v>787</v>
      </c>
      <c r="B2164" s="3" t="s">
        <v>1967</v>
      </c>
      <c r="C2164" s="1" t="s">
        <v>18040</v>
      </c>
      <c r="D2164" s="3" t="s">
        <v>17055</v>
      </c>
      <c r="E2164" s="3" t="s">
        <v>18041</v>
      </c>
    </row>
    <row r="2165" customFormat="false" ht="13.8" hidden="false" customHeight="false" outlineLevel="0" collapsed="false">
      <c r="A2165" s="1" t="n">
        <v>774</v>
      </c>
      <c r="B2165" s="3" t="s">
        <v>1967</v>
      </c>
      <c r="C2165" s="1" t="s">
        <v>18042</v>
      </c>
      <c r="D2165" s="3" t="s">
        <v>17055</v>
      </c>
      <c r="E2165" s="3" t="s">
        <v>18041</v>
      </c>
    </row>
    <row r="2166" customFormat="false" ht="13.8" hidden="false" customHeight="false" outlineLevel="0" collapsed="false">
      <c r="A2166" s="1" t="n">
        <v>773</v>
      </c>
      <c r="B2166" s="3" t="s">
        <v>1967</v>
      </c>
      <c r="C2166" s="1" t="s">
        <v>18043</v>
      </c>
      <c r="D2166" s="3" t="s">
        <v>17055</v>
      </c>
      <c r="E2166" s="3" t="s">
        <v>18041</v>
      </c>
    </row>
    <row r="2167" customFormat="false" ht="13.8" hidden="false" customHeight="false" outlineLevel="0" collapsed="false">
      <c r="A2167" s="1" t="n">
        <v>775</v>
      </c>
      <c r="B2167" s="3" t="s">
        <v>1967</v>
      </c>
      <c r="C2167" s="1" t="s">
        <v>18044</v>
      </c>
      <c r="D2167" s="3" t="s">
        <v>17055</v>
      </c>
      <c r="E2167" s="3" t="s">
        <v>18041</v>
      </c>
    </row>
    <row r="2168" customFormat="false" ht="13.8" hidden="false" customHeight="false" outlineLevel="0" collapsed="false">
      <c r="A2168" s="1" t="n">
        <v>788</v>
      </c>
      <c r="B2168" s="3" t="s">
        <v>1967</v>
      </c>
      <c r="C2168" s="1" t="s">
        <v>18045</v>
      </c>
      <c r="D2168" s="3" t="s">
        <v>17055</v>
      </c>
      <c r="E2168" s="3" t="s">
        <v>18046</v>
      </c>
    </row>
    <row r="2169" customFormat="false" ht="13.8" hidden="false" customHeight="false" outlineLevel="0" collapsed="false">
      <c r="A2169" s="1" t="n">
        <v>772</v>
      </c>
      <c r="B2169" s="3" t="s">
        <v>1967</v>
      </c>
      <c r="C2169" s="1" t="s">
        <v>18047</v>
      </c>
      <c r="D2169" s="3" t="s">
        <v>17055</v>
      </c>
      <c r="E2169" s="3" t="s">
        <v>18046</v>
      </c>
    </row>
    <row r="2170" customFormat="false" ht="13.8" hidden="false" customHeight="false" outlineLevel="0" collapsed="false">
      <c r="A2170" s="1" t="n">
        <v>771</v>
      </c>
      <c r="B2170" s="3" t="s">
        <v>1967</v>
      </c>
      <c r="C2170" s="1" t="s">
        <v>18048</v>
      </c>
      <c r="D2170" s="3" t="s">
        <v>17055</v>
      </c>
      <c r="E2170" s="3" t="s">
        <v>18046</v>
      </c>
    </row>
    <row r="2171" customFormat="false" ht="13.8" hidden="false" customHeight="false" outlineLevel="0" collapsed="false">
      <c r="A2171" s="1" t="n">
        <v>779</v>
      </c>
      <c r="B2171" s="3" t="s">
        <v>1967</v>
      </c>
      <c r="C2171" s="1" t="s">
        <v>18049</v>
      </c>
      <c r="D2171" s="3" t="s">
        <v>17055</v>
      </c>
      <c r="E2171" s="3" t="s">
        <v>7268</v>
      </c>
    </row>
    <row r="2172" customFormat="false" ht="13.8" hidden="false" customHeight="false" outlineLevel="0" collapsed="false">
      <c r="A2172" s="1" t="n">
        <v>776</v>
      </c>
      <c r="B2172" s="3" t="s">
        <v>1967</v>
      </c>
      <c r="C2172" s="1" t="s">
        <v>18050</v>
      </c>
      <c r="D2172" s="3" t="s">
        <v>17055</v>
      </c>
      <c r="E2172" s="3" t="s">
        <v>18051</v>
      </c>
    </row>
    <row r="2173" customFormat="false" ht="13.8" hidden="false" customHeight="false" outlineLevel="0" collapsed="false">
      <c r="A2173" s="1" t="n">
        <v>777</v>
      </c>
      <c r="B2173" s="3" t="s">
        <v>1967</v>
      </c>
      <c r="C2173" s="1" t="s">
        <v>18052</v>
      </c>
      <c r="D2173" s="3" t="s">
        <v>17055</v>
      </c>
      <c r="E2173" s="3" t="s">
        <v>18053</v>
      </c>
    </row>
    <row r="2174" customFormat="false" ht="13.8" hidden="false" customHeight="false" outlineLevel="0" collapsed="false">
      <c r="A2174" s="1" t="n">
        <v>780</v>
      </c>
      <c r="B2174" s="3" t="s">
        <v>1967</v>
      </c>
      <c r="C2174" s="1" t="s">
        <v>18054</v>
      </c>
      <c r="D2174" s="3" t="s">
        <v>17055</v>
      </c>
      <c r="E2174" s="3" t="s">
        <v>18055</v>
      </c>
    </row>
    <row r="2175" customFormat="false" ht="13.8" hidden="false" customHeight="false" outlineLevel="0" collapsed="false">
      <c r="A2175" s="1" t="n">
        <v>778</v>
      </c>
      <c r="B2175" s="3" t="s">
        <v>1967</v>
      </c>
      <c r="C2175" s="1" t="s">
        <v>18056</v>
      </c>
      <c r="D2175" s="3" t="s">
        <v>17055</v>
      </c>
      <c r="E2175" s="3" t="s">
        <v>18051</v>
      </c>
    </row>
    <row r="2176" customFormat="false" ht="13.8" hidden="false" customHeight="false" outlineLevel="0" collapsed="false">
      <c r="A2176" s="1" t="n">
        <v>781</v>
      </c>
      <c r="B2176" s="3" t="s">
        <v>1967</v>
      </c>
      <c r="C2176" s="1" t="s">
        <v>18057</v>
      </c>
      <c r="D2176" s="3" t="s">
        <v>17055</v>
      </c>
      <c r="E2176" s="3" t="s">
        <v>18058</v>
      </c>
    </row>
    <row r="2177" customFormat="false" ht="13.8" hidden="false" customHeight="false" outlineLevel="0" collapsed="false">
      <c r="A2177" s="1" t="n">
        <v>786</v>
      </c>
      <c r="B2177" s="3" t="s">
        <v>1967</v>
      </c>
      <c r="C2177" s="1" t="s">
        <v>18059</v>
      </c>
      <c r="D2177" s="3" t="s">
        <v>17055</v>
      </c>
      <c r="E2177" s="3" t="s">
        <v>18058</v>
      </c>
    </row>
    <row r="2178" customFormat="false" ht="13.8" hidden="false" customHeight="false" outlineLevel="0" collapsed="false">
      <c r="A2178" s="1" t="n">
        <v>782</v>
      </c>
      <c r="B2178" s="3" t="s">
        <v>1967</v>
      </c>
      <c r="C2178" s="1" t="s">
        <v>18060</v>
      </c>
      <c r="D2178" s="3" t="s">
        <v>17055</v>
      </c>
      <c r="E2178" s="3" t="s">
        <v>18058</v>
      </c>
    </row>
    <row r="2179" customFormat="false" ht="13.8" hidden="false" customHeight="false" outlineLevel="0" collapsed="false">
      <c r="A2179" s="1" t="n">
        <v>783</v>
      </c>
      <c r="B2179" s="3" t="s">
        <v>1967</v>
      </c>
      <c r="C2179" s="1" t="s">
        <v>18061</v>
      </c>
      <c r="D2179" s="3" t="s">
        <v>17055</v>
      </c>
      <c r="E2179" s="3" t="s">
        <v>18062</v>
      </c>
    </row>
    <row r="2180" customFormat="false" ht="13.8" hidden="false" customHeight="false" outlineLevel="0" collapsed="false">
      <c r="A2180" s="1" t="n">
        <v>785</v>
      </c>
      <c r="B2180" s="3" t="s">
        <v>1967</v>
      </c>
      <c r="C2180" s="1" t="s">
        <v>18063</v>
      </c>
      <c r="D2180" s="3" t="s">
        <v>17055</v>
      </c>
      <c r="E2180" s="3" t="s">
        <v>18064</v>
      </c>
    </row>
    <row r="2181" customFormat="false" ht="13.8" hidden="false" customHeight="false" outlineLevel="0" collapsed="false">
      <c r="A2181" s="1" t="n">
        <v>784</v>
      </c>
      <c r="B2181" s="3" t="s">
        <v>1967</v>
      </c>
      <c r="C2181" s="1" t="s">
        <v>18065</v>
      </c>
      <c r="D2181" s="3" t="s">
        <v>17055</v>
      </c>
      <c r="E2181" s="3" t="s">
        <v>18066</v>
      </c>
    </row>
    <row r="2182" customFormat="false" ht="13.8" hidden="false" customHeight="false" outlineLevel="0" collapsed="false">
      <c r="A2182" s="1" t="n">
        <v>828</v>
      </c>
      <c r="B2182" s="3" t="s">
        <v>1967</v>
      </c>
      <c r="C2182" s="1" t="s">
        <v>18067</v>
      </c>
      <c r="D2182" s="3" t="s">
        <v>17055</v>
      </c>
      <c r="E2182" s="3" t="s">
        <v>18068</v>
      </c>
    </row>
    <row r="2183" customFormat="false" ht="13.8" hidden="false" customHeight="false" outlineLevel="0" collapsed="false">
      <c r="A2183" s="1" t="n">
        <v>829</v>
      </c>
      <c r="B2183" s="3" t="s">
        <v>1967</v>
      </c>
      <c r="C2183" s="1" t="s">
        <v>18069</v>
      </c>
      <c r="D2183" s="3" t="s">
        <v>17055</v>
      </c>
      <c r="E2183" s="3" t="s">
        <v>18070</v>
      </c>
    </row>
    <row r="2184" customFormat="false" ht="13.8" hidden="false" customHeight="false" outlineLevel="0" collapsed="false">
      <c r="A2184" s="1" t="n">
        <v>812</v>
      </c>
      <c r="B2184" s="3" t="s">
        <v>1967</v>
      </c>
      <c r="C2184" s="1" t="s">
        <v>18071</v>
      </c>
      <c r="D2184" s="3" t="s">
        <v>17055</v>
      </c>
      <c r="E2184" s="3" t="s">
        <v>14754</v>
      </c>
    </row>
    <row r="2185" customFormat="false" ht="13.8" hidden="false" customHeight="false" outlineLevel="0" collapsed="false">
      <c r="A2185" s="1" t="n">
        <v>819</v>
      </c>
      <c r="B2185" s="3" t="s">
        <v>1967</v>
      </c>
      <c r="C2185" s="1" t="s">
        <v>18072</v>
      </c>
      <c r="D2185" s="3" t="s">
        <v>17055</v>
      </c>
      <c r="E2185" s="3" t="s">
        <v>14842</v>
      </c>
    </row>
    <row r="2186" customFormat="false" ht="13.8" hidden="false" customHeight="false" outlineLevel="0" collapsed="false">
      <c r="A2186" s="1" t="n">
        <v>818</v>
      </c>
      <c r="B2186" s="3" t="s">
        <v>1967</v>
      </c>
      <c r="C2186" s="1" t="s">
        <v>18073</v>
      </c>
      <c r="D2186" s="3" t="s">
        <v>17055</v>
      </c>
      <c r="E2186" s="3" t="s">
        <v>2133</v>
      </c>
    </row>
    <row r="2187" customFormat="false" ht="13.8" hidden="false" customHeight="false" outlineLevel="0" collapsed="false">
      <c r="A2187" s="1" t="n">
        <v>832</v>
      </c>
      <c r="B2187" s="3" t="s">
        <v>1967</v>
      </c>
      <c r="C2187" s="1" t="s">
        <v>18074</v>
      </c>
      <c r="D2187" s="3" t="s">
        <v>17055</v>
      </c>
      <c r="E2187" s="3" t="s">
        <v>4282</v>
      </c>
    </row>
    <row r="2188" customFormat="false" ht="13.8" hidden="false" customHeight="false" outlineLevel="0" collapsed="false">
      <c r="A2188" s="1" t="n">
        <v>834</v>
      </c>
      <c r="B2188" s="3" t="s">
        <v>1967</v>
      </c>
      <c r="C2188" s="1" t="s">
        <v>18075</v>
      </c>
      <c r="D2188" s="3" t="s">
        <v>17055</v>
      </c>
      <c r="E2188" s="3" t="s">
        <v>3810</v>
      </c>
    </row>
    <row r="2189" customFormat="false" ht="13.8" hidden="false" customHeight="false" outlineLevel="0" collapsed="false">
      <c r="A2189" s="1" t="n">
        <v>813</v>
      </c>
      <c r="B2189" s="3" t="s">
        <v>1967</v>
      </c>
      <c r="C2189" s="1" t="s">
        <v>18076</v>
      </c>
      <c r="D2189" s="3" t="s">
        <v>17055</v>
      </c>
      <c r="E2189" s="3" t="s">
        <v>12018</v>
      </c>
    </row>
    <row r="2190" customFormat="false" ht="13.8" hidden="false" customHeight="false" outlineLevel="0" collapsed="false">
      <c r="A2190" s="1" t="n">
        <v>820</v>
      </c>
      <c r="B2190" s="3" t="s">
        <v>1967</v>
      </c>
      <c r="C2190" s="1" t="s">
        <v>18077</v>
      </c>
      <c r="D2190" s="3" t="s">
        <v>17055</v>
      </c>
      <c r="E2190" s="3" t="s">
        <v>12538</v>
      </c>
    </row>
    <row r="2191" customFormat="false" ht="13.8" hidden="false" customHeight="false" outlineLevel="0" collapsed="false">
      <c r="A2191" s="1" t="n">
        <v>816</v>
      </c>
      <c r="B2191" s="3" t="s">
        <v>1967</v>
      </c>
      <c r="C2191" s="1" t="s">
        <v>18078</v>
      </c>
      <c r="D2191" s="3" t="s">
        <v>17055</v>
      </c>
      <c r="E2191" s="3" t="s">
        <v>18079</v>
      </c>
    </row>
    <row r="2192" customFormat="false" ht="13.8" hidden="false" customHeight="false" outlineLevel="0" collapsed="false">
      <c r="A2192" s="1" t="n">
        <v>814</v>
      </c>
      <c r="B2192" s="3" t="s">
        <v>1967</v>
      </c>
      <c r="C2192" s="1" t="s">
        <v>18080</v>
      </c>
      <c r="D2192" s="3" t="s">
        <v>17055</v>
      </c>
      <c r="E2192" s="3" t="s">
        <v>5670</v>
      </c>
    </row>
    <row r="2193" customFormat="false" ht="13.8" hidden="false" customHeight="false" outlineLevel="0" collapsed="false">
      <c r="A2193" s="1" t="n">
        <v>822</v>
      </c>
      <c r="B2193" s="3" t="s">
        <v>1967</v>
      </c>
      <c r="C2193" s="1" t="s">
        <v>18081</v>
      </c>
      <c r="D2193" s="3" t="s">
        <v>17055</v>
      </c>
      <c r="E2193" s="3" t="s">
        <v>18082</v>
      </c>
    </row>
    <row r="2194" customFormat="false" ht="13.8" hidden="false" customHeight="false" outlineLevel="0" collapsed="false">
      <c r="A2194" s="1" t="n">
        <v>821</v>
      </c>
      <c r="B2194" s="3" t="s">
        <v>1967</v>
      </c>
      <c r="C2194" s="1" t="s">
        <v>18083</v>
      </c>
      <c r="D2194" s="3" t="s">
        <v>17055</v>
      </c>
      <c r="E2194" s="3" t="s">
        <v>18084</v>
      </c>
    </row>
    <row r="2195" customFormat="false" ht="13.8" hidden="false" customHeight="false" outlineLevel="0" collapsed="false">
      <c r="A2195" s="1" t="n">
        <v>20086</v>
      </c>
      <c r="B2195" s="3" t="s">
        <v>1967</v>
      </c>
      <c r="C2195" s="1" t="s">
        <v>18085</v>
      </c>
      <c r="D2195" s="3" t="s">
        <v>17055</v>
      </c>
      <c r="E2195" s="3" t="s">
        <v>11354</v>
      </c>
    </row>
    <row r="2196" customFormat="false" ht="13.8" hidden="false" customHeight="false" outlineLevel="0" collapsed="false">
      <c r="A2196" s="1" t="n">
        <v>39191</v>
      </c>
      <c r="B2196" s="3" t="s">
        <v>1967</v>
      </c>
      <c r="C2196" s="1" t="s">
        <v>18086</v>
      </c>
      <c r="D2196" s="3" t="s">
        <v>17055</v>
      </c>
      <c r="E2196" s="3" t="s">
        <v>12469</v>
      </c>
    </row>
    <row r="2197" customFormat="false" ht="13.8" hidden="false" customHeight="false" outlineLevel="0" collapsed="false">
      <c r="A2197" s="1" t="n">
        <v>39190</v>
      </c>
      <c r="B2197" s="3" t="s">
        <v>1967</v>
      </c>
      <c r="C2197" s="1" t="s">
        <v>18087</v>
      </c>
      <c r="D2197" s="3" t="s">
        <v>17055</v>
      </c>
      <c r="E2197" s="3" t="s">
        <v>13269</v>
      </c>
    </row>
    <row r="2198" customFormat="false" ht="13.8" hidden="false" customHeight="false" outlineLevel="0" collapsed="false">
      <c r="A2198" s="1" t="n">
        <v>39189</v>
      </c>
      <c r="B2198" s="3" t="s">
        <v>1967</v>
      </c>
      <c r="C2198" s="1" t="s">
        <v>18088</v>
      </c>
      <c r="D2198" s="3" t="s">
        <v>17055</v>
      </c>
      <c r="E2198" s="3" t="s">
        <v>14604</v>
      </c>
    </row>
    <row r="2199" customFormat="false" ht="13.8" hidden="false" customHeight="false" outlineLevel="0" collapsed="false">
      <c r="A2199" s="1" t="n">
        <v>39186</v>
      </c>
      <c r="B2199" s="3" t="s">
        <v>1967</v>
      </c>
      <c r="C2199" s="1" t="s">
        <v>18089</v>
      </c>
      <c r="D2199" s="3" t="s">
        <v>17055</v>
      </c>
      <c r="E2199" s="3" t="s">
        <v>12430</v>
      </c>
    </row>
    <row r="2200" customFormat="false" ht="13.8" hidden="false" customHeight="false" outlineLevel="0" collapsed="false">
      <c r="A2200" s="1" t="n">
        <v>39188</v>
      </c>
      <c r="B2200" s="3" t="s">
        <v>1967</v>
      </c>
      <c r="C2200" s="1" t="s">
        <v>18090</v>
      </c>
      <c r="D2200" s="3" t="s">
        <v>17055</v>
      </c>
      <c r="E2200" s="3" t="s">
        <v>6770</v>
      </c>
    </row>
    <row r="2201" customFormat="false" ht="13.8" hidden="false" customHeight="false" outlineLevel="0" collapsed="false">
      <c r="A2201" s="1" t="n">
        <v>39187</v>
      </c>
      <c r="B2201" s="3" t="s">
        <v>1967</v>
      </c>
      <c r="C2201" s="1" t="s">
        <v>18091</v>
      </c>
      <c r="D2201" s="3" t="s">
        <v>17055</v>
      </c>
      <c r="E2201" s="3" t="s">
        <v>3561</v>
      </c>
    </row>
    <row r="2202" customFormat="false" ht="13.8" hidden="false" customHeight="false" outlineLevel="0" collapsed="false">
      <c r="A2202" s="1" t="n">
        <v>39184</v>
      </c>
      <c r="B2202" s="3" t="s">
        <v>1967</v>
      </c>
      <c r="C2202" s="1" t="s">
        <v>18092</v>
      </c>
      <c r="D2202" s="3" t="s">
        <v>17055</v>
      </c>
      <c r="E2202" s="3" t="s">
        <v>2141</v>
      </c>
    </row>
    <row r="2203" customFormat="false" ht="13.8" hidden="false" customHeight="false" outlineLevel="0" collapsed="false">
      <c r="A2203" s="1" t="n">
        <v>39185</v>
      </c>
      <c r="B2203" s="3" t="s">
        <v>1967</v>
      </c>
      <c r="C2203" s="1" t="s">
        <v>18093</v>
      </c>
      <c r="D2203" s="3" t="s">
        <v>17055</v>
      </c>
      <c r="E2203" s="3" t="s">
        <v>3050</v>
      </c>
    </row>
    <row r="2204" customFormat="false" ht="13.8" hidden="false" customHeight="false" outlineLevel="0" collapsed="false">
      <c r="A2204" s="1" t="n">
        <v>39198</v>
      </c>
      <c r="B2204" s="3" t="s">
        <v>1967</v>
      </c>
      <c r="C2204" s="1" t="s">
        <v>18094</v>
      </c>
      <c r="D2204" s="3" t="s">
        <v>17055</v>
      </c>
      <c r="E2204" s="3" t="s">
        <v>18095</v>
      </c>
    </row>
    <row r="2205" customFormat="false" ht="13.8" hidden="false" customHeight="false" outlineLevel="0" collapsed="false">
      <c r="A2205" s="1" t="n">
        <v>39197</v>
      </c>
      <c r="B2205" s="3" t="s">
        <v>1967</v>
      </c>
      <c r="C2205" s="1" t="s">
        <v>18096</v>
      </c>
      <c r="D2205" s="3" t="s">
        <v>17055</v>
      </c>
      <c r="E2205" s="3" t="s">
        <v>13910</v>
      </c>
    </row>
    <row r="2206" customFormat="false" ht="13.8" hidden="false" customHeight="false" outlineLevel="0" collapsed="false">
      <c r="A2206" s="1" t="n">
        <v>39196</v>
      </c>
      <c r="B2206" s="3" t="s">
        <v>1967</v>
      </c>
      <c r="C2206" s="1" t="s">
        <v>18097</v>
      </c>
      <c r="D2206" s="3" t="s">
        <v>17055</v>
      </c>
      <c r="E2206" s="3" t="s">
        <v>18098</v>
      </c>
    </row>
    <row r="2207" customFormat="false" ht="13.8" hidden="false" customHeight="false" outlineLevel="0" collapsed="false">
      <c r="A2207" s="1" t="n">
        <v>39199</v>
      </c>
      <c r="B2207" s="3" t="s">
        <v>1967</v>
      </c>
      <c r="C2207" s="1" t="s">
        <v>18099</v>
      </c>
      <c r="D2207" s="3" t="s">
        <v>17055</v>
      </c>
      <c r="E2207" s="3" t="s">
        <v>10983</v>
      </c>
    </row>
    <row r="2208" customFormat="false" ht="13.8" hidden="false" customHeight="false" outlineLevel="0" collapsed="false">
      <c r="A2208" s="1" t="n">
        <v>39195</v>
      </c>
      <c r="B2208" s="3" t="s">
        <v>1967</v>
      </c>
      <c r="C2208" s="1" t="s">
        <v>18100</v>
      </c>
      <c r="D2208" s="3" t="s">
        <v>17055</v>
      </c>
      <c r="E2208" s="3" t="s">
        <v>18101</v>
      </c>
    </row>
    <row r="2209" customFormat="false" ht="13.8" hidden="false" customHeight="false" outlineLevel="0" collapsed="false">
      <c r="A2209" s="1" t="n">
        <v>39194</v>
      </c>
      <c r="B2209" s="3" t="s">
        <v>1967</v>
      </c>
      <c r="C2209" s="1" t="s">
        <v>18102</v>
      </c>
      <c r="D2209" s="3" t="s">
        <v>17055</v>
      </c>
      <c r="E2209" s="3" t="s">
        <v>18103</v>
      </c>
    </row>
    <row r="2210" customFormat="false" ht="13.8" hidden="false" customHeight="false" outlineLevel="0" collapsed="false">
      <c r="A2210" s="1" t="n">
        <v>39193</v>
      </c>
      <c r="B2210" s="3" t="s">
        <v>1967</v>
      </c>
      <c r="C2210" s="1" t="s">
        <v>18104</v>
      </c>
      <c r="D2210" s="3" t="s">
        <v>17055</v>
      </c>
      <c r="E2210" s="3" t="s">
        <v>18105</v>
      </c>
    </row>
    <row r="2211" customFormat="false" ht="13.8" hidden="false" customHeight="false" outlineLevel="0" collapsed="false">
      <c r="A2211" s="1" t="n">
        <v>39192</v>
      </c>
      <c r="B2211" s="3" t="s">
        <v>1967</v>
      </c>
      <c r="C2211" s="1" t="s">
        <v>18106</v>
      </c>
      <c r="D2211" s="3" t="s">
        <v>17055</v>
      </c>
      <c r="E2211" s="3" t="s">
        <v>18107</v>
      </c>
    </row>
    <row r="2212" customFormat="false" ht="13.8" hidden="false" customHeight="false" outlineLevel="0" collapsed="false">
      <c r="A2212" s="1" t="n">
        <v>39920</v>
      </c>
      <c r="B2212" s="3" t="s">
        <v>1967</v>
      </c>
      <c r="C2212" s="1" t="s">
        <v>18108</v>
      </c>
      <c r="D2212" s="3" t="s">
        <v>17055</v>
      </c>
      <c r="E2212" s="3" t="s">
        <v>13132</v>
      </c>
    </row>
    <row r="2213" customFormat="false" ht="13.8" hidden="false" customHeight="false" outlineLevel="0" collapsed="false">
      <c r="A2213" s="1" t="n">
        <v>39201</v>
      </c>
      <c r="B2213" s="3" t="s">
        <v>1967</v>
      </c>
      <c r="C2213" s="1" t="s">
        <v>18109</v>
      </c>
      <c r="D2213" s="3" t="s">
        <v>17055</v>
      </c>
      <c r="E2213" s="3" t="s">
        <v>18110</v>
      </c>
    </row>
    <row r="2214" customFormat="false" ht="13.8" hidden="false" customHeight="false" outlineLevel="0" collapsed="false">
      <c r="A2214" s="1" t="n">
        <v>39200</v>
      </c>
      <c r="B2214" s="3" t="s">
        <v>1967</v>
      </c>
      <c r="C2214" s="1" t="s">
        <v>18111</v>
      </c>
      <c r="D2214" s="3" t="s">
        <v>17055</v>
      </c>
      <c r="E2214" s="3" t="s">
        <v>18112</v>
      </c>
    </row>
    <row r="2215" customFormat="false" ht="13.8" hidden="false" customHeight="false" outlineLevel="0" collapsed="false">
      <c r="A2215" s="1" t="n">
        <v>39203</v>
      </c>
      <c r="B2215" s="3" t="s">
        <v>1967</v>
      </c>
      <c r="C2215" s="1" t="s">
        <v>18113</v>
      </c>
      <c r="D2215" s="3" t="s">
        <v>17055</v>
      </c>
      <c r="E2215" s="3" t="s">
        <v>18114</v>
      </c>
    </row>
    <row r="2216" customFormat="false" ht="13.8" hidden="false" customHeight="false" outlineLevel="0" collapsed="false">
      <c r="A2216" s="1" t="n">
        <v>39202</v>
      </c>
      <c r="B2216" s="3" t="s">
        <v>1967</v>
      </c>
      <c r="C2216" s="1" t="s">
        <v>18115</v>
      </c>
      <c r="D2216" s="3" t="s">
        <v>17055</v>
      </c>
      <c r="E2216" s="3" t="s">
        <v>18116</v>
      </c>
    </row>
    <row r="2217" customFormat="false" ht="13.8" hidden="false" customHeight="false" outlineLevel="0" collapsed="false">
      <c r="A2217" s="1" t="n">
        <v>39205</v>
      </c>
      <c r="B2217" s="3" t="s">
        <v>1967</v>
      </c>
      <c r="C2217" s="1" t="s">
        <v>18117</v>
      </c>
      <c r="D2217" s="3" t="s">
        <v>17055</v>
      </c>
      <c r="E2217" s="3" t="s">
        <v>18118</v>
      </c>
    </row>
    <row r="2218" customFormat="false" ht="13.8" hidden="false" customHeight="false" outlineLevel="0" collapsed="false">
      <c r="A2218" s="1" t="n">
        <v>39204</v>
      </c>
      <c r="B2218" s="3" t="s">
        <v>1967</v>
      </c>
      <c r="C2218" s="1" t="s">
        <v>18119</v>
      </c>
      <c r="D2218" s="3" t="s">
        <v>17055</v>
      </c>
      <c r="E2218" s="3" t="s">
        <v>18120</v>
      </c>
    </row>
    <row r="2219" customFormat="false" ht="13.8" hidden="false" customHeight="false" outlineLevel="0" collapsed="false">
      <c r="A2219" s="1" t="n">
        <v>39206</v>
      </c>
      <c r="B2219" s="3" t="s">
        <v>1967</v>
      </c>
      <c r="C2219" s="1" t="s">
        <v>18121</v>
      </c>
      <c r="D2219" s="3" t="s">
        <v>17055</v>
      </c>
      <c r="E2219" s="3" t="s">
        <v>8292</v>
      </c>
    </row>
    <row r="2220" customFormat="false" ht="13.8" hidden="false" customHeight="false" outlineLevel="0" collapsed="false">
      <c r="A2220" s="1" t="n">
        <v>798</v>
      </c>
      <c r="B2220" s="3" t="s">
        <v>1967</v>
      </c>
      <c r="C2220" s="1" t="s">
        <v>18122</v>
      </c>
      <c r="D2220" s="3" t="s">
        <v>17055</v>
      </c>
      <c r="E2220" s="3" t="s">
        <v>2185</v>
      </c>
    </row>
    <row r="2221" customFormat="false" ht="13.8" hidden="false" customHeight="false" outlineLevel="0" collapsed="false">
      <c r="A2221" s="1" t="n">
        <v>797</v>
      </c>
      <c r="B2221" s="3" t="s">
        <v>1967</v>
      </c>
      <c r="C2221" s="1" t="s">
        <v>18123</v>
      </c>
      <c r="D2221" s="3" t="s">
        <v>17055</v>
      </c>
      <c r="E2221" s="3" t="s">
        <v>18124</v>
      </c>
    </row>
    <row r="2222" customFormat="false" ht="13.8" hidden="false" customHeight="false" outlineLevel="0" collapsed="false">
      <c r="A2222" s="1" t="n">
        <v>796</v>
      </c>
      <c r="B2222" s="3" t="s">
        <v>1967</v>
      </c>
      <c r="C2222" s="1" t="s">
        <v>18125</v>
      </c>
      <c r="D2222" s="3" t="s">
        <v>17055</v>
      </c>
      <c r="E2222" s="3" t="s">
        <v>7243</v>
      </c>
    </row>
    <row r="2223" customFormat="false" ht="13.8" hidden="false" customHeight="false" outlineLevel="0" collapsed="false">
      <c r="A2223" s="1" t="n">
        <v>799</v>
      </c>
      <c r="B2223" s="3" t="s">
        <v>1967</v>
      </c>
      <c r="C2223" s="1" t="s">
        <v>18126</v>
      </c>
      <c r="D2223" s="3" t="s">
        <v>17055</v>
      </c>
      <c r="E2223" s="3" t="s">
        <v>17079</v>
      </c>
    </row>
    <row r="2224" customFormat="false" ht="13.8" hidden="false" customHeight="false" outlineLevel="0" collapsed="false">
      <c r="A2224" s="1" t="n">
        <v>792</v>
      </c>
      <c r="B2224" s="3" t="s">
        <v>1967</v>
      </c>
      <c r="C2224" s="1" t="s">
        <v>18127</v>
      </c>
      <c r="D2224" s="3" t="s">
        <v>17055</v>
      </c>
      <c r="E2224" s="3" t="s">
        <v>8549</v>
      </c>
    </row>
    <row r="2225" customFormat="false" ht="13.8" hidden="false" customHeight="false" outlineLevel="0" collapsed="false">
      <c r="A2225" s="1" t="n">
        <v>38001</v>
      </c>
      <c r="B2225" s="3" t="s">
        <v>1967</v>
      </c>
      <c r="C2225" s="1" t="s">
        <v>18128</v>
      </c>
      <c r="D2225" s="3" t="s">
        <v>17055</v>
      </c>
      <c r="E2225" s="3" t="s">
        <v>4151</v>
      </c>
    </row>
    <row r="2226" customFormat="false" ht="13.8" hidden="false" customHeight="false" outlineLevel="0" collapsed="false">
      <c r="A2226" s="1" t="n">
        <v>38002</v>
      </c>
      <c r="B2226" s="3" t="s">
        <v>1967</v>
      </c>
      <c r="C2226" s="1" t="s">
        <v>18129</v>
      </c>
      <c r="D2226" s="3" t="s">
        <v>17055</v>
      </c>
      <c r="E2226" s="3" t="s">
        <v>18130</v>
      </c>
    </row>
    <row r="2227" customFormat="false" ht="13.8" hidden="false" customHeight="false" outlineLevel="0" collapsed="false">
      <c r="A2227" s="1" t="n">
        <v>38003</v>
      </c>
      <c r="B2227" s="3" t="s">
        <v>1967</v>
      </c>
      <c r="C2227" s="1" t="s">
        <v>18131</v>
      </c>
      <c r="D2227" s="3" t="s">
        <v>17055</v>
      </c>
      <c r="E2227" s="3" t="s">
        <v>3788</v>
      </c>
    </row>
    <row r="2228" customFormat="false" ht="13.8" hidden="false" customHeight="false" outlineLevel="0" collapsed="false">
      <c r="A2228" s="1" t="n">
        <v>38004</v>
      </c>
      <c r="B2228" s="3" t="s">
        <v>1967</v>
      </c>
      <c r="C2228" s="1" t="s">
        <v>18132</v>
      </c>
      <c r="D2228" s="3" t="s">
        <v>17055</v>
      </c>
      <c r="E2228" s="3" t="s">
        <v>18133</v>
      </c>
    </row>
    <row r="2229" customFormat="false" ht="13.8" hidden="false" customHeight="false" outlineLevel="0" collapsed="false">
      <c r="A2229" s="1" t="n">
        <v>44263</v>
      </c>
      <c r="B2229" s="3" t="s">
        <v>1967</v>
      </c>
      <c r="C2229" s="1" t="s">
        <v>18134</v>
      </c>
      <c r="D2229" s="3" t="s">
        <v>17055</v>
      </c>
      <c r="E2229" s="3" t="s">
        <v>18135</v>
      </c>
    </row>
    <row r="2230" customFormat="false" ht="13.8" hidden="false" customHeight="false" outlineLevel="0" collapsed="false">
      <c r="A2230" s="1" t="n">
        <v>36327</v>
      </c>
      <c r="B2230" s="3" t="s">
        <v>1967</v>
      </c>
      <c r="C2230" s="1" t="s">
        <v>18136</v>
      </c>
      <c r="D2230" s="3" t="s">
        <v>17055</v>
      </c>
      <c r="E2230" s="3" t="s">
        <v>17068</v>
      </c>
    </row>
    <row r="2231" customFormat="false" ht="13.8" hidden="false" customHeight="false" outlineLevel="0" collapsed="false">
      <c r="A2231" s="1" t="n">
        <v>38992</v>
      </c>
      <c r="B2231" s="3" t="s">
        <v>1967</v>
      </c>
      <c r="C2231" s="1" t="s">
        <v>18137</v>
      </c>
      <c r="D2231" s="3" t="s">
        <v>17055</v>
      </c>
      <c r="E2231" s="3" t="s">
        <v>18138</v>
      </c>
    </row>
    <row r="2232" customFormat="false" ht="13.8" hidden="false" customHeight="false" outlineLevel="0" collapsed="false">
      <c r="A2232" s="1" t="n">
        <v>38993</v>
      </c>
      <c r="B2232" s="3" t="s">
        <v>1967</v>
      </c>
      <c r="C2232" s="1" t="s">
        <v>18139</v>
      </c>
      <c r="D2232" s="3" t="s">
        <v>17055</v>
      </c>
      <c r="E2232" s="3" t="s">
        <v>18124</v>
      </c>
    </row>
    <row r="2233" customFormat="false" ht="13.8" hidden="false" customHeight="false" outlineLevel="0" collapsed="false">
      <c r="A2233" s="1" t="n">
        <v>44175</v>
      </c>
      <c r="B2233" s="3" t="s">
        <v>1967</v>
      </c>
      <c r="C2233" s="1" t="s">
        <v>18140</v>
      </c>
      <c r="D2233" s="3" t="s">
        <v>17055</v>
      </c>
      <c r="E2233" s="3" t="s">
        <v>18141</v>
      </c>
    </row>
    <row r="2234" customFormat="false" ht="13.8" hidden="false" customHeight="false" outlineLevel="0" collapsed="false">
      <c r="A2234" s="1" t="n">
        <v>44177</v>
      </c>
      <c r="B2234" s="3" t="s">
        <v>1967</v>
      </c>
      <c r="C2234" s="1" t="s">
        <v>18142</v>
      </c>
      <c r="D2234" s="3" t="s">
        <v>17055</v>
      </c>
      <c r="E2234" s="3" t="s">
        <v>12323</v>
      </c>
    </row>
    <row r="2235" customFormat="false" ht="13.8" hidden="false" customHeight="false" outlineLevel="0" collapsed="false">
      <c r="A2235" s="1" t="n">
        <v>38418</v>
      </c>
      <c r="B2235" s="3" t="s">
        <v>1967</v>
      </c>
      <c r="C2235" s="1" t="s">
        <v>18143</v>
      </c>
      <c r="D2235" s="3" t="s">
        <v>17055</v>
      </c>
      <c r="E2235" s="3" t="s">
        <v>18144</v>
      </c>
    </row>
    <row r="2236" customFormat="false" ht="13.8" hidden="false" customHeight="false" outlineLevel="0" collapsed="false">
      <c r="A2236" s="1" t="n">
        <v>39178</v>
      </c>
      <c r="B2236" s="3" t="s">
        <v>1967</v>
      </c>
      <c r="C2236" s="1" t="s">
        <v>18145</v>
      </c>
      <c r="D2236" s="3" t="s">
        <v>17055</v>
      </c>
      <c r="E2236" s="3" t="s">
        <v>3837</v>
      </c>
    </row>
    <row r="2237" customFormat="false" ht="13.8" hidden="false" customHeight="false" outlineLevel="0" collapsed="false">
      <c r="A2237" s="1" t="n">
        <v>39177</v>
      </c>
      <c r="B2237" s="3" t="s">
        <v>1967</v>
      </c>
      <c r="C2237" s="1" t="s">
        <v>18146</v>
      </c>
      <c r="D2237" s="3" t="s">
        <v>17055</v>
      </c>
      <c r="E2237" s="3" t="s">
        <v>17088</v>
      </c>
    </row>
    <row r="2238" customFormat="false" ht="13.8" hidden="false" customHeight="false" outlineLevel="0" collapsed="false">
      <c r="A2238" s="1" t="n">
        <v>39174</v>
      </c>
      <c r="B2238" s="3" t="s">
        <v>1967</v>
      </c>
      <c r="C2238" s="1" t="s">
        <v>18147</v>
      </c>
      <c r="D2238" s="3" t="s">
        <v>17055</v>
      </c>
      <c r="E2238" s="3" t="s">
        <v>18148</v>
      </c>
    </row>
    <row r="2239" customFormat="false" ht="13.8" hidden="false" customHeight="false" outlineLevel="0" collapsed="false">
      <c r="A2239" s="1" t="n">
        <v>39176</v>
      </c>
      <c r="B2239" s="3" t="s">
        <v>1967</v>
      </c>
      <c r="C2239" s="1" t="s">
        <v>18149</v>
      </c>
      <c r="D2239" s="3" t="s">
        <v>17055</v>
      </c>
      <c r="E2239" s="3" t="s">
        <v>18150</v>
      </c>
    </row>
    <row r="2240" customFormat="false" ht="13.8" hidden="false" customHeight="false" outlineLevel="0" collapsed="false">
      <c r="A2240" s="1" t="n">
        <v>39180</v>
      </c>
      <c r="B2240" s="3" t="s">
        <v>1967</v>
      </c>
      <c r="C2240" s="1" t="s">
        <v>18151</v>
      </c>
      <c r="D2240" s="3" t="s">
        <v>17055</v>
      </c>
      <c r="E2240" s="3" t="s">
        <v>18152</v>
      </c>
    </row>
    <row r="2241" customFormat="false" ht="13.8" hidden="false" customHeight="false" outlineLevel="0" collapsed="false">
      <c r="A2241" s="1" t="n">
        <v>39179</v>
      </c>
      <c r="B2241" s="3" t="s">
        <v>1967</v>
      </c>
      <c r="C2241" s="1" t="s">
        <v>18153</v>
      </c>
      <c r="D2241" s="3" t="s">
        <v>17055</v>
      </c>
      <c r="E2241" s="3" t="s">
        <v>18154</v>
      </c>
    </row>
    <row r="2242" customFormat="false" ht="13.8" hidden="false" customHeight="false" outlineLevel="0" collapsed="false">
      <c r="A2242" s="1" t="n">
        <v>39175</v>
      </c>
      <c r="B2242" s="3" t="s">
        <v>1967</v>
      </c>
      <c r="C2242" s="1" t="s">
        <v>18155</v>
      </c>
      <c r="D2242" s="3" t="s">
        <v>17055</v>
      </c>
      <c r="E2242" s="3" t="s">
        <v>18156</v>
      </c>
    </row>
    <row r="2243" customFormat="false" ht="13.8" hidden="false" customHeight="false" outlineLevel="0" collapsed="false">
      <c r="A2243" s="1" t="n">
        <v>39217</v>
      </c>
      <c r="B2243" s="3" t="s">
        <v>1967</v>
      </c>
      <c r="C2243" s="1" t="s">
        <v>18157</v>
      </c>
      <c r="D2243" s="3" t="s">
        <v>17055</v>
      </c>
      <c r="E2243" s="3" t="s">
        <v>14406</v>
      </c>
    </row>
    <row r="2244" customFormat="false" ht="13.8" hidden="false" customHeight="false" outlineLevel="0" collapsed="false">
      <c r="A2244" s="1" t="n">
        <v>39181</v>
      </c>
      <c r="B2244" s="3" t="s">
        <v>1967</v>
      </c>
      <c r="C2244" s="1" t="s">
        <v>18158</v>
      </c>
      <c r="D2244" s="3" t="s">
        <v>17055</v>
      </c>
      <c r="E2244" s="3" t="s">
        <v>9359</v>
      </c>
    </row>
    <row r="2245" customFormat="false" ht="13.8" hidden="false" customHeight="false" outlineLevel="0" collapsed="false">
      <c r="A2245" s="1" t="n">
        <v>39182</v>
      </c>
      <c r="B2245" s="3" t="s">
        <v>1967</v>
      </c>
      <c r="C2245" s="1" t="s">
        <v>18159</v>
      </c>
      <c r="D2245" s="3" t="s">
        <v>17055</v>
      </c>
      <c r="E2245" s="3" t="s">
        <v>3906</v>
      </c>
    </row>
    <row r="2246" customFormat="false" ht="13.8" hidden="false" customHeight="false" outlineLevel="0" collapsed="false">
      <c r="A2246" s="1" t="n">
        <v>12616</v>
      </c>
      <c r="B2246" s="3" t="s">
        <v>1967</v>
      </c>
      <c r="C2246" s="1" t="s">
        <v>18160</v>
      </c>
      <c r="D2246" s="3" t="s">
        <v>17055</v>
      </c>
      <c r="E2246" s="3" t="s">
        <v>9410</v>
      </c>
    </row>
    <row r="2247" customFormat="false" ht="13.8" hidden="false" customHeight="false" outlineLevel="0" collapsed="false">
      <c r="A2247" s="1" t="n">
        <v>1049</v>
      </c>
      <c r="B2247" s="3" t="s">
        <v>1967</v>
      </c>
      <c r="C2247" s="1" t="s">
        <v>18161</v>
      </c>
      <c r="D2247" s="3" t="s">
        <v>17055</v>
      </c>
      <c r="E2247" s="3" t="s">
        <v>4062</v>
      </c>
    </row>
    <row r="2248" customFormat="false" ht="13.8" hidden="false" customHeight="false" outlineLevel="0" collapsed="false">
      <c r="A2248" s="1" t="n">
        <v>1099</v>
      </c>
      <c r="B2248" s="3" t="s">
        <v>1967</v>
      </c>
      <c r="C2248" s="1" t="s">
        <v>18162</v>
      </c>
      <c r="D2248" s="3" t="s">
        <v>17055</v>
      </c>
      <c r="E2248" s="3" t="s">
        <v>18163</v>
      </c>
    </row>
    <row r="2249" customFormat="false" ht="13.8" hidden="false" customHeight="false" outlineLevel="0" collapsed="false">
      <c r="A2249" s="1" t="n">
        <v>39678</v>
      </c>
      <c r="B2249" s="3" t="s">
        <v>1967</v>
      </c>
      <c r="C2249" s="1" t="s">
        <v>18164</v>
      </c>
      <c r="D2249" s="3" t="s">
        <v>17055</v>
      </c>
      <c r="E2249" s="3" t="s">
        <v>7390</v>
      </c>
    </row>
    <row r="2250" customFormat="false" ht="13.8" hidden="false" customHeight="false" outlineLevel="0" collapsed="false">
      <c r="A2250" s="1" t="n">
        <v>1050</v>
      </c>
      <c r="B2250" s="3" t="s">
        <v>1967</v>
      </c>
      <c r="C2250" s="1" t="s">
        <v>18165</v>
      </c>
      <c r="D2250" s="3" t="s">
        <v>17055</v>
      </c>
      <c r="E2250" s="3" t="s">
        <v>3992</v>
      </c>
    </row>
    <row r="2251" customFormat="false" ht="13.8" hidden="false" customHeight="false" outlineLevel="0" collapsed="false">
      <c r="A2251" s="1" t="n">
        <v>1101</v>
      </c>
      <c r="B2251" s="3" t="s">
        <v>1967</v>
      </c>
      <c r="C2251" s="1" t="s">
        <v>18166</v>
      </c>
      <c r="D2251" s="3" t="s">
        <v>17055</v>
      </c>
      <c r="E2251" s="3" t="s">
        <v>18167</v>
      </c>
    </row>
    <row r="2252" customFormat="false" ht="13.8" hidden="false" customHeight="false" outlineLevel="0" collapsed="false">
      <c r="A2252" s="1" t="n">
        <v>1100</v>
      </c>
      <c r="B2252" s="3" t="s">
        <v>1967</v>
      </c>
      <c r="C2252" s="1" t="s">
        <v>18168</v>
      </c>
      <c r="D2252" s="3" t="s">
        <v>17055</v>
      </c>
      <c r="E2252" s="3" t="s">
        <v>4311</v>
      </c>
    </row>
    <row r="2253" customFormat="false" ht="13.8" hidden="false" customHeight="false" outlineLevel="0" collapsed="false">
      <c r="A2253" s="1" t="n">
        <v>39679</v>
      </c>
      <c r="B2253" s="3" t="s">
        <v>1967</v>
      </c>
      <c r="C2253" s="1" t="s">
        <v>18169</v>
      </c>
      <c r="D2253" s="3" t="s">
        <v>17055</v>
      </c>
      <c r="E2253" s="3" t="s">
        <v>18170</v>
      </c>
    </row>
    <row r="2254" customFormat="false" ht="13.8" hidden="false" customHeight="false" outlineLevel="0" collapsed="false">
      <c r="A2254" s="1" t="n">
        <v>1098</v>
      </c>
      <c r="B2254" s="3" t="s">
        <v>1967</v>
      </c>
      <c r="C2254" s="1" t="s">
        <v>18171</v>
      </c>
      <c r="D2254" s="3" t="s">
        <v>17055</v>
      </c>
      <c r="E2254" s="3" t="s">
        <v>3758</v>
      </c>
    </row>
    <row r="2255" customFormat="false" ht="13.8" hidden="false" customHeight="false" outlineLevel="0" collapsed="false">
      <c r="A2255" s="1" t="n">
        <v>1102</v>
      </c>
      <c r="B2255" s="3" t="s">
        <v>1967</v>
      </c>
      <c r="C2255" s="1" t="s">
        <v>18172</v>
      </c>
      <c r="D2255" s="3" t="s">
        <v>17055</v>
      </c>
      <c r="E2255" s="3" t="s">
        <v>18173</v>
      </c>
    </row>
    <row r="2256" customFormat="false" ht="13.8" hidden="false" customHeight="false" outlineLevel="0" collapsed="false">
      <c r="A2256" s="1" t="n">
        <v>1051</v>
      </c>
      <c r="B2256" s="3" t="s">
        <v>1967</v>
      </c>
      <c r="C2256" s="1" t="s">
        <v>18174</v>
      </c>
      <c r="D2256" s="3" t="s">
        <v>17055</v>
      </c>
      <c r="E2256" s="3" t="s">
        <v>12700</v>
      </c>
    </row>
    <row r="2257" customFormat="false" ht="13.8" hidden="false" customHeight="false" outlineLevel="0" collapsed="false">
      <c r="A2257" s="1" t="n">
        <v>37399</v>
      </c>
      <c r="B2257" s="3" t="s">
        <v>1967</v>
      </c>
      <c r="C2257" s="1" t="s">
        <v>18175</v>
      </c>
      <c r="D2257" s="3" t="s">
        <v>17055</v>
      </c>
      <c r="E2257" s="3" t="s">
        <v>18176</v>
      </c>
    </row>
    <row r="2258" customFormat="false" ht="13.8" hidden="false" customHeight="false" outlineLevel="0" collapsed="false">
      <c r="A2258" s="1" t="n">
        <v>43834</v>
      </c>
      <c r="B2258" s="3" t="s">
        <v>1967</v>
      </c>
      <c r="C2258" s="1" t="s">
        <v>18177</v>
      </c>
      <c r="D2258" s="3" t="s">
        <v>17119</v>
      </c>
      <c r="E2258" s="3" t="s">
        <v>12562</v>
      </c>
    </row>
    <row r="2259" customFormat="false" ht="13.8" hidden="false" customHeight="false" outlineLevel="0" collapsed="false">
      <c r="A2259" s="1" t="n">
        <v>43835</v>
      </c>
      <c r="B2259" s="3" t="s">
        <v>1967</v>
      </c>
      <c r="C2259" s="1" t="s">
        <v>18178</v>
      </c>
      <c r="D2259" s="3" t="s">
        <v>17119</v>
      </c>
      <c r="E2259" s="3" t="s">
        <v>14748</v>
      </c>
    </row>
    <row r="2260" customFormat="false" ht="13.8" hidden="false" customHeight="false" outlineLevel="0" collapsed="false">
      <c r="A2260" s="1" t="n">
        <v>43833</v>
      </c>
      <c r="B2260" s="3" t="s">
        <v>1967</v>
      </c>
      <c r="C2260" s="1" t="s">
        <v>18179</v>
      </c>
      <c r="D2260" s="3" t="s">
        <v>17119</v>
      </c>
      <c r="E2260" s="3" t="s">
        <v>17099</v>
      </c>
    </row>
    <row r="2261" customFormat="false" ht="13.8" hidden="false" customHeight="false" outlineLevel="0" collapsed="false">
      <c r="A2261" s="1" t="n">
        <v>41955</v>
      </c>
      <c r="B2261" s="3" t="s">
        <v>1967</v>
      </c>
      <c r="C2261" s="1" t="s">
        <v>18180</v>
      </c>
      <c r="D2261" s="3" t="s">
        <v>17126</v>
      </c>
      <c r="E2261" s="3" t="s">
        <v>18181</v>
      </c>
    </row>
    <row r="2262" customFormat="false" ht="13.8" hidden="false" customHeight="false" outlineLevel="0" collapsed="false">
      <c r="A2262" s="1" t="n">
        <v>41953</v>
      </c>
      <c r="B2262" s="3" t="s">
        <v>1967</v>
      </c>
      <c r="C2262" s="1" t="s">
        <v>18182</v>
      </c>
      <c r="D2262" s="3" t="s">
        <v>17126</v>
      </c>
      <c r="E2262" s="3" t="s">
        <v>18183</v>
      </c>
    </row>
    <row r="2263" customFormat="false" ht="13.8" hidden="false" customHeight="false" outlineLevel="0" collapsed="false">
      <c r="A2263" s="1" t="n">
        <v>41954</v>
      </c>
      <c r="B2263" s="3" t="s">
        <v>1967</v>
      </c>
      <c r="C2263" s="1" t="s">
        <v>18184</v>
      </c>
      <c r="D2263" s="3" t="s">
        <v>17126</v>
      </c>
      <c r="E2263" s="3" t="s">
        <v>18185</v>
      </c>
    </row>
    <row r="2264" customFormat="false" ht="13.8" hidden="false" customHeight="false" outlineLevel="0" collapsed="false">
      <c r="A2264" s="1" t="n">
        <v>25004</v>
      </c>
      <c r="B2264" s="3" t="s">
        <v>1967</v>
      </c>
      <c r="C2264" s="1" t="s">
        <v>18186</v>
      </c>
      <c r="D2264" s="3" t="s">
        <v>17126</v>
      </c>
      <c r="E2264" s="3" t="s">
        <v>18187</v>
      </c>
    </row>
    <row r="2265" customFormat="false" ht="13.8" hidden="false" customHeight="false" outlineLevel="0" collapsed="false">
      <c r="A2265" s="1" t="n">
        <v>25002</v>
      </c>
      <c r="B2265" s="3" t="s">
        <v>1967</v>
      </c>
      <c r="C2265" s="1" t="s">
        <v>18188</v>
      </c>
      <c r="D2265" s="3" t="s">
        <v>17126</v>
      </c>
      <c r="E2265" s="3" t="s">
        <v>18187</v>
      </c>
    </row>
    <row r="2266" customFormat="false" ht="13.8" hidden="false" customHeight="false" outlineLevel="0" collapsed="false">
      <c r="A2266" s="1" t="n">
        <v>37409</v>
      </c>
      <c r="B2266" s="3" t="s">
        <v>1967</v>
      </c>
      <c r="C2266" s="1" t="s">
        <v>18189</v>
      </c>
      <c r="D2266" s="3" t="s">
        <v>17126</v>
      </c>
      <c r="E2266" s="3" t="s">
        <v>18187</v>
      </c>
    </row>
    <row r="2267" customFormat="false" ht="13.8" hidden="false" customHeight="false" outlineLevel="0" collapsed="false">
      <c r="A2267" s="1" t="n">
        <v>841</v>
      </c>
      <c r="B2267" s="3" t="s">
        <v>1967</v>
      </c>
      <c r="C2267" s="1" t="s">
        <v>18190</v>
      </c>
      <c r="D2267" s="3" t="s">
        <v>17126</v>
      </c>
      <c r="E2267" s="3" t="s">
        <v>18191</v>
      </c>
    </row>
    <row r="2268" customFormat="false" ht="13.8" hidden="false" customHeight="false" outlineLevel="0" collapsed="false">
      <c r="A2268" s="1" t="n">
        <v>25005</v>
      </c>
      <c r="B2268" s="3" t="s">
        <v>1967</v>
      </c>
      <c r="C2268" s="1" t="s">
        <v>18192</v>
      </c>
      <c r="D2268" s="3" t="s">
        <v>17126</v>
      </c>
      <c r="E2268" s="3" t="s">
        <v>18193</v>
      </c>
    </row>
    <row r="2269" customFormat="false" ht="13.8" hidden="false" customHeight="false" outlineLevel="0" collapsed="false">
      <c r="A2269" s="1" t="n">
        <v>25003</v>
      </c>
      <c r="B2269" s="3" t="s">
        <v>1967</v>
      </c>
      <c r="C2269" s="1" t="s">
        <v>18194</v>
      </c>
      <c r="D2269" s="3" t="s">
        <v>17126</v>
      </c>
      <c r="E2269" s="3" t="s">
        <v>18195</v>
      </c>
    </row>
    <row r="2270" customFormat="false" ht="13.8" hidden="false" customHeight="false" outlineLevel="0" collapsed="false">
      <c r="A2270" s="1" t="n">
        <v>37410</v>
      </c>
      <c r="B2270" s="3" t="s">
        <v>1967</v>
      </c>
      <c r="C2270" s="1" t="s">
        <v>18196</v>
      </c>
      <c r="D2270" s="3" t="s">
        <v>17126</v>
      </c>
      <c r="E2270" s="3" t="s">
        <v>18193</v>
      </c>
    </row>
    <row r="2271" customFormat="false" ht="13.8" hidden="false" customHeight="false" outlineLevel="0" collapsed="false">
      <c r="A2271" s="1" t="n">
        <v>842</v>
      </c>
      <c r="B2271" s="3" t="s">
        <v>1967</v>
      </c>
      <c r="C2271" s="1" t="s">
        <v>18197</v>
      </c>
      <c r="D2271" s="3" t="s">
        <v>17126</v>
      </c>
      <c r="E2271" s="3" t="s">
        <v>18198</v>
      </c>
    </row>
    <row r="2272" customFormat="false" ht="13.8" hidden="false" customHeight="false" outlineLevel="0" collapsed="false">
      <c r="A2272" s="1" t="n">
        <v>44391</v>
      </c>
      <c r="B2272" s="3" t="s">
        <v>1967</v>
      </c>
      <c r="C2272" s="1" t="s">
        <v>18199</v>
      </c>
      <c r="D2272" s="3" t="s">
        <v>17119</v>
      </c>
      <c r="E2272" s="3" t="s">
        <v>18200</v>
      </c>
    </row>
    <row r="2273" customFormat="false" ht="13.8" hidden="false" customHeight="false" outlineLevel="0" collapsed="false">
      <c r="A2273" s="1" t="n">
        <v>44388</v>
      </c>
      <c r="B2273" s="3" t="s">
        <v>1967</v>
      </c>
      <c r="C2273" s="1" t="s">
        <v>18201</v>
      </c>
      <c r="D2273" s="3" t="s">
        <v>17119</v>
      </c>
      <c r="E2273" s="3" t="s">
        <v>14774</v>
      </c>
    </row>
    <row r="2274" customFormat="false" ht="13.8" hidden="false" customHeight="false" outlineLevel="0" collapsed="false">
      <c r="A2274" s="1" t="n">
        <v>44392</v>
      </c>
      <c r="B2274" s="3" t="s">
        <v>1967</v>
      </c>
      <c r="C2274" s="1" t="s">
        <v>18202</v>
      </c>
      <c r="D2274" s="3" t="s">
        <v>17119</v>
      </c>
      <c r="E2274" s="3" t="s">
        <v>18203</v>
      </c>
    </row>
    <row r="2275" customFormat="false" ht="13.8" hidden="false" customHeight="false" outlineLevel="0" collapsed="false">
      <c r="A2275" s="1" t="n">
        <v>44390</v>
      </c>
      <c r="B2275" s="3" t="s">
        <v>1967</v>
      </c>
      <c r="C2275" s="1" t="s">
        <v>18204</v>
      </c>
      <c r="D2275" s="3" t="s">
        <v>17119</v>
      </c>
      <c r="E2275" s="3" t="s">
        <v>18205</v>
      </c>
    </row>
    <row r="2276" customFormat="false" ht="13.8" hidden="false" customHeight="false" outlineLevel="0" collapsed="false">
      <c r="A2276" s="1" t="n">
        <v>44389</v>
      </c>
      <c r="B2276" s="3" t="s">
        <v>1967</v>
      </c>
      <c r="C2276" s="1" t="s">
        <v>18206</v>
      </c>
      <c r="D2276" s="3" t="s">
        <v>17119</v>
      </c>
      <c r="E2276" s="3" t="s">
        <v>13323</v>
      </c>
    </row>
    <row r="2277" customFormat="false" ht="13.8" hidden="false" customHeight="false" outlineLevel="0" collapsed="false">
      <c r="A2277" s="1" t="n">
        <v>862</v>
      </c>
      <c r="B2277" s="3" t="s">
        <v>1967</v>
      </c>
      <c r="C2277" s="1" t="s">
        <v>18207</v>
      </c>
      <c r="D2277" s="3" t="s">
        <v>17119</v>
      </c>
      <c r="E2277" s="3" t="s">
        <v>18208</v>
      </c>
    </row>
    <row r="2278" customFormat="false" ht="13.8" hidden="false" customHeight="false" outlineLevel="0" collapsed="false">
      <c r="A2278" s="1" t="n">
        <v>866</v>
      </c>
      <c r="B2278" s="3" t="s">
        <v>1967</v>
      </c>
      <c r="C2278" s="1" t="s">
        <v>18209</v>
      </c>
      <c r="D2278" s="3" t="s">
        <v>17119</v>
      </c>
      <c r="E2278" s="3" t="s">
        <v>18210</v>
      </c>
    </row>
    <row r="2279" customFormat="false" ht="13.8" hidden="false" customHeight="false" outlineLevel="0" collapsed="false">
      <c r="A2279" s="1" t="n">
        <v>892</v>
      </c>
      <c r="B2279" s="3" t="s">
        <v>1967</v>
      </c>
      <c r="C2279" s="1" t="s">
        <v>18211</v>
      </c>
      <c r="D2279" s="3" t="s">
        <v>17119</v>
      </c>
      <c r="E2279" s="3" t="s">
        <v>18212</v>
      </c>
    </row>
    <row r="2280" customFormat="false" ht="13.8" hidden="false" customHeight="false" outlineLevel="0" collapsed="false">
      <c r="A2280" s="1" t="n">
        <v>857</v>
      </c>
      <c r="B2280" s="3" t="s">
        <v>1967</v>
      </c>
      <c r="C2280" s="1" t="s">
        <v>18213</v>
      </c>
      <c r="D2280" s="3" t="s">
        <v>17119</v>
      </c>
      <c r="E2280" s="3" t="s">
        <v>18214</v>
      </c>
    </row>
    <row r="2281" customFormat="false" ht="13.8" hidden="false" customHeight="false" outlineLevel="0" collapsed="false">
      <c r="A2281" s="1" t="n">
        <v>37404</v>
      </c>
      <c r="B2281" s="3" t="s">
        <v>1967</v>
      </c>
      <c r="C2281" s="1" t="s">
        <v>18215</v>
      </c>
      <c r="D2281" s="3" t="s">
        <v>17119</v>
      </c>
      <c r="E2281" s="3" t="s">
        <v>18216</v>
      </c>
    </row>
    <row r="2282" customFormat="false" ht="13.8" hidden="false" customHeight="false" outlineLevel="0" collapsed="false">
      <c r="A2282" s="1" t="n">
        <v>868</v>
      </c>
      <c r="B2282" s="3" t="s">
        <v>1967</v>
      </c>
      <c r="C2282" s="1" t="s">
        <v>18217</v>
      </c>
      <c r="D2282" s="3" t="s">
        <v>17119</v>
      </c>
      <c r="E2282" s="3" t="s">
        <v>1982</v>
      </c>
    </row>
    <row r="2283" customFormat="false" ht="13.8" hidden="false" customHeight="false" outlineLevel="0" collapsed="false">
      <c r="A2283" s="1" t="n">
        <v>863</v>
      </c>
      <c r="B2283" s="3" t="s">
        <v>1967</v>
      </c>
      <c r="C2283" s="1" t="s">
        <v>18218</v>
      </c>
      <c r="D2283" s="3" t="s">
        <v>17119</v>
      </c>
      <c r="E2283" s="3" t="s">
        <v>18219</v>
      </c>
    </row>
    <row r="2284" customFormat="false" ht="13.8" hidden="false" customHeight="false" outlineLevel="0" collapsed="false">
      <c r="A2284" s="1" t="n">
        <v>867</v>
      </c>
      <c r="B2284" s="3" t="s">
        <v>1967</v>
      </c>
      <c r="C2284" s="1" t="s">
        <v>18220</v>
      </c>
      <c r="D2284" s="3" t="s">
        <v>17119</v>
      </c>
      <c r="E2284" s="3" t="s">
        <v>10349</v>
      </c>
    </row>
    <row r="2285" customFormat="false" ht="13.8" hidden="false" customHeight="false" outlineLevel="0" collapsed="false">
      <c r="A2285" s="1" t="n">
        <v>864</v>
      </c>
      <c r="B2285" s="3" t="s">
        <v>1967</v>
      </c>
      <c r="C2285" s="1" t="s">
        <v>18221</v>
      </c>
      <c r="D2285" s="3" t="s">
        <v>17119</v>
      </c>
      <c r="E2285" s="3" t="s">
        <v>18222</v>
      </c>
    </row>
    <row r="2286" customFormat="false" ht="13.8" hidden="false" customHeight="false" outlineLevel="0" collapsed="false">
      <c r="A2286" s="1" t="n">
        <v>865</v>
      </c>
      <c r="B2286" s="3" t="s">
        <v>1967</v>
      </c>
      <c r="C2286" s="1" t="s">
        <v>18223</v>
      </c>
      <c r="D2286" s="3" t="s">
        <v>17119</v>
      </c>
      <c r="E2286" s="3" t="s">
        <v>18224</v>
      </c>
    </row>
    <row r="2287" customFormat="false" ht="13.8" hidden="false" customHeight="false" outlineLevel="0" collapsed="false">
      <c r="A2287" s="1" t="n">
        <v>993</v>
      </c>
      <c r="B2287" s="3" t="s">
        <v>1967</v>
      </c>
      <c r="C2287" s="1" t="s">
        <v>18225</v>
      </c>
      <c r="D2287" s="3" t="s">
        <v>17119</v>
      </c>
      <c r="E2287" s="3" t="s">
        <v>18226</v>
      </c>
    </row>
    <row r="2288" customFormat="false" ht="13.8" hidden="false" customHeight="false" outlineLevel="0" collapsed="false">
      <c r="A2288" s="1" t="n">
        <v>1020</v>
      </c>
      <c r="B2288" s="3" t="s">
        <v>1967</v>
      </c>
      <c r="C2288" s="1" t="s">
        <v>18227</v>
      </c>
      <c r="D2288" s="3" t="s">
        <v>17119</v>
      </c>
      <c r="E2288" s="3" t="s">
        <v>12233</v>
      </c>
    </row>
    <row r="2289" customFormat="false" ht="13.8" hidden="false" customHeight="false" outlineLevel="0" collapsed="false">
      <c r="A2289" s="1" t="n">
        <v>1017</v>
      </c>
      <c r="B2289" s="3" t="s">
        <v>1967</v>
      </c>
      <c r="C2289" s="1" t="s">
        <v>18228</v>
      </c>
      <c r="D2289" s="3" t="s">
        <v>17119</v>
      </c>
      <c r="E2289" s="3" t="s">
        <v>18229</v>
      </c>
    </row>
    <row r="2290" customFormat="false" ht="13.8" hidden="false" customHeight="false" outlineLevel="0" collapsed="false">
      <c r="A2290" s="1" t="n">
        <v>999</v>
      </c>
      <c r="B2290" s="3" t="s">
        <v>1967</v>
      </c>
      <c r="C2290" s="1" t="s">
        <v>18230</v>
      </c>
      <c r="D2290" s="3" t="s">
        <v>17119</v>
      </c>
      <c r="E2290" s="3" t="s">
        <v>18231</v>
      </c>
    </row>
    <row r="2291" customFormat="false" ht="13.8" hidden="false" customHeight="false" outlineLevel="0" collapsed="false">
      <c r="A2291" s="1" t="n">
        <v>995</v>
      </c>
      <c r="B2291" s="3" t="s">
        <v>1967</v>
      </c>
      <c r="C2291" s="1" t="s">
        <v>18232</v>
      </c>
      <c r="D2291" s="3" t="s">
        <v>17119</v>
      </c>
      <c r="E2291" s="3" t="s">
        <v>8462</v>
      </c>
    </row>
    <row r="2292" customFormat="false" ht="13.8" hidden="false" customHeight="false" outlineLevel="0" collapsed="false">
      <c r="A2292" s="1" t="n">
        <v>1000</v>
      </c>
      <c r="B2292" s="3" t="s">
        <v>1967</v>
      </c>
      <c r="C2292" s="1" t="s">
        <v>18233</v>
      </c>
      <c r="D2292" s="3" t="s">
        <v>17119</v>
      </c>
      <c r="E2292" s="3" t="s">
        <v>18234</v>
      </c>
    </row>
    <row r="2293" customFormat="false" ht="13.8" hidden="false" customHeight="false" outlineLevel="0" collapsed="false">
      <c r="A2293" s="1" t="n">
        <v>1022</v>
      </c>
      <c r="B2293" s="3" t="s">
        <v>1967</v>
      </c>
      <c r="C2293" s="1" t="s">
        <v>18235</v>
      </c>
      <c r="D2293" s="3" t="s">
        <v>17119</v>
      </c>
      <c r="E2293" s="3" t="s">
        <v>2369</v>
      </c>
    </row>
    <row r="2294" customFormat="false" ht="13.8" hidden="false" customHeight="false" outlineLevel="0" collapsed="false">
      <c r="A2294" s="1" t="n">
        <v>1015</v>
      </c>
      <c r="B2294" s="3" t="s">
        <v>1967</v>
      </c>
      <c r="C2294" s="1" t="s">
        <v>18236</v>
      </c>
      <c r="D2294" s="3" t="s">
        <v>17119</v>
      </c>
      <c r="E2294" s="3" t="s">
        <v>18237</v>
      </c>
    </row>
    <row r="2295" customFormat="false" ht="13.8" hidden="false" customHeight="false" outlineLevel="0" collapsed="false">
      <c r="A2295" s="1" t="n">
        <v>996</v>
      </c>
      <c r="B2295" s="3" t="s">
        <v>1967</v>
      </c>
      <c r="C2295" s="1" t="s">
        <v>18238</v>
      </c>
      <c r="D2295" s="3" t="s">
        <v>17119</v>
      </c>
      <c r="E2295" s="3" t="s">
        <v>18239</v>
      </c>
    </row>
    <row r="2296" customFormat="false" ht="13.8" hidden="false" customHeight="false" outlineLevel="0" collapsed="false">
      <c r="A2296" s="1" t="n">
        <v>1001</v>
      </c>
      <c r="B2296" s="3" t="s">
        <v>1967</v>
      </c>
      <c r="C2296" s="1" t="s">
        <v>18240</v>
      </c>
      <c r="D2296" s="3" t="s">
        <v>17119</v>
      </c>
      <c r="E2296" s="3" t="s">
        <v>10812</v>
      </c>
    </row>
    <row r="2297" customFormat="false" ht="13.8" hidden="false" customHeight="false" outlineLevel="0" collapsed="false">
      <c r="A2297" s="1" t="n">
        <v>1019</v>
      </c>
      <c r="B2297" s="3" t="s">
        <v>1967</v>
      </c>
      <c r="C2297" s="1" t="s">
        <v>18241</v>
      </c>
      <c r="D2297" s="3" t="s">
        <v>17119</v>
      </c>
      <c r="E2297" s="3" t="s">
        <v>18242</v>
      </c>
    </row>
    <row r="2298" customFormat="false" ht="13.8" hidden="false" customHeight="false" outlineLevel="0" collapsed="false">
      <c r="A2298" s="1" t="n">
        <v>1021</v>
      </c>
      <c r="B2298" s="3" t="s">
        <v>1967</v>
      </c>
      <c r="C2298" s="1" t="s">
        <v>18243</v>
      </c>
      <c r="D2298" s="3" t="s">
        <v>17119</v>
      </c>
      <c r="E2298" s="3" t="s">
        <v>17884</v>
      </c>
    </row>
    <row r="2299" customFormat="false" ht="13.8" hidden="false" customHeight="false" outlineLevel="0" collapsed="false">
      <c r="A2299" s="1" t="n">
        <v>39249</v>
      </c>
      <c r="B2299" s="3" t="s">
        <v>1967</v>
      </c>
      <c r="C2299" s="1" t="s">
        <v>18244</v>
      </c>
      <c r="D2299" s="3" t="s">
        <v>17119</v>
      </c>
      <c r="E2299" s="3" t="s">
        <v>18245</v>
      </c>
    </row>
    <row r="2300" customFormat="false" ht="13.8" hidden="false" customHeight="false" outlineLevel="0" collapsed="false">
      <c r="A2300" s="1" t="n">
        <v>1018</v>
      </c>
      <c r="B2300" s="3" t="s">
        <v>1967</v>
      </c>
      <c r="C2300" s="1" t="s">
        <v>18246</v>
      </c>
      <c r="D2300" s="3" t="s">
        <v>17119</v>
      </c>
      <c r="E2300" s="3" t="s">
        <v>18247</v>
      </c>
    </row>
    <row r="2301" customFormat="false" ht="13.8" hidden="false" customHeight="false" outlineLevel="0" collapsed="false">
      <c r="A2301" s="1" t="n">
        <v>39250</v>
      </c>
      <c r="B2301" s="3" t="s">
        <v>1967</v>
      </c>
      <c r="C2301" s="1" t="s">
        <v>18248</v>
      </c>
      <c r="D2301" s="3" t="s">
        <v>17119</v>
      </c>
      <c r="E2301" s="3" t="s">
        <v>18249</v>
      </c>
    </row>
    <row r="2302" customFormat="false" ht="13.8" hidden="false" customHeight="false" outlineLevel="0" collapsed="false">
      <c r="A2302" s="1" t="n">
        <v>994</v>
      </c>
      <c r="B2302" s="3" t="s">
        <v>1967</v>
      </c>
      <c r="C2302" s="1" t="s">
        <v>18250</v>
      </c>
      <c r="D2302" s="3" t="s">
        <v>17119</v>
      </c>
      <c r="E2302" s="3" t="s">
        <v>4092</v>
      </c>
    </row>
    <row r="2303" customFormat="false" ht="13.8" hidden="false" customHeight="false" outlineLevel="0" collapsed="false">
      <c r="A2303" s="1" t="n">
        <v>977</v>
      </c>
      <c r="B2303" s="3" t="s">
        <v>1967</v>
      </c>
      <c r="C2303" s="1" t="s">
        <v>18251</v>
      </c>
      <c r="D2303" s="3" t="s">
        <v>17119</v>
      </c>
      <c r="E2303" s="3" t="s">
        <v>18252</v>
      </c>
    </row>
    <row r="2304" customFormat="false" ht="13.8" hidden="false" customHeight="false" outlineLevel="0" collapsed="false">
      <c r="A2304" s="1" t="n">
        <v>998</v>
      </c>
      <c r="B2304" s="3" t="s">
        <v>1967</v>
      </c>
      <c r="C2304" s="1" t="s">
        <v>18253</v>
      </c>
      <c r="D2304" s="3" t="s">
        <v>17119</v>
      </c>
      <c r="E2304" s="3" t="s">
        <v>18254</v>
      </c>
    </row>
    <row r="2305" customFormat="false" ht="13.8" hidden="false" customHeight="false" outlineLevel="0" collapsed="false">
      <c r="A2305" s="1" t="n">
        <v>39251</v>
      </c>
      <c r="B2305" s="3" t="s">
        <v>1967</v>
      </c>
      <c r="C2305" s="1" t="s">
        <v>18255</v>
      </c>
      <c r="D2305" s="3" t="s">
        <v>17119</v>
      </c>
      <c r="E2305" s="3" t="s">
        <v>4156</v>
      </c>
    </row>
    <row r="2306" customFormat="false" ht="13.8" hidden="false" customHeight="false" outlineLevel="0" collapsed="false">
      <c r="A2306" s="1" t="n">
        <v>1011</v>
      </c>
      <c r="B2306" s="3" t="s">
        <v>1967</v>
      </c>
      <c r="C2306" s="1" t="s">
        <v>18256</v>
      </c>
      <c r="D2306" s="3" t="s">
        <v>17119</v>
      </c>
      <c r="E2306" s="3" t="s">
        <v>15301</v>
      </c>
    </row>
    <row r="2307" customFormat="false" ht="13.8" hidden="false" customHeight="false" outlineLevel="0" collapsed="false">
      <c r="A2307" s="1" t="n">
        <v>39252</v>
      </c>
      <c r="B2307" s="3" t="s">
        <v>1967</v>
      </c>
      <c r="C2307" s="1" t="s">
        <v>18257</v>
      </c>
      <c r="D2307" s="3" t="s">
        <v>17119</v>
      </c>
      <c r="E2307" s="3" t="s">
        <v>3165</v>
      </c>
    </row>
    <row r="2308" customFormat="false" ht="13.8" hidden="false" customHeight="false" outlineLevel="0" collapsed="false">
      <c r="A2308" s="1" t="n">
        <v>1013</v>
      </c>
      <c r="B2308" s="3" t="s">
        <v>1967</v>
      </c>
      <c r="C2308" s="1" t="s">
        <v>18258</v>
      </c>
      <c r="D2308" s="3" t="s">
        <v>17119</v>
      </c>
      <c r="E2308" s="3" t="s">
        <v>17388</v>
      </c>
    </row>
    <row r="2309" customFormat="false" ht="13.8" hidden="false" customHeight="false" outlineLevel="0" collapsed="false">
      <c r="A2309" s="1" t="n">
        <v>980</v>
      </c>
      <c r="B2309" s="3" t="s">
        <v>1967</v>
      </c>
      <c r="C2309" s="1" t="s">
        <v>18259</v>
      </c>
      <c r="D2309" s="3" t="s">
        <v>17119</v>
      </c>
      <c r="E2309" s="3" t="s">
        <v>14682</v>
      </c>
    </row>
    <row r="2310" customFormat="false" ht="13.8" hidden="false" customHeight="false" outlineLevel="0" collapsed="false">
      <c r="A2310" s="1" t="n">
        <v>39237</v>
      </c>
      <c r="B2310" s="3" t="s">
        <v>1967</v>
      </c>
      <c r="C2310" s="1" t="s">
        <v>18260</v>
      </c>
      <c r="D2310" s="3" t="s">
        <v>17119</v>
      </c>
      <c r="E2310" s="3" t="s">
        <v>18261</v>
      </c>
    </row>
    <row r="2311" customFormat="false" ht="13.8" hidden="false" customHeight="false" outlineLevel="0" collapsed="false">
      <c r="A2311" s="1" t="n">
        <v>39238</v>
      </c>
      <c r="B2311" s="3" t="s">
        <v>1967</v>
      </c>
      <c r="C2311" s="1" t="s">
        <v>18262</v>
      </c>
      <c r="D2311" s="3" t="s">
        <v>17119</v>
      </c>
      <c r="E2311" s="3" t="s">
        <v>18263</v>
      </c>
    </row>
    <row r="2312" customFormat="false" ht="13.8" hidden="false" customHeight="false" outlineLevel="0" collapsed="false">
      <c r="A2312" s="1" t="n">
        <v>979</v>
      </c>
      <c r="B2312" s="3" t="s">
        <v>1967</v>
      </c>
      <c r="C2312" s="1" t="s">
        <v>18264</v>
      </c>
      <c r="D2312" s="3" t="s">
        <v>17119</v>
      </c>
      <c r="E2312" s="3" t="s">
        <v>6738</v>
      </c>
    </row>
    <row r="2313" customFormat="false" ht="13.8" hidden="false" customHeight="false" outlineLevel="0" collapsed="false">
      <c r="A2313" s="1" t="n">
        <v>39239</v>
      </c>
      <c r="B2313" s="3" t="s">
        <v>1967</v>
      </c>
      <c r="C2313" s="1" t="s">
        <v>18265</v>
      </c>
      <c r="D2313" s="3" t="s">
        <v>17119</v>
      </c>
      <c r="E2313" s="3" t="s">
        <v>18266</v>
      </c>
    </row>
    <row r="2314" customFormat="false" ht="13.8" hidden="false" customHeight="false" outlineLevel="0" collapsed="false">
      <c r="A2314" s="1" t="n">
        <v>1014</v>
      </c>
      <c r="B2314" s="3" t="s">
        <v>1967</v>
      </c>
      <c r="C2314" s="1" t="s">
        <v>18267</v>
      </c>
      <c r="D2314" s="3" t="s">
        <v>17119</v>
      </c>
      <c r="E2314" s="3" t="s">
        <v>14805</v>
      </c>
    </row>
    <row r="2315" customFormat="false" ht="13.8" hidden="false" customHeight="false" outlineLevel="0" collapsed="false">
      <c r="A2315" s="1" t="n">
        <v>39240</v>
      </c>
      <c r="B2315" s="3" t="s">
        <v>1967</v>
      </c>
      <c r="C2315" s="1" t="s">
        <v>18268</v>
      </c>
      <c r="D2315" s="3" t="s">
        <v>17119</v>
      </c>
      <c r="E2315" s="3" t="s">
        <v>18269</v>
      </c>
    </row>
    <row r="2316" customFormat="false" ht="13.8" hidden="false" customHeight="false" outlineLevel="0" collapsed="false">
      <c r="A2316" s="1" t="n">
        <v>39232</v>
      </c>
      <c r="B2316" s="3" t="s">
        <v>1967</v>
      </c>
      <c r="C2316" s="1" t="s">
        <v>18270</v>
      </c>
      <c r="D2316" s="3" t="s">
        <v>17119</v>
      </c>
      <c r="E2316" s="3" t="s">
        <v>18271</v>
      </c>
    </row>
    <row r="2317" customFormat="false" ht="13.8" hidden="false" customHeight="false" outlineLevel="0" collapsed="false">
      <c r="A2317" s="1" t="n">
        <v>39233</v>
      </c>
      <c r="B2317" s="3" t="s">
        <v>1967</v>
      </c>
      <c r="C2317" s="1" t="s">
        <v>18272</v>
      </c>
      <c r="D2317" s="3" t="s">
        <v>17119</v>
      </c>
      <c r="E2317" s="3" t="s">
        <v>18273</v>
      </c>
    </row>
    <row r="2318" customFormat="false" ht="13.8" hidden="false" customHeight="false" outlineLevel="0" collapsed="false">
      <c r="A2318" s="1" t="n">
        <v>981</v>
      </c>
      <c r="B2318" s="3" t="s">
        <v>1967</v>
      </c>
      <c r="C2318" s="1" t="s">
        <v>18274</v>
      </c>
      <c r="D2318" s="3" t="s">
        <v>17119</v>
      </c>
      <c r="E2318" s="3" t="s">
        <v>14460</v>
      </c>
    </row>
    <row r="2319" customFormat="false" ht="13.8" hidden="false" customHeight="false" outlineLevel="0" collapsed="false">
      <c r="A2319" s="1" t="n">
        <v>39234</v>
      </c>
      <c r="B2319" s="3" t="s">
        <v>1967</v>
      </c>
      <c r="C2319" s="1" t="s">
        <v>18275</v>
      </c>
      <c r="D2319" s="3" t="s">
        <v>17119</v>
      </c>
      <c r="E2319" s="3" t="s">
        <v>14872</v>
      </c>
    </row>
    <row r="2320" customFormat="false" ht="13.8" hidden="false" customHeight="false" outlineLevel="0" collapsed="false">
      <c r="A2320" s="1" t="n">
        <v>982</v>
      </c>
      <c r="B2320" s="3" t="s">
        <v>1967</v>
      </c>
      <c r="C2320" s="1" t="s">
        <v>18276</v>
      </c>
      <c r="D2320" s="3" t="s">
        <v>17119</v>
      </c>
      <c r="E2320" s="3" t="s">
        <v>3084</v>
      </c>
    </row>
    <row r="2321" customFormat="false" ht="13.8" hidden="false" customHeight="false" outlineLevel="0" collapsed="false">
      <c r="A2321" s="1" t="n">
        <v>39235</v>
      </c>
      <c r="B2321" s="3" t="s">
        <v>1967</v>
      </c>
      <c r="C2321" s="1" t="s">
        <v>18277</v>
      </c>
      <c r="D2321" s="3" t="s">
        <v>17119</v>
      </c>
      <c r="E2321" s="3" t="s">
        <v>18278</v>
      </c>
    </row>
    <row r="2322" customFormat="false" ht="13.8" hidden="false" customHeight="false" outlineLevel="0" collapsed="false">
      <c r="A2322" s="1" t="n">
        <v>39236</v>
      </c>
      <c r="B2322" s="3" t="s">
        <v>1967</v>
      </c>
      <c r="C2322" s="1" t="s">
        <v>18279</v>
      </c>
      <c r="D2322" s="3" t="s">
        <v>17119</v>
      </c>
      <c r="E2322" s="3" t="s">
        <v>18280</v>
      </c>
    </row>
    <row r="2323" customFormat="false" ht="13.8" hidden="false" customHeight="false" outlineLevel="0" collapsed="false">
      <c r="A2323" s="1" t="n">
        <v>990</v>
      </c>
      <c r="B2323" s="3" t="s">
        <v>1967</v>
      </c>
      <c r="C2323" s="1" t="s">
        <v>18281</v>
      </c>
      <c r="D2323" s="3" t="s">
        <v>17119</v>
      </c>
      <c r="E2323" s="3" t="s">
        <v>18282</v>
      </c>
    </row>
    <row r="2324" customFormat="false" ht="13.8" hidden="false" customHeight="false" outlineLevel="0" collapsed="false">
      <c r="A2324" s="1" t="n">
        <v>39241</v>
      </c>
      <c r="B2324" s="3" t="s">
        <v>1967</v>
      </c>
      <c r="C2324" s="1" t="s">
        <v>18283</v>
      </c>
      <c r="D2324" s="3" t="s">
        <v>17119</v>
      </c>
      <c r="E2324" s="3" t="s">
        <v>4793</v>
      </c>
    </row>
    <row r="2325" customFormat="false" ht="13.8" hidden="false" customHeight="false" outlineLevel="0" collapsed="false">
      <c r="A2325" s="1" t="n">
        <v>1005</v>
      </c>
      <c r="B2325" s="3" t="s">
        <v>1967</v>
      </c>
      <c r="C2325" s="1" t="s">
        <v>18284</v>
      </c>
      <c r="D2325" s="3" t="s">
        <v>17119</v>
      </c>
      <c r="E2325" s="3" t="s">
        <v>18285</v>
      </c>
    </row>
    <row r="2326" customFormat="false" ht="13.8" hidden="false" customHeight="false" outlineLevel="0" collapsed="false">
      <c r="A2326" s="1" t="n">
        <v>991</v>
      </c>
      <c r="B2326" s="3" t="s">
        <v>1967</v>
      </c>
      <c r="C2326" s="1" t="s">
        <v>18286</v>
      </c>
      <c r="D2326" s="3" t="s">
        <v>17119</v>
      </c>
      <c r="E2326" s="3" t="s">
        <v>18287</v>
      </c>
    </row>
    <row r="2327" customFormat="false" ht="13.8" hidden="false" customHeight="false" outlineLevel="0" collapsed="false">
      <c r="A2327" s="1" t="n">
        <v>986</v>
      </c>
      <c r="B2327" s="3" t="s">
        <v>1967</v>
      </c>
      <c r="C2327" s="1" t="s">
        <v>18288</v>
      </c>
      <c r="D2327" s="3" t="s">
        <v>17119</v>
      </c>
      <c r="E2327" s="3" t="s">
        <v>18289</v>
      </c>
    </row>
    <row r="2328" customFormat="false" ht="13.8" hidden="false" customHeight="false" outlineLevel="0" collapsed="false">
      <c r="A2328" s="1" t="n">
        <v>987</v>
      </c>
      <c r="B2328" s="3" t="s">
        <v>1967</v>
      </c>
      <c r="C2328" s="1" t="s">
        <v>18290</v>
      </c>
      <c r="D2328" s="3" t="s">
        <v>17119</v>
      </c>
      <c r="E2328" s="3" t="s">
        <v>18291</v>
      </c>
    </row>
    <row r="2329" customFormat="false" ht="13.8" hidden="false" customHeight="false" outlineLevel="0" collapsed="false">
      <c r="A2329" s="1" t="n">
        <v>1007</v>
      </c>
      <c r="B2329" s="3" t="s">
        <v>1967</v>
      </c>
      <c r="C2329" s="1" t="s">
        <v>18292</v>
      </c>
      <c r="D2329" s="3" t="s">
        <v>17119</v>
      </c>
      <c r="E2329" s="3" t="s">
        <v>18293</v>
      </c>
    </row>
    <row r="2330" customFormat="false" ht="13.8" hidden="false" customHeight="false" outlineLevel="0" collapsed="false">
      <c r="A2330" s="1" t="n">
        <v>1008</v>
      </c>
      <c r="B2330" s="3" t="s">
        <v>1967</v>
      </c>
      <c r="C2330" s="1" t="s">
        <v>18294</v>
      </c>
      <c r="D2330" s="3" t="s">
        <v>17119</v>
      </c>
      <c r="E2330" s="3" t="s">
        <v>14532</v>
      </c>
    </row>
    <row r="2331" customFormat="false" ht="13.8" hidden="false" customHeight="false" outlineLevel="0" collapsed="false">
      <c r="A2331" s="1" t="n">
        <v>988</v>
      </c>
      <c r="B2331" s="3" t="s">
        <v>1967</v>
      </c>
      <c r="C2331" s="1" t="s">
        <v>18295</v>
      </c>
      <c r="D2331" s="3" t="s">
        <v>17119</v>
      </c>
      <c r="E2331" s="3" t="s">
        <v>14587</v>
      </c>
    </row>
    <row r="2332" customFormat="false" ht="13.8" hidden="false" customHeight="false" outlineLevel="0" collapsed="false">
      <c r="A2332" s="1" t="n">
        <v>989</v>
      </c>
      <c r="B2332" s="3" t="s">
        <v>1967</v>
      </c>
      <c r="C2332" s="1" t="s">
        <v>18296</v>
      </c>
      <c r="D2332" s="3" t="s">
        <v>17119</v>
      </c>
      <c r="E2332" s="3" t="s">
        <v>7079</v>
      </c>
    </row>
    <row r="2333" customFormat="false" ht="13.8" hidden="false" customHeight="false" outlineLevel="0" collapsed="false">
      <c r="A2333" s="1" t="n">
        <v>1006</v>
      </c>
      <c r="B2333" s="3" t="s">
        <v>1967</v>
      </c>
      <c r="C2333" s="1" t="s">
        <v>18297</v>
      </c>
      <c r="D2333" s="3" t="s">
        <v>17119</v>
      </c>
      <c r="E2333" s="3" t="s">
        <v>11859</v>
      </c>
    </row>
    <row r="2334" customFormat="false" ht="13.8" hidden="false" customHeight="false" outlineLevel="0" collapsed="false">
      <c r="A2334" s="1" t="n">
        <v>43972</v>
      </c>
      <c r="B2334" s="3" t="s">
        <v>1967</v>
      </c>
      <c r="C2334" s="1" t="s">
        <v>18298</v>
      </c>
      <c r="D2334" s="3" t="s">
        <v>17119</v>
      </c>
      <c r="E2334" s="3" t="s">
        <v>17323</v>
      </c>
    </row>
    <row r="2335" customFormat="false" ht="13.8" hidden="false" customHeight="false" outlineLevel="0" collapsed="false">
      <c r="A2335" s="1" t="n">
        <v>43971</v>
      </c>
      <c r="B2335" s="3" t="s">
        <v>1967</v>
      </c>
      <c r="C2335" s="1" t="s">
        <v>18299</v>
      </c>
      <c r="D2335" s="3" t="s">
        <v>17119</v>
      </c>
      <c r="E2335" s="3" t="s">
        <v>2369</v>
      </c>
    </row>
    <row r="2336" customFormat="false" ht="13.8" hidden="false" customHeight="false" outlineLevel="0" collapsed="false">
      <c r="A2336" s="1" t="n">
        <v>39598</v>
      </c>
      <c r="B2336" s="3" t="s">
        <v>1967</v>
      </c>
      <c r="C2336" s="1" t="s">
        <v>18300</v>
      </c>
      <c r="D2336" s="3" t="s">
        <v>17119</v>
      </c>
      <c r="E2336" s="3" t="s">
        <v>12309</v>
      </c>
    </row>
    <row r="2337" customFormat="false" ht="13.8" hidden="false" customHeight="false" outlineLevel="0" collapsed="false">
      <c r="A2337" s="1" t="n">
        <v>43973</v>
      </c>
      <c r="B2337" s="3" t="s">
        <v>1967</v>
      </c>
      <c r="C2337" s="1" t="s">
        <v>18301</v>
      </c>
      <c r="D2337" s="3" t="s">
        <v>17119</v>
      </c>
      <c r="E2337" s="3" t="s">
        <v>2879</v>
      </c>
    </row>
    <row r="2338" customFormat="false" ht="13.8" hidden="false" customHeight="false" outlineLevel="0" collapsed="false">
      <c r="A2338" s="1" t="n">
        <v>39599</v>
      </c>
      <c r="B2338" s="3" t="s">
        <v>1967</v>
      </c>
      <c r="C2338" s="1" t="s">
        <v>18302</v>
      </c>
      <c r="D2338" s="3" t="s">
        <v>17119</v>
      </c>
      <c r="E2338" s="3" t="s">
        <v>18303</v>
      </c>
    </row>
    <row r="2339" customFormat="false" ht="13.8" hidden="false" customHeight="false" outlineLevel="0" collapsed="false">
      <c r="A2339" s="1" t="n">
        <v>43832</v>
      </c>
      <c r="B2339" s="3" t="s">
        <v>1967</v>
      </c>
      <c r="C2339" s="1" t="s">
        <v>18304</v>
      </c>
      <c r="D2339" s="3" t="s">
        <v>17119</v>
      </c>
      <c r="E2339" s="3" t="s">
        <v>9157</v>
      </c>
    </row>
    <row r="2340" customFormat="false" ht="13.8" hidden="false" customHeight="false" outlineLevel="0" collapsed="false">
      <c r="A2340" s="1" t="n">
        <v>34602</v>
      </c>
      <c r="B2340" s="3" t="s">
        <v>1967</v>
      </c>
      <c r="C2340" s="1" t="s">
        <v>18305</v>
      </c>
      <c r="D2340" s="3" t="s">
        <v>17119</v>
      </c>
      <c r="E2340" s="3" t="s">
        <v>18306</v>
      </c>
    </row>
    <row r="2341" customFormat="false" ht="13.8" hidden="false" customHeight="false" outlineLevel="0" collapsed="false">
      <c r="A2341" s="1" t="n">
        <v>34607</v>
      </c>
      <c r="B2341" s="3" t="s">
        <v>1967</v>
      </c>
      <c r="C2341" s="1" t="s">
        <v>18307</v>
      </c>
      <c r="D2341" s="3" t="s">
        <v>17119</v>
      </c>
      <c r="E2341" s="3" t="s">
        <v>3449</v>
      </c>
    </row>
    <row r="2342" customFormat="false" ht="13.8" hidden="false" customHeight="false" outlineLevel="0" collapsed="false">
      <c r="A2342" s="1" t="n">
        <v>34609</v>
      </c>
      <c r="B2342" s="3" t="s">
        <v>1967</v>
      </c>
      <c r="C2342" s="1" t="s">
        <v>18308</v>
      </c>
      <c r="D2342" s="3" t="s">
        <v>17119</v>
      </c>
      <c r="E2342" s="3" t="s">
        <v>7587</v>
      </c>
    </row>
    <row r="2343" customFormat="false" ht="13.8" hidden="false" customHeight="false" outlineLevel="0" collapsed="false">
      <c r="A2343" s="1" t="n">
        <v>34618</v>
      </c>
      <c r="B2343" s="3" t="s">
        <v>1967</v>
      </c>
      <c r="C2343" s="1" t="s">
        <v>18309</v>
      </c>
      <c r="D2343" s="3" t="s">
        <v>17119</v>
      </c>
      <c r="E2343" s="3" t="s">
        <v>18310</v>
      </c>
    </row>
    <row r="2344" customFormat="false" ht="13.8" hidden="false" customHeight="false" outlineLevel="0" collapsed="false">
      <c r="A2344" s="1" t="n">
        <v>34621</v>
      </c>
      <c r="B2344" s="3" t="s">
        <v>1967</v>
      </c>
      <c r="C2344" s="1" t="s">
        <v>18311</v>
      </c>
      <c r="D2344" s="3" t="s">
        <v>17119</v>
      </c>
      <c r="E2344" s="3" t="s">
        <v>1974</v>
      </c>
    </row>
    <row r="2345" customFormat="false" ht="13.8" hidden="false" customHeight="false" outlineLevel="0" collapsed="false">
      <c r="A2345" s="1" t="n">
        <v>34622</v>
      </c>
      <c r="B2345" s="3" t="s">
        <v>1967</v>
      </c>
      <c r="C2345" s="1" t="s">
        <v>18312</v>
      </c>
      <c r="D2345" s="3" t="s">
        <v>17119</v>
      </c>
      <c r="E2345" s="3" t="s">
        <v>18313</v>
      </c>
    </row>
    <row r="2346" customFormat="false" ht="13.8" hidden="false" customHeight="false" outlineLevel="0" collapsed="false">
      <c r="A2346" s="1" t="n">
        <v>34624</v>
      </c>
      <c r="B2346" s="3" t="s">
        <v>1967</v>
      </c>
      <c r="C2346" s="1" t="s">
        <v>18314</v>
      </c>
      <c r="D2346" s="3" t="s">
        <v>17119</v>
      </c>
      <c r="E2346" s="3" t="s">
        <v>18315</v>
      </c>
    </row>
    <row r="2347" customFormat="false" ht="13.8" hidden="false" customHeight="false" outlineLevel="0" collapsed="false">
      <c r="A2347" s="1" t="n">
        <v>34627</v>
      </c>
      <c r="B2347" s="3" t="s">
        <v>1967</v>
      </c>
      <c r="C2347" s="1" t="s">
        <v>18316</v>
      </c>
      <c r="D2347" s="3" t="s">
        <v>17119</v>
      </c>
      <c r="E2347" s="3" t="s">
        <v>7096</v>
      </c>
    </row>
    <row r="2348" customFormat="false" ht="13.8" hidden="false" customHeight="false" outlineLevel="0" collapsed="false">
      <c r="A2348" s="1" t="n">
        <v>34629</v>
      </c>
      <c r="B2348" s="3" t="s">
        <v>1967</v>
      </c>
      <c r="C2348" s="1" t="s">
        <v>18317</v>
      </c>
      <c r="D2348" s="3" t="s">
        <v>17119</v>
      </c>
      <c r="E2348" s="3" t="s">
        <v>18318</v>
      </c>
    </row>
    <row r="2349" customFormat="false" ht="13.8" hidden="false" customHeight="false" outlineLevel="0" collapsed="false">
      <c r="A2349" s="1" t="n">
        <v>39257</v>
      </c>
      <c r="B2349" s="3" t="s">
        <v>1967</v>
      </c>
      <c r="C2349" s="1" t="s">
        <v>18319</v>
      </c>
      <c r="D2349" s="3" t="s">
        <v>17119</v>
      </c>
      <c r="E2349" s="3" t="s">
        <v>18310</v>
      </c>
    </row>
    <row r="2350" customFormat="false" ht="13.8" hidden="false" customHeight="false" outlineLevel="0" collapsed="false">
      <c r="A2350" s="1" t="n">
        <v>39261</v>
      </c>
      <c r="B2350" s="3" t="s">
        <v>1967</v>
      </c>
      <c r="C2350" s="1" t="s">
        <v>18320</v>
      </c>
      <c r="D2350" s="3" t="s">
        <v>17119</v>
      </c>
      <c r="E2350" s="3" t="s">
        <v>18321</v>
      </c>
    </row>
    <row r="2351" customFormat="false" ht="13.8" hidden="false" customHeight="false" outlineLevel="0" collapsed="false">
      <c r="A2351" s="1" t="n">
        <v>39268</v>
      </c>
      <c r="B2351" s="3" t="s">
        <v>1967</v>
      </c>
      <c r="C2351" s="1" t="s">
        <v>18322</v>
      </c>
      <c r="D2351" s="3" t="s">
        <v>17119</v>
      </c>
      <c r="E2351" s="3" t="s">
        <v>18323</v>
      </c>
    </row>
    <row r="2352" customFormat="false" ht="13.8" hidden="false" customHeight="false" outlineLevel="0" collapsed="false">
      <c r="A2352" s="1" t="n">
        <v>39262</v>
      </c>
      <c r="B2352" s="3" t="s">
        <v>1967</v>
      </c>
      <c r="C2352" s="1" t="s">
        <v>18324</v>
      </c>
      <c r="D2352" s="3" t="s">
        <v>17119</v>
      </c>
      <c r="E2352" s="3" t="s">
        <v>18325</v>
      </c>
    </row>
    <row r="2353" customFormat="false" ht="13.8" hidden="false" customHeight="false" outlineLevel="0" collapsed="false">
      <c r="A2353" s="1" t="n">
        <v>39258</v>
      </c>
      <c r="B2353" s="3" t="s">
        <v>1967</v>
      </c>
      <c r="C2353" s="1" t="s">
        <v>18326</v>
      </c>
      <c r="D2353" s="3" t="s">
        <v>17119</v>
      </c>
      <c r="E2353" s="3" t="s">
        <v>2825</v>
      </c>
    </row>
    <row r="2354" customFormat="false" ht="13.8" hidden="false" customHeight="false" outlineLevel="0" collapsed="false">
      <c r="A2354" s="1" t="n">
        <v>39263</v>
      </c>
      <c r="B2354" s="3" t="s">
        <v>1967</v>
      </c>
      <c r="C2354" s="1" t="s">
        <v>18327</v>
      </c>
      <c r="D2354" s="3" t="s">
        <v>17119</v>
      </c>
      <c r="E2354" s="3" t="s">
        <v>18328</v>
      </c>
    </row>
    <row r="2355" customFormat="false" ht="13.8" hidden="false" customHeight="false" outlineLevel="0" collapsed="false">
      <c r="A2355" s="1" t="n">
        <v>39264</v>
      </c>
      <c r="B2355" s="3" t="s">
        <v>1967</v>
      </c>
      <c r="C2355" s="1" t="s">
        <v>18329</v>
      </c>
      <c r="D2355" s="3" t="s">
        <v>17119</v>
      </c>
      <c r="E2355" s="3" t="s">
        <v>18330</v>
      </c>
    </row>
    <row r="2356" customFormat="false" ht="13.8" hidden="false" customHeight="false" outlineLevel="0" collapsed="false">
      <c r="A2356" s="1" t="n">
        <v>39259</v>
      </c>
      <c r="B2356" s="3" t="s">
        <v>1967</v>
      </c>
      <c r="C2356" s="1" t="s">
        <v>18331</v>
      </c>
      <c r="D2356" s="3" t="s">
        <v>17119</v>
      </c>
      <c r="E2356" s="3" t="s">
        <v>18332</v>
      </c>
    </row>
    <row r="2357" customFormat="false" ht="13.8" hidden="false" customHeight="false" outlineLevel="0" collapsed="false">
      <c r="A2357" s="1" t="n">
        <v>39265</v>
      </c>
      <c r="B2357" s="3" t="s">
        <v>1967</v>
      </c>
      <c r="C2357" s="1" t="s">
        <v>18333</v>
      </c>
      <c r="D2357" s="3" t="s">
        <v>17119</v>
      </c>
      <c r="E2357" s="3" t="s">
        <v>18334</v>
      </c>
    </row>
    <row r="2358" customFormat="false" ht="13.8" hidden="false" customHeight="false" outlineLevel="0" collapsed="false">
      <c r="A2358" s="1" t="n">
        <v>39260</v>
      </c>
      <c r="B2358" s="3" t="s">
        <v>1967</v>
      </c>
      <c r="C2358" s="1" t="s">
        <v>18335</v>
      </c>
      <c r="D2358" s="3" t="s">
        <v>17119</v>
      </c>
      <c r="E2358" s="3" t="s">
        <v>18336</v>
      </c>
    </row>
    <row r="2359" customFormat="false" ht="13.8" hidden="false" customHeight="false" outlineLevel="0" collapsed="false">
      <c r="A2359" s="1" t="n">
        <v>39266</v>
      </c>
      <c r="B2359" s="3" t="s">
        <v>1967</v>
      </c>
      <c r="C2359" s="1" t="s">
        <v>18337</v>
      </c>
      <c r="D2359" s="3" t="s">
        <v>17119</v>
      </c>
      <c r="E2359" s="3" t="s">
        <v>18338</v>
      </c>
    </row>
    <row r="2360" customFormat="false" ht="13.8" hidden="false" customHeight="false" outlineLevel="0" collapsed="false">
      <c r="A2360" s="1" t="n">
        <v>39267</v>
      </c>
      <c r="B2360" s="3" t="s">
        <v>1967</v>
      </c>
      <c r="C2360" s="1" t="s">
        <v>18339</v>
      </c>
      <c r="D2360" s="3" t="s">
        <v>17119</v>
      </c>
      <c r="E2360" s="3" t="s">
        <v>18340</v>
      </c>
    </row>
    <row r="2361" customFormat="false" ht="13.8" hidden="false" customHeight="false" outlineLevel="0" collapsed="false">
      <c r="A2361" s="1" t="n">
        <v>11901</v>
      </c>
      <c r="B2361" s="3" t="s">
        <v>1967</v>
      </c>
      <c r="C2361" s="1" t="s">
        <v>18341</v>
      </c>
      <c r="D2361" s="3" t="s">
        <v>17119</v>
      </c>
      <c r="E2361" s="3" t="s">
        <v>14691</v>
      </c>
    </row>
    <row r="2362" customFormat="false" ht="13.8" hidden="false" customHeight="false" outlineLevel="0" collapsed="false">
      <c r="A2362" s="1" t="n">
        <v>11902</v>
      </c>
      <c r="B2362" s="3" t="s">
        <v>1967</v>
      </c>
      <c r="C2362" s="1" t="s">
        <v>18342</v>
      </c>
      <c r="D2362" s="3" t="s">
        <v>17119</v>
      </c>
      <c r="E2362" s="3" t="s">
        <v>4177</v>
      </c>
    </row>
    <row r="2363" customFormat="false" ht="13.8" hidden="false" customHeight="false" outlineLevel="0" collapsed="false">
      <c r="A2363" s="1" t="n">
        <v>11903</v>
      </c>
      <c r="B2363" s="3" t="s">
        <v>1967</v>
      </c>
      <c r="C2363" s="1" t="s">
        <v>18343</v>
      </c>
      <c r="D2363" s="3" t="s">
        <v>17119</v>
      </c>
      <c r="E2363" s="3" t="s">
        <v>3947</v>
      </c>
    </row>
    <row r="2364" customFormat="false" ht="13.8" hidden="false" customHeight="false" outlineLevel="0" collapsed="false">
      <c r="A2364" s="1" t="n">
        <v>11904</v>
      </c>
      <c r="B2364" s="3" t="s">
        <v>1967</v>
      </c>
      <c r="C2364" s="1" t="s">
        <v>18344</v>
      </c>
      <c r="D2364" s="3" t="s">
        <v>17119</v>
      </c>
      <c r="E2364" s="3" t="s">
        <v>2789</v>
      </c>
    </row>
    <row r="2365" customFormat="false" ht="13.8" hidden="false" customHeight="false" outlineLevel="0" collapsed="false">
      <c r="A2365" s="1" t="n">
        <v>11905</v>
      </c>
      <c r="B2365" s="3" t="s">
        <v>1967</v>
      </c>
      <c r="C2365" s="1" t="s">
        <v>18345</v>
      </c>
      <c r="D2365" s="3" t="s">
        <v>17119</v>
      </c>
      <c r="E2365" s="3" t="s">
        <v>3621</v>
      </c>
    </row>
    <row r="2366" customFormat="false" ht="13.8" hidden="false" customHeight="false" outlineLevel="0" collapsed="false">
      <c r="A2366" s="1" t="n">
        <v>11906</v>
      </c>
      <c r="B2366" s="3" t="s">
        <v>1967</v>
      </c>
      <c r="C2366" s="1" t="s">
        <v>18346</v>
      </c>
      <c r="D2366" s="3" t="s">
        <v>17119</v>
      </c>
      <c r="E2366" s="3" t="s">
        <v>2157</v>
      </c>
    </row>
    <row r="2367" customFormat="false" ht="13.8" hidden="false" customHeight="false" outlineLevel="0" collapsed="false">
      <c r="A2367" s="1" t="n">
        <v>11919</v>
      </c>
      <c r="B2367" s="3" t="s">
        <v>1967</v>
      </c>
      <c r="C2367" s="1" t="s">
        <v>18347</v>
      </c>
      <c r="D2367" s="3" t="s">
        <v>17119</v>
      </c>
      <c r="E2367" s="3" t="s">
        <v>2803</v>
      </c>
    </row>
    <row r="2368" customFormat="false" ht="13.8" hidden="false" customHeight="false" outlineLevel="0" collapsed="false">
      <c r="A2368" s="1" t="n">
        <v>11920</v>
      </c>
      <c r="B2368" s="3" t="s">
        <v>1967</v>
      </c>
      <c r="C2368" s="1" t="s">
        <v>18348</v>
      </c>
      <c r="D2368" s="3" t="s">
        <v>17119</v>
      </c>
      <c r="E2368" s="3" t="s">
        <v>2201</v>
      </c>
    </row>
    <row r="2369" customFormat="false" ht="13.8" hidden="false" customHeight="false" outlineLevel="0" collapsed="false">
      <c r="A2369" s="1" t="n">
        <v>11924</v>
      </c>
      <c r="B2369" s="3" t="s">
        <v>1967</v>
      </c>
      <c r="C2369" s="1" t="s">
        <v>18349</v>
      </c>
      <c r="D2369" s="3" t="s">
        <v>17119</v>
      </c>
      <c r="E2369" s="3" t="s">
        <v>18350</v>
      </c>
    </row>
    <row r="2370" customFormat="false" ht="13.8" hidden="false" customHeight="false" outlineLevel="0" collapsed="false">
      <c r="A2370" s="1" t="n">
        <v>11921</v>
      </c>
      <c r="B2370" s="3" t="s">
        <v>1967</v>
      </c>
      <c r="C2370" s="1" t="s">
        <v>18351</v>
      </c>
      <c r="D2370" s="3" t="s">
        <v>17119</v>
      </c>
      <c r="E2370" s="3" t="s">
        <v>8462</v>
      </c>
    </row>
    <row r="2371" customFormat="false" ht="13.8" hidden="false" customHeight="false" outlineLevel="0" collapsed="false">
      <c r="A2371" s="1" t="n">
        <v>11922</v>
      </c>
      <c r="B2371" s="3" t="s">
        <v>1967</v>
      </c>
      <c r="C2371" s="1" t="s">
        <v>18352</v>
      </c>
      <c r="D2371" s="3" t="s">
        <v>17119</v>
      </c>
      <c r="E2371" s="3" t="s">
        <v>18353</v>
      </c>
    </row>
    <row r="2372" customFormat="false" ht="13.8" hidden="false" customHeight="false" outlineLevel="0" collapsed="false">
      <c r="A2372" s="1" t="n">
        <v>11923</v>
      </c>
      <c r="B2372" s="3" t="s">
        <v>1967</v>
      </c>
      <c r="C2372" s="1" t="s">
        <v>18354</v>
      </c>
      <c r="D2372" s="3" t="s">
        <v>17119</v>
      </c>
      <c r="E2372" s="3" t="s">
        <v>13440</v>
      </c>
    </row>
    <row r="2373" customFormat="false" ht="13.8" hidden="false" customHeight="false" outlineLevel="0" collapsed="false">
      <c r="A2373" s="1" t="n">
        <v>11916</v>
      </c>
      <c r="B2373" s="3" t="s">
        <v>1967</v>
      </c>
      <c r="C2373" s="1" t="s">
        <v>18355</v>
      </c>
      <c r="D2373" s="3" t="s">
        <v>17119</v>
      </c>
      <c r="E2373" s="3" t="s">
        <v>18356</v>
      </c>
    </row>
    <row r="2374" customFormat="false" ht="13.8" hidden="false" customHeight="false" outlineLevel="0" collapsed="false">
      <c r="A2374" s="1" t="n">
        <v>11914</v>
      </c>
      <c r="B2374" s="3" t="s">
        <v>1967</v>
      </c>
      <c r="C2374" s="1" t="s">
        <v>18357</v>
      </c>
      <c r="D2374" s="3" t="s">
        <v>17119</v>
      </c>
      <c r="E2374" s="3" t="s">
        <v>18358</v>
      </c>
    </row>
    <row r="2375" customFormat="false" ht="13.8" hidden="false" customHeight="false" outlineLevel="0" collapsed="false">
      <c r="A2375" s="1" t="n">
        <v>11917</v>
      </c>
      <c r="B2375" s="3" t="s">
        <v>1967</v>
      </c>
      <c r="C2375" s="1" t="s">
        <v>18359</v>
      </c>
      <c r="D2375" s="3" t="s">
        <v>17119</v>
      </c>
      <c r="E2375" s="3" t="s">
        <v>18360</v>
      </c>
    </row>
    <row r="2376" customFormat="false" ht="13.8" hidden="false" customHeight="false" outlineLevel="0" collapsed="false">
      <c r="A2376" s="1" t="n">
        <v>11918</v>
      </c>
      <c r="B2376" s="3" t="s">
        <v>1967</v>
      </c>
      <c r="C2376" s="1" t="s">
        <v>18361</v>
      </c>
      <c r="D2376" s="3" t="s">
        <v>17119</v>
      </c>
      <c r="E2376" s="3" t="s">
        <v>9155</v>
      </c>
    </row>
    <row r="2377" customFormat="false" ht="13.8" hidden="false" customHeight="false" outlineLevel="0" collapsed="false">
      <c r="A2377" s="1" t="n">
        <v>37734</v>
      </c>
      <c r="B2377" s="3" t="s">
        <v>1967</v>
      </c>
      <c r="C2377" s="1" t="s">
        <v>18362</v>
      </c>
      <c r="D2377" s="3" t="s">
        <v>17055</v>
      </c>
      <c r="E2377" s="3" t="s">
        <v>18363</v>
      </c>
    </row>
    <row r="2378" customFormat="false" ht="13.8" hidden="false" customHeight="false" outlineLevel="0" collapsed="false">
      <c r="A2378" s="1" t="n">
        <v>42251</v>
      </c>
      <c r="B2378" s="3" t="s">
        <v>1967</v>
      </c>
      <c r="C2378" s="1" t="s">
        <v>18364</v>
      </c>
      <c r="D2378" s="3" t="s">
        <v>17055</v>
      </c>
      <c r="E2378" s="3" t="s">
        <v>18365</v>
      </c>
    </row>
    <row r="2379" customFormat="false" ht="13.8" hidden="false" customHeight="false" outlineLevel="0" collapsed="false">
      <c r="A2379" s="1" t="n">
        <v>37733</v>
      </c>
      <c r="B2379" s="3" t="s">
        <v>1967</v>
      </c>
      <c r="C2379" s="1" t="s">
        <v>18366</v>
      </c>
      <c r="D2379" s="3" t="s">
        <v>17055</v>
      </c>
      <c r="E2379" s="3" t="s">
        <v>18367</v>
      </c>
    </row>
    <row r="2380" customFormat="false" ht="13.8" hidden="false" customHeight="false" outlineLevel="0" collapsed="false">
      <c r="A2380" s="1" t="n">
        <v>37735</v>
      </c>
      <c r="B2380" s="3" t="s">
        <v>1967</v>
      </c>
      <c r="C2380" s="1" t="s">
        <v>18368</v>
      </c>
      <c r="D2380" s="3" t="s">
        <v>17055</v>
      </c>
      <c r="E2380" s="3" t="s">
        <v>18369</v>
      </c>
    </row>
    <row r="2381" customFormat="false" ht="13.8" hidden="false" customHeight="false" outlineLevel="0" collapsed="false">
      <c r="A2381" s="1" t="n">
        <v>5090</v>
      </c>
      <c r="B2381" s="3" t="s">
        <v>1967</v>
      </c>
      <c r="C2381" s="1" t="s">
        <v>18370</v>
      </c>
      <c r="D2381" s="3" t="s">
        <v>17055</v>
      </c>
      <c r="E2381" s="3" t="s">
        <v>18371</v>
      </c>
    </row>
    <row r="2382" customFormat="false" ht="13.8" hidden="false" customHeight="false" outlineLevel="0" collapsed="false">
      <c r="A2382" s="1" t="n">
        <v>5085</v>
      </c>
      <c r="B2382" s="3" t="s">
        <v>1967</v>
      </c>
      <c r="C2382" s="1" t="s">
        <v>18372</v>
      </c>
      <c r="D2382" s="3" t="s">
        <v>17055</v>
      </c>
      <c r="E2382" s="3" t="s">
        <v>2161</v>
      </c>
    </row>
    <row r="2383" customFormat="false" ht="13.8" hidden="false" customHeight="false" outlineLevel="0" collapsed="false">
      <c r="A2383" s="1" t="n">
        <v>43603</v>
      </c>
      <c r="B2383" s="3" t="s">
        <v>1967</v>
      </c>
      <c r="C2383" s="1" t="s">
        <v>18373</v>
      </c>
      <c r="D2383" s="3" t="s">
        <v>17055</v>
      </c>
      <c r="E2383" s="3" t="s">
        <v>18374</v>
      </c>
    </row>
    <row r="2384" customFormat="false" ht="13.8" hidden="false" customHeight="false" outlineLevel="0" collapsed="false">
      <c r="A2384" s="1" t="n">
        <v>38374</v>
      </c>
      <c r="B2384" s="3" t="s">
        <v>1967</v>
      </c>
      <c r="C2384" s="1" t="s">
        <v>18375</v>
      </c>
      <c r="D2384" s="3" t="s">
        <v>17055</v>
      </c>
      <c r="E2384" s="3" t="s">
        <v>18376</v>
      </c>
    </row>
    <row r="2385" customFormat="false" ht="13.8" hidden="false" customHeight="false" outlineLevel="0" collapsed="false">
      <c r="A2385" s="1" t="n">
        <v>20212</v>
      </c>
      <c r="B2385" s="3" t="s">
        <v>1967</v>
      </c>
      <c r="C2385" s="1" t="s">
        <v>18377</v>
      </c>
      <c r="D2385" s="3" t="s">
        <v>17119</v>
      </c>
      <c r="E2385" s="3" t="s">
        <v>18378</v>
      </c>
    </row>
    <row r="2386" customFormat="false" ht="13.8" hidden="false" customHeight="false" outlineLevel="0" collapsed="false">
      <c r="A2386" s="1" t="n">
        <v>20209</v>
      </c>
      <c r="B2386" s="3" t="s">
        <v>1967</v>
      </c>
      <c r="C2386" s="1" t="s">
        <v>18379</v>
      </c>
      <c r="D2386" s="3" t="s">
        <v>17119</v>
      </c>
      <c r="E2386" s="3" t="s">
        <v>18380</v>
      </c>
    </row>
    <row r="2387" customFormat="false" ht="13.8" hidden="false" customHeight="false" outlineLevel="0" collapsed="false">
      <c r="A2387" s="1" t="n">
        <v>4430</v>
      </c>
      <c r="B2387" s="3" t="s">
        <v>1967</v>
      </c>
      <c r="C2387" s="1" t="s">
        <v>18381</v>
      </c>
      <c r="D2387" s="3" t="s">
        <v>17119</v>
      </c>
      <c r="E2387" s="3" t="s">
        <v>10477</v>
      </c>
    </row>
    <row r="2388" customFormat="false" ht="13.8" hidden="false" customHeight="false" outlineLevel="0" collapsed="false">
      <c r="A2388" s="1" t="n">
        <v>4433</v>
      </c>
      <c r="B2388" s="3" t="s">
        <v>1967</v>
      </c>
      <c r="C2388" s="1" t="s">
        <v>18382</v>
      </c>
      <c r="D2388" s="3" t="s">
        <v>17119</v>
      </c>
      <c r="E2388" s="3" t="s">
        <v>18383</v>
      </c>
    </row>
    <row r="2389" customFormat="false" ht="13.8" hidden="false" customHeight="false" outlineLevel="0" collapsed="false">
      <c r="A2389" s="1" t="n">
        <v>4400</v>
      </c>
      <c r="B2389" s="3" t="s">
        <v>1967</v>
      </c>
      <c r="C2389" s="1" t="s">
        <v>18384</v>
      </c>
      <c r="D2389" s="3" t="s">
        <v>17119</v>
      </c>
      <c r="E2389" s="3" t="s">
        <v>18385</v>
      </c>
    </row>
    <row r="2390" customFormat="false" ht="13.8" hidden="false" customHeight="false" outlineLevel="0" collapsed="false">
      <c r="A2390" s="1" t="n">
        <v>2729</v>
      </c>
      <c r="B2390" s="3" t="s">
        <v>1967</v>
      </c>
      <c r="C2390" s="1" t="s">
        <v>18386</v>
      </c>
      <c r="D2390" s="3" t="s">
        <v>17055</v>
      </c>
      <c r="E2390" s="3" t="s">
        <v>8602</v>
      </c>
    </row>
    <row r="2391" customFormat="false" ht="13.8" hidden="false" customHeight="false" outlineLevel="0" collapsed="false">
      <c r="A2391" s="1" t="n">
        <v>4513</v>
      </c>
      <c r="B2391" s="3" t="s">
        <v>1967</v>
      </c>
      <c r="C2391" s="1" t="s">
        <v>18387</v>
      </c>
      <c r="D2391" s="3" t="s">
        <v>17119</v>
      </c>
      <c r="E2391" s="3" t="s">
        <v>3198</v>
      </c>
    </row>
    <row r="2392" customFormat="false" ht="13.8" hidden="false" customHeight="false" outlineLevel="0" collapsed="false">
      <c r="A2392" s="1" t="n">
        <v>37106</v>
      </c>
      <c r="B2392" s="3" t="s">
        <v>1967</v>
      </c>
      <c r="C2392" s="1" t="s">
        <v>18388</v>
      </c>
      <c r="D2392" s="3" t="s">
        <v>17055</v>
      </c>
      <c r="E2392" s="3" t="s">
        <v>18389</v>
      </c>
    </row>
    <row r="2393" customFormat="false" ht="13.8" hidden="false" customHeight="false" outlineLevel="0" collapsed="false">
      <c r="A2393" s="1" t="n">
        <v>11869</v>
      </c>
      <c r="B2393" s="3" t="s">
        <v>1967</v>
      </c>
      <c r="C2393" s="1" t="s">
        <v>18390</v>
      </c>
      <c r="D2393" s="3" t="s">
        <v>17055</v>
      </c>
      <c r="E2393" s="3" t="s">
        <v>18391</v>
      </c>
    </row>
    <row r="2394" customFormat="false" ht="13.8" hidden="false" customHeight="false" outlineLevel="0" collapsed="false">
      <c r="A2394" s="1" t="n">
        <v>43981</v>
      </c>
      <c r="B2394" s="3" t="s">
        <v>1967</v>
      </c>
      <c r="C2394" s="1" t="s">
        <v>18392</v>
      </c>
      <c r="D2394" s="3" t="s">
        <v>17055</v>
      </c>
      <c r="E2394" s="3" t="s">
        <v>18393</v>
      </c>
    </row>
    <row r="2395" customFormat="false" ht="13.8" hidden="false" customHeight="false" outlineLevel="0" collapsed="false">
      <c r="A2395" s="1" t="n">
        <v>37104</v>
      </c>
      <c r="B2395" s="3" t="s">
        <v>1967</v>
      </c>
      <c r="C2395" s="1" t="s">
        <v>18394</v>
      </c>
      <c r="D2395" s="3" t="s">
        <v>17055</v>
      </c>
      <c r="E2395" s="3" t="s">
        <v>18395</v>
      </c>
    </row>
    <row r="2396" customFormat="false" ht="13.8" hidden="false" customHeight="false" outlineLevel="0" collapsed="false">
      <c r="A2396" s="1" t="n">
        <v>43982</v>
      </c>
      <c r="B2396" s="3" t="s">
        <v>1967</v>
      </c>
      <c r="C2396" s="1" t="s">
        <v>18396</v>
      </c>
      <c r="D2396" s="3" t="s">
        <v>17055</v>
      </c>
      <c r="E2396" s="3" t="s">
        <v>18397</v>
      </c>
    </row>
    <row r="2397" customFormat="false" ht="13.8" hidden="false" customHeight="false" outlineLevel="0" collapsed="false">
      <c r="A2397" s="1" t="n">
        <v>43978</v>
      </c>
      <c r="B2397" s="3" t="s">
        <v>1967</v>
      </c>
      <c r="C2397" s="1" t="s">
        <v>18398</v>
      </c>
      <c r="D2397" s="3" t="s">
        <v>17055</v>
      </c>
      <c r="E2397" s="3" t="s">
        <v>18399</v>
      </c>
    </row>
    <row r="2398" customFormat="false" ht="13.8" hidden="false" customHeight="false" outlineLevel="0" collapsed="false">
      <c r="A2398" s="1" t="n">
        <v>11871</v>
      </c>
      <c r="B2398" s="3" t="s">
        <v>1967</v>
      </c>
      <c r="C2398" s="1" t="s">
        <v>18400</v>
      </c>
      <c r="D2398" s="3" t="s">
        <v>17055</v>
      </c>
      <c r="E2398" s="3" t="s">
        <v>18401</v>
      </c>
    </row>
    <row r="2399" customFormat="false" ht="13.8" hidden="false" customHeight="false" outlineLevel="0" collapsed="false">
      <c r="A2399" s="1" t="n">
        <v>37105</v>
      </c>
      <c r="B2399" s="3" t="s">
        <v>1967</v>
      </c>
      <c r="C2399" s="1" t="s">
        <v>18402</v>
      </c>
      <c r="D2399" s="3" t="s">
        <v>17055</v>
      </c>
      <c r="E2399" s="3" t="s">
        <v>18403</v>
      </c>
    </row>
    <row r="2400" customFormat="false" ht="13.8" hidden="false" customHeight="false" outlineLevel="0" collapsed="false">
      <c r="A2400" s="1" t="n">
        <v>43980</v>
      </c>
      <c r="B2400" s="3" t="s">
        <v>1967</v>
      </c>
      <c r="C2400" s="1" t="s">
        <v>18404</v>
      </c>
      <c r="D2400" s="3" t="s">
        <v>17055</v>
      </c>
      <c r="E2400" s="3" t="s">
        <v>18405</v>
      </c>
    </row>
    <row r="2401" customFormat="false" ht="13.8" hidden="false" customHeight="false" outlineLevel="0" collapsed="false">
      <c r="A2401" s="1" t="n">
        <v>43979</v>
      </c>
      <c r="B2401" s="3" t="s">
        <v>1967</v>
      </c>
      <c r="C2401" s="1" t="s">
        <v>18406</v>
      </c>
      <c r="D2401" s="3" t="s">
        <v>17055</v>
      </c>
      <c r="E2401" s="3" t="s">
        <v>18407</v>
      </c>
    </row>
    <row r="2402" customFormat="false" ht="13.8" hidden="false" customHeight="false" outlineLevel="0" collapsed="false">
      <c r="A2402" s="1" t="n">
        <v>11868</v>
      </c>
      <c r="B2402" s="3" t="s">
        <v>1967</v>
      </c>
      <c r="C2402" s="1" t="s">
        <v>18408</v>
      </c>
      <c r="D2402" s="3" t="s">
        <v>17055</v>
      </c>
      <c r="E2402" s="3" t="s">
        <v>18409</v>
      </c>
    </row>
    <row r="2403" customFormat="false" ht="13.8" hidden="false" customHeight="false" outlineLevel="0" collapsed="false">
      <c r="A2403" s="1" t="n">
        <v>34636</v>
      </c>
      <c r="B2403" s="3" t="s">
        <v>1967</v>
      </c>
      <c r="C2403" s="1" t="s">
        <v>18410</v>
      </c>
      <c r="D2403" s="3" t="s">
        <v>17055</v>
      </c>
      <c r="E2403" s="3" t="s">
        <v>18411</v>
      </c>
    </row>
    <row r="2404" customFormat="false" ht="13.8" hidden="false" customHeight="false" outlineLevel="0" collapsed="false">
      <c r="A2404" s="1" t="n">
        <v>34639</v>
      </c>
      <c r="B2404" s="3" t="s">
        <v>1967</v>
      </c>
      <c r="C2404" s="1" t="s">
        <v>18412</v>
      </c>
      <c r="D2404" s="3" t="s">
        <v>17055</v>
      </c>
      <c r="E2404" s="3" t="s">
        <v>18413</v>
      </c>
    </row>
    <row r="2405" customFormat="false" ht="13.8" hidden="false" customHeight="false" outlineLevel="0" collapsed="false">
      <c r="A2405" s="1" t="n">
        <v>34640</v>
      </c>
      <c r="B2405" s="3" t="s">
        <v>1967</v>
      </c>
      <c r="C2405" s="1" t="s">
        <v>18414</v>
      </c>
      <c r="D2405" s="3" t="s">
        <v>17055</v>
      </c>
      <c r="E2405" s="3" t="s">
        <v>18415</v>
      </c>
    </row>
    <row r="2406" customFormat="false" ht="13.8" hidden="false" customHeight="false" outlineLevel="0" collapsed="false">
      <c r="A2406" s="1" t="n">
        <v>43977</v>
      </c>
      <c r="B2406" s="3" t="s">
        <v>1967</v>
      </c>
      <c r="C2406" s="1" t="s">
        <v>18416</v>
      </c>
      <c r="D2406" s="3" t="s">
        <v>17055</v>
      </c>
      <c r="E2406" s="3" t="s">
        <v>18417</v>
      </c>
    </row>
    <row r="2407" customFormat="false" ht="13.8" hidden="false" customHeight="false" outlineLevel="0" collapsed="false">
      <c r="A2407" s="1" t="n">
        <v>34637</v>
      </c>
      <c r="B2407" s="3" t="s">
        <v>1967</v>
      </c>
      <c r="C2407" s="1" t="s">
        <v>18418</v>
      </c>
      <c r="D2407" s="3" t="s">
        <v>17055</v>
      </c>
      <c r="E2407" s="3" t="s">
        <v>18419</v>
      </c>
    </row>
    <row r="2408" customFormat="false" ht="13.8" hidden="false" customHeight="false" outlineLevel="0" collapsed="false">
      <c r="A2408" s="1" t="n">
        <v>34638</v>
      </c>
      <c r="B2408" s="3" t="s">
        <v>1967</v>
      </c>
      <c r="C2408" s="1" t="s">
        <v>18420</v>
      </c>
      <c r="D2408" s="3" t="s">
        <v>17055</v>
      </c>
      <c r="E2408" s="3" t="s">
        <v>18421</v>
      </c>
    </row>
    <row r="2409" customFormat="false" ht="13.8" hidden="false" customHeight="false" outlineLevel="0" collapsed="false">
      <c r="A2409" s="1" t="n">
        <v>34641</v>
      </c>
      <c r="B2409" s="3" t="s">
        <v>1967</v>
      </c>
      <c r="C2409" s="1" t="s">
        <v>18422</v>
      </c>
      <c r="D2409" s="3" t="s">
        <v>17055</v>
      </c>
      <c r="E2409" s="3" t="s">
        <v>18423</v>
      </c>
    </row>
    <row r="2410" customFormat="false" ht="13.8" hidden="false" customHeight="false" outlineLevel="0" collapsed="false">
      <c r="A2410" s="1" t="n">
        <v>43434</v>
      </c>
      <c r="B2410" s="3" t="s">
        <v>1967</v>
      </c>
      <c r="C2410" s="1" t="s">
        <v>18424</v>
      </c>
      <c r="D2410" s="3" t="s">
        <v>17055</v>
      </c>
      <c r="E2410" s="3" t="s">
        <v>18425</v>
      </c>
    </row>
    <row r="2411" customFormat="false" ht="13.8" hidden="false" customHeight="false" outlineLevel="0" collapsed="false">
      <c r="A2411" s="1" t="n">
        <v>43435</v>
      </c>
      <c r="B2411" s="3" t="s">
        <v>1967</v>
      </c>
      <c r="C2411" s="1" t="s">
        <v>18426</v>
      </c>
      <c r="D2411" s="3" t="s">
        <v>17055</v>
      </c>
      <c r="E2411" s="3" t="s">
        <v>18427</v>
      </c>
    </row>
    <row r="2412" customFormat="false" ht="13.8" hidden="false" customHeight="false" outlineLevel="0" collapsed="false">
      <c r="A2412" s="1" t="n">
        <v>43436</v>
      </c>
      <c r="B2412" s="3" t="s">
        <v>1967</v>
      </c>
      <c r="C2412" s="1" t="s">
        <v>18428</v>
      </c>
      <c r="D2412" s="3" t="s">
        <v>17055</v>
      </c>
      <c r="E2412" s="3" t="s">
        <v>18429</v>
      </c>
    </row>
    <row r="2413" customFormat="false" ht="13.8" hidden="false" customHeight="false" outlineLevel="0" collapsed="false">
      <c r="A2413" s="1" t="n">
        <v>43437</v>
      </c>
      <c r="B2413" s="3" t="s">
        <v>1967</v>
      </c>
      <c r="C2413" s="1" t="s">
        <v>18430</v>
      </c>
      <c r="D2413" s="3" t="s">
        <v>17055</v>
      </c>
      <c r="E2413" s="3" t="s">
        <v>18431</v>
      </c>
    </row>
    <row r="2414" customFormat="false" ht="13.8" hidden="false" customHeight="false" outlineLevel="0" collapsed="false">
      <c r="A2414" s="1" t="n">
        <v>43438</v>
      </c>
      <c r="B2414" s="3" t="s">
        <v>1967</v>
      </c>
      <c r="C2414" s="1" t="s">
        <v>18432</v>
      </c>
      <c r="D2414" s="3" t="s">
        <v>17055</v>
      </c>
      <c r="E2414" s="3" t="s">
        <v>18433</v>
      </c>
    </row>
    <row r="2415" customFormat="false" ht="13.8" hidden="false" customHeight="false" outlineLevel="0" collapsed="false">
      <c r="A2415" s="1" t="n">
        <v>41627</v>
      </c>
      <c r="B2415" s="3" t="s">
        <v>1967</v>
      </c>
      <c r="C2415" s="1" t="s">
        <v>18434</v>
      </c>
      <c r="D2415" s="3" t="s">
        <v>17055</v>
      </c>
      <c r="E2415" s="3" t="s">
        <v>18435</v>
      </c>
    </row>
    <row r="2416" customFormat="false" ht="13.8" hidden="false" customHeight="false" outlineLevel="0" collapsed="false">
      <c r="A2416" s="1" t="n">
        <v>41628</v>
      </c>
      <c r="B2416" s="3" t="s">
        <v>1967</v>
      </c>
      <c r="C2416" s="1" t="s">
        <v>18436</v>
      </c>
      <c r="D2416" s="3" t="s">
        <v>17055</v>
      </c>
      <c r="E2416" s="3" t="s">
        <v>18437</v>
      </c>
    </row>
    <row r="2417" customFormat="false" ht="13.8" hidden="false" customHeight="false" outlineLevel="0" collapsed="false">
      <c r="A2417" s="1" t="n">
        <v>41629</v>
      </c>
      <c r="B2417" s="3" t="s">
        <v>1967</v>
      </c>
      <c r="C2417" s="1" t="s">
        <v>18438</v>
      </c>
      <c r="D2417" s="3" t="s">
        <v>17055</v>
      </c>
      <c r="E2417" s="3" t="s">
        <v>18439</v>
      </c>
    </row>
    <row r="2418" customFormat="false" ht="13.8" hidden="false" customHeight="false" outlineLevel="0" collapsed="false">
      <c r="A2418" s="1" t="n">
        <v>43429</v>
      </c>
      <c r="B2418" s="3" t="s">
        <v>1967</v>
      </c>
      <c r="C2418" s="1" t="s">
        <v>18440</v>
      </c>
      <c r="D2418" s="3" t="s">
        <v>17055</v>
      </c>
      <c r="E2418" s="3" t="s">
        <v>18441</v>
      </c>
    </row>
    <row r="2419" customFormat="false" ht="13.8" hidden="false" customHeight="false" outlineLevel="0" collapsed="false">
      <c r="A2419" s="1" t="n">
        <v>43430</v>
      </c>
      <c r="B2419" s="3" t="s">
        <v>1967</v>
      </c>
      <c r="C2419" s="1" t="s">
        <v>18442</v>
      </c>
      <c r="D2419" s="3" t="s">
        <v>17055</v>
      </c>
      <c r="E2419" s="3" t="s">
        <v>18443</v>
      </c>
    </row>
    <row r="2420" customFormat="false" ht="13.8" hidden="false" customHeight="false" outlineLevel="0" collapsed="false">
      <c r="A2420" s="1" t="n">
        <v>43431</v>
      </c>
      <c r="B2420" s="3" t="s">
        <v>1967</v>
      </c>
      <c r="C2420" s="1" t="s">
        <v>18444</v>
      </c>
      <c r="D2420" s="3" t="s">
        <v>17055</v>
      </c>
      <c r="E2420" s="3" t="s">
        <v>18445</v>
      </c>
    </row>
    <row r="2421" customFormat="false" ht="13.8" hidden="false" customHeight="false" outlineLevel="0" collapsed="false">
      <c r="A2421" s="1" t="n">
        <v>43432</v>
      </c>
      <c r="B2421" s="3" t="s">
        <v>1967</v>
      </c>
      <c r="C2421" s="1" t="s">
        <v>18446</v>
      </c>
      <c r="D2421" s="3" t="s">
        <v>17055</v>
      </c>
      <c r="E2421" s="3" t="s">
        <v>18447</v>
      </c>
    </row>
    <row r="2422" customFormat="false" ht="13.8" hidden="false" customHeight="false" outlineLevel="0" collapsed="false">
      <c r="A2422" s="1" t="n">
        <v>43433</v>
      </c>
      <c r="B2422" s="3" t="s">
        <v>1967</v>
      </c>
      <c r="C2422" s="1" t="s">
        <v>18448</v>
      </c>
      <c r="D2422" s="3" t="s">
        <v>17055</v>
      </c>
      <c r="E2422" s="3" t="s">
        <v>18449</v>
      </c>
    </row>
    <row r="2423" customFormat="false" ht="13.8" hidden="false" customHeight="false" outlineLevel="0" collapsed="false">
      <c r="A2423" s="1" t="n">
        <v>43094</v>
      </c>
      <c r="B2423" s="3" t="s">
        <v>1967</v>
      </c>
      <c r="C2423" s="1" t="s">
        <v>18450</v>
      </c>
      <c r="D2423" s="3" t="s">
        <v>17055</v>
      </c>
      <c r="E2423" s="3" t="s">
        <v>18451</v>
      </c>
    </row>
    <row r="2424" customFormat="false" ht="13.8" hidden="false" customHeight="false" outlineLevel="0" collapsed="false">
      <c r="A2424" s="1" t="n">
        <v>43093</v>
      </c>
      <c r="B2424" s="3" t="s">
        <v>1967</v>
      </c>
      <c r="C2424" s="1" t="s">
        <v>18452</v>
      </c>
      <c r="D2424" s="3" t="s">
        <v>17055</v>
      </c>
      <c r="E2424" s="3" t="s">
        <v>18453</v>
      </c>
    </row>
    <row r="2425" customFormat="false" ht="13.8" hidden="false" customHeight="false" outlineLevel="0" collapsed="false">
      <c r="A2425" s="1" t="n">
        <v>11694</v>
      </c>
      <c r="B2425" s="3" t="s">
        <v>1967</v>
      </c>
      <c r="C2425" s="1" t="s">
        <v>18454</v>
      </c>
      <c r="D2425" s="3" t="s">
        <v>17055</v>
      </c>
      <c r="E2425" s="3" t="s">
        <v>18455</v>
      </c>
    </row>
    <row r="2426" customFormat="false" ht="13.8" hidden="false" customHeight="false" outlineLevel="0" collapsed="false">
      <c r="A2426" s="1" t="n">
        <v>1030</v>
      </c>
      <c r="B2426" s="3" t="s">
        <v>1967</v>
      </c>
      <c r="C2426" s="1" t="s">
        <v>18456</v>
      </c>
      <c r="D2426" s="3" t="s">
        <v>17055</v>
      </c>
      <c r="E2426" s="3" t="s">
        <v>9025</v>
      </c>
    </row>
    <row r="2427" customFormat="false" ht="13.8" hidden="false" customHeight="false" outlineLevel="0" collapsed="false">
      <c r="A2427" s="1" t="n">
        <v>11881</v>
      </c>
      <c r="B2427" s="3" t="s">
        <v>1967</v>
      </c>
      <c r="C2427" s="1" t="s">
        <v>18457</v>
      </c>
      <c r="D2427" s="3" t="s">
        <v>17055</v>
      </c>
      <c r="E2427" s="3" t="s">
        <v>17429</v>
      </c>
    </row>
    <row r="2428" customFormat="false" ht="13.8" hidden="false" customHeight="false" outlineLevel="0" collapsed="false">
      <c r="A2428" s="1" t="n">
        <v>35277</v>
      </c>
      <c r="B2428" s="3" t="s">
        <v>1967</v>
      </c>
      <c r="C2428" s="1" t="s">
        <v>18458</v>
      </c>
      <c r="D2428" s="3" t="s">
        <v>17055</v>
      </c>
      <c r="E2428" s="3" t="s">
        <v>18459</v>
      </c>
    </row>
    <row r="2429" customFormat="false" ht="13.8" hidden="false" customHeight="false" outlineLevel="0" collapsed="false">
      <c r="A2429" s="1" t="n">
        <v>10521</v>
      </c>
      <c r="B2429" s="3" t="s">
        <v>1967</v>
      </c>
      <c r="C2429" s="1" t="s">
        <v>18460</v>
      </c>
      <c r="D2429" s="3" t="s">
        <v>17055</v>
      </c>
      <c r="E2429" s="3" t="s">
        <v>18461</v>
      </c>
    </row>
    <row r="2430" customFormat="false" ht="13.8" hidden="false" customHeight="false" outlineLevel="0" collapsed="false">
      <c r="A2430" s="1" t="n">
        <v>10885</v>
      </c>
      <c r="B2430" s="3" t="s">
        <v>1967</v>
      </c>
      <c r="C2430" s="1" t="s">
        <v>18462</v>
      </c>
      <c r="D2430" s="3" t="s">
        <v>17055</v>
      </c>
      <c r="E2430" s="3" t="s">
        <v>18463</v>
      </c>
    </row>
    <row r="2431" customFormat="false" ht="13.8" hidden="false" customHeight="false" outlineLevel="0" collapsed="false">
      <c r="A2431" s="1" t="n">
        <v>20962</v>
      </c>
      <c r="B2431" s="3" t="s">
        <v>1967</v>
      </c>
      <c r="C2431" s="1" t="s">
        <v>18464</v>
      </c>
      <c r="D2431" s="3" t="s">
        <v>17055</v>
      </c>
      <c r="E2431" s="3" t="s">
        <v>18465</v>
      </c>
    </row>
    <row r="2432" customFormat="false" ht="13.8" hidden="false" customHeight="false" outlineLevel="0" collapsed="false">
      <c r="A2432" s="1" t="n">
        <v>20963</v>
      </c>
      <c r="B2432" s="3" t="s">
        <v>1967</v>
      </c>
      <c r="C2432" s="1" t="s">
        <v>18466</v>
      </c>
      <c r="D2432" s="3" t="s">
        <v>17055</v>
      </c>
      <c r="E2432" s="3" t="s">
        <v>18467</v>
      </c>
    </row>
    <row r="2433" customFormat="false" ht="13.8" hidden="false" customHeight="false" outlineLevel="0" collapsed="false">
      <c r="A2433" s="1" t="n">
        <v>34643</v>
      </c>
      <c r="B2433" s="3" t="s">
        <v>1967</v>
      </c>
      <c r="C2433" s="1" t="s">
        <v>18468</v>
      </c>
      <c r="D2433" s="3" t="s">
        <v>17055</v>
      </c>
      <c r="E2433" s="3" t="s">
        <v>9691</v>
      </c>
    </row>
    <row r="2434" customFormat="false" ht="13.8" hidden="false" customHeight="false" outlineLevel="0" collapsed="false">
      <c r="A2434" s="1" t="n">
        <v>41480</v>
      </c>
      <c r="B2434" s="3" t="s">
        <v>1967</v>
      </c>
      <c r="C2434" s="1" t="s">
        <v>18469</v>
      </c>
      <c r="D2434" s="3" t="s">
        <v>17055</v>
      </c>
      <c r="E2434" s="3" t="s">
        <v>18470</v>
      </c>
    </row>
    <row r="2435" customFormat="false" ht="13.8" hidden="false" customHeight="false" outlineLevel="0" collapsed="false">
      <c r="A2435" s="1" t="n">
        <v>41474</v>
      </c>
      <c r="B2435" s="3" t="s">
        <v>1967</v>
      </c>
      <c r="C2435" s="1" t="s">
        <v>18471</v>
      </c>
      <c r="D2435" s="3" t="s">
        <v>17055</v>
      </c>
      <c r="E2435" s="3" t="s">
        <v>13104</v>
      </c>
    </row>
    <row r="2436" customFormat="false" ht="13.8" hidden="false" customHeight="false" outlineLevel="0" collapsed="false">
      <c r="A2436" s="1" t="n">
        <v>41475</v>
      </c>
      <c r="B2436" s="3" t="s">
        <v>1967</v>
      </c>
      <c r="C2436" s="1" t="s">
        <v>18472</v>
      </c>
      <c r="D2436" s="3" t="s">
        <v>17055</v>
      </c>
      <c r="E2436" s="3" t="s">
        <v>18473</v>
      </c>
    </row>
    <row r="2437" customFormat="false" ht="13.8" hidden="false" customHeight="false" outlineLevel="0" collapsed="false">
      <c r="A2437" s="1" t="n">
        <v>41476</v>
      </c>
      <c r="B2437" s="3" t="s">
        <v>1967</v>
      </c>
      <c r="C2437" s="1" t="s">
        <v>18474</v>
      </c>
      <c r="D2437" s="3" t="s">
        <v>17055</v>
      </c>
      <c r="E2437" s="3" t="s">
        <v>18475</v>
      </c>
    </row>
    <row r="2438" customFormat="false" ht="13.8" hidden="false" customHeight="false" outlineLevel="0" collapsed="false">
      <c r="A2438" s="1" t="n">
        <v>2555</v>
      </c>
      <c r="B2438" s="3" t="s">
        <v>1967</v>
      </c>
      <c r="C2438" s="1" t="s">
        <v>18476</v>
      </c>
      <c r="D2438" s="3" t="s">
        <v>17055</v>
      </c>
      <c r="E2438" s="3" t="s">
        <v>15303</v>
      </c>
    </row>
    <row r="2439" customFormat="false" ht="13.8" hidden="false" customHeight="false" outlineLevel="0" collapsed="false">
      <c r="A2439" s="1" t="n">
        <v>2556</v>
      </c>
      <c r="B2439" s="3" t="s">
        <v>1967</v>
      </c>
      <c r="C2439" s="1" t="s">
        <v>18477</v>
      </c>
      <c r="D2439" s="3" t="s">
        <v>17055</v>
      </c>
      <c r="E2439" s="3" t="s">
        <v>18478</v>
      </c>
    </row>
    <row r="2440" customFormat="false" ht="13.8" hidden="false" customHeight="false" outlineLevel="0" collapsed="false">
      <c r="A2440" s="1" t="n">
        <v>2557</v>
      </c>
      <c r="B2440" s="3" t="s">
        <v>1967</v>
      </c>
      <c r="C2440" s="1" t="s">
        <v>18479</v>
      </c>
      <c r="D2440" s="3" t="s">
        <v>17055</v>
      </c>
      <c r="E2440" s="3" t="s">
        <v>17066</v>
      </c>
    </row>
    <row r="2441" customFormat="false" ht="13.8" hidden="false" customHeight="false" outlineLevel="0" collapsed="false">
      <c r="A2441" s="1" t="n">
        <v>10569</v>
      </c>
      <c r="B2441" s="3" t="s">
        <v>1967</v>
      </c>
      <c r="C2441" s="1" t="s">
        <v>18480</v>
      </c>
      <c r="D2441" s="3" t="s">
        <v>17055</v>
      </c>
      <c r="E2441" s="3" t="s">
        <v>17066</v>
      </c>
    </row>
    <row r="2442" customFormat="false" ht="13.8" hidden="false" customHeight="false" outlineLevel="0" collapsed="false">
      <c r="A2442" s="1" t="n">
        <v>39810</v>
      </c>
      <c r="B2442" s="3" t="s">
        <v>1967</v>
      </c>
      <c r="C2442" s="1" t="s">
        <v>18481</v>
      </c>
      <c r="D2442" s="3" t="s">
        <v>17055</v>
      </c>
      <c r="E2442" s="3" t="s">
        <v>13263</v>
      </c>
    </row>
    <row r="2443" customFormat="false" ht="13.8" hidden="false" customHeight="false" outlineLevel="0" collapsed="false">
      <c r="A2443" s="1" t="n">
        <v>39811</v>
      </c>
      <c r="B2443" s="3" t="s">
        <v>1967</v>
      </c>
      <c r="C2443" s="1" t="s">
        <v>18482</v>
      </c>
      <c r="D2443" s="3" t="s">
        <v>17055</v>
      </c>
      <c r="E2443" s="3" t="s">
        <v>18483</v>
      </c>
    </row>
    <row r="2444" customFormat="false" ht="13.8" hidden="false" customHeight="false" outlineLevel="0" collapsed="false">
      <c r="A2444" s="1" t="n">
        <v>39812</v>
      </c>
      <c r="B2444" s="3" t="s">
        <v>1967</v>
      </c>
      <c r="C2444" s="1" t="s">
        <v>18484</v>
      </c>
      <c r="D2444" s="3" t="s">
        <v>17055</v>
      </c>
      <c r="E2444" s="3" t="s">
        <v>18485</v>
      </c>
    </row>
    <row r="2445" customFormat="false" ht="13.8" hidden="false" customHeight="false" outlineLevel="0" collapsed="false">
      <c r="A2445" s="1" t="n">
        <v>43096</v>
      </c>
      <c r="B2445" s="3" t="s">
        <v>1967</v>
      </c>
      <c r="C2445" s="1" t="s">
        <v>18486</v>
      </c>
      <c r="D2445" s="3" t="s">
        <v>17055</v>
      </c>
      <c r="E2445" s="3" t="s">
        <v>18487</v>
      </c>
    </row>
    <row r="2446" customFormat="false" ht="13.8" hidden="false" customHeight="false" outlineLevel="0" collapsed="false">
      <c r="A2446" s="1" t="n">
        <v>43102</v>
      </c>
      <c r="B2446" s="3" t="s">
        <v>1967</v>
      </c>
      <c r="C2446" s="1" t="s">
        <v>18488</v>
      </c>
      <c r="D2446" s="3" t="s">
        <v>17055</v>
      </c>
      <c r="E2446" s="3" t="s">
        <v>18489</v>
      </c>
    </row>
    <row r="2447" customFormat="false" ht="13.8" hidden="false" customHeight="false" outlineLevel="0" collapsed="false">
      <c r="A2447" s="1" t="n">
        <v>43103</v>
      </c>
      <c r="B2447" s="3" t="s">
        <v>1967</v>
      </c>
      <c r="C2447" s="1" t="s">
        <v>18490</v>
      </c>
      <c r="D2447" s="3" t="s">
        <v>17055</v>
      </c>
      <c r="E2447" s="3" t="s">
        <v>18491</v>
      </c>
    </row>
    <row r="2448" customFormat="false" ht="13.8" hidden="false" customHeight="false" outlineLevel="0" collapsed="false">
      <c r="A2448" s="1" t="n">
        <v>43098</v>
      </c>
      <c r="B2448" s="3" t="s">
        <v>1967</v>
      </c>
      <c r="C2448" s="1" t="s">
        <v>18492</v>
      </c>
      <c r="D2448" s="3" t="s">
        <v>17055</v>
      </c>
      <c r="E2448" s="3" t="s">
        <v>18493</v>
      </c>
    </row>
    <row r="2449" customFormat="false" ht="13.8" hidden="false" customHeight="false" outlineLevel="0" collapsed="false">
      <c r="A2449" s="1" t="n">
        <v>43097</v>
      </c>
      <c r="B2449" s="3" t="s">
        <v>1967</v>
      </c>
      <c r="C2449" s="1" t="s">
        <v>18494</v>
      </c>
      <c r="D2449" s="3" t="s">
        <v>17055</v>
      </c>
      <c r="E2449" s="3" t="s">
        <v>18495</v>
      </c>
    </row>
    <row r="2450" customFormat="false" ht="13.8" hidden="false" customHeight="false" outlineLevel="0" collapsed="false">
      <c r="A2450" s="1" t="n">
        <v>43104</v>
      </c>
      <c r="B2450" s="3" t="s">
        <v>1967</v>
      </c>
      <c r="C2450" s="1" t="s">
        <v>18496</v>
      </c>
      <c r="D2450" s="3" t="s">
        <v>17055</v>
      </c>
      <c r="E2450" s="3" t="s">
        <v>18497</v>
      </c>
    </row>
    <row r="2451" customFormat="false" ht="13.8" hidden="false" customHeight="false" outlineLevel="0" collapsed="false">
      <c r="A2451" s="1" t="n">
        <v>39771</v>
      </c>
      <c r="B2451" s="3" t="s">
        <v>1967</v>
      </c>
      <c r="C2451" s="1" t="s">
        <v>18498</v>
      </c>
      <c r="D2451" s="3" t="s">
        <v>17055</v>
      </c>
      <c r="E2451" s="3" t="s">
        <v>18499</v>
      </c>
    </row>
    <row r="2452" customFormat="false" ht="13.8" hidden="false" customHeight="false" outlineLevel="0" collapsed="false">
      <c r="A2452" s="1" t="n">
        <v>39772</v>
      </c>
      <c r="B2452" s="3" t="s">
        <v>1967</v>
      </c>
      <c r="C2452" s="1" t="s">
        <v>18500</v>
      </c>
      <c r="D2452" s="3" t="s">
        <v>17055</v>
      </c>
      <c r="E2452" s="3" t="s">
        <v>18501</v>
      </c>
    </row>
    <row r="2453" customFormat="false" ht="13.8" hidden="false" customHeight="false" outlineLevel="0" collapsed="false">
      <c r="A2453" s="1" t="n">
        <v>39773</v>
      </c>
      <c r="B2453" s="3" t="s">
        <v>1967</v>
      </c>
      <c r="C2453" s="1" t="s">
        <v>18502</v>
      </c>
      <c r="D2453" s="3" t="s">
        <v>17055</v>
      </c>
      <c r="E2453" s="3" t="s">
        <v>18503</v>
      </c>
    </row>
    <row r="2454" customFormat="false" ht="13.8" hidden="false" customHeight="false" outlineLevel="0" collapsed="false">
      <c r="A2454" s="1" t="n">
        <v>39774</v>
      </c>
      <c r="B2454" s="3" t="s">
        <v>1967</v>
      </c>
      <c r="C2454" s="1" t="s">
        <v>18504</v>
      </c>
      <c r="D2454" s="3" t="s">
        <v>17055</v>
      </c>
      <c r="E2454" s="3" t="s">
        <v>18505</v>
      </c>
    </row>
    <row r="2455" customFormat="false" ht="13.8" hidden="false" customHeight="false" outlineLevel="0" collapsed="false">
      <c r="A2455" s="1" t="n">
        <v>39775</v>
      </c>
      <c r="B2455" s="3" t="s">
        <v>1967</v>
      </c>
      <c r="C2455" s="1" t="s">
        <v>18506</v>
      </c>
      <c r="D2455" s="3" t="s">
        <v>17055</v>
      </c>
      <c r="E2455" s="3" t="s">
        <v>18507</v>
      </c>
    </row>
    <row r="2456" customFormat="false" ht="13.8" hidden="false" customHeight="false" outlineLevel="0" collapsed="false">
      <c r="A2456" s="1" t="n">
        <v>39776</v>
      </c>
      <c r="B2456" s="3" t="s">
        <v>1967</v>
      </c>
      <c r="C2456" s="1" t="s">
        <v>18508</v>
      </c>
      <c r="D2456" s="3" t="s">
        <v>17055</v>
      </c>
      <c r="E2456" s="3" t="s">
        <v>18509</v>
      </c>
    </row>
    <row r="2457" customFormat="false" ht="13.8" hidden="false" customHeight="false" outlineLevel="0" collapsed="false">
      <c r="A2457" s="1" t="n">
        <v>39777</v>
      </c>
      <c r="B2457" s="3" t="s">
        <v>1967</v>
      </c>
      <c r="C2457" s="1" t="s">
        <v>18510</v>
      </c>
      <c r="D2457" s="3" t="s">
        <v>17055</v>
      </c>
      <c r="E2457" s="3" t="s">
        <v>18511</v>
      </c>
    </row>
    <row r="2458" customFormat="false" ht="13.8" hidden="false" customHeight="false" outlineLevel="0" collapsed="false">
      <c r="A2458" s="1" t="n">
        <v>20254</v>
      </c>
      <c r="B2458" s="3" t="s">
        <v>1967</v>
      </c>
      <c r="C2458" s="1" t="s">
        <v>18512</v>
      </c>
      <c r="D2458" s="3" t="s">
        <v>17055</v>
      </c>
      <c r="E2458" s="3" t="s">
        <v>7417</v>
      </c>
    </row>
    <row r="2459" customFormat="false" ht="13.8" hidden="false" customHeight="false" outlineLevel="0" collapsed="false">
      <c r="A2459" s="1" t="n">
        <v>20253</v>
      </c>
      <c r="B2459" s="3" t="s">
        <v>1967</v>
      </c>
      <c r="C2459" s="1" t="s">
        <v>18513</v>
      </c>
      <c r="D2459" s="3" t="s">
        <v>17055</v>
      </c>
      <c r="E2459" s="3" t="s">
        <v>18514</v>
      </c>
    </row>
    <row r="2460" customFormat="false" ht="13.8" hidden="false" customHeight="false" outlineLevel="0" collapsed="false">
      <c r="A2460" s="1" t="n">
        <v>11247</v>
      </c>
      <c r="B2460" s="3" t="s">
        <v>1967</v>
      </c>
      <c r="C2460" s="1" t="s">
        <v>18515</v>
      </c>
      <c r="D2460" s="3" t="s">
        <v>17055</v>
      </c>
      <c r="E2460" s="3" t="s">
        <v>18516</v>
      </c>
    </row>
    <row r="2461" customFormat="false" ht="13.8" hidden="false" customHeight="false" outlineLevel="0" collapsed="false">
      <c r="A2461" s="1" t="n">
        <v>11250</v>
      </c>
      <c r="B2461" s="3" t="s">
        <v>1967</v>
      </c>
      <c r="C2461" s="1" t="s">
        <v>18517</v>
      </c>
      <c r="D2461" s="3" t="s">
        <v>17055</v>
      </c>
      <c r="E2461" s="3" t="s">
        <v>18518</v>
      </c>
    </row>
    <row r="2462" customFormat="false" ht="13.8" hidden="false" customHeight="false" outlineLevel="0" collapsed="false">
      <c r="A2462" s="1" t="n">
        <v>11249</v>
      </c>
      <c r="B2462" s="3" t="s">
        <v>1967</v>
      </c>
      <c r="C2462" s="1" t="s">
        <v>18519</v>
      </c>
      <c r="D2462" s="3" t="s">
        <v>17055</v>
      </c>
      <c r="E2462" s="3" t="s">
        <v>18520</v>
      </c>
    </row>
    <row r="2463" customFormat="false" ht="13.8" hidden="false" customHeight="false" outlineLevel="0" collapsed="false">
      <c r="A2463" s="1" t="n">
        <v>11251</v>
      </c>
      <c r="B2463" s="3" t="s">
        <v>1967</v>
      </c>
      <c r="C2463" s="1" t="s">
        <v>18521</v>
      </c>
      <c r="D2463" s="3" t="s">
        <v>17055</v>
      </c>
      <c r="E2463" s="3" t="s">
        <v>8762</v>
      </c>
    </row>
    <row r="2464" customFormat="false" ht="13.8" hidden="false" customHeight="false" outlineLevel="0" collapsed="false">
      <c r="A2464" s="1" t="n">
        <v>11253</v>
      </c>
      <c r="B2464" s="3" t="s">
        <v>1967</v>
      </c>
      <c r="C2464" s="1" t="s">
        <v>18522</v>
      </c>
      <c r="D2464" s="3" t="s">
        <v>17055</v>
      </c>
      <c r="E2464" s="3" t="s">
        <v>18523</v>
      </c>
    </row>
    <row r="2465" customFormat="false" ht="13.8" hidden="false" customHeight="false" outlineLevel="0" collapsed="false">
      <c r="A2465" s="1" t="n">
        <v>11255</v>
      </c>
      <c r="B2465" s="3" t="s">
        <v>1967</v>
      </c>
      <c r="C2465" s="1" t="s">
        <v>18524</v>
      </c>
      <c r="D2465" s="3" t="s">
        <v>17055</v>
      </c>
      <c r="E2465" s="3" t="s">
        <v>18525</v>
      </c>
    </row>
    <row r="2466" customFormat="false" ht="13.8" hidden="false" customHeight="false" outlineLevel="0" collapsed="false">
      <c r="A2466" s="1" t="n">
        <v>14055</v>
      </c>
      <c r="B2466" s="3" t="s">
        <v>1967</v>
      </c>
      <c r="C2466" s="1" t="s">
        <v>18526</v>
      </c>
      <c r="D2466" s="3" t="s">
        <v>17055</v>
      </c>
      <c r="E2466" s="3" t="s">
        <v>18527</v>
      </c>
    </row>
    <row r="2467" customFormat="false" ht="13.8" hidden="false" customHeight="false" outlineLevel="0" collapsed="false">
      <c r="A2467" s="1" t="n">
        <v>11256</v>
      </c>
      <c r="B2467" s="3" t="s">
        <v>1967</v>
      </c>
      <c r="C2467" s="1" t="s">
        <v>18528</v>
      </c>
      <c r="D2467" s="3" t="s">
        <v>17055</v>
      </c>
      <c r="E2467" s="3" t="s">
        <v>18529</v>
      </c>
    </row>
    <row r="2468" customFormat="false" ht="13.8" hidden="false" customHeight="false" outlineLevel="0" collapsed="false">
      <c r="A2468" s="1" t="n">
        <v>1872</v>
      </c>
      <c r="B2468" s="3" t="s">
        <v>1967</v>
      </c>
      <c r="C2468" s="1" t="s">
        <v>18530</v>
      </c>
      <c r="D2468" s="3" t="s">
        <v>17055</v>
      </c>
      <c r="E2468" s="3" t="s">
        <v>17310</v>
      </c>
    </row>
    <row r="2469" customFormat="false" ht="13.8" hidden="false" customHeight="false" outlineLevel="0" collapsed="false">
      <c r="A2469" s="1" t="n">
        <v>1873</v>
      </c>
      <c r="B2469" s="3" t="s">
        <v>1967</v>
      </c>
      <c r="C2469" s="1" t="s">
        <v>18531</v>
      </c>
      <c r="D2469" s="3" t="s">
        <v>17055</v>
      </c>
      <c r="E2469" s="3" t="s">
        <v>18532</v>
      </c>
    </row>
    <row r="2470" customFormat="false" ht="13.8" hidden="false" customHeight="false" outlineLevel="0" collapsed="false">
      <c r="A2470" s="1" t="n">
        <v>39693</v>
      </c>
      <c r="B2470" s="3" t="s">
        <v>1967</v>
      </c>
      <c r="C2470" s="1" t="s">
        <v>18533</v>
      </c>
      <c r="D2470" s="3" t="s">
        <v>17055</v>
      </c>
      <c r="E2470" s="3" t="s">
        <v>18534</v>
      </c>
    </row>
    <row r="2471" customFormat="false" ht="13.8" hidden="false" customHeight="false" outlineLevel="0" collapsed="false">
      <c r="A2471" s="1" t="n">
        <v>39692</v>
      </c>
      <c r="B2471" s="3" t="s">
        <v>1967</v>
      </c>
      <c r="C2471" s="1" t="s">
        <v>18535</v>
      </c>
      <c r="D2471" s="3" t="s">
        <v>17055</v>
      </c>
      <c r="E2471" s="3" t="s">
        <v>18536</v>
      </c>
    </row>
    <row r="2472" customFormat="false" ht="13.8" hidden="false" customHeight="false" outlineLevel="0" collapsed="false">
      <c r="A2472" s="1" t="n">
        <v>1062</v>
      </c>
      <c r="B2472" s="3" t="s">
        <v>1967</v>
      </c>
      <c r="C2472" s="1" t="s">
        <v>18537</v>
      </c>
      <c r="D2472" s="3" t="s">
        <v>17055</v>
      </c>
      <c r="E2472" s="3" t="s">
        <v>18538</v>
      </c>
    </row>
    <row r="2473" customFormat="false" ht="13.8" hidden="false" customHeight="false" outlineLevel="0" collapsed="false">
      <c r="A2473" s="1" t="n">
        <v>39686</v>
      </c>
      <c r="B2473" s="3" t="s">
        <v>1967</v>
      </c>
      <c r="C2473" s="1" t="s">
        <v>18539</v>
      </c>
      <c r="D2473" s="3" t="s">
        <v>17055</v>
      </c>
      <c r="E2473" s="3" t="s">
        <v>18540</v>
      </c>
    </row>
    <row r="2474" customFormat="false" ht="13.8" hidden="false" customHeight="false" outlineLevel="0" collapsed="false">
      <c r="A2474" s="1" t="n">
        <v>43095</v>
      </c>
      <c r="B2474" s="3" t="s">
        <v>1967</v>
      </c>
      <c r="C2474" s="1" t="s">
        <v>18541</v>
      </c>
      <c r="D2474" s="3" t="s">
        <v>17055</v>
      </c>
      <c r="E2474" s="3" t="s">
        <v>18542</v>
      </c>
    </row>
    <row r="2475" customFormat="false" ht="13.8" hidden="false" customHeight="false" outlineLevel="0" collapsed="false">
      <c r="A2475" s="1" t="n">
        <v>1871</v>
      </c>
      <c r="B2475" s="3" t="s">
        <v>1967</v>
      </c>
      <c r="C2475" s="1" t="s">
        <v>18543</v>
      </c>
      <c r="D2475" s="3" t="s">
        <v>17055</v>
      </c>
      <c r="E2475" s="3" t="s">
        <v>12027</v>
      </c>
    </row>
    <row r="2476" customFormat="false" ht="13.8" hidden="false" customHeight="false" outlineLevel="0" collapsed="false">
      <c r="A2476" s="1" t="n">
        <v>12001</v>
      </c>
      <c r="B2476" s="3" t="s">
        <v>1967</v>
      </c>
      <c r="C2476" s="1" t="s">
        <v>18544</v>
      </c>
      <c r="D2476" s="3" t="s">
        <v>17055</v>
      </c>
      <c r="E2476" s="3" t="s">
        <v>18545</v>
      </c>
    </row>
    <row r="2477" customFormat="false" ht="13.8" hidden="false" customHeight="false" outlineLevel="0" collapsed="false">
      <c r="A2477" s="1" t="n">
        <v>11882</v>
      </c>
      <c r="B2477" s="3" t="s">
        <v>1967</v>
      </c>
      <c r="C2477" s="1" t="s">
        <v>18546</v>
      </c>
      <c r="D2477" s="3" t="s">
        <v>17055</v>
      </c>
      <c r="E2477" s="3" t="s">
        <v>9879</v>
      </c>
    </row>
    <row r="2478" customFormat="false" ht="13.8" hidden="false" customHeight="false" outlineLevel="0" collapsed="false">
      <c r="A2478" s="1" t="n">
        <v>1068</v>
      </c>
      <c r="B2478" s="3" t="s">
        <v>1967</v>
      </c>
      <c r="C2478" s="1" t="s">
        <v>18547</v>
      </c>
      <c r="D2478" s="3" t="s">
        <v>17055</v>
      </c>
      <c r="E2478" s="3" t="s">
        <v>18548</v>
      </c>
    </row>
    <row r="2479" customFormat="false" ht="13.8" hidden="false" customHeight="false" outlineLevel="0" collapsed="false">
      <c r="A2479" s="1" t="n">
        <v>39690</v>
      </c>
      <c r="B2479" s="3" t="s">
        <v>1967</v>
      </c>
      <c r="C2479" s="1" t="s">
        <v>18549</v>
      </c>
      <c r="D2479" s="3" t="s">
        <v>17055</v>
      </c>
      <c r="E2479" s="3" t="s">
        <v>18550</v>
      </c>
    </row>
    <row r="2480" customFormat="false" ht="13.8" hidden="false" customHeight="false" outlineLevel="0" collapsed="false">
      <c r="A2480" s="1" t="n">
        <v>39691</v>
      </c>
      <c r="B2480" s="3" t="s">
        <v>1967</v>
      </c>
      <c r="C2480" s="1" t="s">
        <v>18551</v>
      </c>
      <c r="D2480" s="3" t="s">
        <v>17055</v>
      </c>
      <c r="E2480" s="3" t="s">
        <v>18552</v>
      </c>
    </row>
    <row r="2481" customFormat="false" ht="13.8" hidden="false" customHeight="false" outlineLevel="0" collapsed="false">
      <c r="A2481" s="1" t="n">
        <v>39808</v>
      </c>
      <c r="B2481" s="3" t="s">
        <v>1967</v>
      </c>
      <c r="C2481" s="1" t="s">
        <v>18553</v>
      </c>
      <c r="D2481" s="3" t="s">
        <v>17055</v>
      </c>
      <c r="E2481" s="3" t="s">
        <v>18554</v>
      </c>
    </row>
    <row r="2482" customFormat="false" ht="13.8" hidden="false" customHeight="false" outlineLevel="0" collapsed="false">
      <c r="A2482" s="1" t="n">
        <v>39809</v>
      </c>
      <c r="B2482" s="3" t="s">
        <v>1967</v>
      </c>
      <c r="C2482" s="1" t="s">
        <v>18555</v>
      </c>
      <c r="D2482" s="3" t="s">
        <v>17055</v>
      </c>
      <c r="E2482" s="3" t="s">
        <v>18556</v>
      </c>
    </row>
    <row r="2483" customFormat="false" ht="13.8" hidden="false" customHeight="false" outlineLevel="0" collapsed="false">
      <c r="A2483" s="1" t="n">
        <v>43439</v>
      </c>
      <c r="B2483" s="3" t="s">
        <v>1967</v>
      </c>
      <c r="C2483" s="1" t="s">
        <v>18557</v>
      </c>
      <c r="D2483" s="3" t="s">
        <v>17055</v>
      </c>
      <c r="E2483" s="3" t="s">
        <v>18558</v>
      </c>
    </row>
    <row r="2484" customFormat="false" ht="13.8" hidden="false" customHeight="false" outlineLevel="0" collapsed="false">
      <c r="A2484" s="1" t="n">
        <v>5103</v>
      </c>
      <c r="B2484" s="3" t="s">
        <v>1967</v>
      </c>
      <c r="C2484" s="1" t="s">
        <v>18559</v>
      </c>
      <c r="D2484" s="3" t="s">
        <v>17055</v>
      </c>
      <c r="E2484" s="3" t="s">
        <v>18560</v>
      </c>
    </row>
    <row r="2485" customFormat="false" ht="13.8" hidden="false" customHeight="false" outlineLevel="0" collapsed="false">
      <c r="A2485" s="1" t="n">
        <v>11880</v>
      </c>
      <c r="B2485" s="3" t="s">
        <v>1967</v>
      </c>
      <c r="C2485" s="1" t="s">
        <v>18561</v>
      </c>
      <c r="D2485" s="3" t="s">
        <v>17055</v>
      </c>
      <c r="E2485" s="3" t="s">
        <v>18562</v>
      </c>
    </row>
    <row r="2486" customFormat="false" ht="13.8" hidden="false" customHeight="false" outlineLevel="0" collapsed="false">
      <c r="A2486" s="1" t="n">
        <v>11714</v>
      </c>
      <c r="B2486" s="3" t="s">
        <v>1967</v>
      </c>
      <c r="C2486" s="1" t="s">
        <v>18563</v>
      </c>
      <c r="D2486" s="3" t="s">
        <v>17055</v>
      </c>
      <c r="E2486" s="3" t="s">
        <v>18564</v>
      </c>
    </row>
    <row r="2487" customFormat="false" ht="13.8" hidden="false" customHeight="false" outlineLevel="0" collapsed="false">
      <c r="A2487" s="1" t="n">
        <v>11712</v>
      </c>
      <c r="B2487" s="3" t="s">
        <v>1967</v>
      </c>
      <c r="C2487" s="1" t="s">
        <v>18565</v>
      </c>
      <c r="D2487" s="3" t="s">
        <v>17055</v>
      </c>
      <c r="E2487" s="3" t="s">
        <v>3623</v>
      </c>
    </row>
    <row r="2488" customFormat="false" ht="13.8" hidden="false" customHeight="false" outlineLevel="0" collapsed="false">
      <c r="A2488" s="1" t="n">
        <v>11717</v>
      </c>
      <c r="B2488" s="3" t="s">
        <v>1967</v>
      </c>
      <c r="C2488" s="1" t="s">
        <v>18566</v>
      </c>
      <c r="D2488" s="3" t="s">
        <v>17055</v>
      </c>
      <c r="E2488" s="3" t="s">
        <v>18567</v>
      </c>
    </row>
    <row r="2489" customFormat="false" ht="13.8" hidden="false" customHeight="false" outlineLevel="0" collapsed="false">
      <c r="A2489" s="1" t="n">
        <v>1106</v>
      </c>
      <c r="B2489" s="3" t="s">
        <v>1967</v>
      </c>
      <c r="C2489" s="1" t="s">
        <v>18568</v>
      </c>
      <c r="D2489" s="3" t="s">
        <v>17126</v>
      </c>
      <c r="E2489" s="3" t="s">
        <v>14408</v>
      </c>
    </row>
    <row r="2490" customFormat="false" ht="13.8" hidden="false" customHeight="false" outlineLevel="0" collapsed="false">
      <c r="A2490" s="1" t="n">
        <v>11161</v>
      </c>
      <c r="B2490" s="3" t="s">
        <v>1967</v>
      </c>
      <c r="C2490" s="1" t="s">
        <v>18569</v>
      </c>
      <c r="D2490" s="3" t="s">
        <v>17126</v>
      </c>
      <c r="E2490" s="3" t="s">
        <v>3822</v>
      </c>
    </row>
    <row r="2491" customFormat="false" ht="13.8" hidden="false" customHeight="false" outlineLevel="0" collapsed="false">
      <c r="A2491" s="1" t="n">
        <v>1107</v>
      </c>
      <c r="B2491" s="3" t="s">
        <v>1967</v>
      </c>
      <c r="C2491" s="1" t="s">
        <v>18570</v>
      </c>
      <c r="D2491" s="3" t="s">
        <v>17126</v>
      </c>
      <c r="E2491" s="3" t="s">
        <v>14406</v>
      </c>
    </row>
    <row r="2492" customFormat="false" ht="13.8" hidden="false" customHeight="false" outlineLevel="0" collapsed="false">
      <c r="A2492" s="1" t="n">
        <v>44479</v>
      </c>
      <c r="B2492" s="3" t="s">
        <v>1967</v>
      </c>
      <c r="C2492" s="1" t="s">
        <v>18571</v>
      </c>
      <c r="D2492" s="3" t="s">
        <v>17126</v>
      </c>
      <c r="E2492" s="3" t="s">
        <v>15252</v>
      </c>
    </row>
    <row r="2493" customFormat="false" ht="13.8" hidden="false" customHeight="false" outlineLevel="0" collapsed="false">
      <c r="A2493" s="1" t="n">
        <v>4759</v>
      </c>
      <c r="B2493" s="3" t="s">
        <v>1967</v>
      </c>
      <c r="C2493" s="1" t="s">
        <v>18572</v>
      </c>
      <c r="D2493" s="3" t="s">
        <v>17283</v>
      </c>
      <c r="E2493" s="3" t="s">
        <v>2213</v>
      </c>
    </row>
    <row r="2494" customFormat="false" ht="13.8" hidden="false" customHeight="false" outlineLevel="0" collapsed="false">
      <c r="A2494" s="1" t="n">
        <v>41068</v>
      </c>
      <c r="B2494" s="3" t="s">
        <v>1967</v>
      </c>
      <c r="C2494" s="1" t="s">
        <v>18573</v>
      </c>
      <c r="D2494" s="3" t="s">
        <v>17285</v>
      </c>
      <c r="E2494" s="3" t="s">
        <v>18574</v>
      </c>
    </row>
    <row r="2495" customFormat="false" ht="13.8" hidden="false" customHeight="false" outlineLevel="0" collapsed="false">
      <c r="A2495" s="1" t="n">
        <v>12618</v>
      </c>
      <c r="B2495" s="3" t="s">
        <v>1967</v>
      </c>
      <c r="C2495" s="1" t="s">
        <v>18575</v>
      </c>
      <c r="D2495" s="3" t="s">
        <v>17055</v>
      </c>
      <c r="E2495" s="3" t="s">
        <v>18576</v>
      </c>
    </row>
    <row r="2496" customFormat="false" ht="13.8" hidden="false" customHeight="false" outlineLevel="0" collapsed="false">
      <c r="A2496" s="1" t="n">
        <v>1108</v>
      </c>
      <c r="B2496" s="3" t="s">
        <v>1967</v>
      </c>
      <c r="C2496" s="1" t="s">
        <v>18577</v>
      </c>
      <c r="D2496" s="3" t="s">
        <v>17119</v>
      </c>
      <c r="E2496" s="3" t="s">
        <v>18578</v>
      </c>
    </row>
    <row r="2497" customFormat="false" ht="13.8" hidden="false" customHeight="false" outlineLevel="0" collapsed="false">
      <c r="A2497" s="1" t="n">
        <v>1117</v>
      </c>
      <c r="B2497" s="3" t="s">
        <v>1967</v>
      </c>
      <c r="C2497" s="1" t="s">
        <v>18579</v>
      </c>
      <c r="D2497" s="3" t="s">
        <v>17119</v>
      </c>
      <c r="E2497" s="3" t="s">
        <v>13233</v>
      </c>
    </row>
    <row r="2498" customFormat="false" ht="13.8" hidden="false" customHeight="false" outlineLevel="0" collapsed="false">
      <c r="A2498" s="1" t="n">
        <v>1118</v>
      </c>
      <c r="B2498" s="3" t="s">
        <v>1967</v>
      </c>
      <c r="C2498" s="1" t="s">
        <v>18580</v>
      </c>
      <c r="D2498" s="3" t="s">
        <v>17119</v>
      </c>
      <c r="E2498" s="3" t="s">
        <v>18581</v>
      </c>
    </row>
    <row r="2499" customFormat="false" ht="13.8" hidden="false" customHeight="false" outlineLevel="0" collapsed="false">
      <c r="A2499" s="1" t="n">
        <v>1110</v>
      </c>
      <c r="B2499" s="3" t="s">
        <v>1967</v>
      </c>
      <c r="C2499" s="1" t="s">
        <v>18582</v>
      </c>
      <c r="D2499" s="3" t="s">
        <v>17119</v>
      </c>
      <c r="E2499" s="3" t="s">
        <v>18581</v>
      </c>
    </row>
    <row r="2500" customFormat="false" ht="13.8" hidden="false" customHeight="false" outlineLevel="0" collapsed="false">
      <c r="A2500" s="1" t="n">
        <v>40784</v>
      </c>
      <c r="B2500" s="3" t="s">
        <v>1967</v>
      </c>
      <c r="C2500" s="1" t="s">
        <v>18583</v>
      </c>
      <c r="D2500" s="3" t="s">
        <v>17119</v>
      </c>
      <c r="E2500" s="3" t="s">
        <v>18584</v>
      </c>
    </row>
    <row r="2501" customFormat="false" ht="13.8" hidden="false" customHeight="false" outlineLevel="0" collapsed="false">
      <c r="A2501" s="1" t="n">
        <v>40782</v>
      </c>
      <c r="B2501" s="3" t="s">
        <v>1967</v>
      </c>
      <c r="C2501" s="1" t="s">
        <v>18585</v>
      </c>
      <c r="D2501" s="3" t="s">
        <v>17119</v>
      </c>
      <c r="E2501" s="3" t="s">
        <v>18586</v>
      </c>
    </row>
    <row r="2502" customFormat="false" ht="13.8" hidden="false" customHeight="false" outlineLevel="0" collapsed="false">
      <c r="A2502" s="1" t="n">
        <v>40783</v>
      </c>
      <c r="B2502" s="3" t="s">
        <v>1967</v>
      </c>
      <c r="C2502" s="1" t="s">
        <v>18587</v>
      </c>
      <c r="D2502" s="3" t="s">
        <v>17119</v>
      </c>
      <c r="E2502" s="3" t="s">
        <v>18588</v>
      </c>
    </row>
    <row r="2503" customFormat="false" ht="13.8" hidden="false" customHeight="false" outlineLevel="0" collapsed="false">
      <c r="A2503" s="1" t="n">
        <v>1109</v>
      </c>
      <c r="B2503" s="3" t="s">
        <v>1967</v>
      </c>
      <c r="C2503" s="1" t="s">
        <v>18589</v>
      </c>
      <c r="D2503" s="3" t="s">
        <v>17119</v>
      </c>
      <c r="E2503" s="3" t="s">
        <v>18578</v>
      </c>
    </row>
    <row r="2504" customFormat="false" ht="13.8" hidden="false" customHeight="false" outlineLevel="0" collapsed="false">
      <c r="A2504" s="1" t="n">
        <v>1119</v>
      </c>
      <c r="B2504" s="3" t="s">
        <v>1967</v>
      </c>
      <c r="C2504" s="1" t="s">
        <v>18590</v>
      </c>
      <c r="D2504" s="3" t="s">
        <v>17119</v>
      </c>
      <c r="E2504" s="3" t="s">
        <v>10987</v>
      </c>
    </row>
    <row r="2505" customFormat="false" ht="13.8" hidden="false" customHeight="false" outlineLevel="0" collapsed="false">
      <c r="A2505" s="1" t="n">
        <v>13115</v>
      </c>
      <c r="B2505" s="3" t="s">
        <v>1967</v>
      </c>
      <c r="C2505" s="1" t="s">
        <v>18591</v>
      </c>
      <c r="D2505" s="3" t="s">
        <v>17119</v>
      </c>
      <c r="E2505" s="3" t="s">
        <v>18592</v>
      </c>
    </row>
    <row r="2506" customFormat="false" ht="13.8" hidden="false" customHeight="false" outlineLevel="0" collapsed="false">
      <c r="A2506" s="1" t="n">
        <v>10541</v>
      </c>
      <c r="B2506" s="3" t="s">
        <v>1967</v>
      </c>
      <c r="C2506" s="1" t="s">
        <v>18593</v>
      </c>
      <c r="D2506" s="3" t="s">
        <v>17119</v>
      </c>
      <c r="E2506" s="3" t="s">
        <v>18594</v>
      </c>
    </row>
    <row r="2507" customFormat="false" ht="13.8" hidden="false" customHeight="false" outlineLevel="0" collapsed="false">
      <c r="A2507" s="1" t="n">
        <v>10542</v>
      </c>
      <c r="B2507" s="3" t="s">
        <v>1967</v>
      </c>
      <c r="C2507" s="1" t="s">
        <v>18595</v>
      </c>
      <c r="D2507" s="3" t="s">
        <v>17119</v>
      </c>
      <c r="E2507" s="3" t="s">
        <v>18596</v>
      </c>
    </row>
    <row r="2508" customFormat="false" ht="13.8" hidden="false" customHeight="false" outlineLevel="0" collapsed="false">
      <c r="A2508" s="1" t="n">
        <v>10543</v>
      </c>
      <c r="B2508" s="3" t="s">
        <v>1967</v>
      </c>
      <c r="C2508" s="1" t="s">
        <v>18597</v>
      </c>
      <c r="D2508" s="3" t="s">
        <v>17119</v>
      </c>
      <c r="E2508" s="3" t="s">
        <v>18598</v>
      </c>
    </row>
    <row r="2509" customFormat="false" ht="13.8" hidden="false" customHeight="false" outlineLevel="0" collapsed="false">
      <c r="A2509" s="1" t="n">
        <v>10544</v>
      </c>
      <c r="B2509" s="3" t="s">
        <v>1967</v>
      </c>
      <c r="C2509" s="1" t="s">
        <v>18599</v>
      </c>
      <c r="D2509" s="3" t="s">
        <v>17119</v>
      </c>
      <c r="E2509" s="3" t="s">
        <v>18600</v>
      </c>
    </row>
    <row r="2510" customFormat="false" ht="13.8" hidden="false" customHeight="false" outlineLevel="0" collapsed="false">
      <c r="A2510" s="1" t="n">
        <v>10545</v>
      </c>
      <c r="B2510" s="3" t="s">
        <v>1967</v>
      </c>
      <c r="C2510" s="1" t="s">
        <v>18601</v>
      </c>
      <c r="D2510" s="3" t="s">
        <v>17119</v>
      </c>
      <c r="E2510" s="3" t="s">
        <v>18602</v>
      </c>
    </row>
    <row r="2511" customFormat="false" ht="13.8" hidden="false" customHeight="false" outlineLevel="0" collapsed="false">
      <c r="A2511" s="1" t="n">
        <v>38365</v>
      </c>
      <c r="B2511" s="3" t="s">
        <v>1967</v>
      </c>
      <c r="C2511" s="1" t="s">
        <v>18603</v>
      </c>
      <c r="D2511" s="3" t="s">
        <v>17719</v>
      </c>
      <c r="E2511" s="3" t="s">
        <v>3724</v>
      </c>
    </row>
    <row r="2512" customFormat="false" ht="13.8" hidden="false" customHeight="false" outlineLevel="0" collapsed="false">
      <c r="A2512" s="1" t="n">
        <v>44056</v>
      </c>
      <c r="B2512" s="3" t="s">
        <v>1967</v>
      </c>
      <c r="C2512" s="1" t="s">
        <v>18604</v>
      </c>
      <c r="D2512" s="3" t="s">
        <v>17055</v>
      </c>
      <c r="E2512" s="3" t="s">
        <v>18605</v>
      </c>
    </row>
    <row r="2513" customFormat="false" ht="13.8" hidden="false" customHeight="false" outlineLevel="0" collapsed="false">
      <c r="A2513" s="1" t="n">
        <v>44057</v>
      </c>
      <c r="B2513" s="3" t="s">
        <v>1967</v>
      </c>
      <c r="C2513" s="1" t="s">
        <v>18606</v>
      </c>
      <c r="D2513" s="3" t="s">
        <v>17055</v>
      </c>
      <c r="E2513" s="3" t="s">
        <v>18607</v>
      </c>
    </row>
    <row r="2514" customFormat="false" ht="13.8" hidden="false" customHeight="false" outlineLevel="0" collapsed="false">
      <c r="A2514" s="1" t="n">
        <v>37754</v>
      </c>
      <c r="B2514" s="3" t="s">
        <v>1967</v>
      </c>
      <c r="C2514" s="1" t="s">
        <v>18608</v>
      </c>
      <c r="D2514" s="3" t="s">
        <v>17055</v>
      </c>
      <c r="E2514" s="3" t="s">
        <v>18609</v>
      </c>
    </row>
    <row r="2515" customFormat="false" ht="13.8" hidden="false" customHeight="false" outlineLevel="0" collapsed="false">
      <c r="A2515" s="1" t="n">
        <v>37757</v>
      </c>
      <c r="B2515" s="3" t="s">
        <v>1967</v>
      </c>
      <c r="C2515" s="1" t="s">
        <v>18610</v>
      </c>
      <c r="D2515" s="3" t="s">
        <v>17055</v>
      </c>
      <c r="E2515" s="3" t="s">
        <v>18611</v>
      </c>
    </row>
    <row r="2516" customFormat="false" ht="13.8" hidden="false" customHeight="false" outlineLevel="0" collapsed="false">
      <c r="A2516" s="1" t="n">
        <v>44058</v>
      </c>
      <c r="B2516" s="3" t="s">
        <v>1967</v>
      </c>
      <c r="C2516" s="1" t="s">
        <v>18612</v>
      </c>
      <c r="D2516" s="3" t="s">
        <v>17055</v>
      </c>
      <c r="E2516" s="3" t="s">
        <v>18613</v>
      </c>
    </row>
    <row r="2517" customFormat="false" ht="13.8" hidden="false" customHeight="false" outlineLevel="0" collapsed="false">
      <c r="A2517" s="1" t="n">
        <v>37752</v>
      </c>
      <c r="B2517" s="3" t="s">
        <v>1967</v>
      </c>
      <c r="C2517" s="1" t="s">
        <v>18614</v>
      </c>
      <c r="D2517" s="3" t="s">
        <v>17055</v>
      </c>
      <c r="E2517" s="3" t="s">
        <v>18615</v>
      </c>
    </row>
    <row r="2518" customFormat="false" ht="13.8" hidden="false" customHeight="false" outlineLevel="0" collapsed="false">
      <c r="A2518" s="1" t="n">
        <v>44059</v>
      </c>
      <c r="B2518" s="3" t="s">
        <v>1967</v>
      </c>
      <c r="C2518" s="1" t="s">
        <v>18616</v>
      </c>
      <c r="D2518" s="3" t="s">
        <v>17055</v>
      </c>
      <c r="E2518" s="3" t="s">
        <v>18617</v>
      </c>
    </row>
    <row r="2519" customFormat="false" ht="13.8" hidden="false" customHeight="false" outlineLevel="0" collapsed="false">
      <c r="A2519" s="1" t="n">
        <v>37750</v>
      </c>
      <c r="B2519" s="3" t="s">
        <v>1967</v>
      </c>
      <c r="C2519" s="1" t="s">
        <v>18618</v>
      </c>
      <c r="D2519" s="3" t="s">
        <v>17055</v>
      </c>
      <c r="E2519" s="3" t="s">
        <v>18619</v>
      </c>
    </row>
    <row r="2520" customFormat="false" ht="13.8" hidden="false" customHeight="false" outlineLevel="0" collapsed="false">
      <c r="A2520" s="1" t="n">
        <v>37758</v>
      </c>
      <c r="B2520" s="3" t="s">
        <v>1967</v>
      </c>
      <c r="C2520" s="1" t="s">
        <v>18620</v>
      </c>
      <c r="D2520" s="3" t="s">
        <v>17055</v>
      </c>
      <c r="E2520" s="3" t="s">
        <v>18621</v>
      </c>
    </row>
    <row r="2521" customFormat="false" ht="13.8" hidden="false" customHeight="false" outlineLevel="0" collapsed="false">
      <c r="A2521" s="1" t="n">
        <v>44060</v>
      </c>
      <c r="B2521" s="3" t="s">
        <v>1967</v>
      </c>
      <c r="C2521" s="1" t="s">
        <v>18622</v>
      </c>
      <c r="D2521" s="3" t="s">
        <v>17055</v>
      </c>
      <c r="E2521" s="3" t="s">
        <v>18623</v>
      </c>
    </row>
    <row r="2522" customFormat="false" ht="13.8" hidden="false" customHeight="false" outlineLevel="0" collapsed="false">
      <c r="A2522" s="1" t="n">
        <v>37749</v>
      </c>
      <c r="B2522" s="3" t="s">
        <v>1967</v>
      </c>
      <c r="C2522" s="1" t="s">
        <v>18624</v>
      </c>
      <c r="D2522" s="3" t="s">
        <v>17055</v>
      </c>
      <c r="E2522" s="3" t="s">
        <v>18625</v>
      </c>
    </row>
    <row r="2523" customFormat="false" ht="13.8" hidden="false" customHeight="false" outlineLevel="0" collapsed="false">
      <c r="A2523" s="1" t="n">
        <v>44061</v>
      </c>
      <c r="B2523" s="3" t="s">
        <v>1967</v>
      </c>
      <c r="C2523" s="1" t="s">
        <v>18626</v>
      </c>
      <c r="D2523" s="3" t="s">
        <v>17055</v>
      </c>
      <c r="E2523" s="3" t="s">
        <v>18627</v>
      </c>
    </row>
    <row r="2524" customFormat="false" ht="13.8" hidden="false" customHeight="false" outlineLevel="0" collapsed="false">
      <c r="A2524" s="1" t="n">
        <v>1159</v>
      </c>
      <c r="B2524" s="3" t="s">
        <v>1967</v>
      </c>
      <c r="C2524" s="1" t="s">
        <v>18628</v>
      </c>
      <c r="D2524" s="3" t="s">
        <v>17055</v>
      </c>
      <c r="E2524" s="3" t="s">
        <v>18629</v>
      </c>
    </row>
    <row r="2525" customFormat="false" ht="13.8" hidden="false" customHeight="false" outlineLevel="0" collapsed="false">
      <c r="A2525" s="1" t="n">
        <v>12114</v>
      </c>
      <c r="B2525" s="3" t="s">
        <v>1967</v>
      </c>
      <c r="C2525" s="1" t="s">
        <v>18630</v>
      </c>
      <c r="D2525" s="3" t="s">
        <v>17055</v>
      </c>
      <c r="E2525" s="3" t="s">
        <v>18631</v>
      </c>
    </row>
    <row r="2526" customFormat="false" ht="13.8" hidden="false" customHeight="false" outlineLevel="0" collapsed="false">
      <c r="A2526" s="1" t="n">
        <v>38106</v>
      </c>
      <c r="B2526" s="3" t="s">
        <v>1967</v>
      </c>
      <c r="C2526" s="1" t="s">
        <v>18632</v>
      </c>
      <c r="D2526" s="3" t="s">
        <v>17055</v>
      </c>
      <c r="E2526" s="3" t="s">
        <v>15143</v>
      </c>
    </row>
    <row r="2527" customFormat="false" ht="13.8" hidden="false" customHeight="false" outlineLevel="0" collapsed="false">
      <c r="A2527" s="1" t="n">
        <v>38085</v>
      </c>
      <c r="B2527" s="3" t="s">
        <v>1967</v>
      </c>
      <c r="C2527" s="1" t="s">
        <v>18633</v>
      </c>
      <c r="D2527" s="3" t="s">
        <v>17055</v>
      </c>
      <c r="E2527" s="3" t="s">
        <v>18634</v>
      </c>
    </row>
    <row r="2528" customFormat="false" ht="13.8" hidden="false" customHeight="false" outlineLevel="0" collapsed="false">
      <c r="A2528" s="1" t="n">
        <v>38599</v>
      </c>
      <c r="B2528" s="3" t="s">
        <v>1967</v>
      </c>
      <c r="C2528" s="1" t="s">
        <v>18635</v>
      </c>
      <c r="D2528" s="3" t="s">
        <v>17055</v>
      </c>
      <c r="E2528" s="3" t="s">
        <v>2897</v>
      </c>
    </row>
    <row r="2529" customFormat="false" ht="13.8" hidden="false" customHeight="false" outlineLevel="0" collapsed="false">
      <c r="A2529" s="1" t="n">
        <v>38596</v>
      </c>
      <c r="B2529" s="3" t="s">
        <v>1967</v>
      </c>
      <c r="C2529" s="1" t="s">
        <v>18636</v>
      </c>
      <c r="D2529" s="3" t="s">
        <v>17055</v>
      </c>
      <c r="E2529" s="3" t="s">
        <v>18637</v>
      </c>
    </row>
    <row r="2530" customFormat="false" ht="13.8" hidden="false" customHeight="false" outlineLevel="0" collapsed="false">
      <c r="A2530" s="1" t="n">
        <v>38600</v>
      </c>
      <c r="B2530" s="3" t="s">
        <v>1967</v>
      </c>
      <c r="C2530" s="1" t="s">
        <v>18638</v>
      </c>
      <c r="D2530" s="3" t="s">
        <v>17055</v>
      </c>
      <c r="E2530" s="3" t="s">
        <v>18639</v>
      </c>
    </row>
    <row r="2531" customFormat="false" ht="13.8" hidden="false" customHeight="false" outlineLevel="0" collapsed="false">
      <c r="A2531" s="1" t="n">
        <v>38597</v>
      </c>
      <c r="B2531" s="3" t="s">
        <v>1967</v>
      </c>
      <c r="C2531" s="1" t="s">
        <v>18640</v>
      </c>
      <c r="D2531" s="3" t="s">
        <v>17055</v>
      </c>
      <c r="E2531" s="3" t="s">
        <v>2779</v>
      </c>
    </row>
    <row r="2532" customFormat="false" ht="13.8" hidden="false" customHeight="false" outlineLevel="0" collapsed="false">
      <c r="A2532" s="1" t="n">
        <v>659</v>
      </c>
      <c r="B2532" s="3" t="s">
        <v>1967</v>
      </c>
      <c r="C2532" s="1" t="s">
        <v>18641</v>
      </c>
      <c r="D2532" s="3" t="s">
        <v>17055</v>
      </c>
      <c r="E2532" s="3" t="s">
        <v>18642</v>
      </c>
    </row>
    <row r="2533" customFormat="false" ht="13.8" hidden="false" customHeight="false" outlineLevel="0" collapsed="false">
      <c r="A2533" s="1" t="n">
        <v>660</v>
      </c>
      <c r="B2533" s="3" t="s">
        <v>1967</v>
      </c>
      <c r="C2533" s="1" t="s">
        <v>18643</v>
      </c>
      <c r="D2533" s="3" t="s">
        <v>17055</v>
      </c>
      <c r="E2533" s="3" t="s">
        <v>17323</v>
      </c>
    </row>
    <row r="2534" customFormat="false" ht="13.8" hidden="false" customHeight="false" outlineLevel="0" collapsed="false">
      <c r="A2534" s="1" t="n">
        <v>658</v>
      </c>
      <c r="B2534" s="3" t="s">
        <v>1967</v>
      </c>
      <c r="C2534" s="1" t="s">
        <v>18644</v>
      </c>
      <c r="D2534" s="3" t="s">
        <v>17055</v>
      </c>
      <c r="E2534" s="3" t="s">
        <v>2789</v>
      </c>
    </row>
    <row r="2535" customFormat="false" ht="13.8" hidden="false" customHeight="false" outlineLevel="0" collapsed="false">
      <c r="A2535" s="1" t="n">
        <v>38548</v>
      </c>
      <c r="B2535" s="3" t="s">
        <v>1967</v>
      </c>
      <c r="C2535" s="1" t="s">
        <v>18645</v>
      </c>
      <c r="D2535" s="3" t="s">
        <v>17055</v>
      </c>
      <c r="E2535" s="3" t="s">
        <v>18646</v>
      </c>
    </row>
    <row r="2536" customFormat="false" ht="13.8" hidden="false" customHeight="false" outlineLevel="0" collapsed="false">
      <c r="A2536" s="1" t="n">
        <v>34649</v>
      </c>
      <c r="B2536" s="3" t="s">
        <v>1967</v>
      </c>
      <c r="C2536" s="1" t="s">
        <v>18647</v>
      </c>
      <c r="D2536" s="3" t="s">
        <v>17055</v>
      </c>
      <c r="E2536" s="3" t="s">
        <v>3774</v>
      </c>
    </row>
    <row r="2537" customFormat="false" ht="13.8" hidden="false" customHeight="false" outlineLevel="0" collapsed="false">
      <c r="A2537" s="1" t="n">
        <v>34655</v>
      </c>
      <c r="B2537" s="3" t="s">
        <v>1967</v>
      </c>
      <c r="C2537" s="1" t="s">
        <v>18648</v>
      </c>
      <c r="D2537" s="3" t="s">
        <v>17055</v>
      </c>
      <c r="E2537" s="3" t="s">
        <v>18649</v>
      </c>
    </row>
    <row r="2538" customFormat="false" ht="13.8" hidden="false" customHeight="false" outlineLevel="0" collapsed="false">
      <c r="A2538" s="1" t="n">
        <v>40607</v>
      </c>
      <c r="B2538" s="3" t="s">
        <v>1967</v>
      </c>
      <c r="C2538" s="1" t="s">
        <v>18650</v>
      </c>
      <c r="D2538" s="3" t="s">
        <v>17055</v>
      </c>
      <c r="E2538" s="3" t="s">
        <v>18651</v>
      </c>
    </row>
    <row r="2539" customFormat="false" ht="13.8" hidden="false" customHeight="false" outlineLevel="0" collapsed="false">
      <c r="A2539" s="1" t="n">
        <v>567</v>
      </c>
      <c r="B2539" s="3" t="s">
        <v>1967</v>
      </c>
      <c r="C2539" s="1" t="s">
        <v>18652</v>
      </c>
      <c r="D2539" s="3" t="s">
        <v>17119</v>
      </c>
      <c r="E2539" s="3" t="s">
        <v>12568</v>
      </c>
    </row>
    <row r="2540" customFormat="false" ht="13.8" hidden="false" customHeight="false" outlineLevel="0" collapsed="false">
      <c r="A2540" s="1" t="n">
        <v>574</v>
      </c>
      <c r="B2540" s="3" t="s">
        <v>1967</v>
      </c>
      <c r="C2540" s="1" t="s">
        <v>18653</v>
      </c>
      <c r="D2540" s="3" t="s">
        <v>17119</v>
      </c>
      <c r="E2540" s="3" t="s">
        <v>13183</v>
      </c>
    </row>
    <row r="2541" customFormat="false" ht="13.8" hidden="false" customHeight="false" outlineLevel="0" collapsed="false">
      <c r="A2541" s="1" t="n">
        <v>568</v>
      </c>
      <c r="B2541" s="3" t="s">
        <v>1967</v>
      </c>
      <c r="C2541" s="1" t="s">
        <v>18654</v>
      </c>
      <c r="D2541" s="3" t="s">
        <v>17119</v>
      </c>
      <c r="E2541" s="3" t="s">
        <v>18655</v>
      </c>
    </row>
    <row r="2542" customFormat="false" ht="13.8" hidden="false" customHeight="false" outlineLevel="0" collapsed="false">
      <c r="A2542" s="1" t="n">
        <v>4777</v>
      </c>
      <c r="B2542" s="3" t="s">
        <v>1967</v>
      </c>
      <c r="C2542" s="1" t="s">
        <v>18656</v>
      </c>
      <c r="D2542" s="3" t="s">
        <v>17126</v>
      </c>
      <c r="E2542" s="3" t="s">
        <v>2375</v>
      </c>
    </row>
    <row r="2543" customFormat="false" ht="13.8" hidden="false" customHeight="false" outlineLevel="0" collapsed="false">
      <c r="A2543" s="1" t="n">
        <v>592</v>
      </c>
      <c r="B2543" s="3" t="s">
        <v>1967</v>
      </c>
      <c r="C2543" s="1" t="s">
        <v>18657</v>
      </c>
      <c r="D2543" s="3" t="s">
        <v>17126</v>
      </c>
      <c r="E2543" s="3" t="s">
        <v>9213</v>
      </c>
    </row>
    <row r="2544" customFormat="false" ht="13.8" hidden="false" customHeight="false" outlineLevel="0" collapsed="false">
      <c r="A2544" s="1" t="n">
        <v>586</v>
      </c>
      <c r="B2544" s="3" t="s">
        <v>1967</v>
      </c>
      <c r="C2544" s="1" t="s">
        <v>18658</v>
      </c>
      <c r="D2544" s="3" t="s">
        <v>17119</v>
      </c>
      <c r="E2544" s="3" t="s">
        <v>6681</v>
      </c>
    </row>
    <row r="2545" customFormat="false" ht="13.8" hidden="false" customHeight="false" outlineLevel="0" collapsed="false">
      <c r="A2545" s="1" t="n">
        <v>588</v>
      </c>
      <c r="B2545" s="3" t="s">
        <v>1967</v>
      </c>
      <c r="C2545" s="1" t="s">
        <v>18659</v>
      </c>
      <c r="D2545" s="3" t="s">
        <v>17119</v>
      </c>
      <c r="E2545" s="3" t="s">
        <v>12829</v>
      </c>
    </row>
    <row r="2546" customFormat="false" ht="13.8" hidden="false" customHeight="false" outlineLevel="0" collapsed="false">
      <c r="A2546" s="1" t="n">
        <v>591</v>
      </c>
      <c r="B2546" s="3" t="s">
        <v>1967</v>
      </c>
      <c r="C2546" s="1" t="s">
        <v>18660</v>
      </c>
      <c r="D2546" s="3" t="s">
        <v>17126</v>
      </c>
      <c r="E2546" s="3" t="s">
        <v>18661</v>
      </c>
    </row>
    <row r="2547" customFormat="false" ht="13.8" hidden="false" customHeight="false" outlineLevel="0" collapsed="false">
      <c r="A2547" s="1" t="n">
        <v>584</v>
      </c>
      <c r="B2547" s="3" t="s">
        <v>1967</v>
      </c>
      <c r="C2547" s="1" t="s">
        <v>18662</v>
      </c>
      <c r="D2547" s="3" t="s">
        <v>17119</v>
      </c>
      <c r="E2547" s="3" t="s">
        <v>11896</v>
      </c>
    </row>
    <row r="2548" customFormat="false" ht="13.8" hidden="false" customHeight="false" outlineLevel="0" collapsed="false">
      <c r="A2548" s="1" t="n">
        <v>589</v>
      </c>
      <c r="B2548" s="3" t="s">
        <v>1967</v>
      </c>
      <c r="C2548" s="1" t="s">
        <v>18663</v>
      </c>
      <c r="D2548" s="3" t="s">
        <v>17119</v>
      </c>
      <c r="E2548" s="3" t="s">
        <v>7421</v>
      </c>
    </row>
    <row r="2549" customFormat="false" ht="13.8" hidden="false" customHeight="false" outlineLevel="0" collapsed="false">
      <c r="A2549" s="1" t="n">
        <v>1165</v>
      </c>
      <c r="B2549" s="3" t="s">
        <v>1967</v>
      </c>
      <c r="C2549" s="1" t="s">
        <v>18664</v>
      </c>
      <c r="D2549" s="3" t="s">
        <v>17055</v>
      </c>
      <c r="E2549" s="3" t="s">
        <v>6047</v>
      </c>
    </row>
    <row r="2550" customFormat="false" ht="13.8" hidden="false" customHeight="false" outlineLevel="0" collapsed="false">
      <c r="A2550" s="1" t="n">
        <v>1164</v>
      </c>
      <c r="B2550" s="3" t="s">
        <v>1967</v>
      </c>
      <c r="C2550" s="1" t="s">
        <v>18665</v>
      </c>
      <c r="D2550" s="3" t="s">
        <v>17055</v>
      </c>
      <c r="E2550" s="3" t="s">
        <v>18666</v>
      </c>
    </row>
    <row r="2551" customFormat="false" ht="13.8" hidden="false" customHeight="false" outlineLevel="0" collapsed="false">
      <c r="A2551" s="1" t="n">
        <v>1162</v>
      </c>
      <c r="B2551" s="3" t="s">
        <v>1967</v>
      </c>
      <c r="C2551" s="1" t="s">
        <v>18667</v>
      </c>
      <c r="D2551" s="3" t="s">
        <v>17055</v>
      </c>
      <c r="E2551" s="3" t="s">
        <v>18668</v>
      </c>
    </row>
    <row r="2552" customFormat="false" ht="13.8" hidden="false" customHeight="false" outlineLevel="0" collapsed="false">
      <c r="A2552" s="1" t="n">
        <v>12395</v>
      </c>
      <c r="B2552" s="3" t="s">
        <v>1967</v>
      </c>
      <c r="C2552" s="1" t="s">
        <v>18669</v>
      </c>
      <c r="D2552" s="3" t="s">
        <v>17055</v>
      </c>
      <c r="E2552" s="3" t="s">
        <v>11094</v>
      </c>
    </row>
    <row r="2553" customFormat="false" ht="13.8" hidden="false" customHeight="false" outlineLevel="0" collapsed="false">
      <c r="A2553" s="1" t="n">
        <v>1170</v>
      </c>
      <c r="B2553" s="3" t="s">
        <v>1967</v>
      </c>
      <c r="C2553" s="1" t="s">
        <v>18670</v>
      </c>
      <c r="D2553" s="3" t="s">
        <v>17055</v>
      </c>
      <c r="E2553" s="3" t="s">
        <v>17132</v>
      </c>
    </row>
    <row r="2554" customFormat="false" ht="13.8" hidden="false" customHeight="false" outlineLevel="0" collapsed="false">
      <c r="A2554" s="1" t="n">
        <v>1169</v>
      </c>
      <c r="B2554" s="3" t="s">
        <v>1967</v>
      </c>
      <c r="C2554" s="1" t="s">
        <v>18671</v>
      </c>
      <c r="D2554" s="3" t="s">
        <v>17055</v>
      </c>
      <c r="E2554" s="3" t="s">
        <v>3149</v>
      </c>
    </row>
    <row r="2555" customFormat="false" ht="13.8" hidden="false" customHeight="false" outlineLevel="0" collapsed="false">
      <c r="A2555" s="1" t="n">
        <v>1166</v>
      </c>
      <c r="B2555" s="3" t="s">
        <v>1967</v>
      </c>
      <c r="C2555" s="1" t="s">
        <v>18672</v>
      </c>
      <c r="D2555" s="3" t="s">
        <v>17055</v>
      </c>
      <c r="E2555" s="3" t="s">
        <v>7484</v>
      </c>
    </row>
    <row r="2556" customFormat="false" ht="13.8" hidden="false" customHeight="false" outlineLevel="0" collapsed="false">
      <c r="A2556" s="1" t="n">
        <v>1163</v>
      </c>
      <c r="B2556" s="3" t="s">
        <v>1967</v>
      </c>
      <c r="C2556" s="1" t="s">
        <v>18673</v>
      </c>
      <c r="D2556" s="3" t="s">
        <v>17055</v>
      </c>
      <c r="E2556" s="3" t="s">
        <v>3161</v>
      </c>
    </row>
    <row r="2557" customFormat="false" ht="13.8" hidden="false" customHeight="false" outlineLevel="0" collapsed="false">
      <c r="A2557" s="1" t="n">
        <v>12396</v>
      </c>
      <c r="B2557" s="3" t="s">
        <v>1967</v>
      </c>
      <c r="C2557" s="1" t="s">
        <v>18674</v>
      </c>
      <c r="D2557" s="3" t="s">
        <v>17055</v>
      </c>
      <c r="E2557" s="3" t="s">
        <v>11094</v>
      </c>
    </row>
    <row r="2558" customFormat="false" ht="13.8" hidden="false" customHeight="false" outlineLevel="0" collapsed="false">
      <c r="A2558" s="1" t="n">
        <v>1168</v>
      </c>
      <c r="B2558" s="3" t="s">
        <v>1967</v>
      </c>
      <c r="C2558" s="1" t="s">
        <v>18675</v>
      </c>
      <c r="D2558" s="3" t="s">
        <v>17055</v>
      </c>
      <c r="E2558" s="3" t="s">
        <v>18676</v>
      </c>
    </row>
    <row r="2559" customFormat="false" ht="13.8" hidden="false" customHeight="false" outlineLevel="0" collapsed="false">
      <c r="A2559" s="1" t="n">
        <v>1167</v>
      </c>
      <c r="B2559" s="3" t="s">
        <v>1967</v>
      </c>
      <c r="C2559" s="1" t="s">
        <v>18677</v>
      </c>
      <c r="D2559" s="3" t="s">
        <v>17055</v>
      </c>
      <c r="E2559" s="3" t="s">
        <v>18678</v>
      </c>
    </row>
    <row r="2560" customFormat="false" ht="13.8" hidden="false" customHeight="false" outlineLevel="0" collapsed="false">
      <c r="A2560" s="1" t="n">
        <v>36331</v>
      </c>
      <c r="B2560" s="3" t="s">
        <v>1967</v>
      </c>
      <c r="C2560" s="1" t="s">
        <v>18679</v>
      </c>
      <c r="D2560" s="3" t="s">
        <v>17055</v>
      </c>
      <c r="E2560" s="3" t="s">
        <v>18680</v>
      </c>
    </row>
    <row r="2561" customFormat="false" ht="13.8" hidden="false" customHeight="false" outlineLevel="0" collapsed="false">
      <c r="A2561" s="1" t="n">
        <v>36346</v>
      </c>
      <c r="B2561" s="3" t="s">
        <v>1967</v>
      </c>
      <c r="C2561" s="1" t="s">
        <v>18681</v>
      </c>
      <c r="D2561" s="3" t="s">
        <v>17055</v>
      </c>
      <c r="E2561" s="3" t="s">
        <v>2783</v>
      </c>
    </row>
    <row r="2562" customFormat="false" ht="13.8" hidden="false" customHeight="false" outlineLevel="0" collapsed="false">
      <c r="A2562" s="1" t="n">
        <v>1197</v>
      </c>
      <c r="B2562" s="3" t="s">
        <v>1967</v>
      </c>
      <c r="C2562" s="1" t="s">
        <v>18682</v>
      </c>
      <c r="D2562" s="3" t="s">
        <v>17055</v>
      </c>
      <c r="E2562" s="3" t="s">
        <v>17587</v>
      </c>
    </row>
    <row r="2563" customFormat="false" ht="13.8" hidden="false" customHeight="false" outlineLevel="0" collapsed="false">
      <c r="A2563" s="1" t="n">
        <v>1202</v>
      </c>
      <c r="B2563" s="3" t="s">
        <v>1967</v>
      </c>
      <c r="C2563" s="1" t="s">
        <v>18683</v>
      </c>
      <c r="D2563" s="3" t="s">
        <v>17055</v>
      </c>
      <c r="E2563" s="3" t="s">
        <v>18684</v>
      </c>
    </row>
    <row r="2564" customFormat="false" ht="13.8" hidden="false" customHeight="false" outlineLevel="0" collapsed="false">
      <c r="A2564" s="1" t="n">
        <v>1198</v>
      </c>
      <c r="B2564" s="3" t="s">
        <v>1967</v>
      </c>
      <c r="C2564" s="1" t="s">
        <v>18685</v>
      </c>
      <c r="D2564" s="3" t="s">
        <v>17055</v>
      </c>
      <c r="E2564" s="3" t="s">
        <v>18686</v>
      </c>
    </row>
    <row r="2565" customFormat="false" ht="13.8" hidden="false" customHeight="false" outlineLevel="0" collapsed="false">
      <c r="A2565" s="1" t="n">
        <v>20088</v>
      </c>
      <c r="B2565" s="3" t="s">
        <v>1967</v>
      </c>
      <c r="C2565" s="1" t="s">
        <v>18687</v>
      </c>
      <c r="D2565" s="3" t="s">
        <v>17055</v>
      </c>
      <c r="E2565" s="3" t="s">
        <v>12005</v>
      </c>
    </row>
    <row r="2566" customFormat="false" ht="13.8" hidden="false" customHeight="false" outlineLevel="0" collapsed="false">
      <c r="A2566" s="1" t="n">
        <v>20089</v>
      </c>
      <c r="B2566" s="3" t="s">
        <v>1967</v>
      </c>
      <c r="C2566" s="1" t="s">
        <v>18688</v>
      </c>
      <c r="D2566" s="3" t="s">
        <v>17055</v>
      </c>
      <c r="E2566" s="3" t="s">
        <v>18689</v>
      </c>
    </row>
    <row r="2567" customFormat="false" ht="13.8" hidden="false" customHeight="false" outlineLevel="0" collapsed="false">
      <c r="A2567" s="1" t="n">
        <v>20087</v>
      </c>
      <c r="B2567" s="3" t="s">
        <v>1967</v>
      </c>
      <c r="C2567" s="1" t="s">
        <v>18690</v>
      </c>
      <c r="D2567" s="3" t="s">
        <v>17055</v>
      </c>
      <c r="E2567" s="3" t="s">
        <v>4276</v>
      </c>
    </row>
    <row r="2568" customFormat="false" ht="13.8" hidden="false" customHeight="false" outlineLevel="0" collapsed="false">
      <c r="A2568" s="1" t="n">
        <v>1200</v>
      </c>
      <c r="B2568" s="3" t="s">
        <v>1967</v>
      </c>
      <c r="C2568" s="1" t="s">
        <v>18691</v>
      </c>
      <c r="D2568" s="3" t="s">
        <v>17055</v>
      </c>
      <c r="E2568" s="3" t="s">
        <v>6738</v>
      </c>
    </row>
    <row r="2569" customFormat="false" ht="13.8" hidden="false" customHeight="false" outlineLevel="0" collapsed="false">
      <c r="A2569" s="1" t="n">
        <v>12909</v>
      </c>
      <c r="B2569" s="3" t="s">
        <v>1967</v>
      </c>
      <c r="C2569" s="1" t="s">
        <v>18692</v>
      </c>
      <c r="D2569" s="3" t="s">
        <v>17055</v>
      </c>
      <c r="E2569" s="3" t="s">
        <v>18693</v>
      </c>
    </row>
    <row r="2570" customFormat="false" ht="13.8" hidden="false" customHeight="false" outlineLevel="0" collapsed="false">
      <c r="A2570" s="1" t="n">
        <v>12910</v>
      </c>
      <c r="B2570" s="3" t="s">
        <v>1967</v>
      </c>
      <c r="C2570" s="1" t="s">
        <v>18694</v>
      </c>
      <c r="D2570" s="3" t="s">
        <v>17055</v>
      </c>
      <c r="E2570" s="3" t="s">
        <v>2357</v>
      </c>
    </row>
    <row r="2571" customFormat="false" ht="13.8" hidden="false" customHeight="false" outlineLevel="0" collapsed="false">
      <c r="A2571" s="1" t="n">
        <v>1191</v>
      </c>
      <c r="B2571" s="3" t="s">
        <v>1967</v>
      </c>
      <c r="C2571" s="1" t="s">
        <v>18695</v>
      </c>
      <c r="D2571" s="3" t="s">
        <v>17055</v>
      </c>
      <c r="E2571" s="3" t="s">
        <v>18696</v>
      </c>
    </row>
    <row r="2572" customFormat="false" ht="13.8" hidden="false" customHeight="false" outlineLevel="0" collapsed="false">
      <c r="A2572" s="1" t="n">
        <v>1185</v>
      </c>
      <c r="B2572" s="3" t="s">
        <v>1967</v>
      </c>
      <c r="C2572" s="1" t="s">
        <v>18697</v>
      </c>
      <c r="D2572" s="3" t="s">
        <v>17055</v>
      </c>
      <c r="E2572" s="3" t="s">
        <v>18696</v>
      </c>
    </row>
    <row r="2573" customFormat="false" ht="13.8" hidden="false" customHeight="false" outlineLevel="0" collapsed="false">
      <c r="A2573" s="1" t="n">
        <v>1189</v>
      </c>
      <c r="B2573" s="3" t="s">
        <v>1967</v>
      </c>
      <c r="C2573" s="1" t="s">
        <v>18698</v>
      </c>
      <c r="D2573" s="3" t="s">
        <v>17055</v>
      </c>
      <c r="E2573" s="3" t="s">
        <v>7390</v>
      </c>
    </row>
    <row r="2574" customFormat="false" ht="13.8" hidden="false" customHeight="false" outlineLevel="0" collapsed="false">
      <c r="A2574" s="1" t="n">
        <v>1193</v>
      </c>
      <c r="B2574" s="3" t="s">
        <v>1967</v>
      </c>
      <c r="C2574" s="1" t="s">
        <v>18699</v>
      </c>
      <c r="D2574" s="3" t="s">
        <v>17055</v>
      </c>
      <c r="E2574" s="3" t="s">
        <v>17222</v>
      </c>
    </row>
    <row r="2575" customFormat="false" ht="13.8" hidden="false" customHeight="false" outlineLevel="0" collapsed="false">
      <c r="A2575" s="1" t="n">
        <v>1194</v>
      </c>
      <c r="B2575" s="3" t="s">
        <v>1967</v>
      </c>
      <c r="C2575" s="1" t="s">
        <v>18700</v>
      </c>
      <c r="D2575" s="3" t="s">
        <v>17055</v>
      </c>
      <c r="E2575" s="3" t="s">
        <v>18701</v>
      </c>
    </row>
    <row r="2576" customFormat="false" ht="13.8" hidden="false" customHeight="false" outlineLevel="0" collapsed="false">
      <c r="A2576" s="1" t="n">
        <v>1195</v>
      </c>
      <c r="B2576" s="3" t="s">
        <v>1967</v>
      </c>
      <c r="C2576" s="1" t="s">
        <v>18702</v>
      </c>
      <c r="D2576" s="3" t="s">
        <v>17055</v>
      </c>
      <c r="E2576" s="3" t="s">
        <v>11006</v>
      </c>
    </row>
    <row r="2577" customFormat="false" ht="13.8" hidden="false" customHeight="false" outlineLevel="0" collapsed="false">
      <c r="A2577" s="1" t="n">
        <v>1204</v>
      </c>
      <c r="B2577" s="3" t="s">
        <v>1967</v>
      </c>
      <c r="C2577" s="1" t="s">
        <v>18703</v>
      </c>
      <c r="D2577" s="3" t="s">
        <v>17055</v>
      </c>
      <c r="E2577" s="3" t="s">
        <v>18704</v>
      </c>
    </row>
    <row r="2578" customFormat="false" ht="13.8" hidden="false" customHeight="false" outlineLevel="0" collapsed="false">
      <c r="A2578" s="1" t="n">
        <v>1207</v>
      </c>
      <c r="B2578" s="3" t="s">
        <v>1967</v>
      </c>
      <c r="C2578" s="1" t="s">
        <v>18705</v>
      </c>
      <c r="D2578" s="3" t="s">
        <v>17055</v>
      </c>
      <c r="E2578" s="3" t="s">
        <v>13261</v>
      </c>
    </row>
    <row r="2579" customFormat="false" ht="13.8" hidden="false" customHeight="false" outlineLevel="0" collapsed="false">
      <c r="A2579" s="1" t="n">
        <v>1206</v>
      </c>
      <c r="B2579" s="3" t="s">
        <v>1967</v>
      </c>
      <c r="C2579" s="1" t="s">
        <v>18706</v>
      </c>
      <c r="D2579" s="3" t="s">
        <v>17055</v>
      </c>
      <c r="E2579" s="3" t="s">
        <v>7400</v>
      </c>
    </row>
    <row r="2580" customFormat="false" ht="13.8" hidden="false" customHeight="false" outlineLevel="0" collapsed="false">
      <c r="A2580" s="1" t="n">
        <v>1183</v>
      </c>
      <c r="B2580" s="3" t="s">
        <v>1967</v>
      </c>
      <c r="C2580" s="1" t="s">
        <v>18707</v>
      </c>
      <c r="D2580" s="3" t="s">
        <v>17055</v>
      </c>
      <c r="E2580" s="3" t="s">
        <v>1978</v>
      </c>
    </row>
    <row r="2581" customFormat="false" ht="13.8" hidden="false" customHeight="false" outlineLevel="0" collapsed="false">
      <c r="A2581" s="1" t="n">
        <v>42685</v>
      </c>
      <c r="B2581" s="3" t="s">
        <v>1967</v>
      </c>
      <c r="C2581" s="1" t="s">
        <v>18708</v>
      </c>
      <c r="D2581" s="3" t="s">
        <v>17055</v>
      </c>
      <c r="E2581" s="3" t="s">
        <v>18709</v>
      </c>
    </row>
    <row r="2582" customFormat="false" ht="13.8" hidden="false" customHeight="false" outlineLevel="0" collapsed="false">
      <c r="A2582" s="1" t="n">
        <v>42686</v>
      </c>
      <c r="B2582" s="3" t="s">
        <v>1967</v>
      </c>
      <c r="C2582" s="1" t="s">
        <v>18710</v>
      </c>
      <c r="D2582" s="3" t="s">
        <v>17055</v>
      </c>
      <c r="E2582" s="3" t="s">
        <v>18711</v>
      </c>
    </row>
    <row r="2583" customFormat="false" ht="13.8" hidden="false" customHeight="false" outlineLevel="0" collapsed="false">
      <c r="A2583" s="1" t="n">
        <v>12894</v>
      </c>
      <c r="B2583" s="3" t="s">
        <v>1967</v>
      </c>
      <c r="C2583" s="1" t="s">
        <v>18712</v>
      </c>
      <c r="D2583" s="3" t="s">
        <v>17055</v>
      </c>
      <c r="E2583" s="3" t="s">
        <v>9670</v>
      </c>
    </row>
    <row r="2584" customFormat="false" ht="13.8" hidden="false" customHeight="false" outlineLevel="0" collapsed="false">
      <c r="A2584" s="1" t="n">
        <v>12895</v>
      </c>
      <c r="B2584" s="3" t="s">
        <v>1967</v>
      </c>
      <c r="C2584" s="1" t="s">
        <v>18713</v>
      </c>
      <c r="D2584" s="3" t="s">
        <v>17055</v>
      </c>
      <c r="E2584" s="3" t="s">
        <v>18714</v>
      </c>
    </row>
    <row r="2585" customFormat="false" ht="13.8" hidden="false" customHeight="false" outlineLevel="0" collapsed="false">
      <c r="A2585" s="1" t="n">
        <v>1631</v>
      </c>
      <c r="B2585" s="3" t="s">
        <v>1967</v>
      </c>
      <c r="C2585" s="1" t="s">
        <v>18715</v>
      </c>
      <c r="D2585" s="3" t="s">
        <v>17055</v>
      </c>
      <c r="E2585" s="3" t="s">
        <v>18716</v>
      </c>
    </row>
    <row r="2586" customFormat="false" ht="13.8" hidden="false" customHeight="false" outlineLevel="0" collapsed="false">
      <c r="A2586" s="1" t="n">
        <v>1633</v>
      </c>
      <c r="B2586" s="3" t="s">
        <v>1967</v>
      </c>
      <c r="C2586" s="1" t="s">
        <v>18717</v>
      </c>
      <c r="D2586" s="3" t="s">
        <v>17055</v>
      </c>
      <c r="E2586" s="3" t="s">
        <v>18718</v>
      </c>
    </row>
    <row r="2587" customFormat="false" ht="13.8" hidden="false" customHeight="false" outlineLevel="0" collapsed="false">
      <c r="A2587" s="1" t="n">
        <v>10818</v>
      </c>
      <c r="B2587" s="3" t="s">
        <v>1967</v>
      </c>
      <c r="C2587" s="1" t="s">
        <v>18719</v>
      </c>
      <c r="D2587" s="3" t="s">
        <v>17126</v>
      </c>
      <c r="E2587" s="3" t="s">
        <v>7025</v>
      </c>
    </row>
    <row r="2588" customFormat="false" ht="13.8" hidden="false" customHeight="false" outlineLevel="0" collapsed="false">
      <c r="A2588" s="1" t="n">
        <v>41410</v>
      </c>
      <c r="B2588" s="3" t="s">
        <v>1967</v>
      </c>
      <c r="C2588" s="1" t="s">
        <v>18720</v>
      </c>
      <c r="D2588" s="3" t="s">
        <v>17055</v>
      </c>
      <c r="E2588" s="3" t="s">
        <v>18721</v>
      </c>
    </row>
    <row r="2589" customFormat="false" ht="13.8" hidden="false" customHeight="false" outlineLevel="0" collapsed="false">
      <c r="A2589" s="1" t="n">
        <v>41411</v>
      </c>
      <c r="B2589" s="3" t="s">
        <v>1967</v>
      </c>
      <c r="C2589" s="1" t="s">
        <v>18722</v>
      </c>
      <c r="D2589" s="3" t="s">
        <v>17055</v>
      </c>
      <c r="E2589" s="3" t="s">
        <v>18723</v>
      </c>
    </row>
    <row r="2590" customFormat="false" ht="13.8" hidden="false" customHeight="false" outlineLevel="0" collapsed="false">
      <c r="A2590" s="1" t="n">
        <v>41412</v>
      </c>
      <c r="B2590" s="3" t="s">
        <v>1967</v>
      </c>
      <c r="C2590" s="1" t="s">
        <v>18724</v>
      </c>
      <c r="D2590" s="3" t="s">
        <v>17055</v>
      </c>
      <c r="E2590" s="3" t="s">
        <v>18725</v>
      </c>
    </row>
    <row r="2591" customFormat="false" ht="13.8" hidden="false" customHeight="false" outlineLevel="0" collapsed="false">
      <c r="A2591" s="1" t="n">
        <v>41413</v>
      </c>
      <c r="B2591" s="3" t="s">
        <v>1967</v>
      </c>
      <c r="C2591" s="1" t="s">
        <v>18726</v>
      </c>
      <c r="D2591" s="3" t="s">
        <v>17055</v>
      </c>
      <c r="E2591" s="3" t="s">
        <v>10006</v>
      </c>
    </row>
    <row r="2592" customFormat="false" ht="13.8" hidden="false" customHeight="false" outlineLevel="0" collapsed="false">
      <c r="A2592" s="1" t="n">
        <v>39359</v>
      </c>
      <c r="B2592" s="3" t="s">
        <v>1967</v>
      </c>
      <c r="C2592" s="1" t="s">
        <v>18727</v>
      </c>
      <c r="D2592" s="3" t="s">
        <v>17055</v>
      </c>
      <c r="E2592" s="3" t="s">
        <v>12945</v>
      </c>
    </row>
    <row r="2593" customFormat="false" ht="13.8" hidden="false" customHeight="false" outlineLevel="0" collapsed="false">
      <c r="A2593" s="1" t="n">
        <v>39360</v>
      </c>
      <c r="B2593" s="3" t="s">
        <v>1967</v>
      </c>
      <c r="C2593" s="1" t="s">
        <v>18728</v>
      </c>
      <c r="D2593" s="3" t="s">
        <v>17055</v>
      </c>
      <c r="E2593" s="3" t="s">
        <v>12945</v>
      </c>
    </row>
    <row r="2594" customFormat="false" ht="13.8" hidden="false" customHeight="false" outlineLevel="0" collapsed="false">
      <c r="A2594" s="1" t="n">
        <v>10710</v>
      </c>
      <c r="B2594" s="3" t="s">
        <v>1967</v>
      </c>
      <c r="C2594" s="1" t="s">
        <v>18729</v>
      </c>
      <c r="D2594" s="3" t="s">
        <v>17719</v>
      </c>
      <c r="E2594" s="3" t="s">
        <v>18730</v>
      </c>
    </row>
    <row r="2595" customFormat="false" ht="13.8" hidden="false" customHeight="false" outlineLevel="0" collapsed="false">
      <c r="A2595" s="1" t="n">
        <v>10709</v>
      </c>
      <c r="B2595" s="3" t="s">
        <v>1967</v>
      </c>
      <c r="C2595" s="1" t="s">
        <v>18731</v>
      </c>
      <c r="D2595" s="3" t="s">
        <v>17719</v>
      </c>
      <c r="E2595" s="3" t="s">
        <v>18732</v>
      </c>
    </row>
    <row r="2596" customFormat="false" ht="13.8" hidden="false" customHeight="false" outlineLevel="0" collapsed="false">
      <c r="A2596" s="1" t="n">
        <v>39636</v>
      </c>
      <c r="B2596" s="3" t="s">
        <v>1967</v>
      </c>
      <c r="C2596" s="1" t="s">
        <v>18733</v>
      </c>
      <c r="D2596" s="3" t="s">
        <v>17719</v>
      </c>
      <c r="E2596" s="3" t="s">
        <v>18734</v>
      </c>
    </row>
    <row r="2597" customFormat="false" ht="13.8" hidden="false" customHeight="false" outlineLevel="0" collapsed="false">
      <c r="A2597" s="1" t="n">
        <v>10708</v>
      </c>
      <c r="B2597" s="3" t="s">
        <v>1967</v>
      </c>
      <c r="C2597" s="1" t="s">
        <v>18735</v>
      </c>
      <c r="D2597" s="3" t="s">
        <v>17719</v>
      </c>
      <c r="E2597" s="3" t="s">
        <v>18736</v>
      </c>
    </row>
    <row r="2598" customFormat="false" ht="13.8" hidden="false" customHeight="false" outlineLevel="0" collapsed="false">
      <c r="A2598" s="1" t="n">
        <v>39635</v>
      </c>
      <c r="B2598" s="3" t="s">
        <v>1967</v>
      </c>
      <c r="C2598" s="1" t="s">
        <v>18737</v>
      </c>
      <c r="D2598" s="3" t="s">
        <v>17719</v>
      </c>
      <c r="E2598" s="3" t="s">
        <v>18738</v>
      </c>
    </row>
    <row r="2599" customFormat="false" ht="13.8" hidden="false" customHeight="false" outlineLevel="0" collapsed="false">
      <c r="A2599" s="1" t="n">
        <v>6117</v>
      </c>
      <c r="B2599" s="3" t="s">
        <v>1967</v>
      </c>
      <c r="C2599" s="1" t="s">
        <v>18739</v>
      </c>
      <c r="D2599" s="3" t="s">
        <v>17283</v>
      </c>
      <c r="E2599" s="3" t="s">
        <v>12338</v>
      </c>
    </row>
    <row r="2600" customFormat="false" ht="13.8" hidden="false" customHeight="false" outlineLevel="0" collapsed="false">
      <c r="A2600" s="1" t="n">
        <v>40913</v>
      </c>
      <c r="B2600" s="3" t="s">
        <v>1967</v>
      </c>
      <c r="C2600" s="1" t="s">
        <v>18740</v>
      </c>
      <c r="D2600" s="3" t="s">
        <v>17285</v>
      </c>
      <c r="E2600" s="3" t="s">
        <v>17286</v>
      </c>
    </row>
    <row r="2601" customFormat="false" ht="13.8" hidden="false" customHeight="false" outlineLevel="0" collapsed="false">
      <c r="A2601" s="1" t="n">
        <v>1214</v>
      </c>
      <c r="B2601" s="3" t="s">
        <v>1967</v>
      </c>
      <c r="C2601" s="1" t="s">
        <v>18741</v>
      </c>
      <c r="D2601" s="3" t="s">
        <v>17283</v>
      </c>
      <c r="E2601" s="3" t="s">
        <v>18742</v>
      </c>
    </row>
    <row r="2602" customFormat="false" ht="13.8" hidden="false" customHeight="false" outlineLevel="0" collapsed="false">
      <c r="A2602" s="1" t="n">
        <v>40915</v>
      </c>
      <c r="B2602" s="3" t="s">
        <v>1967</v>
      </c>
      <c r="C2602" s="1" t="s">
        <v>18743</v>
      </c>
      <c r="D2602" s="3" t="s">
        <v>17285</v>
      </c>
      <c r="E2602" s="3" t="s">
        <v>18744</v>
      </c>
    </row>
    <row r="2603" customFormat="false" ht="13.8" hidden="false" customHeight="false" outlineLevel="0" collapsed="false">
      <c r="A2603" s="1" t="n">
        <v>1213</v>
      </c>
      <c r="B2603" s="3" t="s">
        <v>1967</v>
      </c>
      <c r="C2603" s="1" t="s">
        <v>18745</v>
      </c>
      <c r="D2603" s="3" t="s">
        <v>17283</v>
      </c>
      <c r="E2603" s="3" t="s">
        <v>18742</v>
      </c>
    </row>
    <row r="2604" customFormat="false" ht="13.8" hidden="false" customHeight="false" outlineLevel="0" collapsed="false">
      <c r="A2604" s="1" t="n">
        <v>40914</v>
      </c>
      <c r="B2604" s="3" t="s">
        <v>1967</v>
      </c>
      <c r="C2604" s="1" t="s">
        <v>18746</v>
      </c>
      <c r="D2604" s="3" t="s">
        <v>17285</v>
      </c>
      <c r="E2604" s="3" t="s">
        <v>18744</v>
      </c>
    </row>
    <row r="2605" customFormat="false" ht="13.8" hidden="false" customHeight="false" outlineLevel="0" collapsed="false">
      <c r="A2605" s="1" t="n">
        <v>5091</v>
      </c>
      <c r="B2605" s="3" t="s">
        <v>1967</v>
      </c>
      <c r="C2605" s="1" t="s">
        <v>18747</v>
      </c>
      <c r="D2605" s="3" t="s">
        <v>17055</v>
      </c>
      <c r="E2605" s="3" t="s">
        <v>3388</v>
      </c>
    </row>
    <row r="2606" customFormat="false" ht="13.8" hidden="false" customHeight="false" outlineLevel="0" collapsed="false">
      <c r="A2606" s="1" t="n">
        <v>14615</v>
      </c>
      <c r="B2606" s="3" t="s">
        <v>1967</v>
      </c>
      <c r="C2606" s="1" t="s">
        <v>18748</v>
      </c>
      <c r="D2606" s="3" t="s">
        <v>17055</v>
      </c>
      <c r="E2606" s="3" t="s">
        <v>18749</v>
      </c>
    </row>
    <row r="2607" customFormat="false" ht="13.8" hidden="false" customHeight="false" outlineLevel="0" collapsed="false">
      <c r="A2607" s="1" t="n">
        <v>2711</v>
      </c>
      <c r="B2607" s="3" t="s">
        <v>1967</v>
      </c>
      <c r="C2607" s="1" t="s">
        <v>18750</v>
      </c>
      <c r="D2607" s="3" t="s">
        <v>17055</v>
      </c>
      <c r="E2607" s="3" t="s">
        <v>18751</v>
      </c>
    </row>
    <row r="2608" customFormat="false" ht="13.8" hidden="false" customHeight="false" outlineLevel="0" collapsed="false">
      <c r="A2608" s="1" t="n">
        <v>37727</v>
      </c>
      <c r="B2608" s="3" t="s">
        <v>1967</v>
      </c>
      <c r="C2608" s="1" t="s">
        <v>18752</v>
      </c>
      <c r="D2608" s="3" t="s">
        <v>17055</v>
      </c>
      <c r="E2608" s="3" t="s">
        <v>18753</v>
      </c>
    </row>
    <row r="2609" customFormat="false" ht="13.8" hidden="false" customHeight="false" outlineLevel="0" collapsed="false">
      <c r="A2609" s="1" t="n">
        <v>37728</v>
      </c>
      <c r="B2609" s="3" t="s">
        <v>1967</v>
      </c>
      <c r="C2609" s="1" t="s">
        <v>18754</v>
      </c>
      <c r="D2609" s="3" t="s">
        <v>17055</v>
      </c>
      <c r="E2609" s="3" t="s">
        <v>18755</v>
      </c>
    </row>
    <row r="2610" customFormat="false" ht="13.8" hidden="false" customHeight="false" outlineLevel="0" collapsed="false">
      <c r="A2610" s="1" t="n">
        <v>37729</v>
      </c>
      <c r="B2610" s="3" t="s">
        <v>1967</v>
      </c>
      <c r="C2610" s="1" t="s">
        <v>18756</v>
      </c>
      <c r="D2610" s="3" t="s">
        <v>17055</v>
      </c>
      <c r="E2610" s="3" t="s">
        <v>18757</v>
      </c>
    </row>
    <row r="2611" customFormat="false" ht="13.8" hidden="false" customHeight="false" outlineLevel="0" collapsed="false">
      <c r="A2611" s="1" t="n">
        <v>37730</v>
      </c>
      <c r="B2611" s="3" t="s">
        <v>1967</v>
      </c>
      <c r="C2611" s="1" t="s">
        <v>18758</v>
      </c>
      <c r="D2611" s="3" t="s">
        <v>17055</v>
      </c>
      <c r="E2611" s="3" t="s">
        <v>18759</v>
      </c>
    </row>
    <row r="2612" customFormat="false" ht="13.8" hidden="false" customHeight="false" outlineLevel="0" collapsed="false">
      <c r="A2612" s="1" t="n">
        <v>37731</v>
      </c>
      <c r="B2612" s="3" t="s">
        <v>1967</v>
      </c>
      <c r="C2612" s="1" t="s">
        <v>18760</v>
      </c>
      <c r="D2612" s="3" t="s">
        <v>17055</v>
      </c>
      <c r="E2612" s="3" t="s">
        <v>18761</v>
      </c>
    </row>
    <row r="2613" customFormat="false" ht="13.8" hidden="false" customHeight="false" outlineLevel="0" collapsed="false">
      <c r="A2613" s="1" t="n">
        <v>37732</v>
      </c>
      <c r="B2613" s="3" t="s">
        <v>1967</v>
      </c>
      <c r="C2613" s="1" t="s">
        <v>18762</v>
      </c>
      <c r="D2613" s="3" t="s">
        <v>17055</v>
      </c>
      <c r="E2613" s="3" t="s">
        <v>18763</v>
      </c>
    </row>
    <row r="2614" customFormat="false" ht="13.8" hidden="false" customHeight="false" outlineLevel="0" collapsed="false">
      <c r="A2614" s="1" t="n">
        <v>42256</v>
      </c>
      <c r="B2614" s="3" t="s">
        <v>1967</v>
      </c>
      <c r="C2614" s="1" t="s">
        <v>18764</v>
      </c>
      <c r="D2614" s="3" t="s">
        <v>17126</v>
      </c>
      <c r="E2614" s="3" t="s">
        <v>13200</v>
      </c>
    </row>
    <row r="2615" customFormat="false" ht="13.8" hidden="false" customHeight="false" outlineLevel="0" collapsed="false">
      <c r="A2615" s="1" t="n">
        <v>42250</v>
      </c>
      <c r="B2615" s="3" t="s">
        <v>1967</v>
      </c>
      <c r="C2615" s="1" t="s">
        <v>18765</v>
      </c>
      <c r="D2615" s="3" t="s">
        <v>18766</v>
      </c>
      <c r="E2615" s="3" t="s">
        <v>18767</v>
      </c>
    </row>
    <row r="2616" customFormat="false" ht="13.8" hidden="false" customHeight="false" outlineLevel="0" collapsed="false">
      <c r="A2616" s="1" t="n">
        <v>4743</v>
      </c>
      <c r="B2616" s="3" t="s">
        <v>1967</v>
      </c>
      <c r="C2616" s="1" t="s">
        <v>18768</v>
      </c>
      <c r="D2616" s="3" t="s">
        <v>17280</v>
      </c>
      <c r="E2616" s="3" t="s">
        <v>12780</v>
      </c>
    </row>
    <row r="2617" customFormat="false" ht="13.8" hidden="false" customHeight="false" outlineLevel="0" collapsed="false">
      <c r="A2617" s="1" t="n">
        <v>4744</v>
      </c>
      <c r="B2617" s="3" t="s">
        <v>1967</v>
      </c>
      <c r="C2617" s="1" t="s">
        <v>18769</v>
      </c>
      <c r="D2617" s="3" t="s">
        <v>17280</v>
      </c>
      <c r="E2617" s="3" t="s">
        <v>18770</v>
      </c>
    </row>
    <row r="2618" customFormat="false" ht="13.8" hidden="false" customHeight="false" outlineLevel="0" collapsed="false">
      <c r="A2618" s="1" t="n">
        <v>4745</v>
      </c>
      <c r="B2618" s="3" t="s">
        <v>1967</v>
      </c>
      <c r="C2618" s="1" t="s">
        <v>18771</v>
      </c>
      <c r="D2618" s="3" t="s">
        <v>17280</v>
      </c>
      <c r="E2618" s="3" t="s">
        <v>18772</v>
      </c>
    </row>
    <row r="2619" customFormat="false" ht="13.8" hidden="false" customHeight="false" outlineLevel="0" collapsed="false">
      <c r="A2619" s="1" t="n">
        <v>36496</v>
      </c>
      <c r="B2619" s="3" t="s">
        <v>1967</v>
      </c>
      <c r="C2619" s="1" t="s">
        <v>18773</v>
      </c>
      <c r="D2619" s="3" t="s">
        <v>17055</v>
      </c>
      <c r="E2619" s="3" t="s">
        <v>18774</v>
      </c>
    </row>
    <row r="2620" customFormat="false" ht="13.8" hidden="false" customHeight="false" outlineLevel="0" collapsed="false">
      <c r="A2620" s="1" t="n">
        <v>10630</v>
      </c>
      <c r="B2620" s="3" t="s">
        <v>1967</v>
      </c>
      <c r="C2620" s="1" t="s">
        <v>18775</v>
      </c>
      <c r="D2620" s="3" t="s">
        <v>17055</v>
      </c>
      <c r="E2620" s="3" t="s">
        <v>18776</v>
      </c>
    </row>
    <row r="2621" customFormat="false" ht="13.8" hidden="false" customHeight="false" outlineLevel="0" collapsed="false">
      <c r="A2621" s="1" t="n">
        <v>37762</v>
      </c>
      <c r="B2621" s="3" t="s">
        <v>1967</v>
      </c>
      <c r="C2621" s="1" t="s">
        <v>18777</v>
      </c>
      <c r="D2621" s="3" t="s">
        <v>17055</v>
      </c>
      <c r="E2621" s="3" t="s">
        <v>18778</v>
      </c>
    </row>
    <row r="2622" customFormat="false" ht="13.8" hidden="false" customHeight="false" outlineLevel="0" collapsed="false">
      <c r="A2622" s="1" t="n">
        <v>37763</v>
      </c>
      <c r="B2622" s="3" t="s">
        <v>1967</v>
      </c>
      <c r="C2622" s="1" t="s">
        <v>18779</v>
      </c>
      <c r="D2622" s="3" t="s">
        <v>17055</v>
      </c>
      <c r="E2622" s="3" t="s">
        <v>18780</v>
      </c>
    </row>
    <row r="2623" customFormat="false" ht="13.8" hidden="false" customHeight="false" outlineLevel="0" collapsed="false">
      <c r="A2623" s="1" t="n">
        <v>41992</v>
      </c>
      <c r="B2623" s="3" t="s">
        <v>1967</v>
      </c>
      <c r="C2623" s="1" t="s">
        <v>18781</v>
      </c>
      <c r="D2623" s="3" t="s">
        <v>17055</v>
      </c>
      <c r="E2623" s="3" t="s">
        <v>18782</v>
      </c>
    </row>
    <row r="2624" customFormat="false" ht="13.8" hidden="false" customHeight="false" outlineLevel="0" collapsed="false">
      <c r="A2624" s="1" t="n">
        <v>13215</v>
      </c>
      <c r="B2624" s="3" t="s">
        <v>1967</v>
      </c>
      <c r="C2624" s="1" t="s">
        <v>18783</v>
      </c>
      <c r="D2624" s="3" t="s">
        <v>17055</v>
      </c>
      <c r="E2624" s="3" t="s">
        <v>18784</v>
      </c>
    </row>
    <row r="2625" customFormat="false" ht="13.8" hidden="false" customHeight="false" outlineLevel="0" collapsed="false">
      <c r="A2625" s="1" t="n">
        <v>4235</v>
      </c>
      <c r="B2625" s="3" t="s">
        <v>1967</v>
      </c>
      <c r="C2625" s="1" t="s">
        <v>18785</v>
      </c>
      <c r="D2625" s="3" t="s">
        <v>17283</v>
      </c>
      <c r="E2625" s="3" t="s">
        <v>8534</v>
      </c>
    </row>
    <row r="2626" customFormat="false" ht="13.8" hidden="false" customHeight="false" outlineLevel="0" collapsed="false">
      <c r="A2626" s="1" t="n">
        <v>40976</v>
      </c>
      <c r="B2626" s="3" t="s">
        <v>1967</v>
      </c>
      <c r="C2626" s="1" t="s">
        <v>18786</v>
      </c>
      <c r="D2626" s="3" t="s">
        <v>17285</v>
      </c>
      <c r="E2626" s="3" t="s">
        <v>17682</v>
      </c>
    </row>
    <row r="2627" customFormat="false" ht="13.8" hidden="false" customHeight="false" outlineLevel="0" collapsed="false">
      <c r="A2627" s="1" t="n">
        <v>43091</v>
      </c>
      <c r="B2627" s="3" t="s">
        <v>1967</v>
      </c>
      <c r="C2627" s="1" t="s">
        <v>18787</v>
      </c>
      <c r="D2627" s="3" t="s">
        <v>17055</v>
      </c>
      <c r="E2627" s="3" t="s">
        <v>18788</v>
      </c>
    </row>
    <row r="2628" customFormat="false" ht="13.8" hidden="false" customHeight="false" outlineLevel="0" collapsed="false">
      <c r="A2628" s="1" t="n">
        <v>43092</v>
      </c>
      <c r="B2628" s="3" t="s">
        <v>1967</v>
      </c>
      <c r="C2628" s="1" t="s">
        <v>18789</v>
      </c>
      <c r="D2628" s="3" t="s">
        <v>17055</v>
      </c>
      <c r="E2628" s="3" t="s">
        <v>18790</v>
      </c>
    </row>
    <row r="2629" customFormat="false" ht="13.8" hidden="false" customHeight="false" outlineLevel="0" collapsed="false">
      <c r="A2629" s="1" t="n">
        <v>43089</v>
      </c>
      <c r="B2629" s="3" t="s">
        <v>1967</v>
      </c>
      <c r="C2629" s="1" t="s">
        <v>18791</v>
      </c>
      <c r="D2629" s="3" t="s">
        <v>17055</v>
      </c>
      <c r="E2629" s="3" t="s">
        <v>18792</v>
      </c>
    </row>
    <row r="2630" customFormat="false" ht="13.8" hidden="false" customHeight="false" outlineLevel="0" collapsed="false">
      <c r="A2630" s="1" t="n">
        <v>43090</v>
      </c>
      <c r="B2630" s="3" t="s">
        <v>1967</v>
      </c>
      <c r="C2630" s="1" t="s">
        <v>18793</v>
      </c>
      <c r="D2630" s="3" t="s">
        <v>17055</v>
      </c>
      <c r="E2630" s="3" t="s">
        <v>18794</v>
      </c>
    </row>
    <row r="2631" customFormat="false" ht="13.8" hidden="false" customHeight="false" outlineLevel="0" collapsed="false">
      <c r="A2631" s="1" t="n">
        <v>41967</v>
      </c>
      <c r="B2631" s="3" t="s">
        <v>1967</v>
      </c>
      <c r="C2631" s="1" t="s">
        <v>18795</v>
      </c>
      <c r="D2631" s="3" t="s">
        <v>17128</v>
      </c>
      <c r="E2631" s="3" t="s">
        <v>9179</v>
      </c>
    </row>
    <row r="2632" customFormat="false" ht="13.8" hidden="false" customHeight="false" outlineLevel="0" collapsed="false">
      <c r="A2632" s="1" t="n">
        <v>12760</v>
      </c>
      <c r="B2632" s="3" t="s">
        <v>1967</v>
      </c>
      <c r="C2632" s="1" t="s">
        <v>18796</v>
      </c>
      <c r="D2632" s="3" t="s">
        <v>17719</v>
      </c>
      <c r="E2632" s="3" t="s">
        <v>18797</v>
      </c>
    </row>
    <row r="2633" customFormat="false" ht="13.8" hidden="false" customHeight="false" outlineLevel="0" collapsed="false">
      <c r="A2633" s="1" t="n">
        <v>12759</v>
      </c>
      <c r="B2633" s="3" t="s">
        <v>1967</v>
      </c>
      <c r="C2633" s="1" t="s">
        <v>18798</v>
      </c>
      <c r="D2633" s="3" t="s">
        <v>17719</v>
      </c>
      <c r="E2633" s="3" t="s">
        <v>18799</v>
      </c>
    </row>
    <row r="2634" customFormat="false" ht="13.8" hidden="false" customHeight="false" outlineLevel="0" collapsed="false">
      <c r="A2634" s="1" t="n">
        <v>43105</v>
      </c>
      <c r="B2634" s="3" t="s">
        <v>1967</v>
      </c>
      <c r="C2634" s="1" t="s">
        <v>18800</v>
      </c>
      <c r="D2634" s="3" t="s">
        <v>17126</v>
      </c>
      <c r="E2634" s="3" t="s">
        <v>18801</v>
      </c>
    </row>
    <row r="2635" customFormat="false" ht="13.8" hidden="false" customHeight="false" outlineLevel="0" collapsed="false">
      <c r="A2635" s="1" t="n">
        <v>40424</v>
      </c>
      <c r="B2635" s="3" t="s">
        <v>1967</v>
      </c>
      <c r="C2635" s="1" t="s">
        <v>18802</v>
      </c>
      <c r="D2635" s="3" t="s">
        <v>17126</v>
      </c>
      <c r="E2635" s="3" t="s">
        <v>12406</v>
      </c>
    </row>
    <row r="2636" customFormat="false" ht="13.8" hidden="false" customHeight="false" outlineLevel="0" collapsed="false">
      <c r="A2636" s="1" t="n">
        <v>1325</v>
      </c>
      <c r="B2636" s="3" t="s">
        <v>1967</v>
      </c>
      <c r="C2636" s="1" t="s">
        <v>18803</v>
      </c>
      <c r="D2636" s="3" t="s">
        <v>17126</v>
      </c>
      <c r="E2636" s="3" t="s">
        <v>7385</v>
      </c>
    </row>
    <row r="2637" customFormat="false" ht="13.8" hidden="false" customHeight="false" outlineLevel="0" collapsed="false">
      <c r="A2637" s="1" t="n">
        <v>1327</v>
      </c>
      <c r="B2637" s="3" t="s">
        <v>1967</v>
      </c>
      <c r="C2637" s="1" t="s">
        <v>18804</v>
      </c>
      <c r="D2637" s="3" t="s">
        <v>17126</v>
      </c>
      <c r="E2637" s="3" t="s">
        <v>18805</v>
      </c>
    </row>
    <row r="2638" customFormat="false" ht="13.8" hidden="false" customHeight="false" outlineLevel="0" collapsed="false">
      <c r="A2638" s="1" t="n">
        <v>1328</v>
      </c>
      <c r="B2638" s="3" t="s">
        <v>1967</v>
      </c>
      <c r="C2638" s="1" t="s">
        <v>18806</v>
      </c>
      <c r="D2638" s="3" t="s">
        <v>17126</v>
      </c>
      <c r="E2638" s="3" t="s">
        <v>17151</v>
      </c>
    </row>
    <row r="2639" customFormat="false" ht="13.8" hidden="false" customHeight="false" outlineLevel="0" collapsed="false">
      <c r="A2639" s="1" t="n">
        <v>1321</v>
      </c>
      <c r="B2639" s="3" t="s">
        <v>1967</v>
      </c>
      <c r="C2639" s="1" t="s">
        <v>18807</v>
      </c>
      <c r="D2639" s="3" t="s">
        <v>17126</v>
      </c>
      <c r="E2639" s="3" t="s">
        <v>9513</v>
      </c>
    </row>
    <row r="2640" customFormat="false" ht="13.8" hidden="false" customHeight="false" outlineLevel="0" collapsed="false">
      <c r="A2640" s="1" t="n">
        <v>1318</v>
      </c>
      <c r="B2640" s="3" t="s">
        <v>1967</v>
      </c>
      <c r="C2640" s="1" t="s">
        <v>18808</v>
      </c>
      <c r="D2640" s="3" t="s">
        <v>17126</v>
      </c>
      <c r="E2640" s="3" t="s">
        <v>18809</v>
      </c>
    </row>
    <row r="2641" customFormat="false" ht="13.8" hidden="false" customHeight="false" outlineLevel="0" collapsed="false">
      <c r="A2641" s="1" t="n">
        <v>1322</v>
      </c>
      <c r="B2641" s="3" t="s">
        <v>1967</v>
      </c>
      <c r="C2641" s="1" t="s">
        <v>18810</v>
      </c>
      <c r="D2641" s="3" t="s">
        <v>17126</v>
      </c>
      <c r="E2641" s="3" t="s">
        <v>17132</v>
      </c>
    </row>
    <row r="2642" customFormat="false" ht="13.8" hidden="false" customHeight="false" outlineLevel="0" collapsed="false">
      <c r="A2642" s="1" t="n">
        <v>1323</v>
      </c>
      <c r="B2642" s="3" t="s">
        <v>1967</v>
      </c>
      <c r="C2642" s="1" t="s">
        <v>18811</v>
      </c>
      <c r="D2642" s="3" t="s">
        <v>17126</v>
      </c>
      <c r="E2642" s="3" t="s">
        <v>17132</v>
      </c>
    </row>
    <row r="2643" customFormat="false" ht="13.8" hidden="false" customHeight="false" outlineLevel="0" collapsed="false">
      <c r="A2643" s="1" t="n">
        <v>1319</v>
      </c>
      <c r="B2643" s="3" t="s">
        <v>1967</v>
      </c>
      <c r="C2643" s="1" t="s">
        <v>18812</v>
      </c>
      <c r="D2643" s="3" t="s">
        <v>17126</v>
      </c>
      <c r="E2643" s="3" t="s">
        <v>12598</v>
      </c>
    </row>
    <row r="2644" customFormat="false" ht="13.8" hidden="false" customHeight="false" outlineLevel="0" collapsed="false">
      <c r="A2644" s="1" t="n">
        <v>11026</v>
      </c>
      <c r="B2644" s="3" t="s">
        <v>1967</v>
      </c>
      <c r="C2644" s="1" t="s">
        <v>18813</v>
      </c>
      <c r="D2644" s="3" t="s">
        <v>17126</v>
      </c>
      <c r="E2644" s="3" t="s">
        <v>18814</v>
      </c>
    </row>
    <row r="2645" customFormat="false" ht="13.8" hidden="false" customHeight="false" outlineLevel="0" collapsed="false">
      <c r="A2645" s="1" t="n">
        <v>11027</v>
      </c>
      <c r="B2645" s="3" t="s">
        <v>1967</v>
      </c>
      <c r="C2645" s="1" t="s">
        <v>18815</v>
      </c>
      <c r="D2645" s="3" t="s">
        <v>17126</v>
      </c>
      <c r="E2645" s="3" t="s">
        <v>3530</v>
      </c>
    </row>
    <row r="2646" customFormat="false" ht="13.8" hidden="false" customHeight="false" outlineLevel="0" collapsed="false">
      <c r="A2646" s="1" t="n">
        <v>11046</v>
      </c>
      <c r="B2646" s="3" t="s">
        <v>1967</v>
      </c>
      <c r="C2646" s="1" t="s">
        <v>18816</v>
      </c>
      <c r="D2646" s="3" t="s">
        <v>17126</v>
      </c>
      <c r="E2646" s="3" t="s">
        <v>6804</v>
      </c>
    </row>
    <row r="2647" customFormat="false" ht="13.8" hidden="false" customHeight="false" outlineLevel="0" collapsed="false">
      <c r="A2647" s="1" t="n">
        <v>11047</v>
      </c>
      <c r="B2647" s="3" t="s">
        <v>1967</v>
      </c>
      <c r="C2647" s="1" t="s">
        <v>18817</v>
      </c>
      <c r="D2647" s="3" t="s">
        <v>17126</v>
      </c>
      <c r="E2647" s="3" t="s">
        <v>12651</v>
      </c>
    </row>
    <row r="2648" customFormat="false" ht="13.8" hidden="false" customHeight="false" outlineLevel="0" collapsed="false">
      <c r="A2648" s="1" t="n">
        <v>43668</v>
      </c>
      <c r="B2648" s="3" t="s">
        <v>1967</v>
      </c>
      <c r="C2648" s="1" t="s">
        <v>18818</v>
      </c>
      <c r="D2648" s="3" t="s">
        <v>17126</v>
      </c>
      <c r="E2648" s="3" t="s">
        <v>3843</v>
      </c>
    </row>
    <row r="2649" customFormat="false" ht="13.8" hidden="false" customHeight="false" outlineLevel="0" collapsed="false">
      <c r="A2649" s="1" t="n">
        <v>11049</v>
      </c>
      <c r="B2649" s="3" t="s">
        <v>1967</v>
      </c>
      <c r="C2649" s="1" t="s">
        <v>18819</v>
      </c>
      <c r="D2649" s="3" t="s">
        <v>17126</v>
      </c>
      <c r="E2649" s="3" t="s">
        <v>7476</v>
      </c>
    </row>
    <row r="2650" customFormat="false" ht="13.8" hidden="false" customHeight="false" outlineLevel="0" collapsed="false">
      <c r="A2650" s="1" t="n">
        <v>43106</v>
      </c>
      <c r="B2650" s="3" t="s">
        <v>1967</v>
      </c>
      <c r="C2650" s="1" t="s">
        <v>18820</v>
      </c>
      <c r="D2650" s="3" t="s">
        <v>17126</v>
      </c>
      <c r="E2650" s="3" t="s">
        <v>6677</v>
      </c>
    </row>
    <row r="2651" customFormat="false" ht="13.8" hidden="false" customHeight="false" outlineLevel="0" collapsed="false">
      <c r="A2651" s="1" t="n">
        <v>11051</v>
      </c>
      <c r="B2651" s="3" t="s">
        <v>1967</v>
      </c>
      <c r="C2651" s="1" t="s">
        <v>18821</v>
      </c>
      <c r="D2651" s="3" t="s">
        <v>17126</v>
      </c>
      <c r="E2651" s="3" t="s">
        <v>10630</v>
      </c>
    </row>
    <row r="2652" customFormat="false" ht="13.8" hidden="false" customHeight="false" outlineLevel="0" collapsed="false">
      <c r="A2652" s="1" t="n">
        <v>11061</v>
      </c>
      <c r="B2652" s="3" t="s">
        <v>1967</v>
      </c>
      <c r="C2652" s="1" t="s">
        <v>18822</v>
      </c>
      <c r="D2652" s="3" t="s">
        <v>17126</v>
      </c>
      <c r="E2652" s="3" t="s">
        <v>13228</v>
      </c>
    </row>
    <row r="2653" customFormat="false" ht="13.8" hidden="false" customHeight="false" outlineLevel="0" collapsed="false">
      <c r="A2653" s="1" t="n">
        <v>43667</v>
      </c>
      <c r="B2653" s="3" t="s">
        <v>1967</v>
      </c>
      <c r="C2653" s="1" t="s">
        <v>18823</v>
      </c>
      <c r="D2653" s="3" t="s">
        <v>17126</v>
      </c>
      <c r="E2653" s="3" t="s">
        <v>18824</v>
      </c>
    </row>
    <row r="2654" customFormat="false" ht="13.8" hidden="false" customHeight="false" outlineLevel="0" collapsed="false">
      <c r="A2654" s="1" t="n">
        <v>1333</v>
      </c>
      <c r="B2654" s="3" t="s">
        <v>1967</v>
      </c>
      <c r="C2654" s="1" t="s">
        <v>18825</v>
      </c>
      <c r="D2654" s="3" t="s">
        <v>17126</v>
      </c>
      <c r="E2654" s="3" t="s">
        <v>11243</v>
      </c>
    </row>
    <row r="2655" customFormat="false" ht="13.8" hidden="false" customHeight="false" outlineLevel="0" collapsed="false">
      <c r="A2655" s="1" t="n">
        <v>1330</v>
      </c>
      <c r="B2655" s="3" t="s">
        <v>1967</v>
      </c>
      <c r="C2655" s="1" t="s">
        <v>18826</v>
      </c>
      <c r="D2655" s="3" t="s">
        <v>17126</v>
      </c>
      <c r="E2655" s="3" t="s">
        <v>8889</v>
      </c>
    </row>
    <row r="2656" customFormat="false" ht="13.8" hidden="false" customHeight="false" outlineLevel="0" collapsed="false">
      <c r="A2656" s="1" t="n">
        <v>10957</v>
      </c>
      <c r="B2656" s="3" t="s">
        <v>1967</v>
      </c>
      <c r="C2656" s="1" t="s">
        <v>18827</v>
      </c>
      <c r="D2656" s="3" t="s">
        <v>17126</v>
      </c>
      <c r="E2656" s="3" t="s">
        <v>18828</v>
      </c>
    </row>
    <row r="2657" customFormat="false" ht="13.8" hidden="false" customHeight="false" outlineLevel="0" collapsed="false">
      <c r="A2657" s="1" t="n">
        <v>1332</v>
      </c>
      <c r="B2657" s="3" t="s">
        <v>1967</v>
      </c>
      <c r="C2657" s="1" t="s">
        <v>18829</v>
      </c>
      <c r="D2657" s="3" t="s">
        <v>17126</v>
      </c>
      <c r="E2657" s="3" t="s">
        <v>18830</v>
      </c>
    </row>
    <row r="2658" customFormat="false" ht="13.8" hidden="false" customHeight="false" outlineLevel="0" collapsed="false">
      <c r="A2658" s="1" t="n">
        <v>1334</v>
      </c>
      <c r="B2658" s="3" t="s">
        <v>1967</v>
      </c>
      <c r="C2658" s="1" t="s">
        <v>18831</v>
      </c>
      <c r="D2658" s="3" t="s">
        <v>17126</v>
      </c>
      <c r="E2658" s="3" t="s">
        <v>13196</v>
      </c>
    </row>
    <row r="2659" customFormat="false" ht="13.8" hidden="false" customHeight="false" outlineLevel="0" collapsed="false">
      <c r="A2659" s="1" t="n">
        <v>1335</v>
      </c>
      <c r="B2659" s="3" t="s">
        <v>1967</v>
      </c>
      <c r="C2659" s="1" t="s">
        <v>18832</v>
      </c>
      <c r="D2659" s="3" t="s">
        <v>17126</v>
      </c>
      <c r="E2659" s="3" t="s">
        <v>11892</v>
      </c>
    </row>
    <row r="2660" customFormat="false" ht="13.8" hidden="false" customHeight="false" outlineLevel="0" collapsed="false">
      <c r="A2660" s="1" t="n">
        <v>40425</v>
      </c>
      <c r="B2660" s="3" t="s">
        <v>1967</v>
      </c>
      <c r="C2660" s="1" t="s">
        <v>18833</v>
      </c>
      <c r="D2660" s="3" t="s">
        <v>17126</v>
      </c>
      <c r="E2660" s="3" t="s">
        <v>6798</v>
      </c>
    </row>
    <row r="2661" customFormat="false" ht="13.8" hidden="false" customHeight="false" outlineLevel="0" collapsed="false">
      <c r="A2661" s="1" t="n">
        <v>1337</v>
      </c>
      <c r="B2661" s="3" t="s">
        <v>1967</v>
      </c>
      <c r="C2661" s="1" t="s">
        <v>18834</v>
      </c>
      <c r="D2661" s="3" t="s">
        <v>17126</v>
      </c>
      <c r="E2661" s="3" t="s">
        <v>18828</v>
      </c>
    </row>
    <row r="2662" customFormat="false" ht="13.8" hidden="false" customHeight="false" outlineLevel="0" collapsed="false">
      <c r="A2662" s="1" t="n">
        <v>1338</v>
      </c>
      <c r="B2662" s="3" t="s">
        <v>1967</v>
      </c>
      <c r="C2662" s="1" t="s">
        <v>18835</v>
      </c>
      <c r="D2662" s="3" t="s">
        <v>17719</v>
      </c>
      <c r="E2662" s="3" t="s">
        <v>18836</v>
      </c>
    </row>
    <row r="2663" customFormat="false" ht="13.8" hidden="false" customHeight="false" outlineLevel="0" collapsed="false">
      <c r="A2663" s="1" t="n">
        <v>1340</v>
      </c>
      <c r="B2663" s="3" t="s">
        <v>1967</v>
      </c>
      <c r="C2663" s="1" t="s">
        <v>18837</v>
      </c>
      <c r="D2663" s="3" t="s">
        <v>17719</v>
      </c>
      <c r="E2663" s="3" t="s">
        <v>3377</v>
      </c>
    </row>
    <row r="2664" customFormat="false" ht="13.8" hidden="false" customHeight="false" outlineLevel="0" collapsed="false">
      <c r="A2664" s="1" t="n">
        <v>1341</v>
      </c>
      <c r="B2664" s="3" t="s">
        <v>1967</v>
      </c>
      <c r="C2664" s="1" t="s">
        <v>18838</v>
      </c>
      <c r="D2664" s="3" t="s">
        <v>17719</v>
      </c>
      <c r="E2664" s="3" t="s">
        <v>18839</v>
      </c>
    </row>
    <row r="2665" customFormat="false" ht="13.8" hidden="false" customHeight="false" outlineLevel="0" collapsed="false">
      <c r="A2665" s="1" t="n">
        <v>34659</v>
      </c>
      <c r="B2665" s="3" t="s">
        <v>1967</v>
      </c>
      <c r="C2665" s="1" t="s">
        <v>18840</v>
      </c>
      <c r="D2665" s="3" t="s">
        <v>17719</v>
      </c>
      <c r="E2665" s="3" t="s">
        <v>18841</v>
      </c>
    </row>
    <row r="2666" customFormat="false" ht="13.8" hidden="false" customHeight="false" outlineLevel="0" collapsed="false">
      <c r="A2666" s="1" t="n">
        <v>34514</v>
      </c>
      <c r="B2666" s="3" t="s">
        <v>1967</v>
      </c>
      <c r="C2666" s="1" t="s">
        <v>18842</v>
      </c>
      <c r="D2666" s="3" t="s">
        <v>17719</v>
      </c>
      <c r="E2666" s="3" t="s">
        <v>2867</v>
      </c>
    </row>
    <row r="2667" customFormat="false" ht="13.8" hidden="false" customHeight="false" outlineLevel="0" collapsed="false">
      <c r="A2667" s="1" t="n">
        <v>34660</v>
      </c>
      <c r="B2667" s="3" t="s">
        <v>1967</v>
      </c>
      <c r="C2667" s="1" t="s">
        <v>18843</v>
      </c>
      <c r="D2667" s="3" t="s">
        <v>17719</v>
      </c>
      <c r="E2667" s="3" t="s">
        <v>18844</v>
      </c>
    </row>
    <row r="2668" customFormat="false" ht="13.8" hidden="false" customHeight="false" outlineLevel="0" collapsed="false">
      <c r="A2668" s="1" t="n">
        <v>34661</v>
      </c>
      <c r="B2668" s="3" t="s">
        <v>1967</v>
      </c>
      <c r="C2668" s="1" t="s">
        <v>18845</v>
      </c>
      <c r="D2668" s="3" t="s">
        <v>17719</v>
      </c>
      <c r="E2668" s="3" t="s">
        <v>18846</v>
      </c>
    </row>
    <row r="2669" customFormat="false" ht="13.8" hidden="false" customHeight="false" outlineLevel="0" collapsed="false">
      <c r="A2669" s="1" t="n">
        <v>34667</v>
      </c>
      <c r="B2669" s="3" t="s">
        <v>1967</v>
      </c>
      <c r="C2669" s="1" t="s">
        <v>18847</v>
      </c>
      <c r="D2669" s="3" t="s">
        <v>17719</v>
      </c>
      <c r="E2669" s="3" t="s">
        <v>8790</v>
      </c>
    </row>
    <row r="2670" customFormat="false" ht="13.8" hidden="false" customHeight="false" outlineLevel="0" collapsed="false">
      <c r="A2670" s="1" t="n">
        <v>34668</v>
      </c>
      <c r="B2670" s="3" t="s">
        <v>1967</v>
      </c>
      <c r="C2670" s="1" t="s">
        <v>18848</v>
      </c>
      <c r="D2670" s="3" t="s">
        <v>17719</v>
      </c>
      <c r="E2670" s="3" t="s">
        <v>18849</v>
      </c>
    </row>
    <row r="2671" customFormat="false" ht="13.8" hidden="false" customHeight="false" outlineLevel="0" collapsed="false">
      <c r="A2671" s="1" t="n">
        <v>34741</v>
      </c>
      <c r="B2671" s="3" t="s">
        <v>1967</v>
      </c>
      <c r="C2671" s="1" t="s">
        <v>18850</v>
      </c>
      <c r="D2671" s="3" t="s">
        <v>17719</v>
      </c>
      <c r="E2671" s="3" t="s">
        <v>18851</v>
      </c>
    </row>
    <row r="2672" customFormat="false" ht="13.8" hidden="false" customHeight="false" outlineLevel="0" collapsed="false">
      <c r="A2672" s="1" t="n">
        <v>34664</v>
      </c>
      <c r="B2672" s="3" t="s">
        <v>1967</v>
      </c>
      <c r="C2672" s="1" t="s">
        <v>18852</v>
      </c>
      <c r="D2672" s="3" t="s">
        <v>17719</v>
      </c>
      <c r="E2672" s="3" t="s">
        <v>18853</v>
      </c>
    </row>
    <row r="2673" customFormat="false" ht="13.8" hidden="false" customHeight="false" outlineLevel="0" collapsed="false">
      <c r="A2673" s="1" t="n">
        <v>34665</v>
      </c>
      <c r="B2673" s="3" t="s">
        <v>1967</v>
      </c>
      <c r="C2673" s="1" t="s">
        <v>18854</v>
      </c>
      <c r="D2673" s="3" t="s">
        <v>17719</v>
      </c>
      <c r="E2673" s="3" t="s">
        <v>18855</v>
      </c>
    </row>
    <row r="2674" customFormat="false" ht="13.8" hidden="false" customHeight="false" outlineLevel="0" collapsed="false">
      <c r="A2674" s="1" t="n">
        <v>34666</v>
      </c>
      <c r="B2674" s="3" t="s">
        <v>1967</v>
      </c>
      <c r="C2674" s="1" t="s">
        <v>18856</v>
      </c>
      <c r="D2674" s="3" t="s">
        <v>17719</v>
      </c>
      <c r="E2674" s="3" t="s">
        <v>18857</v>
      </c>
    </row>
    <row r="2675" customFormat="false" ht="13.8" hidden="false" customHeight="false" outlineLevel="0" collapsed="false">
      <c r="A2675" s="1" t="n">
        <v>34669</v>
      </c>
      <c r="B2675" s="3" t="s">
        <v>1967</v>
      </c>
      <c r="C2675" s="1" t="s">
        <v>18858</v>
      </c>
      <c r="D2675" s="3" t="s">
        <v>17719</v>
      </c>
      <c r="E2675" s="3" t="s">
        <v>18859</v>
      </c>
    </row>
    <row r="2676" customFormat="false" ht="13.8" hidden="false" customHeight="false" outlineLevel="0" collapsed="false">
      <c r="A2676" s="1" t="n">
        <v>34670</v>
      </c>
      <c r="B2676" s="3" t="s">
        <v>1967</v>
      </c>
      <c r="C2676" s="1" t="s">
        <v>18860</v>
      </c>
      <c r="D2676" s="3" t="s">
        <v>17719</v>
      </c>
      <c r="E2676" s="3" t="s">
        <v>18861</v>
      </c>
    </row>
    <row r="2677" customFormat="false" ht="13.8" hidden="false" customHeight="false" outlineLevel="0" collapsed="false">
      <c r="A2677" s="1" t="n">
        <v>34671</v>
      </c>
      <c r="B2677" s="3" t="s">
        <v>1967</v>
      </c>
      <c r="C2677" s="1" t="s">
        <v>18862</v>
      </c>
      <c r="D2677" s="3" t="s">
        <v>17719</v>
      </c>
      <c r="E2677" s="3" t="s">
        <v>11117</v>
      </c>
    </row>
    <row r="2678" customFormat="false" ht="13.8" hidden="false" customHeight="false" outlineLevel="0" collapsed="false">
      <c r="A2678" s="1" t="n">
        <v>34672</v>
      </c>
      <c r="B2678" s="3" t="s">
        <v>1967</v>
      </c>
      <c r="C2678" s="1" t="s">
        <v>18863</v>
      </c>
      <c r="D2678" s="3" t="s">
        <v>17719</v>
      </c>
      <c r="E2678" s="3" t="s">
        <v>18864</v>
      </c>
    </row>
    <row r="2679" customFormat="false" ht="13.8" hidden="false" customHeight="false" outlineLevel="0" collapsed="false">
      <c r="A2679" s="1" t="n">
        <v>34673</v>
      </c>
      <c r="B2679" s="3" t="s">
        <v>1967</v>
      </c>
      <c r="C2679" s="1" t="s">
        <v>18865</v>
      </c>
      <c r="D2679" s="3" t="s">
        <v>17719</v>
      </c>
      <c r="E2679" s="3" t="s">
        <v>18866</v>
      </c>
    </row>
    <row r="2680" customFormat="false" ht="13.8" hidden="false" customHeight="false" outlineLevel="0" collapsed="false">
      <c r="A2680" s="1" t="n">
        <v>34674</v>
      </c>
      <c r="B2680" s="3" t="s">
        <v>1967</v>
      </c>
      <c r="C2680" s="1" t="s">
        <v>18867</v>
      </c>
      <c r="D2680" s="3" t="s">
        <v>17719</v>
      </c>
      <c r="E2680" s="3" t="s">
        <v>18868</v>
      </c>
    </row>
    <row r="2681" customFormat="false" ht="13.8" hidden="false" customHeight="false" outlineLevel="0" collapsed="false">
      <c r="A2681" s="1" t="n">
        <v>34675</v>
      </c>
      <c r="B2681" s="3" t="s">
        <v>1967</v>
      </c>
      <c r="C2681" s="1" t="s">
        <v>18869</v>
      </c>
      <c r="D2681" s="3" t="s">
        <v>17719</v>
      </c>
      <c r="E2681" s="3" t="s">
        <v>8909</v>
      </c>
    </row>
    <row r="2682" customFormat="false" ht="13.8" hidden="false" customHeight="false" outlineLevel="0" collapsed="false">
      <c r="A2682" s="1" t="n">
        <v>34676</v>
      </c>
      <c r="B2682" s="3" t="s">
        <v>1967</v>
      </c>
      <c r="C2682" s="1" t="s">
        <v>18870</v>
      </c>
      <c r="D2682" s="3" t="s">
        <v>17719</v>
      </c>
      <c r="E2682" s="3" t="s">
        <v>18871</v>
      </c>
    </row>
    <row r="2683" customFormat="false" ht="13.8" hidden="false" customHeight="false" outlineLevel="0" collapsed="false">
      <c r="A2683" s="1" t="n">
        <v>34677</v>
      </c>
      <c r="B2683" s="3" t="s">
        <v>1967</v>
      </c>
      <c r="C2683" s="1" t="s">
        <v>18872</v>
      </c>
      <c r="D2683" s="3" t="s">
        <v>17719</v>
      </c>
      <c r="E2683" s="3" t="s">
        <v>18873</v>
      </c>
    </row>
    <row r="2684" customFormat="false" ht="13.8" hidden="false" customHeight="false" outlineLevel="0" collapsed="false">
      <c r="A2684" s="1" t="n">
        <v>43126</v>
      </c>
      <c r="B2684" s="3" t="s">
        <v>1967</v>
      </c>
      <c r="C2684" s="1" t="s">
        <v>18874</v>
      </c>
      <c r="D2684" s="3" t="s">
        <v>17719</v>
      </c>
      <c r="E2684" s="3" t="s">
        <v>18875</v>
      </c>
    </row>
    <row r="2685" customFormat="false" ht="13.8" hidden="false" customHeight="false" outlineLevel="0" collapsed="false">
      <c r="A2685" s="1" t="n">
        <v>43124</v>
      </c>
      <c r="B2685" s="3" t="s">
        <v>1967</v>
      </c>
      <c r="C2685" s="1" t="s">
        <v>18876</v>
      </c>
      <c r="D2685" s="3" t="s">
        <v>17719</v>
      </c>
      <c r="E2685" s="3" t="s">
        <v>18877</v>
      </c>
    </row>
    <row r="2686" customFormat="false" ht="13.8" hidden="false" customHeight="false" outlineLevel="0" collapsed="false">
      <c r="A2686" s="1" t="n">
        <v>43125</v>
      </c>
      <c r="B2686" s="3" t="s">
        <v>1967</v>
      </c>
      <c r="C2686" s="1" t="s">
        <v>18878</v>
      </c>
      <c r="D2686" s="3" t="s">
        <v>17719</v>
      </c>
      <c r="E2686" s="3" t="s">
        <v>18879</v>
      </c>
    </row>
    <row r="2687" customFormat="false" ht="13.8" hidden="false" customHeight="false" outlineLevel="0" collapsed="false">
      <c r="A2687" s="1" t="n">
        <v>40623</v>
      </c>
      <c r="B2687" s="3" t="s">
        <v>1967</v>
      </c>
      <c r="C2687" s="1" t="s">
        <v>18880</v>
      </c>
      <c r="D2687" s="3" t="s">
        <v>17746</v>
      </c>
      <c r="E2687" s="3" t="s">
        <v>18881</v>
      </c>
    </row>
    <row r="2688" customFormat="false" ht="13.8" hidden="false" customHeight="false" outlineLevel="0" collapsed="false">
      <c r="A2688" s="1" t="n">
        <v>43701</v>
      </c>
      <c r="B2688" s="3" t="s">
        <v>1967</v>
      </c>
      <c r="C2688" s="1" t="s">
        <v>18882</v>
      </c>
      <c r="D2688" s="3" t="s">
        <v>17126</v>
      </c>
      <c r="E2688" s="3" t="s">
        <v>12081</v>
      </c>
    </row>
    <row r="2689" customFormat="false" ht="13.8" hidden="false" customHeight="false" outlineLevel="0" collapsed="false">
      <c r="A2689" s="1" t="n">
        <v>1345</v>
      </c>
      <c r="B2689" s="3" t="s">
        <v>1967</v>
      </c>
      <c r="C2689" s="1" t="s">
        <v>18883</v>
      </c>
      <c r="D2689" s="3" t="s">
        <v>17719</v>
      </c>
      <c r="E2689" s="3" t="s">
        <v>18884</v>
      </c>
    </row>
    <row r="2690" customFormat="false" ht="13.8" hidden="false" customHeight="false" outlineLevel="0" collapsed="false">
      <c r="A2690" s="1" t="n">
        <v>1346</v>
      </c>
      <c r="B2690" s="3" t="s">
        <v>1967</v>
      </c>
      <c r="C2690" s="1" t="s">
        <v>18885</v>
      </c>
      <c r="D2690" s="3" t="s">
        <v>17719</v>
      </c>
      <c r="E2690" s="3" t="s">
        <v>18886</v>
      </c>
    </row>
    <row r="2691" customFormat="false" ht="13.8" hidden="false" customHeight="false" outlineLevel="0" collapsed="false">
      <c r="A2691" s="1" t="n">
        <v>1347</v>
      </c>
      <c r="B2691" s="3" t="s">
        <v>1967</v>
      </c>
      <c r="C2691" s="1" t="s">
        <v>18887</v>
      </c>
      <c r="D2691" s="3" t="s">
        <v>17719</v>
      </c>
      <c r="E2691" s="3" t="s">
        <v>18888</v>
      </c>
    </row>
    <row r="2692" customFormat="false" ht="13.8" hidden="false" customHeight="false" outlineLevel="0" collapsed="false">
      <c r="A2692" s="1" t="n">
        <v>43678</v>
      </c>
      <c r="B2692" s="3" t="s">
        <v>1967</v>
      </c>
      <c r="C2692" s="1" t="s">
        <v>18889</v>
      </c>
      <c r="D2692" s="3" t="s">
        <v>17719</v>
      </c>
      <c r="E2692" s="3" t="s">
        <v>18890</v>
      </c>
    </row>
    <row r="2693" customFormat="false" ht="13.8" hidden="false" customHeight="false" outlineLevel="0" collapsed="false">
      <c r="A2693" s="1" t="n">
        <v>43680</v>
      </c>
      <c r="B2693" s="3" t="s">
        <v>1967</v>
      </c>
      <c r="C2693" s="1" t="s">
        <v>18891</v>
      </c>
      <c r="D2693" s="3" t="s">
        <v>17719</v>
      </c>
      <c r="E2693" s="3" t="s">
        <v>18892</v>
      </c>
    </row>
    <row r="2694" customFormat="false" ht="13.8" hidden="false" customHeight="false" outlineLevel="0" collapsed="false">
      <c r="A2694" s="1" t="n">
        <v>43679</v>
      </c>
      <c r="B2694" s="3" t="s">
        <v>1967</v>
      </c>
      <c r="C2694" s="1" t="s">
        <v>18893</v>
      </c>
      <c r="D2694" s="3" t="s">
        <v>17719</v>
      </c>
      <c r="E2694" s="3" t="s">
        <v>18894</v>
      </c>
    </row>
    <row r="2695" customFormat="false" ht="13.8" hidden="false" customHeight="false" outlineLevel="0" collapsed="false">
      <c r="A2695" s="1" t="n">
        <v>1355</v>
      </c>
      <c r="B2695" s="3" t="s">
        <v>1967</v>
      </c>
      <c r="C2695" s="1" t="s">
        <v>18895</v>
      </c>
      <c r="D2695" s="3" t="s">
        <v>17719</v>
      </c>
      <c r="E2695" s="3" t="s">
        <v>7632</v>
      </c>
    </row>
    <row r="2696" customFormat="false" ht="13.8" hidden="false" customHeight="false" outlineLevel="0" collapsed="false">
      <c r="A2696" s="1" t="n">
        <v>1358</v>
      </c>
      <c r="B2696" s="3" t="s">
        <v>1967</v>
      </c>
      <c r="C2696" s="1" t="s">
        <v>18896</v>
      </c>
      <c r="D2696" s="3" t="s">
        <v>17719</v>
      </c>
      <c r="E2696" s="3" t="s">
        <v>18897</v>
      </c>
    </row>
    <row r="2697" customFormat="false" ht="13.8" hidden="false" customHeight="false" outlineLevel="0" collapsed="false">
      <c r="A2697" s="1" t="n">
        <v>43681</v>
      </c>
      <c r="B2697" s="3" t="s">
        <v>1967</v>
      </c>
      <c r="C2697" s="1" t="s">
        <v>18898</v>
      </c>
      <c r="D2697" s="3" t="s">
        <v>17719</v>
      </c>
      <c r="E2697" s="3" t="s">
        <v>9795</v>
      </c>
    </row>
    <row r="2698" customFormat="false" ht="13.8" hidden="false" customHeight="false" outlineLevel="0" collapsed="false">
      <c r="A2698" s="1" t="n">
        <v>43677</v>
      </c>
      <c r="B2698" s="3" t="s">
        <v>1967</v>
      </c>
      <c r="C2698" s="1" t="s">
        <v>18899</v>
      </c>
      <c r="D2698" s="3" t="s">
        <v>17719</v>
      </c>
      <c r="E2698" s="3" t="s">
        <v>18900</v>
      </c>
    </row>
    <row r="2699" customFormat="false" ht="13.8" hidden="false" customHeight="false" outlineLevel="0" collapsed="false">
      <c r="A2699" s="1" t="n">
        <v>43682</v>
      </c>
      <c r="B2699" s="3" t="s">
        <v>1967</v>
      </c>
      <c r="C2699" s="1" t="s">
        <v>18901</v>
      </c>
      <c r="D2699" s="3" t="s">
        <v>17719</v>
      </c>
      <c r="E2699" s="3" t="s">
        <v>18028</v>
      </c>
    </row>
    <row r="2700" customFormat="false" ht="13.8" hidden="false" customHeight="false" outlineLevel="0" collapsed="false">
      <c r="A2700" s="1" t="n">
        <v>20971</v>
      </c>
      <c r="B2700" s="3" t="s">
        <v>1967</v>
      </c>
      <c r="C2700" s="1" t="s">
        <v>18902</v>
      </c>
      <c r="D2700" s="3" t="s">
        <v>17055</v>
      </c>
      <c r="E2700" s="3" t="s">
        <v>13177</v>
      </c>
    </row>
    <row r="2701" customFormat="false" ht="13.8" hidden="false" customHeight="false" outlineLevel="0" collapsed="false">
      <c r="A2701" s="1" t="n">
        <v>39746</v>
      </c>
      <c r="B2701" s="3" t="s">
        <v>1967</v>
      </c>
      <c r="C2701" s="1" t="s">
        <v>18903</v>
      </c>
      <c r="D2701" s="3" t="s">
        <v>17055</v>
      </c>
      <c r="E2701" s="3" t="s">
        <v>18904</v>
      </c>
    </row>
    <row r="2702" customFormat="false" ht="13.8" hidden="false" customHeight="false" outlineLevel="0" collapsed="false">
      <c r="A2702" s="1" t="n">
        <v>13279</v>
      </c>
      <c r="B2702" s="3" t="s">
        <v>1967</v>
      </c>
      <c r="C2702" s="1" t="s">
        <v>18905</v>
      </c>
      <c r="D2702" s="3" t="s">
        <v>17126</v>
      </c>
      <c r="E2702" s="3" t="s">
        <v>7409</v>
      </c>
    </row>
    <row r="2703" customFormat="false" ht="13.8" hidden="false" customHeight="false" outlineLevel="0" collapsed="false">
      <c r="A2703" s="1" t="n">
        <v>11977</v>
      </c>
      <c r="B2703" s="3" t="s">
        <v>1967</v>
      </c>
      <c r="C2703" s="1" t="s">
        <v>18906</v>
      </c>
      <c r="D2703" s="3" t="s">
        <v>17055</v>
      </c>
      <c r="E2703" s="3" t="s">
        <v>6751</v>
      </c>
    </row>
    <row r="2704" customFormat="false" ht="13.8" hidden="false" customHeight="false" outlineLevel="0" collapsed="false">
      <c r="A2704" s="1" t="n">
        <v>11975</v>
      </c>
      <c r="B2704" s="3" t="s">
        <v>1967</v>
      </c>
      <c r="C2704" s="1" t="s">
        <v>18907</v>
      </c>
      <c r="D2704" s="3" t="s">
        <v>17055</v>
      </c>
      <c r="E2704" s="3" t="s">
        <v>12426</v>
      </c>
    </row>
    <row r="2705" customFormat="false" ht="13.8" hidden="false" customHeight="false" outlineLevel="0" collapsed="false">
      <c r="A2705" s="1" t="n">
        <v>11976</v>
      </c>
      <c r="B2705" s="3" t="s">
        <v>1967</v>
      </c>
      <c r="C2705" s="1" t="s">
        <v>18908</v>
      </c>
      <c r="D2705" s="3" t="s">
        <v>17055</v>
      </c>
      <c r="E2705" s="3" t="s">
        <v>4372</v>
      </c>
    </row>
    <row r="2706" customFormat="false" ht="13.8" hidden="false" customHeight="false" outlineLevel="0" collapsed="false">
      <c r="A2706" s="1" t="n">
        <v>1368</v>
      </c>
      <c r="B2706" s="3" t="s">
        <v>1967</v>
      </c>
      <c r="C2706" s="1" t="s">
        <v>18909</v>
      </c>
      <c r="D2706" s="3" t="s">
        <v>17055</v>
      </c>
      <c r="E2706" s="3" t="s">
        <v>18910</v>
      </c>
    </row>
    <row r="2707" customFormat="false" ht="13.8" hidden="false" customHeight="false" outlineLevel="0" collapsed="false">
      <c r="A2707" s="1" t="n">
        <v>1367</v>
      </c>
      <c r="B2707" s="3" t="s">
        <v>1967</v>
      </c>
      <c r="C2707" s="1" t="s">
        <v>18911</v>
      </c>
      <c r="D2707" s="3" t="s">
        <v>17055</v>
      </c>
      <c r="E2707" s="3" t="s">
        <v>18912</v>
      </c>
    </row>
    <row r="2708" customFormat="false" ht="13.8" hidden="false" customHeight="false" outlineLevel="0" collapsed="false">
      <c r="A2708" s="1" t="n">
        <v>1380</v>
      </c>
      <c r="B2708" s="3" t="s">
        <v>1967</v>
      </c>
      <c r="C2708" s="1" t="s">
        <v>18913</v>
      </c>
      <c r="D2708" s="3" t="s">
        <v>17126</v>
      </c>
      <c r="E2708" s="3" t="s">
        <v>3584</v>
      </c>
    </row>
    <row r="2709" customFormat="false" ht="13.8" hidden="false" customHeight="false" outlineLevel="0" collapsed="false">
      <c r="A2709" s="1" t="n">
        <v>1375</v>
      </c>
      <c r="B2709" s="3" t="s">
        <v>1967</v>
      </c>
      <c r="C2709" s="1" t="s">
        <v>18914</v>
      </c>
      <c r="D2709" s="3" t="s">
        <v>17126</v>
      </c>
      <c r="E2709" s="3" t="s">
        <v>13640</v>
      </c>
    </row>
    <row r="2710" customFormat="false" ht="13.8" hidden="false" customHeight="false" outlineLevel="0" collapsed="false">
      <c r="A2710" s="1" t="n">
        <v>1379</v>
      </c>
      <c r="B2710" s="3" t="s">
        <v>1967</v>
      </c>
      <c r="C2710" s="1" t="s">
        <v>18915</v>
      </c>
      <c r="D2710" s="3" t="s">
        <v>17126</v>
      </c>
      <c r="E2710" s="3" t="s">
        <v>18013</v>
      </c>
    </row>
    <row r="2711" customFormat="false" ht="13.8" hidden="false" customHeight="false" outlineLevel="0" collapsed="false">
      <c r="A2711" s="1" t="n">
        <v>13284</v>
      </c>
      <c r="B2711" s="3" t="s">
        <v>1967</v>
      </c>
      <c r="C2711" s="1" t="s">
        <v>18916</v>
      </c>
      <c r="D2711" s="3" t="s">
        <v>17126</v>
      </c>
      <c r="E2711" s="3" t="s">
        <v>15258</v>
      </c>
    </row>
    <row r="2712" customFormat="false" ht="13.8" hidden="false" customHeight="false" outlineLevel="0" collapsed="false">
      <c r="A2712" s="1" t="n">
        <v>44528</v>
      </c>
      <c r="B2712" s="3" t="s">
        <v>1967</v>
      </c>
      <c r="C2712" s="1" t="s">
        <v>18917</v>
      </c>
      <c r="D2712" s="3" t="s">
        <v>17126</v>
      </c>
      <c r="E2712" s="3" t="s">
        <v>18306</v>
      </c>
    </row>
    <row r="2713" customFormat="false" ht="13.8" hidden="false" customHeight="false" outlineLevel="0" collapsed="false">
      <c r="A2713" s="1" t="n">
        <v>34753</v>
      </c>
      <c r="B2713" s="3" t="s">
        <v>1967</v>
      </c>
      <c r="C2713" s="1" t="s">
        <v>18918</v>
      </c>
      <c r="D2713" s="3" t="s">
        <v>17126</v>
      </c>
      <c r="E2713" s="3" t="s">
        <v>18919</v>
      </c>
    </row>
    <row r="2714" customFormat="false" ht="13.8" hidden="false" customHeight="false" outlineLevel="0" collapsed="false">
      <c r="A2714" s="1" t="n">
        <v>420</v>
      </c>
      <c r="B2714" s="3" t="s">
        <v>1967</v>
      </c>
      <c r="C2714" s="1" t="s">
        <v>18920</v>
      </c>
      <c r="D2714" s="3" t="s">
        <v>17055</v>
      </c>
      <c r="E2714" s="3" t="s">
        <v>14494</v>
      </c>
    </row>
    <row r="2715" customFormat="false" ht="13.8" hidden="false" customHeight="false" outlineLevel="0" collapsed="false">
      <c r="A2715" s="1" t="n">
        <v>12327</v>
      </c>
      <c r="B2715" s="3" t="s">
        <v>1967</v>
      </c>
      <c r="C2715" s="1" t="s">
        <v>18921</v>
      </c>
      <c r="D2715" s="3" t="s">
        <v>17055</v>
      </c>
      <c r="E2715" s="3" t="s">
        <v>3623</v>
      </c>
    </row>
    <row r="2716" customFormat="false" ht="13.8" hidden="false" customHeight="false" outlineLevel="0" collapsed="false">
      <c r="A2716" s="1" t="n">
        <v>36148</v>
      </c>
      <c r="B2716" s="3" t="s">
        <v>1967</v>
      </c>
      <c r="C2716" s="1" t="s">
        <v>18922</v>
      </c>
      <c r="D2716" s="3" t="s">
        <v>17055</v>
      </c>
      <c r="E2716" s="3" t="s">
        <v>17995</v>
      </c>
    </row>
    <row r="2717" customFormat="false" ht="13.8" hidden="false" customHeight="false" outlineLevel="0" collapsed="false">
      <c r="A2717" s="1" t="n">
        <v>12329</v>
      </c>
      <c r="B2717" s="3" t="s">
        <v>1967</v>
      </c>
      <c r="C2717" s="1" t="s">
        <v>18923</v>
      </c>
      <c r="D2717" s="3" t="s">
        <v>17126</v>
      </c>
      <c r="E2717" s="3" t="s">
        <v>18924</v>
      </c>
    </row>
    <row r="2718" customFormat="false" ht="13.8" hidden="false" customHeight="false" outlineLevel="0" collapsed="false">
      <c r="A2718" s="1" t="n">
        <v>1339</v>
      </c>
      <c r="B2718" s="3" t="s">
        <v>1967</v>
      </c>
      <c r="C2718" s="1" t="s">
        <v>18925</v>
      </c>
      <c r="D2718" s="3" t="s">
        <v>17126</v>
      </c>
      <c r="E2718" s="3" t="s">
        <v>18198</v>
      </c>
    </row>
    <row r="2719" customFormat="false" ht="13.8" hidden="false" customHeight="false" outlineLevel="0" collapsed="false">
      <c r="A2719" s="1" t="n">
        <v>44396</v>
      </c>
      <c r="B2719" s="3" t="s">
        <v>1967</v>
      </c>
      <c r="C2719" s="1" t="s">
        <v>18926</v>
      </c>
      <c r="D2719" s="3" t="s">
        <v>17126</v>
      </c>
      <c r="E2719" s="3" t="s">
        <v>8782</v>
      </c>
    </row>
    <row r="2720" customFormat="false" ht="13.8" hidden="false" customHeight="false" outlineLevel="0" collapsed="false">
      <c r="A2720" s="1" t="n">
        <v>44327</v>
      </c>
      <c r="B2720" s="3" t="s">
        <v>1967</v>
      </c>
      <c r="C2720" s="1" t="s">
        <v>18927</v>
      </c>
      <c r="D2720" s="3" t="s">
        <v>17128</v>
      </c>
      <c r="E2720" s="3" t="s">
        <v>18928</v>
      </c>
    </row>
    <row r="2721" customFormat="false" ht="13.8" hidden="false" customHeight="false" outlineLevel="0" collapsed="false">
      <c r="A2721" s="1" t="n">
        <v>37418</v>
      </c>
      <c r="B2721" s="3" t="s">
        <v>1967</v>
      </c>
      <c r="C2721" s="1" t="s">
        <v>18929</v>
      </c>
      <c r="D2721" s="3" t="s">
        <v>17055</v>
      </c>
      <c r="E2721" s="3" t="s">
        <v>18930</v>
      </c>
    </row>
    <row r="2722" customFormat="false" ht="13.8" hidden="false" customHeight="false" outlineLevel="0" collapsed="false">
      <c r="A2722" s="1" t="n">
        <v>37419</v>
      </c>
      <c r="B2722" s="3" t="s">
        <v>1967</v>
      </c>
      <c r="C2722" s="1" t="s">
        <v>18931</v>
      </c>
      <c r="D2722" s="3" t="s">
        <v>17055</v>
      </c>
      <c r="E2722" s="3" t="s">
        <v>10650</v>
      </c>
    </row>
    <row r="2723" customFormat="false" ht="13.8" hidden="false" customHeight="false" outlineLevel="0" collapsed="false">
      <c r="A2723" s="1" t="n">
        <v>1427</v>
      </c>
      <c r="B2723" s="3" t="s">
        <v>1967</v>
      </c>
      <c r="C2723" s="1" t="s">
        <v>18932</v>
      </c>
      <c r="D2723" s="3" t="s">
        <v>17055</v>
      </c>
      <c r="E2723" s="3" t="s">
        <v>7880</v>
      </c>
    </row>
    <row r="2724" customFormat="false" ht="13.8" hidden="false" customHeight="false" outlineLevel="0" collapsed="false">
      <c r="A2724" s="1" t="n">
        <v>1402</v>
      </c>
      <c r="B2724" s="3" t="s">
        <v>1967</v>
      </c>
      <c r="C2724" s="1" t="s">
        <v>18933</v>
      </c>
      <c r="D2724" s="3" t="s">
        <v>17055</v>
      </c>
      <c r="E2724" s="3" t="s">
        <v>2510</v>
      </c>
    </row>
    <row r="2725" customFormat="false" ht="13.8" hidden="false" customHeight="false" outlineLevel="0" collapsed="false">
      <c r="A2725" s="1" t="n">
        <v>1420</v>
      </c>
      <c r="B2725" s="3" t="s">
        <v>1967</v>
      </c>
      <c r="C2725" s="1" t="s">
        <v>18934</v>
      </c>
      <c r="D2725" s="3" t="s">
        <v>17055</v>
      </c>
      <c r="E2725" s="3" t="s">
        <v>18935</v>
      </c>
    </row>
    <row r="2726" customFormat="false" ht="13.8" hidden="false" customHeight="false" outlineLevel="0" collapsed="false">
      <c r="A2726" s="1" t="n">
        <v>1419</v>
      </c>
      <c r="B2726" s="3" t="s">
        <v>1967</v>
      </c>
      <c r="C2726" s="1" t="s">
        <v>18936</v>
      </c>
      <c r="D2726" s="3" t="s">
        <v>17055</v>
      </c>
      <c r="E2726" s="3" t="s">
        <v>10123</v>
      </c>
    </row>
    <row r="2727" customFormat="false" ht="13.8" hidden="false" customHeight="false" outlineLevel="0" collapsed="false">
      <c r="A2727" s="1" t="n">
        <v>1414</v>
      </c>
      <c r="B2727" s="3" t="s">
        <v>1967</v>
      </c>
      <c r="C2727" s="1" t="s">
        <v>18937</v>
      </c>
      <c r="D2727" s="3" t="s">
        <v>17055</v>
      </c>
      <c r="E2727" s="3" t="s">
        <v>17176</v>
      </c>
    </row>
    <row r="2728" customFormat="false" ht="13.8" hidden="false" customHeight="false" outlineLevel="0" collapsed="false">
      <c r="A2728" s="1" t="n">
        <v>1413</v>
      </c>
      <c r="B2728" s="3" t="s">
        <v>1967</v>
      </c>
      <c r="C2728" s="1" t="s">
        <v>18938</v>
      </c>
      <c r="D2728" s="3" t="s">
        <v>17055</v>
      </c>
      <c r="E2728" s="3" t="s">
        <v>6127</v>
      </c>
    </row>
    <row r="2729" customFormat="false" ht="13.8" hidden="false" customHeight="false" outlineLevel="0" collapsed="false">
      <c r="A2729" s="1" t="n">
        <v>1412</v>
      </c>
      <c r="B2729" s="3" t="s">
        <v>1967</v>
      </c>
      <c r="C2729" s="1" t="s">
        <v>18939</v>
      </c>
      <c r="D2729" s="3" t="s">
        <v>17055</v>
      </c>
      <c r="E2729" s="3" t="s">
        <v>13331</v>
      </c>
    </row>
    <row r="2730" customFormat="false" ht="13.8" hidden="false" customHeight="false" outlineLevel="0" collapsed="false">
      <c r="A2730" s="1" t="n">
        <v>1406</v>
      </c>
      <c r="B2730" s="3" t="s">
        <v>1967</v>
      </c>
      <c r="C2730" s="1" t="s">
        <v>18940</v>
      </c>
      <c r="D2730" s="3" t="s">
        <v>17055</v>
      </c>
      <c r="E2730" s="3" t="s">
        <v>6656</v>
      </c>
    </row>
    <row r="2731" customFormat="false" ht="13.8" hidden="false" customHeight="false" outlineLevel="0" collapsed="false">
      <c r="A2731" s="1" t="n">
        <v>11281</v>
      </c>
      <c r="B2731" s="3" t="s">
        <v>1967</v>
      </c>
      <c r="C2731" s="1" t="s">
        <v>18941</v>
      </c>
      <c r="D2731" s="3" t="s">
        <v>17055</v>
      </c>
      <c r="E2731" s="3" t="s">
        <v>18942</v>
      </c>
    </row>
    <row r="2732" customFormat="false" ht="13.8" hidden="false" customHeight="false" outlineLevel="0" collapsed="false">
      <c r="A2732" s="1" t="n">
        <v>1442</v>
      </c>
      <c r="B2732" s="3" t="s">
        <v>1967</v>
      </c>
      <c r="C2732" s="1" t="s">
        <v>18943</v>
      </c>
      <c r="D2732" s="3" t="s">
        <v>17055</v>
      </c>
      <c r="E2732" s="3" t="s">
        <v>18944</v>
      </c>
    </row>
    <row r="2733" customFormat="false" ht="13.8" hidden="false" customHeight="false" outlineLevel="0" collapsed="false">
      <c r="A2733" s="1" t="n">
        <v>13457</v>
      </c>
      <c r="B2733" s="3" t="s">
        <v>1967</v>
      </c>
      <c r="C2733" s="1" t="s">
        <v>18945</v>
      </c>
      <c r="D2733" s="3" t="s">
        <v>17055</v>
      </c>
      <c r="E2733" s="3" t="s">
        <v>18946</v>
      </c>
    </row>
    <row r="2734" customFormat="false" ht="13.8" hidden="false" customHeight="false" outlineLevel="0" collapsed="false">
      <c r="A2734" s="1" t="n">
        <v>40699</v>
      </c>
      <c r="B2734" s="3" t="s">
        <v>1967</v>
      </c>
      <c r="C2734" s="1" t="s">
        <v>18947</v>
      </c>
      <c r="D2734" s="3" t="s">
        <v>17055</v>
      </c>
      <c r="E2734" s="3" t="s">
        <v>18948</v>
      </c>
    </row>
    <row r="2735" customFormat="false" ht="13.8" hidden="false" customHeight="false" outlineLevel="0" collapsed="false">
      <c r="A2735" s="1" t="n">
        <v>40701</v>
      </c>
      <c r="B2735" s="3" t="s">
        <v>1967</v>
      </c>
      <c r="C2735" s="1" t="s">
        <v>18949</v>
      </c>
      <c r="D2735" s="3" t="s">
        <v>17055</v>
      </c>
      <c r="E2735" s="3" t="s">
        <v>18950</v>
      </c>
    </row>
    <row r="2736" customFormat="false" ht="13.8" hidden="false" customHeight="false" outlineLevel="0" collapsed="false">
      <c r="A2736" s="1" t="n">
        <v>40700</v>
      </c>
      <c r="B2736" s="3" t="s">
        <v>1967</v>
      </c>
      <c r="C2736" s="1" t="s">
        <v>18951</v>
      </c>
      <c r="D2736" s="3" t="s">
        <v>17055</v>
      </c>
      <c r="E2736" s="3" t="s">
        <v>18952</v>
      </c>
    </row>
    <row r="2737" customFormat="false" ht="13.8" hidden="false" customHeight="false" outlineLevel="0" collapsed="false">
      <c r="A2737" s="1" t="n">
        <v>13458</v>
      </c>
      <c r="B2737" s="3" t="s">
        <v>1967</v>
      </c>
      <c r="C2737" s="1" t="s">
        <v>18953</v>
      </c>
      <c r="D2737" s="3" t="s">
        <v>17055</v>
      </c>
      <c r="E2737" s="3" t="s">
        <v>18954</v>
      </c>
    </row>
    <row r="2738" customFormat="false" ht="13.8" hidden="false" customHeight="false" outlineLevel="0" collapsed="false">
      <c r="A2738" s="1" t="n">
        <v>11134</v>
      </c>
      <c r="B2738" s="3" t="s">
        <v>1967</v>
      </c>
      <c r="C2738" s="1" t="s">
        <v>18955</v>
      </c>
      <c r="D2738" s="3" t="s">
        <v>17719</v>
      </c>
      <c r="E2738" s="3" t="s">
        <v>18956</v>
      </c>
    </row>
    <row r="2739" customFormat="false" ht="13.8" hidden="false" customHeight="false" outlineLevel="0" collapsed="false">
      <c r="A2739" s="1" t="n">
        <v>11135</v>
      </c>
      <c r="B2739" s="3" t="s">
        <v>1967</v>
      </c>
      <c r="C2739" s="1" t="s">
        <v>18957</v>
      </c>
      <c r="D2739" s="3" t="s">
        <v>17719</v>
      </c>
      <c r="E2739" s="3" t="s">
        <v>18958</v>
      </c>
    </row>
    <row r="2740" customFormat="false" ht="13.8" hidden="false" customHeight="false" outlineLevel="0" collapsed="false">
      <c r="A2740" s="1" t="n">
        <v>11136</v>
      </c>
      <c r="B2740" s="3" t="s">
        <v>1967</v>
      </c>
      <c r="C2740" s="1" t="s">
        <v>18959</v>
      </c>
      <c r="D2740" s="3" t="s">
        <v>17719</v>
      </c>
      <c r="E2740" s="3" t="s">
        <v>18960</v>
      </c>
    </row>
    <row r="2741" customFormat="false" ht="13.8" hidden="false" customHeight="false" outlineLevel="0" collapsed="false">
      <c r="A2741" s="1" t="n">
        <v>34743</v>
      </c>
      <c r="B2741" s="3" t="s">
        <v>1967</v>
      </c>
      <c r="C2741" s="1" t="s">
        <v>18961</v>
      </c>
      <c r="D2741" s="3" t="s">
        <v>17719</v>
      </c>
      <c r="E2741" s="3" t="s">
        <v>18962</v>
      </c>
    </row>
    <row r="2742" customFormat="false" ht="13.8" hidden="false" customHeight="false" outlineLevel="0" collapsed="false">
      <c r="A2742" s="1" t="n">
        <v>11137</v>
      </c>
      <c r="B2742" s="3" t="s">
        <v>1967</v>
      </c>
      <c r="C2742" s="1" t="s">
        <v>18963</v>
      </c>
      <c r="D2742" s="3" t="s">
        <v>17719</v>
      </c>
      <c r="E2742" s="3" t="s">
        <v>18964</v>
      </c>
    </row>
    <row r="2743" customFormat="false" ht="13.8" hidden="false" customHeight="false" outlineLevel="0" collapsed="false">
      <c r="A2743" s="1" t="n">
        <v>34745</v>
      </c>
      <c r="B2743" s="3" t="s">
        <v>1967</v>
      </c>
      <c r="C2743" s="1" t="s">
        <v>18965</v>
      </c>
      <c r="D2743" s="3" t="s">
        <v>17719</v>
      </c>
      <c r="E2743" s="3" t="s">
        <v>18966</v>
      </c>
    </row>
    <row r="2744" customFormat="false" ht="13.8" hidden="false" customHeight="false" outlineLevel="0" collapsed="false">
      <c r="A2744" s="1" t="n">
        <v>34746</v>
      </c>
      <c r="B2744" s="3" t="s">
        <v>1967</v>
      </c>
      <c r="C2744" s="1" t="s">
        <v>18967</v>
      </c>
      <c r="D2744" s="3" t="s">
        <v>17719</v>
      </c>
      <c r="E2744" s="3" t="s">
        <v>18968</v>
      </c>
    </row>
    <row r="2745" customFormat="false" ht="13.8" hidden="false" customHeight="false" outlineLevel="0" collapsed="false">
      <c r="A2745" s="1" t="n">
        <v>1360</v>
      </c>
      <c r="B2745" s="3" t="s">
        <v>1967</v>
      </c>
      <c r="C2745" s="1" t="s">
        <v>18969</v>
      </c>
      <c r="D2745" s="3" t="s">
        <v>17719</v>
      </c>
      <c r="E2745" s="3" t="s">
        <v>18970</v>
      </c>
    </row>
    <row r="2746" customFormat="false" ht="13.8" hidden="false" customHeight="false" outlineLevel="0" collapsed="false">
      <c r="A2746" s="1" t="n">
        <v>36524</v>
      </c>
      <c r="B2746" s="3" t="s">
        <v>1967</v>
      </c>
      <c r="C2746" s="1" t="s">
        <v>18971</v>
      </c>
      <c r="D2746" s="3" t="s">
        <v>17055</v>
      </c>
      <c r="E2746" s="3" t="s">
        <v>18972</v>
      </c>
    </row>
    <row r="2747" customFormat="false" ht="13.8" hidden="false" customHeight="false" outlineLevel="0" collapsed="false">
      <c r="A2747" s="1" t="n">
        <v>36526</v>
      </c>
      <c r="B2747" s="3" t="s">
        <v>1967</v>
      </c>
      <c r="C2747" s="1" t="s">
        <v>18973</v>
      </c>
      <c r="D2747" s="3" t="s">
        <v>17055</v>
      </c>
      <c r="E2747" s="3" t="s">
        <v>18974</v>
      </c>
    </row>
    <row r="2748" customFormat="false" ht="13.8" hidden="false" customHeight="false" outlineLevel="0" collapsed="false">
      <c r="A2748" s="1" t="n">
        <v>36523</v>
      </c>
      <c r="B2748" s="3" t="s">
        <v>1967</v>
      </c>
      <c r="C2748" s="1" t="s">
        <v>18975</v>
      </c>
      <c r="D2748" s="3" t="s">
        <v>17055</v>
      </c>
      <c r="E2748" s="3" t="s">
        <v>18976</v>
      </c>
    </row>
    <row r="2749" customFormat="false" ht="13.8" hidden="false" customHeight="false" outlineLevel="0" collapsed="false">
      <c r="A2749" s="1" t="n">
        <v>36527</v>
      </c>
      <c r="B2749" s="3" t="s">
        <v>1967</v>
      </c>
      <c r="C2749" s="1" t="s">
        <v>18977</v>
      </c>
      <c r="D2749" s="3" t="s">
        <v>17055</v>
      </c>
      <c r="E2749" s="3" t="s">
        <v>18978</v>
      </c>
    </row>
    <row r="2750" customFormat="false" ht="13.8" hidden="false" customHeight="false" outlineLevel="0" collapsed="false">
      <c r="A2750" s="1" t="n">
        <v>38642</v>
      </c>
      <c r="B2750" s="3" t="s">
        <v>1967</v>
      </c>
      <c r="C2750" s="1" t="s">
        <v>18979</v>
      </c>
      <c r="D2750" s="3" t="s">
        <v>17055</v>
      </c>
      <c r="E2750" s="3" t="s">
        <v>18980</v>
      </c>
    </row>
    <row r="2751" customFormat="false" ht="13.8" hidden="false" customHeight="false" outlineLevel="0" collapsed="false">
      <c r="A2751" s="1" t="n">
        <v>36522</v>
      </c>
      <c r="B2751" s="3" t="s">
        <v>1967</v>
      </c>
      <c r="C2751" s="1" t="s">
        <v>18981</v>
      </c>
      <c r="D2751" s="3" t="s">
        <v>17055</v>
      </c>
      <c r="E2751" s="3" t="s">
        <v>18982</v>
      </c>
    </row>
    <row r="2752" customFormat="false" ht="13.8" hidden="false" customHeight="false" outlineLevel="0" collapsed="false">
      <c r="A2752" s="1" t="n">
        <v>36525</v>
      </c>
      <c r="B2752" s="3" t="s">
        <v>1967</v>
      </c>
      <c r="C2752" s="1" t="s">
        <v>18983</v>
      </c>
      <c r="D2752" s="3" t="s">
        <v>17055</v>
      </c>
      <c r="E2752" s="3" t="s">
        <v>18984</v>
      </c>
    </row>
    <row r="2753" customFormat="false" ht="13.8" hidden="false" customHeight="false" outlineLevel="0" collapsed="false">
      <c r="A2753" s="1" t="n">
        <v>13803</v>
      </c>
      <c r="B2753" s="3" t="s">
        <v>1967</v>
      </c>
      <c r="C2753" s="1" t="s">
        <v>18985</v>
      </c>
      <c r="D2753" s="3" t="s">
        <v>17055</v>
      </c>
      <c r="E2753" s="3" t="s">
        <v>18986</v>
      </c>
    </row>
    <row r="2754" customFormat="false" ht="13.8" hidden="false" customHeight="false" outlineLevel="0" collapsed="false">
      <c r="A2754" s="1" t="n">
        <v>34348</v>
      </c>
      <c r="B2754" s="3" t="s">
        <v>1967</v>
      </c>
      <c r="C2754" s="1" t="s">
        <v>18987</v>
      </c>
      <c r="D2754" s="3" t="s">
        <v>17119</v>
      </c>
      <c r="E2754" s="3" t="s">
        <v>18988</v>
      </c>
    </row>
    <row r="2755" customFormat="false" ht="13.8" hidden="false" customHeight="false" outlineLevel="0" collapsed="false">
      <c r="A2755" s="1" t="n">
        <v>34347</v>
      </c>
      <c r="B2755" s="3" t="s">
        <v>1967</v>
      </c>
      <c r="C2755" s="1" t="s">
        <v>18989</v>
      </c>
      <c r="D2755" s="3" t="s">
        <v>17119</v>
      </c>
      <c r="E2755" s="3" t="s">
        <v>18990</v>
      </c>
    </row>
    <row r="2756" customFormat="false" ht="13.8" hidden="false" customHeight="false" outlineLevel="0" collapsed="false">
      <c r="A2756" s="1" t="n">
        <v>11146</v>
      </c>
      <c r="B2756" s="3" t="s">
        <v>1967</v>
      </c>
      <c r="C2756" s="1" t="s">
        <v>18991</v>
      </c>
      <c r="D2756" s="3" t="s">
        <v>17280</v>
      </c>
      <c r="E2756" s="3" t="s">
        <v>18992</v>
      </c>
    </row>
    <row r="2757" customFormat="false" ht="13.8" hidden="false" customHeight="false" outlineLevel="0" collapsed="false">
      <c r="A2757" s="1" t="n">
        <v>11147</v>
      </c>
      <c r="B2757" s="3" t="s">
        <v>1967</v>
      </c>
      <c r="C2757" s="1" t="s">
        <v>18993</v>
      </c>
      <c r="D2757" s="3" t="s">
        <v>17280</v>
      </c>
      <c r="E2757" s="3" t="s">
        <v>18994</v>
      </c>
    </row>
    <row r="2758" customFormat="false" ht="13.8" hidden="false" customHeight="false" outlineLevel="0" collapsed="false">
      <c r="A2758" s="1" t="n">
        <v>34872</v>
      </c>
      <c r="B2758" s="3" t="s">
        <v>1967</v>
      </c>
      <c r="C2758" s="1" t="s">
        <v>18995</v>
      </c>
      <c r="D2758" s="3" t="s">
        <v>17280</v>
      </c>
      <c r="E2758" s="3" t="s">
        <v>18996</v>
      </c>
    </row>
    <row r="2759" customFormat="false" ht="13.8" hidden="false" customHeight="false" outlineLevel="0" collapsed="false">
      <c r="A2759" s="1" t="n">
        <v>34491</v>
      </c>
      <c r="B2759" s="3" t="s">
        <v>1967</v>
      </c>
      <c r="C2759" s="1" t="s">
        <v>18997</v>
      </c>
      <c r="D2759" s="3" t="s">
        <v>17280</v>
      </c>
      <c r="E2759" s="3" t="s">
        <v>18998</v>
      </c>
    </row>
    <row r="2760" customFormat="false" ht="13.8" hidden="false" customHeight="false" outlineLevel="0" collapsed="false">
      <c r="A2760" s="1" t="n">
        <v>34770</v>
      </c>
      <c r="B2760" s="3" t="s">
        <v>1967</v>
      </c>
      <c r="C2760" s="1" t="s">
        <v>18999</v>
      </c>
      <c r="D2760" s="3" t="s">
        <v>18766</v>
      </c>
      <c r="E2760" s="3" t="s">
        <v>19000</v>
      </c>
    </row>
    <row r="2761" customFormat="false" ht="13.8" hidden="false" customHeight="false" outlineLevel="0" collapsed="false">
      <c r="A2761" s="1" t="n">
        <v>1518</v>
      </c>
      <c r="B2761" s="3" t="s">
        <v>1967</v>
      </c>
      <c r="C2761" s="1" t="s">
        <v>19001</v>
      </c>
      <c r="D2761" s="3" t="s">
        <v>18766</v>
      </c>
      <c r="E2761" s="3" t="s">
        <v>19002</v>
      </c>
    </row>
    <row r="2762" customFormat="false" ht="13.8" hidden="false" customHeight="false" outlineLevel="0" collapsed="false">
      <c r="A2762" s="1" t="n">
        <v>41965</v>
      </c>
      <c r="B2762" s="3" t="s">
        <v>1967</v>
      </c>
      <c r="C2762" s="1" t="s">
        <v>19003</v>
      </c>
      <c r="D2762" s="3" t="s">
        <v>18766</v>
      </c>
      <c r="E2762" s="3" t="s">
        <v>19004</v>
      </c>
    </row>
    <row r="2763" customFormat="false" ht="13.8" hidden="false" customHeight="false" outlineLevel="0" collapsed="false">
      <c r="A2763" s="1" t="n">
        <v>1524</v>
      </c>
      <c r="B2763" s="3" t="s">
        <v>1967</v>
      </c>
      <c r="C2763" s="1" t="s">
        <v>19005</v>
      </c>
      <c r="D2763" s="3" t="s">
        <v>17280</v>
      </c>
      <c r="E2763" s="3" t="s">
        <v>19006</v>
      </c>
    </row>
    <row r="2764" customFormat="false" ht="13.8" hidden="false" customHeight="false" outlineLevel="0" collapsed="false">
      <c r="A2764" s="1" t="n">
        <v>34492</v>
      </c>
      <c r="B2764" s="3" t="s">
        <v>1967</v>
      </c>
      <c r="C2764" s="1" t="s">
        <v>19007</v>
      </c>
      <c r="D2764" s="3" t="s">
        <v>17280</v>
      </c>
      <c r="E2764" s="3" t="s">
        <v>19008</v>
      </c>
    </row>
    <row r="2765" customFormat="false" ht="13.8" hidden="false" customHeight="false" outlineLevel="0" collapsed="false">
      <c r="A2765" s="1" t="n">
        <v>38404</v>
      </c>
      <c r="B2765" s="3" t="s">
        <v>1967</v>
      </c>
      <c r="C2765" s="1" t="s">
        <v>19009</v>
      </c>
      <c r="D2765" s="3" t="s">
        <v>17280</v>
      </c>
      <c r="E2765" s="3" t="s">
        <v>19010</v>
      </c>
    </row>
    <row r="2766" customFormat="false" ht="13.8" hidden="false" customHeight="false" outlineLevel="0" collapsed="false">
      <c r="A2766" s="1" t="n">
        <v>39849</v>
      </c>
      <c r="B2766" s="3" t="s">
        <v>1967</v>
      </c>
      <c r="C2766" s="1" t="s">
        <v>19011</v>
      </c>
      <c r="D2766" s="3" t="s">
        <v>17280</v>
      </c>
      <c r="E2766" s="3" t="s">
        <v>19012</v>
      </c>
    </row>
    <row r="2767" customFormat="false" ht="13.8" hidden="false" customHeight="false" outlineLevel="0" collapsed="false">
      <c r="A2767" s="1" t="n">
        <v>38464</v>
      </c>
      <c r="B2767" s="3" t="s">
        <v>1967</v>
      </c>
      <c r="C2767" s="1" t="s">
        <v>19013</v>
      </c>
      <c r="D2767" s="3" t="s">
        <v>17280</v>
      </c>
      <c r="E2767" s="3" t="s">
        <v>19014</v>
      </c>
    </row>
    <row r="2768" customFormat="false" ht="13.8" hidden="false" customHeight="false" outlineLevel="0" collapsed="false">
      <c r="A2768" s="1" t="n">
        <v>1527</v>
      </c>
      <c r="B2768" s="3" t="s">
        <v>1967</v>
      </c>
      <c r="C2768" s="1" t="s">
        <v>19015</v>
      </c>
      <c r="D2768" s="3" t="s">
        <v>17280</v>
      </c>
      <c r="E2768" s="3" t="s">
        <v>19016</v>
      </c>
    </row>
    <row r="2769" customFormat="false" ht="13.8" hidden="false" customHeight="false" outlineLevel="0" collapsed="false">
      <c r="A2769" s="1" t="n">
        <v>34493</v>
      </c>
      <c r="B2769" s="3" t="s">
        <v>1967</v>
      </c>
      <c r="C2769" s="1" t="s">
        <v>19017</v>
      </c>
      <c r="D2769" s="3" t="s">
        <v>17280</v>
      </c>
      <c r="E2769" s="3" t="s">
        <v>19018</v>
      </c>
    </row>
    <row r="2770" customFormat="false" ht="13.8" hidden="false" customHeight="false" outlineLevel="0" collapsed="false">
      <c r="A2770" s="1" t="n">
        <v>38405</v>
      </c>
      <c r="B2770" s="3" t="s">
        <v>1967</v>
      </c>
      <c r="C2770" s="1" t="s">
        <v>19019</v>
      </c>
      <c r="D2770" s="3" t="s">
        <v>17280</v>
      </c>
      <c r="E2770" s="3" t="s">
        <v>19020</v>
      </c>
    </row>
    <row r="2771" customFormat="false" ht="13.8" hidden="false" customHeight="false" outlineLevel="0" collapsed="false">
      <c r="A2771" s="1" t="n">
        <v>38408</v>
      </c>
      <c r="B2771" s="3" t="s">
        <v>1967</v>
      </c>
      <c r="C2771" s="1" t="s">
        <v>19021</v>
      </c>
      <c r="D2771" s="3" t="s">
        <v>17280</v>
      </c>
      <c r="E2771" s="3" t="s">
        <v>19022</v>
      </c>
    </row>
    <row r="2772" customFormat="false" ht="13.8" hidden="false" customHeight="false" outlineLevel="0" collapsed="false">
      <c r="A2772" s="1" t="n">
        <v>1525</v>
      </c>
      <c r="B2772" s="3" t="s">
        <v>1967</v>
      </c>
      <c r="C2772" s="1" t="s">
        <v>19023</v>
      </c>
      <c r="D2772" s="3" t="s">
        <v>17280</v>
      </c>
      <c r="E2772" s="3" t="s">
        <v>19024</v>
      </c>
    </row>
    <row r="2773" customFormat="false" ht="13.8" hidden="false" customHeight="false" outlineLevel="0" collapsed="false">
      <c r="A2773" s="1" t="n">
        <v>34494</v>
      </c>
      <c r="B2773" s="3" t="s">
        <v>1967</v>
      </c>
      <c r="C2773" s="1" t="s">
        <v>19025</v>
      </c>
      <c r="D2773" s="3" t="s">
        <v>17280</v>
      </c>
      <c r="E2773" s="3" t="s">
        <v>19026</v>
      </c>
    </row>
    <row r="2774" customFormat="false" ht="13.8" hidden="false" customHeight="false" outlineLevel="0" collapsed="false">
      <c r="A2774" s="1" t="n">
        <v>38406</v>
      </c>
      <c r="B2774" s="3" t="s">
        <v>1967</v>
      </c>
      <c r="C2774" s="1" t="s">
        <v>19027</v>
      </c>
      <c r="D2774" s="3" t="s">
        <v>17280</v>
      </c>
      <c r="E2774" s="3" t="s">
        <v>19028</v>
      </c>
    </row>
    <row r="2775" customFormat="false" ht="13.8" hidden="false" customHeight="false" outlineLevel="0" collapsed="false">
      <c r="A2775" s="1" t="n">
        <v>38409</v>
      </c>
      <c r="B2775" s="3" t="s">
        <v>1967</v>
      </c>
      <c r="C2775" s="1" t="s">
        <v>19029</v>
      </c>
      <c r="D2775" s="3" t="s">
        <v>17280</v>
      </c>
      <c r="E2775" s="3" t="s">
        <v>19030</v>
      </c>
    </row>
    <row r="2776" customFormat="false" ht="13.8" hidden="false" customHeight="false" outlineLevel="0" collapsed="false">
      <c r="A2776" s="1" t="n">
        <v>43360</v>
      </c>
      <c r="B2776" s="3" t="s">
        <v>1967</v>
      </c>
      <c r="C2776" s="1" t="s">
        <v>19031</v>
      </c>
      <c r="D2776" s="3" t="s">
        <v>17280</v>
      </c>
      <c r="E2776" s="3" t="s">
        <v>19032</v>
      </c>
    </row>
    <row r="2777" customFormat="false" ht="13.8" hidden="false" customHeight="false" outlineLevel="0" collapsed="false">
      <c r="A2777" s="1" t="n">
        <v>11145</v>
      </c>
      <c r="B2777" s="3" t="s">
        <v>1967</v>
      </c>
      <c r="C2777" s="1" t="s">
        <v>19033</v>
      </c>
      <c r="D2777" s="3" t="s">
        <v>17280</v>
      </c>
      <c r="E2777" s="3" t="s">
        <v>18996</v>
      </c>
    </row>
    <row r="2778" customFormat="false" ht="13.8" hidden="false" customHeight="false" outlineLevel="0" collapsed="false">
      <c r="A2778" s="1" t="n">
        <v>34495</v>
      </c>
      <c r="B2778" s="3" t="s">
        <v>1967</v>
      </c>
      <c r="C2778" s="1" t="s">
        <v>19034</v>
      </c>
      <c r="D2778" s="3" t="s">
        <v>17280</v>
      </c>
      <c r="E2778" s="3" t="s">
        <v>19035</v>
      </c>
    </row>
    <row r="2779" customFormat="false" ht="13.8" hidden="false" customHeight="false" outlineLevel="0" collapsed="false">
      <c r="A2779" s="1" t="n">
        <v>34479</v>
      </c>
      <c r="B2779" s="3" t="s">
        <v>1967</v>
      </c>
      <c r="C2779" s="1" t="s">
        <v>19036</v>
      </c>
      <c r="D2779" s="3" t="s">
        <v>17280</v>
      </c>
      <c r="E2779" s="3" t="s">
        <v>18998</v>
      </c>
    </row>
    <row r="2780" customFormat="false" ht="13.8" hidden="false" customHeight="false" outlineLevel="0" collapsed="false">
      <c r="A2780" s="1" t="n">
        <v>34496</v>
      </c>
      <c r="B2780" s="3" t="s">
        <v>1967</v>
      </c>
      <c r="C2780" s="1" t="s">
        <v>19037</v>
      </c>
      <c r="D2780" s="3" t="s">
        <v>17280</v>
      </c>
      <c r="E2780" s="3" t="s">
        <v>19038</v>
      </c>
    </row>
    <row r="2781" customFormat="false" ht="13.8" hidden="false" customHeight="false" outlineLevel="0" collapsed="false">
      <c r="A2781" s="1" t="n">
        <v>34481</v>
      </c>
      <c r="B2781" s="3" t="s">
        <v>1967</v>
      </c>
      <c r="C2781" s="1" t="s">
        <v>19039</v>
      </c>
      <c r="D2781" s="3" t="s">
        <v>17280</v>
      </c>
      <c r="E2781" s="3" t="s">
        <v>19040</v>
      </c>
    </row>
    <row r="2782" customFormat="false" ht="13.8" hidden="false" customHeight="false" outlineLevel="0" collapsed="false">
      <c r="A2782" s="1" t="n">
        <v>34483</v>
      </c>
      <c r="B2782" s="3" t="s">
        <v>1967</v>
      </c>
      <c r="C2782" s="1" t="s">
        <v>19041</v>
      </c>
      <c r="D2782" s="3" t="s">
        <v>17280</v>
      </c>
      <c r="E2782" s="3" t="s">
        <v>19042</v>
      </c>
    </row>
    <row r="2783" customFormat="false" ht="13.8" hidden="false" customHeight="false" outlineLevel="0" collapsed="false">
      <c r="A2783" s="1" t="n">
        <v>34485</v>
      </c>
      <c r="B2783" s="3" t="s">
        <v>1967</v>
      </c>
      <c r="C2783" s="1" t="s">
        <v>19043</v>
      </c>
      <c r="D2783" s="3" t="s">
        <v>17280</v>
      </c>
      <c r="E2783" s="3" t="s">
        <v>19044</v>
      </c>
    </row>
    <row r="2784" customFormat="false" ht="13.8" hidden="false" customHeight="false" outlineLevel="0" collapsed="false">
      <c r="A2784" s="1" t="n">
        <v>14041</v>
      </c>
      <c r="B2784" s="3" t="s">
        <v>1967</v>
      </c>
      <c r="C2784" s="1" t="s">
        <v>19045</v>
      </c>
      <c r="D2784" s="3" t="s">
        <v>17280</v>
      </c>
      <c r="E2784" s="3" t="s">
        <v>19046</v>
      </c>
    </row>
    <row r="2785" customFormat="false" ht="13.8" hidden="false" customHeight="false" outlineLevel="0" collapsed="false">
      <c r="A2785" s="1" t="n">
        <v>1523</v>
      </c>
      <c r="B2785" s="3" t="s">
        <v>1967</v>
      </c>
      <c r="C2785" s="1" t="s">
        <v>19047</v>
      </c>
      <c r="D2785" s="3" t="s">
        <v>17280</v>
      </c>
      <c r="E2785" s="3" t="s">
        <v>19048</v>
      </c>
    </row>
    <row r="2786" customFormat="false" ht="13.8" hidden="false" customHeight="false" outlineLevel="0" collapsed="false">
      <c r="A2786" s="1" t="n">
        <v>14052</v>
      </c>
      <c r="B2786" s="3" t="s">
        <v>1967</v>
      </c>
      <c r="C2786" s="1" t="s">
        <v>19049</v>
      </c>
      <c r="D2786" s="3" t="s">
        <v>17055</v>
      </c>
      <c r="E2786" s="3" t="s">
        <v>19050</v>
      </c>
    </row>
    <row r="2787" customFormat="false" ht="13.8" hidden="false" customHeight="false" outlineLevel="0" collapsed="false">
      <c r="A2787" s="1" t="n">
        <v>14054</v>
      </c>
      <c r="B2787" s="3" t="s">
        <v>1967</v>
      </c>
      <c r="C2787" s="1" t="s">
        <v>19051</v>
      </c>
      <c r="D2787" s="3" t="s">
        <v>17055</v>
      </c>
      <c r="E2787" s="3" t="s">
        <v>11006</v>
      </c>
    </row>
    <row r="2788" customFormat="false" ht="13.8" hidden="false" customHeight="false" outlineLevel="0" collapsed="false">
      <c r="A2788" s="1" t="n">
        <v>14053</v>
      </c>
      <c r="B2788" s="3" t="s">
        <v>1967</v>
      </c>
      <c r="C2788" s="1" t="s">
        <v>19052</v>
      </c>
      <c r="D2788" s="3" t="s">
        <v>17055</v>
      </c>
      <c r="E2788" s="3" t="s">
        <v>12517</v>
      </c>
    </row>
    <row r="2789" customFormat="false" ht="13.8" hidden="false" customHeight="false" outlineLevel="0" collapsed="false">
      <c r="A2789" s="1" t="n">
        <v>2558</v>
      </c>
      <c r="B2789" s="3" t="s">
        <v>1967</v>
      </c>
      <c r="C2789" s="1" t="s">
        <v>19053</v>
      </c>
      <c r="D2789" s="3" t="s">
        <v>17055</v>
      </c>
      <c r="E2789" s="3" t="s">
        <v>8037</v>
      </c>
    </row>
    <row r="2790" customFormat="false" ht="13.8" hidden="false" customHeight="false" outlineLevel="0" collapsed="false">
      <c r="A2790" s="1" t="n">
        <v>2560</v>
      </c>
      <c r="B2790" s="3" t="s">
        <v>1967</v>
      </c>
      <c r="C2790" s="1" t="s">
        <v>19054</v>
      </c>
      <c r="D2790" s="3" t="s">
        <v>17055</v>
      </c>
      <c r="E2790" s="3" t="s">
        <v>11105</v>
      </c>
    </row>
    <row r="2791" customFormat="false" ht="13.8" hidden="false" customHeight="false" outlineLevel="0" collapsed="false">
      <c r="A2791" s="1" t="n">
        <v>2559</v>
      </c>
      <c r="B2791" s="3" t="s">
        <v>1967</v>
      </c>
      <c r="C2791" s="1" t="s">
        <v>19055</v>
      </c>
      <c r="D2791" s="3" t="s">
        <v>17055</v>
      </c>
      <c r="E2791" s="3" t="s">
        <v>3530</v>
      </c>
    </row>
    <row r="2792" customFormat="false" ht="13.8" hidden="false" customHeight="false" outlineLevel="0" collapsed="false">
      <c r="A2792" s="1" t="n">
        <v>2592</v>
      </c>
      <c r="B2792" s="3" t="s">
        <v>1967</v>
      </c>
      <c r="C2792" s="1" t="s">
        <v>19056</v>
      </c>
      <c r="D2792" s="3" t="s">
        <v>17055</v>
      </c>
      <c r="E2792" s="3" t="s">
        <v>19057</v>
      </c>
    </row>
    <row r="2793" customFormat="false" ht="13.8" hidden="false" customHeight="false" outlineLevel="0" collapsed="false">
      <c r="A2793" s="1" t="n">
        <v>2566</v>
      </c>
      <c r="B2793" s="3" t="s">
        <v>1967</v>
      </c>
      <c r="C2793" s="1" t="s">
        <v>19058</v>
      </c>
      <c r="D2793" s="3" t="s">
        <v>17055</v>
      </c>
      <c r="E2793" s="3" t="s">
        <v>11070</v>
      </c>
    </row>
    <row r="2794" customFormat="false" ht="13.8" hidden="false" customHeight="false" outlineLevel="0" collapsed="false">
      <c r="A2794" s="1" t="n">
        <v>2589</v>
      </c>
      <c r="B2794" s="3" t="s">
        <v>1967</v>
      </c>
      <c r="C2794" s="1" t="s">
        <v>19059</v>
      </c>
      <c r="D2794" s="3" t="s">
        <v>17055</v>
      </c>
      <c r="E2794" s="3" t="s">
        <v>19060</v>
      </c>
    </row>
    <row r="2795" customFormat="false" ht="13.8" hidden="false" customHeight="false" outlineLevel="0" collapsed="false">
      <c r="A2795" s="1" t="n">
        <v>2591</v>
      </c>
      <c r="B2795" s="3" t="s">
        <v>1967</v>
      </c>
      <c r="C2795" s="1" t="s">
        <v>19061</v>
      </c>
      <c r="D2795" s="3" t="s">
        <v>17055</v>
      </c>
      <c r="E2795" s="3" t="s">
        <v>7583</v>
      </c>
    </row>
    <row r="2796" customFormat="false" ht="13.8" hidden="false" customHeight="false" outlineLevel="0" collapsed="false">
      <c r="A2796" s="1" t="n">
        <v>2590</v>
      </c>
      <c r="B2796" s="3" t="s">
        <v>1967</v>
      </c>
      <c r="C2796" s="1" t="s">
        <v>19062</v>
      </c>
      <c r="D2796" s="3" t="s">
        <v>17055</v>
      </c>
      <c r="E2796" s="3" t="s">
        <v>19063</v>
      </c>
    </row>
    <row r="2797" customFormat="false" ht="13.8" hidden="false" customHeight="false" outlineLevel="0" collapsed="false">
      <c r="A2797" s="1" t="n">
        <v>2567</v>
      </c>
      <c r="B2797" s="3" t="s">
        <v>1967</v>
      </c>
      <c r="C2797" s="1" t="s">
        <v>19064</v>
      </c>
      <c r="D2797" s="3" t="s">
        <v>17055</v>
      </c>
      <c r="E2797" s="3" t="s">
        <v>19065</v>
      </c>
    </row>
    <row r="2798" customFormat="false" ht="13.8" hidden="false" customHeight="false" outlineLevel="0" collapsed="false">
      <c r="A2798" s="1" t="n">
        <v>2565</v>
      </c>
      <c r="B2798" s="3" t="s">
        <v>1967</v>
      </c>
      <c r="C2798" s="1" t="s">
        <v>19066</v>
      </c>
      <c r="D2798" s="3" t="s">
        <v>17055</v>
      </c>
      <c r="E2798" s="3" t="s">
        <v>19067</v>
      </c>
    </row>
    <row r="2799" customFormat="false" ht="13.8" hidden="false" customHeight="false" outlineLevel="0" collapsed="false">
      <c r="A2799" s="1" t="n">
        <v>2568</v>
      </c>
      <c r="B2799" s="3" t="s">
        <v>1967</v>
      </c>
      <c r="C2799" s="1" t="s">
        <v>19068</v>
      </c>
      <c r="D2799" s="3" t="s">
        <v>17055</v>
      </c>
      <c r="E2799" s="3" t="s">
        <v>19069</v>
      </c>
    </row>
    <row r="2800" customFormat="false" ht="13.8" hidden="false" customHeight="false" outlineLevel="0" collapsed="false">
      <c r="A2800" s="1" t="n">
        <v>2594</v>
      </c>
      <c r="B2800" s="3" t="s">
        <v>1967</v>
      </c>
      <c r="C2800" s="1" t="s">
        <v>19070</v>
      </c>
      <c r="D2800" s="3" t="s">
        <v>17055</v>
      </c>
      <c r="E2800" s="3" t="s">
        <v>19071</v>
      </c>
    </row>
    <row r="2801" customFormat="false" ht="13.8" hidden="false" customHeight="false" outlineLevel="0" collapsed="false">
      <c r="A2801" s="1" t="n">
        <v>2587</v>
      </c>
      <c r="B2801" s="3" t="s">
        <v>1967</v>
      </c>
      <c r="C2801" s="1" t="s">
        <v>19072</v>
      </c>
      <c r="D2801" s="3" t="s">
        <v>17055</v>
      </c>
      <c r="E2801" s="3" t="s">
        <v>7370</v>
      </c>
    </row>
    <row r="2802" customFormat="false" ht="13.8" hidden="false" customHeight="false" outlineLevel="0" collapsed="false">
      <c r="A2802" s="1" t="n">
        <v>2588</v>
      </c>
      <c r="B2802" s="3" t="s">
        <v>1967</v>
      </c>
      <c r="C2802" s="1" t="s">
        <v>19073</v>
      </c>
      <c r="D2802" s="3" t="s">
        <v>17055</v>
      </c>
      <c r="E2802" s="3" t="s">
        <v>19074</v>
      </c>
    </row>
    <row r="2803" customFormat="false" ht="13.8" hidden="false" customHeight="false" outlineLevel="0" collapsed="false">
      <c r="A2803" s="1" t="n">
        <v>2569</v>
      </c>
      <c r="B2803" s="3" t="s">
        <v>1967</v>
      </c>
      <c r="C2803" s="1" t="s">
        <v>19075</v>
      </c>
      <c r="D2803" s="3" t="s">
        <v>17055</v>
      </c>
      <c r="E2803" s="3" t="s">
        <v>18809</v>
      </c>
    </row>
    <row r="2804" customFormat="false" ht="13.8" hidden="false" customHeight="false" outlineLevel="0" collapsed="false">
      <c r="A2804" s="1" t="n">
        <v>2570</v>
      </c>
      <c r="B2804" s="3" t="s">
        <v>1967</v>
      </c>
      <c r="C2804" s="1" t="s">
        <v>19076</v>
      </c>
      <c r="D2804" s="3" t="s">
        <v>17055</v>
      </c>
      <c r="E2804" s="3" t="s">
        <v>13181</v>
      </c>
    </row>
    <row r="2805" customFormat="false" ht="13.8" hidden="false" customHeight="false" outlineLevel="0" collapsed="false">
      <c r="A2805" s="1" t="n">
        <v>2571</v>
      </c>
      <c r="B2805" s="3" t="s">
        <v>1967</v>
      </c>
      <c r="C2805" s="1" t="s">
        <v>19077</v>
      </c>
      <c r="D2805" s="3" t="s">
        <v>17055</v>
      </c>
      <c r="E2805" s="3" t="s">
        <v>19078</v>
      </c>
    </row>
    <row r="2806" customFormat="false" ht="13.8" hidden="false" customHeight="false" outlineLevel="0" collapsed="false">
      <c r="A2806" s="1" t="n">
        <v>2593</v>
      </c>
      <c r="B2806" s="3" t="s">
        <v>1967</v>
      </c>
      <c r="C2806" s="1" t="s">
        <v>19079</v>
      </c>
      <c r="D2806" s="3" t="s">
        <v>17055</v>
      </c>
      <c r="E2806" s="3" t="s">
        <v>19080</v>
      </c>
    </row>
    <row r="2807" customFormat="false" ht="13.8" hidden="false" customHeight="false" outlineLevel="0" collapsed="false">
      <c r="A2807" s="1" t="n">
        <v>2572</v>
      </c>
      <c r="B2807" s="3" t="s">
        <v>1967</v>
      </c>
      <c r="C2807" s="1" t="s">
        <v>19081</v>
      </c>
      <c r="D2807" s="3" t="s">
        <v>17055</v>
      </c>
      <c r="E2807" s="3" t="s">
        <v>19082</v>
      </c>
    </row>
    <row r="2808" customFormat="false" ht="13.8" hidden="false" customHeight="false" outlineLevel="0" collapsed="false">
      <c r="A2808" s="1" t="n">
        <v>2595</v>
      </c>
      <c r="B2808" s="3" t="s">
        <v>1967</v>
      </c>
      <c r="C2808" s="1" t="s">
        <v>19083</v>
      </c>
      <c r="D2808" s="3" t="s">
        <v>17055</v>
      </c>
      <c r="E2808" s="3" t="s">
        <v>19084</v>
      </c>
    </row>
    <row r="2809" customFormat="false" ht="13.8" hidden="false" customHeight="false" outlineLevel="0" collapsed="false">
      <c r="A2809" s="1" t="n">
        <v>2576</v>
      </c>
      <c r="B2809" s="3" t="s">
        <v>1967</v>
      </c>
      <c r="C2809" s="1" t="s">
        <v>19085</v>
      </c>
      <c r="D2809" s="3" t="s">
        <v>17055</v>
      </c>
      <c r="E2809" s="3" t="s">
        <v>19086</v>
      </c>
    </row>
    <row r="2810" customFormat="false" ht="13.8" hidden="false" customHeight="false" outlineLevel="0" collapsed="false">
      <c r="A2810" s="1" t="n">
        <v>2575</v>
      </c>
      <c r="B2810" s="3" t="s">
        <v>1967</v>
      </c>
      <c r="C2810" s="1" t="s">
        <v>19087</v>
      </c>
      <c r="D2810" s="3" t="s">
        <v>17055</v>
      </c>
      <c r="E2810" s="3" t="s">
        <v>9651</v>
      </c>
    </row>
    <row r="2811" customFormat="false" ht="13.8" hidden="false" customHeight="false" outlineLevel="0" collapsed="false">
      <c r="A2811" s="1" t="n">
        <v>2573</v>
      </c>
      <c r="B2811" s="3" t="s">
        <v>1967</v>
      </c>
      <c r="C2811" s="1" t="s">
        <v>19088</v>
      </c>
      <c r="D2811" s="3" t="s">
        <v>17055</v>
      </c>
      <c r="E2811" s="3" t="s">
        <v>6641</v>
      </c>
    </row>
    <row r="2812" customFormat="false" ht="13.8" hidden="false" customHeight="false" outlineLevel="0" collapsed="false">
      <c r="A2812" s="1" t="n">
        <v>2586</v>
      </c>
      <c r="B2812" s="3" t="s">
        <v>1967</v>
      </c>
      <c r="C2812" s="1" t="s">
        <v>19089</v>
      </c>
      <c r="D2812" s="3" t="s">
        <v>17055</v>
      </c>
      <c r="E2812" s="3" t="s">
        <v>19090</v>
      </c>
    </row>
    <row r="2813" customFormat="false" ht="13.8" hidden="false" customHeight="false" outlineLevel="0" collapsed="false">
      <c r="A2813" s="1" t="n">
        <v>2577</v>
      </c>
      <c r="B2813" s="3" t="s">
        <v>1967</v>
      </c>
      <c r="C2813" s="1" t="s">
        <v>19091</v>
      </c>
      <c r="D2813" s="3" t="s">
        <v>17055</v>
      </c>
      <c r="E2813" s="3" t="s">
        <v>19092</v>
      </c>
    </row>
    <row r="2814" customFormat="false" ht="13.8" hidden="false" customHeight="false" outlineLevel="0" collapsed="false">
      <c r="A2814" s="1" t="n">
        <v>2574</v>
      </c>
      <c r="B2814" s="3" t="s">
        <v>1967</v>
      </c>
      <c r="C2814" s="1" t="s">
        <v>19093</v>
      </c>
      <c r="D2814" s="3" t="s">
        <v>17055</v>
      </c>
      <c r="E2814" s="3" t="s">
        <v>19094</v>
      </c>
    </row>
    <row r="2815" customFormat="false" ht="13.8" hidden="false" customHeight="false" outlineLevel="0" collapsed="false">
      <c r="A2815" s="1" t="n">
        <v>2578</v>
      </c>
      <c r="B2815" s="3" t="s">
        <v>1967</v>
      </c>
      <c r="C2815" s="1" t="s">
        <v>19095</v>
      </c>
      <c r="D2815" s="3" t="s">
        <v>17055</v>
      </c>
      <c r="E2815" s="3" t="s">
        <v>19096</v>
      </c>
    </row>
    <row r="2816" customFormat="false" ht="13.8" hidden="false" customHeight="false" outlineLevel="0" collapsed="false">
      <c r="A2816" s="1" t="n">
        <v>2585</v>
      </c>
      <c r="B2816" s="3" t="s">
        <v>1967</v>
      </c>
      <c r="C2816" s="1" t="s">
        <v>19097</v>
      </c>
      <c r="D2816" s="3" t="s">
        <v>17055</v>
      </c>
      <c r="E2816" s="3" t="s">
        <v>19098</v>
      </c>
    </row>
    <row r="2817" customFormat="false" ht="13.8" hidden="false" customHeight="false" outlineLevel="0" collapsed="false">
      <c r="A2817" s="1" t="n">
        <v>12008</v>
      </c>
      <c r="B2817" s="3" t="s">
        <v>1967</v>
      </c>
      <c r="C2817" s="1" t="s">
        <v>19099</v>
      </c>
      <c r="D2817" s="3" t="s">
        <v>17055</v>
      </c>
      <c r="E2817" s="3" t="s">
        <v>19100</v>
      </c>
    </row>
    <row r="2818" customFormat="false" ht="13.8" hidden="false" customHeight="false" outlineLevel="0" collapsed="false">
      <c r="A2818" s="1" t="n">
        <v>2582</v>
      </c>
      <c r="B2818" s="3" t="s">
        <v>1967</v>
      </c>
      <c r="C2818" s="1" t="s">
        <v>19101</v>
      </c>
      <c r="D2818" s="3" t="s">
        <v>17055</v>
      </c>
      <c r="E2818" s="3" t="s">
        <v>12488</v>
      </c>
    </row>
    <row r="2819" customFormat="false" ht="13.8" hidden="false" customHeight="false" outlineLevel="0" collapsed="false">
      <c r="A2819" s="1" t="n">
        <v>2597</v>
      </c>
      <c r="B2819" s="3" t="s">
        <v>1967</v>
      </c>
      <c r="C2819" s="1" t="s">
        <v>19102</v>
      </c>
      <c r="D2819" s="3" t="s">
        <v>17055</v>
      </c>
      <c r="E2819" s="3" t="s">
        <v>9576</v>
      </c>
    </row>
    <row r="2820" customFormat="false" ht="13.8" hidden="false" customHeight="false" outlineLevel="0" collapsed="false">
      <c r="A2820" s="1" t="n">
        <v>2579</v>
      </c>
      <c r="B2820" s="3" t="s">
        <v>1967</v>
      </c>
      <c r="C2820" s="1" t="s">
        <v>19103</v>
      </c>
      <c r="D2820" s="3" t="s">
        <v>17055</v>
      </c>
      <c r="E2820" s="3" t="s">
        <v>12044</v>
      </c>
    </row>
    <row r="2821" customFormat="false" ht="13.8" hidden="false" customHeight="false" outlineLevel="0" collapsed="false">
      <c r="A2821" s="1" t="n">
        <v>2581</v>
      </c>
      <c r="B2821" s="3" t="s">
        <v>1967</v>
      </c>
      <c r="C2821" s="1" t="s">
        <v>19104</v>
      </c>
      <c r="D2821" s="3" t="s">
        <v>17055</v>
      </c>
      <c r="E2821" s="3" t="s">
        <v>19105</v>
      </c>
    </row>
    <row r="2822" customFormat="false" ht="13.8" hidden="false" customHeight="false" outlineLevel="0" collapsed="false">
      <c r="A2822" s="1" t="n">
        <v>2596</v>
      </c>
      <c r="B2822" s="3" t="s">
        <v>1967</v>
      </c>
      <c r="C2822" s="1" t="s">
        <v>19106</v>
      </c>
      <c r="D2822" s="3" t="s">
        <v>17055</v>
      </c>
      <c r="E2822" s="3" t="s">
        <v>19107</v>
      </c>
    </row>
    <row r="2823" customFormat="false" ht="13.8" hidden="false" customHeight="false" outlineLevel="0" collapsed="false">
      <c r="A2823" s="1" t="n">
        <v>2580</v>
      </c>
      <c r="B2823" s="3" t="s">
        <v>1967</v>
      </c>
      <c r="C2823" s="1" t="s">
        <v>19108</v>
      </c>
      <c r="D2823" s="3" t="s">
        <v>17055</v>
      </c>
      <c r="E2823" s="3" t="s">
        <v>19109</v>
      </c>
    </row>
    <row r="2824" customFormat="false" ht="13.8" hidden="false" customHeight="false" outlineLevel="0" collapsed="false">
      <c r="A2824" s="1" t="n">
        <v>2583</v>
      </c>
      <c r="B2824" s="3" t="s">
        <v>1967</v>
      </c>
      <c r="C2824" s="1" t="s">
        <v>19110</v>
      </c>
      <c r="D2824" s="3" t="s">
        <v>17055</v>
      </c>
      <c r="E2824" s="3" t="s">
        <v>19111</v>
      </c>
    </row>
    <row r="2825" customFormat="false" ht="13.8" hidden="false" customHeight="false" outlineLevel="0" collapsed="false">
      <c r="A2825" s="1" t="n">
        <v>2584</v>
      </c>
      <c r="B2825" s="3" t="s">
        <v>1967</v>
      </c>
      <c r="C2825" s="1" t="s">
        <v>19112</v>
      </c>
      <c r="D2825" s="3" t="s">
        <v>17055</v>
      </c>
      <c r="E2825" s="3" t="s">
        <v>19113</v>
      </c>
    </row>
    <row r="2826" customFormat="false" ht="13.8" hidden="false" customHeight="false" outlineLevel="0" collapsed="false">
      <c r="A2826" s="1" t="n">
        <v>12010</v>
      </c>
      <c r="B2826" s="3" t="s">
        <v>1967</v>
      </c>
      <c r="C2826" s="1" t="s">
        <v>19114</v>
      </c>
      <c r="D2826" s="3" t="s">
        <v>17055</v>
      </c>
      <c r="E2826" s="3" t="s">
        <v>13250</v>
      </c>
    </row>
    <row r="2827" customFormat="false" ht="13.8" hidden="false" customHeight="false" outlineLevel="0" collapsed="false">
      <c r="A2827" s="1" t="n">
        <v>39329</v>
      </c>
      <c r="B2827" s="3" t="s">
        <v>1967</v>
      </c>
      <c r="C2827" s="1" t="s">
        <v>19115</v>
      </c>
      <c r="D2827" s="3" t="s">
        <v>17055</v>
      </c>
      <c r="E2827" s="3" t="s">
        <v>19116</v>
      </c>
    </row>
    <row r="2828" customFormat="false" ht="13.8" hidden="false" customHeight="false" outlineLevel="0" collapsed="false">
      <c r="A2828" s="1" t="n">
        <v>39330</v>
      </c>
      <c r="B2828" s="3" t="s">
        <v>1967</v>
      </c>
      <c r="C2828" s="1" t="s">
        <v>19117</v>
      </c>
      <c r="D2828" s="3" t="s">
        <v>17055</v>
      </c>
      <c r="E2828" s="3" t="s">
        <v>19118</v>
      </c>
    </row>
    <row r="2829" customFormat="false" ht="13.8" hidden="false" customHeight="false" outlineLevel="0" collapsed="false">
      <c r="A2829" s="1" t="n">
        <v>39332</v>
      </c>
      <c r="B2829" s="3" t="s">
        <v>1967</v>
      </c>
      <c r="C2829" s="1" t="s">
        <v>19119</v>
      </c>
      <c r="D2829" s="3" t="s">
        <v>17055</v>
      </c>
      <c r="E2829" s="3" t="s">
        <v>3590</v>
      </c>
    </row>
    <row r="2830" customFormat="false" ht="13.8" hidden="false" customHeight="false" outlineLevel="0" collapsed="false">
      <c r="A2830" s="1" t="n">
        <v>39331</v>
      </c>
      <c r="B2830" s="3" t="s">
        <v>1967</v>
      </c>
      <c r="C2830" s="1" t="s">
        <v>19120</v>
      </c>
      <c r="D2830" s="3" t="s">
        <v>17055</v>
      </c>
      <c r="E2830" s="3" t="s">
        <v>9153</v>
      </c>
    </row>
    <row r="2831" customFormat="false" ht="13.8" hidden="false" customHeight="false" outlineLevel="0" collapsed="false">
      <c r="A2831" s="1" t="n">
        <v>39333</v>
      </c>
      <c r="B2831" s="3" t="s">
        <v>1967</v>
      </c>
      <c r="C2831" s="1" t="s">
        <v>19121</v>
      </c>
      <c r="D2831" s="3" t="s">
        <v>17055</v>
      </c>
      <c r="E2831" s="3" t="s">
        <v>19122</v>
      </c>
    </row>
    <row r="2832" customFormat="false" ht="13.8" hidden="false" customHeight="false" outlineLevel="0" collapsed="false">
      <c r="A2832" s="1" t="n">
        <v>39335</v>
      </c>
      <c r="B2832" s="3" t="s">
        <v>1967</v>
      </c>
      <c r="C2832" s="1" t="s">
        <v>19123</v>
      </c>
      <c r="D2832" s="3" t="s">
        <v>17055</v>
      </c>
      <c r="E2832" s="3" t="s">
        <v>13196</v>
      </c>
    </row>
    <row r="2833" customFormat="false" ht="13.8" hidden="false" customHeight="false" outlineLevel="0" collapsed="false">
      <c r="A2833" s="1" t="n">
        <v>39334</v>
      </c>
      <c r="B2833" s="3" t="s">
        <v>1967</v>
      </c>
      <c r="C2833" s="1" t="s">
        <v>19124</v>
      </c>
      <c r="D2833" s="3" t="s">
        <v>17055</v>
      </c>
      <c r="E2833" s="3" t="s">
        <v>19125</v>
      </c>
    </row>
    <row r="2834" customFormat="false" ht="13.8" hidden="false" customHeight="false" outlineLevel="0" collapsed="false">
      <c r="A2834" s="1" t="n">
        <v>12016</v>
      </c>
      <c r="B2834" s="3" t="s">
        <v>1967</v>
      </c>
      <c r="C2834" s="1" t="s">
        <v>19126</v>
      </c>
      <c r="D2834" s="3" t="s">
        <v>17055</v>
      </c>
      <c r="E2834" s="3" t="s">
        <v>12572</v>
      </c>
    </row>
    <row r="2835" customFormat="false" ht="13.8" hidden="false" customHeight="false" outlineLevel="0" collapsed="false">
      <c r="A2835" s="1" t="n">
        <v>12015</v>
      </c>
      <c r="B2835" s="3" t="s">
        <v>1967</v>
      </c>
      <c r="C2835" s="1" t="s">
        <v>19127</v>
      </c>
      <c r="D2835" s="3" t="s">
        <v>17055</v>
      </c>
      <c r="E2835" s="3" t="s">
        <v>6679</v>
      </c>
    </row>
    <row r="2836" customFormat="false" ht="13.8" hidden="false" customHeight="false" outlineLevel="0" collapsed="false">
      <c r="A2836" s="1" t="n">
        <v>12020</v>
      </c>
      <c r="B2836" s="3" t="s">
        <v>1967</v>
      </c>
      <c r="C2836" s="1" t="s">
        <v>19128</v>
      </c>
      <c r="D2836" s="3" t="s">
        <v>17055</v>
      </c>
      <c r="E2836" s="3" t="s">
        <v>12572</v>
      </c>
    </row>
    <row r="2837" customFormat="false" ht="13.8" hidden="false" customHeight="false" outlineLevel="0" collapsed="false">
      <c r="A2837" s="1" t="n">
        <v>12019</v>
      </c>
      <c r="B2837" s="3" t="s">
        <v>1967</v>
      </c>
      <c r="C2837" s="1" t="s">
        <v>19129</v>
      </c>
      <c r="D2837" s="3" t="s">
        <v>17055</v>
      </c>
      <c r="E2837" s="3" t="s">
        <v>6679</v>
      </c>
    </row>
    <row r="2838" customFormat="false" ht="13.8" hidden="false" customHeight="false" outlineLevel="0" collapsed="false">
      <c r="A2838" s="1" t="n">
        <v>39336</v>
      </c>
      <c r="B2838" s="3" t="s">
        <v>1967</v>
      </c>
      <c r="C2838" s="1" t="s">
        <v>19130</v>
      </c>
      <c r="D2838" s="3" t="s">
        <v>17055</v>
      </c>
      <c r="E2838" s="3" t="s">
        <v>19118</v>
      </c>
    </row>
    <row r="2839" customFormat="false" ht="13.8" hidden="false" customHeight="false" outlineLevel="0" collapsed="false">
      <c r="A2839" s="1" t="n">
        <v>39338</v>
      </c>
      <c r="B2839" s="3" t="s">
        <v>1967</v>
      </c>
      <c r="C2839" s="1" t="s">
        <v>19131</v>
      </c>
      <c r="D2839" s="3" t="s">
        <v>17055</v>
      </c>
      <c r="E2839" s="3" t="s">
        <v>3590</v>
      </c>
    </row>
    <row r="2840" customFormat="false" ht="13.8" hidden="false" customHeight="false" outlineLevel="0" collapsed="false">
      <c r="A2840" s="1" t="n">
        <v>39337</v>
      </c>
      <c r="B2840" s="3" t="s">
        <v>1967</v>
      </c>
      <c r="C2840" s="1" t="s">
        <v>19132</v>
      </c>
      <c r="D2840" s="3" t="s">
        <v>17055</v>
      </c>
      <c r="E2840" s="3" t="s">
        <v>9153</v>
      </c>
    </row>
    <row r="2841" customFormat="false" ht="13.8" hidden="false" customHeight="false" outlineLevel="0" collapsed="false">
      <c r="A2841" s="1" t="n">
        <v>39341</v>
      </c>
      <c r="B2841" s="3" t="s">
        <v>1967</v>
      </c>
      <c r="C2841" s="1" t="s">
        <v>19133</v>
      </c>
      <c r="D2841" s="3" t="s">
        <v>17055</v>
      </c>
      <c r="E2841" s="3" t="s">
        <v>19134</v>
      </c>
    </row>
    <row r="2842" customFormat="false" ht="13.8" hidden="false" customHeight="false" outlineLevel="0" collapsed="false">
      <c r="A2842" s="1" t="n">
        <v>39340</v>
      </c>
      <c r="B2842" s="3" t="s">
        <v>1967</v>
      </c>
      <c r="C2842" s="1" t="s">
        <v>19135</v>
      </c>
      <c r="D2842" s="3" t="s">
        <v>17055</v>
      </c>
      <c r="E2842" s="3" t="s">
        <v>17663</v>
      </c>
    </row>
    <row r="2843" customFormat="false" ht="13.8" hidden="false" customHeight="false" outlineLevel="0" collapsed="false">
      <c r="A2843" s="1" t="n">
        <v>12025</v>
      </c>
      <c r="B2843" s="3" t="s">
        <v>1967</v>
      </c>
      <c r="C2843" s="1" t="s">
        <v>19136</v>
      </c>
      <c r="D2843" s="3" t="s">
        <v>17055</v>
      </c>
      <c r="E2843" s="3" t="s">
        <v>6738</v>
      </c>
    </row>
    <row r="2844" customFormat="false" ht="13.8" hidden="false" customHeight="false" outlineLevel="0" collapsed="false">
      <c r="A2844" s="1" t="n">
        <v>39342</v>
      </c>
      <c r="B2844" s="3" t="s">
        <v>1967</v>
      </c>
      <c r="C2844" s="1" t="s">
        <v>19137</v>
      </c>
      <c r="D2844" s="3" t="s">
        <v>17055</v>
      </c>
      <c r="E2844" s="3" t="s">
        <v>19134</v>
      </c>
    </row>
    <row r="2845" customFormat="false" ht="13.8" hidden="false" customHeight="false" outlineLevel="0" collapsed="false">
      <c r="A2845" s="1" t="n">
        <v>39343</v>
      </c>
      <c r="B2845" s="3" t="s">
        <v>1967</v>
      </c>
      <c r="C2845" s="1" t="s">
        <v>19138</v>
      </c>
      <c r="D2845" s="3" t="s">
        <v>17055</v>
      </c>
      <c r="E2845" s="3" t="s">
        <v>9198</v>
      </c>
    </row>
    <row r="2846" customFormat="false" ht="13.8" hidden="false" customHeight="false" outlineLevel="0" collapsed="false">
      <c r="A2846" s="1" t="n">
        <v>39345</v>
      </c>
      <c r="B2846" s="3" t="s">
        <v>1967</v>
      </c>
      <c r="C2846" s="1" t="s">
        <v>19139</v>
      </c>
      <c r="D2846" s="3" t="s">
        <v>17055</v>
      </c>
      <c r="E2846" s="3" t="s">
        <v>19140</v>
      </c>
    </row>
    <row r="2847" customFormat="false" ht="13.8" hidden="false" customHeight="false" outlineLevel="0" collapsed="false">
      <c r="A2847" s="1" t="n">
        <v>39344</v>
      </c>
      <c r="B2847" s="3" t="s">
        <v>1967</v>
      </c>
      <c r="C2847" s="1" t="s">
        <v>19141</v>
      </c>
      <c r="D2847" s="3" t="s">
        <v>17055</v>
      </c>
      <c r="E2847" s="3" t="s">
        <v>3592</v>
      </c>
    </row>
    <row r="2848" customFormat="false" ht="13.8" hidden="false" customHeight="false" outlineLevel="0" collapsed="false">
      <c r="A2848" s="1" t="n">
        <v>12623</v>
      </c>
      <c r="B2848" s="3" t="s">
        <v>1967</v>
      </c>
      <c r="C2848" s="1" t="s">
        <v>19142</v>
      </c>
      <c r="D2848" s="3" t="s">
        <v>17119</v>
      </c>
      <c r="E2848" s="3" t="s">
        <v>19143</v>
      </c>
    </row>
    <row r="2849" customFormat="false" ht="13.8" hidden="false" customHeight="false" outlineLevel="0" collapsed="false">
      <c r="A2849" s="1" t="n">
        <v>34498</v>
      </c>
      <c r="B2849" s="3" t="s">
        <v>1967</v>
      </c>
      <c r="C2849" s="1" t="s">
        <v>19144</v>
      </c>
      <c r="D2849" s="3" t="s">
        <v>17055</v>
      </c>
      <c r="E2849" s="3" t="s">
        <v>19145</v>
      </c>
    </row>
    <row r="2850" customFormat="false" ht="13.8" hidden="false" customHeight="false" outlineLevel="0" collapsed="false">
      <c r="A2850" s="1" t="n">
        <v>13244</v>
      </c>
      <c r="B2850" s="3" t="s">
        <v>1967</v>
      </c>
      <c r="C2850" s="1" t="s">
        <v>19146</v>
      </c>
      <c r="D2850" s="3" t="s">
        <v>17055</v>
      </c>
      <c r="E2850" s="3" t="s">
        <v>19147</v>
      </c>
    </row>
    <row r="2851" customFormat="false" ht="13.8" hidden="false" customHeight="false" outlineLevel="0" collapsed="false">
      <c r="A2851" s="1" t="n">
        <v>38998</v>
      </c>
      <c r="B2851" s="3" t="s">
        <v>1967</v>
      </c>
      <c r="C2851" s="1" t="s">
        <v>19148</v>
      </c>
      <c r="D2851" s="3" t="s">
        <v>17055</v>
      </c>
      <c r="E2851" s="3" t="s">
        <v>19149</v>
      </c>
    </row>
    <row r="2852" customFormat="false" ht="13.8" hidden="false" customHeight="false" outlineLevel="0" collapsed="false">
      <c r="A2852" s="1" t="n">
        <v>38999</v>
      </c>
      <c r="B2852" s="3" t="s">
        <v>1967</v>
      </c>
      <c r="C2852" s="1" t="s">
        <v>19150</v>
      </c>
      <c r="D2852" s="3" t="s">
        <v>17055</v>
      </c>
      <c r="E2852" s="3" t="s">
        <v>3262</v>
      </c>
    </row>
    <row r="2853" customFormat="false" ht="13.8" hidden="false" customHeight="false" outlineLevel="0" collapsed="false">
      <c r="A2853" s="1" t="n">
        <v>38996</v>
      </c>
      <c r="B2853" s="3" t="s">
        <v>1967</v>
      </c>
      <c r="C2853" s="1" t="s">
        <v>19151</v>
      </c>
      <c r="D2853" s="3" t="s">
        <v>17055</v>
      </c>
      <c r="E2853" s="3" t="s">
        <v>18336</v>
      </c>
    </row>
    <row r="2854" customFormat="false" ht="13.8" hidden="false" customHeight="false" outlineLevel="0" collapsed="false">
      <c r="A2854" s="1" t="n">
        <v>44173</v>
      </c>
      <c r="B2854" s="3" t="s">
        <v>1967</v>
      </c>
      <c r="C2854" s="1" t="s">
        <v>19152</v>
      </c>
      <c r="D2854" s="3" t="s">
        <v>17055</v>
      </c>
      <c r="E2854" s="3" t="s">
        <v>19153</v>
      </c>
    </row>
    <row r="2855" customFormat="false" ht="13.8" hidden="false" customHeight="false" outlineLevel="0" collapsed="false">
      <c r="A2855" s="1" t="n">
        <v>44174</v>
      </c>
      <c r="B2855" s="3" t="s">
        <v>1967</v>
      </c>
      <c r="C2855" s="1" t="s">
        <v>19154</v>
      </c>
      <c r="D2855" s="3" t="s">
        <v>17055</v>
      </c>
      <c r="E2855" s="3" t="s">
        <v>8085</v>
      </c>
    </row>
    <row r="2856" customFormat="false" ht="13.8" hidden="false" customHeight="false" outlineLevel="0" collapsed="false">
      <c r="A2856" s="1" t="n">
        <v>38997</v>
      </c>
      <c r="B2856" s="3" t="s">
        <v>1967</v>
      </c>
      <c r="C2856" s="1" t="s">
        <v>19155</v>
      </c>
      <c r="D2856" s="3" t="s">
        <v>17055</v>
      </c>
      <c r="E2856" s="3" t="s">
        <v>19156</v>
      </c>
    </row>
    <row r="2857" customFormat="false" ht="13.8" hidden="false" customHeight="false" outlineLevel="0" collapsed="false">
      <c r="A2857" s="1" t="n">
        <v>39600</v>
      </c>
      <c r="B2857" s="3" t="s">
        <v>1967</v>
      </c>
      <c r="C2857" s="1" t="s">
        <v>19157</v>
      </c>
      <c r="D2857" s="3" t="s">
        <v>17055</v>
      </c>
      <c r="E2857" s="3" t="s">
        <v>9166</v>
      </c>
    </row>
    <row r="2858" customFormat="false" ht="13.8" hidden="false" customHeight="false" outlineLevel="0" collapsed="false">
      <c r="A2858" s="1" t="n">
        <v>39601</v>
      </c>
      <c r="B2858" s="3" t="s">
        <v>1967</v>
      </c>
      <c r="C2858" s="1" t="s">
        <v>19158</v>
      </c>
      <c r="D2858" s="3" t="s">
        <v>17055</v>
      </c>
      <c r="E2858" s="3" t="s">
        <v>19159</v>
      </c>
    </row>
    <row r="2859" customFormat="false" ht="13.8" hidden="false" customHeight="false" outlineLevel="0" collapsed="false">
      <c r="A2859" s="1" t="n">
        <v>39862</v>
      </c>
      <c r="B2859" s="3" t="s">
        <v>1967</v>
      </c>
      <c r="C2859" s="1" t="s">
        <v>19160</v>
      </c>
      <c r="D2859" s="3" t="s">
        <v>17055</v>
      </c>
      <c r="E2859" s="3" t="s">
        <v>19161</v>
      </c>
    </row>
    <row r="2860" customFormat="false" ht="13.8" hidden="false" customHeight="false" outlineLevel="0" collapsed="false">
      <c r="A2860" s="1" t="n">
        <v>39863</v>
      </c>
      <c r="B2860" s="3" t="s">
        <v>1967</v>
      </c>
      <c r="C2860" s="1" t="s">
        <v>19162</v>
      </c>
      <c r="D2860" s="3" t="s">
        <v>17055</v>
      </c>
      <c r="E2860" s="3" t="s">
        <v>6783</v>
      </c>
    </row>
    <row r="2861" customFormat="false" ht="13.8" hidden="false" customHeight="false" outlineLevel="0" collapsed="false">
      <c r="A2861" s="1" t="n">
        <v>39864</v>
      </c>
      <c r="B2861" s="3" t="s">
        <v>1967</v>
      </c>
      <c r="C2861" s="1" t="s">
        <v>19163</v>
      </c>
      <c r="D2861" s="3" t="s">
        <v>17055</v>
      </c>
      <c r="E2861" s="3" t="s">
        <v>4570</v>
      </c>
    </row>
    <row r="2862" customFormat="false" ht="13.8" hidden="false" customHeight="false" outlineLevel="0" collapsed="false">
      <c r="A2862" s="1" t="n">
        <v>39865</v>
      </c>
      <c r="B2862" s="3" t="s">
        <v>1967</v>
      </c>
      <c r="C2862" s="1" t="s">
        <v>19164</v>
      </c>
      <c r="D2862" s="3" t="s">
        <v>17055</v>
      </c>
      <c r="E2862" s="3" t="s">
        <v>19165</v>
      </c>
    </row>
    <row r="2863" customFormat="false" ht="13.8" hidden="false" customHeight="false" outlineLevel="0" collapsed="false">
      <c r="A2863" s="1" t="n">
        <v>2517</v>
      </c>
      <c r="B2863" s="3" t="s">
        <v>1967</v>
      </c>
      <c r="C2863" s="1" t="s">
        <v>19166</v>
      </c>
      <c r="D2863" s="3" t="s">
        <v>17055</v>
      </c>
      <c r="E2863" s="3" t="s">
        <v>19167</v>
      </c>
    </row>
    <row r="2864" customFormat="false" ht="13.8" hidden="false" customHeight="false" outlineLevel="0" collapsed="false">
      <c r="A2864" s="1" t="n">
        <v>2522</v>
      </c>
      <c r="B2864" s="3" t="s">
        <v>1967</v>
      </c>
      <c r="C2864" s="1" t="s">
        <v>19168</v>
      </c>
      <c r="D2864" s="3" t="s">
        <v>17055</v>
      </c>
      <c r="E2864" s="3" t="s">
        <v>4477</v>
      </c>
    </row>
    <row r="2865" customFormat="false" ht="13.8" hidden="false" customHeight="false" outlineLevel="0" collapsed="false">
      <c r="A2865" s="1" t="n">
        <v>2548</v>
      </c>
      <c r="B2865" s="3" t="s">
        <v>1967</v>
      </c>
      <c r="C2865" s="1" t="s">
        <v>19169</v>
      </c>
      <c r="D2865" s="3" t="s">
        <v>17055</v>
      </c>
      <c r="E2865" s="3" t="s">
        <v>3416</v>
      </c>
    </row>
    <row r="2866" customFormat="false" ht="13.8" hidden="false" customHeight="false" outlineLevel="0" collapsed="false">
      <c r="A2866" s="1" t="n">
        <v>2516</v>
      </c>
      <c r="B2866" s="3" t="s">
        <v>1967</v>
      </c>
      <c r="C2866" s="1" t="s">
        <v>19170</v>
      </c>
      <c r="D2866" s="3" t="s">
        <v>17055</v>
      </c>
      <c r="E2866" s="3" t="s">
        <v>6695</v>
      </c>
    </row>
    <row r="2867" customFormat="false" ht="13.8" hidden="false" customHeight="false" outlineLevel="0" collapsed="false">
      <c r="A2867" s="1" t="n">
        <v>2518</v>
      </c>
      <c r="B2867" s="3" t="s">
        <v>1967</v>
      </c>
      <c r="C2867" s="1" t="s">
        <v>19171</v>
      </c>
      <c r="D2867" s="3" t="s">
        <v>17055</v>
      </c>
      <c r="E2867" s="3" t="s">
        <v>19172</v>
      </c>
    </row>
    <row r="2868" customFormat="false" ht="13.8" hidden="false" customHeight="false" outlineLevel="0" collapsed="false">
      <c r="A2868" s="1" t="n">
        <v>2521</v>
      </c>
      <c r="B2868" s="3" t="s">
        <v>1967</v>
      </c>
      <c r="C2868" s="1" t="s">
        <v>19173</v>
      </c>
      <c r="D2868" s="3" t="s">
        <v>17055</v>
      </c>
      <c r="E2868" s="3" t="s">
        <v>19174</v>
      </c>
    </row>
    <row r="2869" customFormat="false" ht="13.8" hidden="false" customHeight="false" outlineLevel="0" collapsed="false">
      <c r="A2869" s="1" t="n">
        <v>2515</v>
      </c>
      <c r="B2869" s="3" t="s">
        <v>1967</v>
      </c>
      <c r="C2869" s="1" t="s">
        <v>19175</v>
      </c>
      <c r="D2869" s="3" t="s">
        <v>17055</v>
      </c>
      <c r="E2869" s="3" t="s">
        <v>19176</v>
      </c>
    </row>
    <row r="2870" customFormat="false" ht="13.8" hidden="false" customHeight="false" outlineLevel="0" collapsed="false">
      <c r="A2870" s="1" t="n">
        <v>2519</v>
      </c>
      <c r="B2870" s="3" t="s">
        <v>1967</v>
      </c>
      <c r="C2870" s="1" t="s">
        <v>19177</v>
      </c>
      <c r="D2870" s="3" t="s">
        <v>17055</v>
      </c>
      <c r="E2870" s="3" t="s">
        <v>19178</v>
      </c>
    </row>
    <row r="2871" customFormat="false" ht="13.8" hidden="false" customHeight="false" outlineLevel="0" collapsed="false">
      <c r="A2871" s="1" t="n">
        <v>2520</v>
      </c>
      <c r="B2871" s="3" t="s">
        <v>1967</v>
      </c>
      <c r="C2871" s="1" t="s">
        <v>19179</v>
      </c>
      <c r="D2871" s="3" t="s">
        <v>17055</v>
      </c>
      <c r="E2871" s="3" t="s">
        <v>19180</v>
      </c>
    </row>
    <row r="2872" customFormat="false" ht="13.8" hidden="false" customHeight="false" outlineLevel="0" collapsed="false">
      <c r="A2872" s="1" t="n">
        <v>1602</v>
      </c>
      <c r="B2872" s="3" t="s">
        <v>1967</v>
      </c>
      <c r="C2872" s="1" t="s">
        <v>19181</v>
      </c>
      <c r="D2872" s="3" t="s">
        <v>17055</v>
      </c>
      <c r="E2872" s="3" t="s">
        <v>6998</v>
      </c>
    </row>
    <row r="2873" customFormat="false" ht="13.8" hidden="false" customHeight="false" outlineLevel="0" collapsed="false">
      <c r="A2873" s="1" t="n">
        <v>1601</v>
      </c>
      <c r="B2873" s="3" t="s">
        <v>1967</v>
      </c>
      <c r="C2873" s="1" t="s">
        <v>19182</v>
      </c>
      <c r="D2873" s="3" t="s">
        <v>17055</v>
      </c>
      <c r="E2873" s="3" t="s">
        <v>11192</v>
      </c>
    </row>
    <row r="2874" customFormat="false" ht="13.8" hidden="false" customHeight="false" outlineLevel="0" collapsed="false">
      <c r="A2874" s="1" t="n">
        <v>1598</v>
      </c>
      <c r="B2874" s="3" t="s">
        <v>1967</v>
      </c>
      <c r="C2874" s="1" t="s">
        <v>19183</v>
      </c>
      <c r="D2874" s="3" t="s">
        <v>17055</v>
      </c>
      <c r="E2874" s="3" t="s">
        <v>19184</v>
      </c>
    </row>
    <row r="2875" customFormat="false" ht="13.8" hidden="false" customHeight="false" outlineLevel="0" collapsed="false">
      <c r="A2875" s="1" t="n">
        <v>1600</v>
      </c>
      <c r="B2875" s="3" t="s">
        <v>1967</v>
      </c>
      <c r="C2875" s="1" t="s">
        <v>19185</v>
      </c>
      <c r="D2875" s="3" t="s">
        <v>17055</v>
      </c>
      <c r="E2875" s="3" t="s">
        <v>19186</v>
      </c>
    </row>
    <row r="2876" customFormat="false" ht="13.8" hidden="false" customHeight="false" outlineLevel="0" collapsed="false">
      <c r="A2876" s="1" t="n">
        <v>1603</v>
      </c>
      <c r="B2876" s="3" t="s">
        <v>1967</v>
      </c>
      <c r="C2876" s="1" t="s">
        <v>19187</v>
      </c>
      <c r="D2876" s="3" t="s">
        <v>17055</v>
      </c>
      <c r="E2876" s="3" t="s">
        <v>19188</v>
      </c>
    </row>
    <row r="2877" customFormat="false" ht="13.8" hidden="false" customHeight="false" outlineLevel="0" collapsed="false">
      <c r="A2877" s="1" t="n">
        <v>1599</v>
      </c>
      <c r="B2877" s="3" t="s">
        <v>1967</v>
      </c>
      <c r="C2877" s="1" t="s">
        <v>19189</v>
      </c>
      <c r="D2877" s="3" t="s">
        <v>17055</v>
      </c>
      <c r="E2877" s="3" t="s">
        <v>6723</v>
      </c>
    </row>
    <row r="2878" customFormat="false" ht="13.8" hidden="false" customHeight="false" outlineLevel="0" collapsed="false">
      <c r="A2878" s="1" t="n">
        <v>1597</v>
      </c>
      <c r="B2878" s="3" t="s">
        <v>1967</v>
      </c>
      <c r="C2878" s="1" t="s">
        <v>19190</v>
      </c>
      <c r="D2878" s="3" t="s">
        <v>17055</v>
      </c>
      <c r="E2878" s="3" t="s">
        <v>17663</v>
      </c>
    </row>
    <row r="2879" customFormat="false" ht="13.8" hidden="false" customHeight="false" outlineLevel="0" collapsed="false">
      <c r="A2879" s="1" t="n">
        <v>39602</v>
      </c>
      <c r="B2879" s="3" t="s">
        <v>1967</v>
      </c>
      <c r="C2879" s="1" t="s">
        <v>19191</v>
      </c>
      <c r="D2879" s="3" t="s">
        <v>17055</v>
      </c>
      <c r="E2879" s="3" t="s">
        <v>4151</v>
      </c>
    </row>
    <row r="2880" customFormat="false" ht="13.8" hidden="false" customHeight="false" outlineLevel="0" collapsed="false">
      <c r="A2880" s="1" t="n">
        <v>39603</v>
      </c>
      <c r="B2880" s="3" t="s">
        <v>1967</v>
      </c>
      <c r="C2880" s="1" t="s">
        <v>19192</v>
      </c>
      <c r="D2880" s="3" t="s">
        <v>17055</v>
      </c>
      <c r="E2880" s="3" t="s">
        <v>17896</v>
      </c>
    </row>
    <row r="2881" customFormat="false" ht="13.8" hidden="false" customHeight="false" outlineLevel="0" collapsed="false">
      <c r="A2881" s="1" t="n">
        <v>11821</v>
      </c>
      <c r="B2881" s="3" t="s">
        <v>1967</v>
      </c>
      <c r="C2881" s="1" t="s">
        <v>19193</v>
      </c>
      <c r="D2881" s="3" t="s">
        <v>17055</v>
      </c>
      <c r="E2881" s="3" t="s">
        <v>13331</v>
      </c>
    </row>
    <row r="2882" customFormat="false" ht="13.8" hidden="false" customHeight="false" outlineLevel="0" collapsed="false">
      <c r="A2882" s="1" t="n">
        <v>1562</v>
      </c>
      <c r="B2882" s="3" t="s">
        <v>1967</v>
      </c>
      <c r="C2882" s="1" t="s">
        <v>19194</v>
      </c>
      <c r="D2882" s="3" t="s">
        <v>17055</v>
      </c>
      <c r="E2882" s="3" t="s">
        <v>19195</v>
      </c>
    </row>
    <row r="2883" customFormat="false" ht="13.8" hidden="false" customHeight="false" outlineLevel="0" collapsed="false">
      <c r="A2883" s="1" t="n">
        <v>1563</v>
      </c>
      <c r="B2883" s="3" t="s">
        <v>1967</v>
      </c>
      <c r="C2883" s="1" t="s">
        <v>19196</v>
      </c>
      <c r="D2883" s="3" t="s">
        <v>17055</v>
      </c>
      <c r="E2883" s="3" t="s">
        <v>19197</v>
      </c>
    </row>
    <row r="2884" customFormat="false" ht="13.8" hidden="false" customHeight="false" outlineLevel="0" collapsed="false">
      <c r="A2884" s="1" t="n">
        <v>11856</v>
      </c>
      <c r="B2884" s="3" t="s">
        <v>1967</v>
      </c>
      <c r="C2884" s="1" t="s">
        <v>19198</v>
      </c>
      <c r="D2884" s="3" t="s">
        <v>17055</v>
      </c>
      <c r="E2884" s="3" t="s">
        <v>2373</v>
      </c>
    </row>
    <row r="2885" customFormat="false" ht="13.8" hidden="false" customHeight="false" outlineLevel="0" collapsed="false">
      <c r="A2885" s="1" t="n">
        <v>11857</v>
      </c>
      <c r="B2885" s="3" t="s">
        <v>1967</v>
      </c>
      <c r="C2885" s="1" t="s">
        <v>19199</v>
      </c>
      <c r="D2885" s="3" t="s">
        <v>17055</v>
      </c>
      <c r="E2885" s="3" t="s">
        <v>17161</v>
      </c>
    </row>
    <row r="2886" customFormat="false" ht="13.8" hidden="false" customHeight="false" outlineLevel="0" collapsed="false">
      <c r="A2886" s="1" t="n">
        <v>11858</v>
      </c>
      <c r="B2886" s="3" t="s">
        <v>1967</v>
      </c>
      <c r="C2886" s="1" t="s">
        <v>19200</v>
      </c>
      <c r="D2886" s="3" t="s">
        <v>17055</v>
      </c>
      <c r="E2886" s="3" t="s">
        <v>8321</v>
      </c>
    </row>
    <row r="2887" customFormat="false" ht="13.8" hidden="false" customHeight="false" outlineLevel="0" collapsed="false">
      <c r="A2887" s="1" t="n">
        <v>1539</v>
      </c>
      <c r="B2887" s="3" t="s">
        <v>1967</v>
      </c>
      <c r="C2887" s="1" t="s">
        <v>19201</v>
      </c>
      <c r="D2887" s="3" t="s">
        <v>17055</v>
      </c>
      <c r="E2887" s="3" t="s">
        <v>14469</v>
      </c>
    </row>
    <row r="2888" customFormat="false" ht="13.8" hidden="false" customHeight="false" outlineLevel="0" collapsed="false">
      <c r="A2888" s="1" t="n">
        <v>11859</v>
      </c>
      <c r="B2888" s="3" t="s">
        <v>1967</v>
      </c>
      <c r="C2888" s="1" t="s">
        <v>19202</v>
      </c>
      <c r="D2888" s="3" t="s">
        <v>17055</v>
      </c>
      <c r="E2888" s="3" t="s">
        <v>19203</v>
      </c>
    </row>
    <row r="2889" customFormat="false" ht="13.8" hidden="false" customHeight="false" outlineLevel="0" collapsed="false">
      <c r="A2889" s="1" t="n">
        <v>1550</v>
      </c>
      <c r="B2889" s="3" t="s">
        <v>1967</v>
      </c>
      <c r="C2889" s="1" t="s">
        <v>19204</v>
      </c>
      <c r="D2889" s="3" t="s">
        <v>17055</v>
      </c>
      <c r="E2889" s="3" t="s">
        <v>12070</v>
      </c>
    </row>
    <row r="2890" customFormat="false" ht="13.8" hidden="false" customHeight="false" outlineLevel="0" collapsed="false">
      <c r="A2890" s="1" t="n">
        <v>11854</v>
      </c>
      <c r="B2890" s="3" t="s">
        <v>1967</v>
      </c>
      <c r="C2890" s="1" t="s">
        <v>19205</v>
      </c>
      <c r="D2890" s="3" t="s">
        <v>17055</v>
      </c>
      <c r="E2890" s="3" t="s">
        <v>9134</v>
      </c>
    </row>
    <row r="2891" customFormat="false" ht="13.8" hidden="false" customHeight="false" outlineLevel="0" collapsed="false">
      <c r="A2891" s="1" t="n">
        <v>11862</v>
      </c>
      <c r="B2891" s="3" t="s">
        <v>1967</v>
      </c>
      <c r="C2891" s="1" t="s">
        <v>19206</v>
      </c>
      <c r="D2891" s="3" t="s">
        <v>17055</v>
      </c>
      <c r="E2891" s="3" t="s">
        <v>19207</v>
      </c>
    </row>
    <row r="2892" customFormat="false" ht="13.8" hidden="false" customHeight="false" outlineLevel="0" collapsed="false">
      <c r="A2892" s="1" t="n">
        <v>11863</v>
      </c>
      <c r="B2892" s="3" t="s">
        <v>1967</v>
      </c>
      <c r="C2892" s="1" t="s">
        <v>19208</v>
      </c>
      <c r="D2892" s="3" t="s">
        <v>17055</v>
      </c>
      <c r="E2892" s="3" t="s">
        <v>14837</v>
      </c>
    </row>
    <row r="2893" customFormat="false" ht="13.8" hidden="false" customHeight="false" outlineLevel="0" collapsed="false">
      <c r="A2893" s="1" t="n">
        <v>11855</v>
      </c>
      <c r="B2893" s="3" t="s">
        <v>1967</v>
      </c>
      <c r="C2893" s="1" t="s">
        <v>19209</v>
      </c>
      <c r="D2893" s="3" t="s">
        <v>17055</v>
      </c>
      <c r="E2893" s="3" t="s">
        <v>4554</v>
      </c>
    </row>
    <row r="2894" customFormat="false" ht="13.8" hidden="false" customHeight="false" outlineLevel="0" collapsed="false">
      <c r="A2894" s="1" t="n">
        <v>11864</v>
      </c>
      <c r="B2894" s="3" t="s">
        <v>1967</v>
      </c>
      <c r="C2894" s="1" t="s">
        <v>19210</v>
      </c>
      <c r="D2894" s="3" t="s">
        <v>17055</v>
      </c>
      <c r="E2894" s="3" t="s">
        <v>19211</v>
      </c>
    </row>
    <row r="2895" customFormat="false" ht="13.8" hidden="false" customHeight="false" outlineLevel="0" collapsed="false">
      <c r="A2895" s="1" t="n">
        <v>2527</v>
      </c>
      <c r="B2895" s="3" t="s">
        <v>1967</v>
      </c>
      <c r="C2895" s="1" t="s">
        <v>19212</v>
      </c>
      <c r="D2895" s="3" t="s">
        <v>17055</v>
      </c>
      <c r="E2895" s="3" t="s">
        <v>19213</v>
      </c>
    </row>
    <row r="2896" customFormat="false" ht="13.8" hidden="false" customHeight="false" outlineLevel="0" collapsed="false">
      <c r="A2896" s="1" t="n">
        <v>2526</v>
      </c>
      <c r="B2896" s="3" t="s">
        <v>1967</v>
      </c>
      <c r="C2896" s="1" t="s">
        <v>19214</v>
      </c>
      <c r="D2896" s="3" t="s">
        <v>17055</v>
      </c>
      <c r="E2896" s="3" t="s">
        <v>8383</v>
      </c>
    </row>
    <row r="2897" customFormat="false" ht="13.8" hidden="false" customHeight="false" outlineLevel="0" collapsed="false">
      <c r="A2897" s="1" t="n">
        <v>2487</v>
      </c>
      <c r="B2897" s="3" t="s">
        <v>1967</v>
      </c>
      <c r="C2897" s="1" t="s">
        <v>19215</v>
      </c>
      <c r="D2897" s="3" t="s">
        <v>17055</v>
      </c>
      <c r="E2897" s="3" t="s">
        <v>3686</v>
      </c>
    </row>
    <row r="2898" customFormat="false" ht="13.8" hidden="false" customHeight="false" outlineLevel="0" collapsed="false">
      <c r="A2898" s="1" t="n">
        <v>2483</v>
      </c>
      <c r="B2898" s="3" t="s">
        <v>1967</v>
      </c>
      <c r="C2898" s="1" t="s">
        <v>19216</v>
      </c>
      <c r="D2898" s="3" t="s">
        <v>17055</v>
      </c>
      <c r="E2898" s="3" t="s">
        <v>17174</v>
      </c>
    </row>
    <row r="2899" customFormat="false" ht="13.8" hidden="false" customHeight="false" outlineLevel="0" collapsed="false">
      <c r="A2899" s="1" t="n">
        <v>2528</v>
      </c>
      <c r="B2899" s="3" t="s">
        <v>1967</v>
      </c>
      <c r="C2899" s="1" t="s">
        <v>19217</v>
      </c>
      <c r="D2899" s="3" t="s">
        <v>17055</v>
      </c>
      <c r="E2899" s="3" t="s">
        <v>7100</v>
      </c>
    </row>
    <row r="2900" customFormat="false" ht="13.8" hidden="false" customHeight="false" outlineLevel="0" collapsed="false">
      <c r="A2900" s="1" t="n">
        <v>2489</v>
      </c>
      <c r="B2900" s="3" t="s">
        <v>1967</v>
      </c>
      <c r="C2900" s="1" t="s">
        <v>19218</v>
      </c>
      <c r="D2900" s="3" t="s">
        <v>17055</v>
      </c>
      <c r="E2900" s="3" t="s">
        <v>19219</v>
      </c>
    </row>
    <row r="2901" customFormat="false" ht="13.8" hidden="false" customHeight="false" outlineLevel="0" collapsed="false">
      <c r="A2901" s="1" t="n">
        <v>2488</v>
      </c>
      <c r="B2901" s="3" t="s">
        <v>1967</v>
      </c>
      <c r="C2901" s="1" t="s">
        <v>19220</v>
      </c>
      <c r="D2901" s="3" t="s">
        <v>17055</v>
      </c>
      <c r="E2901" s="3" t="s">
        <v>19221</v>
      </c>
    </row>
    <row r="2902" customFormat="false" ht="13.8" hidden="false" customHeight="false" outlineLevel="0" collapsed="false">
      <c r="A2902" s="1" t="n">
        <v>2484</v>
      </c>
      <c r="B2902" s="3" t="s">
        <v>1967</v>
      </c>
      <c r="C2902" s="1" t="s">
        <v>19222</v>
      </c>
      <c r="D2902" s="3" t="s">
        <v>17055</v>
      </c>
      <c r="E2902" s="3" t="s">
        <v>19223</v>
      </c>
    </row>
    <row r="2903" customFormat="false" ht="13.8" hidden="false" customHeight="false" outlineLevel="0" collapsed="false">
      <c r="A2903" s="1" t="n">
        <v>2485</v>
      </c>
      <c r="B2903" s="3" t="s">
        <v>1967</v>
      </c>
      <c r="C2903" s="1" t="s">
        <v>19224</v>
      </c>
      <c r="D2903" s="3" t="s">
        <v>17055</v>
      </c>
      <c r="E2903" s="3" t="s">
        <v>12698</v>
      </c>
    </row>
    <row r="2904" customFormat="false" ht="13.8" hidden="false" customHeight="false" outlineLevel="0" collapsed="false">
      <c r="A2904" s="1" t="n">
        <v>39279</v>
      </c>
      <c r="B2904" s="3" t="s">
        <v>1967</v>
      </c>
      <c r="C2904" s="1" t="s">
        <v>19225</v>
      </c>
      <c r="D2904" s="3" t="s">
        <v>17055</v>
      </c>
      <c r="E2904" s="3" t="s">
        <v>3865</v>
      </c>
    </row>
    <row r="2905" customFormat="false" ht="13.8" hidden="false" customHeight="false" outlineLevel="0" collapsed="false">
      <c r="A2905" s="1" t="n">
        <v>39280</v>
      </c>
      <c r="B2905" s="3" t="s">
        <v>1967</v>
      </c>
      <c r="C2905" s="1" t="s">
        <v>19226</v>
      </c>
      <c r="D2905" s="3" t="s">
        <v>17055</v>
      </c>
      <c r="E2905" s="3" t="s">
        <v>19227</v>
      </c>
    </row>
    <row r="2906" customFormat="false" ht="13.8" hidden="false" customHeight="false" outlineLevel="0" collapsed="false">
      <c r="A2906" s="1" t="n">
        <v>39281</v>
      </c>
      <c r="B2906" s="3" t="s">
        <v>1967</v>
      </c>
      <c r="C2906" s="1" t="s">
        <v>19228</v>
      </c>
      <c r="D2906" s="3" t="s">
        <v>17055</v>
      </c>
      <c r="E2906" s="3" t="s">
        <v>9166</v>
      </c>
    </row>
    <row r="2907" customFormat="false" ht="13.8" hidden="false" customHeight="false" outlineLevel="0" collapsed="false">
      <c r="A2907" s="1" t="n">
        <v>39282</v>
      </c>
      <c r="B2907" s="3" t="s">
        <v>1967</v>
      </c>
      <c r="C2907" s="1" t="s">
        <v>19229</v>
      </c>
      <c r="D2907" s="3" t="s">
        <v>17055</v>
      </c>
      <c r="E2907" s="3" t="s">
        <v>8641</v>
      </c>
    </row>
    <row r="2908" customFormat="false" ht="13.8" hidden="false" customHeight="false" outlineLevel="0" collapsed="false">
      <c r="A2908" s="1" t="n">
        <v>38844</v>
      </c>
      <c r="B2908" s="3" t="s">
        <v>1967</v>
      </c>
      <c r="C2908" s="1" t="s">
        <v>19230</v>
      </c>
      <c r="D2908" s="3" t="s">
        <v>17055</v>
      </c>
      <c r="E2908" s="3" t="s">
        <v>13220</v>
      </c>
    </row>
    <row r="2909" customFormat="false" ht="13.8" hidden="false" customHeight="false" outlineLevel="0" collapsed="false">
      <c r="A2909" s="1" t="n">
        <v>38846</v>
      </c>
      <c r="B2909" s="3" t="s">
        <v>1967</v>
      </c>
      <c r="C2909" s="1" t="s">
        <v>19231</v>
      </c>
      <c r="D2909" s="3" t="s">
        <v>17055</v>
      </c>
      <c r="E2909" s="3" t="s">
        <v>8043</v>
      </c>
    </row>
    <row r="2910" customFormat="false" ht="13.8" hidden="false" customHeight="false" outlineLevel="0" collapsed="false">
      <c r="A2910" s="1" t="n">
        <v>38847</v>
      </c>
      <c r="B2910" s="3" t="s">
        <v>1967</v>
      </c>
      <c r="C2910" s="1" t="s">
        <v>19232</v>
      </c>
      <c r="D2910" s="3" t="s">
        <v>17055</v>
      </c>
      <c r="E2910" s="3" t="s">
        <v>7681</v>
      </c>
    </row>
    <row r="2911" customFormat="false" ht="13.8" hidden="false" customHeight="false" outlineLevel="0" collapsed="false">
      <c r="A2911" s="1" t="n">
        <v>38850</v>
      </c>
      <c r="B2911" s="3" t="s">
        <v>1967</v>
      </c>
      <c r="C2911" s="1" t="s">
        <v>19233</v>
      </c>
      <c r="D2911" s="3" t="s">
        <v>17055</v>
      </c>
      <c r="E2911" s="3" t="s">
        <v>12412</v>
      </c>
    </row>
    <row r="2912" customFormat="false" ht="13.8" hidden="false" customHeight="false" outlineLevel="0" collapsed="false">
      <c r="A2912" s="1" t="n">
        <v>38848</v>
      </c>
      <c r="B2912" s="3" t="s">
        <v>1967</v>
      </c>
      <c r="C2912" s="1" t="s">
        <v>19234</v>
      </c>
      <c r="D2912" s="3" t="s">
        <v>17055</v>
      </c>
      <c r="E2912" s="3" t="s">
        <v>13280</v>
      </c>
    </row>
    <row r="2913" customFormat="false" ht="13.8" hidden="false" customHeight="false" outlineLevel="0" collapsed="false">
      <c r="A2913" s="1" t="n">
        <v>38851</v>
      </c>
      <c r="B2913" s="3" t="s">
        <v>1967</v>
      </c>
      <c r="C2913" s="1" t="s">
        <v>19235</v>
      </c>
      <c r="D2913" s="3" t="s">
        <v>17055</v>
      </c>
      <c r="E2913" s="3" t="s">
        <v>19236</v>
      </c>
    </row>
    <row r="2914" customFormat="false" ht="13.8" hidden="false" customHeight="false" outlineLevel="0" collapsed="false">
      <c r="A2914" s="1" t="n">
        <v>38854</v>
      </c>
      <c r="B2914" s="3" t="s">
        <v>1967</v>
      </c>
      <c r="C2914" s="1" t="s">
        <v>19237</v>
      </c>
      <c r="D2914" s="3" t="s">
        <v>17055</v>
      </c>
      <c r="E2914" s="3" t="s">
        <v>1970</v>
      </c>
    </row>
    <row r="2915" customFormat="false" ht="13.8" hidden="false" customHeight="false" outlineLevel="0" collapsed="false">
      <c r="A2915" s="1" t="n">
        <v>44247</v>
      </c>
      <c r="B2915" s="3" t="s">
        <v>1967</v>
      </c>
      <c r="C2915" s="1" t="s">
        <v>19238</v>
      </c>
      <c r="D2915" s="3" t="s">
        <v>17055</v>
      </c>
      <c r="E2915" s="3" t="s">
        <v>19239</v>
      </c>
    </row>
    <row r="2916" customFormat="false" ht="13.8" hidden="false" customHeight="false" outlineLevel="0" collapsed="false">
      <c r="A2916" s="1" t="n">
        <v>38005</v>
      </c>
      <c r="B2916" s="3" t="s">
        <v>1967</v>
      </c>
      <c r="C2916" s="1" t="s">
        <v>19240</v>
      </c>
      <c r="D2916" s="3" t="s">
        <v>17055</v>
      </c>
      <c r="E2916" s="3" t="s">
        <v>7474</v>
      </c>
    </row>
    <row r="2917" customFormat="false" ht="13.8" hidden="false" customHeight="false" outlineLevel="0" collapsed="false">
      <c r="A2917" s="1" t="n">
        <v>38006</v>
      </c>
      <c r="B2917" s="3" t="s">
        <v>1967</v>
      </c>
      <c r="C2917" s="1" t="s">
        <v>19241</v>
      </c>
      <c r="D2917" s="3" t="s">
        <v>17055</v>
      </c>
      <c r="E2917" s="3" t="s">
        <v>19242</v>
      </c>
    </row>
    <row r="2918" customFormat="false" ht="13.8" hidden="false" customHeight="false" outlineLevel="0" collapsed="false">
      <c r="A2918" s="1" t="n">
        <v>38428</v>
      </c>
      <c r="B2918" s="3" t="s">
        <v>1967</v>
      </c>
      <c r="C2918" s="1" t="s">
        <v>19243</v>
      </c>
      <c r="D2918" s="3" t="s">
        <v>17055</v>
      </c>
      <c r="E2918" s="3" t="s">
        <v>19244</v>
      </c>
    </row>
    <row r="2919" customFormat="false" ht="13.8" hidden="false" customHeight="false" outlineLevel="0" collapsed="false">
      <c r="A2919" s="1" t="n">
        <v>38007</v>
      </c>
      <c r="B2919" s="3" t="s">
        <v>1967</v>
      </c>
      <c r="C2919" s="1" t="s">
        <v>19245</v>
      </c>
      <c r="D2919" s="3" t="s">
        <v>17055</v>
      </c>
      <c r="E2919" s="3" t="s">
        <v>19246</v>
      </c>
    </row>
    <row r="2920" customFormat="false" ht="13.8" hidden="false" customHeight="false" outlineLevel="0" collapsed="false">
      <c r="A2920" s="1" t="n">
        <v>38008</v>
      </c>
      <c r="B2920" s="3" t="s">
        <v>1967</v>
      </c>
      <c r="C2920" s="1" t="s">
        <v>19247</v>
      </c>
      <c r="D2920" s="3" t="s">
        <v>17055</v>
      </c>
      <c r="E2920" s="3" t="s">
        <v>19248</v>
      </c>
    </row>
    <row r="2921" customFormat="false" ht="13.8" hidden="false" customHeight="false" outlineLevel="0" collapsed="false">
      <c r="A2921" s="1" t="n">
        <v>38009</v>
      </c>
      <c r="B2921" s="3" t="s">
        <v>1967</v>
      </c>
      <c r="C2921" s="1" t="s">
        <v>19249</v>
      </c>
      <c r="D2921" s="3" t="s">
        <v>17055</v>
      </c>
      <c r="E2921" s="3" t="s">
        <v>19250</v>
      </c>
    </row>
    <row r="2922" customFormat="false" ht="13.8" hidden="false" customHeight="false" outlineLevel="0" collapsed="false">
      <c r="A2922" s="1" t="n">
        <v>44248</v>
      </c>
      <c r="B2922" s="3" t="s">
        <v>1967</v>
      </c>
      <c r="C2922" s="1" t="s">
        <v>19251</v>
      </c>
      <c r="D2922" s="3" t="s">
        <v>17055</v>
      </c>
      <c r="E2922" s="3" t="s">
        <v>19252</v>
      </c>
    </row>
    <row r="2923" customFormat="false" ht="13.8" hidden="false" customHeight="false" outlineLevel="0" collapsed="false">
      <c r="A2923" s="1" t="n">
        <v>44249</v>
      </c>
      <c r="B2923" s="3" t="s">
        <v>1967</v>
      </c>
      <c r="C2923" s="1" t="s">
        <v>19253</v>
      </c>
      <c r="D2923" s="3" t="s">
        <v>17055</v>
      </c>
      <c r="E2923" s="3" t="s">
        <v>19254</v>
      </c>
    </row>
    <row r="2924" customFormat="false" ht="13.8" hidden="false" customHeight="false" outlineLevel="0" collapsed="false">
      <c r="A2924" s="1" t="n">
        <v>44250</v>
      </c>
      <c r="B2924" s="3" t="s">
        <v>1967</v>
      </c>
      <c r="C2924" s="1" t="s">
        <v>19255</v>
      </c>
      <c r="D2924" s="3" t="s">
        <v>17055</v>
      </c>
      <c r="E2924" s="3" t="s">
        <v>19256</v>
      </c>
    </row>
    <row r="2925" customFormat="false" ht="13.8" hidden="false" customHeight="false" outlineLevel="0" collapsed="false">
      <c r="A2925" s="1" t="n">
        <v>3104</v>
      </c>
      <c r="B2925" s="3" t="s">
        <v>1967</v>
      </c>
      <c r="C2925" s="1" t="s">
        <v>19257</v>
      </c>
      <c r="D2925" s="3" t="s">
        <v>19258</v>
      </c>
      <c r="E2925" s="3" t="s">
        <v>19259</v>
      </c>
    </row>
    <row r="2926" customFormat="false" ht="13.8" hidden="false" customHeight="false" outlineLevel="0" collapsed="false">
      <c r="A2926" s="1" t="n">
        <v>1607</v>
      </c>
      <c r="B2926" s="3" t="s">
        <v>1967</v>
      </c>
      <c r="C2926" s="1" t="s">
        <v>19260</v>
      </c>
      <c r="D2926" s="3" t="s">
        <v>19258</v>
      </c>
      <c r="E2926" s="3" t="s">
        <v>14402</v>
      </c>
    </row>
    <row r="2927" customFormat="false" ht="13.8" hidden="false" customHeight="false" outlineLevel="0" collapsed="false">
      <c r="A2927" s="1" t="n">
        <v>38169</v>
      </c>
      <c r="B2927" s="3" t="s">
        <v>1967</v>
      </c>
      <c r="C2927" s="1" t="s">
        <v>19261</v>
      </c>
      <c r="D2927" s="3" t="s">
        <v>19258</v>
      </c>
      <c r="E2927" s="3" t="s">
        <v>19262</v>
      </c>
    </row>
    <row r="2928" customFormat="false" ht="13.8" hidden="false" customHeight="false" outlineLevel="0" collapsed="false">
      <c r="A2928" s="1" t="n">
        <v>6142</v>
      </c>
      <c r="B2928" s="3" t="s">
        <v>1967</v>
      </c>
      <c r="C2928" s="1" t="s">
        <v>19263</v>
      </c>
      <c r="D2928" s="3" t="s">
        <v>17055</v>
      </c>
      <c r="E2928" s="3" t="s">
        <v>13216</v>
      </c>
    </row>
    <row r="2929" customFormat="false" ht="13.8" hidden="false" customHeight="false" outlineLevel="0" collapsed="false">
      <c r="A2929" s="1" t="n">
        <v>11686</v>
      </c>
      <c r="B2929" s="3" t="s">
        <v>1967</v>
      </c>
      <c r="C2929" s="1" t="s">
        <v>19264</v>
      </c>
      <c r="D2929" s="3" t="s">
        <v>17055</v>
      </c>
      <c r="E2929" s="3" t="s">
        <v>18824</v>
      </c>
    </row>
    <row r="2930" customFormat="false" ht="13.8" hidden="false" customHeight="false" outlineLevel="0" collapsed="false">
      <c r="A2930" s="1" t="n">
        <v>37598</v>
      </c>
      <c r="B2930" s="3" t="s">
        <v>1967</v>
      </c>
      <c r="C2930" s="1" t="s">
        <v>19265</v>
      </c>
      <c r="D2930" s="3" t="s">
        <v>17055</v>
      </c>
      <c r="E2930" s="3" t="s">
        <v>19266</v>
      </c>
    </row>
    <row r="2931" customFormat="false" ht="13.8" hidden="false" customHeight="false" outlineLevel="0" collapsed="false">
      <c r="A2931" s="1" t="n">
        <v>25398</v>
      </c>
      <c r="B2931" s="3" t="s">
        <v>1967</v>
      </c>
      <c r="C2931" s="1" t="s">
        <v>19267</v>
      </c>
      <c r="D2931" s="3" t="s">
        <v>17055</v>
      </c>
      <c r="E2931" s="3" t="s">
        <v>19268</v>
      </c>
    </row>
    <row r="2932" customFormat="false" ht="13.8" hidden="false" customHeight="false" outlineLevel="0" collapsed="false">
      <c r="A2932" s="1" t="n">
        <v>25399</v>
      </c>
      <c r="B2932" s="3" t="s">
        <v>1967</v>
      </c>
      <c r="C2932" s="1" t="s">
        <v>19269</v>
      </c>
      <c r="D2932" s="3" t="s">
        <v>17055</v>
      </c>
      <c r="E2932" s="3" t="s">
        <v>19270</v>
      </c>
    </row>
    <row r="2933" customFormat="false" ht="13.8" hidden="false" customHeight="false" outlineLevel="0" collapsed="false">
      <c r="A2933" s="1" t="n">
        <v>43440</v>
      </c>
      <c r="B2933" s="3" t="s">
        <v>1967</v>
      </c>
      <c r="C2933" s="1" t="s">
        <v>19271</v>
      </c>
      <c r="D2933" s="3" t="s">
        <v>17055</v>
      </c>
      <c r="E2933" s="3" t="s">
        <v>19272</v>
      </c>
    </row>
    <row r="2934" customFormat="false" ht="13.8" hidden="false" customHeight="false" outlineLevel="0" collapsed="false">
      <c r="A2934" s="1" t="n">
        <v>10667</v>
      </c>
      <c r="B2934" s="3" t="s">
        <v>1967</v>
      </c>
      <c r="C2934" s="1" t="s">
        <v>19273</v>
      </c>
      <c r="D2934" s="3" t="s">
        <v>17055</v>
      </c>
      <c r="E2934" s="3" t="s">
        <v>19274</v>
      </c>
    </row>
    <row r="2935" customFormat="false" ht="13.8" hidden="false" customHeight="false" outlineLevel="0" collapsed="false">
      <c r="A2935" s="1" t="n">
        <v>1613</v>
      </c>
      <c r="B2935" s="3" t="s">
        <v>1967</v>
      </c>
      <c r="C2935" s="1" t="s">
        <v>19275</v>
      </c>
      <c r="D2935" s="3" t="s">
        <v>17055</v>
      </c>
      <c r="E2935" s="3" t="s">
        <v>19276</v>
      </c>
    </row>
    <row r="2936" customFormat="false" ht="13.8" hidden="false" customHeight="false" outlineLevel="0" collapsed="false">
      <c r="A2936" s="1" t="n">
        <v>1626</v>
      </c>
      <c r="B2936" s="3" t="s">
        <v>1967</v>
      </c>
      <c r="C2936" s="1" t="s">
        <v>19277</v>
      </c>
      <c r="D2936" s="3" t="s">
        <v>17055</v>
      </c>
      <c r="E2936" s="3" t="s">
        <v>19278</v>
      </c>
    </row>
    <row r="2937" customFormat="false" ht="13.8" hidden="false" customHeight="false" outlineLevel="0" collapsed="false">
      <c r="A2937" s="1" t="n">
        <v>1625</v>
      </c>
      <c r="B2937" s="3" t="s">
        <v>1967</v>
      </c>
      <c r="C2937" s="1" t="s">
        <v>19279</v>
      </c>
      <c r="D2937" s="3" t="s">
        <v>17055</v>
      </c>
      <c r="E2937" s="3" t="s">
        <v>19280</v>
      </c>
    </row>
    <row r="2938" customFormat="false" ht="13.8" hidden="false" customHeight="false" outlineLevel="0" collapsed="false">
      <c r="A2938" s="1" t="n">
        <v>1622</v>
      </c>
      <c r="B2938" s="3" t="s">
        <v>1967</v>
      </c>
      <c r="C2938" s="1" t="s">
        <v>19281</v>
      </c>
      <c r="D2938" s="3" t="s">
        <v>17055</v>
      </c>
      <c r="E2938" s="3" t="s">
        <v>19282</v>
      </c>
    </row>
    <row r="2939" customFormat="false" ht="13.8" hidden="false" customHeight="false" outlineLevel="0" collapsed="false">
      <c r="A2939" s="1" t="n">
        <v>1620</v>
      </c>
      <c r="B2939" s="3" t="s">
        <v>1967</v>
      </c>
      <c r="C2939" s="1" t="s">
        <v>19283</v>
      </c>
      <c r="D2939" s="3" t="s">
        <v>17055</v>
      </c>
      <c r="E2939" s="3" t="s">
        <v>19284</v>
      </c>
    </row>
    <row r="2940" customFormat="false" ht="13.8" hidden="false" customHeight="false" outlineLevel="0" collapsed="false">
      <c r="A2940" s="1" t="n">
        <v>1629</v>
      </c>
      <c r="B2940" s="3" t="s">
        <v>1967</v>
      </c>
      <c r="C2940" s="1" t="s">
        <v>19285</v>
      </c>
      <c r="D2940" s="3" t="s">
        <v>17055</v>
      </c>
      <c r="E2940" s="3" t="s">
        <v>19286</v>
      </c>
    </row>
    <row r="2941" customFormat="false" ht="13.8" hidden="false" customHeight="false" outlineLevel="0" collapsed="false">
      <c r="A2941" s="1" t="n">
        <v>1627</v>
      </c>
      <c r="B2941" s="3" t="s">
        <v>1967</v>
      </c>
      <c r="C2941" s="1" t="s">
        <v>19287</v>
      </c>
      <c r="D2941" s="3" t="s">
        <v>17055</v>
      </c>
      <c r="E2941" s="3" t="s">
        <v>19288</v>
      </c>
    </row>
    <row r="2942" customFormat="false" ht="13.8" hidden="false" customHeight="false" outlineLevel="0" collapsed="false">
      <c r="A2942" s="1" t="n">
        <v>1623</v>
      </c>
      <c r="B2942" s="3" t="s">
        <v>1967</v>
      </c>
      <c r="C2942" s="1" t="s">
        <v>19289</v>
      </c>
      <c r="D2942" s="3" t="s">
        <v>17055</v>
      </c>
      <c r="E2942" s="3" t="s">
        <v>19290</v>
      </c>
    </row>
    <row r="2943" customFormat="false" ht="13.8" hidden="false" customHeight="false" outlineLevel="0" collapsed="false">
      <c r="A2943" s="1" t="n">
        <v>1619</v>
      </c>
      <c r="B2943" s="3" t="s">
        <v>1967</v>
      </c>
      <c r="C2943" s="1" t="s">
        <v>19291</v>
      </c>
      <c r="D2943" s="3" t="s">
        <v>17055</v>
      </c>
      <c r="E2943" s="3" t="s">
        <v>19292</v>
      </c>
    </row>
    <row r="2944" customFormat="false" ht="13.8" hidden="false" customHeight="false" outlineLevel="0" collapsed="false">
      <c r="A2944" s="1" t="n">
        <v>1630</v>
      </c>
      <c r="B2944" s="3" t="s">
        <v>1967</v>
      </c>
      <c r="C2944" s="1" t="s">
        <v>19293</v>
      </c>
      <c r="D2944" s="3" t="s">
        <v>17055</v>
      </c>
      <c r="E2944" s="3" t="s">
        <v>19294</v>
      </c>
    </row>
    <row r="2945" customFormat="false" ht="13.8" hidden="false" customHeight="false" outlineLevel="0" collapsed="false">
      <c r="A2945" s="1" t="n">
        <v>1616</v>
      </c>
      <c r="B2945" s="3" t="s">
        <v>1967</v>
      </c>
      <c r="C2945" s="1" t="s">
        <v>19295</v>
      </c>
      <c r="D2945" s="3" t="s">
        <v>17055</v>
      </c>
      <c r="E2945" s="3" t="s">
        <v>19296</v>
      </c>
    </row>
    <row r="2946" customFormat="false" ht="13.8" hidden="false" customHeight="false" outlineLevel="0" collapsed="false">
      <c r="A2946" s="1" t="n">
        <v>1614</v>
      </c>
      <c r="B2946" s="3" t="s">
        <v>1967</v>
      </c>
      <c r="C2946" s="1" t="s">
        <v>19297</v>
      </c>
      <c r="D2946" s="3" t="s">
        <v>17055</v>
      </c>
      <c r="E2946" s="3" t="s">
        <v>19298</v>
      </c>
    </row>
    <row r="2947" customFormat="false" ht="13.8" hidden="false" customHeight="false" outlineLevel="0" collapsed="false">
      <c r="A2947" s="1" t="n">
        <v>1617</v>
      </c>
      <c r="B2947" s="3" t="s">
        <v>1967</v>
      </c>
      <c r="C2947" s="1" t="s">
        <v>19299</v>
      </c>
      <c r="D2947" s="3" t="s">
        <v>17055</v>
      </c>
      <c r="E2947" s="3" t="s">
        <v>19300</v>
      </c>
    </row>
    <row r="2948" customFormat="false" ht="13.8" hidden="false" customHeight="false" outlineLevel="0" collapsed="false">
      <c r="A2948" s="1" t="n">
        <v>1621</v>
      </c>
      <c r="B2948" s="3" t="s">
        <v>1967</v>
      </c>
      <c r="C2948" s="1" t="s">
        <v>19301</v>
      </c>
      <c r="D2948" s="3" t="s">
        <v>17055</v>
      </c>
      <c r="E2948" s="3" t="s">
        <v>19302</v>
      </c>
    </row>
    <row r="2949" customFormat="false" ht="13.8" hidden="false" customHeight="false" outlineLevel="0" collapsed="false">
      <c r="A2949" s="1" t="n">
        <v>1624</v>
      </c>
      <c r="B2949" s="3" t="s">
        <v>1967</v>
      </c>
      <c r="C2949" s="1" t="s">
        <v>19303</v>
      </c>
      <c r="D2949" s="3" t="s">
        <v>17055</v>
      </c>
      <c r="E2949" s="3" t="s">
        <v>19304</v>
      </c>
    </row>
    <row r="2950" customFormat="false" ht="13.8" hidden="false" customHeight="false" outlineLevel="0" collapsed="false">
      <c r="A2950" s="1" t="n">
        <v>1615</v>
      </c>
      <c r="B2950" s="3" t="s">
        <v>1967</v>
      </c>
      <c r="C2950" s="1" t="s">
        <v>19305</v>
      </c>
      <c r="D2950" s="3" t="s">
        <v>17055</v>
      </c>
      <c r="E2950" s="3" t="s">
        <v>19306</v>
      </c>
    </row>
    <row r="2951" customFormat="false" ht="13.8" hidden="false" customHeight="false" outlineLevel="0" collapsed="false">
      <c r="A2951" s="1" t="n">
        <v>1612</v>
      </c>
      <c r="B2951" s="3" t="s">
        <v>1967</v>
      </c>
      <c r="C2951" s="1" t="s">
        <v>19307</v>
      </c>
      <c r="D2951" s="3" t="s">
        <v>17055</v>
      </c>
      <c r="E2951" s="3" t="s">
        <v>17419</v>
      </c>
    </row>
    <row r="2952" customFormat="false" ht="13.8" hidden="false" customHeight="false" outlineLevel="0" collapsed="false">
      <c r="A2952" s="1" t="n">
        <v>1618</v>
      </c>
      <c r="B2952" s="3" t="s">
        <v>1967</v>
      </c>
      <c r="C2952" s="1" t="s">
        <v>19308</v>
      </c>
      <c r="D2952" s="3" t="s">
        <v>17055</v>
      </c>
      <c r="E2952" s="3" t="s">
        <v>19309</v>
      </c>
    </row>
    <row r="2953" customFormat="false" ht="13.8" hidden="false" customHeight="false" outlineLevel="0" collapsed="false">
      <c r="A2953" s="1" t="n">
        <v>14211</v>
      </c>
      <c r="B2953" s="3" t="s">
        <v>1967</v>
      </c>
      <c r="C2953" s="1" t="s">
        <v>19310</v>
      </c>
      <c r="D2953" s="3" t="s">
        <v>17055</v>
      </c>
      <c r="E2953" s="3" t="s">
        <v>19311</v>
      </c>
    </row>
    <row r="2954" customFormat="false" ht="13.8" hidden="false" customHeight="false" outlineLevel="0" collapsed="false">
      <c r="A2954" s="1" t="n">
        <v>43657</v>
      </c>
      <c r="B2954" s="3" t="s">
        <v>1967</v>
      </c>
      <c r="C2954" s="1" t="s">
        <v>19312</v>
      </c>
      <c r="D2954" s="3" t="s">
        <v>17119</v>
      </c>
      <c r="E2954" s="3" t="s">
        <v>8589</v>
      </c>
    </row>
    <row r="2955" customFormat="false" ht="13.8" hidden="false" customHeight="false" outlineLevel="0" collapsed="false">
      <c r="A2955" s="1" t="n">
        <v>38200</v>
      </c>
      <c r="B2955" s="3" t="s">
        <v>1967</v>
      </c>
      <c r="C2955" s="1" t="s">
        <v>19313</v>
      </c>
      <c r="D2955" s="3" t="s">
        <v>19314</v>
      </c>
      <c r="E2955" s="3" t="s">
        <v>19315</v>
      </c>
    </row>
    <row r="2956" customFormat="false" ht="13.8" hidden="false" customHeight="false" outlineLevel="0" collapsed="false">
      <c r="A2956" s="1" t="n">
        <v>39269</v>
      </c>
      <c r="B2956" s="3" t="s">
        <v>1967</v>
      </c>
      <c r="C2956" s="1" t="s">
        <v>19316</v>
      </c>
      <c r="D2956" s="3" t="s">
        <v>17119</v>
      </c>
      <c r="E2956" s="3" t="s">
        <v>18156</v>
      </c>
    </row>
    <row r="2957" customFormat="false" ht="13.8" hidden="false" customHeight="false" outlineLevel="0" collapsed="false">
      <c r="A2957" s="1" t="n">
        <v>11889</v>
      </c>
      <c r="B2957" s="3" t="s">
        <v>1967</v>
      </c>
      <c r="C2957" s="1" t="s">
        <v>19317</v>
      </c>
      <c r="D2957" s="3" t="s">
        <v>17119</v>
      </c>
      <c r="E2957" s="3" t="s">
        <v>4154</v>
      </c>
    </row>
    <row r="2958" customFormat="false" ht="13.8" hidden="false" customHeight="false" outlineLevel="0" collapsed="false">
      <c r="A2958" s="1" t="n">
        <v>39270</v>
      </c>
      <c r="B2958" s="3" t="s">
        <v>1967</v>
      </c>
      <c r="C2958" s="1" t="s">
        <v>19318</v>
      </c>
      <c r="D2958" s="3" t="s">
        <v>17119</v>
      </c>
      <c r="E2958" s="3" t="s">
        <v>19319</v>
      </c>
    </row>
    <row r="2959" customFormat="false" ht="13.8" hidden="false" customHeight="false" outlineLevel="0" collapsed="false">
      <c r="A2959" s="1" t="n">
        <v>11890</v>
      </c>
      <c r="B2959" s="3" t="s">
        <v>1967</v>
      </c>
      <c r="C2959" s="1" t="s">
        <v>19320</v>
      </c>
      <c r="D2959" s="3" t="s">
        <v>17119</v>
      </c>
      <c r="E2959" s="3" t="s">
        <v>19321</v>
      </c>
    </row>
    <row r="2960" customFormat="false" ht="13.8" hidden="false" customHeight="false" outlineLevel="0" collapsed="false">
      <c r="A2960" s="1" t="n">
        <v>11891</v>
      </c>
      <c r="B2960" s="3" t="s">
        <v>1967</v>
      </c>
      <c r="C2960" s="1" t="s">
        <v>19322</v>
      </c>
      <c r="D2960" s="3" t="s">
        <v>17119</v>
      </c>
      <c r="E2960" s="3" t="s">
        <v>4236</v>
      </c>
    </row>
    <row r="2961" customFormat="false" ht="13.8" hidden="false" customHeight="false" outlineLevel="0" collapsed="false">
      <c r="A2961" s="1" t="n">
        <v>11892</v>
      </c>
      <c r="B2961" s="3" t="s">
        <v>1967</v>
      </c>
      <c r="C2961" s="1" t="s">
        <v>19323</v>
      </c>
      <c r="D2961" s="3" t="s">
        <v>17119</v>
      </c>
      <c r="E2961" s="3" t="s">
        <v>4364</v>
      </c>
    </row>
    <row r="2962" customFormat="false" ht="13.8" hidden="false" customHeight="false" outlineLevel="0" collapsed="false">
      <c r="A2962" s="1" t="n">
        <v>37601</v>
      </c>
      <c r="B2962" s="3" t="s">
        <v>1967</v>
      </c>
      <c r="C2962" s="1" t="s">
        <v>19324</v>
      </c>
      <c r="D2962" s="3" t="s">
        <v>17119</v>
      </c>
      <c r="E2962" s="3" t="s">
        <v>13220</v>
      </c>
    </row>
    <row r="2963" customFormat="false" ht="13.8" hidden="false" customHeight="false" outlineLevel="0" collapsed="false">
      <c r="A2963" s="1" t="n">
        <v>1634</v>
      </c>
      <c r="B2963" s="3" t="s">
        <v>1967</v>
      </c>
      <c r="C2963" s="1" t="s">
        <v>19325</v>
      </c>
      <c r="D2963" s="3" t="s">
        <v>17119</v>
      </c>
      <c r="E2963" s="3" t="s">
        <v>7237</v>
      </c>
    </row>
    <row r="2964" customFormat="false" ht="13.8" hidden="false" customHeight="false" outlineLevel="0" collapsed="false">
      <c r="A2964" s="1" t="n">
        <v>5086</v>
      </c>
      <c r="B2964" s="3" t="s">
        <v>1967</v>
      </c>
      <c r="C2964" s="1" t="s">
        <v>19326</v>
      </c>
      <c r="D2964" s="3" t="s">
        <v>17126</v>
      </c>
      <c r="E2964" s="3" t="s">
        <v>19327</v>
      </c>
    </row>
    <row r="2965" customFormat="false" ht="13.8" hidden="false" customHeight="false" outlineLevel="0" collapsed="false">
      <c r="A2965" s="1" t="n">
        <v>11280</v>
      </c>
      <c r="B2965" s="3" t="s">
        <v>1967</v>
      </c>
      <c r="C2965" s="1" t="s">
        <v>19328</v>
      </c>
      <c r="D2965" s="3" t="s">
        <v>17055</v>
      </c>
      <c r="E2965" s="3" t="s">
        <v>19329</v>
      </c>
    </row>
    <row r="2966" customFormat="false" ht="13.8" hidden="false" customHeight="false" outlineLevel="0" collapsed="false">
      <c r="A2966" s="1" t="n">
        <v>40519</v>
      </c>
      <c r="B2966" s="3" t="s">
        <v>1967</v>
      </c>
      <c r="C2966" s="1" t="s">
        <v>19330</v>
      </c>
      <c r="D2966" s="3" t="s">
        <v>17055</v>
      </c>
      <c r="E2966" s="3" t="s">
        <v>19331</v>
      </c>
    </row>
    <row r="2967" customFormat="false" ht="13.8" hidden="false" customHeight="false" outlineLevel="0" collapsed="false">
      <c r="A2967" s="1" t="n">
        <v>39869</v>
      </c>
      <c r="B2967" s="3" t="s">
        <v>1967</v>
      </c>
      <c r="C2967" s="1" t="s">
        <v>19332</v>
      </c>
      <c r="D2967" s="3" t="s">
        <v>17055</v>
      </c>
      <c r="E2967" s="3" t="s">
        <v>19333</v>
      </c>
    </row>
    <row r="2968" customFormat="false" ht="13.8" hidden="false" customHeight="false" outlineLevel="0" collapsed="false">
      <c r="A2968" s="1" t="n">
        <v>39870</v>
      </c>
      <c r="B2968" s="3" t="s">
        <v>1967</v>
      </c>
      <c r="C2968" s="1" t="s">
        <v>19334</v>
      </c>
      <c r="D2968" s="3" t="s">
        <v>17055</v>
      </c>
      <c r="E2968" s="3" t="s">
        <v>12456</v>
      </c>
    </row>
    <row r="2969" customFormat="false" ht="13.8" hidden="false" customHeight="false" outlineLevel="0" collapsed="false">
      <c r="A2969" s="1" t="n">
        <v>39871</v>
      </c>
      <c r="B2969" s="3" t="s">
        <v>1967</v>
      </c>
      <c r="C2969" s="1" t="s">
        <v>19335</v>
      </c>
      <c r="D2969" s="3" t="s">
        <v>17055</v>
      </c>
      <c r="E2969" s="3" t="s">
        <v>19336</v>
      </c>
    </row>
    <row r="2970" customFormat="false" ht="13.8" hidden="false" customHeight="false" outlineLevel="0" collapsed="false">
      <c r="A2970" s="1" t="n">
        <v>12722</v>
      </c>
      <c r="B2970" s="3" t="s">
        <v>1967</v>
      </c>
      <c r="C2970" s="1" t="s">
        <v>19337</v>
      </c>
      <c r="D2970" s="3" t="s">
        <v>17055</v>
      </c>
      <c r="E2970" s="3" t="s">
        <v>19338</v>
      </c>
    </row>
    <row r="2971" customFormat="false" ht="13.8" hidden="false" customHeight="false" outlineLevel="0" collapsed="false">
      <c r="A2971" s="1" t="n">
        <v>12714</v>
      </c>
      <c r="B2971" s="3" t="s">
        <v>1967</v>
      </c>
      <c r="C2971" s="1" t="s">
        <v>19339</v>
      </c>
      <c r="D2971" s="3" t="s">
        <v>17055</v>
      </c>
      <c r="E2971" s="3" t="s">
        <v>19340</v>
      </c>
    </row>
    <row r="2972" customFormat="false" ht="13.8" hidden="false" customHeight="false" outlineLevel="0" collapsed="false">
      <c r="A2972" s="1" t="n">
        <v>12715</v>
      </c>
      <c r="B2972" s="3" t="s">
        <v>1967</v>
      </c>
      <c r="C2972" s="1" t="s">
        <v>19341</v>
      </c>
      <c r="D2972" s="3" t="s">
        <v>17055</v>
      </c>
      <c r="E2972" s="3" t="s">
        <v>3890</v>
      </c>
    </row>
    <row r="2973" customFormat="false" ht="13.8" hidden="false" customHeight="false" outlineLevel="0" collapsed="false">
      <c r="A2973" s="1" t="n">
        <v>12716</v>
      </c>
      <c r="B2973" s="3" t="s">
        <v>1967</v>
      </c>
      <c r="C2973" s="1" t="s">
        <v>19342</v>
      </c>
      <c r="D2973" s="3" t="s">
        <v>17055</v>
      </c>
      <c r="E2973" s="3" t="s">
        <v>12398</v>
      </c>
    </row>
    <row r="2974" customFormat="false" ht="13.8" hidden="false" customHeight="false" outlineLevel="0" collapsed="false">
      <c r="A2974" s="1" t="n">
        <v>12717</v>
      </c>
      <c r="B2974" s="3" t="s">
        <v>1967</v>
      </c>
      <c r="C2974" s="1" t="s">
        <v>19343</v>
      </c>
      <c r="D2974" s="3" t="s">
        <v>17055</v>
      </c>
      <c r="E2974" s="3" t="s">
        <v>19344</v>
      </c>
    </row>
    <row r="2975" customFormat="false" ht="13.8" hidden="false" customHeight="false" outlineLevel="0" collapsed="false">
      <c r="A2975" s="1" t="n">
        <v>12718</v>
      </c>
      <c r="B2975" s="3" t="s">
        <v>1967</v>
      </c>
      <c r="C2975" s="1" t="s">
        <v>19345</v>
      </c>
      <c r="D2975" s="3" t="s">
        <v>17055</v>
      </c>
      <c r="E2975" s="3" t="s">
        <v>19346</v>
      </c>
    </row>
    <row r="2976" customFormat="false" ht="13.8" hidden="false" customHeight="false" outlineLevel="0" collapsed="false">
      <c r="A2976" s="1" t="n">
        <v>12719</v>
      </c>
      <c r="B2976" s="3" t="s">
        <v>1967</v>
      </c>
      <c r="C2976" s="1" t="s">
        <v>19347</v>
      </c>
      <c r="D2976" s="3" t="s">
        <v>17055</v>
      </c>
      <c r="E2976" s="3" t="s">
        <v>8019</v>
      </c>
    </row>
    <row r="2977" customFormat="false" ht="13.8" hidden="false" customHeight="false" outlineLevel="0" collapsed="false">
      <c r="A2977" s="1" t="n">
        <v>12720</v>
      </c>
      <c r="B2977" s="3" t="s">
        <v>1967</v>
      </c>
      <c r="C2977" s="1" t="s">
        <v>19348</v>
      </c>
      <c r="D2977" s="3" t="s">
        <v>17055</v>
      </c>
      <c r="E2977" s="3" t="s">
        <v>19349</v>
      </c>
    </row>
    <row r="2978" customFormat="false" ht="13.8" hidden="false" customHeight="false" outlineLevel="0" collapsed="false">
      <c r="A2978" s="1" t="n">
        <v>12721</v>
      </c>
      <c r="B2978" s="3" t="s">
        <v>1967</v>
      </c>
      <c r="C2978" s="1" t="s">
        <v>19350</v>
      </c>
      <c r="D2978" s="3" t="s">
        <v>17055</v>
      </c>
      <c r="E2978" s="3" t="s">
        <v>19351</v>
      </c>
    </row>
    <row r="2979" customFormat="false" ht="13.8" hidden="false" customHeight="false" outlineLevel="0" collapsed="false">
      <c r="A2979" s="1" t="n">
        <v>3468</v>
      </c>
      <c r="B2979" s="3" t="s">
        <v>1967</v>
      </c>
      <c r="C2979" s="1" t="s">
        <v>19352</v>
      </c>
      <c r="D2979" s="3" t="s">
        <v>17055</v>
      </c>
      <c r="E2979" s="3" t="s">
        <v>19353</v>
      </c>
    </row>
    <row r="2980" customFormat="false" ht="13.8" hidden="false" customHeight="false" outlineLevel="0" collapsed="false">
      <c r="A2980" s="1" t="n">
        <v>3465</v>
      </c>
      <c r="B2980" s="3" t="s">
        <v>1967</v>
      </c>
      <c r="C2980" s="1" t="s">
        <v>19354</v>
      </c>
      <c r="D2980" s="3" t="s">
        <v>17055</v>
      </c>
      <c r="E2980" s="3" t="s">
        <v>19355</v>
      </c>
    </row>
    <row r="2981" customFormat="false" ht="13.8" hidden="false" customHeight="false" outlineLevel="0" collapsed="false">
      <c r="A2981" s="1" t="n">
        <v>12403</v>
      </c>
      <c r="B2981" s="3" t="s">
        <v>1967</v>
      </c>
      <c r="C2981" s="1" t="s">
        <v>19356</v>
      </c>
      <c r="D2981" s="3" t="s">
        <v>17055</v>
      </c>
      <c r="E2981" s="3" t="s">
        <v>19357</v>
      </c>
    </row>
    <row r="2982" customFormat="false" ht="13.8" hidden="false" customHeight="false" outlineLevel="0" collapsed="false">
      <c r="A2982" s="1" t="n">
        <v>3463</v>
      </c>
      <c r="B2982" s="3" t="s">
        <v>1967</v>
      </c>
      <c r="C2982" s="1" t="s">
        <v>19358</v>
      </c>
      <c r="D2982" s="3" t="s">
        <v>17055</v>
      </c>
      <c r="E2982" s="3" t="s">
        <v>19359</v>
      </c>
    </row>
    <row r="2983" customFormat="false" ht="13.8" hidden="false" customHeight="false" outlineLevel="0" collapsed="false">
      <c r="A2983" s="1" t="n">
        <v>3464</v>
      </c>
      <c r="B2983" s="3" t="s">
        <v>1967</v>
      </c>
      <c r="C2983" s="1" t="s">
        <v>19360</v>
      </c>
      <c r="D2983" s="3" t="s">
        <v>17055</v>
      </c>
      <c r="E2983" s="3" t="s">
        <v>19359</v>
      </c>
    </row>
    <row r="2984" customFormat="false" ht="13.8" hidden="false" customHeight="false" outlineLevel="0" collapsed="false">
      <c r="A2984" s="1" t="n">
        <v>3466</v>
      </c>
      <c r="B2984" s="3" t="s">
        <v>1967</v>
      </c>
      <c r="C2984" s="1" t="s">
        <v>19361</v>
      </c>
      <c r="D2984" s="3" t="s">
        <v>17055</v>
      </c>
      <c r="E2984" s="3" t="s">
        <v>19362</v>
      </c>
    </row>
    <row r="2985" customFormat="false" ht="13.8" hidden="false" customHeight="false" outlineLevel="0" collapsed="false">
      <c r="A2985" s="1" t="n">
        <v>3467</v>
      </c>
      <c r="B2985" s="3" t="s">
        <v>1967</v>
      </c>
      <c r="C2985" s="1" t="s">
        <v>19363</v>
      </c>
      <c r="D2985" s="3" t="s">
        <v>17055</v>
      </c>
      <c r="E2985" s="3" t="s">
        <v>19364</v>
      </c>
    </row>
    <row r="2986" customFormat="false" ht="13.8" hidden="false" customHeight="false" outlineLevel="0" collapsed="false">
      <c r="A2986" s="1" t="n">
        <v>3462</v>
      </c>
      <c r="B2986" s="3" t="s">
        <v>1967</v>
      </c>
      <c r="C2986" s="1" t="s">
        <v>19365</v>
      </c>
      <c r="D2986" s="3" t="s">
        <v>17055</v>
      </c>
      <c r="E2986" s="3" t="s">
        <v>6120</v>
      </c>
    </row>
    <row r="2987" customFormat="false" ht="13.8" hidden="false" customHeight="false" outlineLevel="0" collapsed="false">
      <c r="A2987" s="1" t="n">
        <v>3446</v>
      </c>
      <c r="B2987" s="3" t="s">
        <v>1967</v>
      </c>
      <c r="C2987" s="1" t="s">
        <v>19366</v>
      </c>
      <c r="D2987" s="3" t="s">
        <v>17055</v>
      </c>
      <c r="E2987" s="3" t="s">
        <v>19367</v>
      </c>
    </row>
    <row r="2988" customFormat="false" ht="13.8" hidden="false" customHeight="false" outlineLevel="0" collapsed="false">
      <c r="A2988" s="1" t="n">
        <v>3445</v>
      </c>
      <c r="B2988" s="3" t="s">
        <v>1967</v>
      </c>
      <c r="C2988" s="1" t="s">
        <v>19368</v>
      </c>
      <c r="D2988" s="3" t="s">
        <v>17055</v>
      </c>
      <c r="E2988" s="3" t="s">
        <v>8647</v>
      </c>
    </row>
    <row r="2989" customFormat="false" ht="13.8" hidden="false" customHeight="false" outlineLevel="0" collapsed="false">
      <c r="A2989" s="1" t="n">
        <v>3441</v>
      </c>
      <c r="B2989" s="3" t="s">
        <v>1967</v>
      </c>
      <c r="C2989" s="1" t="s">
        <v>19369</v>
      </c>
      <c r="D2989" s="3" t="s">
        <v>17055</v>
      </c>
      <c r="E2989" s="3" t="s">
        <v>7247</v>
      </c>
    </row>
    <row r="2990" customFormat="false" ht="13.8" hidden="false" customHeight="false" outlineLevel="0" collapsed="false">
      <c r="A2990" s="1" t="n">
        <v>3444</v>
      </c>
      <c r="B2990" s="3" t="s">
        <v>1967</v>
      </c>
      <c r="C2990" s="1" t="s">
        <v>19370</v>
      </c>
      <c r="D2990" s="3" t="s">
        <v>17055</v>
      </c>
      <c r="E2990" s="3" t="s">
        <v>9677</v>
      </c>
    </row>
    <row r="2991" customFormat="false" ht="13.8" hidden="false" customHeight="false" outlineLevel="0" collapsed="false">
      <c r="A2991" s="1" t="n">
        <v>12402</v>
      </c>
      <c r="B2991" s="3" t="s">
        <v>1967</v>
      </c>
      <c r="C2991" s="1" t="s">
        <v>19371</v>
      </c>
      <c r="D2991" s="3" t="s">
        <v>17055</v>
      </c>
      <c r="E2991" s="3" t="s">
        <v>2685</v>
      </c>
    </row>
    <row r="2992" customFormat="false" ht="13.8" hidden="false" customHeight="false" outlineLevel="0" collapsed="false">
      <c r="A2992" s="1" t="n">
        <v>3447</v>
      </c>
      <c r="B2992" s="3" t="s">
        <v>1967</v>
      </c>
      <c r="C2992" s="1" t="s">
        <v>19372</v>
      </c>
      <c r="D2992" s="3" t="s">
        <v>17055</v>
      </c>
      <c r="E2992" s="3" t="s">
        <v>19373</v>
      </c>
    </row>
    <row r="2993" customFormat="false" ht="13.8" hidden="false" customHeight="false" outlineLevel="0" collapsed="false">
      <c r="A2993" s="1" t="n">
        <v>3442</v>
      </c>
      <c r="B2993" s="3" t="s">
        <v>1967</v>
      </c>
      <c r="C2993" s="1" t="s">
        <v>19374</v>
      </c>
      <c r="D2993" s="3" t="s">
        <v>17055</v>
      </c>
      <c r="E2993" s="3" t="s">
        <v>7277</v>
      </c>
    </row>
    <row r="2994" customFormat="false" ht="13.8" hidden="false" customHeight="false" outlineLevel="0" collapsed="false">
      <c r="A2994" s="1" t="n">
        <v>3448</v>
      </c>
      <c r="B2994" s="3" t="s">
        <v>1967</v>
      </c>
      <c r="C2994" s="1" t="s">
        <v>19375</v>
      </c>
      <c r="D2994" s="3" t="s">
        <v>17055</v>
      </c>
      <c r="E2994" s="3" t="s">
        <v>19376</v>
      </c>
    </row>
    <row r="2995" customFormat="false" ht="13.8" hidden="false" customHeight="false" outlineLevel="0" collapsed="false">
      <c r="A2995" s="1" t="n">
        <v>3449</v>
      </c>
      <c r="B2995" s="3" t="s">
        <v>1967</v>
      </c>
      <c r="C2995" s="1" t="s">
        <v>19377</v>
      </c>
      <c r="D2995" s="3" t="s">
        <v>17055</v>
      </c>
      <c r="E2995" s="3" t="s">
        <v>19378</v>
      </c>
    </row>
    <row r="2996" customFormat="false" ht="13.8" hidden="false" customHeight="false" outlineLevel="0" collapsed="false">
      <c r="A2996" s="1" t="n">
        <v>37438</v>
      </c>
      <c r="B2996" s="3" t="s">
        <v>1967</v>
      </c>
      <c r="C2996" s="1" t="s">
        <v>19379</v>
      </c>
      <c r="D2996" s="3" t="s">
        <v>17055</v>
      </c>
      <c r="E2996" s="3" t="s">
        <v>19380</v>
      </c>
    </row>
    <row r="2997" customFormat="false" ht="13.8" hidden="false" customHeight="false" outlineLevel="0" collapsed="false">
      <c r="A2997" s="1" t="n">
        <v>37439</v>
      </c>
      <c r="B2997" s="3" t="s">
        <v>1967</v>
      </c>
      <c r="C2997" s="1" t="s">
        <v>19381</v>
      </c>
      <c r="D2997" s="3" t="s">
        <v>17055</v>
      </c>
      <c r="E2997" s="3" t="s">
        <v>19382</v>
      </c>
    </row>
    <row r="2998" customFormat="false" ht="13.8" hidden="false" customHeight="false" outlineLevel="0" collapsed="false">
      <c r="A2998" s="1" t="n">
        <v>37435</v>
      </c>
      <c r="B2998" s="3" t="s">
        <v>1967</v>
      </c>
      <c r="C2998" s="1" t="s">
        <v>19383</v>
      </c>
      <c r="D2998" s="3" t="s">
        <v>17055</v>
      </c>
      <c r="E2998" s="3" t="s">
        <v>19384</v>
      </c>
    </row>
    <row r="2999" customFormat="false" ht="13.8" hidden="false" customHeight="false" outlineLevel="0" collapsed="false">
      <c r="A2999" s="1" t="n">
        <v>37436</v>
      </c>
      <c r="B2999" s="3" t="s">
        <v>1967</v>
      </c>
      <c r="C2999" s="1" t="s">
        <v>19385</v>
      </c>
      <c r="D2999" s="3" t="s">
        <v>17055</v>
      </c>
      <c r="E2999" s="3" t="s">
        <v>19386</v>
      </c>
    </row>
    <row r="3000" customFormat="false" ht="13.8" hidden="false" customHeight="false" outlineLevel="0" collapsed="false">
      <c r="A3000" s="1" t="n">
        <v>37437</v>
      </c>
      <c r="B3000" s="3" t="s">
        <v>1967</v>
      </c>
      <c r="C3000" s="1" t="s">
        <v>19387</v>
      </c>
      <c r="D3000" s="3" t="s">
        <v>17055</v>
      </c>
      <c r="E3000" s="3" t="s">
        <v>19388</v>
      </c>
    </row>
    <row r="3001" customFormat="false" ht="13.8" hidden="false" customHeight="false" outlineLevel="0" collapsed="false">
      <c r="A3001" s="1" t="n">
        <v>3473</v>
      </c>
      <c r="B3001" s="3" t="s">
        <v>1967</v>
      </c>
      <c r="C3001" s="1" t="s">
        <v>19389</v>
      </c>
      <c r="D3001" s="3" t="s">
        <v>17055</v>
      </c>
      <c r="E3001" s="3" t="s">
        <v>19390</v>
      </c>
    </row>
    <row r="3002" customFormat="false" ht="13.8" hidden="false" customHeight="false" outlineLevel="0" collapsed="false">
      <c r="A3002" s="1" t="n">
        <v>3474</v>
      </c>
      <c r="B3002" s="3" t="s">
        <v>1967</v>
      </c>
      <c r="C3002" s="1" t="s">
        <v>19391</v>
      </c>
      <c r="D3002" s="3" t="s">
        <v>17055</v>
      </c>
      <c r="E3002" s="3" t="s">
        <v>2390</v>
      </c>
    </row>
    <row r="3003" customFormat="false" ht="13.8" hidden="false" customHeight="false" outlineLevel="0" collapsed="false">
      <c r="A3003" s="1" t="n">
        <v>3450</v>
      </c>
      <c r="B3003" s="3" t="s">
        <v>1967</v>
      </c>
      <c r="C3003" s="1" t="s">
        <v>19392</v>
      </c>
      <c r="D3003" s="3" t="s">
        <v>17055</v>
      </c>
      <c r="E3003" s="3" t="s">
        <v>10534</v>
      </c>
    </row>
    <row r="3004" customFormat="false" ht="13.8" hidden="false" customHeight="false" outlineLevel="0" collapsed="false">
      <c r="A3004" s="1" t="n">
        <v>3443</v>
      </c>
      <c r="B3004" s="3" t="s">
        <v>1967</v>
      </c>
      <c r="C3004" s="1" t="s">
        <v>19393</v>
      </c>
      <c r="D3004" s="3" t="s">
        <v>17055</v>
      </c>
      <c r="E3004" s="3" t="s">
        <v>12060</v>
      </c>
    </row>
    <row r="3005" customFormat="false" ht="13.8" hidden="false" customHeight="false" outlineLevel="0" collapsed="false">
      <c r="A3005" s="1" t="n">
        <v>3453</v>
      </c>
      <c r="B3005" s="3" t="s">
        <v>1967</v>
      </c>
      <c r="C3005" s="1" t="s">
        <v>19394</v>
      </c>
      <c r="D3005" s="3" t="s">
        <v>17055</v>
      </c>
      <c r="E3005" s="3" t="s">
        <v>19395</v>
      </c>
    </row>
    <row r="3006" customFormat="false" ht="13.8" hidden="false" customHeight="false" outlineLevel="0" collapsed="false">
      <c r="A3006" s="1" t="n">
        <v>3452</v>
      </c>
      <c r="B3006" s="3" t="s">
        <v>1967</v>
      </c>
      <c r="C3006" s="1" t="s">
        <v>19396</v>
      </c>
      <c r="D3006" s="3" t="s">
        <v>17055</v>
      </c>
      <c r="E3006" s="3" t="s">
        <v>19397</v>
      </c>
    </row>
    <row r="3007" customFormat="false" ht="13.8" hidden="false" customHeight="false" outlineLevel="0" collapsed="false">
      <c r="A3007" s="1" t="n">
        <v>3451</v>
      </c>
      <c r="B3007" s="3" t="s">
        <v>1967</v>
      </c>
      <c r="C3007" s="1" t="s">
        <v>19398</v>
      </c>
      <c r="D3007" s="3" t="s">
        <v>17055</v>
      </c>
      <c r="E3007" s="3" t="s">
        <v>19161</v>
      </c>
    </row>
    <row r="3008" customFormat="false" ht="13.8" hidden="false" customHeight="false" outlineLevel="0" collapsed="false">
      <c r="A3008" s="1" t="n">
        <v>3454</v>
      </c>
      <c r="B3008" s="3" t="s">
        <v>1967</v>
      </c>
      <c r="C3008" s="1" t="s">
        <v>19399</v>
      </c>
      <c r="D3008" s="3" t="s">
        <v>17055</v>
      </c>
      <c r="E3008" s="3" t="s">
        <v>19400</v>
      </c>
    </row>
    <row r="3009" customFormat="false" ht="13.8" hidden="false" customHeight="false" outlineLevel="0" collapsed="false">
      <c r="A3009" s="1" t="n">
        <v>3458</v>
      </c>
      <c r="B3009" s="3" t="s">
        <v>1967</v>
      </c>
      <c r="C3009" s="1" t="s">
        <v>19401</v>
      </c>
      <c r="D3009" s="3" t="s">
        <v>17055</v>
      </c>
      <c r="E3009" s="3" t="s">
        <v>19402</v>
      </c>
    </row>
    <row r="3010" customFormat="false" ht="13.8" hidden="false" customHeight="false" outlineLevel="0" collapsed="false">
      <c r="A3010" s="1" t="n">
        <v>3457</v>
      </c>
      <c r="B3010" s="3" t="s">
        <v>1967</v>
      </c>
      <c r="C3010" s="1" t="s">
        <v>19403</v>
      </c>
      <c r="D3010" s="3" t="s">
        <v>17055</v>
      </c>
      <c r="E3010" s="3" t="s">
        <v>3545</v>
      </c>
    </row>
    <row r="3011" customFormat="false" ht="13.8" hidden="false" customHeight="false" outlineLevel="0" collapsed="false">
      <c r="A3011" s="1" t="n">
        <v>3455</v>
      </c>
      <c r="B3011" s="3" t="s">
        <v>1967</v>
      </c>
      <c r="C3011" s="1" t="s">
        <v>19404</v>
      </c>
      <c r="D3011" s="3" t="s">
        <v>17055</v>
      </c>
      <c r="E3011" s="3" t="s">
        <v>19405</v>
      </c>
    </row>
    <row r="3012" customFormat="false" ht="13.8" hidden="false" customHeight="false" outlineLevel="0" collapsed="false">
      <c r="A3012" s="1" t="n">
        <v>3472</v>
      </c>
      <c r="B3012" s="3" t="s">
        <v>1967</v>
      </c>
      <c r="C3012" s="1" t="s">
        <v>19406</v>
      </c>
      <c r="D3012" s="3" t="s">
        <v>17055</v>
      </c>
      <c r="E3012" s="3" t="s">
        <v>17267</v>
      </c>
    </row>
    <row r="3013" customFormat="false" ht="13.8" hidden="false" customHeight="false" outlineLevel="0" collapsed="false">
      <c r="A3013" s="1" t="n">
        <v>3470</v>
      </c>
      <c r="B3013" s="3" t="s">
        <v>1967</v>
      </c>
      <c r="C3013" s="1" t="s">
        <v>19407</v>
      </c>
      <c r="D3013" s="3" t="s">
        <v>17055</v>
      </c>
      <c r="E3013" s="3" t="s">
        <v>19408</v>
      </c>
    </row>
    <row r="3014" customFormat="false" ht="13.8" hidden="false" customHeight="false" outlineLevel="0" collapsed="false">
      <c r="A3014" s="1" t="n">
        <v>3471</v>
      </c>
      <c r="B3014" s="3" t="s">
        <v>1967</v>
      </c>
      <c r="C3014" s="1" t="s">
        <v>19409</v>
      </c>
      <c r="D3014" s="3" t="s">
        <v>17055</v>
      </c>
      <c r="E3014" s="3" t="s">
        <v>19410</v>
      </c>
    </row>
    <row r="3015" customFormat="false" ht="13.8" hidden="false" customHeight="false" outlineLevel="0" collapsed="false">
      <c r="A3015" s="1" t="n">
        <v>3456</v>
      </c>
      <c r="B3015" s="3" t="s">
        <v>1967</v>
      </c>
      <c r="C3015" s="1" t="s">
        <v>19411</v>
      </c>
      <c r="D3015" s="3" t="s">
        <v>17055</v>
      </c>
      <c r="E3015" s="3" t="s">
        <v>7385</v>
      </c>
    </row>
    <row r="3016" customFormat="false" ht="13.8" hidden="false" customHeight="false" outlineLevel="0" collapsed="false">
      <c r="A3016" s="1" t="n">
        <v>3459</v>
      </c>
      <c r="B3016" s="3" t="s">
        <v>1967</v>
      </c>
      <c r="C3016" s="1" t="s">
        <v>19412</v>
      </c>
      <c r="D3016" s="3" t="s">
        <v>17055</v>
      </c>
      <c r="E3016" s="3" t="s">
        <v>19413</v>
      </c>
    </row>
    <row r="3017" customFormat="false" ht="13.8" hidden="false" customHeight="false" outlineLevel="0" collapsed="false">
      <c r="A3017" s="1" t="n">
        <v>3469</v>
      </c>
      <c r="B3017" s="3" t="s">
        <v>1967</v>
      </c>
      <c r="C3017" s="1" t="s">
        <v>19414</v>
      </c>
      <c r="D3017" s="3" t="s">
        <v>17055</v>
      </c>
      <c r="E3017" s="3" t="s">
        <v>19415</v>
      </c>
    </row>
    <row r="3018" customFormat="false" ht="13.8" hidden="false" customHeight="false" outlineLevel="0" collapsed="false">
      <c r="A3018" s="1" t="n">
        <v>3460</v>
      </c>
      <c r="B3018" s="3" t="s">
        <v>1967</v>
      </c>
      <c r="C3018" s="1" t="s">
        <v>19416</v>
      </c>
      <c r="D3018" s="3" t="s">
        <v>17055</v>
      </c>
      <c r="E3018" s="3" t="s">
        <v>19417</v>
      </c>
    </row>
    <row r="3019" customFormat="false" ht="13.8" hidden="false" customHeight="false" outlineLevel="0" collapsed="false">
      <c r="A3019" s="1" t="n">
        <v>3461</v>
      </c>
      <c r="B3019" s="3" t="s">
        <v>1967</v>
      </c>
      <c r="C3019" s="1" t="s">
        <v>19418</v>
      </c>
      <c r="D3019" s="3" t="s">
        <v>17055</v>
      </c>
      <c r="E3019" s="3" t="s">
        <v>19419</v>
      </c>
    </row>
    <row r="3020" customFormat="false" ht="13.8" hidden="false" customHeight="false" outlineLevel="0" collapsed="false">
      <c r="A3020" s="1" t="n">
        <v>37433</v>
      </c>
      <c r="B3020" s="3" t="s">
        <v>1967</v>
      </c>
      <c r="C3020" s="1" t="s">
        <v>19420</v>
      </c>
      <c r="D3020" s="3" t="s">
        <v>17055</v>
      </c>
      <c r="E3020" s="3" t="s">
        <v>19380</v>
      </c>
    </row>
    <row r="3021" customFormat="false" ht="13.8" hidden="false" customHeight="false" outlineLevel="0" collapsed="false">
      <c r="A3021" s="1" t="n">
        <v>37430</v>
      </c>
      <c r="B3021" s="3" t="s">
        <v>1967</v>
      </c>
      <c r="C3021" s="1" t="s">
        <v>19421</v>
      </c>
      <c r="D3021" s="3" t="s">
        <v>17055</v>
      </c>
      <c r="E3021" s="3" t="s">
        <v>7901</v>
      </c>
    </row>
    <row r="3022" customFormat="false" ht="13.8" hidden="false" customHeight="false" outlineLevel="0" collapsed="false">
      <c r="A3022" s="1" t="n">
        <v>37434</v>
      </c>
      <c r="B3022" s="3" t="s">
        <v>1967</v>
      </c>
      <c r="C3022" s="1" t="s">
        <v>19422</v>
      </c>
      <c r="D3022" s="3" t="s">
        <v>17055</v>
      </c>
      <c r="E3022" s="3" t="s">
        <v>19423</v>
      </c>
    </row>
    <row r="3023" customFormat="false" ht="13.8" hidden="false" customHeight="false" outlineLevel="0" collapsed="false">
      <c r="A3023" s="1" t="n">
        <v>37431</v>
      </c>
      <c r="B3023" s="3" t="s">
        <v>1967</v>
      </c>
      <c r="C3023" s="1" t="s">
        <v>19424</v>
      </c>
      <c r="D3023" s="3" t="s">
        <v>17055</v>
      </c>
      <c r="E3023" s="3" t="s">
        <v>19425</v>
      </c>
    </row>
    <row r="3024" customFormat="false" ht="13.8" hidden="false" customHeight="false" outlineLevel="0" collapsed="false">
      <c r="A3024" s="1" t="n">
        <v>37432</v>
      </c>
      <c r="B3024" s="3" t="s">
        <v>1967</v>
      </c>
      <c r="C3024" s="1" t="s">
        <v>19426</v>
      </c>
      <c r="D3024" s="3" t="s">
        <v>17055</v>
      </c>
      <c r="E3024" s="3" t="s">
        <v>14960</v>
      </c>
    </row>
    <row r="3025" customFormat="false" ht="13.8" hidden="false" customHeight="false" outlineLevel="0" collapsed="false">
      <c r="A3025" s="1" t="n">
        <v>37413</v>
      </c>
      <c r="B3025" s="3" t="s">
        <v>1967</v>
      </c>
      <c r="C3025" s="1" t="s">
        <v>19427</v>
      </c>
      <c r="D3025" s="3" t="s">
        <v>17055</v>
      </c>
      <c r="E3025" s="3" t="s">
        <v>2534</v>
      </c>
    </row>
    <row r="3026" customFormat="false" ht="13.8" hidden="false" customHeight="false" outlineLevel="0" collapsed="false">
      <c r="A3026" s="1" t="n">
        <v>37414</v>
      </c>
      <c r="B3026" s="3" t="s">
        <v>1967</v>
      </c>
      <c r="C3026" s="1" t="s">
        <v>19428</v>
      </c>
      <c r="D3026" s="3" t="s">
        <v>17055</v>
      </c>
      <c r="E3026" s="3" t="s">
        <v>19429</v>
      </c>
    </row>
    <row r="3027" customFormat="false" ht="13.8" hidden="false" customHeight="false" outlineLevel="0" collapsed="false">
      <c r="A3027" s="1" t="n">
        <v>37415</v>
      </c>
      <c r="B3027" s="3" t="s">
        <v>1967</v>
      </c>
      <c r="C3027" s="1" t="s">
        <v>19430</v>
      </c>
      <c r="D3027" s="3" t="s">
        <v>17055</v>
      </c>
      <c r="E3027" s="3" t="s">
        <v>19431</v>
      </c>
    </row>
    <row r="3028" customFormat="false" ht="13.8" hidden="false" customHeight="false" outlineLevel="0" collapsed="false">
      <c r="A3028" s="1" t="n">
        <v>37416</v>
      </c>
      <c r="B3028" s="3" t="s">
        <v>1967</v>
      </c>
      <c r="C3028" s="1" t="s">
        <v>19432</v>
      </c>
      <c r="D3028" s="3" t="s">
        <v>17055</v>
      </c>
      <c r="E3028" s="3" t="s">
        <v>2179</v>
      </c>
    </row>
    <row r="3029" customFormat="false" ht="13.8" hidden="false" customHeight="false" outlineLevel="0" collapsed="false">
      <c r="A3029" s="1" t="n">
        <v>37417</v>
      </c>
      <c r="B3029" s="3" t="s">
        <v>1967</v>
      </c>
      <c r="C3029" s="1" t="s">
        <v>19433</v>
      </c>
      <c r="D3029" s="3" t="s">
        <v>17055</v>
      </c>
      <c r="E3029" s="3" t="s">
        <v>2355</v>
      </c>
    </row>
    <row r="3030" customFormat="false" ht="13.8" hidden="false" customHeight="false" outlineLevel="0" collapsed="false">
      <c r="A3030" s="1" t="n">
        <v>43590</v>
      </c>
      <c r="B3030" s="3" t="s">
        <v>1967</v>
      </c>
      <c r="C3030" s="1" t="s">
        <v>19434</v>
      </c>
      <c r="D3030" s="3" t="s">
        <v>17055</v>
      </c>
      <c r="E3030" s="3" t="s">
        <v>19435</v>
      </c>
    </row>
    <row r="3031" customFormat="false" ht="13.8" hidden="false" customHeight="false" outlineLevel="0" collapsed="false">
      <c r="A3031" s="1" t="n">
        <v>43589</v>
      </c>
      <c r="B3031" s="3" t="s">
        <v>1967</v>
      </c>
      <c r="C3031" s="1" t="s">
        <v>19436</v>
      </c>
      <c r="D3031" s="3" t="s">
        <v>17055</v>
      </c>
      <c r="E3031" s="3" t="s">
        <v>7648</v>
      </c>
    </row>
    <row r="3032" customFormat="false" ht="13.8" hidden="false" customHeight="false" outlineLevel="0" collapsed="false">
      <c r="A3032" s="1" t="n">
        <v>34519</v>
      </c>
      <c r="B3032" s="3" t="s">
        <v>1967</v>
      </c>
      <c r="C3032" s="1" t="s">
        <v>19437</v>
      </c>
      <c r="D3032" s="3" t="s">
        <v>17055</v>
      </c>
      <c r="E3032" s="3" t="s">
        <v>19438</v>
      </c>
    </row>
    <row r="3033" customFormat="false" ht="13.8" hidden="false" customHeight="false" outlineLevel="0" collapsed="false">
      <c r="A3033" s="1" t="n">
        <v>1649</v>
      </c>
      <c r="B3033" s="3" t="s">
        <v>1967</v>
      </c>
      <c r="C3033" s="1" t="s">
        <v>19439</v>
      </c>
      <c r="D3033" s="3" t="s">
        <v>17055</v>
      </c>
      <c r="E3033" s="3" t="s">
        <v>14658</v>
      </c>
    </row>
    <row r="3034" customFormat="false" ht="13.8" hidden="false" customHeight="false" outlineLevel="0" collapsed="false">
      <c r="A3034" s="1" t="n">
        <v>1653</v>
      </c>
      <c r="B3034" s="3" t="s">
        <v>1967</v>
      </c>
      <c r="C3034" s="1" t="s">
        <v>19440</v>
      </c>
      <c r="D3034" s="3" t="s">
        <v>17055</v>
      </c>
      <c r="E3034" s="3" t="s">
        <v>19441</v>
      </c>
    </row>
    <row r="3035" customFormat="false" ht="13.8" hidden="false" customHeight="false" outlineLevel="0" collapsed="false">
      <c r="A3035" s="1" t="n">
        <v>1647</v>
      </c>
      <c r="B3035" s="3" t="s">
        <v>1967</v>
      </c>
      <c r="C3035" s="1" t="s">
        <v>19442</v>
      </c>
      <c r="D3035" s="3" t="s">
        <v>17055</v>
      </c>
      <c r="E3035" s="3" t="s">
        <v>2760</v>
      </c>
    </row>
    <row r="3036" customFormat="false" ht="13.8" hidden="false" customHeight="false" outlineLevel="0" collapsed="false">
      <c r="A3036" s="1" t="n">
        <v>1648</v>
      </c>
      <c r="B3036" s="3" t="s">
        <v>1967</v>
      </c>
      <c r="C3036" s="1" t="s">
        <v>19443</v>
      </c>
      <c r="D3036" s="3" t="s">
        <v>17055</v>
      </c>
      <c r="E3036" s="3" t="s">
        <v>7207</v>
      </c>
    </row>
    <row r="3037" customFormat="false" ht="13.8" hidden="false" customHeight="false" outlineLevel="0" collapsed="false">
      <c r="A3037" s="1" t="n">
        <v>1651</v>
      </c>
      <c r="B3037" s="3" t="s">
        <v>1967</v>
      </c>
      <c r="C3037" s="1" t="s">
        <v>19444</v>
      </c>
      <c r="D3037" s="3" t="s">
        <v>17055</v>
      </c>
      <c r="E3037" s="3" t="s">
        <v>19445</v>
      </c>
    </row>
    <row r="3038" customFormat="false" ht="13.8" hidden="false" customHeight="false" outlineLevel="0" collapsed="false">
      <c r="A3038" s="1" t="n">
        <v>1650</v>
      </c>
      <c r="B3038" s="3" t="s">
        <v>1967</v>
      </c>
      <c r="C3038" s="1" t="s">
        <v>19446</v>
      </c>
      <c r="D3038" s="3" t="s">
        <v>17055</v>
      </c>
      <c r="E3038" s="3" t="s">
        <v>19447</v>
      </c>
    </row>
    <row r="3039" customFormat="false" ht="13.8" hidden="false" customHeight="false" outlineLevel="0" collapsed="false">
      <c r="A3039" s="1" t="n">
        <v>1654</v>
      </c>
      <c r="B3039" s="3" t="s">
        <v>1967</v>
      </c>
      <c r="C3039" s="1" t="s">
        <v>19448</v>
      </c>
      <c r="D3039" s="3" t="s">
        <v>17055</v>
      </c>
      <c r="E3039" s="3" t="s">
        <v>10679</v>
      </c>
    </row>
    <row r="3040" customFormat="false" ht="13.8" hidden="false" customHeight="false" outlineLevel="0" collapsed="false">
      <c r="A3040" s="1" t="n">
        <v>1652</v>
      </c>
      <c r="B3040" s="3" t="s">
        <v>1967</v>
      </c>
      <c r="C3040" s="1" t="s">
        <v>19449</v>
      </c>
      <c r="D3040" s="3" t="s">
        <v>17055</v>
      </c>
      <c r="E3040" s="3" t="s">
        <v>19450</v>
      </c>
    </row>
    <row r="3041" customFormat="false" ht="13.8" hidden="false" customHeight="false" outlineLevel="0" collapsed="false">
      <c r="A3041" s="1" t="n">
        <v>10510</v>
      </c>
      <c r="B3041" s="3" t="s">
        <v>1967</v>
      </c>
      <c r="C3041" s="1" t="s">
        <v>19451</v>
      </c>
      <c r="D3041" s="3" t="s">
        <v>17055</v>
      </c>
      <c r="E3041" s="3" t="s">
        <v>19452</v>
      </c>
    </row>
    <row r="3042" customFormat="false" ht="13.8" hidden="false" customHeight="false" outlineLevel="0" collapsed="false">
      <c r="A3042" s="1" t="n">
        <v>1747</v>
      </c>
      <c r="B3042" s="3" t="s">
        <v>1967</v>
      </c>
      <c r="C3042" s="1" t="s">
        <v>19453</v>
      </c>
      <c r="D3042" s="3" t="s">
        <v>17055</v>
      </c>
      <c r="E3042" s="3" t="s">
        <v>19454</v>
      </c>
    </row>
    <row r="3043" customFormat="false" ht="13.8" hidden="false" customHeight="false" outlineLevel="0" collapsed="false">
      <c r="A3043" s="1" t="n">
        <v>1744</v>
      </c>
      <c r="B3043" s="3" t="s">
        <v>1967</v>
      </c>
      <c r="C3043" s="1" t="s">
        <v>19455</v>
      </c>
      <c r="D3043" s="3" t="s">
        <v>17055</v>
      </c>
      <c r="E3043" s="3" t="s">
        <v>19456</v>
      </c>
    </row>
    <row r="3044" customFormat="false" ht="13.8" hidden="false" customHeight="false" outlineLevel="0" collapsed="false">
      <c r="A3044" s="1" t="n">
        <v>1743</v>
      </c>
      <c r="B3044" s="3" t="s">
        <v>1967</v>
      </c>
      <c r="C3044" s="1" t="s">
        <v>19457</v>
      </c>
      <c r="D3044" s="3" t="s">
        <v>17055</v>
      </c>
      <c r="E3044" s="3" t="s">
        <v>19458</v>
      </c>
    </row>
    <row r="3045" customFormat="false" ht="13.8" hidden="false" customHeight="false" outlineLevel="0" collapsed="false">
      <c r="A3045" s="1" t="n">
        <v>39640</v>
      </c>
      <c r="B3045" s="3" t="s">
        <v>1967</v>
      </c>
      <c r="C3045" s="1" t="s">
        <v>19459</v>
      </c>
      <c r="D3045" s="3" t="s">
        <v>17055</v>
      </c>
      <c r="E3045" s="3" t="s">
        <v>7385</v>
      </c>
    </row>
    <row r="3046" customFormat="false" ht="13.8" hidden="false" customHeight="false" outlineLevel="0" collapsed="false">
      <c r="A3046" s="1" t="n">
        <v>7216</v>
      </c>
      <c r="B3046" s="3" t="s">
        <v>1967</v>
      </c>
      <c r="C3046" s="1" t="s">
        <v>19460</v>
      </c>
      <c r="D3046" s="3" t="s">
        <v>17055</v>
      </c>
      <c r="E3046" s="3" t="s">
        <v>19461</v>
      </c>
    </row>
    <row r="3047" customFormat="false" ht="13.8" hidden="false" customHeight="false" outlineLevel="0" collapsed="false">
      <c r="A3047" s="1" t="n">
        <v>20235</v>
      </c>
      <c r="B3047" s="3" t="s">
        <v>1967</v>
      </c>
      <c r="C3047" s="1" t="s">
        <v>19462</v>
      </c>
      <c r="D3047" s="3" t="s">
        <v>17055</v>
      </c>
      <c r="E3047" s="3" t="s">
        <v>19463</v>
      </c>
    </row>
    <row r="3048" customFormat="false" ht="13.8" hidden="false" customHeight="false" outlineLevel="0" collapsed="false">
      <c r="A3048" s="1" t="n">
        <v>7181</v>
      </c>
      <c r="B3048" s="3" t="s">
        <v>1967</v>
      </c>
      <c r="C3048" s="1" t="s">
        <v>19464</v>
      </c>
      <c r="D3048" s="3" t="s">
        <v>17055</v>
      </c>
      <c r="E3048" s="3" t="s">
        <v>4348</v>
      </c>
    </row>
    <row r="3049" customFormat="false" ht="13.8" hidden="false" customHeight="false" outlineLevel="0" collapsed="false">
      <c r="A3049" s="1" t="n">
        <v>40742</v>
      </c>
      <c r="B3049" s="3" t="s">
        <v>1967</v>
      </c>
      <c r="C3049" s="1" t="s">
        <v>19465</v>
      </c>
      <c r="D3049" s="3" t="s">
        <v>17055</v>
      </c>
      <c r="E3049" s="3" t="s">
        <v>9153</v>
      </c>
    </row>
    <row r="3050" customFormat="false" ht="13.8" hidden="false" customHeight="false" outlineLevel="0" collapsed="false">
      <c r="A3050" s="1" t="n">
        <v>7214</v>
      </c>
      <c r="B3050" s="3" t="s">
        <v>1967</v>
      </c>
      <c r="C3050" s="1" t="s">
        <v>19466</v>
      </c>
      <c r="D3050" s="3" t="s">
        <v>17055</v>
      </c>
      <c r="E3050" s="3" t="s">
        <v>12902</v>
      </c>
    </row>
    <row r="3051" customFormat="false" ht="13.8" hidden="false" customHeight="false" outlineLevel="0" collapsed="false">
      <c r="A3051" s="1" t="n">
        <v>7219</v>
      </c>
      <c r="B3051" s="3" t="s">
        <v>1967</v>
      </c>
      <c r="C3051" s="1" t="s">
        <v>19467</v>
      </c>
      <c r="D3051" s="3" t="s">
        <v>17055</v>
      </c>
      <c r="E3051" s="3" t="s">
        <v>19468</v>
      </c>
    </row>
    <row r="3052" customFormat="false" ht="13.8" hidden="false" customHeight="false" outlineLevel="0" collapsed="false">
      <c r="A3052" s="1" t="n">
        <v>37971</v>
      </c>
      <c r="B3052" s="3" t="s">
        <v>1967</v>
      </c>
      <c r="C3052" s="1" t="s">
        <v>19469</v>
      </c>
      <c r="D3052" s="3" t="s">
        <v>17055</v>
      </c>
      <c r="E3052" s="3" t="s">
        <v>18639</v>
      </c>
    </row>
    <row r="3053" customFormat="false" ht="13.8" hidden="false" customHeight="false" outlineLevel="0" collapsed="false">
      <c r="A3053" s="1" t="n">
        <v>37972</v>
      </c>
      <c r="B3053" s="3" t="s">
        <v>1967</v>
      </c>
      <c r="C3053" s="1" t="s">
        <v>19470</v>
      </c>
      <c r="D3053" s="3" t="s">
        <v>17055</v>
      </c>
      <c r="E3053" s="3" t="s">
        <v>8887</v>
      </c>
    </row>
    <row r="3054" customFormat="false" ht="13.8" hidden="false" customHeight="false" outlineLevel="0" collapsed="false">
      <c r="A3054" s="1" t="n">
        <v>37973</v>
      </c>
      <c r="B3054" s="3" t="s">
        <v>1967</v>
      </c>
      <c r="C3054" s="1" t="s">
        <v>19471</v>
      </c>
      <c r="D3054" s="3" t="s">
        <v>17055</v>
      </c>
      <c r="E3054" s="3" t="s">
        <v>4968</v>
      </c>
    </row>
    <row r="3055" customFormat="false" ht="13.8" hidden="false" customHeight="false" outlineLevel="0" collapsed="false">
      <c r="A3055" s="1" t="n">
        <v>1926</v>
      </c>
      <c r="B3055" s="3" t="s">
        <v>1967</v>
      </c>
      <c r="C3055" s="1" t="s">
        <v>19472</v>
      </c>
      <c r="D3055" s="3" t="s">
        <v>17055</v>
      </c>
      <c r="E3055" s="3" t="s">
        <v>19473</v>
      </c>
    </row>
    <row r="3056" customFormat="false" ht="13.8" hidden="false" customHeight="false" outlineLevel="0" collapsed="false">
      <c r="A3056" s="1" t="n">
        <v>1927</v>
      </c>
      <c r="B3056" s="3" t="s">
        <v>1967</v>
      </c>
      <c r="C3056" s="1" t="s">
        <v>19474</v>
      </c>
      <c r="D3056" s="3" t="s">
        <v>17055</v>
      </c>
      <c r="E3056" s="3" t="s">
        <v>2121</v>
      </c>
    </row>
    <row r="3057" customFormat="false" ht="13.8" hidden="false" customHeight="false" outlineLevel="0" collapsed="false">
      <c r="A3057" s="1" t="n">
        <v>1923</v>
      </c>
      <c r="B3057" s="3" t="s">
        <v>1967</v>
      </c>
      <c r="C3057" s="1" t="s">
        <v>19475</v>
      </c>
      <c r="D3057" s="3" t="s">
        <v>17055</v>
      </c>
      <c r="E3057" s="3" t="s">
        <v>19476</v>
      </c>
    </row>
    <row r="3058" customFormat="false" ht="13.8" hidden="false" customHeight="false" outlineLevel="0" collapsed="false">
      <c r="A3058" s="1" t="n">
        <v>1929</v>
      </c>
      <c r="B3058" s="3" t="s">
        <v>1967</v>
      </c>
      <c r="C3058" s="1" t="s">
        <v>19477</v>
      </c>
      <c r="D3058" s="3" t="s">
        <v>17055</v>
      </c>
      <c r="E3058" s="3" t="s">
        <v>19478</v>
      </c>
    </row>
    <row r="3059" customFormat="false" ht="13.8" hidden="false" customHeight="false" outlineLevel="0" collapsed="false">
      <c r="A3059" s="1" t="n">
        <v>1930</v>
      </c>
      <c r="B3059" s="3" t="s">
        <v>1967</v>
      </c>
      <c r="C3059" s="1" t="s">
        <v>19479</v>
      </c>
      <c r="D3059" s="3" t="s">
        <v>17055</v>
      </c>
      <c r="E3059" s="3" t="s">
        <v>4184</v>
      </c>
    </row>
    <row r="3060" customFormat="false" ht="13.8" hidden="false" customHeight="false" outlineLevel="0" collapsed="false">
      <c r="A3060" s="1" t="n">
        <v>1924</v>
      </c>
      <c r="B3060" s="3" t="s">
        <v>1967</v>
      </c>
      <c r="C3060" s="1" t="s">
        <v>19480</v>
      </c>
      <c r="D3060" s="3" t="s">
        <v>17055</v>
      </c>
      <c r="E3060" s="3" t="s">
        <v>19481</v>
      </c>
    </row>
    <row r="3061" customFormat="false" ht="13.8" hidden="false" customHeight="false" outlineLevel="0" collapsed="false">
      <c r="A3061" s="1" t="n">
        <v>1922</v>
      </c>
      <c r="B3061" s="3" t="s">
        <v>1967</v>
      </c>
      <c r="C3061" s="1" t="s">
        <v>19482</v>
      </c>
      <c r="D3061" s="3" t="s">
        <v>17055</v>
      </c>
      <c r="E3061" s="3" t="s">
        <v>19483</v>
      </c>
    </row>
    <row r="3062" customFormat="false" ht="13.8" hidden="false" customHeight="false" outlineLevel="0" collapsed="false">
      <c r="A3062" s="1" t="n">
        <v>1953</v>
      </c>
      <c r="B3062" s="3" t="s">
        <v>1967</v>
      </c>
      <c r="C3062" s="1" t="s">
        <v>19484</v>
      </c>
      <c r="D3062" s="3" t="s">
        <v>17055</v>
      </c>
      <c r="E3062" s="3" t="s">
        <v>19485</v>
      </c>
    </row>
    <row r="3063" customFormat="false" ht="13.8" hidden="false" customHeight="false" outlineLevel="0" collapsed="false">
      <c r="A3063" s="1" t="n">
        <v>1962</v>
      </c>
      <c r="B3063" s="3" t="s">
        <v>1967</v>
      </c>
      <c r="C3063" s="1" t="s">
        <v>19486</v>
      </c>
      <c r="D3063" s="3" t="s">
        <v>17055</v>
      </c>
      <c r="E3063" s="3" t="s">
        <v>19487</v>
      </c>
    </row>
    <row r="3064" customFormat="false" ht="13.8" hidden="false" customHeight="false" outlineLevel="0" collapsed="false">
      <c r="A3064" s="1" t="n">
        <v>1955</v>
      </c>
      <c r="B3064" s="3" t="s">
        <v>1967</v>
      </c>
      <c r="C3064" s="1" t="s">
        <v>19488</v>
      </c>
      <c r="D3064" s="3" t="s">
        <v>17055</v>
      </c>
      <c r="E3064" s="3" t="s">
        <v>13130</v>
      </c>
    </row>
    <row r="3065" customFormat="false" ht="13.8" hidden="false" customHeight="false" outlineLevel="0" collapsed="false">
      <c r="A3065" s="1" t="n">
        <v>1956</v>
      </c>
      <c r="B3065" s="3" t="s">
        <v>1967</v>
      </c>
      <c r="C3065" s="1" t="s">
        <v>19489</v>
      </c>
      <c r="D3065" s="3" t="s">
        <v>17055</v>
      </c>
      <c r="E3065" s="3" t="s">
        <v>11354</v>
      </c>
    </row>
    <row r="3066" customFormat="false" ht="13.8" hidden="false" customHeight="false" outlineLevel="0" collapsed="false">
      <c r="A3066" s="1" t="n">
        <v>1957</v>
      </c>
      <c r="B3066" s="3" t="s">
        <v>1967</v>
      </c>
      <c r="C3066" s="1" t="s">
        <v>19490</v>
      </c>
      <c r="D3066" s="3" t="s">
        <v>17055</v>
      </c>
      <c r="E3066" s="3" t="s">
        <v>3058</v>
      </c>
    </row>
    <row r="3067" customFormat="false" ht="13.8" hidden="false" customHeight="false" outlineLevel="0" collapsed="false">
      <c r="A3067" s="1" t="n">
        <v>1958</v>
      </c>
      <c r="B3067" s="3" t="s">
        <v>1967</v>
      </c>
      <c r="C3067" s="1" t="s">
        <v>19491</v>
      </c>
      <c r="D3067" s="3" t="s">
        <v>17055</v>
      </c>
      <c r="E3067" s="3" t="s">
        <v>19492</v>
      </c>
    </row>
    <row r="3068" customFormat="false" ht="13.8" hidden="false" customHeight="false" outlineLevel="0" collapsed="false">
      <c r="A3068" s="1" t="n">
        <v>1959</v>
      </c>
      <c r="B3068" s="3" t="s">
        <v>1967</v>
      </c>
      <c r="C3068" s="1" t="s">
        <v>19493</v>
      </c>
      <c r="D3068" s="3" t="s">
        <v>17055</v>
      </c>
      <c r="E3068" s="3" t="s">
        <v>13177</v>
      </c>
    </row>
    <row r="3069" customFormat="false" ht="13.8" hidden="false" customHeight="false" outlineLevel="0" collapsed="false">
      <c r="A3069" s="1" t="n">
        <v>1925</v>
      </c>
      <c r="B3069" s="3" t="s">
        <v>1967</v>
      </c>
      <c r="C3069" s="1" t="s">
        <v>19494</v>
      </c>
      <c r="D3069" s="3" t="s">
        <v>17055</v>
      </c>
      <c r="E3069" s="3" t="s">
        <v>12294</v>
      </c>
    </row>
    <row r="3070" customFormat="false" ht="13.8" hidden="false" customHeight="false" outlineLevel="0" collapsed="false">
      <c r="A3070" s="1" t="n">
        <v>1960</v>
      </c>
      <c r="B3070" s="3" t="s">
        <v>1967</v>
      </c>
      <c r="C3070" s="1" t="s">
        <v>19495</v>
      </c>
      <c r="D3070" s="3" t="s">
        <v>17055</v>
      </c>
      <c r="E3070" s="3" t="s">
        <v>8027</v>
      </c>
    </row>
    <row r="3071" customFormat="false" ht="13.8" hidden="false" customHeight="false" outlineLevel="0" collapsed="false">
      <c r="A3071" s="1" t="n">
        <v>1961</v>
      </c>
      <c r="B3071" s="3" t="s">
        <v>1967</v>
      </c>
      <c r="C3071" s="1" t="s">
        <v>19496</v>
      </c>
      <c r="D3071" s="3" t="s">
        <v>17055</v>
      </c>
      <c r="E3071" s="3" t="s">
        <v>19497</v>
      </c>
    </row>
    <row r="3072" customFormat="false" ht="13.8" hidden="false" customHeight="false" outlineLevel="0" collapsed="false">
      <c r="A3072" s="1" t="n">
        <v>38423</v>
      </c>
      <c r="B3072" s="3" t="s">
        <v>1967</v>
      </c>
      <c r="C3072" s="1" t="s">
        <v>19498</v>
      </c>
      <c r="D3072" s="3" t="s">
        <v>17055</v>
      </c>
      <c r="E3072" s="3" t="s">
        <v>19499</v>
      </c>
    </row>
    <row r="3073" customFormat="false" ht="13.8" hidden="false" customHeight="false" outlineLevel="0" collapsed="false">
      <c r="A3073" s="1" t="n">
        <v>39866</v>
      </c>
      <c r="B3073" s="3" t="s">
        <v>1967</v>
      </c>
      <c r="C3073" s="1" t="s">
        <v>19500</v>
      </c>
      <c r="D3073" s="3" t="s">
        <v>17055</v>
      </c>
      <c r="E3073" s="3" t="s">
        <v>8871</v>
      </c>
    </row>
    <row r="3074" customFormat="false" ht="13.8" hidden="false" customHeight="false" outlineLevel="0" collapsed="false">
      <c r="A3074" s="1" t="n">
        <v>39867</v>
      </c>
      <c r="B3074" s="3" t="s">
        <v>1967</v>
      </c>
      <c r="C3074" s="1" t="s">
        <v>19501</v>
      </c>
      <c r="D3074" s="3" t="s">
        <v>17055</v>
      </c>
      <c r="E3074" s="3" t="s">
        <v>19502</v>
      </c>
    </row>
    <row r="3075" customFormat="false" ht="13.8" hidden="false" customHeight="false" outlineLevel="0" collapsed="false">
      <c r="A3075" s="1" t="n">
        <v>39868</v>
      </c>
      <c r="B3075" s="3" t="s">
        <v>1967</v>
      </c>
      <c r="C3075" s="1" t="s">
        <v>19503</v>
      </c>
      <c r="D3075" s="3" t="s">
        <v>17055</v>
      </c>
      <c r="E3075" s="3" t="s">
        <v>19504</v>
      </c>
    </row>
    <row r="3076" customFormat="false" ht="13.8" hidden="false" customHeight="false" outlineLevel="0" collapsed="false">
      <c r="A3076" s="1" t="n">
        <v>37999</v>
      </c>
      <c r="B3076" s="3" t="s">
        <v>1967</v>
      </c>
      <c r="C3076" s="1" t="s">
        <v>19505</v>
      </c>
      <c r="D3076" s="3" t="s">
        <v>17055</v>
      </c>
      <c r="E3076" s="3" t="s">
        <v>12598</v>
      </c>
    </row>
    <row r="3077" customFormat="false" ht="13.8" hidden="false" customHeight="false" outlineLevel="0" collapsed="false">
      <c r="A3077" s="1" t="n">
        <v>38000</v>
      </c>
      <c r="B3077" s="3" t="s">
        <v>1967</v>
      </c>
      <c r="C3077" s="1" t="s">
        <v>19506</v>
      </c>
      <c r="D3077" s="3" t="s">
        <v>17055</v>
      </c>
      <c r="E3077" s="3" t="s">
        <v>4366</v>
      </c>
    </row>
    <row r="3078" customFormat="false" ht="13.8" hidden="false" customHeight="false" outlineLevel="0" collapsed="false">
      <c r="A3078" s="1" t="n">
        <v>38129</v>
      </c>
      <c r="B3078" s="3" t="s">
        <v>1967</v>
      </c>
      <c r="C3078" s="1" t="s">
        <v>19507</v>
      </c>
      <c r="D3078" s="3" t="s">
        <v>17055</v>
      </c>
      <c r="E3078" s="3" t="s">
        <v>9658</v>
      </c>
    </row>
    <row r="3079" customFormat="false" ht="13.8" hidden="false" customHeight="false" outlineLevel="0" collapsed="false">
      <c r="A3079" s="1" t="n">
        <v>38025</v>
      </c>
      <c r="B3079" s="3" t="s">
        <v>1967</v>
      </c>
      <c r="C3079" s="1" t="s">
        <v>19508</v>
      </c>
      <c r="D3079" s="3" t="s">
        <v>17055</v>
      </c>
      <c r="E3079" s="3" t="s">
        <v>4071</v>
      </c>
    </row>
    <row r="3080" customFormat="false" ht="13.8" hidden="false" customHeight="false" outlineLevel="0" collapsed="false">
      <c r="A3080" s="1" t="n">
        <v>38026</v>
      </c>
      <c r="B3080" s="3" t="s">
        <v>1967</v>
      </c>
      <c r="C3080" s="1" t="s">
        <v>19509</v>
      </c>
      <c r="D3080" s="3" t="s">
        <v>17055</v>
      </c>
      <c r="E3080" s="3" t="s">
        <v>13497</v>
      </c>
    </row>
    <row r="3081" customFormat="false" ht="13.8" hidden="false" customHeight="false" outlineLevel="0" collapsed="false">
      <c r="A3081" s="1" t="n">
        <v>1858</v>
      </c>
      <c r="B3081" s="3" t="s">
        <v>1967</v>
      </c>
      <c r="C3081" s="1" t="s">
        <v>19510</v>
      </c>
      <c r="D3081" s="3" t="s">
        <v>17055</v>
      </c>
      <c r="E3081" s="3" t="s">
        <v>19511</v>
      </c>
    </row>
    <row r="3082" customFormat="false" ht="13.8" hidden="false" customHeight="false" outlineLevel="0" collapsed="false">
      <c r="A3082" s="1" t="n">
        <v>1844</v>
      </c>
      <c r="B3082" s="3" t="s">
        <v>1967</v>
      </c>
      <c r="C3082" s="1" t="s">
        <v>19512</v>
      </c>
      <c r="D3082" s="3" t="s">
        <v>17055</v>
      </c>
      <c r="E3082" s="3" t="s">
        <v>19513</v>
      </c>
    </row>
    <row r="3083" customFormat="false" ht="13.8" hidden="false" customHeight="false" outlineLevel="0" collapsed="false">
      <c r="A3083" s="1" t="n">
        <v>1863</v>
      </c>
      <c r="B3083" s="3" t="s">
        <v>1967</v>
      </c>
      <c r="C3083" s="1" t="s">
        <v>19514</v>
      </c>
      <c r="D3083" s="3" t="s">
        <v>17055</v>
      </c>
      <c r="E3083" s="3" t="s">
        <v>7874</v>
      </c>
    </row>
    <row r="3084" customFormat="false" ht="13.8" hidden="false" customHeight="false" outlineLevel="0" collapsed="false">
      <c r="A3084" s="1" t="n">
        <v>1865</v>
      </c>
      <c r="B3084" s="3" t="s">
        <v>1967</v>
      </c>
      <c r="C3084" s="1" t="s">
        <v>19515</v>
      </c>
      <c r="D3084" s="3" t="s">
        <v>17055</v>
      </c>
      <c r="E3084" s="3" t="s">
        <v>19516</v>
      </c>
    </row>
    <row r="3085" customFormat="false" ht="13.8" hidden="false" customHeight="false" outlineLevel="0" collapsed="false">
      <c r="A3085" s="1" t="n">
        <v>36355</v>
      </c>
      <c r="B3085" s="3" t="s">
        <v>1967</v>
      </c>
      <c r="C3085" s="1" t="s">
        <v>19517</v>
      </c>
      <c r="D3085" s="3" t="s">
        <v>17055</v>
      </c>
      <c r="E3085" s="3" t="s">
        <v>2133</v>
      </c>
    </row>
    <row r="3086" customFormat="false" ht="13.8" hidden="false" customHeight="false" outlineLevel="0" collapsed="false">
      <c r="A3086" s="1" t="n">
        <v>36356</v>
      </c>
      <c r="B3086" s="3" t="s">
        <v>1967</v>
      </c>
      <c r="C3086" s="1" t="s">
        <v>19518</v>
      </c>
      <c r="D3086" s="3" t="s">
        <v>17055</v>
      </c>
      <c r="E3086" s="3" t="s">
        <v>3819</v>
      </c>
    </row>
    <row r="3087" customFormat="false" ht="13.8" hidden="false" customHeight="false" outlineLevel="0" collapsed="false">
      <c r="A3087" s="1" t="n">
        <v>1966</v>
      </c>
      <c r="B3087" s="3" t="s">
        <v>1967</v>
      </c>
      <c r="C3087" s="1" t="s">
        <v>19519</v>
      </c>
      <c r="D3087" s="3" t="s">
        <v>17055</v>
      </c>
      <c r="E3087" s="3" t="s">
        <v>19520</v>
      </c>
    </row>
    <row r="3088" customFormat="false" ht="13.8" hidden="false" customHeight="false" outlineLevel="0" collapsed="false">
      <c r="A3088" s="1" t="n">
        <v>1933</v>
      </c>
      <c r="B3088" s="3" t="s">
        <v>1967</v>
      </c>
      <c r="C3088" s="1" t="s">
        <v>19521</v>
      </c>
      <c r="D3088" s="3" t="s">
        <v>17055</v>
      </c>
      <c r="E3088" s="3" t="s">
        <v>17374</v>
      </c>
    </row>
    <row r="3089" customFormat="false" ht="13.8" hidden="false" customHeight="false" outlineLevel="0" collapsed="false">
      <c r="A3089" s="1" t="n">
        <v>1932</v>
      </c>
      <c r="B3089" s="3" t="s">
        <v>1967</v>
      </c>
      <c r="C3089" s="1" t="s">
        <v>19522</v>
      </c>
      <c r="D3089" s="3" t="s">
        <v>17055</v>
      </c>
      <c r="E3089" s="3" t="s">
        <v>12202</v>
      </c>
    </row>
    <row r="3090" customFormat="false" ht="13.8" hidden="false" customHeight="false" outlineLevel="0" collapsed="false">
      <c r="A3090" s="1" t="n">
        <v>1951</v>
      </c>
      <c r="B3090" s="3" t="s">
        <v>1967</v>
      </c>
      <c r="C3090" s="1" t="s">
        <v>19523</v>
      </c>
      <c r="D3090" s="3" t="s">
        <v>17055</v>
      </c>
      <c r="E3090" s="3" t="s">
        <v>19524</v>
      </c>
    </row>
    <row r="3091" customFormat="false" ht="13.8" hidden="false" customHeight="false" outlineLevel="0" collapsed="false">
      <c r="A3091" s="1" t="n">
        <v>1970</v>
      </c>
      <c r="B3091" s="3" t="s">
        <v>1967</v>
      </c>
      <c r="C3091" s="1" t="s">
        <v>19525</v>
      </c>
      <c r="D3091" s="3" t="s">
        <v>17055</v>
      </c>
      <c r="E3091" s="3" t="s">
        <v>19526</v>
      </c>
    </row>
    <row r="3092" customFormat="false" ht="13.8" hidden="false" customHeight="false" outlineLevel="0" collapsed="false">
      <c r="A3092" s="1" t="n">
        <v>1967</v>
      </c>
      <c r="B3092" s="3" t="s">
        <v>1967</v>
      </c>
      <c r="C3092" s="1" t="s">
        <v>19527</v>
      </c>
      <c r="D3092" s="3" t="s">
        <v>17055</v>
      </c>
      <c r="E3092" s="3" t="s">
        <v>2377</v>
      </c>
    </row>
    <row r="3093" customFormat="false" ht="13.8" hidden="false" customHeight="false" outlineLevel="0" collapsed="false">
      <c r="A3093" s="1" t="n">
        <v>1968</v>
      </c>
      <c r="B3093" s="3" t="s">
        <v>1967</v>
      </c>
      <c r="C3093" s="1" t="s">
        <v>19528</v>
      </c>
      <c r="D3093" s="3" t="s">
        <v>17055</v>
      </c>
      <c r="E3093" s="3" t="s">
        <v>18871</v>
      </c>
    </row>
    <row r="3094" customFormat="false" ht="13.8" hidden="false" customHeight="false" outlineLevel="0" collapsed="false">
      <c r="A3094" s="1" t="n">
        <v>1969</v>
      </c>
      <c r="B3094" s="3" t="s">
        <v>1967</v>
      </c>
      <c r="C3094" s="1" t="s">
        <v>19529</v>
      </c>
      <c r="D3094" s="3" t="s">
        <v>17055</v>
      </c>
      <c r="E3094" s="3" t="s">
        <v>19530</v>
      </c>
    </row>
    <row r="3095" customFormat="false" ht="13.8" hidden="false" customHeight="false" outlineLevel="0" collapsed="false">
      <c r="A3095" s="1" t="n">
        <v>1827</v>
      </c>
      <c r="B3095" s="3" t="s">
        <v>1967</v>
      </c>
      <c r="C3095" s="1" t="s">
        <v>19531</v>
      </c>
      <c r="D3095" s="3" t="s">
        <v>17055</v>
      </c>
      <c r="E3095" s="3" t="s">
        <v>19532</v>
      </c>
    </row>
    <row r="3096" customFormat="false" ht="13.8" hidden="false" customHeight="false" outlineLevel="0" collapsed="false">
      <c r="A3096" s="1" t="n">
        <v>1831</v>
      </c>
      <c r="B3096" s="3" t="s">
        <v>1967</v>
      </c>
      <c r="C3096" s="1" t="s">
        <v>19533</v>
      </c>
      <c r="D3096" s="3" t="s">
        <v>17055</v>
      </c>
      <c r="E3096" s="3" t="s">
        <v>13716</v>
      </c>
    </row>
    <row r="3097" customFormat="false" ht="13.8" hidden="false" customHeight="false" outlineLevel="0" collapsed="false">
      <c r="A3097" s="1" t="n">
        <v>1825</v>
      </c>
      <c r="B3097" s="3" t="s">
        <v>1967</v>
      </c>
      <c r="C3097" s="1" t="s">
        <v>19534</v>
      </c>
      <c r="D3097" s="3" t="s">
        <v>17055</v>
      </c>
      <c r="E3097" s="3" t="s">
        <v>18886</v>
      </c>
    </row>
    <row r="3098" customFormat="false" ht="13.8" hidden="false" customHeight="false" outlineLevel="0" collapsed="false">
      <c r="A3098" s="1" t="n">
        <v>1828</v>
      </c>
      <c r="B3098" s="3" t="s">
        <v>1967</v>
      </c>
      <c r="C3098" s="1" t="s">
        <v>19535</v>
      </c>
      <c r="D3098" s="3" t="s">
        <v>17055</v>
      </c>
      <c r="E3098" s="3" t="s">
        <v>19536</v>
      </c>
    </row>
    <row r="3099" customFormat="false" ht="13.8" hidden="false" customHeight="false" outlineLevel="0" collapsed="false">
      <c r="A3099" s="1" t="n">
        <v>1845</v>
      </c>
      <c r="B3099" s="3" t="s">
        <v>1967</v>
      </c>
      <c r="C3099" s="1" t="s">
        <v>19537</v>
      </c>
      <c r="D3099" s="3" t="s">
        <v>17055</v>
      </c>
      <c r="E3099" s="3" t="s">
        <v>18291</v>
      </c>
    </row>
    <row r="3100" customFormat="false" ht="13.8" hidden="false" customHeight="false" outlineLevel="0" collapsed="false">
      <c r="A3100" s="1" t="n">
        <v>1824</v>
      </c>
      <c r="B3100" s="3" t="s">
        <v>1967</v>
      </c>
      <c r="C3100" s="1" t="s">
        <v>19538</v>
      </c>
      <c r="D3100" s="3" t="s">
        <v>17055</v>
      </c>
      <c r="E3100" s="3" t="s">
        <v>19539</v>
      </c>
    </row>
    <row r="3101" customFormat="false" ht="13.8" hidden="false" customHeight="false" outlineLevel="0" collapsed="false">
      <c r="A3101" s="1" t="n">
        <v>1940</v>
      </c>
      <c r="B3101" s="3" t="s">
        <v>1967</v>
      </c>
      <c r="C3101" s="1" t="s">
        <v>19540</v>
      </c>
      <c r="D3101" s="3" t="s">
        <v>17055</v>
      </c>
      <c r="E3101" s="3" t="s">
        <v>9755</v>
      </c>
    </row>
    <row r="3102" customFormat="false" ht="13.8" hidden="false" customHeight="false" outlineLevel="0" collapsed="false">
      <c r="A3102" s="1" t="n">
        <v>1937</v>
      </c>
      <c r="B3102" s="3" t="s">
        <v>1967</v>
      </c>
      <c r="C3102" s="1" t="s">
        <v>19541</v>
      </c>
      <c r="D3102" s="3" t="s">
        <v>17055</v>
      </c>
      <c r="E3102" s="3" t="s">
        <v>3161</v>
      </c>
    </row>
    <row r="3103" customFormat="false" ht="13.8" hidden="false" customHeight="false" outlineLevel="0" collapsed="false">
      <c r="A3103" s="1" t="n">
        <v>1939</v>
      </c>
      <c r="B3103" s="3" t="s">
        <v>1967</v>
      </c>
      <c r="C3103" s="1" t="s">
        <v>19542</v>
      </c>
      <c r="D3103" s="3" t="s">
        <v>17055</v>
      </c>
      <c r="E3103" s="3" t="s">
        <v>19543</v>
      </c>
    </row>
    <row r="3104" customFormat="false" ht="13.8" hidden="false" customHeight="false" outlineLevel="0" collapsed="false">
      <c r="A3104" s="1" t="n">
        <v>1938</v>
      </c>
      <c r="B3104" s="3" t="s">
        <v>1967</v>
      </c>
      <c r="C3104" s="1" t="s">
        <v>19544</v>
      </c>
      <c r="D3104" s="3" t="s">
        <v>17055</v>
      </c>
      <c r="E3104" s="3" t="s">
        <v>14799</v>
      </c>
    </row>
    <row r="3105" customFormat="false" ht="13.8" hidden="false" customHeight="false" outlineLevel="0" collapsed="false">
      <c r="A3105" s="1" t="n">
        <v>42693</v>
      </c>
      <c r="B3105" s="3" t="s">
        <v>1967</v>
      </c>
      <c r="C3105" s="1" t="s">
        <v>19545</v>
      </c>
      <c r="D3105" s="3" t="s">
        <v>17055</v>
      </c>
      <c r="E3105" s="3" t="s">
        <v>19546</v>
      </c>
    </row>
    <row r="3106" customFormat="false" ht="13.8" hidden="false" customHeight="false" outlineLevel="0" collapsed="false">
      <c r="A3106" s="1" t="n">
        <v>42695</v>
      </c>
      <c r="B3106" s="3" t="s">
        <v>1967</v>
      </c>
      <c r="C3106" s="1" t="s">
        <v>19547</v>
      </c>
      <c r="D3106" s="3" t="s">
        <v>17055</v>
      </c>
      <c r="E3106" s="3" t="s">
        <v>19548</v>
      </c>
    </row>
    <row r="3107" customFormat="false" ht="13.8" hidden="false" customHeight="false" outlineLevel="0" collapsed="false">
      <c r="A3107" s="1" t="n">
        <v>42694</v>
      </c>
      <c r="B3107" s="3" t="s">
        <v>1967</v>
      </c>
      <c r="C3107" s="1" t="s">
        <v>19549</v>
      </c>
      <c r="D3107" s="3" t="s">
        <v>17055</v>
      </c>
      <c r="E3107" s="3" t="s">
        <v>19550</v>
      </c>
    </row>
    <row r="3108" customFormat="false" ht="13.8" hidden="false" customHeight="false" outlineLevel="0" collapsed="false">
      <c r="A3108" s="1" t="n">
        <v>20097</v>
      </c>
      <c r="B3108" s="3" t="s">
        <v>1967</v>
      </c>
      <c r="C3108" s="1" t="s">
        <v>19551</v>
      </c>
      <c r="D3108" s="3" t="s">
        <v>17055</v>
      </c>
      <c r="E3108" s="3" t="s">
        <v>19552</v>
      </c>
    </row>
    <row r="3109" customFormat="false" ht="13.8" hidden="false" customHeight="false" outlineLevel="0" collapsed="false">
      <c r="A3109" s="1" t="n">
        <v>20098</v>
      </c>
      <c r="B3109" s="3" t="s">
        <v>1967</v>
      </c>
      <c r="C3109" s="1" t="s">
        <v>19553</v>
      </c>
      <c r="D3109" s="3" t="s">
        <v>17055</v>
      </c>
      <c r="E3109" s="3" t="s">
        <v>19554</v>
      </c>
    </row>
    <row r="3110" customFormat="false" ht="13.8" hidden="false" customHeight="false" outlineLevel="0" collapsed="false">
      <c r="A3110" s="1" t="n">
        <v>20096</v>
      </c>
      <c r="B3110" s="3" t="s">
        <v>1967</v>
      </c>
      <c r="C3110" s="1" t="s">
        <v>19555</v>
      </c>
      <c r="D3110" s="3" t="s">
        <v>17055</v>
      </c>
      <c r="E3110" s="3" t="s">
        <v>19556</v>
      </c>
    </row>
    <row r="3111" customFormat="false" ht="13.8" hidden="false" customHeight="false" outlineLevel="0" collapsed="false">
      <c r="A3111" s="1" t="n">
        <v>1880</v>
      </c>
      <c r="B3111" s="3" t="s">
        <v>1967</v>
      </c>
      <c r="C3111" s="1" t="s">
        <v>19557</v>
      </c>
      <c r="D3111" s="3" t="s">
        <v>17055</v>
      </c>
      <c r="E3111" s="3" t="s">
        <v>4200</v>
      </c>
    </row>
    <row r="3112" customFormat="false" ht="13.8" hidden="false" customHeight="false" outlineLevel="0" collapsed="false">
      <c r="A3112" s="1" t="n">
        <v>39274</v>
      </c>
      <c r="B3112" s="3" t="s">
        <v>1967</v>
      </c>
      <c r="C3112" s="1" t="s">
        <v>19558</v>
      </c>
      <c r="D3112" s="3" t="s">
        <v>17055</v>
      </c>
      <c r="E3112" s="3" t="s">
        <v>2157</v>
      </c>
    </row>
    <row r="3113" customFormat="false" ht="13.8" hidden="false" customHeight="false" outlineLevel="0" collapsed="false">
      <c r="A3113" s="1" t="n">
        <v>2628</v>
      </c>
      <c r="B3113" s="3" t="s">
        <v>1967</v>
      </c>
      <c r="C3113" s="1" t="s">
        <v>19559</v>
      </c>
      <c r="D3113" s="3" t="s">
        <v>17055</v>
      </c>
      <c r="E3113" s="3" t="s">
        <v>19560</v>
      </c>
    </row>
    <row r="3114" customFormat="false" ht="13.8" hidden="false" customHeight="false" outlineLevel="0" collapsed="false">
      <c r="A3114" s="1" t="n">
        <v>2622</v>
      </c>
      <c r="B3114" s="3" t="s">
        <v>1967</v>
      </c>
      <c r="C3114" s="1" t="s">
        <v>19561</v>
      </c>
      <c r="D3114" s="3" t="s">
        <v>17055</v>
      </c>
      <c r="E3114" s="3" t="s">
        <v>19562</v>
      </c>
    </row>
    <row r="3115" customFormat="false" ht="13.8" hidden="false" customHeight="false" outlineLevel="0" collapsed="false">
      <c r="A3115" s="1" t="n">
        <v>2623</v>
      </c>
      <c r="B3115" s="3" t="s">
        <v>1967</v>
      </c>
      <c r="C3115" s="1" t="s">
        <v>19563</v>
      </c>
      <c r="D3115" s="3" t="s">
        <v>17055</v>
      </c>
      <c r="E3115" s="3" t="s">
        <v>2510</v>
      </c>
    </row>
    <row r="3116" customFormat="false" ht="13.8" hidden="false" customHeight="false" outlineLevel="0" collapsed="false">
      <c r="A3116" s="1" t="n">
        <v>2624</v>
      </c>
      <c r="B3116" s="3" t="s">
        <v>1967</v>
      </c>
      <c r="C3116" s="1" t="s">
        <v>19564</v>
      </c>
      <c r="D3116" s="3" t="s">
        <v>17055</v>
      </c>
      <c r="E3116" s="3" t="s">
        <v>8043</v>
      </c>
    </row>
    <row r="3117" customFormat="false" ht="13.8" hidden="false" customHeight="false" outlineLevel="0" collapsed="false">
      <c r="A3117" s="1" t="n">
        <v>2625</v>
      </c>
      <c r="B3117" s="3" t="s">
        <v>1967</v>
      </c>
      <c r="C3117" s="1" t="s">
        <v>19565</v>
      </c>
      <c r="D3117" s="3" t="s">
        <v>17055</v>
      </c>
      <c r="E3117" s="3" t="s">
        <v>2363</v>
      </c>
    </row>
    <row r="3118" customFormat="false" ht="13.8" hidden="false" customHeight="false" outlineLevel="0" collapsed="false">
      <c r="A3118" s="1" t="n">
        <v>2626</v>
      </c>
      <c r="B3118" s="3" t="s">
        <v>1967</v>
      </c>
      <c r="C3118" s="1" t="s">
        <v>19566</v>
      </c>
      <c r="D3118" s="3" t="s">
        <v>17055</v>
      </c>
      <c r="E3118" s="3" t="s">
        <v>3662</v>
      </c>
    </row>
    <row r="3119" customFormat="false" ht="13.8" hidden="false" customHeight="false" outlineLevel="0" collapsed="false">
      <c r="A3119" s="1" t="n">
        <v>2630</v>
      </c>
      <c r="B3119" s="3" t="s">
        <v>1967</v>
      </c>
      <c r="C3119" s="1" t="s">
        <v>19567</v>
      </c>
      <c r="D3119" s="3" t="s">
        <v>17055</v>
      </c>
      <c r="E3119" s="3" t="s">
        <v>11415</v>
      </c>
    </row>
    <row r="3120" customFormat="false" ht="13.8" hidden="false" customHeight="false" outlineLevel="0" collapsed="false">
      <c r="A3120" s="1" t="n">
        <v>2627</v>
      </c>
      <c r="B3120" s="3" t="s">
        <v>1967</v>
      </c>
      <c r="C3120" s="1" t="s">
        <v>19568</v>
      </c>
      <c r="D3120" s="3" t="s">
        <v>17055</v>
      </c>
      <c r="E3120" s="3" t="s">
        <v>19569</v>
      </c>
    </row>
    <row r="3121" customFormat="false" ht="13.8" hidden="false" customHeight="false" outlineLevel="0" collapsed="false">
      <c r="A3121" s="1" t="n">
        <v>2629</v>
      </c>
      <c r="B3121" s="3" t="s">
        <v>1967</v>
      </c>
      <c r="C3121" s="1" t="s">
        <v>19570</v>
      </c>
      <c r="D3121" s="3" t="s">
        <v>17055</v>
      </c>
      <c r="E3121" s="3" t="s">
        <v>19571</v>
      </c>
    </row>
    <row r="3122" customFormat="false" ht="13.8" hidden="false" customHeight="false" outlineLevel="0" collapsed="false">
      <c r="A3122" s="1" t="n">
        <v>12033</v>
      </c>
      <c r="B3122" s="3" t="s">
        <v>1967</v>
      </c>
      <c r="C3122" s="1" t="s">
        <v>19572</v>
      </c>
      <c r="D3122" s="3" t="s">
        <v>17055</v>
      </c>
      <c r="E3122" s="3" t="s">
        <v>12534</v>
      </c>
    </row>
    <row r="3123" customFormat="false" ht="13.8" hidden="false" customHeight="false" outlineLevel="0" collapsed="false">
      <c r="A3123" s="1" t="n">
        <v>40408</v>
      </c>
      <c r="B3123" s="3" t="s">
        <v>1967</v>
      </c>
      <c r="C3123" s="1" t="s">
        <v>19573</v>
      </c>
      <c r="D3123" s="3" t="s">
        <v>17055</v>
      </c>
      <c r="E3123" s="3" t="s">
        <v>11107</v>
      </c>
    </row>
    <row r="3124" customFormat="false" ht="13.8" hidden="false" customHeight="false" outlineLevel="0" collapsed="false">
      <c r="A3124" s="1" t="n">
        <v>40409</v>
      </c>
      <c r="B3124" s="3" t="s">
        <v>1967</v>
      </c>
      <c r="C3124" s="1" t="s">
        <v>19574</v>
      </c>
      <c r="D3124" s="3" t="s">
        <v>17055</v>
      </c>
      <c r="E3124" s="3" t="s">
        <v>18642</v>
      </c>
    </row>
    <row r="3125" customFormat="false" ht="13.8" hidden="false" customHeight="false" outlineLevel="0" collapsed="false">
      <c r="A3125" s="1" t="n">
        <v>39276</v>
      </c>
      <c r="B3125" s="3" t="s">
        <v>1967</v>
      </c>
      <c r="C3125" s="1" t="s">
        <v>19575</v>
      </c>
      <c r="D3125" s="3" t="s">
        <v>17055</v>
      </c>
      <c r="E3125" s="3" t="s">
        <v>19576</v>
      </c>
    </row>
    <row r="3126" customFormat="false" ht="13.8" hidden="false" customHeight="false" outlineLevel="0" collapsed="false">
      <c r="A3126" s="1" t="n">
        <v>39277</v>
      </c>
      <c r="B3126" s="3" t="s">
        <v>1967</v>
      </c>
      <c r="C3126" s="1" t="s">
        <v>19577</v>
      </c>
      <c r="D3126" s="3" t="s">
        <v>17055</v>
      </c>
      <c r="E3126" s="3" t="s">
        <v>12382</v>
      </c>
    </row>
    <row r="3127" customFormat="false" ht="13.8" hidden="false" customHeight="false" outlineLevel="0" collapsed="false">
      <c r="A3127" s="1" t="n">
        <v>12034</v>
      </c>
      <c r="B3127" s="3" t="s">
        <v>1967</v>
      </c>
      <c r="C3127" s="1" t="s">
        <v>19578</v>
      </c>
      <c r="D3127" s="3" t="s">
        <v>17055</v>
      </c>
      <c r="E3127" s="3" t="s">
        <v>18532</v>
      </c>
    </row>
    <row r="3128" customFormat="false" ht="13.8" hidden="false" customHeight="false" outlineLevel="0" collapsed="false">
      <c r="A3128" s="1" t="n">
        <v>39879</v>
      </c>
      <c r="B3128" s="3" t="s">
        <v>1967</v>
      </c>
      <c r="C3128" s="1" t="s">
        <v>19579</v>
      </c>
      <c r="D3128" s="3" t="s">
        <v>17055</v>
      </c>
      <c r="E3128" s="3" t="s">
        <v>14705</v>
      </c>
    </row>
    <row r="3129" customFormat="false" ht="13.8" hidden="false" customHeight="false" outlineLevel="0" collapsed="false">
      <c r="A3129" s="1" t="n">
        <v>39880</v>
      </c>
      <c r="B3129" s="3" t="s">
        <v>1967</v>
      </c>
      <c r="C3129" s="1" t="s">
        <v>19580</v>
      </c>
      <c r="D3129" s="3" t="s">
        <v>17055</v>
      </c>
      <c r="E3129" s="3" t="s">
        <v>12035</v>
      </c>
    </row>
    <row r="3130" customFormat="false" ht="13.8" hidden="false" customHeight="false" outlineLevel="0" collapsed="false">
      <c r="A3130" s="1" t="n">
        <v>39881</v>
      </c>
      <c r="B3130" s="3" t="s">
        <v>1967</v>
      </c>
      <c r="C3130" s="1" t="s">
        <v>19581</v>
      </c>
      <c r="D3130" s="3" t="s">
        <v>17055</v>
      </c>
      <c r="E3130" s="3" t="s">
        <v>19582</v>
      </c>
    </row>
    <row r="3131" customFormat="false" ht="13.8" hidden="false" customHeight="false" outlineLevel="0" collapsed="false">
      <c r="A3131" s="1" t="n">
        <v>39882</v>
      </c>
      <c r="B3131" s="3" t="s">
        <v>1967</v>
      </c>
      <c r="C3131" s="1" t="s">
        <v>19583</v>
      </c>
      <c r="D3131" s="3" t="s">
        <v>17055</v>
      </c>
      <c r="E3131" s="3" t="s">
        <v>19584</v>
      </c>
    </row>
    <row r="3132" customFormat="false" ht="13.8" hidden="false" customHeight="false" outlineLevel="0" collapsed="false">
      <c r="A3132" s="1" t="n">
        <v>39883</v>
      </c>
      <c r="B3132" s="3" t="s">
        <v>1967</v>
      </c>
      <c r="C3132" s="1" t="s">
        <v>19585</v>
      </c>
      <c r="D3132" s="3" t="s">
        <v>17055</v>
      </c>
      <c r="E3132" s="3" t="s">
        <v>14924</v>
      </c>
    </row>
    <row r="3133" customFormat="false" ht="13.8" hidden="false" customHeight="false" outlineLevel="0" collapsed="false">
      <c r="A3133" s="1" t="n">
        <v>39884</v>
      </c>
      <c r="B3133" s="3" t="s">
        <v>1967</v>
      </c>
      <c r="C3133" s="1" t="s">
        <v>19586</v>
      </c>
      <c r="D3133" s="3" t="s">
        <v>17055</v>
      </c>
      <c r="E3133" s="3" t="s">
        <v>19587</v>
      </c>
    </row>
    <row r="3134" customFormat="false" ht="13.8" hidden="false" customHeight="false" outlineLevel="0" collapsed="false">
      <c r="A3134" s="1" t="n">
        <v>39885</v>
      </c>
      <c r="B3134" s="3" t="s">
        <v>1967</v>
      </c>
      <c r="C3134" s="1" t="s">
        <v>19588</v>
      </c>
      <c r="D3134" s="3" t="s">
        <v>17055</v>
      </c>
      <c r="E3134" s="3" t="s">
        <v>19589</v>
      </c>
    </row>
    <row r="3135" customFormat="false" ht="13.8" hidden="false" customHeight="false" outlineLevel="0" collapsed="false">
      <c r="A3135" s="1" t="n">
        <v>1777</v>
      </c>
      <c r="B3135" s="3" t="s">
        <v>1967</v>
      </c>
      <c r="C3135" s="1" t="s">
        <v>19590</v>
      </c>
      <c r="D3135" s="3" t="s">
        <v>17055</v>
      </c>
      <c r="E3135" s="3" t="s">
        <v>19591</v>
      </c>
    </row>
    <row r="3136" customFormat="false" ht="13.8" hidden="false" customHeight="false" outlineLevel="0" collapsed="false">
      <c r="A3136" s="1" t="n">
        <v>1819</v>
      </c>
      <c r="B3136" s="3" t="s">
        <v>1967</v>
      </c>
      <c r="C3136" s="1" t="s">
        <v>19592</v>
      </c>
      <c r="D3136" s="3" t="s">
        <v>17055</v>
      </c>
      <c r="E3136" s="3" t="s">
        <v>19593</v>
      </c>
    </row>
    <row r="3137" customFormat="false" ht="13.8" hidden="false" customHeight="false" outlineLevel="0" collapsed="false">
      <c r="A3137" s="1" t="n">
        <v>1775</v>
      </c>
      <c r="B3137" s="3" t="s">
        <v>1967</v>
      </c>
      <c r="C3137" s="1" t="s">
        <v>19594</v>
      </c>
      <c r="D3137" s="3" t="s">
        <v>17055</v>
      </c>
      <c r="E3137" s="3" t="s">
        <v>19595</v>
      </c>
    </row>
    <row r="3138" customFormat="false" ht="13.8" hidden="false" customHeight="false" outlineLevel="0" collapsed="false">
      <c r="A3138" s="1" t="n">
        <v>1776</v>
      </c>
      <c r="B3138" s="3" t="s">
        <v>1967</v>
      </c>
      <c r="C3138" s="1" t="s">
        <v>19596</v>
      </c>
      <c r="D3138" s="3" t="s">
        <v>17055</v>
      </c>
      <c r="E3138" s="3" t="s">
        <v>19597</v>
      </c>
    </row>
    <row r="3139" customFormat="false" ht="13.8" hidden="false" customHeight="false" outlineLevel="0" collapsed="false">
      <c r="A3139" s="1" t="n">
        <v>1778</v>
      </c>
      <c r="B3139" s="3" t="s">
        <v>1967</v>
      </c>
      <c r="C3139" s="1" t="s">
        <v>19598</v>
      </c>
      <c r="D3139" s="3" t="s">
        <v>17055</v>
      </c>
      <c r="E3139" s="3" t="s">
        <v>19599</v>
      </c>
    </row>
    <row r="3140" customFormat="false" ht="13.8" hidden="false" customHeight="false" outlineLevel="0" collapsed="false">
      <c r="A3140" s="1" t="n">
        <v>1818</v>
      </c>
      <c r="B3140" s="3" t="s">
        <v>1967</v>
      </c>
      <c r="C3140" s="1" t="s">
        <v>19600</v>
      </c>
      <c r="D3140" s="3" t="s">
        <v>17055</v>
      </c>
      <c r="E3140" s="3" t="s">
        <v>19601</v>
      </c>
    </row>
    <row r="3141" customFormat="false" ht="13.8" hidden="false" customHeight="false" outlineLevel="0" collapsed="false">
      <c r="A3141" s="1" t="n">
        <v>1820</v>
      </c>
      <c r="B3141" s="3" t="s">
        <v>1967</v>
      </c>
      <c r="C3141" s="1" t="s">
        <v>19602</v>
      </c>
      <c r="D3141" s="3" t="s">
        <v>17055</v>
      </c>
      <c r="E3141" s="3" t="s">
        <v>2161</v>
      </c>
    </row>
    <row r="3142" customFormat="false" ht="13.8" hidden="false" customHeight="false" outlineLevel="0" collapsed="false">
      <c r="A3142" s="1" t="n">
        <v>1779</v>
      </c>
      <c r="B3142" s="3" t="s">
        <v>1967</v>
      </c>
      <c r="C3142" s="1" t="s">
        <v>19603</v>
      </c>
      <c r="D3142" s="3" t="s">
        <v>17055</v>
      </c>
      <c r="E3142" s="3" t="s">
        <v>19604</v>
      </c>
    </row>
    <row r="3143" customFormat="false" ht="13.8" hidden="false" customHeight="false" outlineLevel="0" collapsed="false">
      <c r="A3143" s="1" t="n">
        <v>1780</v>
      </c>
      <c r="B3143" s="3" t="s">
        <v>1967</v>
      </c>
      <c r="C3143" s="1" t="s">
        <v>19605</v>
      </c>
      <c r="D3143" s="3" t="s">
        <v>17055</v>
      </c>
      <c r="E3143" s="3" t="s">
        <v>19606</v>
      </c>
    </row>
    <row r="3144" customFormat="false" ht="13.8" hidden="false" customHeight="false" outlineLevel="0" collapsed="false">
      <c r="A3144" s="1" t="n">
        <v>1783</v>
      </c>
      <c r="B3144" s="3" t="s">
        <v>1967</v>
      </c>
      <c r="C3144" s="1" t="s">
        <v>19607</v>
      </c>
      <c r="D3144" s="3" t="s">
        <v>17055</v>
      </c>
      <c r="E3144" s="3" t="s">
        <v>19608</v>
      </c>
    </row>
    <row r="3145" customFormat="false" ht="13.8" hidden="false" customHeight="false" outlineLevel="0" collapsed="false">
      <c r="A3145" s="1" t="n">
        <v>1782</v>
      </c>
      <c r="B3145" s="3" t="s">
        <v>1967</v>
      </c>
      <c r="C3145" s="1" t="s">
        <v>19609</v>
      </c>
      <c r="D3145" s="3" t="s">
        <v>17055</v>
      </c>
      <c r="E3145" s="3" t="s">
        <v>4198</v>
      </c>
    </row>
    <row r="3146" customFormat="false" ht="13.8" hidden="false" customHeight="false" outlineLevel="0" collapsed="false">
      <c r="A3146" s="1" t="n">
        <v>1817</v>
      </c>
      <c r="B3146" s="3" t="s">
        <v>1967</v>
      </c>
      <c r="C3146" s="1" t="s">
        <v>19610</v>
      </c>
      <c r="D3146" s="3" t="s">
        <v>17055</v>
      </c>
      <c r="E3146" s="3" t="s">
        <v>19611</v>
      </c>
    </row>
    <row r="3147" customFormat="false" ht="13.8" hidden="false" customHeight="false" outlineLevel="0" collapsed="false">
      <c r="A3147" s="1" t="n">
        <v>1781</v>
      </c>
      <c r="B3147" s="3" t="s">
        <v>1967</v>
      </c>
      <c r="C3147" s="1" t="s">
        <v>19612</v>
      </c>
      <c r="D3147" s="3" t="s">
        <v>17055</v>
      </c>
      <c r="E3147" s="3" t="s">
        <v>9966</v>
      </c>
    </row>
    <row r="3148" customFormat="false" ht="13.8" hidden="false" customHeight="false" outlineLevel="0" collapsed="false">
      <c r="A3148" s="1" t="n">
        <v>1784</v>
      </c>
      <c r="B3148" s="3" t="s">
        <v>1967</v>
      </c>
      <c r="C3148" s="1" t="s">
        <v>19613</v>
      </c>
      <c r="D3148" s="3" t="s">
        <v>17055</v>
      </c>
      <c r="E3148" s="3" t="s">
        <v>19614</v>
      </c>
    </row>
    <row r="3149" customFormat="false" ht="13.8" hidden="false" customHeight="false" outlineLevel="0" collapsed="false">
      <c r="A3149" s="1" t="n">
        <v>1810</v>
      </c>
      <c r="B3149" s="3" t="s">
        <v>1967</v>
      </c>
      <c r="C3149" s="1" t="s">
        <v>19615</v>
      </c>
      <c r="D3149" s="3" t="s">
        <v>17055</v>
      </c>
      <c r="E3149" s="3" t="s">
        <v>19616</v>
      </c>
    </row>
    <row r="3150" customFormat="false" ht="13.8" hidden="false" customHeight="false" outlineLevel="0" collapsed="false">
      <c r="A3150" s="1" t="n">
        <v>1811</v>
      </c>
      <c r="B3150" s="3" t="s">
        <v>1967</v>
      </c>
      <c r="C3150" s="1" t="s">
        <v>19617</v>
      </c>
      <c r="D3150" s="3" t="s">
        <v>17055</v>
      </c>
      <c r="E3150" s="3" t="s">
        <v>12627</v>
      </c>
    </row>
    <row r="3151" customFormat="false" ht="13.8" hidden="false" customHeight="false" outlineLevel="0" collapsed="false">
      <c r="A3151" s="1" t="n">
        <v>1812</v>
      </c>
      <c r="B3151" s="3" t="s">
        <v>1967</v>
      </c>
      <c r="C3151" s="1" t="s">
        <v>19618</v>
      </c>
      <c r="D3151" s="3" t="s">
        <v>17055</v>
      </c>
      <c r="E3151" s="3" t="s">
        <v>19619</v>
      </c>
    </row>
    <row r="3152" customFormat="false" ht="13.8" hidden="false" customHeight="false" outlineLevel="0" collapsed="false">
      <c r="A3152" s="1" t="n">
        <v>40386</v>
      </c>
      <c r="B3152" s="3" t="s">
        <v>1967</v>
      </c>
      <c r="C3152" s="1" t="s">
        <v>19620</v>
      </c>
      <c r="D3152" s="3" t="s">
        <v>17055</v>
      </c>
      <c r="E3152" s="3" t="s">
        <v>18924</v>
      </c>
    </row>
    <row r="3153" customFormat="false" ht="13.8" hidden="false" customHeight="false" outlineLevel="0" collapsed="false">
      <c r="A3153" s="1" t="n">
        <v>40384</v>
      </c>
      <c r="B3153" s="3" t="s">
        <v>1967</v>
      </c>
      <c r="C3153" s="1" t="s">
        <v>19621</v>
      </c>
      <c r="D3153" s="3" t="s">
        <v>17055</v>
      </c>
      <c r="E3153" s="3" t="s">
        <v>2911</v>
      </c>
    </row>
    <row r="3154" customFormat="false" ht="13.8" hidden="false" customHeight="false" outlineLevel="0" collapsed="false">
      <c r="A3154" s="1" t="n">
        <v>40379</v>
      </c>
      <c r="B3154" s="3" t="s">
        <v>1967</v>
      </c>
      <c r="C3154" s="1" t="s">
        <v>19622</v>
      </c>
      <c r="D3154" s="3" t="s">
        <v>17055</v>
      </c>
      <c r="E3154" s="3" t="s">
        <v>9609</v>
      </c>
    </row>
    <row r="3155" customFormat="false" ht="13.8" hidden="false" customHeight="false" outlineLevel="0" collapsed="false">
      <c r="A3155" s="1" t="n">
        <v>40423</v>
      </c>
      <c r="B3155" s="3" t="s">
        <v>1967</v>
      </c>
      <c r="C3155" s="1" t="s">
        <v>19623</v>
      </c>
      <c r="D3155" s="3" t="s">
        <v>17055</v>
      </c>
      <c r="E3155" s="3" t="s">
        <v>19624</v>
      </c>
    </row>
    <row r="3156" customFormat="false" ht="13.8" hidden="false" customHeight="false" outlineLevel="0" collapsed="false">
      <c r="A3156" s="1" t="n">
        <v>40389</v>
      </c>
      <c r="B3156" s="3" t="s">
        <v>1967</v>
      </c>
      <c r="C3156" s="1" t="s">
        <v>19625</v>
      </c>
      <c r="D3156" s="3" t="s">
        <v>17055</v>
      </c>
      <c r="E3156" s="3" t="s">
        <v>19626</v>
      </c>
    </row>
    <row r="3157" customFormat="false" ht="13.8" hidden="false" customHeight="false" outlineLevel="0" collapsed="false">
      <c r="A3157" s="1" t="n">
        <v>40388</v>
      </c>
      <c r="B3157" s="3" t="s">
        <v>1967</v>
      </c>
      <c r="C3157" s="1" t="s">
        <v>19627</v>
      </c>
      <c r="D3157" s="3" t="s">
        <v>17055</v>
      </c>
      <c r="E3157" s="3" t="s">
        <v>19628</v>
      </c>
    </row>
    <row r="3158" customFormat="false" ht="13.8" hidden="false" customHeight="false" outlineLevel="0" collapsed="false">
      <c r="A3158" s="1" t="n">
        <v>40381</v>
      </c>
      <c r="B3158" s="3" t="s">
        <v>1967</v>
      </c>
      <c r="C3158" s="1" t="s">
        <v>19629</v>
      </c>
      <c r="D3158" s="3" t="s">
        <v>17055</v>
      </c>
      <c r="E3158" s="3" t="s">
        <v>15411</v>
      </c>
    </row>
    <row r="3159" customFormat="false" ht="13.8" hidden="false" customHeight="false" outlineLevel="0" collapsed="false">
      <c r="A3159" s="1" t="n">
        <v>40391</v>
      </c>
      <c r="B3159" s="3" t="s">
        <v>1967</v>
      </c>
      <c r="C3159" s="1" t="s">
        <v>19630</v>
      </c>
      <c r="D3159" s="3" t="s">
        <v>17055</v>
      </c>
      <c r="E3159" s="3" t="s">
        <v>19631</v>
      </c>
    </row>
    <row r="3160" customFormat="false" ht="13.8" hidden="false" customHeight="false" outlineLevel="0" collapsed="false">
      <c r="A3160" s="1" t="n">
        <v>40414</v>
      </c>
      <c r="B3160" s="3" t="s">
        <v>1967</v>
      </c>
      <c r="C3160" s="1" t="s">
        <v>19632</v>
      </c>
      <c r="D3160" s="3" t="s">
        <v>17055</v>
      </c>
      <c r="E3160" s="3" t="s">
        <v>19481</v>
      </c>
    </row>
    <row r="3161" customFormat="false" ht="13.8" hidden="false" customHeight="false" outlineLevel="0" collapsed="false">
      <c r="A3161" s="1" t="n">
        <v>40416</v>
      </c>
      <c r="B3161" s="3" t="s">
        <v>1967</v>
      </c>
      <c r="C3161" s="1" t="s">
        <v>19633</v>
      </c>
      <c r="D3161" s="3" t="s">
        <v>17055</v>
      </c>
      <c r="E3161" s="3" t="s">
        <v>18321</v>
      </c>
    </row>
    <row r="3162" customFormat="false" ht="13.8" hidden="false" customHeight="false" outlineLevel="0" collapsed="false">
      <c r="A3162" s="1" t="n">
        <v>40418</v>
      </c>
      <c r="B3162" s="3" t="s">
        <v>1967</v>
      </c>
      <c r="C3162" s="1" t="s">
        <v>19634</v>
      </c>
      <c r="D3162" s="3" t="s">
        <v>17055</v>
      </c>
      <c r="E3162" s="3" t="s">
        <v>13993</v>
      </c>
    </row>
    <row r="3163" customFormat="false" ht="13.8" hidden="false" customHeight="false" outlineLevel="0" collapsed="false">
      <c r="A3163" s="1" t="n">
        <v>2609</v>
      </c>
      <c r="B3163" s="3" t="s">
        <v>1967</v>
      </c>
      <c r="C3163" s="1" t="s">
        <v>19635</v>
      </c>
      <c r="D3163" s="3" t="s">
        <v>17055</v>
      </c>
      <c r="E3163" s="3" t="s">
        <v>3739</v>
      </c>
    </row>
    <row r="3164" customFormat="false" ht="13.8" hidden="false" customHeight="false" outlineLevel="0" collapsed="false">
      <c r="A3164" s="1" t="n">
        <v>2634</v>
      </c>
      <c r="B3164" s="3" t="s">
        <v>1967</v>
      </c>
      <c r="C3164" s="1" t="s">
        <v>19636</v>
      </c>
      <c r="D3164" s="3" t="s">
        <v>17055</v>
      </c>
      <c r="E3164" s="3" t="s">
        <v>17871</v>
      </c>
    </row>
    <row r="3165" customFormat="false" ht="13.8" hidden="false" customHeight="false" outlineLevel="0" collapsed="false">
      <c r="A3165" s="1" t="n">
        <v>2611</v>
      </c>
      <c r="B3165" s="3" t="s">
        <v>1967</v>
      </c>
      <c r="C3165" s="1" t="s">
        <v>19637</v>
      </c>
      <c r="D3165" s="3" t="s">
        <v>17055</v>
      </c>
      <c r="E3165" s="3" t="s">
        <v>19638</v>
      </c>
    </row>
    <row r="3166" customFormat="false" ht="13.8" hidden="false" customHeight="false" outlineLevel="0" collapsed="false">
      <c r="A3166" s="1" t="n">
        <v>34359</v>
      </c>
      <c r="B3166" s="3" t="s">
        <v>1967</v>
      </c>
      <c r="C3166" s="1" t="s">
        <v>19639</v>
      </c>
      <c r="D3166" s="3" t="s">
        <v>17055</v>
      </c>
      <c r="E3166" s="3" t="s">
        <v>2201</v>
      </c>
    </row>
    <row r="3167" customFormat="false" ht="13.8" hidden="false" customHeight="false" outlineLevel="0" collapsed="false">
      <c r="A3167" s="1" t="n">
        <v>1789</v>
      </c>
      <c r="B3167" s="3" t="s">
        <v>1967</v>
      </c>
      <c r="C3167" s="1" t="s">
        <v>19640</v>
      </c>
      <c r="D3167" s="3" t="s">
        <v>17055</v>
      </c>
      <c r="E3167" s="3" t="s">
        <v>13965</v>
      </c>
    </row>
    <row r="3168" customFormat="false" ht="13.8" hidden="false" customHeight="false" outlineLevel="0" collapsed="false">
      <c r="A3168" s="1" t="n">
        <v>1788</v>
      </c>
      <c r="B3168" s="3" t="s">
        <v>1967</v>
      </c>
      <c r="C3168" s="1" t="s">
        <v>19641</v>
      </c>
      <c r="D3168" s="3" t="s">
        <v>17055</v>
      </c>
      <c r="E3168" s="3" t="s">
        <v>19642</v>
      </c>
    </row>
    <row r="3169" customFormat="false" ht="13.8" hidden="false" customHeight="false" outlineLevel="0" collapsed="false">
      <c r="A3169" s="1" t="n">
        <v>1786</v>
      </c>
      <c r="B3169" s="3" t="s">
        <v>1967</v>
      </c>
      <c r="C3169" s="1" t="s">
        <v>19643</v>
      </c>
      <c r="D3169" s="3" t="s">
        <v>17055</v>
      </c>
      <c r="E3169" s="3" t="s">
        <v>19644</v>
      </c>
    </row>
    <row r="3170" customFormat="false" ht="13.8" hidden="false" customHeight="false" outlineLevel="0" collapsed="false">
      <c r="A3170" s="1" t="n">
        <v>1787</v>
      </c>
      <c r="B3170" s="3" t="s">
        <v>1967</v>
      </c>
      <c r="C3170" s="1" t="s">
        <v>19645</v>
      </c>
      <c r="D3170" s="3" t="s">
        <v>17055</v>
      </c>
      <c r="E3170" s="3" t="s">
        <v>13877</v>
      </c>
    </row>
    <row r="3171" customFormat="false" ht="13.8" hidden="false" customHeight="false" outlineLevel="0" collapsed="false">
      <c r="A3171" s="1" t="n">
        <v>1791</v>
      </c>
      <c r="B3171" s="3" t="s">
        <v>1967</v>
      </c>
      <c r="C3171" s="1" t="s">
        <v>19646</v>
      </c>
      <c r="D3171" s="3" t="s">
        <v>17055</v>
      </c>
      <c r="E3171" s="3" t="s">
        <v>19647</v>
      </c>
    </row>
    <row r="3172" customFormat="false" ht="13.8" hidden="false" customHeight="false" outlineLevel="0" collapsed="false">
      <c r="A3172" s="1" t="n">
        <v>1790</v>
      </c>
      <c r="B3172" s="3" t="s">
        <v>1967</v>
      </c>
      <c r="C3172" s="1" t="s">
        <v>19648</v>
      </c>
      <c r="D3172" s="3" t="s">
        <v>17055</v>
      </c>
      <c r="E3172" s="3" t="s">
        <v>19649</v>
      </c>
    </row>
    <row r="3173" customFormat="false" ht="13.8" hidden="false" customHeight="false" outlineLevel="0" collapsed="false">
      <c r="A3173" s="1" t="n">
        <v>1813</v>
      </c>
      <c r="B3173" s="3" t="s">
        <v>1967</v>
      </c>
      <c r="C3173" s="1" t="s">
        <v>19650</v>
      </c>
      <c r="D3173" s="3" t="s">
        <v>17055</v>
      </c>
      <c r="E3173" s="3" t="s">
        <v>19651</v>
      </c>
    </row>
    <row r="3174" customFormat="false" ht="13.8" hidden="false" customHeight="false" outlineLevel="0" collapsed="false">
      <c r="A3174" s="1" t="n">
        <v>1792</v>
      </c>
      <c r="B3174" s="3" t="s">
        <v>1967</v>
      </c>
      <c r="C3174" s="1" t="s">
        <v>19652</v>
      </c>
      <c r="D3174" s="3" t="s">
        <v>17055</v>
      </c>
      <c r="E3174" s="3" t="s">
        <v>19653</v>
      </c>
    </row>
    <row r="3175" customFormat="false" ht="13.8" hidden="false" customHeight="false" outlineLevel="0" collapsed="false">
      <c r="A3175" s="1" t="n">
        <v>1793</v>
      </c>
      <c r="B3175" s="3" t="s">
        <v>1967</v>
      </c>
      <c r="C3175" s="1" t="s">
        <v>19654</v>
      </c>
      <c r="D3175" s="3" t="s">
        <v>17055</v>
      </c>
      <c r="E3175" s="3" t="s">
        <v>19655</v>
      </c>
    </row>
    <row r="3176" customFormat="false" ht="13.8" hidden="false" customHeight="false" outlineLevel="0" collapsed="false">
      <c r="A3176" s="1" t="n">
        <v>1809</v>
      </c>
      <c r="B3176" s="3" t="s">
        <v>1967</v>
      </c>
      <c r="C3176" s="1" t="s">
        <v>19656</v>
      </c>
      <c r="D3176" s="3" t="s">
        <v>17055</v>
      </c>
      <c r="E3176" s="3" t="s">
        <v>19657</v>
      </c>
    </row>
    <row r="3177" customFormat="false" ht="13.8" hidden="false" customHeight="false" outlineLevel="0" collapsed="false">
      <c r="A3177" s="1" t="n">
        <v>1814</v>
      </c>
      <c r="B3177" s="3" t="s">
        <v>1967</v>
      </c>
      <c r="C3177" s="1" t="s">
        <v>19658</v>
      </c>
      <c r="D3177" s="3" t="s">
        <v>17055</v>
      </c>
      <c r="E3177" s="3" t="s">
        <v>4772</v>
      </c>
    </row>
    <row r="3178" customFormat="false" ht="13.8" hidden="false" customHeight="false" outlineLevel="0" collapsed="false">
      <c r="A3178" s="1" t="n">
        <v>1803</v>
      </c>
      <c r="B3178" s="3" t="s">
        <v>1967</v>
      </c>
      <c r="C3178" s="1" t="s">
        <v>19659</v>
      </c>
      <c r="D3178" s="3" t="s">
        <v>17055</v>
      </c>
      <c r="E3178" s="3" t="s">
        <v>13228</v>
      </c>
    </row>
    <row r="3179" customFormat="false" ht="13.8" hidden="false" customHeight="false" outlineLevel="0" collapsed="false">
      <c r="A3179" s="1" t="n">
        <v>1805</v>
      </c>
      <c r="B3179" s="3" t="s">
        <v>1967</v>
      </c>
      <c r="C3179" s="1" t="s">
        <v>19660</v>
      </c>
      <c r="D3179" s="3" t="s">
        <v>17055</v>
      </c>
      <c r="E3179" s="3" t="s">
        <v>7765</v>
      </c>
    </row>
    <row r="3180" customFormat="false" ht="13.8" hidden="false" customHeight="false" outlineLevel="0" collapsed="false">
      <c r="A3180" s="1" t="n">
        <v>1821</v>
      </c>
      <c r="B3180" s="3" t="s">
        <v>1967</v>
      </c>
      <c r="C3180" s="1" t="s">
        <v>19661</v>
      </c>
      <c r="D3180" s="3" t="s">
        <v>17055</v>
      </c>
      <c r="E3180" s="3" t="s">
        <v>19662</v>
      </c>
    </row>
    <row r="3181" customFormat="false" ht="13.8" hidden="false" customHeight="false" outlineLevel="0" collapsed="false">
      <c r="A3181" s="1" t="n">
        <v>1806</v>
      </c>
      <c r="B3181" s="3" t="s">
        <v>1967</v>
      </c>
      <c r="C3181" s="1" t="s">
        <v>19663</v>
      </c>
      <c r="D3181" s="3" t="s">
        <v>17055</v>
      </c>
      <c r="E3181" s="3" t="s">
        <v>19664</v>
      </c>
    </row>
    <row r="3182" customFormat="false" ht="13.8" hidden="false" customHeight="false" outlineLevel="0" collapsed="false">
      <c r="A3182" s="1" t="n">
        <v>1804</v>
      </c>
      <c r="B3182" s="3" t="s">
        <v>1967</v>
      </c>
      <c r="C3182" s="1" t="s">
        <v>19665</v>
      </c>
      <c r="D3182" s="3" t="s">
        <v>17055</v>
      </c>
      <c r="E3182" s="3" t="s">
        <v>2225</v>
      </c>
    </row>
    <row r="3183" customFormat="false" ht="13.8" hidden="false" customHeight="false" outlineLevel="0" collapsed="false">
      <c r="A3183" s="1" t="n">
        <v>1807</v>
      </c>
      <c r="B3183" s="3" t="s">
        <v>1967</v>
      </c>
      <c r="C3183" s="1" t="s">
        <v>19666</v>
      </c>
      <c r="D3183" s="3" t="s">
        <v>17055</v>
      </c>
      <c r="E3183" s="3" t="s">
        <v>9761</v>
      </c>
    </row>
    <row r="3184" customFormat="false" ht="13.8" hidden="false" customHeight="false" outlineLevel="0" collapsed="false">
      <c r="A3184" s="1" t="n">
        <v>1808</v>
      </c>
      <c r="B3184" s="3" t="s">
        <v>1967</v>
      </c>
      <c r="C3184" s="1" t="s">
        <v>19667</v>
      </c>
      <c r="D3184" s="3" t="s">
        <v>17055</v>
      </c>
      <c r="E3184" s="3" t="s">
        <v>19668</v>
      </c>
    </row>
    <row r="3185" customFormat="false" ht="13.8" hidden="false" customHeight="false" outlineLevel="0" collapsed="false">
      <c r="A3185" s="1" t="n">
        <v>1797</v>
      </c>
      <c r="B3185" s="3" t="s">
        <v>1967</v>
      </c>
      <c r="C3185" s="1" t="s">
        <v>19669</v>
      </c>
      <c r="D3185" s="3" t="s">
        <v>17055</v>
      </c>
      <c r="E3185" s="3" t="s">
        <v>19670</v>
      </c>
    </row>
    <row r="3186" customFormat="false" ht="13.8" hidden="false" customHeight="false" outlineLevel="0" collapsed="false">
      <c r="A3186" s="1" t="n">
        <v>1796</v>
      </c>
      <c r="B3186" s="3" t="s">
        <v>1967</v>
      </c>
      <c r="C3186" s="1" t="s">
        <v>19671</v>
      </c>
      <c r="D3186" s="3" t="s">
        <v>17055</v>
      </c>
      <c r="E3186" s="3" t="s">
        <v>19672</v>
      </c>
    </row>
    <row r="3187" customFormat="false" ht="13.8" hidden="false" customHeight="false" outlineLevel="0" collapsed="false">
      <c r="A3187" s="1" t="n">
        <v>1794</v>
      </c>
      <c r="B3187" s="3" t="s">
        <v>1967</v>
      </c>
      <c r="C3187" s="1" t="s">
        <v>19673</v>
      </c>
      <c r="D3187" s="3" t="s">
        <v>17055</v>
      </c>
      <c r="E3187" s="3" t="s">
        <v>12551</v>
      </c>
    </row>
    <row r="3188" customFormat="false" ht="13.8" hidden="false" customHeight="false" outlineLevel="0" collapsed="false">
      <c r="A3188" s="1" t="n">
        <v>1816</v>
      </c>
      <c r="B3188" s="3" t="s">
        <v>1967</v>
      </c>
      <c r="C3188" s="1" t="s">
        <v>19674</v>
      </c>
      <c r="D3188" s="3" t="s">
        <v>17055</v>
      </c>
      <c r="E3188" s="3" t="s">
        <v>19675</v>
      </c>
    </row>
    <row r="3189" customFormat="false" ht="13.8" hidden="false" customHeight="false" outlineLevel="0" collapsed="false">
      <c r="A3189" s="1" t="n">
        <v>1815</v>
      </c>
      <c r="B3189" s="3" t="s">
        <v>1967</v>
      </c>
      <c r="C3189" s="1" t="s">
        <v>19676</v>
      </c>
      <c r="D3189" s="3" t="s">
        <v>17055</v>
      </c>
      <c r="E3189" s="3" t="s">
        <v>19677</v>
      </c>
    </row>
    <row r="3190" customFormat="false" ht="13.8" hidden="false" customHeight="false" outlineLevel="0" collapsed="false">
      <c r="A3190" s="1" t="n">
        <v>1798</v>
      </c>
      <c r="B3190" s="3" t="s">
        <v>1967</v>
      </c>
      <c r="C3190" s="1" t="s">
        <v>19678</v>
      </c>
      <c r="D3190" s="3" t="s">
        <v>17055</v>
      </c>
      <c r="E3190" s="3" t="s">
        <v>19679</v>
      </c>
    </row>
    <row r="3191" customFormat="false" ht="13.8" hidden="false" customHeight="false" outlineLevel="0" collapsed="false">
      <c r="A3191" s="1" t="n">
        <v>1795</v>
      </c>
      <c r="B3191" s="3" t="s">
        <v>1967</v>
      </c>
      <c r="C3191" s="1" t="s">
        <v>19680</v>
      </c>
      <c r="D3191" s="3" t="s">
        <v>17055</v>
      </c>
      <c r="E3191" s="3" t="s">
        <v>13688</v>
      </c>
    </row>
    <row r="3192" customFormat="false" ht="13.8" hidden="false" customHeight="false" outlineLevel="0" collapsed="false">
      <c r="A3192" s="1" t="n">
        <v>1799</v>
      </c>
      <c r="B3192" s="3" t="s">
        <v>1967</v>
      </c>
      <c r="C3192" s="1" t="s">
        <v>19681</v>
      </c>
      <c r="D3192" s="3" t="s">
        <v>17055</v>
      </c>
      <c r="E3192" s="3" t="s">
        <v>19682</v>
      </c>
    </row>
    <row r="3193" customFormat="false" ht="13.8" hidden="false" customHeight="false" outlineLevel="0" collapsed="false">
      <c r="A3193" s="1" t="n">
        <v>1800</v>
      </c>
      <c r="B3193" s="3" t="s">
        <v>1967</v>
      </c>
      <c r="C3193" s="1" t="s">
        <v>19683</v>
      </c>
      <c r="D3193" s="3" t="s">
        <v>17055</v>
      </c>
      <c r="E3193" s="3" t="s">
        <v>19684</v>
      </c>
    </row>
    <row r="3194" customFormat="false" ht="13.8" hidden="false" customHeight="false" outlineLevel="0" collapsed="false">
      <c r="A3194" s="1" t="n">
        <v>1802</v>
      </c>
      <c r="B3194" s="3" t="s">
        <v>1967</v>
      </c>
      <c r="C3194" s="1" t="s">
        <v>19685</v>
      </c>
      <c r="D3194" s="3" t="s">
        <v>17055</v>
      </c>
      <c r="E3194" s="3" t="s">
        <v>19686</v>
      </c>
    </row>
    <row r="3195" customFormat="false" ht="13.8" hidden="false" customHeight="false" outlineLevel="0" collapsed="false">
      <c r="A3195" s="1" t="n">
        <v>40385</v>
      </c>
      <c r="B3195" s="3" t="s">
        <v>1967</v>
      </c>
      <c r="C3195" s="1" t="s">
        <v>19687</v>
      </c>
      <c r="D3195" s="3" t="s">
        <v>17055</v>
      </c>
      <c r="E3195" s="3" t="s">
        <v>18924</v>
      </c>
    </row>
    <row r="3196" customFormat="false" ht="13.8" hidden="false" customHeight="false" outlineLevel="0" collapsed="false">
      <c r="A3196" s="1" t="n">
        <v>40383</v>
      </c>
      <c r="B3196" s="3" t="s">
        <v>1967</v>
      </c>
      <c r="C3196" s="1" t="s">
        <v>19688</v>
      </c>
      <c r="D3196" s="3" t="s">
        <v>17055</v>
      </c>
      <c r="E3196" s="3" t="s">
        <v>2911</v>
      </c>
    </row>
    <row r="3197" customFormat="false" ht="13.8" hidden="false" customHeight="false" outlineLevel="0" collapsed="false">
      <c r="A3197" s="1" t="n">
        <v>40378</v>
      </c>
      <c r="B3197" s="3" t="s">
        <v>1967</v>
      </c>
      <c r="C3197" s="1" t="s">
        <v>19689</v>
      </c>
      <c r="D3197" s="3" t="s">
        <v>17055</v>
      </c>
      <c r="E3197" s="3" t="s">
        <v>9609</v>
      </c>
    </row>
    <row r="3198" customFormat="false" ht="13.8" hidden="false" customHeight="false" outlineLevel="0" collapsed="false">
      <c r="A3198" s="1" t="n">
        <v>40382</v>
      </c>
      <c r="B3198" s="3" t="s">
        <v>1967</v>
      </c>
      <c r="C3198" s="1" t="s">
        <v>19690</v>
      </c>
      <c r="D3198" s="3" t="s">
        <v>17055</v>
      </c>
      <c r="E3198" s="3" t="s">
        <v>19624</v>
      </c>
    </row>
    <row r="3199" customFormat="false" ht="13.8" hidden="false" customHeight="false" outlineLevel="0" collapsed="false">
      <c r="A3199" s="1" t="n">
        <v>40422</v>
      </c>
      <c r="B3199" s="3" t="s">
        <v>1967</v>
      </c>
      <c r="C3199" s="1" t="s">
        <v>19691</v>
      </c>
      <c r="D3199" s="3" t="s">
        <v>17055</v>
      </c>
      <c r="E3199" s="3" t="s">
        <v>19692</v>
      </c>
    </row>
    <row r="3200" customFormat="false" ht="13.8" hidden="false" customHeight="false" outlineLevel="0" collapsed="false">
      <c r="A3200" s="1" t="n">
        <v>40387</v>
      </c>
      <c r="B3200" s="3" t="s">
        <v>1967</v>
      </c>
      <c r="C3200" s="1" t="s">
        <v>19693</v>
      </c>
      <c r="D3200" s="3" t="s">
        <v>17055</v>
      </c>
      <c r="E3200" s="3" t="s">
        <v>12179</v>
      </c>
    </row>
    <row r="3201" customFormat="false" ht="13.8" hidden="false" customHeight="false" outlineLevel="0" collapsed="false">
      <c r="A3201" s="1" t="n">
        <v>40380</v>
      </c>
      <c r="B3201" s="3" t="s">
        <v>1967</v>
      </c>
      <c r="C3201" s="1" t="s">
        <v>19694</v>
      </c>
      <c r="D3201" s="3" t="s">
        <v>17055</v>
      </c>
      <c r="E3201" s="3" t="s">
        <v>15411</v>
      </c>
    </row>
    <row r="3202" customFormat="false" ht="13.8" hidden="false" customHeight="false" outlineLevel="0" collapsed="false">
      <c r="A3202" s="1" t="n">
        <v>40390</v>
      </c>
      <c r="B3202" s="3" t="s">
        <v>1967</v>
      </c>
      <c r="C3202" s="1" t="s">
        <v>19695</v>
      </c>
      <c r="D3202" s="3" t="s">
        <v>17055</v>
      </c>
      <c r="E3202" s="3" t="s">
        <v>19696</v>
      </c>
    </row>
    <row r="3203" customFormat="false" ht="13.8" hidden="false" customHeight="false" outlineLevel="0" collapsed="false">
      <c r="A3203" s="1" t="n">
        <v>40413</v>
      </c>
      <c r="B3203" s="3" t="s">
        <v>1967</v>
      </c>
      <c r="C3203" s="1" t="s">
        <v>19697</v>
      </c>
      <c r="D3203" s="3" t="s">
        <v>17055</v>
      </c>
      <c r="E3203" s="3" t="s">
        <v>7333</v>
      </c>
    </row>
    <row r="3204" customFormat="false" ht="13.8" hidden="false" customHeight="false" outlineLevel="0" collapsed="false">
      <c r="A3204" s="1" t="n">
        <v>40415</v>
      </c>
      <c r="B3204" s="3" t="s">
        <v>1967</v>
      </c>
      <c r="C3204" s="1" t="s">
        <v>19698</v>
      </c>
      <c r="D3204" s="3" t="s">
        <v>17055</v>
      </c>
      <c r="E3204" s="3" t="s">
        <v>11291</v>
      </c>
    </row>
    <row r="3205" customFormat="false" ht="13.8" hidden="false" customHeight="false" outlineLevel="0" collapsed="false">
      <c r="A3205" s="1" t="n">
        <v>40417</v>
      </c>
      <c r="B3205" s="3" t="s">
        <v>1967</v>
      </c>
      <c r="C3205" s="1" t="s">
        <v>19699</v>
      </c>
      <c r="D3205" s="3" t="s">
        <v>17055</v>
      </c>
      <c r="E3205" s="3" t="s">
        <v>15472</v>
      </c>
    </row>
    <row r="3206" customFormat="false" ht="13.8" hidden="false" customHeight="false" outlineLevel="0" collapsed="false">
      <c r="A3206" s="1" t="n">
        <v>39271</v>
      </c>
      <c r="B3206" s="3" t="s">
        <v>1967</v>
      </c>
      <c r="C3206" s="1" t="s">
        <v>19700</v>
      </c>
      <c r="D3206" s="3" t="s">
        <v>17055</v>
      </c>
      <c r="E3206" s="3" t="s">
        <v>17579</v>
      </c>
    </row>
    <row r="3207" customFormat="false" ht="13.8" hidden="false" customHeight="false" outlineLevel="0" collapsed="false">
      <c r="A3207" s="1" t="n">
        <v>39273</v>
      </c>
      <c r="B3207" s="3" t="s">
        <v>1967</v>
      </c>
      <c r="C3207" s="1" t="s">
        <v>19701</v>
      </c>
      <c r="D3207" s="3" t="s">
        <v>17055</v>
      </c>
      <c r="E3207" s="3" t="s">
        <v>19702</v>
      </c>
    </row>
    <row r="3208" customFormat="false" ht="13.8" hidden="false" customHeight="false" outlineLevel="0" collapsed="false">
      <c r="A3208" s="1" t="n">
        <v>39272</v>
      </c>
      <c r="B3208" s="3" t="s">
        <v>1967</v>
      </c>
      <c r="C3208" s="1" t="s">
        <v>19703</v>
      </c>
      <c r="D3208" s="3" t="s">
        <v>17055</v>
      </c>
      <c r="E3208" s="3" t="s">
        <v>14458</v>
      </c>
    </row>
    <row r="3209" customFormat="false" ht="13.8" hidden="false" customHeight="false" outlineLevel="0" collapsed="false">
      <c r="A3209" s="1" t="n">
        <v>1875</v>
      </c>
      <c r="B3209" s="3" t="s">
        <v>1967</v>
      </c>
      <c r="C3209" s="1" t="s">
        <v>19704</v>
      </c>
      <c r="D3209" s="3" t="s">
        <v>17055</v>
      </c>
      <c r="E3209" s="3" t="s">
        <v>19705</v>
      </c>
    </row>
    <row r="3210" customFormat="false" ht="13.8" hidden="false" customHeight="false" outlineLevel="0" collapsed="false">
      <c r="A3210" s="1" t="n">
        <v>1874</v>
      </c>
      <c r="B3210" s="3" t="s">
        <v>1967</v>
      </c>
      <c r="C3210" s="1" t="s">
        <v>19706</v>
      </c>
      <c r="D3210" s="3" t="s">
        <v>17055</v>
      </c>
      <c r="E3210" s="3" t="s">
        <v>3497</v>
      </c>
    </row>
    <row r="3211" customFormat="false" ht="13.8" hidden="false" customHeight="false" outlineLevel="0" collapsed="false">
      <c r="A3211" s="1" t="n">
        <v>1870</v>
      </c>
      <c r="B3211" s="3" t="s">
        <v>1967</v>
      </c>
      <c r="C3211" s="1" t="s">
        <v>19707</v>
      </c>
      <c r="D3211" s="3" t="s">
        <v>17055</v>
      </c>
      <c r="E3211" s="3" t="s">
        <v>19321</v>
      </c>
    </row>
    <row r="3212" customFormat="false" ht="13.8" hidden="false" customHeight="false" outlineLevel="0" collapsed="false">
      <c r="A3212" s="1" t="n">
        <v>1884</v>
      </c>
      <c r="B3212" s="3" t="s">
        <v>1967</v>
      </c>
      <c r="C3212" s="1" t="s">
        <v>19708</v>
      </c>
      <c r="D3212" s="3" t="s">
        <v>17055</v>
      </c>
      <c r="E3212" s="3" t="s">
        <v>3908</v>
      </c>
    </row>
    <row r="3213" customFormat="false" ht="13.8" hidden="false" customHeight="false" outlineLevel="0" collapsed="false">
      <c r="A3213" s="1" t="n">
        <v>1887</v>
      </c>
      <c r="B3213" s="3" t="s">
        <v>1967</v>
      </c>
      <c r="C3213" s="1" t="s">
        <v>19709</v>
      </c>
      <c r="D3213" s="3" t="s">
        <v>17055</v>
      </c>
      <c r="E3213" s="3" t="s">
        <v>11997</v>
      </c>
    </row>
    <row r="3214" customFormat="false" ht="13.8" hidden="false" customHeight="false" outlineLevel="0" collapsed="false">
      <c r="A3214" s="1" t="n">
        <v>1876</v>
      </c>
      <c r="B3214" s="3" t="s">
        <v>1967</v>
      </c>
      <c r="C3214" s="1" t="s">
        <v>19710</v>
      </c>
      <c r="D3214" s="3" t="s">
        <v>17055</v>
      </c>
      <c r="E3214" s="3" t="s">
        <v>9416</v>
      </c>
    </row>
    <row r="3215" customFormat="false" ht="13.8" hidden="false" customHeight="false" outlineLevel="0" collapsed="false">
      <c r="A3215" s="1" t="n">
        <v>1879</v>
      </c>
      <c r="B3215" s="3" t="s">
        <v>1967</v>
      </c>
      <c r="C3215" s="1" t="s">
        <v>19711</v>
      </c>
      <c r="D3215" s="3" t="s">
        <v>17055</v>
      </c>
      <c r="E3215" s="3" t="s">
        <v>19712</v>
      </c>
    </row>
    <row r="3216" customFormat="false" ht="13.8" hidden="false" customHeight="false" outlineLevel="0" collapsed="false">
      <c r="A3216" s="1" t="n">
        <v>1877</v>
      </c>
      <c r="B3216" s="3" t="s">
        <v>1967</v>
      </c>
      <c r="C3216" s="1" t="s">
        <v>19713</v>
      </c>
      <c r="D3216" s="3" t="s">
        <v>17055</v>
      </c>
      <c r="E3216" s="3" t="s">
        <v>19714</v>
      </c>
    </row>
    <row r="3217" customFormat="false" ht="13.8" hidden="false" customHeight="false" outlineLevel="0" collapsed="false">
      <c r="A3217" s="1" t="n">
        <v>1878</v>
      </c>
      <c r="B3217" s="3" t="s">
        <v>1967</v>
      </c>
      <c r="C3217" s="1" t="s">
        <v>19715</v>
      </c>
      <c r="D3217" s="3" t="s">
        <v>17055</v>
      </c>
      <c r="E3217" s="3" t="s">
        <v>9249</v>
      </c>
    </row>
    <row r="3218" customFormat="false" ht="13.8" hidden="false" customHeight="false" outlineLevel="0" collapsed="false">
      <c r="A3218" s="1" t="n">
        <v>2621</v>
      </c>
      <c r="B3218" s="3" t="s">
        <v>1967</v>
      </c>
      <c r="C3218" s="1" t="s">
        <v>19716</v>
      </c>
      <c r="D3218" s="3" t="s">
        <v>17055</v>
      </c>
      <c r="E3218" s="3" t="s">
        <v>19717</v>
      </c>
    </row>
    <row r="3219" customFormat="false" ht="13.8" hidden="false" customHeight="false" outlineLevel="0" collapsed="false">
      <c r="A3219" s="1" t="n">
        <v>2616</v>
      </c>
      <c r="B3219" s="3" t="s">
        <v>1967</v>
      </c>
      <c r="C3219" s="1" t="s">
        <v>19718</v>
      </c>
      <c r="D3219" s="3" t="s">
        <v>17055</v>
      </c>
      <c r="E3219" s="3" t="s">
        <v>19719</v>
      </c>
    </row>
    <row r="3220" customFormat="false" ht="13.8" hidden="false" customHeight="false" outlineLevel="0" collapsed="false">
      <c r="A3220" s="1" t="n">
        <v>2633</v>
      </c>
      <c r="B3220" s="3" t="s">
        <v>1967</v>
      </c>
      <c r="C3220" s="1" t="s">
        <v>19720</v>
      </c>
      <c r="D3220" s="3" t="s">
        <v>17055</v>
      </c>
      <c r="E3220" s="3" t="s">
        <v>19721</v>
      </c>
    </row>
    <row r="3221" customFormat="false" ht="13.8" hidden="false" customHeight="false" outlineLevel="0" collapsed="false">
      <c r="A3221" s="1" t="n">
        <v>2617</v>
      </c>
      <c r="B3221" s="3" t="s">
        <v>1967</v>
      </c>
      <c r="C3221" s="1" t="s">
        <v>19722</v>
      </c>
      <c r="D3221" s="3" t="s">
        <v>17055</v>
      </c>
      <c r="E3221" s="3" t="s">
        <v>9079</v>
      </c>
    </row>
    <row r="3222" customFormat="false" ht="13.8" hidden="false" customHeight="false" outlineLevel="0" collapsed="false">
      <c r="A3222" s="1" t="n">
        <v>2618</v>
      </c>
      <c r="B3222" s="3" t="s">
        <v>1967</v>
      </c>
      <c r="C3222" s="1" t="s">
        <v>19723</v>
      </c>
      <c r="D3222" s="3" t="s">
        <v>17055</v>
      </c>
      <c r="E3222" s="3" t="s">
        <v>19724</v>
      </c>
    </row>
    <row r="3223" customFormat="false" ht="13.8" hidden="false" customHeight="false" outlineLevel="0" collapsed="false">
      <c r="A3223" s="1" t="n">
        <v>2632</v>
      </c>
      <c r="B3223" s="3" t="s">
        <v>1967</v>
      </c>
      <c r="C3223" s="1" t="s">
        <v>19725</v>
      </c>
      <c r="D3223" s="3" t="s">
        <v>17055</v>
      </c>
      <c r="E3223" s="3" t="s">
        <v>19726</v>
      </c>
    </row>
    <row r="3224" customFormat="false" ht="13.8" hidden="false" customHeight="false" outlineLevel="0" collapsed="false">
      <c r="A3224" s="1" t="n">
        <v>2631</v>
      </c>
      <c r="B3224" s="3" t="s">
        <v>1967</v>
      </c>
      <c r="C3224" s="1" t="s">
        <v>19727</v>
      </c>
      <c r="D3224" s="3" t="s">
        <v>17055</v>
      </c>
      <c r="E3224" s="3" t="s">
        <v>19728</v>
      </c>
    </row>
    <row r="3225" customFormat="false" ht="13.8" hidden="false" customHeight="false" outlineLevel="0" collapsed="false">
      <c r="A3225" s="1" t="n">
        <v>2619</v>
      </c>
      <c r="B3225" s="3" t="s">
        <v>1967</v>
      </c>
      <c r="C3225" s="1" t="s">
        <v>19729</v>
      </c>
      <c r="D3225" s="3" t="s">
        <v>17055</v>
      </c>
      <c r="E3225" s="3" t="s">
        <v>19730</v>
      </c>
    </row>
    <row r="3226" customFormat="false" ht="13.8" hidden="false" customHeight="false" outlineLevel="0" collapsed="false">
      <c r="A3226" s="1" t="n">
        <v>2620</v>
      </c>
      <c r="B3226" s="3" t="s">
        <v>1967</v>
      </c>
      <c r="C3226" s="1" t="s">
        <v>19731</v>
      </c>
      <c r="D3226" s="3" t="s">
        <v>17055</v>
      </c>
      <c r="E3226" s="3" t="s">
        <v>18328</v>
      </c>
    </row>
    <row r="3227" customFormat="false" ht="13.8" hidden="false" customHeight="false" outlineLevel="0" collapsed="false">
      <c r="A3227" s="1" t="n">
        <v>44472</v>
      </c>
      <c r="B3227" s="3" t="s">
        <v>1967</v>
      </c>
      <c r="C3227" s="1" t="s">
        <v>19732</v>
      </c>
      <c r="D3227" s="3" t="s">
        <v>17055</v>
      </c>
      <c r="E3227" s="3" t="s">
        <v>9589</v>
      </c>
    </row>
    <row r="3228" customFormat="false" ht="13.8" hidden="false" customHeight="false" outlineLevel="0" collapsed="false">
      <c r="A3228" s="1" t="n">
        <v>38369</v>
      </c>
      <c r="B3228" s="3" t="s">
        <v>1967</v>
      </c>
      <c r="C3228" s="1" t="s">
        <v>19733</v>
      </c>
      <c r="D3228" s="3" t="s">
        <v>17055</v>
      </c>
      <c r="E3228" s="3" t="s">
        <v>19734</v>
      </c>
    </row>
    <row r="3229" customFormat="false" ht="13.8" hidden="false" customHeight="false" outlineLevel="0" collapsed="false">
      <c r="A3229" s="1" t="n">
        <v>38370</v>
      </c>
      <c r="B3229" s="3" t="s">
        <v>1967</v>
      </c>
      <c r="C3229" s="1" t="s">
        <v>19735</v>
      </c>
      <c r="D3229" s="3" t="s">
        <v>17055</v>
      </c>
      <c r="E3229" s="3" t="s">
        <v>19734</v>
      </c>
    </row>
    <row r="3230" customFormat="false" ht="13.8" hidden="false" customHeight="false" outlineLevel="0" collapsed="false">
      <c r="A3230" s="1" t="n">
        <v>38372</v>
      </c>
      <c r="B3230" s="3" t="s">
        <v>1967</v>
      </c>
      <c r="C3230" s="1" t="s">
        <v>19736</v>
      </c>
      <c r="D3230" s="3" t="s">
        <v>17055</v>
      </c>
      <c r="E3230" s="3" t="s">
        <v>18082</v>
      </c>
    </row>
    <row r="3231" customFormat="false" ht="13.8" hidden="false" customHeight="false" outlineLevel="0" collapsed="false">
      <c r="A3231" s="1" t="n">
        <v>2357</v>
      </c>
      <c r="B3231" s="3" t="s">
        <v>1967</v>
      </c>
      <c r="C3231" s="1" t="s">
        <v>19737</v>
      </c>
      <c r="D3231" s="3" t="s">
        <v>17283</v>
      </c>
      <c r="E3231" s="3" t="s">
        <v>19738</v>
      </c>
    </row>
    <row r="3232" customFormat="false" ht="13.8" hidden="false" customHeight="false" outlineLevel="0" collapsed="false">
      <c r="A3232" s="1" t="n">
        <v>40806</v>
      </c>
      <c r="B3232" s="3" t="s">
        <v>1967</v>
      </c>
      <c r="C3232" s="1" t="s">
        <v>19739</v>
      </c>
      <c r="D3232" s="3" t="s">
        <v>17285</v>
      </c>
      <c r="E3232" s="3" t="s">
        <v>19740</v>
      </c>
    </row>
    <row r="3233" customFormat="false" ht="13.8" hidden="false" customHeight="false" outlineLevel="0" collapsed="false">
      <c r="A3233" s="1" t="n">
        <v>2355</v>
      </c>
      <c r="B3233" s="3" t="s">
        <v>1967</v>
      </c>
      <c r="C3233" s="1" t="s">
        <v>19741</v>
      </c>
      <c r="D3233" s="3" t="s">
        <v>17283</v>
      </c>
      <c r="E3233" s="3" t="s">
        <v>19742</v>
      </c>
    </row>
    <row r="3234" customFormat="false" ht="13.8" hidden="false" customHeight="false" outlineLevel="0" collapsed="false">
      <c r="A3234" s="1" t="n">
        <v>40805</v>
      </c>
      <c r="B3234" s="3" t="s">
        <v>1967</v>
      </c>
      <c r="C3234" s="1" t="s">
        <v>19743</v>
      </c>
      <c r="D3234" s="3" t="s">
        <v>17285</v>
      </c>
      <c r="E3234" s="3" t="s">
        <v>19744</v>
      </c>
    </row>
    <row r="3235" customFormat="false" ht="13.8" hidden="false" customHeight="false" outlineLevel="0" collapsed="false">
      <c r="A3235" s="1" t="n">
        <v>2358</v>
      </c>
      <c r="B3235" s="3" t="s">
        <v>1967</v>
      </c>
      <c r="C3235" s="1" t="s">
        <v>19745</v>
      </c>
      <c r="D3235" s="3" t="s">
        <v>17283</v>
      </c>
      <c r="E3235" s="3" t="s">
        <v>10298</v>
      </c>
    </row>
    <row r="3236" customFormat="false" ht="13.8" hidden="false" customHeight="false" outlineLevel="0" collapsed="false">
      <c r="A3236" s="1" t="n">
        <v>40807</v>
      </c>
      <c r="B3236" s="3" t="s">
        <v>1967</v>
      </c>
      <c r="C3236" s="1" t="s">
        <v>19746</v>
      </c>
      <c r="D3236" s="3" t="s">
        <v>17285</v>
      </c>
      <c r="E3236" s="3" t="s">
        <v>19747</v>
      </c>
    </row>
    <row r="3237" customFormat="false" ht="13.8" hidden="false" customHeight="false" outlineLevel="0" collapsed="false">
      <c r="A3237" s="1" t="n">
        <v>2359</v>
      </c>
      <c r="B3237" s="3" t="s">
        <v>1967</v>
      </c>
      <c r="C3237" s="1" t="s">
        <v>19748</v>
      </c>
      <c r="D3237" s="3" t="s">
        <v>17283</v>
      </c>
      <c r="E3237" s="3" t="s">
        <v>6701</v>
      </c>
    </row>
    <row r="3238" customFormat="false" ht="13.8" hidden="false" customHeight="false" outlineLevel="0" collapsed="false">
      <c r="A3238" s="1" t="n">
        <v>40808</v>
      </c>
      <c r="B3238" s="3" t="s">
        <v>1967</v>
      </c>
      <c r="C3238" s="1" t="s">
        <v>19749</v>
      </c>
      <c r="D3238" s="3" t="s">
        <v>17285</v>
      </c>
      <c r="E3238" s="3" t="s">
        <v>19750</v>
      </c>
    </row>
    <row r="3239" customFormat="false" ht="13.8" hidden="false" customHeight="false" outlineLevel="0" collapsed="false">
      <c r="A3239" s="1" t="n">
        <v>44330</v>
      </c>
      <c r="B3239" s="3" t="s">
        <v>1967</v>
      </c>
      <c r="C3239" s="1" t="s">
        <v>19751</v>
      </c>
      <c r="D3239" s="3" t="s">
        <v>17128</v>
      </c>
      <c r="E3239" s="3" t="s">
        <v>9763</v>
      </c>
    </row>
    <row r="3240" customFormat="false" ht="13.8" hidden="false" customHeight="false" outlineLevel="0" collapsed="false">
      <c r="A3240" s="1" t="n">
        <v>43144</v>
      </c>
      <c r="B3240" s="3" t="s">
        <v>1967</v>
      </c>
      <c r="C3240" s="1" t="s">
        <v>19752</v>
      </c>
      <c r="D3240" s="3" t="s">
        <v>17126</v>
      </c>
      <c r="E3240" s="3" t="s">
        <v>19753</v>
      </c>
    </row>
    <row r="3241" customFormat="false" ht="13.8" hidden="false" customHeight="false" outlineLevel="0" collapsed="false">
      <c r="A3241" s="1" t="n">
        <v>39397</v>
      </c>
      <c r="B3241" s="3" t="s">
        <v>1967</v>
      </c>
      <c r="C3241" s="1" t="s">
        <v>19754</v>
      </c>
      <c r="D3241" s="3" t="s">
        <v>17128</v>
      </c>
      <c r="E3241" s="3" t="s">
        <v>3602</v>
      </c>
    </row>
    <row r="3242" customFormat="false" ht="13.8" hidden="false" customHeight="false" outlineLevel="0" collapsed="false">
      <c r="A3242" s="1" t="n">
        <v>2692</v>
      </c>
      <c r="B3242" s="3" t="s">
        <v>1967</v>
      </c>
      <c r="C3242" s="1" t="s">
        <v>19755</v>
      </c>
      <c r="D3242" s="3" t="s">
        <v>17128</v>
      </c>
      <c r="E3242" s="3" t="s">
        <v>12543</v>
      </c>
    </row>
    <row r="3243" customFormat="false" ht="13.8" hidden="false" customHeight="false" outlineLevel="0" collapsed="false">
      <c r="A3243" s="1" t="n">
        <v>44329</v>
      </c>
      <c r="B3243" s="3" t="s">
        <v>1967</v>
      </c>
      <c r="C3243" s="1" t="s">
        <v>19756</v>
      </c>
      <c r="D3243" s="3" t="s">
        <v>17128</v>
      </c>
      <c r="E3243" s="3" t="s">
        <v>9166</v>
      </c>
    </row>
    <row r="3244" customFormat="false" ht="13.8" hidden="false" customHeight="false" outlineLevel="0" collapsed="false">
      <c r="A3244" s="1" t="n">
        <v>5318</v>
      </c>
      <c r="B3244" s="3" t="s">
        <v>1967</v>
      </c>
      <c r="C3244" s="1" t="s">
        <v>19757</v>
      </c>
      <c r="D3244" s="3" t="s">
        <v>17128</v>
      </c>
      <c r="E3244" s="3" t="s">
        <v>19758</v>
      </c>
    </row>
    <row r="3245" customFormat="false" ht="13.8" hidden="false" customHeight="false" outlineLevel="0" collapsed="false">
      <c r="A3245" s="1" t="n">
        <v>5330</v>
      </c>
      <c r="B3245" s="3" t="s">
        <v>1967</v>
      </c>
      <c r="C3245" s="1" t="s">
        <v>19759</v>
      </c>
      <c r="D3245" s="3" t="s">
        <v>17128</v>
      </c>
      <c r="E3245" s="3" t="s">
        <v>19760</v>
      </c>
    </row>
    <row r="3246" customFormat="false" ht="13.8" hidden="false" customHeight="false" outlineLevel="0" collapsed="false">
      <c r="A3246" s="1" t="n">
        <v>44532</v>
      </c>
      <c r="B3246" s="3" t="s">
        <v>1967</v>
      </c>
      <c r="C3246" s="1" t="s">
        <v>19761</v>
      </c>
      <c r="D3246" s="3" t="s">
        <v>17055</v>
      </c>
      <c r="E3246" s="3" t="s">
        <v>19481</v>
      </c>
    </row>
    <row r="3247" customFormat="false" ht="13.8" hidden="false" customHeight="false" outlineLevel="0" collapsed="false">
      <c r="A3247" s="1" t="n">
        <v>44531</v>
      </c>
      <c r="B3247" s="3" t="s">
        <v>1967</v>
      </c>
      <c r="C3247" s="1" t="s">
        <v>19762</v>
      </c>
      <c r="D3247" s="3" t="s">
        <v>17055</v>
      </c>
      <c r="E3247" s="3" t="s">
        <v>19763</v>
      </c>
    </row>
    <row r="3248" customFormat="false" ht="13.8" hidden="false" customHeight="false" outlineLevel="0" collapsed="false">
      <c r="A3248" s="1" t="n">
        <v>38140</v>
      </c>
      <c r="B3248" s="3" t="s">
        <v>1967</v>
      </c>
      <c r="C3248" s="1" t="s">
        <v>19764</v>
      </c>
      <c r="D3248" s="3" t="s">
        <v>17055</v>
      </c>
      <c r="E3248" s="3" t="s">
        <v>3602</v>
      </c>
    </row>
    <row r="3249" customFormat="false" ht="13.8" hidden="false" customHeight="false" outlineLevel="0" collapsed="false">
      <c r="A3249" s="1" t="n">
        <v>13887</v>
      </c>
      <c r="B3249" s="3" t="s">
        <v>1967</v>
      </c>
      <c r="C3249" s="1" t="s">
        <v>19765</v>
      </c>
      <c r="D3249" s="3" t="s">
        <v>17055</v>
      </c>
      <c r="E3249" s="3" t="s">
        <v>19766</v>
      </c>
    </row>
    <row r="3250" customFormat="false" ht="13.8" hidden="false" customHeight="false" outlineLevel="0" collapsed="false">
      <c r="A3250" s="1" t="n">
        <v>44495</v>
      </c>
      <c r="B3250" s="3" t="s">
        <v>1967</v>
      </c>
      <c r="C3250" s="1" t="s">
        <v>19767</v>
      </c>
      <c r="D3250" s="3" t="s">
        <v>17055</v>
      </c>
      <c r="E3250" s="3" t="s">
        <v>19768</v>
      </c>
    </row>
    <row r="3251" customFormat="false" ht="13.8" hidden="false" customHeight="false" outlineLevel="0" collapsed="false">
      <c r="A3251" s="1" t="n">
        <v>44533</v>
      </c>
      <c r="B3251" s="3" t="s">
        <v>1967</v>
      </c>
      <c r="C3251" s="1" t="s">
        <v>19769</v>
      </c>
      <c r="D3251" s="3" t="s">
        <v>17055</v>
      </c>
      <c r="E3251" s="3" t="s">
        <v>10319</v>
      </c>
    </row>
    <row r="3252" customFormat="false" ht="13.8" hidden="false" customHeight="false" outlineLevel="0" collapsed="false">
      <c r="A3252" s="1" t="n">
        <v>44534</v>
      </c>
      <c r="B3252" s="3" t="s">
        <v>1967</v>
      </c>
      <c r="C3252" s="1" t="s">
        <v>19770</v>
      </c>
      <c r="D3252" s="3" t="s">
        <v>17055</v>
      </c>
      <c r="E3252" s="3" t="s">
        <v>17927</v>
      </c>
    </row>
    <row r="3253" customFormat="false" ht="13.8" hidden="false" customHeight="false" outlineLevel="0" collapsed="false">
      <c r="A3253" s="1" t="n">
        <v>34544</v>
      </c>
      <c r="B3253" s="3" t="s">
        <v>1967</v>
      </c>
      <c r="C3253" s="1" t="s">
        <v>19771</v>
      </c>
      <c r="D3253" s="3" t="s">
        <v>17055</v>
      </c>
      <c r="E3253" s="3" t="s">
        <v>19772</v>
      </c>
    </row>
    <row r="3254" customFormat="false" ht="13.8" hidden="false" customHeight="false" outlineLevel="0" collapsed="false">
      <c r="A3254" s="1" t="n">
        <v>34729</v>
      </c>
      <c r="B3254" s="3" t="s">
        <v>1967</v>
      </c>
      <c r="C3254" s="1" t="s">
        <v>19773</v>
      </c>
      <c r="D3254" s="3" t="s">
        <v>17055</v>
      </c>
      <c r="E3254" s="3" t="s">
        <v>19774</v>
      </c>
    </row>
    <row r="3255" customFormat="false" ht="13.8" hidden="false" customHeight="false" outlineLevel="0" collapsed="false">
      <c r="A3255" s="1" t="n">
        <v>34734</v>
      </c>
      <c r="B3255" s="3" t="s">
        <v>1967</v>
      </c>
      <c r="C3255" s="1" t="s">
        <v>19775</v>
      </c>
      <c r="D3255" s="3" t="s">
        <v>17055</v>
      </c>
      <c r="E3255" s="3" t="s">
        <v>19776</v>
      </c>
    </row>
    <row r="3256" customFormat="false" ht="13.8" hidden="false" customHeight="false" outlineLevel="0" collapsed="false">
      <c r="A3256" s="1" t="n">
        <v>34738</v>
      </c>
      <c r="B3256" s="3" t="s">
        <v>1967</v>
      </c>
      <c r="C3256" s="1" t="s">
        <v>19777</v>
      </c>
      <c r="D3256" s="3" t="s">
        <v>17055</v>
      </c>
      <c r="E3256" s="3" t="s">
        <v>19778</v>
      </c>
    </row>
    <row r="3257" customFormat="false" ht="13.8" hidden="false" customHeight="false" outlineLevel="0" collapsed="false">
      <c r="A3257" s="1" t="n">
        <v>34623</v>
      </c>
      <c r="B3257" s="3" t="s">
        <v>1967</v>
      </c>
      <c r="C3257" s="1" t="s">
        <v>19779</v>
      </c>
      <c r="D3257" s="3" t="s">
        <v>17055</v>
      </c>
      <c r="E3257" s="3" t="s">
        <v>17353</v>
      </c>
    </row>
    <row r="3258" customFormat="false" ht="13.8" hidden="false" customHeight="false" outlineLevel="0" collapsed="false">
      <c r="A3258" s="1" t="n">
        <v>34616</v>
      </c>
      <c r="B3258" s="3" t="s">
        <v>1967</v>
      </c>
      <c r="C3258" s="1" t="s">
        <v>19780</v>
      </c>
      <c r="D3258" s="3" t="s">
        <v>17055</v>
      </c>
      <c r="E3258" s="3" t="s">
        <v>19781</v>
      </c>
    </row>
    <row r="3259" customFormat="false" ht="13.8" hidden="false" customHeight="false" outlineLevel="0" collapsed="false">
      <c r="A3259" s="1" t="n">
        <v>34628</v>
      </c>
      <c r="B3259" s="3" t="s">
        <v>1967</v>
      </c>
      <c r="C3259" s="1" t="s">
        <v>19782</v>
      </c>
      <c r="D3259" s="3" t="s">
        <v>17055</v>
      </c>
      <c r="E3259" s="3" t="s">
        <v>19783</v>
      </c>
    </row>
    <row r="3260" customFormat="false" ht="13.8" hidden="false" customHeight="false" outlineLevel="0" collapsed="false">
      <c r="A3260" s="1" t="n">
        <v>34686</v>
      </c>
      <c r="B3260" s="3" t="s">
        <v>1967</v>
      </c>
      <c r="C3260" s="1" t="s">
        <v>19784</v>
      </c>
      <c r="D3260" s="3" t="s">
        <v>17055</v>
      </c>
      <c r="E3260" s="3" t="s">
        <v>4145</v>
      </c>
    </row>
    <row r="3261" customFormat="false" ht="13.8" hidden="false" customHeight="false" outlineLevel="0" collapsed="false">
      <c r="A3261" s="1" t="n">
        <v>34653</v>
      </c>
      <c r="B3261" s="3" t="s">
        <v>1967</v>
      </c>
      <c r="C3261" s="1" t="s">
        <v>19785</v>
      </c>
      <c r="D3261" s="3" t="s">
        <v>17055</v>
      </c>
      <c r="E3261" s="3" t="s">
        <v>19786</v>
      </c>
    </row>
    <row r="3262" customFormat="false" ht="13.8" hidden="false" customHeight="false" outlineLevel="0" collapsed="false">
      <c r="A3262" s="1" t="n">
        <v>34688</v>
      </c>
      <c r="B3262" s="3" t="s">
        <v>1967</v>
      </c>
      <c r="C3262" s="1" t="s">
        <v>19787</v>
      </c>
      <c r="D3262" s="3" t="s">
        <v>17055</v>
      </c>
      <c r="E3262" s="3" t="s">
        <v>10479</v>
      </c>
    </row>
    <row r="3263" customFormat="false" ht="13.8" hidden="false" customHeight="false" outlineLevel="0" collapsed="false">
      <c r="A3263" s="1" t="n">
        <v>34709</v>
      </c>
      <c r="B3263" s="3" t="s">
        <v>1967</v>
      </c>
      <c r="C3263" s="1" t="s">
        <v>19788</v>
      </c>
      <c r="D3263" s="3" t="s">
        <v>17055</v>
      </c>
      <c r="E3263" s="3" t="s">
        <v>19789</v>
      </c>
    </row>
    <row r="3264" customFormat="false" ht="13.8" hidden="false" customHeight="false" outlineLevel="0" collapsed="false">
      <c r="A3264" s="1" t="n">
        <v>34714</v>
      </c>
      <c r="B3264" s="3" t="s">
        <v>1967</v>
      </c>
      <c r="C3264" s="1" t="s">
        <v>19790</v>
      </c>
      <c r="D3264" s="3" t="s">
        <v>17055</v>
      </c>
      <c r="E3264" s="3" t="s">
        <v>4086</v>
      </c>
    </row>
    <row r="3265" customFormat="false" ht="13.8" hidden="false" customHeight="false" outlineLevel="0" collapsed="false">
      <c r="A3265" s="1" t="n">
        <v>2391</v>
      </c>
      <c r="B3265" s="3" t="s">
        <v>1967</v>
      </c>
      <c r="C3265" s="1" t="s">
        <v>19791</v>
      </c>
      <c r="D3265" s="3" t="s">
        <v>17055</v>
      </c>
      <c r="E3265" s="3" t="s">
        <v>19792</v>
      </c>
    </row>
    <row r="3266" customFormat="false" ht="13.8" hidden="false" customHeight="false" outlineLevel="0" collapsed="false">
      <c r="A3266" s="1" t="n">
        <v>2374</v>
      </c>
      <c r="B3266" s="3" t="s">
        <v>1967</v>
      </c>
      <c r="C3266" s="1" t="s">
        <v>19793</v>
      </c>
      <c r="D3266" s="3" t="s">
        <v>17055</v>
      </c>
      <c r="E3266" s="3" t="s">
        <v>19794</v>
      </c>
    </row>
    <row r="3267" customFormat="false" ht="13.8" hidden="false" customHeight="false" outlineLevel="0" collapsed="false">
      <c r="A3267" s="1" t="n">
        <v>2377</v>
      </c>
      <c r="B3267" s="3" t="s">
        <v>1967</v>
      </c>
      <c r="C3267" s="1" t="s">
        <v>19795</v>
      </c>
      <c r="D3267" s="3" t="s">
        <v>17055</v>
      </c>
      <c r="E3267" s="3" t="s">
        <v>19796</v>
      </c>
    </row>
    <row r="3268" customFormat="false" ht="13.8" hidden="false" customHeight="false" outlineLevel="0" collapsed="false">
      <c r="A3268" s="1" t="n">
        <v>2393</v>
      </c>
      <c r="B3268" s="3" t="s">
        <v>1967</v>
      </c>
      <c r="C3268" s="1" t="s">
        <v>19797</v>
      </c>
      <c r="D3268" s="3" t="s">
        <v>17055</v>
      </c>
      <c r="E3268" s="3" t="s">
        <v>19798</v>
      </c>
    </row>
    <row r="3269" customFormat="false" ht="13.8" hidden="false" customHeight="false" outlineLevel="0" collapsed="false">
      <c r="A3269" s="1" t="n">
        <v>34705</v>
      </c>
      <c r="B3269" s="3" t="s">
        <v>1967</v>
      </c>
      <c r="C3269" s="1" t="s">
        <v>19799</v>
      </c>
      <c r="D3269" s="3" t="s">
        <v>17055</v>
      </c>
      <c r="E3269" s="3" t="s">
        <v>19800</v>
      </c>
    </row>
    <row r="3270" customFormat="false" ht="13.8" hidden="false" customHeight="false" outlineLevel="0" collapsed="false">
      <c r="A3270" s="1" t="n">
        <v>34707</v>
      </c>
      <c r="B3270" s="3" t="s">
        <v>1967</v>
      </c>
      <c r="C3270" s="1" t="s">
        <v>19801</v>
      </c>
      <c r="D3270" s="3" t="s">
        <v>17055</v>
      </c>
      <c r="E3270" s="3" t="s">
        <v>19802</v>
      </c>
    </row>
    <row r="3271" customFormat="false" ht="13.8" hidden="false" customHeight="false" outlineLevel="0" collapsed="false">
      <c r="A3271" s="1" t="n">
        <v>2378</v>
      </c>
      <c r="B3271" s="3" t="s">
        <v>1967</v>
      </c>
      <c r="C3271" s="1" t="s">
        <v>19803</v>
      </c>
      <c r="D3271" s="3" t="s">
        <v>17055</v>
      </c>
      <c r="E3271" s="3" t="s">
        <v>19804</v>
      </c>
    </row>
    <row r="3272" customFormat="false" ht="13.8" hidden="false" customHeight="false" outlineLevel="0" collapsed="false">
      <c r="A3272" s="1" t="n">
        <v>2379</v>
      </c>
      <c r="B3272" s="3" t="s">
        <v>1967</v>
      </c>
      <c r="C3272" s="1" t="s">
        <v>19805</v>
      </c>
      <c r="D3272" s="3" t="s">
        <v>17055</v>
      </c>
      <c r="E3272" s="3" t="s">
        <v>19804</v>
      </c>
    </row>
    <row r="3273" customFormat="false" ht="13.8" hidden="false" customHeight="false" outlineLevel="0" collapsed="false">
      <c r="A3273" s="1" t="n">
        <v>2376</v>
      </c>
      <c r="B3273" s="3" t="s">
        <v>1967</v>
      </c>
      <c r="C3273" s="1" t="s">
        <v>19806</v>
      </c>
      <c r="D3273" s="3" t="s">
        <v>17055</v>
      </c>
      <c r="E3273" s="3" t="s">
        <v>19807</v>
      </c>
    </row>
    <row r="3274" customFormat="false" ht="13.8" hidden="false" customHeight="false" outlineLevel="0" collapsed="false">
      <c r="A3274" s="1" t="n">
        <v>2394</v>
      </c>
      <c r="B3274" s="3" t="s">
        <v>1967</v>
      </c>
      <c r="C3274" s="1" t="s">
        <v>19808</v>
      </c>
      <c r="D3274" s="3" t="s">
        <v>17055</v>
      </c>
      <c r="E3274" s="3" t="s">
        <v>19809</v>
      </c>
    </row>
    <row r="3275" customFormat="false" ht="13.8" hidden="false" customHeight="false" outlineLevel="0" collapsed="false">
      <c r="A3275" s="1" t="n">
        <v>2388</v>
      </c>
      <c r="B3275" s="3" t="s">
        <v>1967</v>
      </c>
      <c r="C3275" s="1" t="s">
        <v>19810</v>
      </c>
      <c r="D3275" s="3" t="s">
        <v>17055</v>
      </c>
      <c r="E3275" s="3" t="s">
        <v>19811</v>
      </c>
    </row>
    <row r="3276" customFormat="false" ht="13.8" hidden="false" customHeight="false" outlineLevel="0" collapsed="false">
      <c r="A3276" s="1" t="n">
        <v>34606</v>
      </c>
      <c r="B3276" s="3" t="s">
        <v>1967</v>
      </c>
      <c r="C3276" s="1" t="s">
        <v>19812</v>
      </c>
      <c r="D3276" s="3" t="s">
        <v>17055</v>
      </c>
      <c r="E3276" s="3" t="s">
        <v>19813</v>
      </c>
    </row>
    <row r="3277" customFormat="false" ht="13.8" hidden="false" customHeight="false" outlineLevel="0" collapsed="false">
      <c r="A3277" s="1" t="n">
        <v>34689</v>
      </c>
      <c r="B3277" s="3" t="s">
        <v>1967</v>
      </c>
      <c r="C3277" s="1" t="s">
        <v>19814</v>
      </c>
      <c r="D3277" s="3" t="s">
        <v>17055</v>
      </c>
      <c r="E3277" s="3" t="s">
        <v>19815</v>
      </c>
    </row>
    <row r="3278" customFormat="false" ht="13.8" hidden="false" customHeight="false" outlineLevel="0" collapsed="false">
      <c r="A3278" s="1" t="n">
        <v>2370</v>
      </c>
      <c r="B3278" s="3" t="s">
        <v>1967</v>
      </c>
      <c r="C3278" s="1" t="s">
        <v>19816</v>
      </c>
      <c r="D3278" s="3" t="s">
        <v>17055</v>
      </c>
      <c r="E3278" s="3" t="s">
        <v>13200</v>
      </c>
    </row>
    <row r="3279" customFormat="false" ht="13.8" hidden="false" customHeight="false" outlineLevel="0" collapsed="false">
      <c r="A3279" s="1" t="n">
        <v>2386</v>
      </c>
      <c r="B3279" s="3" t="s">
        <v>1967</v>
      </c>
      <c r="C3279" s="1" t="s">
        <v>19817</v>
      </c>
      <c r="D3279" s="3" t="s">
        <v>17055</v>
      </c>
      <c r="E3279" s="3" t="s">
        <v>19818</v>
      </c>
    </row>
    <row r="3280" customFormat="false" ht="13.8" hidden="false" customHeight="false" outlineLevel="0" collapsed="false">
      <c r="A3280" s="1" t="n">
        <v>2392</v>
      </c>
      <c r="B3280" s="3" t="s">
        <v>1967</v>
      </c>
      <c r="C3280" s="1" t="s">
        <v>19819</v>
      </c>
      <c r="D3280" s="3" t="s">
        <v>17055</v>
      </c>
      <c r="E3280" s="3" t="s">
        <v>3147</v>
      </c>
    </row>
    <row r="3281" customFormat="false" ht="13.8" hidden="false" customHeight="false" outlineLevel="0" collapsed="false">
      <c r="A3281" s="1" t="n">
        <v>2373</v>
      </c>
      <c r="B3281" s="3" t="s">
        <v>1967</v>
      </c>
      <c r="C3281" s="1" t="s">
        <v>19820</v>
      </c>
      <c r="D3281" s="3" t="s">
        <v>17055</v>
      </c>
      <c r="E3281" s="3" t="s">
        <v>19821</v>
      </c>
    </row>
    <row r="3282" customFormat="false" ht="13.8" hidden="false" customHeight="false" outlineLevel="0" collapsed="false">
      <c r="A3282" s="1" t="n">
        <v>39465</v>
      </c>
      <c r="B3282" s="3" t="s">
        <v>1967</v>
      </c>
      <c r="C3282" s="1" t="s">
        <v>19822</v>
      </c>
      <c r="D3282" s="3" t="s">
        <v>17055</v>
      </c>
      <c r="E3282" s="3" t="s">
        <v>7915</v>
      </c>
    </row>
    <row r="3283" customFormat="false" ht="13.8" hidden="false" customHeight="false" outlineLevel="0" collapsed="false">
      <c r="A3283" s="1" t="n">
        <v>39466</v>
      </c>
      <c r="B3283" s="3" t="s">
        <v>1967</v>
      </c>
      <c r="C3283" s="1" t="s">
        <v>19823</v>
      </c>
      <c r="D3283" s="3" t="s">
        <v>17055</v>
      </c>
      <c r="E3283" s="3" t="s">
        <v>19824</v>
      </c>
    </row>
    <row r="3284" customFormat="false" ht="13.8" hidden="false" customHeight="false" outlineLevel="0" collapsed="false">
      <c r="A3284" s="1" t="n">
        <v>39467</v>
      </c>
      <c r="B3284" s="3" t="s">
        <v>1967</v>
      </c>
      <c r="C3284" s="1" t="s">
        <v>19825</v>
      </c>
      <c r="D3284" s="3" t="s">
        <v>17055</v>
      </c>
      <c r="E3284" s="3" t="s">
        <v>19826</v>
      </c>
    </row>
    <row r="3285" customFormat="false" ht="13.8" hidden="false" customHeight="false" outlineLevel="0" collapsed="false">
      <c r="A3285" s="1" t="n">
        <v>39468</v>
      </c>
      <c r="B3285" s="3" t="s">
        <v>1967</v>
      </c>
      <c r="C3285" s="1" t="s">
        <v>19827</v>
      </c>
      <c r="D3285" s="3" t="s">
        <v>17055</v>
      </c>
      <c r="E3285" s="3" t="s">
        <v>19828</v>
      </c>
    </row>
    <row r="3286" customFormat="false" ht="13.8" hidden="false" customHeight="false" outlineLevel="0" collapsed="false">
      <c r="A3286" s="1" t="n">
        <v>39469</v>
      </c>
      <c r="B3286" s="3" t="s">
        <v>1967</v>
      </c>
      <c r="C3286" s="1" t="s">
        <v>19829</v>
      </c>
      <c r="D3286" s="3" t="s">
        <v>17055</v>
      </c>
      <c r="E3286" s="3" t="s">
        <v>19830</v>
      </c>
    </row>
    <row r="3287" customFormat="false" ht="13.8" hidden="false" customHeight="false" outlineLevel="0" collapsed="false">
      <c r="A3287" s="1" t="n">
        <v>39470</v>
      </c>
      <c r="B3287" s="3" t="s">
        <v>1967</v>
      </c>
      <c r="C3287" s="1" t="s">
        <v>19831</v>
      </c>
      <c r="D3287" s="3" t="s">
        <v>17055</v>
      </c>
      <c r="E3287" s="3" t="s">
        <v>19832</v>
      </c>
    </row>
    <row r="3288" customFormat="false" ht="13.8" hidden="false" customHeight="false" outlineLevel="0" collapsed="false">
      <c r="A3288" s="1" t="n">
        <v>39471</v>
      </c>
      <c r="B3288" s="3" t="s">
        <v>1967</v>
      </c>
      <c r="C3288" s="1" t="s">
        <v>19833</v>
      </c>
      <c r="D3288" s="3" t="s">
        <v>17055</v>
      </c>
      <c r="E3288" s="3" t="s">
        <v>19834</v>
      </c>
    </row>
    <row r="3289" customFormat="false" ht="13.8" hidden="false" customHeight="false" outlineLevel="0" collapsed="false">
      <c r="A3289" s="1" t="n">
        <v>39472</v>
      </c>
      <c r="B3289" s="3" t="s">
        <v>1967</v>
      </c>
      <c r="C3289" s="1" t="s">
        <v>19835</v>
      </c>
      <c r="D3289" s="3" t="s">
        <v>17055</v>
      </c>
      <c r="E3289" s="3" t="s">
        <v>19836</v>
      </c>
    </row>
    <row r="3290" customFormat="false" ht="13.8" hidden="false" customHeight="false" outlineLevel="0" collapsed="false">
      <c r="A3290" s="1" t="n">
        <v>39473</v>
      </c>
      <c r="B3290" s="3" t="s">
        <v>1967</v>
      </c>
      <c r="C3290" s="1" t="s">
        <v>19837</v>
      </c>
      <c r="D3290" s="3" t="s">
        <v>17055</v>
      </c>
      <c r="E3290" s="3" t="s">
        <v>5452</v>
      </c>
    </row>
    <row r="3291" customFormat="false" ht="13.8" hidden="false" customHeight="false" outlineLevel="0" collapsed="false">
      <c r="A3291" s="1" t="n">
        <v>39474</v>
      </c>
      <c r="B3291" s="3" t="s">
        <v>1967</v>
      </c>
      <c r="C3291" s="1" t="s">
        <v>19838</v>
      </c>
      <c r="D3291" s="3" t="s">
        <v>17055</v>
      </c>
      <c r="E3291" s="3" t="s">
        <v>19839</v>
      </c>
    </row>
    <row r="3292" customFormat="false" ht="13.8" hidden="false" customHeight="false" outlineLevel="0" collapsed="false">
      <c r="A3292" s="1" t="n">
        <v>39475</v>
      </c>
      <c r="B3292" s="3" t="s">
        <v>1967</v>
      </c>
      <c r="C3292" s="1" t="s">
        <v>19840</v>
      </c>
      <c r="D3292" s="3" t="s">
        <v>17055</v>
      </c>
      <c r="E3292" s="3" t="s">
        <v>19841</v>
      </c>
    </row>
    <row r="3293" customFormat="false" ht="13.8" hidden="false" customHeight="false" outlineLevel="0" collapsed="false">
      <c r="A3293" s="1" t="n">
        <v>39476</v>
      </c>
      <c r="B3293" s="3" t="s">
        <v>1967</v>
      </c>
      <c r="C3293" s="1" t="s">
        <v>19842</v>
      </c>
      <c r="D3293" s="3" t="s">
        <v>17055</v>
      </c>
      <c r="E3293" s="3" t="s">
        <v>19843</v>
      </c>
    </row>
    <row r="3294" customFormat="false" ht="13.8" hidden="false" customHeight="false" outlineLevel="0" collapsed="false">
      <c r="A3294" s="1" t="n">
        <v>39477</v>
      </c>
      <c r="B3294" s="3" t="s">
        <v>1967</v>
      </c>
      <c r="C3294" s="1" t="s">
        <v>19844</v>
      </c>
      <c r="D3294" s="3" t="s">
        <v>17055</v>
      </c>
      <c r="E3294" s="3" t="s">
        <v>19845</v>
      </c>
    </row>
    <row r="3295" customFormat="false" ht="13.8" hidden="false" customHeight="false" outlineLevel="0" collapsed="false">
      <c r="A3295" s="1" t="n">
        <v>39478</v>
      </c>
      <c r="B3295" s="3" t="s">
        <v>1967</v>
      </c>
      <c r="C3295" s="1" t="s">
        <v>19846</v>
      </c>
      <c r="D3295" s="3" t="s">
        <v>17055</v>
      </c>
      <c r="E3295" s="3" t="s">
        <v>19847</v>
      </c>
    </row>
    <row r="3296" customFormat="false" ht="13.8" hidden="false" customHeight="false" outlineLevel="0" collapsed="false">
      <c r="A3296" s="1" t="n">
        <v>39479</v>
      </c>
      <c r="B3296" s="3" t="s">
        <v>1967</v>
      </c>
      <c r="C3296" s="1" t="s">
        <v>19848</v>
      </c>
      <c r="D3296" s="3" t="s">
        <v>17055</v>
      </c>
      <c r="E3296" s="3" t="s">
        <v>18026</v>
      </c>
    </row>
    <row r="3297" customFormat="false" ht="13.8" hidden="false" customHeight="false" outlineLevel="0" collapsed="false">
      <c r="A3297" s="1" t="n">
        <v>39480</v>
      </c>
      <c r="B3297" s="3" t="s">
        <v>1967</v>
      </c>
      <c r="C3297" s="1" t="s">
        <v>19849</v>
      </c>
      <c r="D3297" s="3" t="s">
        <v>17055</v>
      </c>
      <c r="E3297" s="3" t="s">
        <v>19850</v>
      </c>
    </row>
    <row r="3298" customFormat="false" ht="13.8" hidden="false" customHeight="false" outlineLevel="0" collapsed="false">
      <c r="A3298" s="1" t="n">
        <v>39459</v>
      </c>
      <c r="B3298" s="3" t="s">
        <v>1967</v>
      </c>
      <c r="C3298" s="1" t="s">
        <v>19851</v>
      </c>
      <c r="D3298" s="3" t="s">
        <v>17055</v>
      </c>
      <c r="E3298" s="3" t="s">
        <v>19852</v>
      </c>
    </row>
    <row r="3299" customFormat="false" ht="13.8" hidden="false" customHeight="false" outlineLevel="0" collapsed="false">
      <c r="A3299" s="1" t="n">
        <v>39445</v>
      </c>
      <c r="B3299" s="3" t="s">
        <v>1967</v>
      </c>
      <c r="C3299" s="1" t="s">
        <v>19853</v>
      </c>
      <c r="D3299" s="3" t="s">
        <v>17055</v>
      </c>
      <c r="E3299" s="3" t="s">
        <v>19854</v>
      </c>
    </row>
    <row r="3300" customFormat="false" ht="13.8" hidden="false" customHeight="false" outlineLevel="0" collapsed="false">
      <c r="A3300" s="1" t="n">
        <v>39446</v>
      </c>
      <c r="B3300" s="3" t="s">
        <v>1967</v>
      </c>
      <c r="C3300" s="1" t="s">
        <v>19855</v>
      </c>
      <c r="D3300" s="3" t="s">
        <v>17055</v>
      </c>
      <c r="E3300" s="3" t="s">
        <v>19856</v>
      </c>
    </row>
    <row r="3301" customFormat="false" ht="13.8" hidden="false" customHeight="false" outlineLevel="0" collapsed="false">
      <c r="A3301" s="1" t="n">
        <v>39447</v>
      </c>
      <c r="B3301" s="3" t="s">
        <v>1967</v>
      </c>
      <c r="C3301" s="1" t="s">
        <v>19857</v>
      </c>
      <c r="D3301" s="3" t="s">
        <v>17055</v>
      </c>
      <c r="E3301" s="3" t="s">
        <v>19858</v>
      </c>
    </row>
    <row r="3302" customFormat="false" ht="13.8" hidden="false" customHeight="false" outlineLevel="0" collapsed="false">
      <c r="A3302" s="1" t="n">
        <v>39448</v>
      </c>
      <c r="B3302" s="3" t="s">
        <v>1967</v>
      </c>
      <c r="C3302" s="1" t="s">
        <v>19859</v>
      </c>
      <c r="D3302" s="3" t="s">
        <v>17055</v>
      </c>
      <c r="E3302" s="3" t="s">
        <v>19860</v>
      </c>
    </row>
    <row r="3303" customFormat="false" ht="13.8" hidden="false" customHeight="false" outlineLevel="0" collapsed="false">
      <c r="A3303" s="1" t="n">
        <v>39450</v>
      </c>
      <c r="B3303" s="3" t="s">
        <v>1967</v>
      </c>
      <c r="C3303" s="1" t="s">
        <v>19861</v>
      </c>
      <c r="D3303" s="3" t="s">
        <v>17055</v>
      </c>
      <c r="E3303" s="3" t="s">
        <v>19862</v>
      </c>
    </row>
    <row r="3304" customFormat="false" ht="13.8" hidden="false" customHeight="false" outlineLevel="0" collapsed="false">
      <c r="A3304" s="1" t="n">
        <v>39451</v>
      </c>
      <c r="B3304" s="3" t="s">
        <v>1967</v>
      </c>
      <c r="C3304" s="1" t="s">
        <v>19863</v>
      </c>
      <c r="D3304" s="3" t="s">
        <v>17055</v>
      </c>
      <c r="E3304" s="3" t="s">
        <v>19864</v>
      </c>
    </row>
    <row r="3305" customFormat="false" ht="13.8" hidden="false" customHeight="false" outlineLevel="0" collapsed="false">
      <c r="A3305" s="1" t="n">
        <v>39452</v>
      </c>
      <c r="B3305" s="3" t="s">
        <v>1967</v>
      </c>
      <c r="C3305" s="1" t="s">
        <v>19865</v>
      </c>
      <c r="D3305" s="3" t="s">
        <v>17055</v>
      </c>
      <c r="E3305" s="3" t="s">
        <v>19866</v>
      </c>
    </row>
    <row r="3306" customFormat="false" ht="13.8" hidden="false" customHeight="false" outlineLevel="0" collapsed="false">
      <c r="A3306" s="1" t="n">
        <v>39523</v>
      </c>
      <c r="B3306" s="3" t="s">
        <v>1967</v>
      </c>
      <c r="C3306" s="1" t="s">
        <v>19867</v>
      </c>
      <c r="D3306" s="3" t="s">
        <v>17055</v>
      </c>
      <c r="E3306" s="3" t="s">
        <v>19868</v>
      </c>
    </row>
    <row r="3307" customFormat="false" ht="13.8" hidden="false" customHeight="false" outlineLevel="0" collapsed="false">
      <c r="A3307" s="1" t="n">
        <v>39449</v>
      </c>
      <c r="B3307" s="3" t="s">
        <v>1967</v>
      </c>
      <c r="C3307" s="1" t="s">
        <v>19869</v>
      </c>
      <c r="D3307" s="3" t="s">
        <v>17055</v>
      </c>
      <c r="E3307" s="3" t="s">
        <v>19870</v>
      </c>
    </row>
    <row r="3308" customFormat="false" ht="13.8" hidden="false" customHeight="false" outlineLevel="0" collapsed="false">
      <c r="A3308" s="1" t="n">
        <v>39455</v>
      </c>
      <c r="B3308" s="3" t="s">
        <v>1967</v>
      </c>
      <c r="C3308" s="1" t="s">
        <v>19871</v>
      </c>
      <c r="D3308" s="3" t="s">
        <v>17055</v>
      </c>
      <c r="E3308" s="3" t="s">
        <v>19872</v>
      </c>
    </row>
    <row r="3309" customFormat="false" ht="13.8" hidden="false" customHeight="false" outlineLevel="0" collapsed="false">
      <c r="A3309" s="1" t="n">
        <v>39456</v>
      </c>
      <c r="B3309" s="3" t="s">
        <v>1967</v>
      </c>
      <c r="C3309" s="1" t="s">
        <v>19873</v>
      </c>
      <c r="D3309" s="3" t="s">
        <v>17055</v>
      </c>
      <c r="E3309" s="3" t="s">
        <v>19874</v>
      </c>
    </row>
    <row r="3310" customFormat="false" ht="13.8" hidden="false" customHeight="false" outlineLevel="0" collapsed="false">
      <c r="A3310" s="1" t="n">
        <v>39457</v>
      </c>
      <c r="B3310" s="3" t="s">
        <v>1967</v>
      </c>
      <c r="C3310" s="1" t="s">
        <v>19875</v>
      </c>
      <c r="D3310" s="3" t="s">
        <v>17055</v>
      </c>
      <c r="E3310" s="3" t="s">
        <v>19876</v>
      </c>
    </row>
    <row r="3311" customFormat="false" ht="13.8" hidden="false" customHeight="false" outlineLevel="0" collapsed="false">
      <c r="A3311" s="1" t="n">
        <v>39458</v>
      </c>
      <c r="B3311" s="3" t="s">
        <v>1967</v>
      </c>
      <c r="C3311" s="1" t="s">
        <v>19877</v>
      </c>
      <c r="D3311" s="3" t="s">
        <v>17055</v>
      </c>
      <c r="E3311" s="3" t="s">
        <v>19878</v>
      </c>
    </row>
    <row r="3312" customFormat="false" ht="13.8" hidden="false" customHeight="false" outlineLevel="0" collapsed="false">
      <c r="A3312" s="1" t="n">
        <v>39464</v>
      </c>
      <c r="B3312" s="3" t="s">
        <v>1967</v>
      </c>
      <c r="C3312" s="1" t="s">
        <v>19879</v>
      </c>
      <c r="D3312" s="3" t="s">
        <v>17055</v>
      </c>
      <c r="E3312" s="3" t="s">
        <v>19880</v>
      </c>
    </row>
    <row r="3313" customFormat="false" ht="13.8" hidden="false" customHeight="false" outlineLevel="0" collapsed="false">
      <c r="A3313" s="1" t="n">
        <v>39460</v>
      </c>
      <c r="B3313" s="3" t="s">
        <v>1967</v>
      </c>
      <c r="C3313" s="1" t="s">
        <v>19881</v>
      </c>
      <c r="D3313" s="3" t="s">
        <v>17055</v>
      </c>
      <c r="E3313" s="3" t="s">
        <v>19882</v>
      </c>
    </row>
    <row r="3314" customFormat="false" ht="13.8" hidden="false" customHeight="false" outlineLevel="0" collapsed="false">
      <c r="A3314" s="1" t="n">
        <v>39461</v>
      </c>
      <c r="B3314" s="3" t="s">
        <v>1967</v>
      </c>
      <c r="C3314" s="1" t="s">
        <v>19883</v>
      </c>
      <c r="D3314" s="3" t="s">
        <v>17055</v>
      </c>
      <c r="E3314" s="3" t="s">
        <v>19884</v>
      </c>
    </row>
    <row r="3315" customFormat="false" ht="13.8" hidden="false" customHeight="false" outlineLevel="0" collapsed="false">
      <c r="A3315" s="1" t="n">
        <v>39462</v>
      </c>
      <c r="B3315" s="3" t="s">
        <v>1967</v>
      </c>
      <c r="C3315" s="1" t="s">
        <v>19885</v>
      </c>
      <c r="D3315" s="3" t="s">
        <v>17055</v>
      </c>
      <c r="E3315" s="3" t="s">
        <v>19886</v>
      </c>
    </row>
    <row r="3316" customFormat="false" ht="13.8" hidden="false" customHeight="false" outlineLevel="0" collapsed="false">
      <c r="A3316" s="1" t="n">
        <v>39463</v>
      </c>
      <c r="B3316" s="3" t="s">
        <v>1967</v>
      </c>
      <c r="C3316" s="1" t="s">
        <v>19887</v>
      </c>
      <c r="D3316" s="3" t="s">
        <v>17055</v>
      </c>
      <c r="E3316" s="3" t="s">
        <v>19888</v>
      </c>
    </row>
    <row r="3317" customFormat="false" ht="13.8" hidden="false" customHeight="false" outlineLevel="0" collapsed="false">
      <c r="A3317" s="1" t="n">
        <v>26039</v>
      </c>
      <c r="B3317" s="3" t="s">
        <v>1967</v>
      </c>
      <c r="C3317" s="1" t="s">
        <v>19889</v>
      </c>
      <c r="D3317" s="3" t="s">
        <v>17055</v>
      </c>
      <c r="E3317" s="3" t="s">
        <v>19890</v>
      </c>
    </row>
    <row r="3318" customFormat="false" ht="13.8" hidden="false" customHeight="false" outlineLevel="0" collapsed="false">
      <c r="A3318" s="1" t="n">
        <v>2401</v>
      </c>
      <c r="B3318" s="3" t="s">
        <v>1967</v>
      </c>
      <c r="C3318" s="1" t="s">
        <v>19891</v>
      </c>
      <c r="D3318" s="3" t="s">
        <v>17055</v>
      </c>
      <c r="E3318" s="3" t="s">
        <v>19892</v>
      </c>
    </row>
    <row r="3319" customFormat="false" ht="13.8" hidden="false" customHeight="false" outlineLevel="0" collapsed="false">
      <c r="A3319" s="1" t="n">
        <v>38870</v>
      </c>
      <c r="B3319" s="3" t="s">
        <v>1967</v>
      </c>
      <c r="C3319" s="1" t="s">
        <v>19893</v>
      </c>
      <c r="D3319" s="3" t="s">
        <v>17055</v>
      </c>
      <c r="E3319" s="3" t="s">
        <v>19894</v>
      </c>
    </row>
    <row r="3320" customFormat="false" ht="13.8" hidden="false" customHeight="false" outlineLevel="0" collapsed="false">
      <c r="A3320" s="1" t="n">
        <v>38869</v>
      </c>
      <c r="B3320" s="3" t="s">
        <v>1967</v>
      </c>
      <c r="C3320" s="1" t="s">
        <v>19895</v>
      </c>
      <c r="D3320" s="3" t="s">
        <v>17055</v>
      </c>
      <c r="E3320" s="3" t="s">
        <v>12400</v>
      </c>
    </row>
    <row r="3321" customFormat="false" ht="13.8" hidden="false" customHeight="false" outlineLevel="0" collapsed="false">
      <c r="A3321" s="1" t="n">
        <v>38872</v>
      </c>
      <c r="B3321" s="3" t="s">
        <v>1967</v>
      </c>
      <c r="C3321" s="1" t="s">
        <v>19896</v>
      </c>
      <c r="D3321" s="3" t="s">
        <v>17055</v>
      </c>
      <c r="E3321" s="3" t="s">
        <v>19897</v>
      </c>
    </row>
    <row r="3322" customFormat="false" ht="13.8" hidden="false" customHeight="false" outlineLevel="0" collapsed="false">
      <c r="A3322" s="1" t="n">
        <v>38871</v>
      </c>
      <c r="B3322" s="3" t="s">
        <v>1967</v>
      </c>
      <c r="C3322" s="1" t="s">
        <v>19898</v>
      </c>
      <c r="D3322" s="3" t="s">
        <v>17055</v>
      </c>
      <c r="E3322" s="3" t="s">
        <v>19899</v>
      </c>
    </row>
    <row r="3323" customFormat="false" ht="13.8" hidden="false" customHeight="false" outlineLevel="0" collapsed="false">
      <c r="A3323" s="1" t="n">
        <v>39283</v>
      </c>
      <c r="B3323" s="3" t="s">
        <v>1967</v>
      </c>
      <c r="C3323" s="1" t="s">
        <v>19900</v>
      </c>
      <c r="D3323" s="3" t="s">
        <v>17055</v>
      </c>
      <c r="E3323" s="3" t="s">
        <v>19901</v>
      </c>
    </row>
    <row r="3324" customFormat="false" ht="13.8" hidden="false" customHeight="false" outlineLevel="0" collapsed="false">
      <c r="A3324" s="1" t="n">
        <v>39285</v>
      </c>
      <c r="B3324" s="3" t="s">
        <v>1967</v>
      </c>
      <c r="C3324" s="1" t="s">
        <v>19902</v>
      </c>
      <c r="D3324" s="3" t="s">
        <v>17055</v>
      </c>
      <c r="E3324" s="3" t="s">
        <v>19903</v>
      </c>
    </row>
    <row r="3325" customFormat="false" ht="13.8" hidden="false" customHeight="false" outlineLevel="0" collapsed="false">
      <c r="A3325" s="1" t="n">
        <v>39286</v>
      </c>
      <c r="B3325" s="3" t="s">
        <v>1967</v>
      </c>
      <c r="C3325" s="1" t="s">
        <v>19904</v>
      </c>
      <c r="D3325" s="3" t="s">
        <v>17055</v>
      </c>
      <c r="E3325" s="3" t="s">
        <v>19905</v>
      </c>
    </row>
    <row r="3326" customFormat="false" ht="13.8" hidden="false" customHeight="false" outlineLevel="0" collapsed="false">
      <c r="A3326" s="1" t="n">
        <v>39288</v>
      </c>
      <c r="B3326" s="3" t="s">
        <v>1967</v>
      </c>
      <c r="C3326" s="1" t="s">
        <v>19906</v>
      </c>
      <c r="D3326" s="3" t="s">
        <v>17055</v>
      </c>
      <c r="E3326" s="3" t="s">
        <v>19907</v>
      </c>
    </row>
    <row r="3327" customFormat="false" ht="13.8" hidden="false" customHeight="false" outlineLevel="0" collapsed="false">
      <c r="A3327" s="1" t="n">
        <v>44476</v>
      </c>
      <c r="B3327" s="3" t="s">
        <v>1967</v>
      </c>
      <c r="C3327" s="1" t="s">
        <v>19908</v>
      </c>
      <c r="D3327" s="3" t="s">
        <v>17719</v>
      </c>
      <c r="E3327" s="3" t="s">
        <v>19909</v>
      </c>
    </row>
    <row r="3328" customFormat="false" ht="13.8" hidden="false" customHeight="false" outlineLevel="0" collapsed="false">
      <c r="A3328" s="1" t="n">
        <v>10629</v>
      </c>
      <c r="B3328" s="3" t="s">
        <v>1967</v>
      </c>
      <c r="C3328" s="1" t="s">
        <v>19910</v>
      </c>
      <c r="D3328" s="3" t="s">
        <v>17719</v>
      </c>
      <c r="E3328" s="3" t="s">
        <v>19911</v>
      </c>
    </row>
    <row r="3329" customFormat="false" ht="13.8" hidden="false" customHeight="false" outlineLevel="0" collapsed="false">
      <c r="A3329" s="1" t="n">
        <v>10698</v>
      </c>
      <c r="B3329" s="3" t="s">
        <v>1967</v>
      </c>
      <c r="C3329" s="1" t="s">
        <v>19912</v>
      </c>
      <c r="D3329" s="3" t="s">
        <v>17719</v>
      </c>
      <c r="E3329" s="3" t="s">
        <v>19913</v>
      </c>
    </row>
    <row r="3330" customFormat="false" ht="13.8" hidden="false" customHeight="false" outlineLevel="0" collapsed="false">
      <c r="A3330" s="1" t="n">
        <v>40521</v>
      </c>
      <c r="B3330" s="3" t="s">
        <v>1967</v>
      </c>
      <c r="C3330" s="1" t="s">
        <v>19914</v>
      </c>
      <c r="D3330" s="3" t="s">
        <v>17055</v>
      </c>
      <c r="E3330" s="3" t="s">
        <v>19915</v>
      </c>
    </row>
    <row r="3331" customFormat="false" ht="13.8" hidden="false" customHeight="false" outlineLevel="0" collapsed="false">
      <c r="A3331" s="1" t="n">
        <v>2432</v>
      </c>
      <c r="B3331" s="3" t="s">
        <v>1967</v>
      </c>
      <c r="C3331" s="1" t="s">
        <v>19916</v>
      </c>
      <c r="D3331" s="3" t="s">
        <v>17055</v>
      </c>
      <c r="E3331" s="3" t="s">
        <v>10685</v>
      </c>
    </row>
    <row r="3332" customFormat="false" ht="13.8" hidden="false" customHeight="false" outlineLevel="0" collapsed="false">
      <c r="A3332" s="1" t="n">
        <v>2433</v>
      </c>
      <c r="B3332" s="3" t="s">
        <v>1967</v>
      </c>
      <c r="C3332" s="1" t="s">
        <v>19917</v>
      </c>
      <c r="D3332" s="3" t="s">
        <v>17055</v>
      </c>
      <c r="E3332" s="3" t="s">
        <v>19918</v>
      </c>
    </row>
    <row r="3333" customFormat="false" ht="13.8" hidden="false" customHeight="false" outlineLevel="0" collapsed="false">
      <c r="A3333" s="1" t="n">
        <v>2418</v>
      </c>
      <c r="B3333" s="3" t="s">
        <v>1967</v>
      </c>
      <c r="C3333" s="1" t="s">
        <v>19919</v>
      </c>
      <c r="D3333" s="3" t="s">
        <v>17055</v>
      </c>
      <c r="E3333" s="3" t="s">
        <v>19920</v>
      </c>
    </row>
    <row r="3334" customFormat="false" ht="13.8" hidden="false" customHeight="false" outlineLevel="0" collapsed="false">
      <c r="A3334" s="1" t="n">
        <v>2420</v>
      </c>
      <c r="B3334" s="3" t="s">
        <v>1967</v>
      </c>
      <c r="C3334" s="1" t="s">
        <v>19921</v>
      </c>
      <c r="D3334" s="3" t="s">
        <v>17055</v>
      </c>
      <c r="E3334" s="3" t="s">
        <v>4709</v>
      </c>
    </row>
    <row r="3335" customFormat="false" ht="13.8" hidden="false" customHeight="false" outlineLevel="0" collapsed="false">
      <c r="A3335" s="1" t="n">
        <v>11447</v>
      </c>
      <c r="B3335" s="3" t="s">
        <v>1967</v>
      </c>
      <c r="C3335" s="1" t="s">
        <v>19922</v>
      </c>
      <c r="D3335" s="3" t="s">
        <v>17055</v>
      </c>
      <c r="E3335" s="3" t="s">
        <v>19923</v>
      </c>
    </row>
    <row r="3336" customFormat="false" ht="13.8" hidden="false" customHeight="false" outlineLevel="0" collapsed="false">
      <c r="A3336" s="1" t="n">
        <v>11451</v>
      </c>
      <c r="B3336" s="3" t="s">
        <v>1967</v>
      </c>
      <c r="C3336" s="1" t="s">
        <v>19924</v>
      </c>
      <c r="D3336" s="3" t="s">
        <v>17055</v>
      </c>
      <c r="E3336" s="3" t="s">
        <v>19925</v>
      </c>
    </row>
    <row r="3337" customFormat="false" ht="13.8" hidden="false" customHeight="false" outlineLevel="0" collapsed="false">
      <c r="A3337" s="1" t="n">
        <v>11116</v>
      </c>
      <c r="B3337" s="3" t="s">
        <v>1967</v>
      </c>
      <c r="C3337" s="1" t="s">
        <v>19926</v>
      </c>
      <c r="D3337" s="3" t="s">
        <v>17055</v>
      </c>
      <c r="E3337" s="3" t="s">
        <v>19927</v>
      </c>
    </row>
    <row r="3338" customFormat="false" ht="13.8" hidden="false" customHeight="false" outlineLevel="0" collapsed="false">
      <c r="A3338" s="1" t="n">
        <v>38411</v>
      </c>
      <c r="B3338" s="3" t="s">
        <v>1967</v>
      </c>
      <c r="C3338" s="1" t="s">
        <v>19928</v>
      </c>
      <c r="D3338" s="3" t="s">
        <v>17055</v>
      </c>
      <c r="E3338" s="3" t="s">
        <v>19929</v>
      </c>
    </row>
    <row r="3339" customFormat="false" ht="13.8" hidden="false" customHeight="false" outlineLevel="0" collapsed="false">
      <c r="A3339" s="1" t="n">
        <v>38189</v>
      </c>
      <c r="B3339" s="3" t="s">
        <v>1967</v>
      </c>
      <c r="C3339" s="1" t="s">
        <v>19930</v>
      </c>
      <c r="D3339" s="3" t="s">
        <v>17055</v>
      </c>
      <c r="E3339" s="3" t="s">
        <v>19931</v>
      </c>
    </row>
    <row r="3340" customFormat="false" ht="13.8" hidden="false" customHeight="false" outlineLevel="0" collapsed="false">
      <c r="A3340" s="1" t="n">
        <v>38190</v>
      </c>
      <c r="B3340" s="3" t="s">
        <v>1967</v>
      </c>
      <c r="C3340" s="1" t="s">
        <v>19932</v>
      </c>
      <c r="D3340" s="3" t="s">
        <v>17055</v>
      </c>
      <c r="E3340" s="3" t="s">
        <v>19933</v>
      </c>
    </row>
    <row r="3341" customFormat="false" ht="13.8" hidden="false" customHeight="false" outlineLevel="0" collapsed="false">
      <c r="A3341" s="1" t="n">
        <v>7608</v>
      </c>
      <c r="B3341" s="3" t="s">
        <v>1967</v>
      </c>
      <c r="C3341" s="1" t="s">
        <v>19934</v>
      </c>
      <c r="D3341" s="3" t="s">
        <v>17055</v>
      </c>
      <c r="E3341" s="3" t="s">
        <v>19935</v>
      </c>
    </row>
    <row r="3342" customFormat="false" ht="13.8" hidden="false" customHeight="false" outlineLevel="0" collapsed="false">
      <c r="A3342" s="1" t="n">
        <v>1370</v>
      </c>
      <c r="B3342" s="3" t="s">
        <v>1967</v>
      </c>
      <c r="C3342" s="1" t="s">
        <v>19936</v>
      </c>
      <c r="D3342" s="3" t="s">
        <v>17055</v>
      </c>
      <c r="E3342" s="3" t="s">
        <v>19937</v>
      </c>
    </row>
    <row r="3343" customFormat="false" ht="13.8" hidden="false" customHeight="false" outlineLevel="0" collapsed="false">
      <c r="A3343" s="1" t="n">
        <v>36516</v>
      </c>
      <c r="B3343" s="3" t="s">
        <v>1967</v>
      </c>
      <c r="C3343" s="1" t="s">
        <v>19938</v>
      </c>
      <c r="D3343" s="3" t="s">
        <v>17055</v>
      </c>
      <c r="E3343" s="3" t="s">
        <v>19939</v>
      </c>
    </row>
    <row r="3344" customFormat="false" ht="13.8" hidden="false" customHeight="false" outlineLevel="0" collapsed="false">
      <c r="A3344" s="1" t="n">
        <v>34777</v>
      </c>
      <c r="B3344" s="3" t="s">
        <v>1967</v>
      </c>
      <c r="C3344" s="1" t="s">
        <v>19940</v>
      </c>
      <c r="D3344" s="3" t="s">
        <v>17055</v>
      </c>
      <c r="E3344" s="3" t="s">
        <v>12191</v>
      </c>
    </row>
    <row r="3345" customFormat="false" ht="13.8" hidden="false" customHeight="false" outlineLevel="0" collapsed="false">
      <c r="A3345" s="1" t="n">
        <v>7272</v>
      </c>
      <c r="B3345" s="3" t="s">
        <v>1967</v>
      </c>
      <c r="C3345" s="1" t="s">
        <v>19941</v>
      </c>
      <c r="D3345" s="3" t="s">
        <v>17055</v>
      </c>
      <c r="E3345" s="3" t="s">
        <v>18696</v>
      </c>
    </row>
    <row r="3346" customFormat="false" ht="13.8" hidden="false" customHeight="false" outlineLevel="0" collapsed="false">
      <c r="A3346" s="1" t="n">
        <v>10605</v>
      </c>
      <c r="B3346" s="3" t="s">
        <v>1967</v>
      </c>
      <c r="C3346" s="1" t="s">
        <v>19942</v>
      </c>
      <c r="D3346" s="3" t="s">
        <v>17055</v>
      </c>
      <c r="E3346" s="3" t="s">
        <v>13655</v>
      </c>
    </row>
    <row r="3347" customFormat="false" ht="13.8" hidden="false" customHeight="false" outlineLevel="0" collapsed="false">
      <c r="A3347" s="1" t="n">
        <v>10604</v>
      </c>
      <c r="B3347" s="3" t="s">
        <v>1967</v>
      </c>
      <c r="C3347" s="1" t="s">
        <v>19943</v>
      </c>
      <c r="D3347" s="3" t="s">
        <v>17055</v>
      </c>
      <c r="E3347" s="3" t="s">
        <v>11375</v>
      </c>
    </row>
    <row r="3348" customFormat="false" ht="13.8" hidden="false" customHeight="false" outlineLevel="0" collapsed="false">
      <c r="A3348" s="1" t="n">
        <v>672</v>
      </c>
      <c r="B3348" s="3" t="s">
        <v>1967</v>
      </c>
      <c r="C3348" s="1" t="s">
        <v>19944</v>
      </c>
      <c r="D3348" s="3" t="s">
        <v>17055</v>
      </c>
      <c r="E3348" s="3" t="s">
        <v>7880</v>
      </c>
    </row>
    <row r="3349" customFormat="false" ht="13.8" hidden="false" customHeight="false" outlineLevel="0" collapsed="false">
      <c r="A3349" s="1" t="n">
        <v>668</v>
      </c>
      <c r="B3349" s="3" t="s">
        <v>1967</v>
      </c>
      <c r="C3349" s="1" t="s">
        <v>19945</v>
      </c>
      <c r="D3349" s="3" t="s">
        <v>17055</v>
      </c>
      <c r="E3349" s="3" t="s">
        <v>19946</v>
      </c>
    </row>
    <row r="3350" customFormat="false" ht="13.8" hidden="false" customHeight="false" outlineLevel="0" collapsed="false">
      <c r="A3350" s="1" t="n">
        <v>10578</v>
      </c>
      <c r="B3350" s="3" t="s">
        <v>1967</v>
      </c>
      <c r="C3350" s="1" t="s">
        <v>19947</v>
      </c>
      <c r="D3350" s="3" t="s">
        <v>17055</v>
      </c>
      <c r="E3350" s="3" t="s">
        <v>15126</v>
      </c>
    </row>
    <row r="3351" customFormat="false" ht="13.8" hidden="false" customHeight="false" outlineLevel="0" collapsed="false">
      <c r="A3351" s="1" t="n">
        <v>666</v>
      </c>
      <c r="B3351" s="3" t="s">
        <v>1967</v>
      </c>
      <c r="C3351" s="1" t="s">
        <v>19948</v>
      </c>
      <c r="D3351" s="3" t="s">
        <v>17055</v>
      </c>
      <c r="E3351" s="3" t="s">
        <v>7594</v>
      </c>
    </row>
    <row r="3352" customFormat="false" ht="13.8" hidden="false" customHeight="false" outlineLevel="0" collapsed="false">
      <c r="A3352" s="1" t="n">
        <v>665</v>
      </c>
      <c r="B3352" s="3" t="s">
        <v>1967</v>
      </c>
      <c r="C3352" s="1" t="s">
        <v>19949</v>
      </c>
      <c r="D3352" s="3" t="s">
        <v>17055</v>
      </c>
      <c r="E3352" s="3" t="s">
        <v>2478</v>
      </c>
    </row>
    <row r="3353" customFormat="false" ht="13.8" hidden="false" customHeight="false" outlineLevel="0" collapsed="false">
      <c r="A3353" s="1" t="n">
        <v>10577</v>
      </c>
      <c r="B3353" s="3" t="s">
        <v>1967</v>
      </c>
      <c r="C3353" s="1" t="s">
        <v>19950</v>
      </c>
      <c r="D3353" s="3" t="s">
        <v>17055</v>
      </c>
      <c r="E3353" s="3" t="s">
        <v>19951</v>
      </c>
    </row>
    <row r="3354" customFormat="false" ht="13.8" hidden="false" customHeight="false" outlineLevel="0" collapsed="false">
      <c r="A3354" s="1" t="n">
        <v>10583</v>
      </c>
      <c r="B3354" s="3" t="s">
        <v>1967</v>
      </c>
      <c r="C3354" s="1" t="s">
        <v>19952</v>
      </c>
      <c r="D3354" s="3" t="s">
        <v>17055</v>
      </c>
      <c r="E3354" s="3" t="s">
        <v>13642</v>
      </c>
    </row>
    <row r="3355" customFormat="false" ht="13.8" hidden="false" customHeight="false" outlineLevel="0" collapsed="false">
      <c r="A3355" s="1" t="n">
        <v>10579</v>
      </c>
      <c r="B3355" s="3" t="s">
        <v>1967</v>
      </c>
      <c r="C3355" s="1" t="s">
        <v>19953</v>
      </c>
      <c r="D3355" s="3" t="s">
        <v>17055</v>
      </c>
      <c r="E3355" s="3" t="s">
        <v>3563</v>
      </c>
    </row>
    <row r="3356" customFormat="false" ht="13.8" hidden="false" customHeight="false" outlineLevel="0" collapsed="false">
      <c r="A3356" s="1" t="n">
        <v>10582</v>
      </c>
      <c r="B3356" s="3" t="s">
        <v>1967</v>
      </c>
      <c r="C3356" s="1" t="s">
        <v>19954</v>
      </c>
      <c r="D3356" s="3" t="s">
        <v>17055</v>
      </c>
      <c r="E3356" s="3" t="s">
        <v>13167</v>
      </c>
    </row>
    <row r="3357" customFormat="false" ht="13.8" hidden="false" customHeight="false" outlineLevel="0" collapsed="false">
      <c r="A3357" s="1" t="n">
        <v>2436</v>
      </c>
      <c r="B3357" s="3" t="s">
        <v>1967</v>
      </c>
      <c r="C3357" s="1" t="s">
        <v>19955</v>
      </c>
      <c r="D3357" s="3" t="s">
        <v>17283</v>
      </c>
      <c r="E3357" s="3" t="s">
        <v>11445</v>
      </c>
    </row>
    <row r="3358" customFormat="false" ht="13.8" hidden="false" customHeight="false" outlineLevel="0" collapsed="false">
      <c r="A3358" s="1" t="n">
        <v>40918</v>
      </c>
      <c r="B3358" s="3" t="s">
        <v>1967</v>
      </c>
      <c r="C3358" s="1" t="s">
        <v>19956</v>
      </c>
      <c r="D3358" s="3" t="s">
        <v>17285</v>
      </c>
      <c r="E3358" s="3" t="s">
        <v>19957</v>
      </c>
    </row>
    <row r="3359" customFormat="false" ht="13.8" hidden="false" customHeight="false" outlineLevel="0" collapsed="false">
      <c r="A3359" s="1" t="n">
        <v>2439</v>
      </c>
      <c r="B3359" s="3" t="s">
        <v>1967</v>
      </c>
      <c r="C3359" s="1" t="s">
        <v>19958</v>
      </c>
      <c r="D3359" s="3" t="s">
        <v>17283</v>
      </c>
      <c r="E3359" s="3" t="s">
        <v>19959</v>
      </c>
    </row>
    <row r="3360" customFormat="false" ht="13.8" hidden="false" customHeight="false" outlineLevel="0" collapsed="false">
      <c r="A3360" s="1" t="n">
        <v>40923</v>
      </c>
      <c r="B3360" s="3" t="s">
        <v>1967</v>
      </c>
      <c r="C3360" s="1" t="s">
        <v>19960</v>
      </c>
      <c r="D3360" s="3" t="s">
        <v>17285</v>
      </c>
      <c r="E3360" s="3" t="s">
        <v>19961</v>
      </c>
    </row>
    <row r="3361" customFormat="false" ht="13.8" hidden="false" customHeight="false" outlineLevel="0" collapsed="false">
      <c r="A3361" s="1" t="n">
        <v>10998</v>
      </c>
      <c r="B3361" s="3" t="s">
        <v>1967</v>
      </c>
      <c r="C3361" s="1" t="s">
        <v>19962</v>
      </c>
      <c r="D3361" s="3" t="s">
        <v>17126</v>
      </c>
      <c r="E3361" s="3" t="s">
        <v>19963</v>
      </c>
    </row>
    <row r="3362" customFormat="false" ht="13.8" hidden="false" customHeight="false" outlineLevel="0" collapsed="false">
      <c r="A3362" s="1" t="n">
        <v>11002</v>
      </c>
      <c r="B3362" s="3" t="s">
        <v>1967</v>
      </c>
      <c r="C3362" s="1" t="s">
        <v>19964</v>
      </c>
      <c r="D3362" s="3" t="s">
        <v>17126</v>
      </c>
      <c r="E3362" s="3" t="s">
        <v>8053</v>
      </c>
    </row>
    <row r="3363" customFormat="false" ht="13.8" hidden="false" customHeight="false" outlineLevel="0" collapsed="false">
      <c r="A3363" s="1" t="n">
        <v>10999</v>
      </c>
      <c r="B3363" s="3" t="s">
        <v>1967</v>
      </c>
      <c r="C3363" s="1" t="s">
        <v>19965</v>
      </c>
      <c r="D3363" s="3" t="s">
        <v>17126</v>
      </c>
      <c r="E3363" s="3" t="s">
        <v>19966</v>
      </c>
    </row>
    <row r="3364" customFormat="false" ht="13.8" hidden="false" customHeight="false" outlineLevel="0" collapsed="false">
      <c r="A3364" s="1" t="n">
        <v>10997</v>
      </c>
      <c r="B3364" s="3" t="s">
        <v>1967</v>
      </c>
      <c r="C3364" s="1" t="s">
        <v>19967</v>
      </c>
      <c r="D3364" s="3" t="s">
        <v>17126</v>
      </c>
      <c r="E3364" s="3" t="s">
        <v>9426</v>
      </c>
    </row>
    <row r="3365" customFormat="false" ht="13.8" hidden="false" customHeight="false" outlineLevel="0" collapsed="false">
      <c r="A3365" s="1" t="n">
        <v>2685</v>
      </c>
      <c r="B3365" s="3" t="s">
        <v>1967</v>
      </c>
      <c r="C3365" s="1" t="s">
        <v>19968</v>
      </c>
      <c r="D3365" s="3" t="s">
        <v>17119</v>
      </c>
      <c r="E3365" s="3" t="s">
        <v>19969</v>
      </c>
    </row>
    <row r="3366" customFormat="false" ht="13.8" hidden="false" customHeight="false" outlineLevel="0" collapsed="false">
      <c r="A3366" s="1" t="n">
        <v>2680</v>
      </c>
      <c r="B3366" s="3" t="s">
        <v>1967</v>
      </c>
      <c r="C3366" s="1" t="s">
        <v>19970</v>
      </c>
      <c r="D3366" s="3" t="s">
        <v>17119</v>
      </c>
      <c r="E3366" s="3" t="s">
        <v>4062</v>
      </c>
    </row>
    <row r="3367" customFormat="false" ht="13.8" hidden="false" customHeight="false" outlineLevel="0" collapsed="false">
      <c r="A3367" s="1" t="n">
        <v>2684</v>
      </c>
      <c r="B3367" s="3" t="s">
        <v>1967</v>
      </c>
      <c r="C3367" s="1" t="s">
        <v>19971</v>
      </c>
      <c r="D3367" s="3" t="s">
        <v>17119</v>
      </c>
      <c r="E3367" s="3" t="s">
        <v>10472</v>
      </c>
    </row>
    <row r="3368" customFormat="false" ht="13.8" hidden="false" customHeight="false" outlineLevel="0" collapsed="false">
      <c r="A3368" s="1" t="n">
        <v>2673</v>
      </c>
      <c r="B3368" s="3" t="s">
        <v>1967</v>
      </c>
      <c r="C3368" s="1" t="s">
        <v>19972</v>
      </c>
      <c r="D3368" s="3" t="s">
        <v>17119</v>
      </c>
      <c r="E3368" s="3" t="s">
        <v>14507</v>
      </c>
    </row>
    <row r="3369" customFormat="false" ht="13.8" hidden="false" customHeight="false" outlineLevel="0" collapsed="false">
      <c r="A3369" s="1" t="n">
        <v>2681</v>
      </c>
      <c r="B3369" s="3" t="s">
        <v>1967</v>
      </c>
      <c r="C3369" s="1" t="s">
        <v>19973</v>
      </c>
      <c r="D3369" s="3" t="s">
        <v>17119</v>
      </c>
      <c r="E3369" s="3" t="s">
        <v>19974</v>
      </c>
    </row>
    <row r="3370" customFormat="false" ht="13.8" hidden="false" customHeight="false" outlineLevel="0" collapsed="false">
      <c r="A3370" s="1" t="n">
        <v>2682</v>
      </c>
      <c r="B3370" s="3" t="s">
        <v>1967</v>
      </c>
      <c r="C3370" s="1" t="s">
        <v>19975</v>
      </c>
      <c r="D3370" s="3" t="s">
        <v>17119</v>
      </c>
      <c r="E3370" s="3" t="s">
        <v>19976</v>
      </c>
    </row>
    <row r="3371" customFormat="false" ht="13.8" hidden="false" customHeight="false" outlineLevel="0" collapsed="false">
      <c r="A3371" s="1" t="n">
        <v>2686</v>
      </c>
      <c r="B3371" s="3" t="s">
        <v>1967</v>
      </c>
      <c r="C3371" s="1" t="s">
        <v>19977</v>
      </c>
      <c r="D3371" s="3" t="s">
        <v>17119</v>
      </c>
      <c r="E3371" s="3" t="s">
        <v>19978</v>
      </c>
    </row>
    <row r="3372" customFormat="false" ht="13.8" hidden="false" customHeight="false" outlineLevel="0" collapsed="false">
      <c r="A3372" s="1" t="n">
        <v>2674</v>
      </c>
      <c r="B3372" s="3" t="s">
        <v>1967</v>
      </c>
      <c r="C3372" s="1" t="s">
        <v>19979</v>
      </c>
      <c r="D3372" s="3" t="s">
        <v>17119</v>
      </c>
      <c r="E3372" s="3" t="s">
        <v>2969</v>
      </c>
    </row>
    <row r="3373" customFormat="false" ht="13.8" hidden="false" customHeight="false" outlineLevel="0" collapsed="false">
      <c r="A3373" s="1" t="n">
        <v>2683</v>
      </c>
      <c r="B3373" s="3" t="s">
        <v>1967</v>
      </c>
      <c r="C3373" s="1" t="s">
        <v>19980</v>
      </c>
      <c r="D3373" s="3" t="s">
        <v>17119</v>
      </c>
      <c r="E3373" s="3" t="s">
        <v>7189</v>
      </c>
    </row>
    <row r="3374" customFormat="false" ht="13.8" hidden="false" customHeight="false" outlineLevel="0" collapsed="false">
      <c r="A3374" s="1" t="n">
        <v>2676</v>
      </c>
      <c r="B3374" s="3" t="s">
        <v>1967</v>
      </c>
      <c r="C3374" s="1" t="s">
        <v>19981</v>
      </c>
      <c r="D3374" s="3" t="s">
        <v>17119</v>
      </c>
      <c r="E3374" s="3" t="s">
        <v>19982</v>
      </c>
    </row>
    <row r="3375" customFormat="false" ht="13.8" hidden="false" customHeight="false" outlineLevel="0" collapsed="false">
      <c r="A3375" s="1" t="n">
        <v>2678</v>
      </c>
      <c r="B3375" s="3" t="s">
        <v>1967</v>
      </c>
      <c r="C3375" s="1" t="s">
        <v>19983</v>
      </c>
      <c r="D3375" s="3" t="s">
        <v>17119</v>
      </c>
      <c r="E3375" s="3" t="s">
        <v>2369</v>
      </c>
    </row>
    <row r="3376" customFormat="false" ht="13.8" hidden="false" customHeight="false" outlineLevel="0" collapsed="false">
      <c r="A3376" s="1" t="n">
        <v>2679</v>
      </c>
      <c r="B3376" s="3" t="s">
        <v>1967</v>
      </c>
      <c r="C3376" s="1" t="s">
        <v>19984</v>
      </c>
      <c r="D3376" s="3" t="s">
        <v>17119</v>
      </c>
      <c r="E3376" s="3" t="s">
        <v>14651</v>
      </c>
    </row>
    <row r="3377" customFormat="false" ht="13.8" hidden="false" customHeight="false" outlineLevel="0" collapsed="false">
      <c r="A3377" s="1" t="n">
        <v>12070</v>
      </c>
      <c r="B3377" s="3" t="s">
        <v>1967</v>
      </c>
      <c r="C3377" s="1" t="s">
        <v>19985</v>
      </c>
      <c r="D3377" s="3" t="s">
        <v>17119</v>
      </c>
      <c r="E3377" s="3" t="s">
        <v>3810</v>
      </c>
    </row>
    <row r="3378" customFormat="false" ht="13.8" hidden="false" customHeight="false" outlineLevel="0" collapsed="false">
      <c r="A3378" s="1" t="n">
        <v>2675</v>
      </c>
      <c r="B3378" s="3" t="s">
        <v>1967</v>
      </c>
      <c r="C3378" s="1" t="s">
        <v>19986</v>
      </c>
      <c r="D3378" s="3" t="s">
        <v>17119</v>
      </c>
      <c r="E3378" s="3" t="s">
        <v>13336</v>
      </c>
    </row>
    <row r="3379" customFormat="false" ht="13.8" hidden="false" customHeight="false" outlineLevel="0" collapsed="false">
      <c r="A3379" s="1" t="n">
        <v>12067</v>
      </c>
      <c r="B3379" s="3" t="s">
        <v>1967</v>
      </c>
      <c r="C3379" s="1" t="s">
        <v>19987</v>
      </c>
      <c r="D3379" s="3" t="s">
        <v>17119</v>
      </c>
      <c r="E3379" s="3" t="s">
        <v>12574</v>
      </c>
    </row>
    <row r="3380" customFormat="false" ht="13.8" hidden="false" customHeight="false" outlineLevel="0" collapsed="false">
      <c r="A3380" s="1" t="n">
        <v>21136</v>
      </c>
      <c r="B3380" s="3" t="s">
        <v>1967</v>
      </c>
      <c r="C3380" s="1" t="s">
        <v>19988</v>
      </c>
      <c r="D3380" s="3" t="s">
        <v>17119</v>
      </c>
      <c r="E3380" s="3" t="s">
        <v>13334</v>
      </c>
    </row>
    <row r="3381" customFormat="false" ht="13.8" hidden="false" customHeight="false" outlineLevel="0" collapsed="false">
      <c r="A3381" s="1" t="n">
        <v>21128</v>
      </c>
      <c r="B3381" s="3" t="s">
        <v>1967</v>
      </c>
      <c r="C3381" s="1" t="s">
        <v>19989</v>
      </c>
      <c r="D3381" s="3" t="s">
        <v>17119</v>
      </c>
      <c r="E3381" s="3" t="s">
        <v>7304</v>
      </c>
    </row>
    <row r="3382" customFormat="false" ht="13.8" hidden="false" customHeight="false" outlineLevel="0" collapsed="false">
      <c r="A3382" s="1" t="n">
        <v>21130</v>
      </c>
      <c r="B3382" s="3" t="s">
        <v>1967</v>
      </c>
      <c r="C3382" s="1" t="s">
        <v>19990</v>
      </c>
      <c r="D3382" s="3" t="s">
        <v>17119</v>
      </c>
      <c r="E3382" s="3" t="s">
        <v>19991</v>
      </c>
    </row>
    <row r="3383" customFormat="false" ht="13.8" hidden="false" customHeight="false" outlineLevel="0" collapsed="false">
      <c r="A3383" s="1" t="n">
        <v>21135</v>
      </c>
      <c r="B3383" s="3" t="s">
        <v>1967</v>
      </c>
      <c r="C3383" s="1" t="s">
        <v>19992</v>
      </c>
      <c r="D3383" s="3" t="s">
        <v>17119</v>
      </c>
      <c r="E3383" s="3" t="s">
        <v>10485</v>
      </c>
    </row>
    <row r="3384" customFormat="false" ht="13.8" hidden="false" customHeight="false" outlineLevel="0" collapsed="false">
      <c r="A3384" s="1" t="n">
        <v>40401</v>
      </c>
      <c r="B3384" s="3" t="s">
        <v>1967</v>
      </c>
      <c r="C3384" s="1" t="s">
        <v>19993</v>
      </c>
      <c r="D3384" s="3" t="s">
        <v>17119</v>
      </c>
      <c r="E3384" s="3" t="s">
        <v>14719</v>
      </c>
    </row>
    <row r="3385" customFormat="false" ht="13.8" hidden="false" customHeight="false" outlineLevel="0" collapsed="false">
      <c r="A3385" s="1" t="n">
        <v>40402</v>
      </c>
      <c r="B3385" s="3" t="s">
        <v>1967</v>
      </c>
      <c r="C3385" s="1" t="s">
        <v>19994</v>
      </c>
      <c r="D3385" s="3" t="s">
        <v>17119</v>
      </c>
      <c r="E3385" s="3" t="s">
        <v>3488</v>
      </c>
    </row>
    <row r="3386" customFormat="false" ht="13.8" hidden="false" customHeight="false" outlineLevel="0" collapsed="false">
      <c r="A3386" s="1" t="n">
        <v>40400</v>
      </c>
      <c r="B3386" s="3" t="s">
        <v>1967</v>
      </c>
      <c r="C3386" s="1" t="s">
        <v>19995</v>
      </c>
      <c r="D3386" s="3" t="s">
        <v>17119</v>
      </c>
      <c r="E3386" s="3" t="s">
        <v>19996</v>
      </c>
    </row>
    <row r="3387" customFormat="false" ht="13.8" hidden="false" customHeight="false" outlineLevel="0" collapsed="false">
      <c r="A3387" s="1" t="n">
        <v>2504</v>
      </c>
      <c r="B3387" s="3" t="s">
        <v>1967</v>
      </c>
      <c r="C3387" s="1" t="s">
        <v>19997</v>
      </c>
      <c r="D3387" s="3" t="s">
        <v>17119</v>
      </c>
      <c r="E3387" s="3" t="s">
        <v>8037</v>
      </c>
    </row>
    <row r="3388" customFormat="false" ht="13.8" hidden="false" customHeight="false" outlineLevel="0" collapsed="false">
      <c r="A3388" s="1" t="n">
        <v>2501</v>
      </c>
      <c r="B3388" s="3" t="s">
        <v>1967</v>
      </c>
      <c r="C3388" s="1" t="s">
        <v>19998</v>
      </c>
      <c r="D3388" s="3" t="s">
        <v>17119</v>
      </c>
      <c r="E3388" s="3" t="s">
        <v>19999</v>
      </c>
    </row>
    <row r="3389" customFormat="false" ht="13.8" hidden="false" customHeight="false" outlineLevel="0" collapsed="false">
      <c r="A3389" s="1" t="n">
        <v>2502</v>
      </c>
      <c r="B3389" s="3" t="s">
        <v>1967</v>
      </c>
      <c r="C3389" s="1" t="s">
        <v>20000</v>
      </c>
      <c r="D3389" s="3" t="s">
        <v>17119</v>
      </c>
      <c r="E3389" s="3" t="s">
        <v>20001</v>
      </c>
    </row>
    <row r="3390" customFormat="false" ht="13.8" hidden="false" customHeight="false" outlineLevel="0" collapsed="false">
      <c r="A3390" s="1" t="n">
        <v>2503</v>
      </c>
      <c r="B3390" s="3" t="s">
        <v>1967</v>
      </c>
      <c r="C3390" s="1" t="s">
        <v>20002</v>
      </c>
      <c r="D3390" s="3" t="s">
        <v>17119</v>
      </c>
      <c r="E3390" s="3" t="s">
        <v>20003</v>
      </c>
    </row>
    <row r="3391" customFormat="false" ht="13.8" hidden="false" customHeight="false" outlineLevel="0" collapsed="false">
      <c r="A3391" s="1" t="n">
        <v>2500</v>
      </c>
      <c r="B3391" s="3" t="s">
        <v>1967</v>
      </c>
      <c r="C3391" s="1" t="s">
        <v>20004</v>
      </c>
      <c r="D3391" s="3" t="s">
        <v>17119</v>
      </c>
      <c r="E3391" s="3" t="s">
        <v>3644</v>
      </c>
    </row>
    <row r="3392" customFormat="false" ht="13.8" hidden="false" customHeight="false" outlineLevel="0" collapsed="false">
      <c r="A3392" s="1" t="n">
        <v>2505</v>
      </c>
      <c r="B3392" s="3" t="s">
        <v>1967</v>
      </c>
      <c r="C3392" s="1" t="s">
        <v>20005</v>
      </c>
      <c r="D3392" s="3" t="s">
        <v>17119</v>
      </c>
      <c r="E3392" s="3" t="s">
        <v>20006</v>
      </c>
    </row>
    <row r="3393" customFormat="false" ht="13.8" hidden="false" customHeight="false" outlineLevel="0" collapsed="false">
      <c r="A3393" s="1" t="n">
        <v>12056</v>
      </c>
      <c r="B3393" s="3" t="s">
        <v>1967</v>
      </c>
      <c r="C3393" s="1" t="s">
        <v>20007</v>
      </c>
      <c r="D3393" s="3" t="s">
        <v>17119</v>
      </c>
      <c r="E3393" s="3" t="s">
        <v>20008</v>
      </c>
    </row>
    <row r="3394" customFormat="false" ht="13.8" hidden="false" customHeight="false" outlineLevel="0" collapsed="false">
      <c r="A3394" s="1" t="n">
        <v>12057</v>
      </c>
      <c r="B3394" s="3" t="s">
        <v>1967</v>
      </c>
      <c r="C3394" s="1" t="s">
        <v>20009</v>
      </c>
      <c r="D3394" s="3" t="s">
        <v>17119</v>
      </c>
      <c r="E3394" s="3" t="s">
        <v>12372</v>
      </c>
    </row>
    <row r="3395" customFormat="false" ht="13.8" hidden="false" customHeight="false" outlineLevel="0" collapsed="false">
      <c r="A3395" s="1" t="n">
        <v>12059</v>
      </c>
      <c r="B3395" s="3" t="s">
        <v>1967</v>
      </c>
      <c r="C3395" s="1" t="s">
        <v>20010</v>
      </c>
      <c r="D3395" s="3" t="s">
        <v>17119</v>
      </c>
      <c r="E3395" s="3" t="s">
        <v>19476</v>
      </c>
    </row>
    <row r="3396" customFormat="false" ht="13.8" hidden="false" customHeight="false" outlineLevel="0" collapsed="false">
      <c r="A3396" s="1" t="n">
        <v>12058</v>
      </c>
      <c r="B3396" s="3" t="s">
        <v>1967</v>
      </c>
      <c r="C3396" s="1" t="s">
        <v>20011</v>
      </c>
      <c r="D3396" s="3" t="s">
        <v>17119</v>
      </c>
      <c r="E3396" s="3" t="s">
        <v>3906</v>
      </c>
    </row>
    <row r="3397" customFormat="false" ht="13.8" hidden="false" customHeight="false" outlineLevel="0" collapsed="false">
      <c r="A3397" s="1" t="n">
        <v>12060</v>
      </c>
      <c r="B3397" s="3" t="s">
        <v>1967</v>
      </c>
      <c r="C3397" s="1" t="s">
        <v>20012</v>
      </c>
      <c r="D3397" s="3" t="s">
        <v>17119</v>
      </c>
      <c r="E3397" s="3" t="s">
        <v>4510</v>
      </c>
    </row>
    <row r="3398" customFormat="false" ht="13.8" hidden="false" customHeight="false" outlineLevel="0" collapsed="false">
      <c r="A3398" s="1" t="n">
        <v>12061</v>
      </c>
      <c r="B3398" s="3" t="s">
        <v>1967</v>
      </c>
      <c r="C3398" s="1" t="s">
        <v>20013</v>
      </c>
      <c r="D3398" s="3" t="s">
        <v>17119</v>
      </c>
      <c r="E3398" s="3" t="s">
        <v>11170</v>
      </c>
    </row>
    <row r="3399" customFormat="false" ht="13.8" hidden="false" customHeight="false" outlineLevel="0" collapsed="false">
      <c r="A3399" s="1" t="n">
        <v>12062</v>
      </c>
      <c r="B3399" s="3" t="s">
        <v>1967</v>
      </c>
      <c r="C3399" s="1" t="s">
        <v>20014</v>
      </c>
      <c r="D3399" s="3" t="s">
        <v>17119</v>
      </c>
      <c r="E3399" s="3" t="s">
        <v>20015</v>
      </c>
    </row>
    <row r="3400" customFormat="false" ht="13.8" hidden="false" customHeight="false" outlineLevel="0" collapsed="false">
      <c r="A3400" s="1" t="n">
        <v>21137</v>
      </c>
      <c r="B3400" s="3" t="s">
        <v>1967</v>
      </c>
      <c r="C3400" s="1" t="s">
        <v>20016</v>
      </c>
      <c r="D3400" s="3" t="s">
        <v>17119</v>
      </c>
      <c r="E3400" s="3" t="s">
        <v>2008</v>
      </c>
    </row>
    <row r="3401" customFormat="false" ht="13.8" hidden="false" customHeight="false" outlineLevel="0" collapsed="false">
      <c r="A3401" s="1" t="n">
        <v>2687</v>
      </c>
      <c r="B3401" s="3" t="s">
        <v>1967</v>
      </c>
      <c r="C3401" s="1" t="s">
        <v>20017</v>
      </c>
      <c r="D3401" s="3" t="s">
        <v>17119</v>
      </c>
      <c r="E3401" s="3" t="s">
        <v>4154</v>
      </c>
    </row>
    <row r="3402" customFormat="false" ht="13.8" hidden="false" customHeight="false" outlineLevel="0" collapsed="false">
      <c r="A3402" s="1" t="n">
        <v>2689</v>
      </c>
      <c r="B3402" s="3" t="s">
        <v>1967</v>
      </c>
      <c r="C3402" s="1" t="s">
        <v>20018</v>
      </c>
      <c r="D3402" s="3" t="s">
        <v>17119</v>
      </c>
      <c r="E3402" s="3" t="s">
        <v>20019</v>
      </c>
    </row>
    <row r="3403" customFormat="false" ht="13.8" hidden="false" customHeight="false" outlineLevel="0" collapsed="false">
      <c r="A3403" s="1" t="n">
        <v>2688</v>
      </c>
      <c r="B3403" s="3" t="s">
        <v>1967</v>
      </c>
      <c r="C3403" s="1" t="s">
        <v>20020</v>
      </c>
      <c r="D3403" s="3" t="s">
        <v>17119</v>
      </c>
      <c r="E3403" s="3" t="s">
        <v>3621</v>
      </c>
    </row>
    <row r="3404" customFormat="false" ht="13.8" hidden="false" customHeight="false" outlineLevel="0" collapsed="false">
      <c r="A3404" s="1" t="n">
        <v>2690</v>
      </c>
      <c r="B3404" s="3" t="s">
        <v>1967</v>
      </c>
      <c r="C3404" s="1" t="s">
        <v>20021</v>
      </c>
      <c r="D3404" s="3" t="s">
        <v>17119</v>
      </c>
      <c r="E3404" s="3" t="s">
        <v>14792</v>
      </c>
    </row>
    <row r="3405" customFormat="false" ht="13.8" hidden="false" customHeight="false" outlineLevel="0" collapsed="false">
      <c r="A3405" s="1" t="n">
        <v>39243</v>
      </c>
      <c r="B3405" s="3" t="s">
        <v>1967</v>
      </c>
      <c r="C3405" s="1" t="s">
        <v>20022</v>
      </c>
      <c r="D3405" s="3" t="s">
        <v>17119</v>
      </c>
      <c r="E3405" s="3" t="s">
        <v>3278</v>
      </c>
    </row>
    <row r="3406" customFormat="false" ht="13.8" hidden="false" customHeight="false" outlineLevel="0" collapsed="false">
      <c r="A3406" s="1" t="n">
        <v>39244</v>
      </c>
      <c r="B3406" s="3" t="s">
        <v>1967</v>
      </c>
      <c r="C3406" s="1" t="s">
        <v>20023</v>
      </c>
      <c r="D3406" s="3" t="s">
        <v>17119</v>
      </c>
      <c r="E3406" s="3" t="s">
        <v>2879</v>
      </c>
    </row>
    <row r="3407" customFormat="false" ht="13.8" hidden="false" customHeight="false" outlineLevel="0" collapsed="false">
      <c r="A3407" s="1" t="n">
        <v>39245</v>
      </c>
      <c r="B3407" s="3" t="s">
        <v>1967</v>
      </c>
      <c r="C3407" s="1" t="s">
        <v>20024</v>
      </c>
      <c r="D3407" s="3" t="s">
        <v>17119</v>
      </c>
      <c r="E3407" s="3" t="s">
        <v>14848</v>
      </c>
    </row>
    <row r="3408" customFormat="false" ht="13.8" hidden="false" customHeight="false" outlineLevel="0" collapsed="false">
      <c r="A3408" s="1" t="n">
        <v>39254</v>
      </c>
      <c r="B3408" s="3" t="s">
        <v>1967</v>
      </c>
      <c r="C3408" s="1" t="s">
        <v>20025</v>
      </c>
      <c r="D3408" s="3" t="s">
        <v>17119</v>
      </c>
      <c r="E3408" s="3" t="s">
        <v>14824</v>
      </c>
    </row>
    <row r="3409" customFormat="false" ht="13.8" hidden="false" customHeight="false" outlineLevel="0" collapsed="false">
      <c r="A3409" s="1" t="n">
        <v>39255</v>
      </c>
      <c r="B3409" s="3" t="s">
        <v>1967</v>
      </c>
      <c r="C3409" s="1" t="s">
        <v>20026</v>
      </c>
      <c r="D3409" s="3" t="s">
        <v>17119</v>
      </c>
      <c r="E3409" s="3" t="s">
        <v>3828</v>
      </c>
    </row>
    <row r="3410" customFormat="false" ht="13.8" hidden="false" customHeight="false" outlineLevel="0" collapsed="false">
      <c r="A3410" s="1" t="n">
        <v>39253</v>
      </c>
      <c r="B3410" s="3" t="s">
        <v>1967</v>
      </c>
      <c r="C3410" s="1" t="s">
        <v>20027</v>
      </c>
      <c r="D3410" s="3" t="s">
        <v>17119</v>
      </c>
      <c r="E3410" s="3" t="s">
        <v>7253</v>
      </c>
    </row>
    <row r="3411" customFormat="false" ht="13.8" hidden="false" customHeight="false" outlineLevel="0" collapsed="false">
      <c r="A3411" s="1" t="n">
        <v>39246</v>
      </c>
      <c r="B3411" s="3" t="s">
        <v>1967</v>
      </c>
      <c r="C3411" s="1" t="s">
        <v>20028</v>
      </c>
      <c r="D3411" s="3" t="s">
        <v>17119</v>
      </c>
      <c r="E3411" s="3" t="s">
        <v>17081</v>
      </c>
    </row>
    <row r="3412" customFormat="false" ht="13.8" hidden="false" customHeight="false" outlineLevel="0" collapsed="false">
      <c r="A3412" s="1" t="n">
        <v>39247</v>
      </c>
      <c r="B3412" s="3" t="s">
        <v>1967</v>
      </c>
      <c r="C3412" s="1" t="s">
        <v>20029</v>
      </c>
      <c r="D3412" s="3" t="s">
        <v>17119</v>
      </c>
      <c r="E3412" s="3" t="s">
        <v>20030</v>
      </c>
    </row>
    <row r="3413" customFormat="false" ht="13.8" hidden="false" customHeight="false" outlineLevel="0" collapsed="false">
      <c r="A3413" s="1" t="n">
        <v>2446</v>
      </c>
      <c r="B3413" s="3" t="s">
        <v>1967</v>
      </c>
      <c r="C3413" s="1" t="s">
        <v>20031</v>
      </c>
      <c r="D3413" s="3" t="s">
        <v>17119</v>
      </c>
      <c r="E3413" s="3" t="s">
        <v>20032</v>
      </c>
    </row>
    <row r="3414" customFormat="false" ht="13.8" hidden="false" customHeight="false" outlineLevel="0" collapsed="false">
      <c r="A3414" s="1" t="n">
        <v>2442</v>
      </c>
      <c r="B3414" s="3" t="s">
        <v>1967</v>
      </c>
      <c r="C3414" s="1" t="s">
        <v>20033</v>
      </c>
      <c r="D3414" s="3" t="s">
        <v>17119</v>
      </c>
      <c r="E3414" s="3" t="s">
        <v>20034</v>
      </c>
    </row>
    <row r="3415" customFormat="false" ht="13.8" hidden="false" customHeight="false" outlineLevel="0" collapsed="false">
      <c r="A3415" s="1" t="n">
        <v>39248</v>
      </c>
      <c r="B3415" s="3" t="s">
        <v>1967</v>
      </c>
      <c r="C3415" s="1" t="s">
        <v>20035</v>
      </c>
      <c r="D3415" s="3" t="s">
        <v>17119</v>
      </c>
      <c r="E3415" s="3" t="s">
        <v>9192</v>
      </c>
    </row>
    <row r="3416" customFormat="false" ht="13.8" hidden="false" customHeight="false" outlineLevel="0" collapsed="false">
      <c r="A3416" s="1" t="n">
        <v>2438</v>
      </c>
      <c r="B3416" s="3" t="s">
        <v>1967</v>
      </c>
      <c r="C3416" s="1" t="s">
        <v>20036</v>
      </c>
      <c r="D3416" s="3" t="s">
        <v>17283</v>
      </c>
      <c r="E3416" s="3" t="s">
        <v>20037</v>
      </c>
    </row>
    <row r="3417" customFormat="false" ht="13.8" hidden="false" customHeight="false" outlineLevel="0" collapsed="false">
      <c r="A3417" s="1" t="n">
        <v>40922</v>
      </c>
      <c r="B3417" s="3" t="s">
        <v>1967</v>
      </c>
      <c r="C3417" s="1" t="s">
        <v>20038</v>
      </c>
      <c r="D3417" s="3" t="s">
        <v>17285</v>
      </c>
      <c r="E3417" s="3" t="s">
        <v>20039</v>
      </c>
    </row>
    <row r="3418" customFormat="false" ht="13.8" hidden="false" customHeight="false" outlineLevel="0" collapsed="false">
      <c r="A3418" s="1" t="n">
        <v>36486</v>
      </c>
      <c r="B3418" s="3" t="s">
        <v>1967</v>
      </c>
      <c r="C3418" s="1" t="s">
        <v>20040</v>
      </c>
      <c r="D3418" s="3" t="s">
        <v>17055</v>
      </c>
      <c r="E3418" s="3" t="s">
        <v>20041</v>
      </c>
    </row>
    <row r="3419" customFormat="false" ht="13.8" hidden="false" customHeight="false" outlineLevel="0" collapsed="false">
      <c r="A3419" s="1" t="n">
        <v>37777</v>
      </c>
      <c r="B3419" s="3" t="s">
        <v>1967</v>
      </c>
      <c r="C3419" s="1" t="s">
        <v>20042</v>
      </c>
      <c r="D3419" s="3" t="s">
        <v>17055</v>
      </c>
      <c r="E3419" s="3" t="s">
        <v>20043</v>
      </c>
    </row>
    <row r="3420" customFormat="false" ht="13.8" hidden="false" customHeight="false" outlineLevel="0" collapsed="false">
      <c r="A3420" s="1" t="n">
        <v>12624</v>
      </c>
      <c r="B3420" s="3" t="s">
        <v>1967</v>
      </c>
      <c r="C3420" s="1" t="s">
        <v>20044</v>
      </c>
      <c r="D3420" s="3" t="s">
        <v>17055</v>
      </c>
      <c r="E3420" s="3" t="s">
        <v>20045</v>
      </c>
    </row>
    <row r="3421" customFormat="false" ht="13.8" hidden="false" customHeight="false" outlineLevel="0" collapsed="false">
      <c r="A3421" s="1" t="n">
        <v>517</v>
      </c>
      <c r="B3421" s="3" t="s">
        <v>1967</v>
      </c>
      <c r="C3421" s="1" t="s">
        <v>20046</v>
      </c>
      <c r="D3421" s="3" t="s">
        <v>17128</v>
      </c>
      <c r="E3421" s="3" t="s">
        <v>20047</v>
      </c>
    </row>
    <row r="3422" customFormat="false" ht="13.8" hidden="false" customHeight="false" outlineLevel="0" collapsed="false">
      <c r="A3422" s="1" t="n">
        <v>37534</v>
      </c>
      <c r="B3422" s="3" t="s">
        <v>1967</v>
      </c>
      <c r="C3422" s="1" t="s">
        <v>20048</v>
      </c>
      <c r="D3422" s="3" t="s">
        <v>17126</v>
      </c>
      <c r="E3422" s="3" t="s">
        <v>20049</v>
      </c>
    </row>
    <row r="3423" customFormat="false" ht="13.8" hidden="false" customHeight="false" outlineLevel="0" collapsed="false">
      <c r="A3423" s="1" t="n">
        <v>37535</v>
      </c>
      <c r="B3423" s="3" t="s">
        <v>1967</v>
      </c>
      <c r="C3423" s="1" t="s">
        <v>20050</v>
      </c>
      <c r="D3423" s="3" t="s">
        <v>17126</v>
      </c>
      <c r="E3423" s="3" t="s">
        <v>20049</v>
      </c>
    </row>
    <row r="3424" customFormat="false" ht="13.8" hidden="false" customHeight="false" outlineLevel="0" collapsed="false">
      <c r="A3424" s="1" t="n">
        <v>37533</v>
      </c>
      <c r="B3424" s="3" t="s">
        <v>1967</v>
      </c>
      <c r="C3424" s="1" t="s">
        <v>20051</v>
      </c>
      <c r="D3424" s="3" t="s">
        <v>17126</v>
      </c>
      <c r="E3424" s="3" t="s">
        <v>20049</v>
      </c>
    </row>
    <row r="3425" customFormat="false" ht="13.8" hidden="false" customHeight="false" outlineLevel="0" collapsed="false">
      <c r="A3425" s="1" t="n">
        <v>37537</v>
      </c>
      <c r="B3425" s="3" t="s">
        <v>1967</v>
      </c>
      <c r="C3425" s="1" t="s">
        <v>20052</v>
      </c>
      <c r="D3425" s="3" t="s">
        <v>17126</v>
      </c>
      <c r="E3425" s="3" t="s">
        <v>20053</v>
      </c>
    </row>
    <row r="3426" customFormat="false" ht="13.8" hidden="false" customHeight="false" outlineLevel="0" collapsed="false">
      <c r="A3426" s="1" t="n">
        <v>37536</v>
      </c>
      <c r="B3426" s="3" t="s">
        <v>1967</v>
      </c>
      <c r="C3426" s="1" t="s">
        <v>20054</v>
      </c>
      <c r="D3426" s="3" t="s">
        <v>17126</v>
      </c>
      <c r="E3426" s="3" t="s">
        <v>20053</v>
      </c>
    </row>
    <row r="3427" customFormat="false" ht="13.8" hidden="false" customHeight="false" outlineLevel="0" collapsed="false">
      <c r="A3427" s="1" t="n">
        <v>37532</v>
      </c>
      <c r="B3427" s="3" t="s">
        <v>1967</v>
      </c>
      <c r="C3427" s="1" t="s">
        <v>20055</v>
      </c>
      <c r="D3427" s="3" t="s">
        <v>17126</v>
      </c>
      <c r="E3427" s="3" t="s">
        <v>20053</v>
      </c>
    </row>
    <row r="3428" customFormat="false" ht="13.8" hidden="false" customHeight="false" outlineLevel="0" collapsed="false">
      <c r="A3428" s="1" t="n">
        <v>2696</v>
      </c>
      <c r="B3428" s="3" t="s">
        <v>1967</v>
      </c>
      <c r="C3428" s="1" t="s">
        <v>20056</v>
      </c>
      <c r="D3428" s="3" t="s">
        <v>17283</v>
      </c>
      <c r="E3428" s="3" t="s">
        <v>7353</v>
      </c>
    </row>
    <row r="3429" customFormat="false" ht="13.8" hidden="false" customHeight="false" outlineLevel="0" collapsed="false">
      <c r="A3429" s="1" t="n">
        <v>40928</v>
      </c>
      <c r="B3429" s="3" t="s">
        <v>1967</v>
      </c>
      <c r="C3429" s="1" t="s">
        <v>20057</v>
      </c>
      <c r="D3429" s="3" t="s">
        <v>17285</v>
      </c>
      <c r="E3429" s="3" t="s">
        <v>20058</v>
      </c>
    </row>
    <row r="3430" customFormat="false" ht="13.8" hidden="false" customHeight="false" outlineLevel="0" collapsed="false">
      <c r="A3430" s="1" t="n">
        <v>4083</v>
      </c>
      <c r="B3430" s="3" t="s">
        <v>1967</v>
      </c>
      <c r="C3430" s="1" t="s">
        <v>20059</v>
      </c>
      <c r="D3430" s="3" t="s">
        <v>17283</v>
      </c>
      <c r="E3430" s="3" t="s">
        <v>3439</v>
      </c>
    </row>
    <row r="3431" customFormat="false" ht="13.8" hidden="false" customHeight="false" outlineLevel="0" collapsed="false">
      <c r="A3431" s="1" t="n">
        <v>40818</v>
      </c>
      <c r="B3431" s="3" t="s">
        <v>1967</v>
      </c>
      <c r="C3431" s="1" t="s">
        <v>20060</v>
      </c>
      <c r="D3431" s="3" t="s">
        <v>17285</v>
      </c>
      <c r="E3431" s="3" t="s">
        <v>20061</v>
      </c>
    </row>
    <row r="3432" customFormat="false" ht="13.8" hidden="false" customHeight="false" outlineLevel="0" collapsed="false">
      <c r="A3432" s="1" t="n">
        <v>43146</v>
      </c>
      <c r="B3432" s="3" t="s">
        <v>1967</v>
      </c>
      <c r="C3432" s="1" t="s">
        <v>20062</v>
      </c>
      <c r="D3432" s="3" t="s">
        <v>17126</v>
      </c>
      <c r="E3432" s="3" t="s">
        <v>3756</v>
      </c>
    </row>
    <row r="3433" customFormat="false" ht="13.8" hidden="false" customHeight="false" outlineLevel="0" collapsed="false">
      <c r="A3433" s="1" t="n">
        <v>2705</v>
      </c>
      <c r="B3433" s="3" t="s">
        <v>1967</v>
      </c>
      <c r="C3433" s="1" t="s">
        <v>20063</v>
      </c>
      <c r="D3433" s="3" t="s">
        <v>20064</v>
      </c>
      <c r="E3433" s="3" t="s">
        <v>3754</v>
      </c>
    </row>
    <row r="3434" customFormat="false" ht="13.8" hidden="false" customHeight="false" outlineLevel="0" collapsed="false">
      <c r="A3434" s="1" t="n">
        <v>14250</v>
      </c>
      <c r="B3434" s="3" t="s">
        <v>1967</v>
      </c>
      <c r="C3434" s="1" t="s">
        <v>20065</v>
      </c>
      <c r="D3434" s="3" t="s">
        <v>20064</v>
      </c>
      <c r="E3434" s="3" t="s">
        <v>3216</v>
      </c>
    </row>
    <row r="3435" customFormat="false" ht="13.8" hidden="false" customHeight="false" outlineLevel="0" collapsed="false">
      <c r="A3435" s="1" t="n">
        <v>11683</v>
      </c>
      <c r="B3435" s="3" t="s">
        <v>1967</v>
      </c>
      <c r="C3435" s="1" t="s">
        <v>20066</v>
      </c>
      <c r="D3435" s="3" t="s">
        <v>17055</v>
      </c>
      <c r="E3435" s="3" t="s">
        <v>20067</v>
      </c>
    </row>
    <row r="3436" customFormat="false" ht="13.8" hidden="false" customHeight="false" outlineLevel="0" collapsed="false">
      <c r="A3436" s="1" t="n">
        <v>11684</v>
      </c>
      <c r="B3436" s="3" t="s">
        <v>1967</v>
      </c>
      <c r="C3436" s="1" t="s">
        <v>20068</v>
      </c>
      <c r="D3436" s="3" t="s">
        <v>17055</v>
      </c>
      <c r="E3436" s="3" t="s">
        <v>20069</v>
      </c>
    </row>
    <row r="3437" customFormat="false" ht="13.8" hidden="false" customHeight="false" outlineLevel="0" collapsed="false">
      <c r="A3437" s="1" t="n">
        <v>6141</v>
      </c>
      <c r="B3437" s="3" t="s">
        <v>1967</v>
      </c>
      <c r="C3437" s="1" t="s">
        <v>20070</v>
      </c>
      <c r="D3437" s="3" t="s">
        <v>17055</v>
      </c>
      <c r="E3437" s="3" t="s">
        <v>8381</v>
      </c>
    </row>
    <row r="3438" customFormat="false" ht="13.8" hidden="false" customHeight="false" outlineLevel="0" collapsed="false">
      <c r="A3438" s="1" t="n">
        <v>11681</v>
      </c>
      <c r="B3438" s="3" t="s">
        <v>1967</v>
      </c>
      <c r="C3438" s="1" t="s">
        <v>20071</v>
      </c>
      <c r="D3438" s="3" t="s">
        <v>17055</v>
      </c>
      <c r="E3438" s="3" t="s">
        <v>4258</v>
      </c>
    </row>
    <row r="3439" customFormat="false" ht="13.8" hidden="false" customHeight="false" outlineLevel="0" collapsed="false">
      <c r="A3439" s="1" t="n">
        <v>2706</v>
      </c>
      <c r="B3439" s="3" t="s">
        <v>1967</v>
      </c>
      <c r="C3439" s="1" t="s">
        <v>20072</v>
      </c>
      <c r="D3439" s="3" t="s">
        <v>17283</v>
      </c>
      <c r="E3439" s="3" t="s">
        <v>14686</v>
      </c>
    </row>
    <row r="3440" customFormat="false" ht="13.8" hidden="false" customHeight="false" outlineLevel="0" collapsed="false">
      <c r="A3440" s="1" t="n">
        <v>40811</v>
      </c>
      <c r="B3440" s="3" t="s">
        <v>1967</v>
      </c>
      <c r="C3440" s="1" t="s">
        <v>20073</v>
      </c>
      <c r="D3440" s="3" t="s">
        <v>17285</v>
      </c>
      <c r="E3440" s="3" t="s">
        <v>20074</v>
      </c>
    </row>
    <row r="3441" customFormat="false" ht="13.8" hidden="false" customHeight="false" outlineLevel="0" collapsed="false">
      <c r="A3441" s="1" t="n">
        <v>2707</v>
      </c>
      <c r="B3441" s="3" t="s">
        <v>1967</v>
      </c>
      <c r="C3441" s="1" t="s">
        <v>20075</v>
      </c>
      <c r="D3441" s="3" t="s">
        <v>17283</v>
      </c>
      <c r="E3441" s="3" t="s">
        <v>20076</v>
      </c>
    </row>
    <row r="3442" customFormat="false" ht="13.8" hidden="false" customHeight="false" outlineLevel="0" collapsed="false">
      <c r="A3442" s="1" t="n">
        <v>40813</v>
      </c>
      <c r="B3442" s="3" t="s">
        <v>1967</v>
      </c>
      <c r="C3442" s="1" t="s">
        <v>20077</v>
      </c>
      <c r="D3442" s="3" t="s">
        <v>17285</v>
      </c>
      <c r="E3442" s="3" t="s">
        <v>20078</v>
      </c>
    </row>
    <row r="3443" customFormat="false" ht="13.8" hidden="false" customHeight="false" outlineLevel="0" collapsed="false">
      <c r="A3443" s="1" t="n">
        <v>2708</v>
      </c>
      <c r="B3443" s="3" t="s">
        <v>1967</v>
      </c>
      <c r="C3443" s="1" t="s">
        <v>20079</v>
      </c>
      <c r="D3443" s="3" t="s">
        <v>17283</v>
      </c>
      <c r="E3443" s="3" t="s">
        <v>20080</v>
      </c>
    </row>
    <row r="3444" customFormat="false" ht="13.8" hidden="false" customHeight="false" outlineLevel="0" collapsed="false">
      <c r="A3444" s="1" t="n">
        <v>40814</v>
      </c>
      <c r="B3444" s="3" t="s">
        <v>1967</v>
      </c>
      <c r="C3444" s="1" t="s">
        <v>20081</v>
      </c>
      <c r="D3444" s="3" t="s">
        <v>17285</v>
      </c>
      <c r="E3444" s="3" t="s">
        <v>20082</v>
      </c>
    </row>
    <row r="3445" customFormat="false" ht="13.8" hidden="false" customHeight="false" outlineLevel="0" collapsed="false">
      <c r="A3445" s="1" t="n">
        <v>38403</v>
      </c>
      <c r="B3445" s="3" t="s">
        <v>1967</v>
      </c>
      <c r="C3445" s="1" t="s">
        <v>20083</v>
      </c>
      <c r="D3445" s="3" t="s">
        <v>17055</v>
      </c>
      <c r="E3445" s="3" t="s">
        <v>8083</v>
      </c>
    </row>
    <row r="3446" customFormat="false" ht="13.8" hidden="false" customHeight="false" outlineLevel="0" collapsed="false">
      <c r="A3446" s="1" t="n">
        <v>43482</v>
      </c>
      <c r="B3446" s="3" t="s">
        <v>1967</v>
      </c>
      <c r="C3446" s="1" t="s">
        <v>20084</v>
      </c>
      <c r="D3446" s="3" t="s">
        <v>17283</v>
      </c>
      <c r="E3446" s="3" t="s">
        <v>14810</v>
      </c>
    </row>
    <row r="3447" customFormat="false" ht="13.8" hidden="false" customHeight="false" outlineLevel="0" collapsed="false">
      <c r="A3447" s="1" t="n">
        <v>43494</v>
      </c>
      <c r="B3447" s="3" t="s">
        <v>1967</v>
      </c>
      <c r="C3447" s="1" t="s">
        <v>20085</v>
      </c>
      <c r="D3447" s="3" t="s">
        <v>17285</v>
      </c>
      <c r="E3447" s="3" t="s">
        <v>20086</v>
      </c>
    </row>
    <row r="3448" customFormat="false" ht="13.8" hidden="false" customHeight="false" outlineLevel="0" collapsed="false">
      <c r="A3448" s="1" t="n">
        <v>43483</v>
      </c>
      <c r="B3448" s="3" t="s">
        <v>1967</v>
      </c>
      <c r="C3448" s="1" t="s">
        <v>20087</v>
      </c>
      <c r="D3448" s="3" t="s">
        <v>17283</v>
      </c>
      <c r="E3448" s="3" t="s">
        <v>18646</v>
      </c>
    </row>
    <row r="3449" customFormat="false" ht="13.8" hidden="false" customHeight="false" outlineLevel="0" collapsed="false">
      <c r="A3449" s="1" t="n">
        <v>43495</v>
      </c>
      <c r="B3449" s="3" t="s">
        <v>1967</v>
      </c>
      <c r="C3449" s="1" t="s">
        <v>20088</v>
      </c>
      <c r="D3449" s="3" t="s">
        <v>17285</v>
      </c>
      <c r="E3449" s="3" t="s">
        <v>20089</v>
      </c>
    </row>
    <row r="3450" customFormat="false" ht="13.8" hidden="false" customHeight="false" outlineLevel="0" collapsed="false">
      <c r="A3450" s="1" t="n">
        <v>43484</v>
      </c>
      <c r="B3450" s="3" t="s">
        <v>1967</v>
      </c>
      <c r="C3450" s="1" t="s">
        <v>20090</v>
      </c>
      <c r="D3450" s="3" t="s">
        <v>17283</v>
      </c>
      <c r="E3450" s="3" t="s">
        <v>17064</v>
      </c>
    </row>
    <row r="3451" customFormat="false" ht="13.8" hidden="false" customHeight="false" outlineLevel="0" collapsed="false">
      <c r="A3451" s="1" t="n">
        <v>43496</v>
      </c>
      <c r="B3451" s="3" t="s">
        <v>1967</v>
      </c>
      <c r="C3451" s="1" t="s">
        <v>20091</v>
      </c>
      <c r="D3451" s="3" t="s">
        <v>17285</v>
      </c>
      <c r="E3451" s="3" t="s">
        <v>20092</v>
      </c>
    </row>
    <row r="3452" customFormat="false" ht="13.8" hidden="false" customHeight="false" outlineLevel="0" collapsed="false">
      <c r="A3452" s="1" t="n">
        <v>43485</v>
      </c>
      <c r="B3452" s="3" t="s">
        <v>1967</v>
      </c>
      <c r="C3452" s="1" t="s">
        <v>20093</v>
      </c>
      <c r="D3452" s="3" t="s">
        <v>17283</v>
      </c>
      <c r="E3452" s="3" t="s">
        <v>4190</v>
      </c>
    </row>
    <row r="3453" customFormat="false" ht="13.8" hidden="false" customHeight="false" outlineLevel="0" collapsed="false">
      <c r="A3453" s="1" t="n">
        <v>43497</v>
      </c>
      <c r="B3453" s="3" t="s">
        <v>1967</v>
      </c>
      <c r="C3453" s="1" t="s">
        <v>20094</v>
      </c>
      <c r="D3453" s="3" t="s">
        <v>17285</v>
      </c>
      <c r="E3453" s="3" t="s">
        <v>20095</v>
      </c>
    </row>
    <row r="3454" customFormat="false" ht="13.8" hidden="false" customHeight="false" outlineLevel="0" collapsed="false">
      <c r="A3454" s="1" t="n">
        <v>43487</v>
      </c>
      <c r="B3454" s="3" t="s">
        <v>1967</v>
      </c>
      <c r="C3454" s="1" t="s">
        <v>20096</v>
      </c>
      <c r="D3454" s="3" t="s">
        <v>17283</v>
      </c>
      <c r="E3454" s="3" t="s">
        <v>3615</v>
      </c>
    </row>
    <row r="3455" customFormat="false" ht="13.8" hidden="false" customHeight="false" outlineLevel="0" collapsed="false">
      <c r="A3455" s="1" t="n">
        <v>43499</v>
      </c>
      <c r="B3455" s="3" t="s">
        <v>1967</v>
      </c>
      <c r="C3455" s="1" t="s">
        <v>20097</v>
      </c>
      <c r="D3455" s="3" t="s">
        <v>17285</v>
      </c>
      <c r="E3455" s="3" t="s">
        <v>20098</v>
      </c>
    </row>
    <row r="3456" customFormat="false" ht="13.8" hidden="false" customHeight="false" outlineLevel="0" collapsed="false">
      <c r="A3456" s="1" t="n">
        <v>43486</v>
      </c>
      <c r="B3456" s="3" t="s">
        <v>1967</v>
      </c>
      <c r="C3456" s="1" t="s">
        <v>20099</v>
      </c>
      <c r="D3456" s="3" t="s">
        <v>17283</v>
      </c>
      <c r="E3456" s="3" t="s">
        <v>15343</v>
      </c>
    </row>
    <row r="3457" customFormat="false" ht="13.8" hidden="false" customHeight="false" outlineLevel="0" collapsed="false">
      <c r="A3457" s="1" t="n">
        <v>43498</v>
      </c>
      <c r="B3457" s="3" t="s">
        <v>1967</v>
      </c>
      <c r="C3457" s="1" t="s">
        <v>20100</v>
      </c>
      <c r="D3457" s="3" t="s">
        <v>17285</v>
      </c>
      <c r="E3457" s="3" t="s">
        <v>20101</v>
      </c>
    </row>
    <row r="3458" customFormat="false" ht="13.8" hidden="false" customHeight="false" outlineLevel="0" collapsed="false">
      <c r="A3458" s="1" t="n">
        <v>43488</v>
      </c>
      <c r="B3458" s="3" t="s">
        <v>1967</v>
      </c>
      <c r="C3458" s="1" t="s">
        <v>20102</v>
      </c>
      <c r="D3458" s="3" t="s">
        <v>17283</v>
      </c>
      <c r="E3458" s="3" t="s">
        <v>18068</v>
      </c>
    </row>
    <row r="3459" customFormat="false" ht="13.8" hidden="false" customHeight="false" outlineLevel="0" collapsed="false">
      <c r="A3459" s="1" t="n">
        <v>43500</v>
      </c>
      <c r="B3459" s="3" t="s">
        <v>1967</v>
      </c>
      <c r="C3459" s="1" t="s">
        <v>20103</v>
      </c>
      <c r="D3459" s="3" t="s">
        <v>17285</v>
      </c>
      <c r="E3459" s="3" t="s">
        <v>2351</v>
      </c>
    </row>
    <row r="3460" customFormat="false" ht="13.8" hidden="false" customHeight="false" outlineLevel="0" collapsed="false">
      <c r="A3460" s="1" t="n">
        <v>43489</v>
      </c>
      <c r="B3460" s="3" t="s">
        <v>1967</v>
      </c>
      <c r="C3460" s="1" t="s">
        <v>20104</v>
      </c>
      <c r="D3460" s="3" t="s">
        <v>17283</v>
      </c>
      <c r="E3460" s="3" t="s">
        <v>3615</v>
      </c>
    </row>
    <row r="3461" customFormat="false" ht="13.8" hidden="false" customHeight="false" outlineLevel="0" collapsed="false">
      <c r="A3461" s="1" t="n">
        <v>43501</v>
      </c>
      <c r="B3461" s="3" t="s">
        <v>1967</v>
      </c>
      <c r="C3461" s="1" t="s">
        <v>20105</v>
      </c>
      <c r="D3461" s="3" t="s">
        <v>17285</v>
      </c>
      <c r="E3461" s="3" t="s">
        <v>20106</v>
      </c>
    </row>
    <row r="3462" customFormat="false" ht="13.8" hidden="false" customHeight="false" outlineLevel="0" collapsed="false">
      <c r="A3462" s="1" t="n">
        <v>43490</v>
      </c>
      <c r="B3462" s="3" t="s">
        <v>1967</v>
      </c>
      <c r="C3462" s="1" t="s">
        <v>20107</v>
      </c>
      <c r="D3462" s="3" t="s">
        <v>17283</v>
      </c>
      <c r="E3462" s="3" t="s">
        <v>20108</v>
      </c>
    </row>
    <row r="3463" customFormat="false" ht="13.8" hidden="false" customHeight="false" outlineLevel="0" collapsed="false">
      <c r="A3463" s="1" t="n">
        <v>43502</v>
      </c>
      <c r="B3463" s="3" t="s">
        <v>1967</v>
      </c>
      <c r="C3463" s="1" t="s">
        <v>20109</v>
      </c>
      <c r="D3463" s="3" t="s">
        <v>17285</v>
      </c>
      <c r="E3463" s="3" t="s">
        <v>20110</v>
      </c>
    </row>
    <row r="3464" customFormat="false" ht="13.8" hidden="false" customHeight="false" outlineLevel="0" collapsed="false">
      <c r="A3464" s="1" t="n">
        <v>43491</v>
      </c>
      <c r="B3464" s="3" t="s">
        <v>1967</v>
      </c>
      <c r="C3464" s="1" t="s">
        <v>20111</v>
      </c>
      <c r="D3464" s="3" t="s">
        <v>17283</v>
      </c>
      <c r="E3464" s="3" t="s">
        <v>17388</v>
      </c>
    </row>
    <row r="3465" customFormat="false" ht="13.8" hidden="false" customHeight="false" outlineLevel="0" collapsed="false">
      <c r="A3465" s="1" t="n">
        <v>43503</v>
      </c>
      <c r="B3465" s="3" t="s">
        <v>1967</v>
      </c>
      <c r="C3465" s="1" t="s">
        <v>20112</v>
      </c>
      <c r="D3465" s="3" t="s">
        <v>17285</v>
      </c>
      <c r="E3465" s="3" t="s">
        <v>20113</v>
      </c>
    </row>
    <row r="3466" customFormat="false" ht="13.8" hidden="false" customHeight="false" outlineLevel="0" collapsed="false">
      <c r="A3466" s="1" t="n">
        <v>43492</v>
      </c>
      <c r="B3466" s="3" t="s">
        <v>1967</v>
      </c>
      <c r="C3466" s="1" t="s">
        <v>20114</v>
      </c>
      <c r="D3466" s="3" t="s">
        <v>17283</v>
      </c>
      <c r="E3466" s="3" t="s">
        <v>20108</v>
      </c>
    </row>
    <row r="3467" customFormat="false" ht="13.8" hidden="false" customHeight="false" outlineLevel="0" collapsed="false">
      <c r="A3467" s="1" t="n">
        <v>43504</v>
      </c>
      <c r="B3467" s="3" t="s">
        <v>1967</v>
      </c>
      <c r="C3467" s="1" t="s">
        <v>20115</v>
      </c>
      <c r="D3467" s="3" t="s">
        <v>17285</v>
      </c>
      <c r="E3467" s="3" t="s">
        <v>20116</v>
      </c>
    </row>
    <row r="3468" customFormat="false" ht="13.8" hidden="false" customHeight="false" outlineLevel="0" collapsed="false">
      <c r="A3468" s="1" t="n">
        <v>43493</v>
      </c>
      <c r="B3468" s="3" t="s">
        <v>1967</v>
      </c>
      <c r="C3468" s="1" t="s">
        <v>20117</v>
      </c>
      <c r="D3468" s="3" t="s">
        <v>17283</v>
      </c>
      <c r="E3468" s="3" t="s">
        <v>18919</v>
      </c>
    </row>
    <row r="3469" customFormat="false" ht="13.8" hidden="false" customHeight="false" outlineLevel="0" collapsed="false">
      <c r="A3469" s="1" t="n">
        <v>43505</v>
      </c>
      <c r="B3469" s="3" t="s">
        <v>1967</v>
      </c>
      <c r="C3469" s="1" t="s">
        <v>20118</v>
      </c>
      <c r="D3469" s="3" t="s">
        <v>17285</v>
      </c>
      <c r="E3469" s="3" t="s">
        <v>20119</v>
      </c>
    </row>
    <row r="3470" customFormat="false" ht="13.8" hidden="false" customHeight="false" outlineLevel="0" collapsed="false">
      <c r="A3470" s="1" t="n">
        <v>37774</v>
      </c>
      <c r="B3470" s="3" t="s">
        <v>1967</v>
      </c>
      <c r="C3470" s="1" t="s">
        <v>20120</v>
      </c>
      <c r="D3470" s="3" t="s">
        <v>17055</v>
      </c>
      <c r="E3470" s="3" t="s">
        <v>20121</v>
      </c>
    </row>
    <row r="3471" customFormat="false" ht="13.8" hidden="false" customHeight="false" outlineLevel="0" collapsed="false">
      <c r="A3471" s="1" t="n">
        <v>38629</v>
      </c>
      <c r="B3471" s="3" t="s">
        <v>1967</v>
      </c>
      <c r="C3471" s="1" t="s">
        <v>20122</v>
      </c>
      <c r="D3471" s="3" t="s">
        <v>17055</v>
      </c>
      <c r="E3471" s="3" t="s">
        <v>20123</v>
      </c>
    </row>
    <row r="3472" customFormat="false" ht="13.8" hidden="false" customHeight="false" outlineLevel="0" collapsed="false">
      <c r="A3472" s="1" t="n">
        <v>38630</v>
      </c>
      <c r="B3472" s="3" t="s">
        <v>1967</v>
      </c>
      <c r="C3472" s="1" t="s">
        <v>20124</v>
      </c>
      <c r="D3472" s="3" t="s">
        <v>17055</v>
      </c>
      <c r="E3472" s="3" t="s">
        <v>20125</v>
      </c>
    </row>
    <row r="3473" customFormat="false" ht="13.8" hidden="false" customHeight="false" outlineLevel="0" collapsed="false">
      <c r="A3473" s="1" t="n">
        <v>38476</v>
      </c>
      <c r="B3473" s="3" t="s">
        <v>1967</v>
      </c>
      <c r="C3473" s="1" t="s">
        <v>20126</v>
      </c>
      <c r="D3473" s="3" t="s">
        <v>17055</v>
      </c>
      <c r="E3473" s="3" t="s">
        <v>20127</v>
      </c>
    </row>
    <row r="3474" customFormat="false" ht="13.8" hidden="false" customHeight="false" outlineLevel="0" collapsed="false">
      <c r="A3474" s="1" t="n">
        <v>38477</v>
      </c>
      <c r="B3474" s="3" t="s">
        <v>1967</v>
      </c>
      <c r="C3474" s="1" t="s">
        <v>20128</v>
      </c>
      <c r="D3474" s="3" t="s">
        <v>17055</v>
      </c>
      <c r="E3474" s="3" t="s">
        <v>20129</v>
      </c>
    </row>
    <row r="3475" customFormat="false" ht="13.8" hidden="false" customHeight="false" outlineLevel="0" collapsed="false">
      <c r="A3475" s="1" t="n">
        <v>40635</v>
      </c>
      <c r="B3475" s="3" t="s">
        <v>1967</v>
      </c>
      <c r="C3475" s="1" t="s">
        <v>20130</v>
      </c>
      <c r="D3475" s="3" t="s">
        <v>17055</v>
      </c>
      <c r="E3475" s="3" t="s">
        <v>20131</v>
      </c>
    </row>
    <row r="3476" customFormat="false" ht="13.8" hidden="false" customHeight="false" outlineLevel="0" collapsed="false">
      <c r="A3476" s="1" t="n">
        <v>36483</v>
      </c>
      <c r="B3476" s="3" t="s">
        <v>1967</v>
      </c>
      <c r="C3476" s="1" t="s">
        <v>20132</v>
      </c>
      <c r="D3476" s="3" t="s">
        <v>17055</v>
      </c>
      <c r="E3476" s="3" t="s">
        <v>20133</v>
      </c>
    </row>
    <row r="3477" customFormat="false" ht="13.8" hidden="false" customHeight="false" outlineLevel="0" collapsed="false">
      <c r="A3477" s="1" t="n">
        <v>14525</v>
      </c>
      <c r="B3477" s="3" t="s">
        <v>1967</v>
      </c>
      <c r="C3477" s="1" t="s">
        <v>20134</v>
      </c>
      <c r="D3477" s="3" t="s">
        <v>17055</v>
      </c>
      <c r="E3477" s="3" t="s">
        <v>20135</v>
      </c>
    </row>
    <row r="3478" customFormat="false" ht="13.8" hidden="false" customHeight="false" outlineLevel="0" collapsed="false">
      <c r="A3478" s="1" t="n">
        <v>36482</v>
      </c>
      <c r="B3478" s="3" t="s">
        <v>1967</v>
      </c>
      <c r="C3478" s="1" t="s">
        <v>20136</v>
      </c>
      <c r="D3478" s="3" t="s">
        <v>17055</v>
      </c>
      <c r="E3478" s="3" t="s">
        <v>20137</v>
      </c>
    </row>
    <row r="3479" customFormat="false" ht="13.8" hidden="false" customHeight="false" outlineLevel="0" collapsed="false">
      <c r="A3479" s="1" t="n">
        <v>36408</v>
      </c>
      <c r="B3479" s="3" t="s">
        <v>1967</v>
      </c>
      <c r="C3479" s="1" t="s">
        <v>20138</v>
      </c>
      <c r="D3479" s="3" t="s">
        <v>17055</v>
      </c>
      <c r="E3479" s="3" t="s">
        <v>20139</v>
      </c>
    </row>
    <row r="3480" customFormat="false" ht="13.8" hidden="false" customHeight="false" outlineLevel="0" collapsed="false">
      <c r="A3480" s="1" t="n">
        <v>2723</v>
      </c>
      <c r="B3480" s="3" t="s">
        <v>1967</v>
      </c>
      <c r="C3480" s="1" t="s">
        <v>20140</v>
      </c>
      <c r="D3480" s="3" t="s">
        <v>17055</v>
      </c>
      <c r="E3480" s="3" t="s">
        <v>20141</v>
      </c>
    </row>
    <row r="3481" customFormat="false" ht="13.8" hidden="false" customHeight="false" outlineLevel="0" collapsed="false">
      <c r="A3481" s="1" t="n">
        <v>36481</v>
      </c>
      <c r="B3481" s="3" t="s">
        <v>1967</v>
      </c>
      <c r="C3481" s="1" t="s">
        <v>20142</v>
      </c>
      <c r="D3481" s="3" t="s">
        <v>17055</v>
      </c>
      <c r="E3481" s="3" t="s">
        <v>20143</v>
      </c>
    </row>
    <row r="3482" customFormat="false" ht="13.8" hidden="false" customHeight="false" outlineLevel="0" collapsed="false">
      <c r="A3482" s="1" t="n">
        <v>10685</v>
      </c>
      <c r="B3482" s="3" t="s">
        <v>1967</v>
      </c>
      <c r="C3482" s="1" t="s">
        <v>20144</v>
      </c>
      <c r="D3482" s="3" t="s">
        <v>17055</v>
      </c>
      <c r="E3482" s="3" t="s">
        <v>20145</v>
      </c>
    </row>
    <row r="3483" customFormat="false" ht="13.8" hidden="false" customHeight="false" outlineLevel="0" collapsed="false">
      <c r="A3483" s="1" t="n">
        <v>40636</v>
      </c>
      <c r="B3483" s="3" t="s">
        <v>1967</v>
      </c>
      <c r="C3483" s="1" t="s">
        <v>20146</v>
      </c>
      <c r="D3483" s="3" t="s">
        <v>17055</v>
      </c>
      <c r="E3483" s="3" t="s">
        <v>20147</v>
      </c>
    </row>
    <row r="3484" customFormat="false" ht="13.8" hidden="false" customHeight="false" outlineLevel="0" collapsed="false">
      <c r="A3484" s="1" t="n">
        <v>4111</v>
      </c>
      <c r="B3484" s="3" t="s">
        <v>1967</v>
      </c>
      <c r="C3484" s="1" t="s">
        <v>20148</v>
      </c>
      <c r="D3484" s="3" t="s">
        <v>17055</v>
      </c>
      <c r="E3484" s="3" t="s">
        <v>20149</v>
      </c>
    </row>
    <row r="3485" customFormat="false" ht="13.8" hidden="false" customHeight="false" outlineLevel="0" collapsed="false">
      <c r="A3485" s="1" t="n">
        <v>44538</v>
      </c>
      <c r="B3485" s="3" t="s">
        <v>1967</v>
      </c>
      <c r="C3485" s="1" t="s">
        <v>20150</v>
      </c>
      <c r="D3485" s="3" t="s">
        <v>17055</v>
      </c>
      <c r="E3485" s="3" t="s">
        <v>20151</v>
      </c>
    </row>
    <row r="3486" customFormat="false" ht="13.8" hidden="false" customHeight="false" outlineLevel="0" collapsed="false">
      <c r="A3486" s="1" t="n">
        <v>12</v>
      </c>
      <c r="B3486" s="3" t="s">
        <v>1967</v>
      </c>
      <c r="C3486" s="1" t="s">
        <v>20152</v>
      </c>
      <c r="D3486" s="3" t="s">
        <v>17055</v>
      </c>
      <c r="E3486" s="3" t="s">
        <v>12003</v>
      </c>
    </row>
    <row r="3487" customFormat="false" ht="13.8" hidden="false" customHeight="false" outlineLevel="0" collapsed="false">
      <c r="A3487" s="1" t="n">
        <v>37554</v>
      </c>
      <c r="B3487" s="3" t="s">
        <v>1967</v>
      </c>
      <c r="C3487" s="1" t="s">
        <v>20153</v>
      </c>
      <c r="D3487" s="3" t="s">
        <v>17055</v>
      </c>
      <c r="E3487" s="3" t="s">
        <v>20154</v>
      </c>
    </row>
    <row r="3488" customFormat="false" ht="13.8" hidden="false" customHeight="false" outlineLevel="0" collapsed="false">
      <c r="A3488" s="1" t="n">
        <v>37555</v>
      </c>
      <c r="B3488" s="3" t="s">
        <v>1967</v>
      </c>
      <c r="C3488" s="1" t="s">
        <v>20155</v>
      </c>
      <c r="D3488" s="3" t="s">
        <v>17055</v>
      </c>
      <c r="E3488" s="3" t="s">
        <v>20156</v>
      </c>
    </row>
    <row r="3489" customFormat="false" ht="13.8" hidden="false" customHeight="false" outlineLevel="0" collapsed="false">
      <c r="A3489" s="1" t="n">
        <v>10902</v>
      </c>
      <c r="B3489" s="3" t="s">
        <v>1967</v>
      </c>
      <c r="C3489" s="1" t="s">
        <v>20157</v>
      </c>
      <c r="D3489" s="3" t="s">
        <v>17055</v>
      </c>
      <c r="E3489" s="3" t="s">
        <v>20158</v>
      </c>
    </row>
    <row r="3490" customFormat="false" ht="13.8" hidden="false" customHeight="false" outlineLevel="0" collapsed="false">
      <c r="A3490" s="1" t="n">
        <v>20965</v>
      </c>
      <c r="B3490" s="3" t="s">
        <v>1967</v>
      </c>
      <c r="C3490" s="1" t="s">
        <v>20159</v>
      </c>
      <c r="D3490" s="3" t="s">
        <v>17055</v>
      </c>
      <c r="E3490" s="3" t="s">
        <v>20160</v>
      </c>
    </row>
    <row r="3491" customFormat="false" ht="13.8" hidden="false" customHeight="false" outlineLevel="0" collapsed="false">
      <c r="A3491" s="1" t="n">
        <v>20966</v>
      </c>
      <c r="B3491" s="3" t="s">
        <v>1967</v>
      </c>
      <c r="C3491" s="1" t="s">
        <v>20161</v>
      </c>
      <c r="D3491" s="3" t="s">
        <v>17055</v>
      </c>
      <c r="E3491" s="3" t="s">
        <v>7876</v>
      </c>
    </row>
    <row r="3492" customFormat="false" ht="13.8" hidden="false" customHeight="false" outlineLevel="0" collapsed="false">
      <c r="A3492" s="1" t="n">
        <v>10903</v>
      </c>
      <c r="B3492" s="3" t="s">
        <v>1967</v>
      </c>
      <c r="C3492" s="1" t="s">
        <v>20162</v>
      </c>
      <c r="D3492" s="3" t="s">
        <v>17055</v>
      </c>
      <c r="E3492" s="3" t="s">
        <v>20163</v>
      </c>
    </row>
    <row r="3493" customFormat="false" ht="13.8" hidden="false" customHeight="false" outlineLevel="0" collapsed="false">
      <c r="A3493" s="1" t="n">
        <v>20967</v>
      </c>
      <c r="B3493" s="3" t="s">
        <v>1967</v>
      </c>
      <c r="C3493" s="1" t="s">
        <v>20164</v>
      </c>
      <c r="D3493" s="3" t="s">
        <v>17055</v>
      </c>
      <c r="E3493" s="3" t="s">
        <v>20163</v>
      </c>
    </row>
    <row r="3494" customFormat="false" ht="13.8" hidden="false" customHeight="false" outlineLevel="0" collapsed="false">
      <c r="A3494" s="1" t="n">
        <v>20968</v>
      </c>
      <c r="B3494" s="3" t="s">
        <v>1967</v>
      </c>
      <c r="C3494" s="1" t="s">
        <v>20165</v>
      </c>
      <c r="D3494" s="3" t="s">
        <v>17055</v>
      </c>
      <c r="E3494" s="3" t="s">
        <v>20166</v>
      </c>
    </row>
    <row r="3495" customFormat="false" ht="13.8" hidden="false" customHeight="false" outlineLevel="0" collapsed="false">
      <c r="A3495" s="1" t="n">
        <v>11359</v>
      </c>
      <c r="B3495" s="3" t="s">
        <v>1967</v>
      </c>
      <c r="C3495" s="1" t="s">
        <v>20167</v>
      </c>
      <c r="D3495" s="3" t="s">
        <v>17055</v>
      </c>
      <c r="E3495" s="3" t="s">
        <v>20168</v>
      </c>
    </row>
    <row r="3496" customFormat="false" ht="13.8" hidden="false" customHeight="false" outlineLevel="0" collapsed="false">
      <c r="A3496" s="1" t="n">
        <v>39017</v>
      </c>
      <c r="B3496" s="3" t="s">
        <v>1967</v>
      </c>
      <c r="C3496" s="1" t="s">
        <v>20169</v>
      </c>
      <c r="D3496" s="3" t="s">
        <v>17055</v>
      </c>
      <c r="E3496" s="3" t="s">
        <v>3484</v>
      </c>
    </row>
    <row r="3497" customFormat="false" ht="13.8" hidden="false" customHeight="false" outlineLevel="0" collapsed="false">
      <c r="A3497" s="1" t="n">
        <v>39315</v>
      </c>
      <c r="B3497" s="3" t="s">
        <v>1967</v>
      </c>
      <c r="C3497" s="1" t="s">
        <v>20170</v>
      </c>
      <c r="D3497" s="3" t="s">
        <v>17055</v>
      </c>
      <c r="E3497" s="3" t="s">
        <v>3076</v>
      </c>
    </row>
    <row r="3498" customFormat="false" ht="13.8" hidden="false" customHeight="false" outlineLevel="0" collapsed="false">
      <c r="A3498" s="1" t="n">
        <v>39016</v>
      </c>
      <c r="B3498" s="3" t="s">
        <v>1967</v>
      </c>
      <c r="C3498" s="1" t="s">
        <v>20171</v>
      </c>
      <c r="D3498" s="3" t="s">
        <v>17055</v>
      </c>
      <c r="E3498" s="3" t="s">
        <v>14451</v>
      </c>
    </row>
    <row r="3499" customFormat="false" ht="13.8" hidden="false" customHeight="false" outlineLevel="0" collapsed="false">
      <c r="A3499" s="1" t="n">
        <v>39481</v>
      </c>
      <c r="B3499" s="3" t="s">
        <v>1967</v>
      </c>
      <c r="C3499" s="1" t="s">
        <v>20172</v>
      </c>
      <c r="D3499" s="3" t="s">
        <v>17055</v>
      </c>
      <c r="E3499" s="3" t="s">
        <v>2789</v>
      </c>
    </row>
    <row r="3500" customFormat="false" ht="13.8" hidden="false" customHeight="false" outlineLevel="0" collapsed="false">
      <c r="A3500" s="1" t="n">
        <v>39013</v>
      </c>
      <c r="B3500" s="3" t="s">
        <v>1967</v>
      </c>
      <c r="C3500" s="1" t="s">
        <v>20173</v>
      </c>
      <c r="D3500" s="3" t="s">
        <v>17055</v>
      </c>
      <c r="E3500" s="3" t="s">
        <v>3980</v>
      </c>
    </row>
    <row r="3501" customFormat="false" ht="13.8" hidden="false" customHeight="false" outlineLevel="0" collapsed="false">
      <c r="A3501" s="1" t="n">
        <v>44919</v>
      </c>
      <c r="B3501" s="3" t="s">
        <v>1967</v>
      </c>
      <c r="C3501" s="1" t="s">
        <v>20174</v>
      </c>
      <c r="D3501" s="3" t="s">
        <v>17055</v>
      </c>
      <c r="E3501" s="3" t="s">
        <v>17873</v>
      </c>
    </row>
    <row r="3502" customFormat="false" ht="13.8" hidden="false" customHeight="false" outlineLevel="0" collapsed="false">
      <c r="A3502" s="1" t="n">
        <v>40433</v>
      </c>
      <c r="B3502" s="3" t="s">
        <v>1967</v>
      </c>
      <c r="C3502" s="1" t="s">
        <v>20175</v>
      </c>
      <c r="D3502" s="3" t="s">
        <v>17055</v>
      </c>
      <c r="E3502" s="3" t="s">
        <v>14565</v>
      </c>
    </row>
    <row r="3503" customFormat="false" ht="13.8" hidden="false" customHeight="false" outlineLevel="0" collapsed="false">
      <c r="A3503" s="1" t="n">
        <v>20219</v>
      </c>
      <c r="B3503" s="3" t="s">
        <v>1967</v>
      </c>
      <c r="C3503" s="1" t="s">
        <v>20176</v>
      </c>
      <c r="D3503" s="3" t="s">
        <v>17055</v>
      </c>
      <c r="E3503" s="3" t="s">
        <v>20177</v>
      </c>
    </row>
    <row r="3504" customFormat="false" ht="13.8" hidden="false" customHeight="false" outlineLevel="0" collapsed="false">
      <c r="A3504" s="1" t="n">
        <v>36484</v>
      </c>
      <c r="B3504" s="3" t="s">
        <v>1967</v>
      </c>
      <c r="C3504" s="1" t="s">
        <v>20178</v>
      </c>
      <c r="D3504" s="3" t="s">
        <v>17055</v>
      </c>
      <c r="E3504" s="3" t="s">
        <v>20179</v>
      </c>
    </row>
    <row r="3505" customFormat="false" ht="13.8" hidden="false" customHeight="false" outlineLevel="0" collapsed="false">
      <c r="A3505" s="1" t="n">
        <v>38367</v>
      </c>
      <c r="B3505" s="3" t="s">
        <v>1967</v>
      </c>
      <c r="C3505" s="1" t="s">
        <v>20180</v>
      </c>
      <c r="D3505" s="3" t="s">
        <v>17055</v>
      </c>
      <c r="E3505" s="3" t="s">
        <v>12055</v>
      </c>
    </row>
    <row r="3506" customFormat="false" ht="13.8" hidden="false" customHeight="false" outlineLevel="0" collapsed="false">
      <c r="A3506" s="1" t="n">
        <v>38368</v>
      </c>
      <c r="B3506" s="3" t="s">
        <v>1967</v>
      </c>
      <c r="C3506" s="1" t="s">
        <v>20181</v>
      </c>
      <c r="D3506" s="3" t="s">
        <v>17055</v>
      </c>
      <c r="E3506" s="3" t="s">
        <v>20182</v>
      </c>
    </row>
    <row r="3507" customFormat="false" ht="13.8" hidden="false" customHeight="false" outlineLevel="0" collapsed="false">
      <c r="A3507" s="1" t="n">
        <v>38091</v>
      </c>
      <c r="B3507" s="3" t="s">
        <v>1967</v>
      </c>
      <c r="C3507" s="1" t="s">
        <v>20183</v>
      </c>
      <c r="D3507" s="3" t="s">
        <v>17055</v>
      </c>
      <c r="E3507" s="3" t="s">
        <v>14770</v>
      </c>
    </row>
    <row r="3508" customFormat="false" ht="13.8" hidden="false" customHeight="false" outlineLevel="0" collapsed="false">
      <c r="A3508" s="1" t="n">
        <v>38095</v>
      </c>
      <c r="B3508" s="3" t="s">
        <v>1967</v>
      </c>
      <c r="C3508" s="1" t="s">
        <v>20184</v>
      </c>
      <c r="D3508" s="3" t="s">
        <v>17055</v>
      </c>
      <c r="E3508" s="3" t="s">
        <v>3924</v>
      </c>
    </row>
    <row r="3509" customFormat="false" ht="13.8" hidden="false" customHeight="false" outlineLevel="0" collapsed="false">
      <c r="A3509" s="1" t="n">
        <v>38092</v>
      </c>
      <c r="B3509" s="3" t="s">
        <v>1967</v>
      </c>
      <c r="C3509" s="1" t="s">
        <v>20185</v>
      </c>
      <c r="D3509" s="3" t="s">
        <v>17055</v>
      </c>
      <c r="E3509" s="3" t="s">
        <v>3726</v>
      </c>
    </row>
    <row r="3510" customFormat="false" ht="13.8" hidden="false" customHeight="false" outlineLevel="0" collapsed="false">
      <c r="A3510" s="1" t="n">
        <v>38093</v>
      </c>
      <c r="B3510" s="3" t="s">
        <v>1967</v>
      </c>
      <c r="C3510" s="1" t="s">
        <v>20186</v>
      </c>
      <c r="D3510" s="3" t="s">
        <v>17055</v>
      </c>
      <c r="E3510" s="3" t="s">
        <v>14458</v>
      </c>
    </row>
    <row r="3511" customFormat="false" ht="13.8" hidden="false" customHeight="false" outlineLevel="0" collapsed="false">
      <c r="A3511" s="1" t="n">
        <v>38096</v>
      </c>
      <c r="B3511" s="3" t="s">
        <v>1967</v>
      </c>
      <c r="C3511" s="1" t="s">
        <v>20187</v>
      </c>
      <c r="D3511" s="3" t="s">
        <v>17055</v>
      </c>
      <c r="E3511" s="3" t="s">
        <v>2141</v>
      </c>
    </row>
    <row r="3512" customFormat="false" ht="13.8" hidden="false" customHeight="false" outlineLevel="0" collapsed="false">
      <c r="A3512" s="1" t="n">
        <v>38094</v>
      </c>
      <c r="B3512" s="3" t="s">
        <v>1967</v>
      </c>
      <c r="C3512" s="1" t="s">
        <v>20188</v>
      </c>
      <c r="D3512" s="3" t="s">
        <v>17055</v>
      </c>
      <c r="E3512" s="3" t="s">
        <v>20189</v>
      </c>
    </row>
    <row r="3513" customFormat="false" ht="13.8" hidden="false" customHeight="false" outlineLevel="0" collapsed="false">
      <c r="A3513" s="1" t="n">
        <v>38097</v>
      </c>
      <c r="B3513" s="3" t="s">
        <v>1967</v>
      </c>
      <c r="C3513" s="1" t="s">
        <v>20190</v>
      </c>
      <c r="D3513" s="3" t="s">
        <v>17055</v>
      </c>
      <c r="E3513" s="3" t="s">
        <v>9658</v>
      </c>
    </row>
    <row r="3514" customFormat="false" ht="13.8" hidden="false" customHeight="false" outlineLevel="0" collapsed="false">
      <c r="A3514" s="1" t="n">
        <v>38098</v>
      </c>
      <c r="B3514" s="3" t="s">
        <v>1967</v>
      </c>
      <c r="C3514" s="1" t="s">
        <v>20191</v>
      </c>
      <c r="D3514" s="3" t="s">
        <v>17055</v>
      </c>
      <c r="E3514" s="3" t="s">
        <v>9658</v>
      </c>
    </row>
    <row r="3515" customFormat="false" ht="13.8" hidden="false" customHeight="false" outlineLevel="0" collapsed="false">
      <c r="A3515" s="1" t="n">
        <v>11186</v>
      </c>
      <c r="B3515" s="3" t="s">
        <v>1967</v>
      </c>
      <c r="C3515" s="1" t="s">
        <v>20192</v>
      </c>
      <c r="D3515" s="3" t="s">
        <v>17719</v>
      </c>
      <c r="E3515" s="3" t="s">
        <v>20193</v>
      </c>
    </row>
    <row r="3516" customFormat="false" ht="13.8" hidden="false" customHeight="false" outlineLevel="0" collapsed="false">
      <c r="A3516" s="1" t="n">
        <v>11558</v>
      </c>
      <c r="B3516" s="3" t="s">
        <v>1967</v>
      </c>
      <c r="C3516" s="1" t="s">
        <v>20194</v>
      </c>
      <c r="D3516" s="3" t="s">
        <v>17746</v>
      </c>
      <c r="E3516" s="3" t="s">
        <v>17339</v>
      </c>
    </row>
    <row r="3517" customFormat="false" ht="13.8" hidden="false" customHeight="false" outlineLevel="0" collapsed="false">
      <c r="A3517" s="1" t="n">
        <v>11557</v>
      </c>
      <c r="B3517" s="3" t="s">
        <v>1967</v>
      </c>
      <c r="C3517" s="1" t="s">
        <v>20195</v>
      </c>
      <c r="D3517" s="3" t="s">
        <v>17746</v>
      </c>
      <c r="E3517" s="3" t="s">
        <v>9393</v>
      </c>
    </row>
    <row r="3518" customFormat="false" ht="13.8" hidden="false" customHeight="false" outlineLevel="0" collapsed="false">
      <c r="A3518" s="1" t="n">
        <v>2759</v>
      </c>
      <c r="B3518" s="3" t="s">
        <v>1967</v>
      </c>
      <c r="C3518" s="1" t="s">
        <v>20196</v>
      </c>
      <c r="D3518" s="3" t="s">
        <v>17055</v>
      </c>
      <c r="E3518" s="3" t="s">
        <v>20197</v>
      </c>
    </row>
    <row r="3519" customFormat="false" ht="13.8" hidden="false" customHeight="false" outlineLevel="0" collapsed="false">
      <c r="A3519" s="1" t="n">
        <v>38124</v>
      </c>
      <c r="B3519" s="3" t="s">
        <v>1967</v>
      </c>
      <c r="C3519" s="1" t="s">
        <v>20198</v>
      </c>
      <c r="D3519" s="3" t="s">
        <v>17055</v>
      </c>
      <c r="E3519" s="3" t="s">
        <v>20199</v>
      </c>
    </row>
    <row r="3520" customFormat="false" ht="13.8" hidden="false" customHeight="false" outlineLevel="0" collapsed="false">
      <c r="A3520" s="1" t="n">
        <v>38380</v>
      </c>
      <c r="B3520" s="3" t="s">
        <v>1967</v>
      </c>
      <c r="C3520" s="1" t="s">
        <v>20200</v>
      </c>
      <c r="D3520" s="3" t="s">
        <v>17055</v>
      </c>
      <c r="E3520" s="3" t="s">
        <v>20201</v>
      </c>
    </row>
    <row r="3521" customFormat="false" ht="13.8" hidden="false" customHeight="false" outlineLevel="0" collapsed="false">
      <c r="A3521" s="1" t="n">
        <v>42429</v>
      </c>
      <c r="B3521" s="3" t="s">
        <v>1967</v>
      </c>
      <c r="C3521" s="1" t="s">
        <v>20202</v>
      </c>
      <c r="D3521" s="3" t="s">
        <v>17055</v>
      </c>
      <c r="E3521" s="3" t="s">
        <v>20203</v>
      </c>
    </row>
    <row r="3522" customFormat="false" ht="13.8" hidden="false" customHeight="false" outlineLevel="0" collapsed="false">
      <c r="A3522" s="1" t="n">
        <v>39616</v>
      </c>
      <c r="B3522" s="3" t="s">
        <v>1967</v>
      </c>
      <c r="C3522" s="1" t="s">
        <v>20204</v>
      </c>
      <c r="D3522" s="3" t="s">
        <v>17055</v>
      </c>
      <c r="E3522" s="3" t="s">
        <v>20205</v>
      </c>
    </row>
    <row r="3523" customFormat="false" ht="13.8" hidden="false" customHeight="false" outlineLevel="0" collapsed="false">
      <c r="A3523" s="1" t="n">
        <v>39618</v>
      </c>
      <c r="B3523" s="3" t="s">
        <v>1967</v>
      </c>
      <c r="C3523" s="1" t="s">
        <v>20206</v>
      </c>
      <c r="D3523" s="3" t="s">
        <v>17055</v>
      </c>
      <c r="E3523" s="3" t="s">
        <v>20207</v>
      </c>
    </row>
    <row r="3524" customFormat="false" ht="13.8" hidden="false" customHeight="false" outlineLevel="0" collapsed="false">
      <c r="A3524" s="1" t="n">
        <v>39619</v>
      </c>
      <c r="B3524" s="3" t="s">
        <v>1967</v>
      </c>
      <c r="C3524" s="1" t="s">
        <v>20208</v>
      </c>
      <c r="D3524" s="3" t="s">
        <v>17055</v>
      </c>
      <c r="E3524" s="3" t="s">
        <v>20209</v>
      </c>
    </row>
    <row r="3525" customFormat="false" ht="13.8" hidden="false" customHeight="false" outlineLevel="0" collapsed="false">
      <c r="A3525" s="1" t="n">
        <v>39613</v>
      </c>
      <c r="B3525" s="3" t="s">
        <v>1967</v>
      </c>
      <c r="C3525" s="1" t="s">
        <v>20210</v>
      </c>
      <c r="D3525" s="3" t="s">
        <v>17055</v>
      </c>
      <c r="E3525" s="3" t="s">
        <v>8920</v>
      </c>
    </row>
    <row r="3526" customFormat="false" ht="13.8" hidden="false" customHeight="false" outlineLevel="0" collapsed="false">
      <c r="A3526" s="1" t="n">
        <v>39614</v>
      </c>
      <c r="B3526" s="3" t="s">
        <v>1967</v>
      </c>
      <c r="C3526" s="1" t="s">
        <v>20211</v>
      </c>
      <c r="D3526" s="3" t="s">
        <v>17055</v>
      </c>
      <c r="E3526" s="3" t="s">
        <v>20212</v>
      </c>
    </row>
    <row r="3527" customFormat="false" ht="13.8" hidden="false" customHeight="false" outlineLevel="0" collapsed="false">
      <c r="A3527" s="1" t="n">
        <v>38538</v>
      </c>
      <c r="B3527" s="3" t="s">
        <v>1967</v>
      </c>
      <c r="C3527" s="1" t="s">
        <v>20213</v>
      </c>
      <c r="D3527" s="3" t="s">
        <v>17119</v>
      </c>
      <c r="E3527" s="3" t="s">
        <v>20214</v>
      </c>
    </row>
    <row r="3528" customFormat="false" ht="13.8" hidden="false" customHeight="false" outlineLevel="0" collapsed="false">
      <c r="A3528" s="1" t="n">
        <v>38539</v>
      </c>
      <c r="B3528" s="3" t="s">
        <v>1967</v>
      </c>
      <c r="C3528" s="1" t="s">
        <v>20215</v>
      </c>
      <c r="D3528" s="3" t="s">
        <v>17119</v>
      </c>
      <c r="E3528" s="3" t="s">
        <v>20216</v>
      </c>
    </row>
    <row r="3529" customFormat="false" ht="13.8" hidden="false" customHeight="false" outlineLevel="0" collapsed="false">
      <c r="A3529" s="1" t="n">
        <v>38540</v>
      </c>
      <c r="B3529" s="3" t="s">
        <v>1967</v>
      </c>
      <c r="C3529" s="1" t="s">
        <v>20217</v>
      </c>
      <c r="D3529" s="3" t="s">
        <v>17119</v>
      </c>
      <c r="E3529" s="3" t="s">
        <v>20218</v>
      </c>
    </row>
    <row r="3530" customFormat="false" ht="13.8" hidden="false" customHeight="false" outlineLevel="0" collapsed="false">
      <c r="A3530" s="1" t="n">
        <v>38384</v>
      </c>
      <c r="B3530" s="3" t="s">
        <v>1967</v>
      </c>
      <c r="C3530" s="1" t="s">
        <v>20219</v>
      </c>
      <c r="D3530" s="3" t="s">
        <v>17055</v>
      </c>
      <c r="E3530" s="3" t="s">
        <v>20220</v>
      </c>
    </row>
    <row r="3531" customFormat="false" ht="13.8" hidden="false" customHeight="false" outlineLevel="0" collapsed="false">
      <c r="A3531" s="1" t="n">
        <v>13</v>
      </c>
      <c r="B3531" s="3" t="s">
        <v>1967</v>
      </c>
      <c r="C3531" s="1" t="s">
        <v>20221</v>
      </c>
      <c r="D3531" s="3" t="s">
        <v>17126</v>
      </c>
      <c r="E3531" s="3" t="s">
        <v>20222</v>
      </c>
    </row>
    <row r="3532" customFormat="false" ht="13.8" hidden="false" customHeight="false" outlineLevel="0" collapsed="false">
      <c r="A3532" s="1" t="n">
        <v>2762</v>
      </c>
      <c r="B3532" s="3" t="s">
        <v>1967</v>
      </c>
      <c r="C3532" s="1" t="s">
        <v>20223</v>
      </c>
      <c r="D3532" s="3" t="s">
        <v>17119</v>
      </c>
      <c r="E3532" s="3" t="s">
        <v>3316</v>
      </c>
    </row>
    <row r="3533" customFormat="false" ht="13.8" hidden="false" customHeight="false" outlineLevel="0" collapsed="false">
      <c r="A3533" s="1" t="n">
        <v>21142</v>
      </c>
      <c r="B3533" s="3" t="s">
        <v>1967</v>
      </c>
      <c r="C3533" s="1" t="s">
        <v>20224</v>
      </c>
      <c r="D3533" s="3" t="s">
        <v>17055</v>
      </c>
      <c r="E3533" s="3" t="s">
        <v>20225</v>
      </c>
    </row>
    <row r="3534" customFormat="false" ht="13.8" hidden="false" customHeight="false" outlineLevel="0" collapsed="false">
      <c r="A3534" s="1" t="n">
        <v>4223</v>
      </c>
      <c r="B3534" s="3" t="s">
        <v>1967</v>
      </c>
      <c r="C3534" s="1" t="s">
        <v>20226</v>
      </c>
      <c r="D3534" s="3" t="s">
        <v>17128</v>
      </c>
      <c r="E3534" s="3" t="s">
        <v>20227</v>
      </c>
    </row>
    <row r="3535" customFormat="false" ht="13.8" hidden="false" customHeight="false" outlineLevel="0" collapsed="false">
      <c r="A3535" s="1" t="n">
        <v>37372</v>
      </c>
      <c r="B3535" s="3" t="s">
        <v>1967</v>
      </c>
      <c r="C3535" s="1" t="s">
        <v>20228</v>
      </c>
      <c r="D3535" s="3" t="s">
        <v>17283</v>
      </c>
      <c r="E3535" s="3" t="s">
        <v>17064</v>
      </c>
    </row>
    <row r="3536" customFormat="false" ht="13.8" hidden="false" customHeight="false" outlineLevel="0" collapsed="false">
      <c r="A3536" s="1" t="n">
        <v>40863</v>
      </c>
      <c r="B3536" s="3" t="s">
        <v>1967</v>
      </c>
      <c r="C3536" s="1" t="s">
        <v>20229</v>
      </c>
      <c r="D3536" s="3" t="s">
        <v>17285</v>
      </c>
      <c r="E3536" s="3" t="s">
        <v>20230</v>
      </c>
    </row>
    <row r="3537" customFormat="false" ht="13.8" hidden="false" customHeight="false" outlineLevel="0" collapsed="false">
      <c r="A3537" s="1" t="n">
        <v>38475</v>
      </c>
      <c r="B3537" s="3" t="s">
        <v>1967</v>
      </c>
      <c r="C3537" s="1" t="s">
        <v>20231</v>
      </c>
      <c r="D3537" s="3" t="s">
        <v>17055</v>
      </c>
      <c r="E3537" s="3" t="s">
        <v>20232</v>
      </c>
    </row>
    <row r="3538" customFormat="false" ht="13.8" hidden="false" customHeight="false" outlineLevel="0" collapsed="false">
      <c r="A3538" s="1" t="n">
        <v>38474</v>
      </c>
      <c r="B3538" s="3" t="s">
        <v>1967</v>
      </c>
      <c r="C3538" s="1" t="s">
        <v>20233</v>
      </c>
      <c r="D3538" s="3" t="s">
        <v>17055</v>
      </c>
      <c r="E3538" s="3" t="s">
        <v>2036</v>
      </c>
    </row>
    <row r="3539" customFormat="false" ht="13.8" hidden="false" customHeight="false" outlineLevel="0" collapsed="false">
      <c r="A3539" s="1" t="n">
        <v>10886</v>
      </c>
      <c r="B3539" s="3" t="s">
        <v>1967</v>
      </c>
      <c r="C3539" s="1" t="s">
        <v>20234</v>
      </c>
      <c r="D3539" s="3" t="s">
        <v>17055</v>
      </c>
      <c r="E3539" s="3" t="s">
        <v>20235</v>
      </c>
    </row>
    <row r="3540" customFormat="false" ht="13.8" hidden="false" customHeight="false" outlineLevel="0" collapsed="false">
      <c r="A3540" s="1" t="n">
        <v>10888</v>
      </c>
      <c r="B3540" s="3" t="s">
        <v>1967</v>
      </c>
      <c r="C3540" s="1" t="s">
        <v>20236</v>
      </c>
      <c r="D3540" s="3" t="s">
        <v>17055</v>
      </c>
      <c r="E3540" s="3" t="s">
        <v>20237</v>
      </c>
    </row>
    <row r="3541" customFormat="false" ht="13.8" hidden="false" customHeight="false" outlineLevel="0" collapsed="false">
      <c r="A3541" s="1" t="n">
        <v>10889</v>
      </c>
      <c r="B3541" s="3" t="s">
        <v>1967</v>
      </c>
      <c r="C3541" s="1" t="s">
        <v>20238</v>
      </c>
      <c r="D3541" s="3" t="s">
        <v>17055</v>
      </c>
      <c r="E3541" s="3" t="s">
        <v>20239</v>
      </c>
    </row>
    <row r="3542" customFormat="false" ht="13.8" hidden="false" customHeight="false" outlineLevel="0" collapsed="false">
      <c r="A3542" s="1" t="n">
        <v>10890</v>
      </c>
      <c r="B3542" s="3" t="s">
        <v>1967</v>
      </c>
      <c r="C3542" s="1" t="s">
        <v>20240</v>
      </c>
      <c r="D3542" s="3" t="s">
        <v>17055</v>
      </c>
      <c r="E3542" s="3" t="s">
        <v>20241</v>
      </c>
    </row>
    <row r="3543" customFormat="false" ht="13.8" hidden="false" customHeight="false" outlineLevel="0" collapsed="false">
      <c r="A3543" s="1" t="n">
        <v>10891</v>
      </c>
      <c r="B3543" s="3" t="s">
        <v>1967</v>
      </c>
      <c r="C3543" s="1" t="s">
        <v>20242</v>
      </c>
      <c r="D3543" s="3" t="s">
        <v>17055</v>
      </c>
      <c r="E3543" s="3" t="s">
        <v>20243</v>
      </c>
    </row>
    <row r="3544" customFormat="false" ht="13.8" hidden="false" customHeight="false" outlineLevel="0" collapsed="false">
      <c r="A3544" s="1" t="n">
        <v>10892</v>
      </c>
      <c r="B3544" s="3" t="s">
        <v>1967</v>
      </c>
      <c r="C3544" s="1" t="s">
        <v>20244</v>
      </c>
      <c r="D3544" s="3" t="s">
        <v>17055</v>
      </c>
      <c r="E3544" s="3" t="s">
        <v>17784</v>
      </c>
    </row>
    <row r="3545" customFormat="false" ht="13.8" hidden="false" customHeight="false" outlineLevel="0" collapsed="false">
      <c r="A3545" s="1" t="n">
        <v>20977</v>
      </c>
      <c r="B3545" s="3" t="s">
        <v>1967</v>
      </c>
      <c r="C3545" s="1" t="s">
        <v>20245</v>
      </c>
      <c r="D3545" s="3" t="s">
        <v>17055</v>
      </c>
      <c r="E3545" s="3" t="s">
        <v>20246</v>
      </c>
    </row>
    <row r="3546" customFormat="false" ht="13.8" hidden="false" customHeight="false" outlineLevel="0" collapsed="false">
      <c r="A3546" s="1" t="n">
        <v>3073</v>
      </c>
      <c r="B3546" s="3" t="s">
        <v>1967</v>
      </c>
      <c r="C3546" s="1" t="s">
        <v>20247</v>
      </c>
      <c r="D3546" s="3" t="s">
        <v>17055</v>
      </c>
      <c r="E3546" s="3" t="s">
        <v>20248</v>
      </c>
    </row>
    <row r="3547" customFormat="false" ht="13.8" hidden="false" customHeight="false" outlineLevel="0" collapsed="false">
      <c r="A3547" s="1" t="n">
        <v>3074</v>
      </c>
      <c r="B3547" s="3" t="s">
        <v>1967</v>
      </c>
      <c r="C3547" s="1" t="s">
        <v>20249</v>
      </c>
      <c r="D3547" s="3" t="s">
        <v>17055</v>
      </c>
      <c r="E3547" s="3" t="s">
        <v>20250</v>
      </c>
    </row>
    <row r="3548" customFormat="false" ht="13.8" hidden="false" customHeight="false" outlineLevel="0" collapsed="false">
      <c r="A3548" s="1" t="n">
        <v>3076</v>
      </c>
      <c r="B3548" s="3" t="s">
        <v>1967</v>
      </c>
      <c r="C3548" s="1" t="s">
        <v>20251</v>
      </c>
      <c r="D3548" s="3" t="s">
        <v>17055</v>
      </c>
      <c r="E3548" s="3" t="s">
        <v>20252</v>
      </c>
    </row>
    <row r="3549" customFormat="false" ht="13.8" hidden="false" customHeight="false" outlineLevel="0" collapsed="false">
      <c r="A3549" s="1" t="n">
        <v>3075</v>
      </c>
      <c r="B3549" s="3" t="s">
        <v>1967</v>
      </c>
      <c r="C3549" s="1" t="s">
        <v>20253</v>
      </c>
      <c r="D3549" s="3" t="s">
        <v>17055</v>
      </c>
      <c r="E3549" s="3" t="s">
        <v>20254</v>
      </c>
    </row>
    <row r="3550" customFormat="false" ht="13.8" hidden="false" customHeight="false" outlineLevel="0" collapsed="false">
      <c r="A3550" s="1" t="n">
        <v>10781</v>
      </c>
      <c r="B3550" s="3" t="s">
        <v>1967</v>
      </c>
      <c r="C3550" s="1" t="s">
        <v>20255</v>
      </c>
      <c r="D3550" s="3" t="s">
        <v>17055</v>
      </c>
      <c r="E3550" s="3" t="s">
        <v>10949</v>
      </c>
    </row>
    <row r="3551" customFormat="false" ht="13.8" hidden="false" customHeight="false" outlineLevel="0" collapsed="false">
      <c r="A3551" s="1" t="n">
        <v>43612</v>
      </c>
      <c r="B3551" s="3" t="s">
        <v>1967</v>
      </c>
      <c r="C3551" s="1" t="s">
        <v>20256</v>
      </c>
      <c r="D3551" s="3" t="s">
        <v>19258</v>
      </c>
      <c r="E3551" s="3" t="s">
        <v>20257</v>
      </c>
    </row>
    <row r="3552" customFormat="false" ht="13.8" hidden="false" customHeight="false" outlineLevel="0" collapsed="false">
      <c r="A3552" s="1" t="n">
        <v>43613</v>
      </c>
      <c r="B3552" s="3" t="s">
        <v>1967</v>
      </c>
      <c r="C3552" s="1" t="s">
        <v>20258</v>
      </c>
      <c r="D3552" s="3" t="s">
        <v>19258</v>
      </c>
      <c r="E3552" s="3" t="s">
        <v>3251</v>
      </c>
    </row>
    <row r="3553" customFormat="false" ht="13.8" hidden="false" customHeight="false" outlineLevel="0" collapsed="false">
      <c r="A3553" s="1" t="n">
        <v>11480</v>
      </c>
      <c r="B3553" s="3" t="s">
        <v>1967</v>
      </c>
      <c r="C3553" s="1" t="s">
        <v>20259</v>
      </c>
      <c r="D3553" s="3" t="s">
        <v>19258</v>
      </c>
      <c r="E3553" s="3" t="s">
        <v>20260</v>
      </c>
    </row>
    <row r="3554" customFormat="false" ht="13.8" hidden="false" customHeight="false" outlineLevel="0" collapsed="false">
      <c r="A3554" s="1" t="n">
        <v>11469</v>
      </c>
      <c r="B3554" s="3" t="s">
        <v>1967</v>
      </c>
      <c r="C3554" s="1" t="s">
        <v>20261</v>
      </c>
      <c r="D3554" s="3" t="s">
        <v>17055</v>
      </c>
      <c r="E3554" s="3" t="s">
        <v>9517</v>
      </c>
    </row>
    <row r="3555" customFormat="false" ht="13.8" hidden="false" customHeight="false" outlineLevel="0" collapsed="false">
      <c r="A3555" s="1" t="n">
        <v>11468</v>
      </c>
      <c r="B3555" s="3" t="s">
        <v>1967</v>
      </c>
      <c r="C3555" s="1" t="s">
        <v>20262</v>
      </c>
      <c r="D3555" s="3" t="s">
        <v>17055</v>
      </c>
      <c r="E3555" s="3" t="s">
        <v>13278</v>
      </c>
    </row>
    <row r="3556" customFormat="false" ht="13.8" hidden="false" customHeight="false" outlineLevel="0" collapsed="false">
      <c r="A3556" s="1" t="n">
        <v>11484</v>
      </c>
      <c r="B3556" s="3" t="s">
        <v>1967</v>
      </c>
      <c r="C3556" s="1" t="s">
        <v>20263</v>
      </c>
      <c r="D3556" s="3" t="s">
        <v>17055</v>
      </c>
      <c r="E3556" s="3" t="s">
        <v>20264</v>
      </c>
    </row>
    <row r="3557" customFormat="false" ht="13.8" hidden="false" customHeight="false" outlineLevel="0" collapsed="false">
      <c r="A3557" s="1" t="n">
        <v>38155</v>
      </c>
      <c r="B3557" s="3" t="s">
        <v>1967</v>
      </c>
      <c r="C3557" s="1" t="s">
        <v>20265</v>
      </c>
      <c r="D3557" s="3" t="s">
        <v>17055</v>
      </c>
      <c r="E3557" s="3" t="s">
        <v>8947</v>
      </c>
    </row>
    <row r="3558" customFormat="false" ht="13.8" hidden="false" customHeight="false" outlineLevel="0" collapsed="false">
      <c r="A3558" s="1" t="n">
        <v>11467</v>
      </c>
      <c r="B3558" s="3" t="s">
        <v>1967</v>
      </c>
      <c r="C3558" s="1" t="s">
        <v>20266</v>
      </c>
      <c r="D3558" s="3" t="s">
        <v>17055</v>
      </c>
      <c r="E3558" s="3" t="s">
        <v>6667</v>
      </c>
    </row>
    <row r="3559" customFormat="false" ht="13.8" hidden="false" customHeight="false" outlineLevel="0" collapsed="false">
      <c r="A3559" s="1" t="n">
        <v>38153</v>
      </c>
      <c r="B3559" s="3" t="s">
        <v>1967</v>
      </c>
      <c r="C3559" s="1" t="s">
        <v>20267</v>
      </c>
      <c r="D3559" s="3" t="s">
        <v>19258</v>
      </c>
      <c r="E3559" s="3" t="s">
        <v>20268</v>
      </c>
    </row>
    <row r="3560" customFormat="false" ht="13.8" hidden="false" customHeight="false" outlineLevel="0" collapsed="false">
      <c r="A3560" s="1" t="n">
        <v>43607</v>
      </c>
      <c r="B3560" s="3" t="s">
        <v>1967</v>
      </c>
      <c r="C3560" s="1" t="s">
        <v>20269</v>
      </c>
      <c r="D3560" s="3" t="s">
        <v>19258</v>
      </c>
      <c r="E3560" s="3" t="s">
        <v>20270</v>
      </c>
    </row>
    <row r="3561" customFormat="false" ht="13.8" hidden="false" customHeight="false" outlineLevel="0" collapsed="false">
      <c r="A3561" s="1" t="n">
        <v>3080</v>
      </c>
      <c r="B3561" s="3" t="s">
        <v>1967</v>
      </c>
      <c r="C3561" s="1" t="s">
        <v>20271</v>
      </c>
      <c r="D3561" s="3" t="s">
        <v>19258</v>
      </c>
      <c r="E3561" s="3" t="s">
        <v>20272</v>
      </c>
    </row>
    <row r="3562" customFormat="false" ht="13.8" hidden="false" customHeight="false" outlineLevel="0" collapsed="false">
      <c r="A3562" s="1" t="n">
        <v>3081</v>
      </c>
      <c r="B3562" s="3" t="s">
        <v>1967</v>
      </c>
      <c r="C3562" s="1" t="s">
        <v>20273</v>
      </c>
      <c r="D3562" s="3" t="s">
        <v>19258</v>
      </c>
      <c r="E3562" s="3" t="s">
        <v>20274</v>
      </c>
    </row>
    <row r="3563" customFormat="false" ht="13.8" hidden="false" customHeight="false" outlineLevel="0" collapsed="false">
      <c r="A3563" s="1" t="n">
        <v>3090</v>
      </c>
      <c r="B3563" s="3" t="s">
        <v>1967</v>
      </c>
      <c r="C3563" s="1" t="s">
        <v>20275</v>
      </c>
      <c r="D3563" s="3" t="s">
        <v>19258</v>
      </c>
      <c r="E3563" s="3" t="s">
        <v>20276</v>
      </c>
    </row>
    <row r="3564" customFormat="false" ht="13.8" hidden="false" customHeight="false" outlineLevel="0" collapsed="false">
      <c r="A3564" s="1" t="n">
        <v>43611</v>
      </c>
      <c r="B3564" s="3" t="s">
        <v>1967</v>
      </c>
      <c r="C3564" s="1" t="s">
        <v>20277</v>
      </c>
      <c r="D3564" s="3" t="s">
        <v>19258</v>
      </c>
      <c r="E3564" s="3" t="s">
        <v>20278</v>
      </c>
    </row>
    <row r="3565" customFormat="false" ht="13.8" hidden="false" customHeight="false" outlineLevel="0" collapsed="false">
      <c r="A3565" s="1" t="n">
        <v>3103</v>
      </c>
      <c r="B3565" s="3" t="s">
        <v>1967</v>
      </c>
      <c r="C3565" s="1" t="s">
        <v>20279</v>
      </c>
      <c r="D3565" s="3" t="s">
        <v>17055</v>
      </c>
      <c r="E3565" s="3" t="s">
        <v>20280</v>
      </c>
    </row>
    <row r="3566" customFormat="false" ht="13.8" hidden="false" customHeight="false" outlineLevel="0" collapsed="false">
      <c r="A3566" s="1" t="n">
        <v>3097</v>
      </c>
      <c r="B3566" s="3" t="s">
        <v>1967</v>
      </c>
      <c r="C3566" s="1" t="s">
        <v>20281</v>
      </c>
      <c r="D3566" s="3" t="s">
        <v>19258</v>
      </c>
      <c r="E3566" s="3" t="s">
        <v>20282</v>
      </c>
    </row>
    <row r="3567" customFormat="false" ht="13.8" hidden="false" customHeight="false" outlineLevel="0" collapsed="false">
      <c r="A3567" s="1" t="n">
        <v>3099</v>
      </c>
      <c r="B3567" s="3" t="s">
        <v>1967</v>
      </c>
      <c r="C3567" s="1" t="s">
        <v>20283</v>
      </c>
      <c r="D3567" s="3" t="s">
        <v>19258</v>
      </c>
      <c r="E3567" s="3" t="s">
        <v>18600</v>
      </c>
    </row>
    <row r="3568" customFormat="false" ht="13.8" hidden="false" customHeight="false" outlineLevel="0" collapsed="false">
      <c r="A3568" s="1" t="n">
        <v>38151</v>
      </c>
      <c r="B3568" s="3" t="s">
        <v>1967</v>
      </c>
      <c r="C3568" s="1" t="s">
        <v>20284</v>
      </c>
      <c r="D3568" s="3" t="s">
        <v>19258</v>
      </c>
      <c r="E3568" s="3" t="s">
        <v>14960</v>
      </c>
    </row>
    <row r="3569" customFormat="false" ht="13.8" hidden="false" customHeight="false" outlineLevel="0" collapsed="false">
      <c r="A3569" s="1" t="n">
        <v>38152</v>
      </c>
      <c r="B3569" s="3" t="s">
        <v>1967</v>
      </c>
      <c r="C3569" s="1" t="s">
        <v>20285</v>
      </c>
      <c r="D3569" s="3" t="s">
        <v>19258</v>
      </c>
      <c r="E3569" s="3" t="s">
        <v>10806</v>
      </c>
    </row>
    <row r="3570" customFormat="false" ht="13.8" hidden="false" customHeight="false" outlineLevel="0" collapsed="false">
      <c r="A3570" s="1" t="n">
        <v>43610</v>
      </c>
      <c r="B3570" s="3" t="s">
        <v>1967</v>
      </c>
      <c r="C3570" s="1" t="s">
        <v>20286</v>
      </c>
      <c r="D3570" s="3" t="s">
        <v>19258</v>
      </c>
      <c r="E3570" s="3" t="s">
        <v>20287</v>
      </c>
    </row>
    <row r="3571" customFormat="false" ht="13.8" hidden="false" customHeight="false" outlineLevel="0" collapsed="false">
      <c r="A3571" s="1" t="n">
        <v>3093</v>
      </c>
      <c r="B3571" s="3" t="s">
        <v>1967</v>
      </c>
      <c r="C3571" s="1" t="s">
        <v>20288</v>
      </c>
      <c r="D3571" s="3" t="s">
        <v>19258</v>
      </c>
      <c r="E3571" s="3" t="s">
        <v>18600</v>
      </c>
    </row>
    <row r="3572" customFormat="false" ht="13.8" hidden="false" customHeight="false" outlineLevel="0" collapsed="false">
      <c r="A3572" s="1" t="n">
        <v>38165</v>
      </c>
      <c r="B3572" s="3" t="s">
        <v>1967</v>
      </c>
      <c r="C3572" s="1" t="s">
        <v>20289</v>
      </c>
      <c r="D3572" s="3" t="s">
        <v>19258</v>
      </c>
      <c r="E3572" s="3" t="s">
        <v>12702</v>
      </c>
    </row>
    <row r="3573" customFormat="false" ht="13.8" hidden="false" customHeight="false" outlineLevel="0" collapsed="false">
      <c r="A3573" s="1" t="n">
        <v>38177</v>
      </c>
      <c r="B3573" s="3" t="s">
        <v>1967</v>
      </c>
      <c r="C3573" s="1" t="s">
        <v>20290</v>
      </c>
      <c r="D3573" s="3" t="s">
        <v>17055</v>
      </c>
      <c r="E3573" s="3" t="s">
        <v>4469</v>
      </c>
    </row>
    <row r="3574" customFormat="false" ht="13.8" hidden="false" customHeight="false" outlineLevel="0" collapsed="false">
      <c r="A3574" s="1" t="n">
        <v>11458</v>
      </c>
      <c r="B3574" s="3" t="s">
        <v>1967</v>
      </c>
      <c r="C3574" s="1" t="s">
        <v>20291</v>
      </c>
      <c r="D3574" s="3" t="s">
        <v>17055</v>
      </c>
      <c r="E3574" s="3" t="s">
        <v>5010</v>
      </c>
    </row>
    <row r="3575" customFormat="false" ht="13.8" hidden="false" customHeight="false" outlineLevel="0" collapsed="false">
      <c r="A3575" s="1" t="n">
        <v>3108</v>
      </c>
      <c r="B3575" s="3" t="s">
        <v>1967</v>
      </c>
      <c r="C3575" s="1" t="s">
        <v>20292</v>
      </c>
      <c r="D3575" s="3" t="s">
        <v>17055</v>
      </c>
      <c r="E3575" s="3" t="s">
        <v>20293</v>
      </c>
    </row>
    <row r="3576" customFormat="false" ht="13.8" hidden="false" customHeight="false" outlineLevel="0" collapsed="false">
      <c r="A3576" s="1" t="n">
        <v>3105</v>
      </c>
      <c r="B3576" s="3" t="s">
        <v>1967</v>
      </c>
      <c r="C3576" s="1" t="s">
        <v>20294</v>
      </c>
      <c r="D3576" s="3" t="s">
        <v>17055</v>
      </c>
      <c r="E3576" s="3" t="s">
        <v>20295</v>
      </c>
    </row>
    <row r="3577" customFormat="false" ht="13.8" hidden="false" customHeight="false" outlineLevel="0" collapsed="false">
      <c r="A3577" s="1" t="n">
        <v>38178</v>
      </c>
      <c r="B3577" s="3" t="s">
        <v>1967</v>
      </c>
      <c r="C3577" s="1" t="s">
        <v>20296</v>
      </c>
      <c r="D3577" s="3" t="s">
        <v>17055</v>
      </c>
      <c r="E3577" s="3" t="s">
        <v>20297</v>
      </c>
    </row>
    <row r="3578" customFormat="false" ht="13.8" hidden="false" customHeight="false" outlineLevel="0" collapsed="false">
      <c r="A3578" s="1" t="n">
        <v>43575</v>
      </c>
      <c r="B3578" s="3" t="s">
        <v>1967</v>
      </c>
      <c r="C3578" s="1" t="s">
        <v>20298</v>
      </c>
      <c r="D3578" s="3" t="s">
        <v>17055</v>
      </c>
      <c r="E3578" s="3" t="s">
        <v>20299</v>
      </c>
    </row>
    <row r="3579" customFormat="false" ht="13.8" hidden="false" customHeight="false" outlineLevel="0" collapsed="false">
      <c r="A3579" s="1" t="n">
        <v>43577</v>
      </c>
      <c r="B3579" s="3" t="s">
        <v>1967</v>
      </c>
      <c r="C3579" s="1" t="s">
        <v>20300</v>
      </c>
      <c r="D3579" s="3" t="s">
        <v>17055</v>
      </c>
      <c r="E3579" s="3" t="s">
        <v>12124</v>
      </c>
    </row>
    <row r="3580" customFormat="false" ht="13.8" hidden="false" customHeight="false" outlineLevel="0" collapsed="false">
      <c r="A3580" s="1" t="n">
        <v>43458</v>
      </c>
      <c r="B3580" s="3" t="s">
        <v>1967</v>
      </c>
      <c r="C3580" s="1" t="s">
        <v>20301</v>
      </c>
      <c r="D3580" s="3" t="s">
        <v>17283</v>
      </c>
      <c r="E3580" s="3" t="s">
        <v>2925</v>
      </c>
    </row>
    <row r="3581" customFormat="false" ht="13.8" hidden="false" customHeight="false" outlineLevel="0" collapsed="false">
      <c r="A3581" s="1" t="n">
        <v>43470</v>
      </c>
      <c r="B3581" s="3" t="s">
        <v>1967</v>
      </c>
      <c r="C3581" s="1" t="s">
        <v>20302</v>
      </c>
      <c r="D3581" s="3" t="s">
        <v>17285</v>
      </c>
      <c r="E3581" s="3" t="s">
        <v>18830</v>
      </c>
    </row>
    <row r="3582" customFormat="false" ht="13.8" hidden="false" customHeight="false" outlineLevel="0" collapsed="false">
      <c r="A3582" s="1" t="n">
        <v>43459</v>
      </c>
      <c r="B3582" s="3" t="s">
        <v>1967</v>
      </c>
      <c r="C3582" s="1" t="s">
        <v>20303</v>
      </c>
      <c r="D3582" s="3" t="s">
        <v>17283</v>
      </c>
      <c r="E3582" s="3" t="s">
        <v>20304</v>
      </c>
    </row>
    <row r="3583" customFormat="false" ht="13.8" hidden="false" customHeight="false" outlineLevel="0" collapsed="false">
      <c r="A3583" s="1" t="n">
        <v>43471</v>
      </c>
      <c r="B3583" s="3" t="s">
        <v>1967</v>
      </c>
      <c r="C3583" s="1" t="s">
        <v>20305</v>
      </c>
      <c r="D3583" s="3" t="s">
        <v>17285</v>
      </c>
      <c r="E3583" s="3" t="s">
        <v>20306</v>
      </c>
    </row>
    <row r="3584" customFormat="false" ht="13.8" hidden="false" customHeight="false" outlineLevel="0" collapsed="false">
      <c r="A3584" s="1" t="n">
        <v>43460</v>
      </c>
      <c r="B3584" s="3" t="s">
        <v>1967</v>
      </c>
      <c r="C3584" s="1" t="s">
        <v>20307</v>
      </c>
      <c r="D3584" s="3" t="s">
        <v>17283</v>
      </c>
      <c r="E3584" s="3" t="s">
        <v>3760</v>
      </c>
    </row>
    <row r="3585" customFormat="false" ht="13.8" hidden="false" customHeight="false" outlineLevel="0" collapsed="false">
      <c r="A3585" s="1" t="n">
        <v>43472</v>
      </c>
      <c r="B3585" s="3" t="s">
        <v>1967</v>
      </c>
      <c r="C3585" s="1" t="s">
        <v>20308</v>
      </c>
      <c r="D3585" s="3" t="s">
        <v>17285</v>
      </c>
      <c r="E3585" s="3" t="s">
        <v>20309</v>
      </c>
    </row>
    <row r="3586" customFormat="false" ht="13.8" hidden="false" customHeight="false" outlineLevel="0" collapsed="false">
      <c r="A3586" s="1" t="n">
        <v>43461</v>
      </c>
      <c r="B3586" s="3" t="s">
        <v>1967</v>
      </c>
      <c r="C3586" s="1" t="s">
        <v>20310</v>
      </c>
      <c r="D3586" s="3" t="s">
        <v>17283</v>
      </c>
      <c r="E3586" s="3" t="s">
        <v>14402</v>
      </c>
    </row>
    <row r="3587" customFormat="false" ht="13.8" hidden="false" customHeight="false" outlineLevel="0" collapsed="false">
      <c r="A3587" s="1" t="n">
        <v>43473</v>
      </c>
      <c r="B3587" s="3" t="s">
        <v>1967</v>
      </c>
      <c r="C3587" s="1" t="s">
        <v>20311</v>
      </c>
      <c r="D3587" s="3" t="s">
        <v>17285</v>
      </c>
      <c r="E3587" s="3" t="s">
        <v>18897</v>
      </c>
    </row>
    <row r="3588" customFormat="false" ht="13.8" hidden="false" customHeight="false" outlineLevel="0" collapsed="false">
      <c r="A3588" s="1" t="n">
        <v>43463</v>
      </c>
      <c r="B3588" s="3" t="s">
        <v>1967</v>
      </c>
      <c r="C3588" s="1" t="s">
        <v>20312</v>
      </c>
      <c r="D3588" s="3" t="s">
        <v>17283</v>
      </c>
      <c r="E3588" s="3" t="s">
        <v>4076</v>
      </c>
    </row>
    <row r="3589" customFormat="false" ht="13.8" hidden="false" customHeight="false" outlineLevel="0" collapsed="false">
      <c r="A3589" s="1" t="n">
        <v>43475</v>
      </c>
      <c r="B3589" s="3" t="s">
        <v>1967</v>
      </c>
      <c r="C3589" s="1" t="s">
        <v>20313</v>
      </c>
      <c r="D3589" s="3" t="s">
        <v>17285</v>
      </c>
      <c r="E3589" s="3" t="s">
        <v>17255</v>
      </c>
    </row>
    <row r="3590" customFormat="false" ht="13.8" hidden="false" customHeight="false" outlineLevel="0" collapsed="false">
      <c r="A3590" s="1" t="n">
        <v>43462</v>
      </c>
      <c r="B3590" s="3" t="s">
        <v>1967</v>
      </c>
      <c r="C3590" s="1" t="s">
        <v>20314</v>
      </c>
      <c r="D3590" s="3" t="s">
        <v>17283</v>
      </c>
      <c r="E3590" s="3" t="s">
        <v>3944</v>
      </c>
    </row>
    <row r="3591" customFormat="false" ht="13.8" hidden="false" customHeight="false" outlineLevel="0" collapsed="false">
      <c r="A3591" s="1" t="n">
        <v>43474</v>
      </c>
      <c r="B3591" s="3" t="s">
        <v>1967</v>
      </c>
      <c r="C3591" s="1" t="s">
        <v>20315</v>
      </c>
      <c r="D3591" s="3" t="s">
        <v>17285</v>
      </c>
      <c r="E3591" s="3" t="s">
        <v>12966</v>
      </c>
    </row>
    <row r="3592" customFormat="false" ht="13.8" hidden="false" customHeight="false" outlineLevel="0" collapsed="false">
      <c r="A3592" s="1" t="n">
        <v>43464</v>
      </c>
      <c r="B3592" s="3" t="s">
        <v>1967</v>
      </c>
      <c r="C3592" s="1" t="s">
        <v>20316</v>
      </c>
      <c r="D3592" s="3" t="s">
        <v>17283</v>
      </c>
      <c r="E3592" s="3" t="s">
        <v>3944</v>
      </c>
    </row>
    <row r="3593" customFormat="false" ht="13.8" hidden="false" customHeight="false" outlineLevel="0" collapsed="false">
      <c r="A3593" s="1" t="n">
        <v>43476</v>
      </c>
      <c r="B3593" s="3" t="s">
        <v>1967</v>
      </c>
      <c r="C3593" s="1" t="s">
        <v>20317</v>
      </c>
      <c r="D3593" s="3" t="s">
        <v>17285</v>
      </c>
      <c r="E3593" s="3" t="s">
        <v>3944</v>
      </c>
    </row>
    <row r="3594" customFormat="false" ht="13.8" hidden="false" customHeight="false" outlineLevel="0" collapsed="false">
      <c r="A3594" s="1" t="n">
        <v>43465</v>
      </c>
      <c r="B3594" s="3" t="s">
        <v>1967</v>
      </c>
      <c r="C3594" s="1" t="s">
        <v>20318</v>
      </c>
      <c r="D3594" s="3" t="s">
        <v>17283</v>
      </c>
      <c r="E3594" s="3" t="s">
        <v>3493</v>
      </c>
    </row>
    <row r="3595" customFormat="false" ht="13.8" hidden="false" customHeight="false" outlineLevel="0" collapsed="false">
      <c r="A3595" s="1" t="n">
        <v>43477</v>
      </c>
      <c r="B3595" s="3" t="s">
        <v>1967</v>
      </c>
      <c r="C3595" s="1" t="s">
        <v>20319</v>
      </c>
      <c r="D3595" s="3" t="s">
        <v>17285</v>
      </c>
      <c r="E3595" s="3" t="s">
        <v>20320</v>
      </c>
    </row>
    <row r="3596" customFormat="false" ht="13.8" hidden="false" customHeight="false" outlineLevel="0" collapsed="false">
      <c r="A3596" s="1" t="n">
        <v>43466</v>
      </c>
      <c r="B3596" s="3" t="s">
        <v>1967</v>
      </c>
      <c r="C3596" s="1" t="s">
        <v>20321</v>
      </c>
      <c r="D3596" s="3" t="s">
        <v>17283</v>
      </c>
      <c r="E3596" s="3" t="s">
        <v>20108</v>
      </c>
    </row>
    <row r="3597" customFormat="false" ht="13.8" hidden="false" customHeight="false" outlineLevel="0" collapsed="false">
      <c r="A3597" s="1" t="n">
        <v>43478</v>
      </c>
      <c r="B3597" s="3" t="s">
        <v>1967</v>
      </c>
      <c r="C3597" s="1" t="s">
        <v>20322</v>
      </c>
      <c r="D3597" s="3" t="s">
        <v>17285</v>
      </c>
      <c r="E3597" s="3" t="s">
        <v>20323</v>
      </c>
    </row>
    <row r="3598" customFormat="false" ht="13.8" hidden="false" customHeight="false" outlineLevel="0" collapsed="false">
      <c r="A3598" s="1" t="n">
        <v>43467</v>
      </c>
      <c r="B3598" s="3" t="s">
        <v>1967</v>
      </c>
      <c r="C3598" s="1" t="s">
        <v>20324</v>
      </c>
      <c r="D3598" s="3" t="s">
        <v>17283</v>
      </c>
      <c r="E3598" s="3" t="s">
        <v>20325</v>
      </c>
    </row>
    <row r="3599" customFormat="false" ht="13.8" hidden="false" customHeight="false" outlineLevel="0" collapsed="false">
      <c r="A3599" s="1" t="n">
        <v>43479</v>
      </c>
      <c r="B3599" s="3" t="s">
        <v>1967</v>
      </c>
      <c r="C3599" s="1" t="s">
        <v>20326</v>
      </c>
      <c r="D3599" s="3" t="s">
        <v>17285</v>
      </c>
      <c r="E3599" s="3" t="s">
        <v>20327</v>
      </c>
    </row>
    <row r="3600" customFormat="false" ht="13.8" hidden="false" customHeight="false" outlineLevel="0" collapsed="false">
      <c r="A3600" s="1" t="n">
        <v>43468</v>
      </c>
      <c r="B3600" s="3" t="s">
        <v>1967</v>
      </c>
      <c r="C3600" s="1" t="s">
        <v>20328</v>
      </c>
      <c r="D3600" s="3" t="s">
        <v>17283</v>
      </c>
      <c r="E3600" s="3" t="s">
        <v>3615</v>
      </c>
    </row>
    <row r="3601" customFormat="false" ht="13.8" hidden="false" customHeight="false" outlineLevel="0" collapsed="false">
      <c r="A3601" s="1" t="n">
        <v>43480</v>
      </c>
      <c r="B3601" s="3" t="s">
        <v>1967</v>
      </c>
      <c r="C3601" s="1" t="s">
        <v>20329</v>
      </c>
      <c r="D3601" s="3" t="s">
        <v>17285</v>
      </c>
      <c r="E3601" s="3" t="s">
        <v>20106</v>
      </c>
    </row>
    <row r="3602" customFormat="false" ht="13.8" hidden="false" customHeight="false" outlineLevel="0" collapsed="false">
      <c r="A3602" s="1" t="n">
        <v>43469</v>
      </c>
      <c r="B3602" s="3" t="s">
        <v>1967</v>
      </c>
      <c r="C3602" s="1" t="s">
        <v>20330</v>
      </c>
      <c r="D3602" s="3" t="s">
        <v>17283</v>
      </c>
      <c r="E3602" s="3" t="s">
        <v>3715</v>
      </c>
    </row>
    <row r="3603" customFormat="false" ht="13.8" hidden="false" customHeight="false" outlineLevel="0" collapsed="false">
      <c r="A3603" s="1" t="n">
        <v>43481</v>
      </c>
      <c r="B3603" s="3" t="s">
        <v>1967</v>
      </c>
      <c r="C3603" s="1" t="s">
        <v>20331</v>
      </c>
      <c r="D3603" s="3" t="s">
        <v>17285</v>
      </c>
      <c r="E3603" s="3" t="s">
        <v>20332</v>
      </c>
    </row>
    <row r="3604" customFormat="false" ht="13.8" hidden="false" customHeight="false" outlineLevel="0" collapsed="false">
      <c r="A3604" s="1" t="n">
        <v>3119</v>
      </c>
      <c r="B3604" s="3" t="s">
        <v>1967</v>
      </c>
      <c r="C3604" s="1" t="s">
        <v>20333</v>
      </c>
      <c r="D3604" s="3" t="s">
        <v>17055</v>
      </c>
      <c r="E3604" s="3" t="s">
        <v>18642</v>
      </c>
    </row>
    <row r="3605" customFormat="false" ht="13.8" hidden="false" customHeight="false" outlineLevel="0" collapsed="false">
      <c r="A3605" s="1" t="n">
        <v>3122</v>
      </c>
      <c r="B3605" s="3" t="s">
        <v>1967</v>
      </c>
      <c r="C3605" s="1" t="s">
        <v>20334</v>
      </c>
      <c r="D3605" s="3" t="s">
        <v>17055</v>
      </c>
      <c r="E3605" s="3" t="s">
        <v>20335</v>
      </c>
    </row>
    <row r="3606" customFormat="false" ht="13.8" hidden="false" customHeight="false" outlineLevel="0" collapsed="false">
      <c r="A3606" s="1" t="n">
        <v>3121</v>
      </c>
      <c r="B3606" s="3" t="s">
        <v>1967</v>
      </c>
      <c r="C3606" s="1" t="s">
        <v>20336</v>
      </c>
      <c r="D3606" s="3" t="s">
        <v>17055</v>
      </c>
      <c r="E3606" s="3" t="s">
        <v>20337</v>
      </c>
    </row>
    <row r="3607" customFormat="false" ht="13.8" hidden="false" customHeight="false" outlineLevel="0" collapsed="false">
      <c r="A3607" s="1" t="n">
        <v>3120</v>
      </c>
      <c r="B3607" s="3" t="s">
        <v>1967</v>
      </c>
      <c r="C3607" s="1" t="s">
        <v>20338</v>
      </c>
      <c r="D3607" s="3" t="s">
        <v>17055</v>
      </c>
      <c r="E3607" s="3" t="s">
        <v>7470</v>
      </c>
    </row>
    <row r="3608" customFormat="false" ht="13.8" hidden="false" customHeight="false" outlineLevel="0" collapsed="false">
      <c r="A3608" s="1" t="n">
        <v>11455</v>
      </c>
      <c r="B3608" s="3" t="s">
        <v>1967</v>
      </c>
      <c r="C3608" s="1" t="s">
        <v>20339</v>
      </c>
      <c r="D3608" s="3" t="s">
        <v>17055</v>
      </c>
      <c r="E3608" s="3" t="s">
        <v>7213</v>
      </c>
    </row>
    <row r="3609" customFormat="false" ht="13.8" hidden="false" customHeight="false" outlineLevel="0" collapsed="false">
      <c r="A3609" s="1" t="n">
        <v>11456</v>
      </c>
      <c r="B3609" s="3" t="s">
        <v>1967</v>
      </c>
      <c r="C3609" s="1" t="s">
        <v>20340</v>
      </c>
      <c r="D3609" s="3" t="s">
        <v>17055</v>
      </c>
      <c r="E3609" s="3" t="s">
        <v>20341</v>
      </c>
    </row>
    <row r="3610" customFormat="false" ht="13.8" hidden="false" customHeight="false" outlineLevel="0" collapsed="false">
      <c r="A3610" s="1" t="n">
        <v>3107</v>
      </c>
      <c r="B3610" s="3" t="s">
        <v>1967</v>
      </c>
      <c r="C3610" s="1" t="s">
        <v>20342</v>
      </c>
      <c r="D3610" s="3" t="s">
        <v>17055</v>
      </c>
      <c r="E3610" s="3" t="s">
        <v>20343</v>
      </c>
    </row>
    <row r="3611" customFormat="false" ht="13.8" hidden="false" customHeight="false" outlineLevel="0" collapsed="false">
      <c r="A3611" s="1" t="n">
        <v>43583</v>
      </c>
      <c r="B3611" s="3" t="s">
        <v>1967</v>
      </c>
      <c r="C3611" s="1" t="s">
        <v>20344</v>
      </c>
      <c r="D3611" s="3" t="s">
        <v>17055</v>
      </c>
      <c r="E3611" s="3" t="s">
        <v>2377</v>
      </c>
    </row>
    <row r="3612" customFormat="false" ht="13.8" hidden="false" customHeight="false" outlineLevel="0" collapsed="false">
      <c r="A3612" s="1" t="n">
        <v>43586</v>
      </c>
      <c r="B3612" s="3" t="s">
        <v>1967</v>
      </c>
      <c r="C3612" s="1" t="s">
        <v>20345</v>
      </c>
      <c r="D3612" s="3" t="s">
        <v>17055</v>
      </c>
      <c r="E3612" s="3" t="s">
        <v>2861</v>
      </c>
    </row>
    <row r="3613" customFormat="false" ht="13.8" hidden="false" customHeight="false" outlineLevel="0" collapsed="false">
      <c r="A3613" s="1" t="n">
        <v>11461</v>
      </c>
      <c r="B3613" s="3" t="s">
        <v>1967</v>
      </c>
      <c r="C3613" s="1" t="s">
        <v>20346</v>
      </c>
      <c r="D3613" s="3" t="s">
        <v>17055</v>
      </c>
      <c r="E3613" s="3" t="s">
        <v>14832</v>
      </c>
    </row>
    <row r="3614" customFormat="false" ht="13.8" hidden="false" customHeight="false" outlineLevel="0" collapsed="false">
      <c r="A3614" s="1" t="n">
        <v>43587</v>
      </c>
      <c r="B3614" s="3" t="s">
        <v>1967</v>
      </c>
      <c r="C3614" s="1" t="s">
        <v>20347</v>
      </c>
      <c r="D3614" s="3" t="s">
        <v>17055</v>
      </c>
      <c r="E3614" s="3" t="s">
        <v>13280</v>
      </c>
    </row>
    <row r="3615" customFormat="false" ht="13.8" hidden="false" customHeight="false" outlineLevel="0" collapsed="false">
      <c r="A3615" s="1" t="n">
        <v>3106</v>
      </c>
      <c r="B3615" s="3" t="s">
        <v>1967</v>
      </c>
      <c r="C3615" s="1" t="s">
        <v>20348</v>
      </c>
      <c r="D3615" s="3" t="s">
        <v>17055</v>
      </c>
      <c r="E3615" s="3" t="s">
        <v>9194</v>
      </c>
    </row>
    <row r="3616" customFormat="false" ht="13.8" hidden="false" customHeight="false" outlineLevel="0" collapsed="false">
      <c r="A3616" s="1" t="n">
        <v>44539</v>
      </c>
      <c r="B3616" s="3" t="s">
        <v>1967</v>
      </c>
      <c r="C3616" s="1" t="s">
        <v>20349</v>
      </c>
      <c r="D3616" s="3" t="s">
        <v>17126</v>
      </c>
      <c r="E3616" s="3" t="s">
        <v>14774</v>
      </c>
    </row>
    <row r="3617" customFormat="false" ht="13.8" hidden="false" customHeight="false" outlineLevel="0" collapsed="false">
      <c r="A3617" s="1" t="n">
        <v>3123</v>
      </c>
      <c r="B3617" s="3" t="s">
        <v>1967</v>
      </c>
      <c r="C3617" s="1" t="s">
        <v>20350</v>
      </c>
      <c r="D3617" s="3" t="s">
        <v>17126</v>
      </c>
      <c r="E3617" s="3" t="s">
        <v>4348</v>
      </c>
    </row>
    <row r="3618" customFormat="false" ht="13.8" hidden="false" customHeight="false" outlineLevel="0" collapsed="false">
      <c r="A3618" s="1" t="n">
        <v>38125</v>
      </c>
      <c r="B3618" s="3" t="s">
        <v>1967</v>
      </c>
      <c r="C3618" s="1" t="s">
        <v>20351</v>
      </c>
      <c r="D3618" s="3" t="s">
        <v>17126</v>
      </c>
      <c r="E3618" s="3" t="s">
        <v>14694</v>
      </c>
    </row>
    <row r="3619" customFormat="false" ht="13.8" hidden="false" customHeight="false" outlineLevel="0" collapsed="false">
      <c r="A3619" s="1" t="n">
        <v>39014</v>
      </c>
      <c r="B3619" s="3" t="s">
        <v>1967</v>
      </c>
      <c r="C3619" s="1" t="s">
        <v>20352</v>
      </c>
      <c r="D3619" s="3" t="s">
        <v>17126</v>
      </c>
      <c r="E3619" s="3" t="s">
        <v>9056</v>
      </c>
    </row>
    <row r="3620" customFormat="false" ht="13.8" hidden="false" customHeight="false" outlineLevel="0" collapsed="false">
      <c r="A3620" s="1" t="n">
        <v>39365</v>
      </c>
      <c r="B3620" s="3" t="s">
        <v>1967</v>
      </c>
      <c r="C3620" s="1" t="s">
        <v>20353</v>
      </c>
      <c r="D3620" s="3" t="s">
        <v>17055</v>
      </c>
      <c r="E3620" s="3" t="s">
        <v>20354</v>
      </c>
    </row>
    <row r="3621" customFormat="false" ht="13.8" hidden="false" customHeight="false" outlineLevel="0" collapsed="false">
      <c r="A3621" s="1" t="n">
        <v>39366</v>
      </c>
      <c r="B3621" s="3" t="s">
        <v>1967</v>
      </c>
      <c r="C3621" s="1" t="s">
        <v>20355</v>
      </c>
      <c r="D3621" s="3" t="s">
        <v>17055</v>
      </c>
      <c r="E3621" s="3" t="s">
        <v>20356</v>
      </c>
    </row>
    <row r="3622" customFormat="false" ht="13.8" hidden="false" customHeight="false" outlineLevel="0" collapsed="false">
      <c r="A3622" s="1" t="n">
        <v>39367</v>
      </c>
      <c r="B3622" s="3" t="s">
        <v>1967</v>
      </c>
      <c r="C3622" s="1" t="s">
        <v>20357</v>
      </c>
      <c r="D3622" s="3" t="s">
        <v>17055</v>
      </c>
      <c r="E3622" s="3" t="s">
        <v>20358</v>
      </c>
    </row>
    <row r="3623" customFormat="false" ht="13.8" hidden="false" customHeight="false" outlineLevel="0" collapsed="false">
      <c r="A3623" s="1" t="n">
        <v>37394</v>
      </c>
      <c r="B3623" s="3" t="s">
        <v>1967</v>
      </c>
      <c r="C3623" s="1" t="s">
        <v>20359</v>
      </c>
      <c r="D3623" s="3" t="s">
        <v>20360</v>
      </c>
      <c r="E3623" s="3" t="s">
        <v>20361</v>
      </c>
    </row>
    <row r="3624" customFormat="false" ht="13.8" hidden="false" customHeight="false" outlineLevel="0" collapsed="false">
      <c r="A3624" s="1" t="n">
        <v>14146</v>
      </c>
      <c r="B3624" s="3" t="s">
        <v>1967</v>
      </c>
      <c r="C3624" s="1" t="s">
        <v>20362</v>
      </c>
      <c r="D3624" s="3" t="s">
        <v>20360</v>
      </c>
      <c r="E3624" s="3" t="s">
        <v>9776</v>
      </c>
    </row>
    <row r="3625" customFormat="false" ht="13.8" hidden="false" customHeight="false" outlineLevel="0" collapsed="false">
      <c r="A3625" s="1" t="n">
        <v>938</v>
      </c>
      <c r="B3625" s="3" t="s">
        <v>1967</v>
      </c>
      <c r="C3625" s="1" t="s">
        <v>20363</v>
      </c>
      <c r="D3625" s="3" t="s">
        <v>17119</v>
      </c>
      <c r="E3625" s="3" t="s">
        <v>3619</v>
      </c>
    </row>
    <row r="3626" customFormat="false" ht="13.8" hidden="false" customHeight="false" outlineLevel="0" collapsed="false">
      <c r="A3626" s="1" t="n">
        <v>937</v>
      </c>
      <c r="B3626" s="3" t="s">
        <v>1967</v>
      </c>
      <c r="C3626" s="1" t="s">
        <v>20364</v>
      </c>
      <c r="D3626" s="3" t="s">
        <v>17119</v>
      </c>
      <c r="E3626" s="3" t="s">
        <v>11251</v>
      </c>
    </row>
    <row r="3627" customFormat="false" ht="13.8" hidden="false" customHeight="false" outlineLevel="0" collapsed="false">
      <c r="A3627" s="1" t="n">
        <v>939</v>
      </c>
      <c r="B3627" s="3" t="s">
        <v>1967</v>
      </c>
      <c r="C3627" s="1" t="s">
        <v>20365</v>
      </c>
      <c r="D3627" s="3" t="s">
        <v>17119</v>
      </c>
      <c r="E3627" s="3" t="s">
        <v>14774</v>
      </c>
    </row>
    <row r="3628" customFormat="false" ht="13.8" hidden="false" customHeight="false" outlineLevel="0" collapsed="false">
      <c r="A3628" s="1" t="n">
        <v>944</v>
      </c>
      <c r="B3628" s="3" t="s">
        <v>1967</v>
      </c>
      <c r="C3628" s="1" t="s">
        <v>20366</v>
      </c>
      <c r="D3628" s="3" t="s">
        <v>17119</v>
      </c>
      <c r="E3628" s="3" t="s">
        <v>14543</v>
      </c>
    </row>
    <row r="3629" customFormat="false" ht="13.8" hidden="false" customHeight="false" outlineLevel="0" collapsed="false">
      <c r="A3629" s="1" t="n">
        <v>940</v>
      </c>
      <c r="B3629" s="3" t="s">
        <v>1967</v>
      </c>
      <c r="C3629" s="1" t="s">
        <v>20367</v>
      </c>
      <c r="D3629" s="3" t="s">
        <v>17119</v>
      </c>
      <c r="E3629" s="3" t="s">
        <v>14842</v>
      </c>
    </row>
    <row r="3630" customFormat="false" ht="13.8" hidden="false" customHeight="false" outlineLevel="0" collapsed="false">
      <c r="A3630" s="1" t="n">
        <v>44397</v>
      </c>
      <c r="B3630" s="3" t="s">
        <v>1967</v>
      </c>
      <c r="C3630" s="1" t="s">
        <v>20368</v>
      </c>
      <c r="D3630" s="3" t="s">
        <v>17119</v>
      </c>
      <c r="E3630" s="3" t="s">
        <v>3892</v>
      </c>
    </row>
    <row r="3631" customFormat="false" ht="13.8" hidden="false" customHeight="false" outlineLevel="0" collapsed="false">
      <c r="A3631" s="1" t="n">
        <v>406</v>
      </c>
      <c r="B3631" s="3" t="s">
        <v>1967</v>
      </c>
      <c r="C3631" s="1" t="s">
        <v>20369</v>
      </c>
      <c r="D3631" s="3" t="s">
        <v>17055</v>
      </c>
      <c r="E3631" s="3" t="s">
        <v>20370</v>
      </c>
    </row>
    <row r="3632" customFormat="false" ht="13.8" hidden="false" customHeight="false" outlineLevel="0" collapsed="false">
      <c r="A3632" s="1" t="n">
        <v>42529</v>
      </c>
      <c r="B3632" s="3" t="s">
        <v>1967</v>
      </c>
      <c r="C3632" s="1" t="s">
        <v>20371</v>
      </c>
      <c r="D3632" s="3" t="s">
        <v>17119</v>
      </c>
      <c r="E3632" s="3" t="s">
        <v>2981</v>
      </c>
    </row>
    <row r="3633" customFormat="false" ht="13.8" hidden="false" customHeight="false" outlineLevel="0" collapsed="false">
      <c r="A3633" s="1" t="n">
        <v>39634</v>
      </c>
      <c r="B3633" s="3" t="s">
        <v>1967</v>
      </c>
      <c r="C3633" s="1" t="s">
        <v>20372</v>
      </c>
      <c r="D3633" s="3" t="s">
        <v>17119</v>
      </c>
      <c r="E3633" s="3" t="s">
        <v>14439</v>
      </c>
    </row>
    <row r="3634" customFormat="false" ht="13.8" hidden="false" customHeight="false" outlineLevel="0" collapsed="false">
      <c r="A3634" s="1" t="n">
        <v>39701</v>
      </c>
      <c r="B3634" s="3" t="s">
        <v>1967</v>
      </c>
      <c r="C3634" s="1" t="s">
        <v>20373</v>
      </c>
      <c r="D3634" s="3" t="s">
        <v>17055</v>
      </c>
      <c r="E3634" s="3" t="s">
        <v>20374</v>
      </c>
    </row>
    <row r="3635" customFormat="false" ht="13.8" hidden="false" customHeight="false" outlineLevel="0" collapsed="false">
      <c r="A3635" s="1" t="n">
        <v>12815</v>
      </c>
      <c r="B3635" s="3" t="s">
        <v>1967</v>
      </c>
      <c r="C3635" s="1" t="s">
        <v>20375</v>
      </c>
      <c r="D3635" s="3" t="s">
        <v>17055</v>
      </c>
      <c r="E3635" s="3" t="s">
        <v>20376</v>
      </c>
    </row>
    <row r="3636" customFormat="false" ht="13.8" hidden="false" customHeight="false" outlineLevel="0" collapsed="false">
      <c r="A3636" s="1" t="n">
        <v>39431</v>
      </c>
      <c r="B3636" s="3" t="s">
        <v>1967</v>
      </c>
      <c r="C3636" s="1" t="s">
        <v>20377</v>
      </c>
      <c r="D3636" s="3" t="s">
        <v>17119</v>
      </c>
      <c r="E3636" s="3" t="s">
        <v>3578</v>
      </c>
    </row>
    <row r="3637" customFormat="false" ht="13.8" hidden="false" customHeight="false" outlineLevel="0" collapsed="false">
      <c r="A3637" s="1" t="n">
        <v>39432</v>
      </c>
      <c r="B3637" s="3" t="s">
        <v>1967</v>
      </c>
      <c r="C3637" s="1" t="s">
        <v>20378</v>
      </c>
      <c r="D3637" s="3" t="s">
        <v>17119</v>
      </c>
      <c r="E3637" s="3" t="s">
        <v>20379</v>
      </c>
    </row>
    <row r="3638" customFormat="false" ht="13.8" hidden="false" customHeight="false" outlineLevel="0" collapsed="false">
      <c r="A3638" s="1" t="n">
        <v>20111</v>
      </c>
      <c r="B3638" s="3" t="s">
        <v>1967</v>
      </c>
      <c r="C3638" s="1" t="s">
        <v>20380</v>
      </c>
      <c r="D3638" s="3" t="s">
        <v>17055</v>
      </c>
      <c r="E3638" s="3" t="s">
        <v>20381</v>
      </c>
    </row>
    <row r="3639" customFormat="false" ht="13.8" hidden="false" customHeight="false" outlineLevel="0" collapsed="false">
      <c r="A3639" s="1" t="n">
        <v>21127</v>
      </c>
      <c r="B3639" s="3" t="s">
        <v>1967</v>
      </c>
      <c r="C3639" s="1" t="s">
        <v>20382</v>
      </c>
      <c r="D3639" s="3" t="s">
        <v>17055</v>
      </c>
      <c r="E3639" s="3" t="s">
        <v>3473</v>
      </c>
    </row>
    <row r="3640" customFormat="false" ht="13.8" hidden="false" customHeight="false" outlineLevel="0" collapsed="false">
      <c r="A3640" s="1" t="n">
        <v>404</v>
      </c>
      <c r="B3640" s="3" t="s">
        <v>1967</v>
      </c>
      <c r="C3640" s="1" t="s">
        <v>20383</v>
      </c>
      <c r="D3640" s="3" t="s">
        <v>17119</v>
      </c>
      <c r="E3640" s="3" t="s">
        <v>14738</v>
      </c>
    </row>
    <row r="3641" customFormat="false" ht="13.8" hidden="false" customHeight="false" outlineLevel="0" collapsed="false">
      <c r="A3641" s="1" t="n">
        <v>14151</v>
      </c>
      <c r="B3641" s="3" t="s">
        <v>1967</v>
      </c>
      <c r="C3641" s="1" t="s">
        <v>20384</v>
      </c>
      <c r="D3641" s="3" t="s">
        <v>17055</v>
      </c>
      <c r="E3641" s="3" t="s">
        <v>20385</v>
      </c>
    </row>
    <row r="3642" customFormat="false" ht="13.8" hidden="false" customHeight="false" outlineLevel="0" collapsed="false">
      <c r="A3642" s="1" t="n">
        <v>14153</v>
      </c>
      <c r="B3642" s="3" t="s">
        <v>1967</v>
      </c>
      <c r="C3642" s="1" t="s">
        <v>20386</v>
      </c>
      <c r="D3642" s="3" t="s">
        <v>17055</v>
      </c>
      <c r="E3642" s="3" t="s">
        <v>20387</v>
      </c>
    </row>
    <row r="3643" customFormat="false" ht="13.8" hidden="false" customHeight="false" outlineLevel="0" collapsed="false">
      <c r="A3643" s="1" t="n">
        <v>14152</v>
      </c>
      <c r="B3643" s="3" t="s">
        <v>1967</v>
      </c>
      <c r="C3643" s="1" t="s">
        <v>20388</v>
      </c>
      <c r="D3643" s="3" t="s">
        <v>17055</v>
      </c>
      <c r="E3643" s="3" t="s">
        <v>20389</v>
      </c>
    </row>
    <row r="3644" customFormat="false" ht="13.8" hidden="false" customHeight="false" outlineLevel="0" collapsed="false">
      <c r="A3644" s="1" t="n">
        <v>14154</v>
      </c>
      <c r="B3644" s="3" t="s">
        <v>1967</v>
      </c>
      <c r="C3644" s="1" t="s">
        <v>20390</v>
      </c>
      <c r="D3644" s="3" t="s">
        <v>17055</v>
      </c>
      <c r="E3644" s="3" t="s">
        <v>20391</v>
      </c>
    </row>
    <row r="3645" customFormat="false" ht="13.8" hidden="false" customHeight="false" outlineLevel="0" collapsed="false">
      <c r="A3645" s="1" t="n">
        <v>3146</v>
      </c>
      <c r="B3645" s="3" t="s">
        <v>1967</v>
      </c>
      <c r="C3645" s="1" t="s">
        <v>20392</v>
      </c>
      <c r="D3645" s="3" t="s">
        <v>17055</v>
      </c>
      <c r="E3645" s="3" t="s">
        <v>20393</v>
      </c>
    </row>
    <row r="3646" customFormat="false" ht="13.8" hidden="false" customHeight="false" outlineLevel="0" collapsed="false">
      <c r="A3646" s="1" t="n">
        <v>3143</v>
      </c>
      <c r="B3646" s="3" t="s">
        <v>1967</v>
      </c>
      <c r="C3646" s="1" t="s">
        <v>20394</v>
      </c>
      <c r="D3646" s="3" t="s">
        <v>17055</v>
      </c>
      <c r="E3646" s="3" t="s">
        <v>12586</v>
      </c>
    </row>
    <row r="3647" customFormat="false" ht="13.8" hidden="false" customHeight="false" outlineLevel="0" collapsed="false">
      <c r="A3647" s="1" t="n">
        <v>3148</v>
      </c>
      <c r="B3647" s="3" t="s">
        <v>1967</v>
      </c>
      <c r="C3647" s="1" t="s">
        <v>20395</v>
      </c>
      <c r="D3647" s="3" t="s">
        <v>17055</v>
      </c>
      <c r="E3647" s="3" t="s">
        <v>19176</v>
      </c>
    </row>
    <row r="3648" customFormat="false" ht="13.8" hidden="false" customHeight="false" outlineLevel="0" collapsed="false">
      <c r="A3648" s="1" t="n">
        <v>4310</v>
      </c>
      <c r="B3648" s="3" t="s">
        <v>1967</v>
      </c>
      <c r="C3648" s="1" t="s">
        <v>20396</v>
      </c>
      <c r="D3648" s="3" t="s">
        <v>17055</v>
      </c>
      <c r="E3648" s="3" t="s">
        <v>20397</v>
      </c>
    </row>
    <row r="3649" customFormat="false" ht="13.8" hidden="false" customHeight="false" outlineLevel="0" collapsed="false">
      <c r="A3649" s="1" t="n">
        <v>4311</v>
      </c>
      <c r="B3649" s="3" t="s">
        <v>1967</v>
      </c>
      <c r="C3649" s="1" t="s">
        <v>20398</v>
      </c>
      <c r="D3649" s="3" t="s">
        <v>17055</v>
      </c>
      <c r="E3649" s="3" t="s">
        <v>14424</v>
      </c>
    </row>
    <row r="3650" customFormat="false" ht="13.8" hidden="false" customHeight="false" outlineLevel="0" collapsed="false">
      <c r="A3650" s="1" t="n">
        <v>4312</v>
      </c>
      <c r="B3650" s="3" t="s">
        <v>1967</v>
      </c>
      <c r="C3650" s="1" t="s">
        <v>20399</v>
      </c>
      <c r="D3650" s="3" t="s">
        <v>17055</v>
      </c>
      <c r="E3650" s="3" t="s">
        <v>19719</v>
      </c>
    </row>
    <row r="3651" customFormat="false" ht="13.8" hidden="false" customHeight="false" outlineLevel="0" collapsed="false">
      <c r="A3651" s="1" t="n">
        <v>13261</v>
      </c>
      <c r="B3651" s="3" t="s">
        <v>1967</v>
      </c>
      <c r="C3651" s="1" t="s">
        <v>20400</v>
      </c>
      <c r="D3651" s="3" t="s">
        <v>17055</v>
      </c>
      <c r="E3651" s="3" t="s">
        <v>17591</v>
      </c>
    </row>
    <row r="3652" customFormat="false" ht="13.8" hidden="false" customHeight="false" outlineLevel="0" collapsed="false">
      <c r="A3652" s="1" t="n">
        <v>3272</v>
      </c>
      <c r="B3652" s="3" t="s">
        <v>1967</v>
      </c>
      <c r="C3652" s="1" t="s">
        <v>20401</v>
      </c>
      <c r="D3652" s="3" t="s">
        <v>17055</v>
      </c>
      <c r="E3652" s="3" t="s">
        <v>20402</v>
      </c>
    </row>
    <row r="3653" customFormat="false" ht="13.8" hidden="false" customHeight="false" outlineLevel="0" collapsed="false">
      <c r="A3653" s="1" t="n">
        <v>3265</v>
      </c>
      <c r="B3653" s="3" t="s">
        <v>1967</v>
      </c>
      <c r="C3653" s="1" t="s">
        <v>20403</v>
      </c>
      <c r="D3653" s="3" t="s">
        <v>17055</v>
      </c>
      <c r="E3653" s="3" t="s">
        <v>7581</v>
      </c>
    </row>
    <row r="3654" customFormat="false" ht="13.8" hidden="false" customHeight="false" outlineLevel="0" collapsed="false">
      <c r="A3654" s="1" t="n">
        <v>3262</v>
      </c>
      <c r="B3654" s="3" t="s">
        <v>1967</v>
      </c>
      <c r="C3654" s="1" t="s">
        <v>20404</v>
      </c>
      <c r="D3654" s="3" t="s">
        <v>17055</v>
      </c>
      <c r="E3654" s="3" t="s">
        <v>3871</v>
      </c>
    </row>
    <row r="3655" customFormat="false" ht="13.8" hidden="false" customHeight="false" outlineLevel="0" collapsed="false">
      <c r="A3655" s="1" t="n">
        <v>3264</v>
      </c>
      <c r="B3655" s="3" t="s">
        <v>1967</v>
      </c>
      <c r="C3655" s="1" t="s">
        <v>20405</v>
      </c>
      <c r="D3655" s="3" t="s">
        <v>17055</v>
      </c>
      <c r="E3655" s="3" t="s">
        <v>10584</v>
      </c>
    </row>
    <row r="3656" customFormat="false" ht="13.8" hidden="false" customHeight="false" outlineLevel="0" collapsed="false">
      <c r="A3656" s="1" t="n">
        <v>3267</v>
      </c>
      <c r="B3656" s="3" t="s">
        <v>1967</v>
      </c>
      <c r="C3656" s="1" t="s">
        <v>20406</v>
      </c>
      <c r="D3656" s="3" t="s">
        <v>17055</v>
      </c>
      <c r="E3656" s="3" t="s">
        <v>10427</v>
      </c>
    </row>
    <row r="3657" customFormat="false" ht="13.8" hidden="false" customHeight="false" outlineLevel="0" collapsed="false">
      <c r="A3657" s="1" t="n">
        <v>3266</v>
      </c>
      <c r="B3657" s="3" t="s">
        <v>1967</v>
      </c>
      <c r="C3657" s="1" t="s">
        <v>20407</v>
      </c>
      <c r="D3657" s="3" t="s">
        <v>17055</v>
      </c>
      <c r="E3657" s="3" t="s">
        <v>20408</v>
      </c>
    </row>
    <row r="3658" customFormat="false" ht="13.8" hidden="false" customHeight="false" outlineLevel="0" collapsed="false">
      <c r="A3658" s="1" t="n">
        <v>3263</v>
      </c>
      <c r="B3658" s="3" t="s">
        <v>1967</v>
      </c>
      <c r="C3658" s="1" t="s">
        <v>20409</v>
      </c>
      <c r="D3658" s="3" t="s">
        <v>17055</v>
      </c>
      <c r="E3658" s="3" t="s">
        <v>11170</v>
      </c>
    </row>
    <row r="3659" customFormat="false" ht="13.8" hidden="false" customHeight="false" outlineLevel="0" collapsed="false">
      <c r="A3659" s="1" t="n">
        <v>3268</v>
      </c>
      <c r="B3659" s="3" t="s">
        <v>1967</v>
      </c>
      <c r="C3659" s="1" t="s">
        <v>20410</v>
      </c>
      <c r="D3659" s="3" t="s">
        <v>17055</v>
      </c>
      <c r="E3659" s="3" t="s">
        <v>20411</v>
      </c>
    </row>
    <row r="3660" customFormat="false" ht="13.8" hidden="false" customHeight="false" outlineLevel="0" collapsed="false">
      <c r="A3660" s="1" t="n">
        <v>3271</v>
      </c>
      <c r="B3660" s="3" t="s">
        <v>1967</v>
      </c>
      <c r="C3660" s="1" t="s">
        <v>20412</v>
      </c>
      <c r="D3660" s="3" t="s">
        <v>17055</v>
      </c>
      <c r="E3660" s="3" t="s">
        <v>20413</v>
      </c>
    </row>
    <row r="3661" customFormat="false" ht="13.8" hidden="false" customHeight="false" outlineLevel="0" collapsed="false">
      <c r="A3661" s="1" t="n">
        <v>3270</v>
      </c>
      <c r="B3661" s="3" t="s">
        <v>1967</v>
      </c>
      <c r="C3661" s="1" t="s">
        <v>20414</v>
      </c>
      <c r="D3661" s="3" t="s">
        <v>17055</v>
      </c>
      <c r="E3661" s="3" t="s">
        <v>20415</v>
      </c>
    </row>
    <row r="3662" customFormat="false" ht="13.8" hidden="false" customHeight="false" outlineLevel="0" collapsed="false">
      <c r="A3662" s="1" t="n">
        <v>3275</v>
      </c>
      <c r="B3662" s="3" t="s">
        <v>1967</v>
      </c>
      <c r="C3662" s="1" t="s">
        <v>20416</v>
      </c>
      <c r="D3662" s="3" t="s">
        <v>17719</v>
      </c>
      <c r="E3662" s="3" t="s">
        <v>20417</v>
      </c>
    </row>
    <row r="3663" customFormat="false" ht="13.8" hidden="false" customHeight="false" outlineLevel="0" collapsed="false">
      <c r="A3663" s="1" t="n">
        <v>39512</v>
      </c>
      <c r="B3663" s="3" t="s">
        <v>1967</v>
      </c>
      <c r="C3663" s="1" t="s">
        <v>20418</v>
      </c>
      <c r="D3663" s="3" t="s">
        <v>17719</v>
      </c>
      <c r="E3663" s="3" t="s">
        <v>20419</v>
      </c>
    </row>
    <row r="3664" customFormat="false" ht="13.8" hidden="false" customHeight="false" outlineLevel="0" collapsed="false">
      <c r="A3664" s="1" t="n">
        <v>39511</v>
      </c>
      <c r="B3664" s="3" t="s">
        <v>1967</v>
      </c>
      <c r="C3664" s="1" t="s">
        <v>20420</v>
      </c>
      <c r="D3664" s="3" t="s">
        <v>17719</v>
      </c>
      <c r="E3664" s="3" t="s">
        <v>20421</v>
      </c>
    </row>
    <row r="3665" customFormat="false" ht="13.8" hidden="false" customHeight="false" outlineLevel="0" collapsed="false">
      <c r="A3665" s="1" t="n">
        <v>39513</v>
      </c>
      <c r="B3665" s="3" t="s">
        <v>1967</v>
      </c>
      <c r="C3665" s="1" t="s">
        <v>20422</v>
      </c>
      <c r="D3665" s="3" t="s">
        <v>17719</v>
      </c>
      <c r="E3665" s="3" t="s">
        <v>20423</v>
      </c>
    </row>
    <row r="3666" customFormat="false" ht="13.8" hidden="false" customHeight="false" outlineLevel="0" collapsed="false">
      <c r="A3666" s="1" t="n">
        <v>3286</v>
      </c>
      <c r="B3666" s="3" t="s">
        <v>1967</v>
      </c>
      <c r="C3666" s="1" t="s">
        <v>20424</v>
      </c>
      <c r="D3666" s="3" t="s">
        <v>17719</v>
      </c>
      <c r="E3666" s="3" t="s">
        <v>18890</v>
      </c>
    </row>
    <row r="3667" customFormat="false" ht="13.8" hidden="false" customHeight="false" outlineLevel="0" collapsed="false">
      <c r="A3667" s="1" t="n">
        <v>3287</v>
      </c>
      <c r="B3667" s="3" t="s">
        <v>1967</v>
      </c>
      <c r="C3667" s="1" t="s">
        <v>20425</v>
      </c>
      <c r="D3667" s="3" t="s">
        <v>17719</v>
      </c>
      <c r="E3667" s="3" t="s">
        <v>20426</v>
      </c>
    </row>
    <row r="3668" customFormat="false" ht="13.8" hidden="false" customHeight="false" outlineLevel="0" collapsed="false">
      <c r="A3668" s="1" t="n">
        <v>3283</v>
      </c>
      <c r="B3668" s="3" t="s">
        <v>1967</v>
      </c>
      <c r="C3668" s="1" t="s">
        <v>20427</v>
      </c>
      <c r="D3668" s="3" t="s">
        <v>17719</v>
      </c>
      <c r="E3668" s="3" t="s">
        <v>20428</v>
      </c>
    </row>
    <row r="3669" customFormat="false" ht="13.8" hidden="false" customHeight="false" outlineLevel="0" collapsed="false">
      <c r="A3669" s="1" t="n">
        <v>11587</v>
      </c>
      <c r="B3669" s="3" t="s">
        <v>1967</v>
      </c>
      <c r="C3669" s="1" t="s">
        <v>20429</v>
      </c>
      <c r="D3669" s="3" t="s">
        <v>17719</v>
      </c>
      <c r="E3669" s="3" t="s">
        <v>20430</v>
      </c>
    </row>
    <row r="3670" customFormat="false" ht="13.8" hidden="false" customHeight="false" outlineLevel="0" collapsed="false">
      <c r="A3670" s="1" t="n">
        <v>36225</v>
      </c>
      <c r="B3670" s="3" t="s">
        <v>1967</v>
      </c>
      <c r="C3670" s="1" t="s">
        <v>20431</v>
      </c>
      <c r="D3670" s="3" t="s">
        <v>17719</v>
      </c>
      <c r="E3670" s="3" t="s">
        <v>18291</v>
      </c>
    </row>
    <row r="3671" customFormat="false" ht="13.8" hidden="false" customHeight="false" outlineLevel="0" collapsed="false">
      <c r="A3671" s="1" t="n">
        <v>36230</v>
      </c>
      <c r="B3671" s="3" t="s">
        <v>1967</v>
      </c>
      <c r="C3671" s="1" t="s">
        <v>20432</v>
      </c>
      <c r="D3671" s="3" t="s">
        <v>17719</v>
      </c>
      <c r="E3671" s="3" t="s">
        <v>9267</v>
      </c>
    </row>
    <row r="3672" customFormat="false" ht="13.8" hidden="false" customHeight="false" outlineLevel="0" collapsed="false">
      <c r="A3672" s="1" t="n">
        <v>36238</v>
      </c>
      <c r="B3672" s="3" t="s">
        <v>1967</v>
      </c>
      <c r="C3672" s="1" t="s">
        <v>20433</v>
      </c>
      <c r="D3672" s="3" t="s">
        <v>17719</v>
      </c>
      <c r="E3672" s="3" t="s">
        <v>20434</v>
      </c>
    </row>
    <row r="3673" customFormat="false" ht="13.8" hidden="false" customHeight="false" outlineLevel="0" collapsed="false">
      <c r="A3673" s="1" t="n">
        <v>39363</v>
      </c>
      <c r="B3673" s="3" t="s">
        <v>1967</v>
      </c>
      <c r="C3673" s="1" t="s">
        <v>20435</v>
      </c>
      <c r="D3673" s="3" t="s">
        <v>17055</v>
      </c>
      <c r="E3673" s="3" t="s">
        <v>20436</v>
      </c>
    </row>
    <row r="3674" customFormat="false" ht="13.8" hidden="false" customHeight="false" outlineLevel="0" collapsed="false">
      <c r="A3674" s="1" t="n">
        <v>39361</v>
      </c>
      <c r="B3674" s="3" t="s">
        <v>1967</v>
      </c>
      <c r="C3674" s="1" t="s">
        <v>20437</v>
      </c>
      <c r="D3674" s="3" t="s">
        <v>17055</v>
      </c>
      <c r="E3674" s="3" t="s">
        <v>20438</v>
      </c>
    </row>
    <row r="3675" customFormat="false" ht="13.8" hidden="false" customHeight="false" outlineLevel="0" collapsed="false">
      <c r="A3675" s="1" t="n">
        <v>39362</v>
      </c>
      <c r="B3675" s="3" t="s">
        <v>1967</v>
      </c>
      <c r="C3675" s="1" t="s">
        <v>20439</v>
      </c>
      <c r="D3675" s="3" t="s">
        <v>17055</v>
      </c>
      <c r="E3675" s="3" t="s">
        <v>20440</v>
      </c>
    </row>
    <row r="3676" customFormat="false" ht="13.8" hidden="false" customHeight="false" outlineLevel="0" collapsed="false">
      <c r="A3676" s="1" t="n">
        <v>39364</v>
      </c>
      <c r="B3676" s="3" t="s">
        <v>1967</v>
      </c>
      <c r="C3676" s="1" t="s">
        <v>20441</v>
      </c>
      <c r="D3676" s="3" t="s">
        <v>17055</v>
      </c>
      <c r="E3676" s="3" t="s">
        <v>20442</v>
      </c>
    </row>
    <row r="3677" customFormat="false" ht="13.8" hidden="false" customHeight="false" outlineLevel="0" collapsed="false">
      <c r="A3677" s="1" t="n">
        <v>14576</v>
      </c>
      <c r="B3677" s="3" t="s">
        <v>1967</v>
      </c>
      <c r="C3677" s="1" t="s">
        <v>20443</v>
      </c>
      <c r="D3677" s="3" t="s">
        <v>17055</v>
      </c>
      <c r="E3677" s="3" t="s">
        <v>20444</v>
      </c>
    </row>
    <row r="3678" customFormat="false" ht="13.8" hidden="false" customHeight="false" outlineLevel="0" collapsed="false">
      <c r="A3678" s="1" t="n">
        <v>13877</v>
      </c>
      <c r="B3678" s="3" t="s">
        <v>1967</v>
      </c>
      <c r="C3678" s="1" t="s">
        <v>20445</v>
      </c>
      <c r="D3678" s="3" t="s">
        <v>17055</v>
      </c>
      <c r="E3678" s="3" t="s">
        <v>20446</v>
      </c>
    </row>
    <row r="3679" customFormat="false" ht="13.8" hidden="false" customHeight="false" outlineLevel="0" collapsed="false">
      <c r="A3679" s="1" t="n">
        <v>7307</v>
      </c>
      <c r="B3679" s="3" t="s">
        <v>1967</v>
      </c>
      <c r="C3679" s="1" t="s">
        <v>20447</v>
      </c>
      <c r="D3679" s="3" t="s">
        <v>17128</v>
      </c>
      <c r="E3679" s="3" t="s">
        <v>5022</v>
      </c>
    </row>
    <row r="3680" customFormat="false" ht="13.8" hidden="false" customHeight="false" outlineLevel="0" collapsed="false">
      <c r="A3680" s="1" t="n">
        <v>38122</v>
      </c>
      <c r="B3680" s="3" t="s">
        <v>1967</v>
      </c>
      <c r="C3680" s="1" t="s">
        <v>20448</v>
      </c>
      <c r="D3680" s="3" t="s">
        <v>17128</v>
      </c>
      <c r="E3680" s="3" t="s">
        <v>7563</v>
      </c>
    </row>
    <row r="3681" customFormat="false" ht="13.8" hidden="false" customHeight="false" outlineLevel="0" collapsed="false">
      <c r="A3681" s="1" t="n">
        <v>43653</v>
      </c>
      <c r="B3681" s="3" t="s">
        <v>1967</v>
      </c>
      <c r="C3681" s="1" t="s">
        <v>20449</v>
      </c>
      <c r="D3681" s="3" t="s">
        <v>17128</v>
      </c>
      <c r="E3681" s="3" t="s">
        <v>20450</v>
      </c>
    </row>
    <row r="3682" customFormat="false" ht="13.8" hidden="false" customHeight="false" outlineLevel="0" collapsed="false">
      <c r="A3682" s="1" t="n">
        <v>38633</v>
      </c>
      <c r="B3682" s="3" t="s">
        <v>1967</v>
      </c>
      <c r="C3682" s="1" t="s">
        <v>20451</v>
      </c>
      <c r="D3682" s="3" t="s">
        <v>17055</v>
      </c>
      <c r="E3682" s="3" t="s">
        <v>20452</v>
      </c>
    </row>
    <row r="3683" customFormat="false" ht="13.8" hidden="false" customHeight="false" outlineLevel="0" collapsed="false">
      <c r="A3683" s="1" t="n">
        <v>12344</v>
      </c>
      <c r="B3683" s="3" t="s">
        <v>1967</v>
      </c>
      <c r="C3683" s="1" t="s">
        <v>20453</v>
      </c>
      <c r="D3683" s="3" t="s">
        <v>17055</v>
      </c>
      <c r="E3683" s="3" t="s">
        <v>17172</v>
      </c>
    </row>
    <row r="3684" customFormat="false" ht="13.8" hidden="false" customHeight="false" outlineLevel="0" collapsed="false">
      <c r="A3684" s="1" t="n">
        <v>12343</v>
      </c>
      <c r="B3684" s="3" t="s">
        <v>1967</v>
      </c>
      <c r="C3684" s="1" t="s">
        <v>20454</v>
      </c>
      <c r="D3684" s="3" t="s">
        <v>17055</v>
      </c>
      <c r="E3684" s="3" t="s">
        <v>20455</v>
      </c>
    </row>
    <row r="3685" customFormat="false" ht="13.8" hidden="false" customHeight="false" outlineLevel="0" collapsed="false">
      <c r="A3685" s="1" t="n">
        <v>3295</v>
      </c>
      <c r="B3685" s="3" t="s">
        <v>1967</v>
      </c>
      <c r="C3685" s="1" t="s">
        <v>20456</v>
      </c>
      <c r="D3685" s="3" t="s">
        <v>17055</v>
      </c>
      <c r="E3685" s="3" t="s">
        <v>12458</v>
      </c>
    </row>
    <row r="3686" customFormat="false" ht="13.8" hidden="false" customHeight="false" outlineLevel="0" collapsed="false">
      <c r="A3686" s="1" t="n">
        <v>3302</v>
      </c>
      <c r="B3686" s="3" t="s">
        <v>1967</v>
      </c>
      <c r="C3686" s="1" t="s">
        <v>20457</v>
      </c>
      <c r="D3686" s="3" t="s">
        <v>17055</v>
      </c>
      <c r="E3686" s="3" t="s">
        <v>20458</v>
      </c>
    </row>
    <row r="3687" customFormat="false" ht="13.8" hidden="false" customHeight="false" outlineLevel="0" collapsed="false">
      <c r="A3687" s="1" t="n">
        <v>3297</v>
      </c>
      <c r="B3687" s="3" t="s">
        <v>1967</v>
      </c>
      <c r="C3687" s="1" t="s">
        <v>20459</v>
      </c>
      <c r="D3687" s="3" t="s">
        <v>17055</v>
      </c>
      <c r="E3687" s="3" t="s">
        <v>18383</v>
      </c>
    </row>
    <row r="3688" customFormat="false" ht="13.8" hidden="false" customHeight="false" outlineLevel="0" collapsed="false">
      <c r="A3688" s="1" t="n">
        <v>3294</v>
      </c>
      <c r="B3688" s="3" t="s">
        <v>1967</v>
      </c>
      <c r="C3688" s="1" t="s">
        <v>20460</v>
      </c>
      <c r="D3688" s="3" t="s">
        <v>17055</v>
      </c>
      <c r="E3688" s="3" t="s">
        <v>15365</v>
      </c>
    </row>
    <row r="3689" customFormat="false" ht="13.8" hidden="false" customHeight="false" outlineLevel="0" collapsed="false">
      <c r="A3689" s="1" t="n">
        <v>3292</v>
      </c>
      <c r="B3689" s="3" t="s">
        <v>1967</v>
      </c>
      <c r="C3689" s="1" t="s">
        <v>20461</v>
      </c>
      <c r="D3689" s="3" t="s">
        <v>17055</v>
      </c>
      <c r="E3689" s="3" t="s">
        <v>15072</v>
      </c>
    </row>
    <row r="3690" customFormat="false" ht="13.8" hidden="false" customHeight="false" outlineLevel="0" collapsed="false">
      <c r="A3690" s="1" t="n">
        <v>3298</v>
      </c>
      <c r="B3690" s="3" t="s">
        <v>1967</v>
      </c>
      <c r="C3690" s="1" t="s">
        <v>20462</v>
      </c>
      <c r="D3690" s="3" t="s">
        <v>17055</v>
      </c>
      <c r="E3690" s="3" t="s">
        <v>2416</v>
      </c>
    </row>
    <row r="3691" customFormat="false" ht="13.8" hidden="false" customHeight="false" outlineLevel="0" collapsed="false">
      <c r="A3691" s="1" t="n">
        <v>11596</v>
      </c>
      <c r="B3691" s="3" t="s">
        <v>1967</v>
      </c>
      <c r="C3691" s="1" t="s">
        <v>20463</v>
      </c>
      <c r="D3691" s="3" t="s">
        <v>17055</v>
      </c>
      <c r="E3691" s="3" t="s">
        <v>20464</v>
      </c>
    </row>
    <row r="3692" customFormat="false" ht="13.8" hidden="false" customHeight="false" outlineLevel="0" collapsed="false">
      <c r="A3692" s="1" t="n">
        <v>34802</v>
      </c>
      <c r="B3692" s="3" t="s">
        <v>1967</v>
      </c>
      <c r="C3692" s="1" t="s">
        <v>20465</v>
      </c>
      <c r="D3692" s="3" t="s">
        <v>17055</v>
      </c>
      <c r="E3692" s="3" t="s">
        <v>20466</v>
      </c>
    </row>
    <row r="3693" customFormat="false" ht="13.8" hidden="false" customHeight="false" outlineLevel="0" collapsed="false">
      <c r="A3693" s="1" t="n">
        <v>11588</v>
      </c>
      <c r="B3693" s="3" t="s">
        <v>1967</v>
      </c>
      <c r="C3693" s="1" t="s">
        <v>20467</v>
      </c>
      <c r="D3693" s="3" t="s">
        <v>17055</v>
      </c>
      <c r="E3693" s="3" t="s">
        <v>20468</v>
      </c>
    </row>
    <row r="3694" customFormat="false" ht="13.8" hidden="false" customHeight="false" outlineLevel="0" collapsed="false">
      <c r="A3694" s="1" t="n">
        <v>34383</v>
      </c>
      <c r="B3694" s="3" t="s">
        <v>1967</v>
      </c>
      <c r="C3694" s="1" t="s">
        <v>20469</v>
      </c>
      <c r="D3694" s="3" t="s">
        <v>17055</v>
      </c>
      <c r="E3694" s="3" t="s">
        <v>20470</v>
      </c>
    </row>
    <row r="3695" customFormat="false" ht="13.8" hidden="false" customHeight="false" outlineLevel="0" collapsed="false">
      <c r="A3695" s="1" t="n">
        <v>40451</v>
      </c>
      <c r="B3695" s="3" t="s">
        <v>1967</v>
      </c>
      <c r="C3695" s="1" t="s">
        <v>20471</v>
      </c>
      <c r="D3695" s="3" t="s">
        <v>17719</v>
      </c>
      <c r="E3695" s="3" t="s">
        <v>20472</v>
      </c>
    </row>
    <row r="3696" customFormat="false" ht="13.8" hidden="false" customHeight="false" outlineLevel="0" collapsed="false">
      <c r="A3696" s="1" t="n">
        <v>40453</v>
      </c>
      <c r="B3696" s="3" t="s">
        <v>1967</v>
      </c>
      <c r="C3696" s="1" t="s">
        <v>20473</v>
      </c>
      <c r="D3696" s="3" t="s">
        <v>17719</v>
      </c>
      <c r="E3696" s="3" t="s">
        <v>20474</v>
      </c>
    </row>
    <row r="3697" customFormat="false" ht="13.8" hidden="false" customHeight="false" outlineLevel="0" collapsed="false">
      <c r="A3697" s="1" t="n">
        <v>40452</v>
      </c>
      <c r="B3697" s="3" t="s">
        <v>1967</v>
      </c>
      <c r="C3697" s="1" t="s">
        <v>20475</v>
      </c>
      <c r="D3697" s="3" t="s">
        <v>17719</v>
      </c>
      <c r="E3697" s="3" t="s">
        <v>20476</v>
      </c>
    </row>
    <row r="3698" customFormat="false" ht="13.8" hidden="false" customHeight="false" outlineLevel="0" collapsed="false">
      <c r="A3698" s="1" t="n">
        <v>11594</v>
      </c>
      <c r="B3698" s="3" t="s">
        <v>1967</v>
      </c>
      <c r="C3698" s="1" t="s">
        <v>20477</v>
      </c>
      <c r="D3698" s="3" t="s">
        <v>17055</v>
      </c>
      <c r="E3698" s="3" t="s">
        <v>20478</v>
      </c>
    </row>
    <row r="3699" customFormat="false" ht="13.8" hidden="false" customHeight="false" outlineLevel="0" collapsed="false">
      <c r="A3699" s="1" t="n">
        <v>3311</v>
      </c>
      <c r="B3699" s="3" t="s">
        <v>1967</v>
      </c>
      <c r="C3699" s="1" t="s">
        <v>20479</v>
      </c>
      <c r="D3699" s="3" t="s">
        <v>17280</v>
      </c>
      <c r="E3699" s="3" t="s">
        <v>20478</v>
      </c>
    </row>
    <row r="3700" customFormat="false" ht="13.8" hidden="false" customHeight="false" outlineLevel="0" collapsed="false">
      <c r="A3700" s="1" t="n">
        <v>11599</v>
      </c>
      <c r="B3700" s="3" t="s">
        <v>1967</v>
      </c>
      <c r="C3700" s="1" t="s">
        <v>20480</v>
      </c>
      <c r="D3700" s="3" t="s">
        <v>17055</v>
      </c>
      <c r="E3700" s="3" t="s">
        <v>20481</v>
      </c>
    </row>
    <row r="3701" customFormat="false" ht="13.8" hidden="false" customHeight="false" outlineLevel="0" collapsed="false">
      <c r="A3701" s="1" t="n">
        <v>11593</v>
      </c>
      <c r="B3701" s="3" t="s">
        <v>1967</v>
      </c>
      <c r="C3701" s="1" t="s">
        <v>20482</v>
      </c>
      <c r="D3701" s="3" t="s">
        <v>17055</v>
      </c>
      <c r="E3701" s="3" t="s">
        <v>20483</v>
      </c>
    </row>
    <row r="3702" customFormat="false" ht="13.8" hidden="false" customHeight="false" outlineLevel="0" collapsed="false">
      <c r="A3702" s="1" t="n">
        <v>3314</v>
      </c>
      <c r="B3702" s="3" t="s">
        <v>1967</v>
      </c>
      <c r="C3702" s="1" t="s">
        <v>20484</v>
      </c>
      <c r="D3702" s="3" t="s">
        <v>17280</v>
      </c>
      <c r="E3702" s="3" t="s">
        <v>20485</v>
      </c>
    </row>
    <row r="3703" customFormat="false" ht="13.8" hidden="false" customHeight="false" outlineLevel="0" collapsed="false">
      <c r="A3703" s="1" t="n">
        <v>11597</v>
      </c>
      <c r="B3703" s="3" t="s">
        <v>1967</v>
      </c>
      <c r="C3703" s="1" t="s">
        <v>20486</v>
      </c>
      <c r="D3703" s="3" t="s">
        <v>17055</v>
      </c>
      <c r="E3703" s="3" t="s">
        <v>20487</v>
      </c>
    </row>
    <row r="3704" customFormat="false" ht="13.8" hidden="false" customHeight="false" outlineLevel="0" collapsed="false">
      <c r="A3704" s="1" t="n">
        <v>3309</v>
      </c>
      <c r="B3704" s="3" t="s">
        <v>1967</v>
      </c>
      <c r="C3704" s="1" t="s">
        <v>20488</v>
      </c>
      <c r="D3704" s="3" t="s">
        <v>17280</v>
      </c>
      <c r="E3704" s="3" t="s">
        <v>20464</v>
      </c>
    </row>
    <row r="3705" customFormat="false" ht="13.8" hidden="false" customHeight="false" outlineLevel="0" collapsed="false">
      <c r="A3705" s="1" t="n">
        <v>34612</v>
      </c>
      <c r="B3705" s="3" t="s">
        <v>1967</v>
      </c>
      <c r="C3705" s="1" t="s">
        <v>20489</v>
      </c>
      <c r="D3705" s="3" t="s">
        <v>17055</v>
      </c>
      <c r="E3705" s="3" t="s">
        <v>20490</v>
      </c>
    </row>
    <row r="3706" customFormat="false" ht="13.8" hidden="false" customHeight="false" outlineLevel="0" collapsed="false">
      <c r="A3706" s="1" t="n">
        <v>34635</v>
      </c>
      <c r="B3706" s="3" t="s">
        <v>1967</v>
      </c>
      <c r="C3706" s="1" t="s">
        <v>20491</v>
      </c>
      <c r="D3706" s="3" t="s">
        <v>17055</v>
      </c>
      <c r="E3706" s="3" t="s">
        <v>20492</v>
      </c>
    </row>
    <row r="3707" customFormat="false" ht="13.8" hidden="false" customHeight="false" outlineLevel="0" collapsed="false">
      <c r="A3707" s="1" t="n">
        <v>34633</v>
      </c>
      <c r="B3707" s="3" t="s">
        <v>1967</v>
      </c>
      <c r="C3707" s="1" t="s">
        <v>20493</v>
      </c>
      <c r="D3707" s="3" t="s">
        <v>17055</v>
      </c>
      <c r="E3707" s="3" t="s">
        <v>20494</v>
      </c>
    </row>
    <row r="3708" customFormat="false" ht="13.8" hidden="false" customHeight="false" outlineLevel="0" collapsed="false">
      <c r="A3708" s="1" t="n">
        <v>40440</v>
      </c>
      <c r="B3708" s="3" t="s">
        <v>1967</v>
      </c>
      <c r="C3708" s="1" t="s">
        <v>20495</v>
      </c>
      <c r="D3708" s="3" t="s">
        <v>17280</v>
      </c>
      <c r="E3708" s="3" t="s">
        <v>20496</v>
      </c>
    </row>
    <row r="3709" customFormat="false" ht="13.8" hidden="false" customHeight="false" outlineLevel="0" collapsed="false">
      <c r="A3709" s="1" t="n">
        <v>40441</v>
      </c>
      <c r="B3709" s="3" t="s">
        <v>1967</v>
      </c>
      <c r="C3709" s="1" t="s">
        <v>20497</v>
      </c>
      <c r="D3709" s="3" t="s">
        <v>17280</v>
      </c>
      <c r="E3709" s="3" t="s">
        <v>20498</v>
      </c>
    </row>
    <row r="3710" customFormat="false" ht="13.8" hidden="false" customHeight="false" outlineLevel="0" collapsed="false">
      <c r="A3710" s="1" t="n">
        <v>40449</v>
      </c>
      <c r="B3710" s="3" t="s">
        <v>1967</v>
      </c>
      <c r="C3710" s="1" t="s">
        <v>20499</v>
      </c>
      <c r="D3710" s="3" t="s">
        <v>17280</v>
      </c>
      <c r="E3710" s="3" t="s">
        <v>20500</v>
      </c>
    </row>
    <row r="3711" customFormat="false" ht="13.8" hidden="false" customHeight="false" outlineLevel="0" collapsed="false">
      <c r="A3711" s="1" t="n">
        <v>34800</v>
      </c>
      <c r="B3711" s="3" t="s">
        <v>1967</v>
      </c>
      <c r="C3711" s="1" t="s">
        <v>20501</v>
      </c>
      <c r="D3711" s="3" t="s">
        <v>17280</v>
      </c>
      <c r="E3711" s="3" t="s">
        <v>20502</v>
      </c>
    </row>
    <row r="3712" customFormat="false" ht="13.8" hidden="false" customHeight="false" outlineLevel="0" collapsed="false">
      <c r="A3712" s="1" t="n">
        <v>11592</v>
      </c>
      <c r="B3712" s="3" t="s">
        <v>1967</v>
      </c>
      <c r="C3712" s="1" t="s">
        <v>20503</v>
      </c>
      <c r="D3712" s="3" t="s">
        <v>17055</v>
      </c>
      <c r="E3712" s="3" t="s">
        <v>20485</v>
      </c>
    </row>
    <row r="3713" customFormat="false" ht="13.8" hidden="false" customHeight="false" outlineLevel="0" collapsed="false">
      <c r="A3713" s="1" t="n">
        <v>40438</v>
      </c>
      <c r="B3713" s="3" t="s">
        <v>1967</v>
      </c>
      <c r="C3713" s="1" t="s">
        <v>20504</v>
      </c>
      <c r="D3713" s="3" t="s">
        <v>17280</v>
      </c>
      <c r="E3713" s="3" t="s">
        <v>20505</v>
      </c>
    </row>
    <row r="3714" customFormat="false" ht="13.8" hidden="false" customHeight="false" outlineLevel="0" collapsed="false">
      <c r="A3714" s="1" t="n">
        <v>40436</v>
      </c>
      <c r="B3714" s="3" t="s">
        <v>1967</v>
      </c>
      <c r="C3714" s="1" t="s">
        <v>20506</v>
      </c>
      <c r="D3714" s="3" t="s">
        <v>17280</v>
      </c>
      <c r="E3714" s="3" t="s">
        <v>20507</v>
      </c>
    </row>
    <row r="3715" customFormat="false" ht="13.8" hidden="false" customHeight="false" outlineLevel="0" collapsed="false">
      <c r="A3715" s="1" t="n">
        <v>4315</v>
      </c>
      <c r="B3715" s="3" t="s">
        <v>1967</v>
      </c>
      <c r="C3715" s="1" t="s">
        <v>20508</v>
      </c>
      <c r="D3715" s="3" t="s">
        <v>17055</v>
      </c>
      <c r="E3715" s="3" t="s">
        <v>17896</v>
      </c>
    </row>
    <row r="3716" customFormat="false" ht="13.8" hidden="false" customHeight="false" outlineLevel="0" collapsed="false">
      <c r="A3716" s="1" t="n">
        <v>402</v>
      </c>
      <c r="B3716" s="3" t="s">
        <v>1967</v>
      </c>
      <c r="C3716" s="1" t="s">
        <v>20509</v>
      </c>
      <c r="D3716" s="3" t="s">
        <v>17055</v>
      </c>
      <c r="E3716" s="3" t="s">
        <v>4133</v>
      </c>
    </row>
    <row r="3717" customFormat="false" ht="13.8" hidden="false" customHeight="false" outlineLevel="0" collapsed="false">
      <c r="A3717" s="1" t="n">
        <v>4226</v>
      </c>
      <c r="B3717" s="3" t="s">
        <v>1967</v>
      </c>
      <c r="C3717" s="1" t="s">
        <v>20510</v>
      </c>
      <c r="D3717" s="3" t="s">
        <v>17126</v>
      </c>
      <c r="E3717" s="3" t="s">
        <v>14758</v>
      </c>
    </row>
    <row r="3718" customFormat="false" ht="13.8" hidden="false" customHeight="false" outlineLevel="0" collapsed="false">
      <c r="A3718" s="1" t="n">
        <v>4222</v>
      </c>
      <c r="B3718" s="3" t="s">
        <v>1967</v>
      </c>
      <c r="C3718" s="1" t="s">
        <v>20511</v>
      </c>
      <c r="D3718" s="3" t="s">
        <v>17128</v>
      </c>
      <c r="E3718" s="3" t="s">
        <v>9741</v>
      </c>
    </row>
    <row r="3719" customFormat="false" ht="13.8" hidden="false" customHeight="false" outlineLevel="0" collapsed="false">
      <c r="A3719" s="1" t="n">
        <v>34804</v>
      </c>
      <c r="B3719" s="3" t="s">
        <v>1967</v>
      </c>
      <c r="C3719" s="1" t="s">
        <v>20512</v>
      </c>
      <c r="D3719" s="3" t="s">
        <v>17719</v>
      </c>
      <c r="E3719" s="3" t="s">
        <v>20513</v>
      </c>
    </row>
    <row r="3720" customFormat="false" ht="13.8" hidden="false" customHeight="false" outlineLevel="0" collapsed="false">
      <c r="A3720" s="1" t="n">
        <v>4013</v>
      </c>
      <c r="B3720" s="3" t="s">
        <v>1967</v>
      </c>
      <c r="C3720" s="1" t="s">
        <v>20514</v>
      </c>
      <c r="D3720" s="3" t="s">
        <v>17719</v>
      </c>
      <c r="E3720" s="3" t="s">
        <v>8887</v>
      </c>
    </row>
    <row r="3721" customFormat="false" ht="13.8" hidden="false" customHeight="false" outlineLevel="0" collapsed="false">
      <c r="A3721" s="1" t="n">
        <v>4011</v>
      </c>
      <c r="B3721" s="3" t="s">
        <v>1967</v>
      </c>
      <c r="C3721" s="1" t="s">
        <v>20515</v>
      </c>
      <c r="D3721" s="3" t="s">
        <v>17719</v>
      </c>
      <c r="E3721" s="3" t="s">
        <v>13216</v>
      </c>
    </row>
    <row r="3722" customFormat="false" ht="13.8" hidden="false" customHeight="false" outlineLevel="0" collapsed="false">
      <c r="A3722" s="1" t="n">
        <v>4021</v>
      </c>
      <c r="B3722" s="3" t="s">
        <v>1967</v>
      </c>
      <c r="C3722" s="1" t="s">
        <v>20516</v>
      </c>
      <c r="D3722" s="3" t="s">
        <v>17719</v>
      </c>
      <c r="E3722" s="3" t="s">
        <v>13253</v>
      </c>
    </row>
    <row r="3723" customFormat="false" ht="13.8" hidden="false" customHeight="false" outlineLevel="0" collapsed="false">
      <c r="A3723" s="1" t="n">
        <v>4019</v>
      </c>
      <c r="B3723" s="3" t="s">
        <v>1967</v>
      </c>
      <c r="C3723" s="1" t="s">
        <v>20517</v>
      </c>
      <c r="D3723" s="3" t="s">
        <v>17719</v>
      </c>
      <c r="E3723" s="3" t="s">
        <v>12225</v>
      </c>
    </row>
    <row r="3724" customFormat="false" ht="13.8" hidden="false" customHeight="false" outlineLevel="0" collapsed="false">
      <c r="A3724" s="1" t="n">
        <v>4012</v>
      </c>
      <c r="B3724" s="3" t="s">
        <v>1967</v>
      </c>
      <c r="C3724" s="1" t="s">
        <v>20518</v>
      </c>
      <c r="D3724" s="3" t="s">
        <v>17719</v>
      </c>
      <c r="E3724" s="3" t="s">
        <v>13177</v>
      </c>
    </row>
    <row r="3725" customFormat="false" ht="13.8" hidden="false" customHeight="false" outlineLevel="0" collapsed="false">
      <c r="A3725" s="1" t="n">
        <v>4020</v>
      </c>
      <c r="B3725" s="3" t="s">
        <v>1967</v>
      </c>
      <c r="C3725" s="1" t="s">
        <v>20519</v>
      </c>
      <c r="D3725" s="3" t="s">
        <v>17719</v>
      </c>
      <c r="E3725" s="3" t="s">
        <v>20520</v>
      </c>
    </row>
    <row r="3726" customFormat="false" ht="13.8" hidden="false" customHeight="false" outlineLevel="0" collapsed="false">
      <c r="A3726" s="1" t="n">
        <v>4018</v>
      </c>
      <c r="B3726" s="3" t="s">
        <v>1967</v>
      </c>
      <c r="C3726" s="1" t="s">
        <v>20521</v>
      </c>
      <c r="D3726" s="3" t="s">
        <v>17719</v>
      </c>
      <c r="E3726" s="3" t="s">
        <v>3611</v>
      </c>
    </row>
    <row r="3727" customFormat="false" ht="13.8" hidden="false" customHeight="false" outlineLevel="0" collapsed="false">
      <c r="A3727" s="1" t="n">
        <v>36498</v>
      </c>
      <c r="B3727" s="3" t="s">
        <v>1967</v>
      </c>
      <c r="C3727" s="1" t="s">
        <v>20522</v>
      </c>
      <c r="D3727" s="3" t="s">
        <v>17055</v>
      </c>
      <c r="E3727" s="3" t="s">
        <v>20523</v>
      </c>
    </row>
    <row r="3728" customFormat="false" ht="13.8" hidden="false" customHeight="false" outlineLevel="0" collapsed="false">
      <c r="A3728" s="1" t="n">
        <v>12872</v>
      </c>
      <c r="B3728" s="3" t="s">
        <v>1967</v>
      </c>
      <c r="C3728" s="1" t="s">
        <v>20524</v>
      </c>
      <c r="D3728" s="3" t="s">
        <v>17283</v>
      </c>
      <c r="E3728" s="3" t="s">
        <v>9198</v>
      </c>
    </row>
    <row r="3729" customFormat="false" ht="13.8" hidden="false" customHeight="false" outlineLevel="0" collapsed="false">
      <c r="A3729" s="1" t="n">
        <v>41075</v>
      </c>
      <c r="B3729" s="3" t="s">
        <v>1967</v>
      </c>
      <c r="C3729" s="1" t="s">
        <v>20525</v>
      </c>
      <c r="D3729" s="3" t="s">
        <v>17285</v>
      </c>
      <c r="E3729" s="3" t="s">
        <v>20526</v>
      </c>
    </row>
    <row r="3730" customFormat="false" ht="13.8" hidden="false" customHeight="false" outlineLevel="0" collapsed="false">
      <c r="A3730" s="1" t="n">
        <v>44324</v>
      </c>
      <c r="B3730" s="3" t="s">
        <v>1967</v>
      </c>
      <c r="C3730" s="1" t="s">
        <v>20527</v>
      </c>
      <c r="D3730" s="3" t="s">
        <v>17126</v>
      </c>
      <c r="E3730" s="3" t="s">
        <v>20528</v>
      </c>
    </row>
    <row r="3731" customFormat="false" ht="13.8" hidden="false" customHeight="false" outlineLevel="0" collapsed="false">
      <c r="A3731" s="1" t="n">
        <v>3315</v>
      </c>
      <c r="B3731" s="3" t="s">
        <v>1967</v>
      </c>
      <c r="C3731" s="1" t="s">
        <v>20529</v>
      </c>
      <c r="D3731" s="3" t="s">
        <v>17126</v>
      </c>
      <c r="E3731" s="3" t="s">
        <v>15301</v>
      </c>
    </row>
    <row r="3732" customFormat="false" ht="13.8" hidden="false" customHeight="false" outlineLevel="0" collapsed="false">
      <c r="A3732" s="1" t="n">
        <v>36870</v>
      </c>
      <c r="B3732" s="3" t="s">
        <v>1967</v>
      </c>
      <c r="C3732" s="1" t="s">
        <v>20530</v>
      </c>
      <c r="D3732" s="3" t="s">
        <v>17126</v>
      </c>
      <c r="E3732" s="3" t="s">
        <v>15258</v>
      </c>
    </row>
    <row r="3733" customFormat="false" ht="13.8" hidden="false" customHeight="false" outlineLevel="0" collapsed="false">
      <c r="A3733" s="1" t="n">
        <v>5092</v>
      </c>
      <c r="B3733" s="3" t="s">
        <v>1967</v>
      </c>
      <c r="C3733" s="1" t="s">
        <v>20531</v>
      </c>
      <c r="D3733" s="3" t="s">
        <v>17746</v>
      </c>
      <c r="E3733" s="3" t="s">
        <v>12235</v>
      </c>
    </row>
    <row r="3734" customFormat="false" ht="13.8" hidden="false" customHeight="false" outlineLevel="0" collapsed="false">
      <c r="A3734" s="1" t="n">
        <v>11462</v>
      </c>
      <c r="B3734" s="3" t="s">
        <v>1967</v>
      </c>
      <c r="C3734" s="1" t="s">
        <v>20532</v>
      </c>
      <c r="D3734" s="3" t="s">
        <v>17746</v>
      </c>
      <c r="E3734" s="3" t="s">
        <v>20533</v>
      </c>
    </row>
    <row r="3735" customFormat="false" ht="13.8" hidden="false" customHeight="false" outlineLevel="0" collapsed="false">
      <c r="A3735" s="1" t="n">
        <v>36529</v>
      </c>
      <c r="B3735" s="3" t="s">
        <v>1967</v>
      </c>
      <c r="C3735" s="1" t="s">
        <v>20534</v>
      </c>
      <c r="D3735" s="3" t="s">
        <v>17055</v>
      </c>
      <c r="E3735" s="3" t="s">
        <v>20535</v>
      </c>
    </row>
    <row r="3736" customFormat="false" ht="13.8" hidden="false" customHeight="false" outlineLevel="0" collapsed="false">
      <c r="A3736" s="1" t="n">
        <v>3318</v>
      </c>
      <c r="B3736" s="3" t="s">
        <v>1967</v>
      </c>
      <c r="C3736" s="1" t="s">
        <v>20536</v>
      </c>
      <c r="D3736" s="3" t="s">
        <v>17055</v>
      </c>
      <c r="E3736" s="3" t="s">
        <v>20537</v>
      </c>
    </row>
    <row r="3737" customFormat="false" ht="13.8" hidden="false" customHeight="false" outlineLevel="0" collapsed="false">
      <c r="A3737" s="1" t="n">
        <v>3324</v>
      </c>
      <c r="B3737" s="3" t="s">
        <v>1967</v>
      </c>
      <c r="C3737" s="1" t="s">
        <v>20538</v>
      </c>
      <c r="D3737" s="3" t="s">
        <v>17719</v>
      </c>
      <c r="E3737" s="3" t="s">
        <v>3609</v>
      </c>
    </row>
    <row r="3738" customFormat="false" ht="13.8" hidden="false" customHeight="false" outlineLevel="0" collapsed="false">
      <c r="A3738" s="1" t="n">
        <v>3322</v>
      </c>
      <c r="B3738" s="3" t="s">
        <v>1967</v>
      </c>
      <c r="C3738" s="1" t="s">
        <v>20539</v>
      </c>
      <c r="D3738" s="3" t="s">
        <v>17719</v>
      </c>
      <c r="E3738" s="3" t="s">
        <v>12568</v>
      </c>
    </row>
    <row r="3739" customFormat="false" ht="13.8" hidden="false" customHeight="false" outlineLevel="0" collapsed="false">
      <c r="A3739" s="1" t="n">
        <v>5076</v>
      </c>
      <c r="B3739" s="3" t="s">
        <v>1967</v>
      </c>
      <c r="C3739" s="1" t="s">
        <v>20540</v>
      </c>
      <c r="D3739" s="3" t="s">
        <v>17126</v>
      </c>
      <c r="E3739" s="3" t="s">
        <v>20541</v>
      </c>
    </row>
    <row r="3740" customFormat="false" ht="13.8" hidden="false" customHeight="false" outlineLevel="0" collapsed="false">
      <c r="A3740" s="1" t="n">
        <v>5077</v>
      </c>
      <c r="B3740" s="3" t="s">
        <v>1967</v>
      </c>
      <c r="C3740" s="1" t="s">
        <v>20542</v>
      </c>
      <c r="D3740" s="3" t="s">
        <v>17126</v>
      </c>
      <c r="E3740" s="3" t="s">
        <v>1982</v>
      </c>
    </row>
    <row r="3741" customFormat="false" ht="13.8" hidden="false" customHeight="false" outlineLevel="0" collapsed="false">
      <c r="A3741" s="1" t="n">
        <v>11837</v>
      </c>
      <c r="B3741" s="3" t="s">
        <v>1967</v>
      </c>
      <c r="C3741" s="1" t="s">
        <v>20543</v>
      </c>
      <c r="D3741" s="3" t="s">
        <v>17055</v>
      </c>
      <c r="E3741" s="3" t="s">
        <v>20544</v>
      </c>
    </row>
    <row r="3742" customFormat="false" ht="13.8" hidden="false" customHeight="false" outlineLevel="0" collapsed="false">
      <c r="A3742" s="1" t="n">
        <v>38055</v>
      </c>
      <c r="B3742" s="3" t="s">
        <v>1967</v>
      </c>
      <c r="C3742" s="1" t="s">
        <v>20545</v>
      </c>
      <c r="D3742" s="3" t="s">
        <v>17055</v>
      </c>
      <c r="E3742" s="3" t="s">
        <v>14076</v>
      </c>
    </row>
    <row r="3743" customFormat="false" ht="13.8" hidden="false" customHeight="false" outlineLevel="0" collapsed="false">
      <c r="A3743" s="1" t="n">
        <v>415</v>
      </c>
      <c r="B3743" s="3" t="s">
        <v>1967</v>
      </c>
      <c r="C3743" s="1" t="s">
        <v>20546</v>
      </c>
      <c r="D3743" s="3" t="s">
        <v>17055</v>
      </c>
      <c r="E3743" s="3" t="s">
        <v>20547</v>
      </c>
    </row>
    <row r="3744" customFormat="false" ht="13.8" hidden="false" customHeight="false" outlineLevel="0" collapsed="false">
      <c r="A3744" s="1" t="n">
        <v>416</v>
      </c>
      <c r="B3744" s="3" t="s">
        <v>1967</v>
      </c>
      <c r="C3744" s="1" t="s">
        <v>20548</v>
      </c>
      <c r="D3744" s="3" t="s">
        <v>17055</v>
      </c>
      <c r="E3744" s="3" t="s">
        <v>8421</v>
      </c>
    </row>
    <row r="3745" customFormat="false" ht="13.8" hidden="false" customHeight="false" outlineLevel="0" collapsed="false">
      <c r="A3745" s="1" t="n">
        <v>425</v>
      </c>
      <c r="B3745" s="3" t="s">
        <v>1967</v>
      </c>
      <c r="C3745" s="1" t="s">
        <v>20549</v>
      </c>
      <c r="D3745" s="3" t="s">
        <v>17055</v>
      </c>
      <c r="E3745" s="3" t="s">
        <v>8343</v>
      </c>
    </row>
    <row r="3746" customFormat="false" ht="13.8" hidden="false" customHeight="false" outlineLevel="0" collapsed="false">
      <c r="A3746" s="1" t="n">
        <v>426</v>
      </c>
      <c r="B3746" s="3" t="s">
        <v>1967</v>
      </c>
      <c r="C3746" s="1" t="s">
        <v>20550</v>
      </c>
      <c r="D3746" s="3" t="s">
        <v>17055</v>
      </c>
      <c r="E3746" s="3" t="s">
        <v>20551</v>
      </c>
    </row>
    <row r="3747" customFormat="false" ht="13.8" hidden="false" customHeight="false" outlineLevel="0" collapsed="false">
      <c r="A3747" s="1" t="n">
        <v>38056</v>
      </c>
      <c r="B3747" s="3" t="s">
        <v>1967</v>
      </c>
      <c r="C3747" s="1" t="s">
        <v>20552</v>
      </c>
      <c r="D3747" s="3" t="s">
        <v>17055</v>
      </c>
      <c r="E3747" s="3" t="s">
        <v>20553</v>
      </c>
    </row>
    <row r="3748" customFormat="false" ht="13.8" hidden="false" customHeight="false" outlineLevel="0" collapsed="false">
      <c r="A3748" s="1" t="n">
        <v>1564</v>
      </c>
      <c r="B3748" s="3" t="s">
        <v>1967</v>
      </c>
      <c r="C3748" s="1" t="s">
        <v>20554</v>
      </c>
      <c r="D3748" s="3" t="s">
        <v>17055</v>
      </c>
      <c r="E3748" s="3" t="s">
        <v>9406</v>
      </c>
    </row>
    <row r="3749" customFormat="false" ht="13.8" hidden="false" customHeight="false" outlineLevel="0" collapsed="false">
      <c r="A3749" s="1" t="n">
        <v>11032</v>
      </c>
      <c r="B3749" s="3" t="s">
        <v>1967</v>
      </c>
      <c r="C3749" s="1" t="s">
        <v>20555</v>
      </c>
      <c r="D3749" s="3" t="s">
        <v>17055</v>
      </c>
      <c r="E3749" s="3" t="s">
        <v>2361</v>
      </c>
    </row>
    <row r="3750" customFormat="false" ht="13.8" hidden="false" customHeight="false" outlineLevel="0" collapsed="false">
      <c r="A3750" s="1" t="n">
        <v>36786</v>
      </c>
      <c r="B3750" s="3" t="s">
        <v>1967</v>
      </c>
      <c r="C3750" s="1" t="s">
        <v>20556</v>
      </c>
      <c r="D3750" s="3" t="s">
        <v>20557</v>
      </c>
      <c r="E3750" s="3" t="s">
        <v>20558</v>
      </c>
    </row>
    <row r="3751" customFormat="false" ht="13.8" hidden="false" customHeight="false" outlineLevel="0" collapsed="false">
      <c r="A3751" s="1" t="n">
        <v>36785</v>
      </c>
      <c r="B3751" s="3" t="s">
        <v>1967</v>
      </c>
      <c r="C3751" s="1" t="s">
        <v>20559</v>
      </c>
      <c r="D3751" s="3" t="s">
        <v>20557</v>
      </c>
      <c r="E3751" s="3" t="s">
        <v>20560</v>
      </c>
    </row>
    <row r="3752" customFormat="false" ht="13.8" hidden="false" customHeight="false" outlineLevel="0" collapsed="false">
      <c r="A3752" s="1" t="n">
        <v>36782</v>
      </c>
      <c r="B3752" s="3" t="s">
        <v>1967</v>
      </c>
      <c r="C3752" s="1" t="s">
        <v>20561</v>
      </c>
      <c r="D3752" s="3" t="s">
        <v>20557</v>
      </c>
      <c r="E3752" s="3" t="s">
        <v>6322</v>
      </c>
    </row>
    <row r="3753" customFormat="false" ht="13.8" hidden="false" customHeight="false" outlineLevel="0" collapsed="false">
      <c r="A3753" s="1" t="n">
        <v>44481</v>
      </c>
      <c r="B3753" s="3" t="s">
        <v>1967</v>
      </c>
      <c r="C3753" s="1" t="s">
        <v>20562</v>
      </c>
      <c r="D3753" s="3" t="s">
        <v>20557</v>
      </c>
      <c r="E3753" s="3" t="s">
        <v>20563</v>
      </c>
    </row>
    <row r="3754" customFormat="false" ht="13.8" hidden="false" customHeight="false" outlineLevel="0" collapsed="false">
      <c r="A3754" s="1" t="n">
        <v>4824</v>
      </c>
      <c r="B3754" s="3" t="s">
        <v>1967</v>
      </c>
      <c r="C3754" s="1" t="s">
        <v>20564</v>
      </c>
      <c r="D3754" s="3" t="s">
        <v>17126</v>
      </c>
      <c r="E3754" s="3" t="s">
        <v>2994</v>
      </c>
    </row>
    <row r="3755" customFormat="false" ht="13.8" hidden="false" customHeight="false" outlineLevel="0" collapsed="false">
      <c r="A3755" s="1" t="n">
        <v>11795</v>
      </c>
      <c r="B3755" s="3" t="s">
        <v>1967</v>
      </c>
      <c r="C3755" s="1" t="s">
        <v>20565</v>
      </c>
      <c r="D3755" s="3" t="s">
        <v>17719</v>
      </c>
      <c r="E3755" s="3" t="s">
        <v>20566</v>
      </c>
    </row>
    <row r="3756" customFormat="false" ht="13.8" hidden="false" customHeight="false" outlineLevel="0" collapsed="false">
      <c r="A3756" s="1" t="n">
        <v>134</v>
      </c>
      <c r="B3756" s="3" t="s">
        <v>1967</v>
      </c>
      <c r="C3756" s="1" t="s">
        <v>20567</v>
      </c>
      <c r="D3756" s="3" t="s">
        <v>17126</v>
      </c>
      <c r="E3756" s="3" t="s">
        <v>12187</v>
      </c>
    </row>
    <row r="3757" customFormat="false" ht="13.8" hidden="false" customHeight="false" outlineLevel="0" collapsed="false">
      <c r="A3757" s="1" t="n">
        <v>4229</v>
      </c>
      <c r="B3757" s="3" t="s">
        <v>1967</v>
      </c>
      <c r="C3757" s="1" t="s">
        <v>20568</v>
      </c>
      <c r="D3757" s="3" t="s">
        <v>17126</v>
      </c>
      <c r="E3757" s="3" t="s">
        <v>20569</v>
      </c>
    </row>
    <row r="3758" customFormat="false" ht="13.8" hidden="false" customHeight="false" outlineLevel="0" collapsed="false">
      <c r="A3758" s="1" t="n">
        <v>11731</v>
      </c>
      <c r="B3758" s="3" t="s">
        <v>1967</v>
      </c>
      <c r="C3758" s="1" t="s">
        <v>20570</v>
      </c>
      <c r="D3758" s="3" t="s">
        <v>17055</v>
      </c>
      <c r="E3758" s="3" t="s">
        <v>2512</v>
      </c>
    </row>
    <row r="3759" customFormat="false" ht="13.8" hidden="false" customHeight="false" outlineLevel="0" collapsed="false">
      <c r="A3759" s="1" t="n">
        <v>11732</v>
      </c>
      <c r="B3759" s="3" t="s">
        <v>1967</v>
      </c>
      <c r="C3759" s="1" t="s">
        <v>20571</v>
      </c>
      <c r="D3759" s="3" t="s">
        <v>17055</v>
      </c>
      <c r="E3759" s="3" t="s">
        <v>20572</v>
      </c>
    </row>
    <row r="3760" customFormat="false" ht="13.8" hidden="false" customHeight="false" outlineLevel="0" collapsed="false">
      <c r="A3760" s="1" t="n">
        <v>11244</v>
      </c>
      <c r="B3760" s="3" t="s">
        <v>1967</v>
      </c>
      <c r="C3760" s="1" t="s">
        <v>20573</v>
      </c>
      <c r="D3760" s="3" t="s">
        <v>17055</v>
      </c>
      <c r="E3760" s="3" t="s">
        <v>20574</v>
      </c>
    </row>
    <row r="3761" customFormat="false" ht="13.8" hidden="false" customHeight="false" outlineLevel="0" collapsed="false">
      <c r="A3761" s="1" t="n">
        <v>11245</v>
      </c>
      <c r="B3761" s="3" t="s">
        <v>1967</v>
      </c>
      <c r="C3761" s="1" t="s">
        <v>20575</v>
      </c>
      <c r="D3761" s="3" t="s">
        <v>17055</v>
      </c>
      <c r="E3761" s="3" t="s">
        <v>20576</v>
      </c>
    </row>
    <row r="3762" customFormat="false" ht="13.8" hidden="false" customHeight="false" outlineLevel="0" collapsed="false">
      <c r="A3762" s="1" t="n">
        <v>11235</v>
      </c>
      <c r="B3762" s="3" t="s">
        <v>1967</v>
      </c>
      <c r="C3762" s="1" t="s">
        <v>20577</v>
      </c>
      <c r="D3762" s="3" t="s">
        <v>17055</v>
      </c>
      <c r="E3762" s="3" t="s">
        <v>20578</v>
      </c>
    </row>
    <row r="3763" customFormat="false" ht="13.8" hidden="false" customHeight="false" outlineLevel="0" collapsed="false">
      <c r="A3763" s="1" t="n">
        <v>11236</v>
      </c>
      <c r="B3763" s="3" t="s">
        <v>1967</v>
      </c>
      <c r="C3763" s="1" t="s">
        <v>20579</v>
      </c>
      <c r="D3763" s="3" t="s">
        <v>17055</v>
      </c>
      <c r="E3763" s="3" t="s">
        <v>20580</v>
      </c>
    </row>
    <row r="3764" customFormat="false" ht="13.8" hidden="false" customHeight="false" outlineLevel="0" collapsed="false">
      <c r="A3764" s="1" t="n">
        <v>36494</v>
      </c>
      <c r="B3764" s="3" t="s">
        <v>1967</v>
      </c>
      <c r="C3764" s="1" t="s">
        <v>20581</v>
      </c>
      <c r="D3764" s="3" t="s">
        <v>17055</v>
      </c>
      <c r="E3764" s="3" t="s">
        <v>20582</v>
      </c>
    </row>
    <row r="3765" customFormat="false" ht="13.8" hidden="false" customHeight="false" outlineLevel="0" collapsed="false">
      <c r="A3765" s="1" t="n">
        <v>36493</v>
      </c>
      <c r="B3765" s="3" t="s">
        <v>1967</v>
      </c>
      <c r="C3765" s="1" t="s">
        <v>20583</v>
      </c>
      <c r="D3765" s="3" t="s">
        <v>17055</v>
      </c>
      <c r="E3765" s="3" t="s">
        <v>20584</v>
      </c>
    </row>
    <row r="3766" customFormat="false" ht="13.8" hidden="false" customHeight="false" outlineLevel="0" collapsed="false">
      <c r="A3766" s="1" t="n">
        <v>36492</v>
      </c>
      <c r="B3766" s="3" t="s">
        <v>1967</v>
      </c>
      <c r="C3766" s="1" t="s">
        <v>20585</v>
      </c>
      <c r="D3766" s="3" t="s">
        <v>17055</v>
      </c>
      <c r="E3766" s="3" t="s">
        <v>20586</v>
      </c>
    </row>
    <row r="3767" customFormat="false" ht="13.8" hidden="false" customHeight="false" outlineLevel="0" collapsed="false">
      <c r="A3767" s="1" t="n">
        <v>36499</v>
      </c>
      <c r="B3767" s="3" t="s">
        <v>1967</v>
      </c>
      <c r="C3767" s="1" t="s">
        <v>20587</v>
      </c>
      <c r="D3767" s="3" t="s">
        <v>17055</v>
      </c>
      <c r="E3767" s="3" t="s">
        <v>20588</v>
      </c>
    </row>
    <row r="3768" customFormat="false" ht="13.8" hidden="false" customHeight="false" outlineLevel="0" collapsed="false">
      <c r="A3768" s="1" t="n">
        <v>13533</v>
      </c>
      <c r="B3768" s="3" t="s">
        <v>1967</v>
      </c>
      <c r="C3768" s="1" t="s">
        <v>20589</v>
      </c>
      <c r="D3768" s="3" t="s">
        <v>17055</v>
      </c>
      <c r="E3768" s="3" t="s">
        <v>20590</v>
      </c>
    </row>
    <row r="3769" customFormat="false" ht="13.8" hidden="false" customHeight="false" outlineLevel="0" collapsed="false">
      <c r="A3769" s="1" t="n">
        <v>13333</v>
      </c>
      <c r="B3769" s="3" t="s">
        <v>1967</v>
      </c>
      <c r="C3769" s="1" t="s">
        <v>20591</v>
      </c>
      <c r="D3769" s="3" t="s">
        <v>17055</v>
      </c>
      <c r="E3769" s="3" t="s">
        <v>20592</v>
      </c>
    </row>
    <row r="3770" customFormat="false" ht="13.8" hidden="false" customHeight="false" outlineLevel="0" collapsed="false">
      <c r="A3770" s="1" t="n">
        <v>39585</v>
      </c>
      <c r="B3770" s="3" t="s">
        <v>1967</v>
      </c>
      <c r="C3770" s="1" t="s">
        <v>20593</v>
      </c>
      <c r="D3770" s="3" t="s">
        <v>17055</v>
      </c>
      <c r="E3770" s="3" t="s">
        <v>20594</v>
      </c>
    </row>
    <row r="3771" customFormat="false" ht="13.8" hidden="false" customHeight="false" outlineLevel="0" collapsed="false">
      <c r="A3771" s="1" t="n">
        <v>39586</v>
      </c>
      <c r="B3771" s="3" t="s">
        <v>1967</v>
      </c>
      <c r="C3771" s="1" t="s">
        <v>20595</v>
      </c>
      <c r="D3771" s="3" t="s">
        <v>17055</v>
      </c>
      <c r="E3771" s="3" t="s">
        <v>20596</v>
      </c>
    </row>
    <row r="3772" customFormat="false" ht="13.8" hidden="false" customHeight="false" outlineLevel="0" collapsed="false">
      <c r="A3772" s="1" t="n">
        <v>39587</v>
      </c>
      <c r="B3772" s="3" t="s">
        <v>1967</v>
      </c>
      <c r="C3772" s="1" t="s">
        <v>20597</v>
      </c>
      <c r="D3772" s="3" t="s">
        <v>17055</v>
      </c>
      <c r="E3772" s="3" t="s">
        <v>20598</v>
      </c>
    </row>
    <row r="3773" customFormat="false" ht="13.8" hidden="false" customHeight="false" outlineLevel="0" collapsed="false">
      <c r="A3773" s="1" t="n">
        <v>39588</v>
      </c>
      <c r="B3773" s="3" t="s">
        <v>1967</v>
      </c>
      <c r="C3773" s="1" t="s">
        <v>20599</v>
      </c>
      <c r="D3773" s="3" t="s">
        <v>17055</v>
      </c>
      <c r="E3773" s="3" t="s">
        <v>20600</v>
      </c>
    </row>
    <row r="3774" customFormat="false" ht="13.8" hidden="false" customHeight="false" outlineLevel="0" collapsed="false">
      <c r="A3774" s="1" t="n">
        <v>39584</v>
      </c>
      <c r="B3774" s="3" t="s">
        <v>1967</v>
      </c>
      <c r="C3774" s="1" t="s">
        <v>20601</v>
      </c>
      <c r="D3774" s="3" t="s">
        <v>17055</v>
      </c>
      <c r="E3774" s="3" t="s">
        <v>20602</v>
      </c>
    </row>
    <row r="3775" customFormat="false" ht="13.8" hidden="false" customHeight="false" outlineLevel="0" collapsed="false">
      <c r="A3775" s="1" t="n">
        <v>39590</v>
      </c>
      <c r="B3775" s="3" t="s">
        <v>1967</v>
      </c>
      <c r="C3775" s="1" t="s">
        <v>20603</v>
      </c>
      <c r="D3775" s="3" t="s">
        <v>17055</v>
      </c>
      <c r="E3775" s="3" t="s">
        <v>20604</v>
      </c>
    </row>
    <row r="3776" customFormat="false" ht="13.8" hidden="false" customHeight="false" outlineLevel="0" collapsed="false">
      <c r="A3776" s="1" t="n">
        <v>39592</v>
      </c>
      <c r="B3776" s="3" t="s">
        <v>1967</v>
      </c>
      <c r="C3776" s="1" t="s">
        <v>20605</v>
      </c>
      <c r="D3776" s="3" t="s">
        <v>17055</v>
      </c>
      <c r="E3776" s="3" t="s">
        <v>20606</v>
      </c>
    </row>
    <row r="3777" customFormat="false" ht="13.8" hidden="false" customHeight="false" outlineLevel="0" collapsed="false">
      <c r="A3777" s="1" t="n">
        <v>39593</v>
      </c>
      <c r="B3777" s="3" t="s">
        <v>1967</v>
      </c>
      <c r="C3777" s="1" t="s">
        <v>20607</v>
      </c>
      <c r="D3777" s="3" t="s">
        <v>17055</v>
      </c>
      <c r="E3777" s="3" t="s">
        <v>20598</v>
      </c>
    </row>
    <row r="3778" customFormat="false" ht="13.8" hidden="false" customHeight="false" outlineLevel="0" collapsed="false">
      <c r="A3778" s="1" t="n">
        <v>14254</v>
      </c>
      <c r="B3778" s="3" t="s">
        <v>1967</v>
      </c>
      <c r="C3778" s="1" t="s">
        <v>20608</v>
      </c>
      <c r="D3778" s="3" t="s">
        <v>17055</v>
      </c>
      <c r="E3778" s="3" t="s">
        <v>20609</v>
      </c>
    </row>
    <row r="3779" customFormat="false" ht="13.8" hidden="false" customHeight="false" outlineLevel="0" collapsed="false">
      <c r="A3779" s="1" t="n">
        <v>44494</v>
      </c>
      <c r="B3779" s="3" t="s">
        <v>1967</v>
      </c>
      <c r="C3779" s="1" t="s">
        <v>20610</v>
      </c>
      <c r="D3779" s="3" t="s">
        <v>17055</v>
      </c>
      <c r="E3779" s="3" t="s">
        <v>20611</v>
      </c>
    </row>
    <row r="3780" customFormat="false" ht="13.8" hidden="false" customHeight="false" outlineLevel="0" collapsed="false">
      <c r="A3780" s="1" t="n">
        <v>25019</v>
      </c>
      <c r="B3780" s="3" t="s">
        <v>1967</v>
      </c>
      <c r="C3780" s="1" t="s">
        <v>20612</v>
      </c>
      <c r="D3780" s="3" t="s">
        <v>17055</v>
      </c>
      <c r="E3780" s="3" t="s">
        <v>20613</v>
      </c>
    </row>
    <row r="3781" customFormat="false" ht="13.8" hidden="false" customHeight="false" outlineLevel="0" collapsed="false">
      <c r="A3781" s="1" t="n">
        <v>36501</v>
      </c>
      <c r="B3781" s="3" t="s">
        <v>1967</v>
      </c>
      <c r="C3781" s="1" t="s">
        <v>20614</v>
      </c>
      <c r="D3781" s="3" t="s">
        <v>17055</v>
      </c>
      <c r="E3781" s="3" t="s">
        <v>20615</v>
      </c>
    </row>
    <row r="3782" customFormat="false" ht="13.8" hidden="false" customHeight="false" outlineLevel="0" collapsed="false">
      <c r="A3782" s="1" t="n">
        <v>44493</v>
      </c>
      <c r="B3782" s="3" t="s">
        <v>1967</v>
      </c>
      <c r="C3782" s="1" t="s">
        <v>20616</v>
      </c>
      <c r="D3782" s="3" t="s">
        <v>17055</v>
      </c>
      <c r="E3782" s="3" t="s">
        <v>20617</v>
      </c>
    </row>
    <row r="3783" customFormat="false" ht="13.8" hidden="false" customHeight="false" outlineLevel="0" collapsed="false">
      <c r="A3783" s="1" t="n">
        <v>36500</v>
      </c>
      <c r="B3783" s="3" t="s">
        <v>1967</v>
      </c>
      <c r="C3783" s="1" t="s">
        <v>20618</v>
      </c>
      <c r="D3783" s="3" t="s">
        <v>17055</v>
      </c>
      <c r="E3783" s="3" t="s">
        <v>20619</v>
      </c>
    </row>
    <row r="3784" customFormat="false" ht="13.8" hidden="false" customHeight="false" outlineLevel="0" collapsed="false">
      <c r="A3784" s="1" t="n">
        <v>20017</v>
      </c>
      <c r="B3784" s="3" t="s">
        <v>1967</v>
      </c>
      <c r="C3784" s="1" t="s">
        <v>20620</v>
      </c>
      <c r="D3784" s="3" t="s">
        <v>17119</v>
      </c>
      <c r="E3784" s="3" t="s">
        <v>20621</v>
      </c>
    </row>
    <row r="3785" customFormat="false" ht="13.8" hidden="false" customHeight="false" outlineLevel="0" collapsed="false">
      <c r="A3785" s="1" t="n">
        <v>20007</v>
      </c>
      <c r="B3785" s="3" t="s">
        <v>1967</v>
      </c>
      <c r="C3785" s="1" t="s">
        <v>20622</v>
      </c>
      <c r="D3785" s="3" t="s">
        <v>17119</v>
      </c>
      <c r="E3785" s="3" t="s">
        <v>3739</v>
      </c>
    </row>
    <row r="3786" customFormat="false" ht="13.8" hidden="false" customHeight="false" outlineLevel="0" collapsed="false">
      <c r="A3786" s="1" t="n">
        <v>39831</v>
      </c>
      <c r="B3786" s="3" t="s">
        <v>1967</v>
      </c>
      <c r="C3786" s="1" t="s">
        <v>20623</v>
      </c>
      <c r="D3786" s="3" t="s">
        <v>17805</v>
      </c>
      <c r="E3786" s="3" t="s">
        <v>20624</v>
      </c>
    </row>
    <row r="3787" customFormat="false" ht="13.8" hidden="false" customHeight="false" outlineLevel="0" collapsed="false">
      <c r="A3787" s="1" t="n">
        <v>36888</v>
      </c>
      <c r="B3787" s="3" t="s">
        <v>1967</v>
      </c>
      <c r="C3787" s="1" t="s">
        <v>20625</v>
      </c>
      <c r="D3787" s="3" t="s">
        <v>17119</v>
      </c>
      <c r="E3787" s="3" t="s">
        <v>20626</v>
      </c>
    </row>
    <row r="3788" customFormat="false" ht="13.8" hidden="false" customHeight="false" outlineLevel="0" collapsed="false">
      <c r="A3788" s="1" t="n">
        <v>39836</v>
      </c>
      <c r="B3788" s="3" t="s">
        <v>1967</v>
      </c>
      <c r="C3788" s="1" t="s">
        <v>20627</v>
      </c>
      <c r="D3788" s="3" t="s">
        <v>17805</v>
      </c>
      <c r="E3788" s="3" t="s">
        <v>20628</v>
      </c>
    </row>
    <row r="3789" customFormat="false" ht="13.8" hidden="false" customHeight="false" outlineLevel="0" collapsed="false">
      <c r="A3789" s="1" t="n">
        <v>39830</v>
      </c>
      <c r="B3789" s="3" t="s">
        <v>1967</v>
      </c>
      <c r="C3789" s="1" t="s">
        <v>20629</v>
      </c>
      <c r="D3789" s="3" t="s">
        <v>17805</v>
      </c>
      <c r="E3789" s="3" t="s">
        <v>20630</v>
      </c>
    </row>
    <row r="3790" customFormat="false" ht="13.8" hidden="false" customHeight="false" outlineLevel="0" collapsed="false">
      <c r="A3790" s="1" t="n">
        <v>40527</v>
      </c>
      <c r="B3790" s="3" t="s">
        <v>1967</v>
      </c>
      <c r="C3790" s="1" t="s">
        <v>20631</v>
      </c>
      <c r="D3790" s="3" t="s">
        <v>17055</v>
      </c>
      <c r="E3790" s="3" t="s">
        <v>20632</v>
      </c>
    </row>
    <row r="3791" customFormat="false" ht="13.8" hidden="false" customHeight="false" outlineLevel="0" collapsed="false">
      <c r="A3791" s="1" t="n">
        <v>36497</v>
      </c>
      <c r="B3791" s="3" t="s">
        <v>1967</v>
      </c>
      <c r="C3791" s="1" t="s">
        <v>20633</v>
      </c>
      <c r="D3791" s="3" t="s">
        <v>17055</v>
      </c>
      <c r="E3791" s="3" t="s">
        <v>20634</v>
      </c>
    </row>
    <row r="3792" customFormat="false" ht="13.8" hidden="false" customHeight="false" outlineLevel="0" collapsed="false">
      <c r="A3792" s="1" t="n">
        <v>36487</v>
      </c>
      <c r="B3792" s="3" t="s">
        <v>1967</v>
      </c>
      <c r="C3792" s="1" t="s">
        <v>20635</v>
      </c>
      <c r="D3792" s="3" t="s">
        <v>17055</v>
      </c>
      <c r="E3792" s="3" t="s">
        <v>20636</v>
      </c>
    </row>
    <row r="3793" customFormat="false" ht="13.8" hidden="false" customHeight="false" outlineLevel="0" collapsed="false">
      <c r="A3793" s="1" t="n">
        <v>44475</v>
      </c>
      <c r="B3793" s="3" t="s">
        <v>1967</v>
      </c>
      <c r="C3793" s="1" t="s">
        <v>20637</v>
      </c>
      <c r="D3793" s="3" t="s">
        <v>17055</v>
      </c>
      <c r="E3793" s="3" t="s">
        <v>20638</v>
      </c>
    </row>
    <row r="3794" customFormat="false" ht="13.8" hidden="false" customHeight="false" outlineLevel="0" collapsed="false">
      <c r="A3794" s="1" t="n">
        <v>44474</v>
      </c>
      <c r="B3794" s="3" t="s">
        <v>1967</v>
      </c>
      <c r="C3794" s="1" t="s">
        <v>20639</v>
      </c>
      <c r="D3794" s="3" t="s">
        <v>17055</v>
      </c>
      <c r="E3794" s="3" t="s">
        <v>20640</v>
      </c>
    </row>
    <row r="3795" customFormat="false" ht="13.8" hidden="false" customHeight="false" outlineLevel="0" collapsed="false">
      <c r="A3795" s="1" t="n">
        <v>44490</v>
      </c>
      <c r="B3795" s="3" t="s">
        <v>1967</v>
      </c>
      <c r="C3795" s="1" t="s">
        <v>20641</v>
      </c>
      <c r="D3795" s="3" t="s">
        <v>17055</v>
      </c>
      <c r="E3795" s="3" t="s">
        <v>20642</v>
      </c>
    </row>
    <row r="3796" customFormat="false" ht="13.8" hidden="false" customHeight="false" outlineLevel="0" collapsed="false">
      <c r="A3796" s="1" t="n">
        <v>37776</v>
      </c>
      <c r="B3796" s="3" t="s">
        <v>1967</v>
      </c>
      <c r="C3796" s="1" t="s">
        <v>20643</v>
      </c>
      <c r="D3796" s="3" t="s">
        <v>17055</v>
      </c>
      <c r="E3796" s="3" t="s">
        <v>20644</v>
      </c>
    </row>
    <row r="3797" customFormat="false" ht="13.8" hidden="false" customHeight="false" outlineLevel="0" collapsed="false">
      <c r="A3797" s="1" t="n">
        <v>37775</v>
      </c>
      <c r="B3797" s="3" t="s">
        <v>1967</v>
      </c>
      <c r="C3797" s="1" t="s">
        <v>20645</v>
      </c>
      <c r="D3797" s="3" t="s">
        <v>17055</v>
      </c>
      <c r="E3797" s="3" t="s">
        <v>20646</v>
      </c>
    </row>
    <row r="3798" customFormat="false" ht="13.8" hidden="false" customHeight="false" outlineLevel="0" collapsed="false">
      <c r="A3798" s="1" t="n">
        <v>36491</v>
      </c>
      <c r="B3798" s="3" t="s">
        <v>1967</v>
      </c>
      <c r="C3798" s="1" t="s">
        <v>20647</v>
      </c>
      <c r="D3798" s="3" t="s">
        <v>17055</v>
      </c>
      <c r="E3798" s="3" t="s">
        <v>20648</v>
      </c>
    </row>
    <row r="3799" customFormat="false" ht="13.8" hidden="false" customHeight="false" outlineLevel="0" collapsed="false">
      <c r="A3799" s="1" t="n">
        <v>10712</v>
      </c>
      <c r="B3799" s="3" t="s">
        <v>1967</v>
      </c>
      <c r="C3799" s="1" t="s">
        <v>20649</v>
      </c>
      <c r="D3799" s="3" t="s">
        <v>17055</v>
      </c>
      <c r="E3799" s="3" t="s">
        <v>20650</v>
      </c>
    </row>
    <row r="3800" customFormat="false" ht="13.8" hidden="false" customHeight="false" outlineLevel="0" collapsed="false">
      <c r="A3800" s="1" t="n">
        <v>3363</v>
      </c>
      <c r="B3800" s="3" t="s">
        <v>1967</v>
      </c>
      <c r="C3800" s="1" t="s">
        <v>20651</v>
      </c>
      <c r="D3800" s="3" t="s">
        <v>17055</v>
      </c>
      <c r="E3800" s="3" t="s">
        <v>20652</v>
      </c>
    </row>
    <row r="3801" customFormat="false" ht="13.8" hidden="false" customHeight="false" outlineLevel="0" collapsed="false">
      <c r="A3801" s="1" t="n">
        <v>3365</v>
      </c>
      <c r="B3801" s="3" t="s">
        <v>1967</v>
      </c>
      <c r="C3801" s="1" t="s">
        <v>20653</v>
      </c>
      <c r="D3801" s="3" t="s">
        <v>17055</v>
      </c>
      <c r="E3801" s="3" t="s">
        <v>20654</v>
      </c>
    </row>
    <row r="3802" customFormat="false" ht="13.8" hidden="false" customHeight="false" outlineLevel="0" collapsed="false">
      <c r="A3802" s="1" t="n">
        <v>7569</v>
      </c>
      <c r="B3802" s="3" t="s">
        <v>1967</v>
      </c>
      <c r="C3802" s="1" t="s">
        <v>20655</v>
      </c>
      <c r="D3802" s="3" t="s">
        <v>17055</v>
      </c>
      <c r="E3802" s="3" t="s">
        <v>20656</v>
      </c>
    </row>
    <row r="3803" customFormat="false" ht="13.8" hidden="false" customHeight="false" outlineLevel="0" collapsed="false">
      <c r="A3803" s="1" t="n">
        <v>34349</v>
      </c>
      <c r="B3803" s="3" t="s">
        <v>1967</v>
      </c>
      <c r="C3803" s="1" t="s">
        <v>20657</v>
      </c>
      <c r="D3803" s="3" t="s">
        <v>17055</v>
      </c>
      <c r="E3803" s="3" t="s">
        <v>15115</v>
      </c>
    </row>
    <row r="3804" customFormat="false" ht="13.8" hidden="false" customHeight="false" outlineLevel="0" collapsed="false">
      <c r="A3804" s="1" t="n">
        <v>3378</v>
      </c>
      <c r="B3804" s="3" t="s">
        <v>1967</v>
      </c>
      <c r="C3804" s="1" t="s">
        <v>20658</v>
      </c>
      <c r="D3804" s="3" t="s">
        <v>17055</v>
      </c>
      <c r="E3804" s="3" t="s">
        <v>19821</v>
      </c>
    </row>
    <row r="3805" customFormat="false" ht="13.8" hidden="false" customHeight="false" outlineLevel="0" collapsed="false">
      <c r="A3805" s="1" t="n">
        <v>3380</v>
      </c>
      <c r="B3805" s="3" t="s">
        <v>1967</v>
      </c>
      <c r="C3805" s="1" t="s">
        <v>20659</v>
      </c>
      <c r="D3805" s="3" t="s">
        <v>17055</v>
      </c>
      <c r="E3805" s="3" t="s">
        <v>20660</v>
      </c>
    </row>
    <row r="3806" customFormat="false" ht="13.8" hidden="false" customHeight="false" outlineLevel="0" collapsed="false">
      <c r="A3806" s="1" t="n">
        <v>3379</v>
      </c>
      <c r="B3806" s="3" t="s">
        <v>1967</v>
      </c>
      <c r="C3806" s="1" t="s">
        <v>20661</v>
      </c>
      <c r="D3806" s="3" t="s">
        <v>17055</v>
      </c>
      <c r="E3806" s="3" t="s">
        <v>20662</v>
      </c>
    </row>
    <row r="3807" customFormat="false" ht="13.8" hidden="false" customHeight="false" outlineLevel="0" collapsed="false">
      <c r="A3807" s="1" t="n">
        <v>11991</v>
      </c>
      <c r="B3807" s="3" t="s">
        <v>1967</v>
      </c>
      <c r="C3807" s="1" t="s">
        <v>20663</v>
      </c>
      <c r="D3807" s="3" t="s">
        <v>17055</v>
      </c>
      <c r="E3807" s="3" t="s">
        <v>20664</v>
      </c>
    </row>
    <row r="3808" customFormat="false" ht="13.8" hidden="false" customHeight="false" outlineLevel="0" collapsed="false">
      <c r="A3808" s="1" t="n">
        <v>11029</v>
      </c>
      <c r="B3808" s="3" t="s">
        <v>1967</v>
      </c>
      <c r="C3808" s="1" t="s">
        <v>20665</v>
      </c>
      <c r="D3808" s="3" t="s">
        <v>19258</v>
      </c>
      <c r="E3808" s="3" t="s">
        <v>14772</v>
      </c>
    </row>
    <row r="3809" customFormat="false" ht="13.8" hidden="false" customHeight="false" outlineLevel="0" collapsed="false">
      <c r="A3809" s="1" t="n">
        <v>4316</v>
      </c>
      <c r="B3809" s="3" t="s">
        <v>1967</v>
      </c>
      <c r="C3809" s="1" t="s">
        <v>20666</v>
      </c>
      <c r="D3809" s="3" t="s">
        <v>17055</v>
      </c>
      <c r="E3809" s="3" t="s">
        <v>20667</v>
      </c>
    </row>
    <row r="3810" customFormat="false" ht="13.8" hidden="false" customHeight="false" outlineLevel="0" collapsed="false">
      <c r="A3810" s="1" t="n">
        <v>4313</v>
      </c>
      <c r="B3810" s="3" t="s">
        <v>1967</v>
      </c>
      <c r="C3810" s="1" t="s">
        <v>20668</v>
      </c>
      <c r="D3810" s="3" t="s">
        <v>19258</v>
      </c>
      <c r="E3810" s="3" t="s">
        <v>17640</v>
      </c>
    </row>
    <row r="3811" customFormat="false" ht="13.8" hidden="false" customHeight="false" outlineLevel="0" collapsed="false">
      <c r="A3811" s="1" t="n">
        <v>4317</v>
      </c>
      <c r="B3811" s="3" t="s">
        <v>1967</v>
      </c>
      <c r="C3811" s="1" t="s">
        <v>20669</v>
      </c>
      <c r="D3811" s="3" t="s">
        <v>17055</v>
      </c>
      <c r="E3811" s="3" t="s">
        <v>3488</v>
      </c>
    </row>
    <row r="3812" customFormat="false" ht="13.8" hidden="false" customHeight="false" outlineLevel="0" collapsed="false">
      <c r="A3812" s="1" t="n">
        <v>4314</v>
      </c>
      <c r="B3812" s="3" t="s">
        <v>1967</v>
      </c>
      <c r="C3812" s="1" t="s">
        <v>20670</v>
      </c>
      <c r="D3812" s="3" t="s">
        <v>19258</v>
      </c>
      <c r="E3812" s="3" t="s">
        <v>2125</v>
      </c>
    </row>
    <row r="3813" customFormat="false" ht="13.8" hidden="false" customHeight="false" outlineLevel="0" collapsed="false">
      <c r="A3813" s="1" t="n">
        <v>10921</v>
      </c>
      <c r="B3813" s="3" t="s">
        <v>1967</v>
      </c>
      <c r="C3813" s="1" t="s">
        <v>20671</v>
      </c>
      <c r="D3813" s="3" t="s">
        <v>17055</v>
      </c>
      <c r="E3813" s="3" t="s">
        <v>20672</v>
      </c>
    </row>
    <row r="3814" customFormat="false" ht="13.8" hidden="false" customHeight="false" outlineLevel="0" collapsed="false">
      <c r="A3814" s="1" t="n">
        <v>10922</v>
      </c>
      <c r="B3814" s="3" t="s">
        <v>1967</v>
      </c>
      <c r="C3814" s="1" t="s">
        <v>20673</v>
      </c>
      <c r="D3814" s="3" t="s">
        <v>17055</v>
      </c>
      <c r="E3814" s="3" t="s">
        <v>20674</v>
      </c>
    </row>
    <row r="3815" customFormat="false" ht="13.8" hidden="false" customHeight="false" outlineLevel="0" collapsed="false">
      <c r="A3815" s="1" t="n">
        <v>10923</v>
      </c>
      <c r="B3815" s="3" t="s">
        <v>1967</v>
      </c>
      <c r="C3815" s="1" t="s">
        <v>20675</v>
      </c>
      <c r="D3815" s="3" t="s">
        <v>17055</v>
      </c>
      <c r="E3815" s="3" t="s">
        <v>20676</v>
      </c>
    </row>
    <row r="3816" customFormat="false" ht="13.8" hidden="false" customHeight="false" outlineLevel="0" collapsed="false">
      <c r="A3816" s="1" t="n">
        <v>10924</v>
      </c>
      <c r="B3816" s="3" t="s">
        <v>1967</v>
      </c>
      <c r="C3816" s="1" t="s">
        <v>20677</v>
      </c>
      <c r="D3816" s="3" t="s">
        <v>17055</v>
      </c>
      <c r="E3816" s="3" t="s">
        <v>20678</v>
      </c>
    </row>
    <row r="3817" customFormat="false" ht="13.8" hidden="false" customHeight="false" outlineLevel="0" collapsed="false">
      <c r="A3817" s="1" t="n">
        <v>37772</v>
      </c>
      <c r="B3817" s="3" t="s">
        <v>1967</v>
      </c>
      <c r="C3817" s="1" t="s">
        <v>20679</v>
      </c>
      <c r="D3817" s="3" t="s">
        <v>17055</v>
      </c>
      <c r="E3817" s="3" t="s">
        <v>20680</v>
      </c>
    </row>
    <row r="3818" customFormat="false" ht="13.8" hidden="false" customHeight="false" outlineLevel="0" collapsed="false">
      <c r="A3818" s="1" t="n">
        <v>37771</v>
      </c>
      <c r="B3818" s="3" t="s">
        <v>1967</v>
      </c>
      <c r="C3818" s="1" t="s">
        <v>20681</v>
      </c>
      <c r="D3818" s="3" t="s">
        <v>17055</v>
      </c>
      <c r="E3818" s="3" t="s">
        <v>20682</v>
      </c>
    </row>
    <row r="3819" customFormat="false" ht="13.8" hidden="false" customHeight="false" outlineLevel="0" collapsed="false">
      <c r="A3819" s="1" t="n">
        <v>12772</v>
      </c>
      <c r="B3819" s="3" t="s">
        <v>1967</v>
      </c>
      <c r="C3819" s="1" t="s">
        <v>20683</v>
      </c>
      <c r="D3819" s="3" t="s">
        <v>17055</v>
      </c>
      <c r="E3819" s="3" t="s">
        <v>20684</v>
      </c>
    </row>
    <row r="3820" customFormat="false" ht="13.8" hidden="false" customHeight="false" outlineLevel="0" collapsed="false">
      <c r="A3820" s="1" t="n">
        <v>12770</v>
      </c>
      <c r="B3820" s="3" t="s">
        <v>1967</v>
      </c>
      <c r="C3820" s="1" t="s">
        <v>20685</v>
      </c>
      <c r="D3820" s="3" t="s">
        <v>17055</v>
      </c>
      <c r="E3820" s="3" t="s">
        <v>20686</v>
      </c>
    </row>
    <row r="3821" customFormat="false" ht="13.8" hidden="false" customHeight="false" outlineLevel="0" collapsed="false">
      <c r="A3821" s="1" t="n">
        <v>12775</v>
      </c>
      <c r="B3821" s="3" t="s">
        <v>1967</v>
      </c>
      <c r="C3821" s="1" t="s">
        <v>20687</v>
      </c>
      <c r="D3821" s="3" t="s">
        <v>17055</v>
      </c>
      <c r="E3821" s="3" t="s">
        <v>20688</v>
      </c>
    </row>
    <row r="3822" customFormat="false" ht="13.8" hidden="false" customHeight="false" outlineLevel="0" collapsed="false">
      <c r="A3822" s="1" t="n">
        <v>12768</v>
      </c>
      <c r="B3822" s="3" t="s">
        <v>1967</v>
      </c>
      <c r="C3822" s="1" t="s">
        <v>20689</v>
      </c>
      <c r="D3822" s="3" t="s">
        <v>17055</v>
      </c>
      <c r="E3822" s="3" t="s">
        <v>20690</v>
      </c>
    </row>
    <row r="3823" customFormat="false" ht="13.8" hidden="false" customHeight="false" outlineLevel="0" collapsed="false">
      <c r="A3823" s="1" t="n">
        <v>12769</v>
      </c>
      <c r="B3823" s="3" t="s">
        <v>1967</v>
      </c>
      <c r="C3823" s="1" t="s">
        <v>20691</v>
      </c>
      <c r="D3823" s="3" t="s">
        <v>17055</v>
      </c>
      <c r="E3823" s="3" t="s">
        <v>20692</v>
      </c>
    </row>
    <row r="3824" customFormat="false" ht="13.8" hidden="false" customHeight="false" outlineLevel="0" collapsed="false">
      <c r="A3824" s="1" t="n">
        <v>12773</v>
      </c>
      <c r="B3824" s="3" t="s">
        <v>1967</v>
      </c>
      <c r="C3824" s="1" t="s">
        <v>20693</v>
      </c>
      <c r="D3824" s="3" t="s">
        <v>17055</v>
      </c>
      <c r="E3824" s="3" t="s">
        <v>20694</v>
      </c>
    </row>
    <row r="3825" customFormat="false" ht="13.8" hidden="false" customHeight="false" outlineLevel="0" collapsed="false">
      <c r="A3825" s="1" t="n">
        <v>12774</v>
      </c>
      <c r="B3825" s="3" t="s">
        <v>1967</v>
      </c>
      <c r="C3825" s="1" t="s">
        <v>20695</v>
      </c>
      <c r="D3825" s="3" t="s">
        <v>17055</v>
      </c>
      <c r="E3825" s="3" t="s">
        <v>20696</v>
      </c>
    </row>
    <row r="3826" customFormat="false" ht="13.8" hidden="false" customHeight="false" outlineLevel="0" collapsed="false">
      <c r="A3826" s="1" t="n">
        <v>12776</v>
      </c>
      <c r="B3826" s="3" t="s">
        <v>1967</v>
      </c>
      <c r="C3826" s="1" t="s">
        <v>20697</v>
      </c>
      <c r="D3826" s="3" t="s">
        <v>17055</v>
      </c>
      <c r="E3826" s="3" t="s">
        <v>20698</v>
      </c>
    </row>
    <row r="3827" customFormat="false" ht="13.8" hidden="false" customHeight="false" outlineLevel="0" collapsed="false">
      <c r="A3827" s="1" t="n">
        <v>12777</v>
      </c>
      <c r="B3827" s="3" t="s">
        <v>1967</v>
      </c>
      <c r="C3827" s="1" t="s">
        <v>20699</v>
      </c>
      <c r="D3827" s="3" t="s">
        <v>17055</v>
      </c>
      <c r="E3827" s="3" t="s">
        <v>20700</v>
      </c>
    </row>
    <row r="3828" customFormat="false" ht="13.8" hidden="false" customHeight="false" outlineLevel="0" collapsed="false">
      <c r="A3828" s="1" t="n">
        <v>3391</v>
      </c>
      <c r="B3828" s="3" t="s">
        <v>1967</v>
      </c>
      <c r="C3828" s="1" t="s">
        <v>20701</v>
      </c>
      <c r="D3828" s="3" t="s">
        <v>17055</v>
      </c>
      <c r="E3828" s="3" t="s">
        <v>20702</v>
      </c>
    </row>
    <row r="3829" customFormat="false" ht="13.8" hidden="false" customHeight="false" outlineLevel="0" collapsed="false">
      <c r="A3829" s="1" t="n">
        <v>3389</v>
      </c>
      <c r="B3829" s="3" t="s">
        <v>1967</v>
      </c>
      <c r="C3829" s="1" t="s">
        <v>20703</v>
      </c>
      <c r="D3829" s="3" t="s">
        <v>17055</v>
      </c>
      <c r="E3829" s="3" t="s">
        <v>20704</v>
      </c>
    </row>
    <row r="3830" customFormat="false" ht="13.8" hidden="false" customHeight="false" outlineLevel="0" collapsed="false">
      <c r="A3830" s="1" t="n">
        <v>3390</v>
      </c>
      <c r="B3830" s="3" t="s">
        <v>1967</v>
      </c>
      <c r="C3830" s="1" t="s">
        <v>20705</v>
      </c>
      <c r="D3830" s="3" t="s">
        <v>17055</v>
      </c>
      <c r="E3830" s="3" t="s">
        <v>20706</v>
      </c>
    </row>
    <row r="3831" customFormat="false" ht="13.8" hidden="false" customHeight="false" outlineLevel="0" collapsed="false">
      <c r="A3831" s="1" t="n">
        <v>12873</v>
      </c>
      <c r="B3831" s="3" t="s">
        <v>1967</v>
      </c>
      <c r="C3831" s="1" t="s">
        <v>20707</v>
      </c>
      <c r="D3831" s="3" t="s">
        <v>17283</v>
      </c>
      <c r="E3831" s="3" t="s">
        <v>8651</v>
      </c>
    </row>
    <row r="3832" customFormat="false" ht="13.8" hidden="false" customHeight="false" outlineLevel="0" collapsed="false">
      <c r="A3832" s="1" t="n">
        <v>41076</v>
      </c>
      <c r="B3832" s="3" t="s">
        <v>1967</v>
      </c>
      <c r="C3832" s="1" t="s">
        <v>20708</v>
      </c>
      <c r="D3832" s="3" t="s">
        <v>17285</v>
      </c>
      <c r="E3832" s="3" t="s">
        <v>20709</v>
      </c>
    </row>
    <row r="3833" customFormat="false" ht="13.8" hidden="false" customHeight="false" outlineLevel="0" collapsed="false">
      <c r="A3833" s="1" t="n">
        <v>140</v>
      </c>
      <c r="B3833" s="3" t="s">
        <v>1967</v>
      </c>
      <c r="C3833" s="1" t="s">
        <v>20710</v>
      </c>
      <c r="D3833" s="3" t="s">
        <v>17126</v>
      </c>
      <c r="E3833" s="3" t="s">
        <v>12372</v>
      </c>
    </row>
    <row r="3834" customFormat="false" ht="13.8" hidden="false" customHeight="false" outlineLevel="0" collapsed="false">
      <c r="A3834" s="1" t="n">
        <v>151</v>
      </c>
      <c r="B3834" s="3" t="s">
        <v>1967</v>
      </c>
      <c r="C3834" s="1" t="s">
        <v>20711</v>
      </c>
      <c r="D3834" s="3" t="s">
        <v>17128</v>
      </c>
      <c r="E3834" s="3" t="s">
        <v>20712</v>
      </c>
    </row>
    <row r="3835" customFormat="false" ht="13.8" hidden="false" customHeight="false" outlineLevel="0" collapsed="false">
      <c r="A3835" s="1" t="n">
        <v>7340</v>
      </c>
      <c r="B3835" s="3" t="s">
        <v>1967</v>
      </c>
      <c r="C3835" s="1" t="s">
        <v>20713</v>
      </c>
      <c r="D3835" s="3" t="s">
        <v>17128</v>
      </c>
      <c r="E3835" s="3" t="s">
        <v>8954</v>
      </c>
    </row>
    <row r="3836" customFormat="false" ht="13.8" hidden="false" customHeight="false" outlineLevel="0" collapsed="false">
      <c r="A3836" s="1" t="n">
        <v>40929</v>
      </c>
      <c r="B3836" s="3" t="s">
        <v>1967</v>
      </c>
      <c r="C3836" s="1" t="s">
        <v>20714</v>
      </c>
      <c r="D3836" s="3" t="s">
        <v>17285</v>
      </c>
      <c r="E3836" s="3" t="s">
        <v>20715</v>
      </c>
    </row>
    <row r="3837" customFormat="false" ht="13.8" hidden="false" customHeight="false" outlineLevel="0" collapsed="false">
      <c r="A3837" s="1" t="n">
        <v>2701</v>
      </c>
      <c r="B3837" s="3" t="s">
        <v>1967</v>
      </c>
      <c r="C3837" s="1" t="s">
        <v>20716</v>
      </c>
      <c r="D3837" s="3" t="s">
        <v>17283</v>
      </c>
      <c r="E3837" s="3" t="s">
        <v>20717</v>
      </c>
    </row>
    <row r="3838" customFormat="false" ht="13.8" hidden="false" customHeight="false" outlineLevel="0" collapsed="false">
      <c r="A3838" s="1" t="n">
        <v>38114</v>
      </c>
      <c r="B3838" s="3" t="s">
        <v>1967</v>
      </c>
      <c r="C3838" s="1" t="s">
        <v>20718</v>
      </c>
      <c r="D3838" s="3" t="s">
        <v>17055</v>
      </c>
      <c r="E3838" s="3" t="s">
        <v>20719</v>
      </c>
    </row>
    <row r="3839" customFormat="false" ht="13.8" hidden="false" customHeight="false" outlineLevel="0" collapsed="false">
      <c r="A3839" s="1" t="n">
        <v>38064</v>
      </c>
      <c r="B3839" s="3" t="s">
        <v>1967</v>
      </c>
      <c r="C3839" s="1" t="s">
        <v>20720</v>
      </c>
      <c r="D3839" s="3" t="s">
        <v>17055</v>
      </c>
      <c r="E3839" s="3" t="s">
        <v>20721</v>
      </c>
    </row>
    <row r="3840" customFormat="false" ht="13.8" hidden="false" customHeight="false" outlineLevel="0" collapsed="false">
      <c r="A3840" s="1" t="n">
        <v>38115</v>
      </c>
      <c r="B3840" s="3" t="s">
        <v>1967</v>
      </c>
      <c r="C3840" s="1" t="s">
        <v>20722</v>
      </c>
      <c r="D3840" s="3" t="s">
        <v>17055</v>
      </c>
      <c r="E3840" s="3" t="s">
        <v>10500</v>
      </c>
    </row>
    <row r="3841" customFormat="false" ht="13.8" hidden="false" customHeight="false" outlineLevel="0" collapsed="false">
      <c r="A3841" s="1" t="n">
        <v>38065</v>
      </c>
      <c r="B3841" s="3" t="s">
        <v>1967</v>
      </c>
      <c r="C3841" s="1" t="s">
        <v>20723</v>
      </c>
      <c r="D3841" s="3" t="s">
        <v>17055</v>
      </c>
      <c r="E3841" s="3" t="s">
        <v>7286</v>
      </c>
    </row>
    <row r="3842" customFormat="false" ht="13.8" hidden="false" customHeight="false" outlineLevel="0" collapsed="false">
      <c r="A3842" s="1" t="n">
        <v>38078</v>
      </c>
      <c r="B3842" s="3" t="s">
        <v>1967</v>
      </c>
      <c r="C3842" s="1" t="s">
        <v>20724</v>
      </c>
      <c r="D3842" s="3" t="s">
        <v>17055</v>
      </c>
      <c r="E3842" s="3" t="s">
        <v>9291</v>
      </c>
    </row>
    <row r="3843" customFormat="false" ht="13.8" hidden="false" customHeight="false" outlineLevel="0" collapsed="false">
      <c r="A3843" s="1" t="n">
        <v>38113</v>
      </c>
      <c r="B3843" s="3" t="s">
        <v>1967</v>
      </c>
      <c r="C3843" s="1" t="s">
        <v>20725</v>
      </c>
      <c r="D3843" s="3" t="s">
        <v>17055</v>
      </c>
      <c r="E3843" s="3" t="s">
        <v>8889</v>
      </c>
    </row>
    <row r="3844" customFormat="false" ht="13.8" hidden="false" customHeight="false" outlineLevel="0" collapsed="false">
      <c r="A3844" s="1" t="n">
        <v>38063</v>
      </c>
      <c r="B3844" s="3" t="s">
        <v>1967</v>
      </c>
      <c r="C3844" s="1" t="s">
        <v>20726</v>
      </c>
      <c r="D3844" s="3" t="s">
        <v>17055</v>
      </c>
      <c r="E3844" s="3" t="s">
        <v>5837</v>
      </c>
    </row>
    <row r="3845" customFormat="false" ht="13.8" hidden="false" customHeight="false" outlineLevel="0" collapsed="false">
      <c r="A3845" s="1" t="n">
        <v>38080</v>
      </c>
      <c r="B3845" s="3" t="s">
        <v>1967</v>
      </c>
      <c r="C3845" s="1" t="s">
        <v>20727</v>
      </c>
      <c r="D3845" s="3" t="s">
        <v>17055</v>
      </c>
      <c r="E3845" s="3" t="s">
        <v>20728</v>
      </c>
    </row>
    <row r="3846" customFormat="false" ht="13.8" hidden="false" customHeight="false" outlineLevel="0" collapsed="false">
      <c r="A3846" s="1" t="n">
        <v>38069</v>
      </c>
      <c r="B3846" s="3" t="s">
        <v>1967</v>
      </c>
      <c r="C3846" s="1" t="s">
        <v>20729</v>
      </c>
      <c r="D3846" s="3" t="s">
        <v>17055</v>
      </c>
      <c r="E3846" s="3" t="s">
        <v>13177</v>
      </c>
    </row>
    <row r="3847" customFormat="false" ht="13.8" hidden="false" customHeight="false" outlineLevel="0" collapsed="false">
      <c r="A3847" s="1" t="n">
        <v>38077</v>
      </c>
      <c r="B3847" s="3" t="s">
        <v>1967</v>
      </c>
      <c r="C3847" s="1" t="s">
        <v>20730</v>
      </c>
      <c r="D3847" s="3" t="s">
        <v>17055</v>
      </c>
      <c r="E3847" s="3" t="s">
        <v>12372</v>
      </c>
    </row>
    <row r="3848" customFormat="false" ht="13.8" hidden="false" customHeight="false" outlineLevel="0" collapsed="false">
      <c r="A3848" s="1" t="n">
        <v>38073</v>
      </c>
      <c r="B3848" s="3" t="s">
        <v>1967</v>
      </c>
      <c r="C3848" s="1" t="s">
        <v>20731</v>
      </c>
      <c r="D3848" s="3" t="s">
        <v>17055</v>
      </c>
      <c r="E3848" s="3" t="s">
        <v>7514</v>
      </c>
    </row>
    <row r="3849" customFormat="false" ht="13.8" hidden="false" customHeight="false" outlineLevel="0" collapsed="false">
      <c r="A3849" s="1" t="n">
        <v>38112</v>
      </c>
      <c r="B3849" s="3" t="s">
        <v>1967</v>
      </c>
      <c r="C3849" s="1" t="s">
        <v>20732</v>
      </c>
      <c r="D3849" s="3" t="s">
        <v>17055</v>
      </c>
      <c r="E3849" s="3" t="s">
        <v>4043</v>
      </c>
    </row>
    <row r="3850" customFormat="false" ht="13.8" hidden="false" customHeight="false" outlineLevel="0" collapsed="false">
      <c r="A3850" s="1" t="n">
        <v>38062</v>
      </c>
      <c r="B3850" s="3" t="s">
        <v>1967</v>
      </c>
      <c r="C3850" s="1" t="s">
        <v>20733</v>
      </c>
      <c r="D3850" s="3" t="s">
        <v>17055</v>
      </c>
      <c r="E3850" s="3" t="s">
        <v>14099</v>
      </c>
    </row>
    <row r="3851" customFormat="false" ht="13.8" hidden="false" customHeight="false" outlineLevel="0" collapsed="false">
      <c r="A3851" s="1" t="n">
        <v>12128</v>
      </c>
      <c r="B3851" s="3" t="s">
        <v>1967</v>
      </c>
      <c r="C3851" s="1" t="s">
        <v>20734</v>
      </c>
      <c r="D3851" s="3" t="s">
        <v>17055</v>
      </c>
      <c r="E3851" s="3" t="s">
        <v>20735</v>
      </c>
    </row>
    <row r="3852" customFormat="false" ht="13.8" hidden="false" customHeight="false" outlineLevel="0" collapsed="false">
      <c r="A3852" s="1" t="n">
        <v>12129</v>
      </c>
      <c r="B3852" s="3" t="s">
        <v>1967</v>
      </c>
      <c r="C3852" s="1" t="s">
        <v>20736</v>
      </c>
      <c r="D3852" s="3" t="s">
        <v>17055</v>
      </c>
      <c r="E3852" s="3" t="s">
        <v>8049</v>
      </c>
    </row>
    <row r="3853" customFormat="false" ht="13.8" hidden="false" customHeight="false" outlineLevel="0" collapsed="false">
      <c r="A3853" s="1" t="n">
        <v>38081</v>
      </c>
      <c r="B3853" s="3" t="s">
        <v>1967</v>
      </c>
      <c r="C3853" s="1" t="s">
        <v>20737</v>
      </c>
      <c r="D3853" s="3" t="s">
        <v>17055</v>
      </c>
      <c r="E3853" s="3" t="s">
        <v>20738</v>
      </c>
    </row>
    <row r="3854" customFormat="false" ht="13.8" hidden="false" customHeight="false" outlineLevel="0" collapsed="false">
      <c r="A3854" s="1" t="n">
        <v>38070</v>
      </c>
      <c r="B3854" s="3" t="s">
        <v>1967</v>
      </c>
      <c r="C3854" s="1" t="s">
        <v>20739</v>
      </c>
      <c r="D3854" s="3" t="s">
        <v>17055</v>
      </c>
      <c r="E3854" s="3" t="s">
        <v>10322</v>
      </c>
    </row>
    <row r="3855" customFormat="false" ht="13.8" hidden="false" customHeight="false" outlineLevel="0" collapsed="false">
      <c r="A3855" s="1" t="n">
        <v>38074</v>
      </c>
      <c r="B3855" s="3" t="s">
        <v>1967</v>
      </c>
      <c r="C3855" s="1" t="s">
        <v>20740</v>
      </c>
      <c r="D3855" s="3" t="s">
        <v>17055</v>
      </c>
      <c r="E3855" s="3" t="s">
        <v>20741</v>
      </c>
    </row>
    <row r="3856" customFormat="false" ht="13.8" hidden="false" customHeight="false" outlineLevel="0" collapsed="false">
      <c r="A3856" s="1" t="n">
        <v>38079</v>
      </c>
      <c r="B3856" s="3" t="s">
        <v>1967</v>
      </c>
      <c r="C3856" s="1" t="s">
        <v>20742</v>
      </c>
      <c r="D3856" s="3" t="s">
        <v>17055</v>
      </c>
      <c r="E3856" s="3" t="s">
        <v>9642</v>
      </c>
    </row>
    <row r="3857" customFormat="false" ht="13.8" hidden="false" customHeight="false" outlineLevel="0" collapsed="false">
      <c r="A3857" s="1" t="n">
        <v>38072</v>
      </c>
      <c r="B3857" s="3" t="s">
        <v>1967</v>
      </c>
      <c r="C3857" s="1" t="s">
        <v>20743</v>
      </c>
      <c r="D3857" s="3" t="s">
        <v>17055</v>
      </c>
      <c r="E3857" s="3" t="s">
        <v>20744</v>
      </c>
    </row>
    <row r="3858" customFormat="false" ht="13.8" hidden="false" customHeight="false" outlineLevel="0" collapsed="false">
      <c r="A3858" s="1" t="n">
        <v>38068</v>
      </c>
      <c r="B3858" s="3" t="s">
        <v>1967</v>
      </c>
      <c r="C3858" s="1" t="s">
        <v>20745</v>
      </c>
      <c r="D3858" s="3" t="s">
        <v>17055</v>
      </c>
      <c r="E3858" s="3" t="s">
        <v>11288</v>
      </c>
    </row>
    <row r="3859" customFormat="false" ht="13.8" hidden="false" customHeight="false" outlineLevel="0" collapsed="false">
      <c r="A3859" s="1" t="n">
        <v>38071</v>
      </c>
      <c r="B3859" s="3" t="s">
        <v>1967</v>
      </c>
      <c r="C3859" s="1" t="s">
        <v>20746</v>
      </c>
      <c r="D3859" s="3" t="s">
        <v>17055</v>
      </c>
      <c r="E3859" s="3" t="s">
        <v>20222</v>
      </c>
    </row>
    <row r="3860" customFormat="false" ht="13.8" hidden="false" customHeight="false" outlineLevel="0" collapsed="false">
      <c r="A3860" s="1" t="n">
        <v>38412</v>
      </c>
      <c r="B3860" s="3" t="s">
        <v>1967</v>
      </c>
      <c r="C3860" s="1" t="s">
        <v>20747</v>
      </c>
      <c r="D3860" s="3" t="s">
        <v>17055</v>
      </c>
      <c r="E3860" s="3" t="s">
        <v>20748</v>
      </c>
    </row>
    <row r="3861" customFormat="false" ht="13.8" hidden="false" customHeight="false" outlineLevel="0" collapsed="false">
      <c r="A3861" s="1" t="n">
        <v>3405</v>
      </c>
      <c r="B3861" s="3" t="s">
        <v>1967</v>
      </c>
      <c r="C3861" s="1" t="s">
        <v>20749</v>
      </c>
      <c r="D3861" s="3" t="s">
        <v>17055</v>
      </c>
      <c r="E3861" s="3" t="s">
        <v>20750</v>
      </c>
    </row>
    <row r="3862" customFormat="false" ht="13.8" hidden="false" customHeight="false" outlineLevel="0" collapsed="false">
      <c r="A3862" s="1" t="n">
        <v>3394</v>
      </c>
      <c r="B3862" s="3" t="s">
        <v>1967</v>
      </c>
      <c r="C3862" s="1" t="s">
        <v>20751</v>
      </c>
      <c r="D3862" s="3" t="s">
        <v>17055</v>
      </c>
      <c r="E3862" s="3" t="s">
        <v>20752</v>
      </c>
    </row>
    <row r="3863" customFormat="false" ht="13.8" hidden="false" customHeight="false" outlineLevel="0" collapsed="false">
      <c r="A3863" s="1" t="n">
        <v>3393</v>
      </c>
      <c r="B3863" s="3" t="s">
        <v>1967</v>
      </c>
      <c r="C3863" s="1" t="s">
        <v>20753</v>
      </c>
      <c r="D3863" s="3" t="s">
        <v>17055</v>
      </c>
      <c r="E3863" s="3" t="s">
        <v>20754</v>
      </c>
    </row>
    <row r="3864" customFormat="false" ht="13.8" hidden="false" customHeight="false" outlineLevel="0" collapsed="false">
      <c r="A3864" s="1" t="n">
        <v>3406</v>
      </c>
      <c r="B3864" s="3" t="s">
        <v>1967</v>
      </c>
      <c r="C3864" s="1" t="s">
        <v>20755</v>
      </c>
      <c r="D3864" s="3" t="s">
        <v>17055</v>
      </c>
      <c r="E3864" s="3" t="s">
        <v>7571</v>
      </c>
    </row>
    <row r="3865" customFormat="false" ht="13.8" hidden="false" customHeight="false" outlineLevel="0" collapsed="false">
      <c r="A3865" s="1" t="n">
        <v>3395</v>
      </c>
      <c r="B3865" s="3" t="s">
        <v>1967</v>
      </c>
      <c r="C3865" s="1" t="s">
        <v>20756</v>
      </c>
      <c r="D3865" s="3" t="s">
        <v>17055</v>
      </c>
      <c r="E3865" s="3" t="s">
        <v>20757</v>
      </c>
    </row>
    <row r="3866" customFormat="false" ht="13.8" hidden="false" customHeight="false" outlineLevel="0" collapsed="false">
      <c r="A3866" s="1" t="n">
        <v>3398</v>
      </c>
      <c r="B3866" s="3" t="s">
        <v>1967</v>
      </c>
      <c r="C3866" s="1" t="s">
        <v>20758</v>
      </c>
      <c r="D3866" s="3" t="s">
        <v>17055</v>
      </c>
      <c r="E3866" s="3" t="s">
        <v>20759</v>
      </c>
    </row>
    <row r="3867" customFormat="false" ht="13.8" hidden="false" customHeight="false" outlineLevel="0" collapsed="false">
      <c r="A3867" s="1" t="n">
        <v>40662</v>
      </c>
      <c r="B3867" s="3" t="s">
        <v>1967</v>
      </c>
      <c r="C3867" s="1" t="s">
        <v>20760</v>
      </c>
      <c r="D3867" s="3" t="s">
        <v>17055</v>
      </c>
      <c r="E3867" s="3" t="s">
        <v>20761</v>
      </c>
    </row>
    <row r="3868" customFormat="false" ht="13.8" hidden="false" customHeight="false" outlineLevel="0" collapsed="false">
      <c r="A3868" s="1" t="n">
        <v>3437</v>
      </c>
      <c r="B3868" s="3" t="s">
        <v>1967</v>
      </c>
      <c r="C3868" s="1" t="s">
        <v>20762</v>
      </c>
      <c r="D3868" s="3" t="s">
        <v>17719</v>
      </c>
      <c r="E3868" s="3" t="s">
        <v>20763</v>
      </c>
    </row>
    <row r="3869" customFormat="false" ht="13.8" hidden="false" customHeight="false" outlineLevel="0" collapsed="false">
      <c r="A3869" s="1" t="n">
        <v>11190</v>
      </c>
      <c r="B3869" s="3" t="s">
        <v>1967</v>
      </c>
      <c r="C3869" s="1" t="s">
        <v>20764</v>
      </c>
      <c r="D3869" s="3" t="s">
        <v>17055</v>
      </c>
      <c r="E3869" s="3" t="s">
        <v>20765</v>
      </c>
    </row>
    <row r="3870" customFormat="false" ht="13.8" hidden="false" customHeight="false" outlineLevel="0" collapsed="false">
      <c r="A3870" s="1" t="n">
        <v>34377</v>
      </c>
      <c r="B3870" s="3" t="s">
        <v>1967</v>
      </c>
      <c r="C3870" s="1" t="s">
        <v>20766</v>
      </c>
      <c r="D3870" s="3" t="s">
        <v>17055</v>
      </c>
      <c r="E3870" s="3" t="s">
        <v>20767</v>
      </c>
    </row>
    <row r="3871" customFormat="false" ht="13.8" hidden="false" customHeight="false" outlineLevel="0" collapsed="false">
      <c r="A3871" s="1" t="n">
        <v>3428</v>
      </c>
      <c r="B3871" s="3" t="s">
        <v>1967</v>
      </c>
      <c r="C3871" s="1" t="s">
        <v>20768</v>
      </c>
      <c r="D3871" s="3" t="s">
        <v>17719</v>
      </c>
      <c r="E3871" s="3" t="s">
        <v>20769</v>
      </c>
    </row>
    <row r="3872" customFormat="false" ht="13.8" hidden="false" customHeight="false" outlineLevel="0" collapsed="false">
      <c r="A3872" s="1" t="n">
        <v>3429</v>
      </c>
      <c r="B3872" s="3" t="s">
        <v>1967</v>
      </c>
      <c r="C3872" s="1" t="s">
        <v>20770</v>
      </c>
      <c r="D3872" s="3" t="s">
        <v>17719</v>
      </c>
      <c r="E3872" s="3" t="s">
        <v>20771</v>
      </c>
    </row>
    <row r="3873" customFormat="false" ht="13.8" hidden="false" customHeight="false" outlineLevel="0" collapsed="false">
      <c r="A3873" s="1" t="n">
        <v>11199</v>
      </c>
      <c r="B3873" s="3" t="s">
        <v>1967</v>
      </c>
      <c r="C3873" s="1" t="s">
        <v>20772</v>
      </c>
      <c r="D3873" s="3" t="s">
        <v>17055</v>
      </c>
      <c r="E3873" s="3" t="s">
        <v>20773</v>
      </c>
    </row>
    <row r="3874" customFormat="false" ht="13.8" hidden="false" customHeight="false" outlineLevel="0" collapsed="false">
      <c r="A3874" s="1" t="n">
        <v>34369</v>
      </c>
      <c r="B3874" s="3" t="s">
        <v>1967</v>
      </c>
      <c r="C3874" s="1" t="s">
        <v>20774</v>
      </c>
      <c r="D3874" s="3" t="s">
        <v>17055</v>
      </c>
      <c r="E3874" s="3" t="s">
        <v>20775</v>
      </c>
    </row>
    <row r="3875" customFormat="false" ht="13.8" hidden="false" customHeight="false" outlineLevel="0" collapsed="false">
      <c r="A3875" s="1" t="n">
        <v>36896</v>
      </c>
      <c r="B3875" s="3" t="s">
        <v>1967</v>
      </c>
      <c r="C3875" s="1" t="s">
        <v>20776</v>
      </c>
      <c r="D3875" s="3" t="s">
        <v>17055</v>
      </c>
      <c r="E3875" s="3" t="s">
        <v>20777</v>
      </c>
    </row>
    <row r="3876" customFormat="false" ht="13.8" hidden="false" customHeight="false" outlineLevel="0" collapsed="false">
      <c r="A3876" s="1" t="n">
        <v>34367</v>
      </c>
      <c r="B3876" s="3" t="s">
        <v>1967</v>
      </c>
      <c r="C3876" s="1" t="s">
        <v>20778</v>
      </c>
      <c r="D3876" s="3" t="s">
        <v>17055</v>
      </c>
      <c r="E3876" s="3" t="s">
        <v>20779</v>
      </c>
    </row>
    <row r="3877" customFormat="false" ht="13.8" hidden="false" customHeight="false" outlineLevel="0" collapsed="false">
      <c r="A3877" s="1" t="n">
        <v>36897</v>
      </c>
      <c r="B3877" s="3" t="s">
        <v>1967</v>
      </c>
      <c r="C3877" s="1" t="s">
        <v>20780</v>
      </c>
      <c r="D3877" s="3" t="s">
        <v>17055</v>
      </c>
      <c r="E3877" s="3" t="s">
        <v>20781</v>
      </c>
    </row>
    <row r="3878" customFormat="false" ht="13.8" hidden="false" customHeight="false" outlineLevel="0" collapsed="false">
      <c r="A3878" s="1" t="n">
        <v>34364</v>
      </c>
      <c r="B3878" s="3" t="s">
        <v>1967</v>
      </c>
      <c r="C3878" s="1" t="s">
        <v>20782</v>
      </c>
      <c r="D3878" s="3" t="s">
        <v>17055</v>
      </c>
      <c r="E3878" s="3" t="s">
        <v>20783</v>
      </c>
    </row>
    <row r="3879" customFormat="false" ht="13.8" hidden="false" customHeight="false" outlineLevel="0" collapsed="false">
      <c r="A3879" s="1" t="n">
        <v>40659</v>
      </c>
      <c r="B3879" s="3" t="s">
        <v>1967</v>
      </c>
      <c r="C3879" s="1" t="s">
        <v>20784</v>
      </c>
      <c r="D3879" s="3" t="s">
        <v>17719</v>
      </c>
      <c r="E3879" s="3" t="s">
        <v>20785</v>
      </c>
    </row>
    <row r="3880" customFormat="false" ht="13.8" hidden="false" customHeight="false" outlineLevel="0" collapsed="false">
      <c r="A3880" s="1" t="n">
        <v>40660</v>
      </c>
      <c r="B3880" s="3" t="s">
        <v>1967</v>
      </c>
      <c r="C3880" s="1" t="s">
        <v>20786</v>
      </c>
      <c r="D3880" s="3" t="s">
        <v>17719</v>
      </c>
      <c r="E3880" s="3" t="s">
        <v>20787</v>
      </c>
    </row>
    <row r="3881" customFormat="false" ht="13.8" hidden="false" customHeight="false" outlineLevel="0" collapsed="false">
      <c r="A3881" s="1" t="n">
        <v>40661</v>
      </c>
      <c r="B3881" s="3" t="s">
        <v>1967</v>
      </c>
      <c r="C3881" s="1" t="s">
        <v>20788</v>
      </c>
      <c r="D3881" s="3" t="s">
        <v>17719</v>
      </c>
      <c r="E3881" s="3" t="s">
        <v>20789</v>
      </c>
    </row>
    <row r="3882" customFormat="false" ht="13.8" hidden="false" customHeight="false" outlineLevel="0" collapsed="false">
      <c r="A3882" s="1" t="n">
        <v>3421</v>
      </c>
      <c r="B3882" s="3" t="s">
        <v>1967</v>
      </c>
      <c r="C3882" s="1" t="s">
        <v>20790</v>
      </c>
      <c r="D3882" s="3" t="s">
        <v>17719</v>
      </c>
      <c r="E3882" s="3" t="s">
        <v>20791</v>
      </c>
    </row>
    <row r="3883" customFormat="false" ht="13.8" hidden="false" customHeight="false" outlineLevel="0" collapsed="false">
      <c r="A3883" s="1" t="n">
        <v>599</v>
      </c>
      <c r="B3883" s="3" t="s">
        <v>1967</v>
      </c>
      <c r="C3883" s="1" t="s">
        <v>20792</v>
      </c>
      <c r="D3883" s="3" t="s">
        <v>17719</v>
      </c>
      <c r="E3883" s="3" t="s">
        <v>20793</v>
      </c>
    </row>
    <row r="3884" customFormat="false" ht="13.8" hidden="false" customHeight="false" outlineLevel="0" collapsed="false">
      <c r="A3884" s="1" t="n">
        <v>44053</v>
      </c>
      <c r="B3884" s="3" t="s">
        <v>1967</v>
      </c>
      <c r="C3884" s="1" t="s">
        <v>20794</v>
      </c>
      <c r="D3884" s="3" t="s">
        <v>17055</v>
      </c>
      <c r="E3884" s="3" t="s">
        <v>20795</v>
      </c>
    </row>
    <row r="3885" customFormat="false" ht="13.8" hidden="false" customHeight="false" outlineLevel="0" collapsed="false">
      <c r="A3885" s="1" t="n">
        <v>3423</v>
      </c>
      <c r="B3885" s="3" t="s">
        <v>1967</v>
      </c>
      <c r="C3885" s="1" t="s">
        <v>20796</v>
      </c>
      <c r="D3885" s="3" t="s">
        <v>17719</v>
      </c>
      <c r="E3885" s="3" t="s">
        <v>20797</v>
      </c>
    </row>
    <row r="3886" customFormat="false" ht="13.8" hidden="false" customHeight="false" outlineLevel="0" collapsed="false">
      <c r="A3886" s="1" t="n">
        <v>34381</v>
      </c>
      <c r="B3886" s="3" t="s">
        <v>1967</v>
      </c>
      <c r="C3886" s="1" t="s">
        <v>20798</v>
      </c>
      <c r="D3886" s="3" t="s">
        <v>17055</v>
      </c>
      <c r="E3886" s="3" t="s">
        <v>20799</v>
      </c>
    </row>
    <row r="3887" customFormat="false" ht="13.8" hidden="false" customHeight="false" outlineLevel="0" collapsed="false">
      <c r="A3887" s="1" t="n">
        <v>34797</v>
      </c>
      <c r="B3887" s="3" t="s">
        <v>1967</v>
      </c>
      <c r="C3887" s="1" t="s">
        <v>20800</v>
      </c>
      <c r="D3887" s="3" t="s">
        <v>17055</v>
      </c>
      <c r="E3887" s="3" t="s">
        <v>20801</v>
      </c>
    </row>
    <row r="3888" customFormat="false" ht="13.8" hidden="false" customHeight="false" outlineLevel="0" collapsed="false">
      <c r="A3888" s="1" t="n">
        <v>44054</v>
      </c>
      <c r="B3888" s="3" t="s">
        <v>1967</v>
      </c>
      <c r="C3888" s="1" t="s">
        <v>20802</v>
      </c>
      <c r="D3888" s="3" t="s">
        <v>17055</v>
      </c>
      <c r="E3888" s="3" t="s">
        <v>20803</v>
      </c>
    </row>
    <row r="3889" customFormat="false" ht="13.8" hidden="false" customHeight="false" outlineLevel="0" collapsed="false">
      <c r="A3889" s="1" t="n">
        <v>44399</v>
      </c>
      <c r="B3889" s="3" t="s">
        <v>1967</v>
      </c>
      <c r="C3889" s="1" t="s">
        <v>20804</v>
      </c>
      <c r="D3889" s="3" t="s">
        <v>17055</v>
      </c>
      <c r="E3889" s="3" t="s">
        <v>20805</v>
      </c>
    </row>
    <row r="3890" customFormat="false" ht="13.8" hidden="false" customHeight="false" outlineLevel="0" collapsed="false">
      <c r="A3890" s="1" t="n">
        <v>44503</v>
      </c>
      <c r="B3890" s="3" t="s">
        <v>1967</v>
      </c>
      <c r="C3890" s="1" t="s">
        <v>20806</v>
      </c>
      <c r="D3890" s="3" t="s">
        <v>17283</v>
      </c>
      <c r="E3890" s="3" t="s">
        <v>7273</v>
      </c>
    </row>
    <row r="3891" customFormat="false" ht="13.8" hidden="false" customHeight="false" outlineLevel="0" collapsed="false">
      <c r="A3891" s="1" t="n">
        <v>41077</v>
      </c>
      <c r="B3891" s="3" t="s">
        <v>1967</v>
      </c>
      <c r="C3891" s="1" t="s">
        <v>20807</v>
      </c>
      <c r="D3891" s="3" t="s">
        <v>17285</v>
      </c>
      <c r="E3891" s="3" t="s">
        <v>20808</v>
      </c>
    </row>
    <row r="3892" customFormat="false" ht="13.8" hidden="false" customHeight="false" outlineLevel="0" collapsed="false">
      <c r="A3892" s="1" t="n">
        <v>37963</v>
      </c>
      <c r="B3892" s="3" t="s">
        <v>1967</v>
      </c>
      <c r="C3892" s="1" t="s">
        <v>20809</v>
      </c>
      <c r="D3892" s="3" t="s">
        <v>17055</v>
      </c>
      <c r="E3892" s="3" t="s">
        <v>20810</v>
      </c>
    </row>
    <row r="3893" customFormat="false" ht="13.8" hidden="false" customHeight="false" outlineLevel="0" collapsed="false">
      <c r="A3893" s="1" t="n">
        <v>37964</v>
      </c>
      <c r="B3893" s="3" t="s">
        <v>1967</v>
      </c>
      <c r="C3893" s="1" t="s">
        <v>20811</v>
      </c>
      <c r="D3893" s="3" t="s">
        <v>17055</v>
      </c>
      <c r="E3893" s="3" t="s">
        <v>3937</v>
      </c>
    </row>
    <row r="3894" customFormat="false" ht="13.8" hidden="false" customHeight="false" outlineLevel="0" collapsed="false">
      <c r="A3894" s="1" t="n">
        <v>37965</v>
      </c>
      <c r="B3894" s="3" t="s">
        <v>1967</v>
      </c>
      <c r="C3894" s="1" t="s">
        <v>20812</v>
      </c>
      <c r="D3894" s="3" t="s">
        <v>17055</v>
      </c>
      <c r="E3894" s="3" t="s">
        <v>12598</v>
      </c>
    </row>
    <row r="3895" customFormat="false" ht="13.8" hidden="false" customHeight="false" outlineLevel="0" collapsed="false">
      <c r="A3895" s="1" t="n">
        <v>37966</v>
      </c>
      <c r="B3895" s="3" t="s">
        <v>1967</v>
      </c>
      <c r="C3895" s="1" t="s">
        <v>20813</v>
      </c>
      <c r="D3895" s="3" t="s">
        <v>17055</v>
      </c>
      <c r="E3895" s="3" t="s">
        <v>20814</v>
      </c>
    </row>
    <row r="3896" customFormat="false" ht="13.8" hidden="false" customHeight="false" outlineLevel="0" collapsed="false">
      <c r="A3896" s="1" t="n">
        <v>37967</v>
      </c>
      <c r="B3896" s="3" t="s">
        <v>1967</v>
      </c>
      <c r="C3896" s="1" t="s">
        <v>20815</v>
      </c>
      <c r="D3896" s="3" t="s">
        <v>17055</v>
      </c>
      <c r="E3896" s="3" t="s">
        <v>20816</v>
      </c>
    </row>
    <row r="3897" customFormat="false" ht="13.8" hidden="false" customHeight="false" outlineLevel="0" collapsed="false">
      <c r="A3897" s="1" t="n">
        <v>37968</v>
      </c>
      <c r="B3897" s="3" t="s">
        <v>1967</v>
      </c>
      <c r="C3897" s="1" t="s">
        <v>20817</v>
      </c>
      <c r="D3897" s="3" t="s">
        <v>17055</v>
      </c>
      <c r="E3897" s="3" t="s">
        <v>17281</v>
      </c>
    </row>
    <row r="3898" customFormat="false" ht="13.8" hidden="false" customHeight="false" outlineLevel="0" collapsed="false">
      <c r="A3898" s="1" t="n">
        <v>37969</v>
      </c>
      <c r="B3898" s="3" t="s">
        <v>1967</v>
      </c>
      <c r="C3898" s="1" t="s">
        <v>20818</v>
      </c>
      <c r="D3898" s="3" t="s">
        <v>17055</v>
      </c>
      <c r="E3898" s="3" t="s">
        <v>20819</v>
      </c>
    </row>
    <row r="3899" customFormat="false" ht="13.8" hidden="false" customHeight="false" outlineLevel="0" collapsed="false">
      <c r="A3899" s="1" t="n">
        <v>37970</v>
      </c>
      <c r="B3899" s="3" t="s">
        <v>1967</v>
      </c>
      <c r="C3899" s="1" t="s">
        <v>20820</v>
      </c>
      <c r="D3899" s="3" t="s">
        <v>17055</v>
      </c>
      <c r="E3899" s="3" t="s">
        <v>20821</v>
      </c>
    </row>
    <row r="3900" customFormat="false" ht="13.8" hidden="false" customHeight="false" outlineLevel="0" collapsed="false">
      <c r="A3900" s="1" t="n">
        <v>44251</v>
      </c>
      <c r="B3900" s="3" t="s">
        <v>1967</v>
      </c>
      <c r="C3900" s="1" t="s">
        <v>20822</v>
      </c>
      <c r="D3900" s="3" t="s">
        <v>17055</v>
      </c>
      <c r="E3900" s="3" t="s">
        <v>20823</v>
      </c>
    </row>
    <row r="3901" customFormat="false" ht="13.8" hidden="false" customHeight="false" outlineLevel="0" collapsed="false">
      <c r="A3901" s="1" t="n">
        <v>21118</v>
      </c>
      <c r="B3901" s="3" t="s">
        <v>1967</v>
      </c>
      <c r="C3901" s="1" t="s">
        <v>20824</v>
      </c>
      <c r="D3901" s="3" t="s">
        <v>17055</v>
      </c>
      <c r="E3901" s="3" t="s">
        <v>3911</v>
      </c>
    </row>
    <row r="3902" customFormat="false" ht="13.8" hidden="false" customHeight="false" outlineLevel="0" collapsed="false">
      <c r="A3902" s="1" t="n">
        <v>37956</v>
      </c>
      <c r="B3902" s="3" t="s">
        <v>1967</v>
      </c>
      <c r="C3902" s="1" t="s">
        <v>20825</v>
      </c>
      <c r="D3902" s="3" t="s">
        <v>17055</v>
      </c>
      <c r="E3902" s="3" t="s">
        <v>20826</v>
      </c>
    </row>
    <row r="3903" customFormat="false" ht="13.8" hidden="false" customHeight="false" outlineLevel="0" collapsed="false">
      <c r="A3903" s="1" t="n">
        <v>37957</v>
      </c>
      <c r="B3903" s="3" t="s">
        <v>1967</v>
      </c>
      <c r="C3903" s="1" t="s">
        <v>20827</v>
      </c>
      <c r="D3903" s="3" t="s">
        <v>17055</v>
      </c>
      <c r="E3903" s="3" t="s">
        <v>20828</v>
      </c>
    </row>
    <row r="3904" customFormat="false" ht="13.8" hidden="false" customHeight="false" outlineLevel="0" collapsed="false">
      <c r="A3904" s="1" t="n">
        <v>37958</v>
      </c>
      <c r="B3904" s="3" t="s">
        <v>1967</v>
      </c>
      <c r="C3904" s="1" t="s">
        <v>20829</v>
      </c>
      <c r="D3904" s="3" t="s">
        <v>17055</v>
      </c>
      <c r="E3904" s="3" t="s">
        <v>19063</v>
      </c>
    </row>
    <row r="3905" customFormat="false" ht="13.8" hidden="false" customHeight="false" outlineLevel="0" collapsed="false">
      <c r="A3905" s="1" t="n">
        <v>37959</v>
      </c>
      <c r="B3905" s="3" t="s">
        <v>1967</v>
      </c>
      <c r="C3905" s="1" t="s">
        <v>20830</v>
      </c>
      <c r="D3905" s="3" t="s">
        <v>17055</v>
      </c>
      <c r="E3905" s="3" t="s">
        <v>12940</v>
      </c>
    </row>
    <row r="3906" customFormat="false" ht="13.8" hidden="false" customHeight="false" outlineLevel="0" collapsed="false">
      <c r="A3906" s="1" t="n">
        <v>37960</v>
      </c>
      <c r="B3906" s="3" t="s">
        <v>1967</v>
      </c>
      <c r="C3906" s="1" t="s">
        <v>20831</v>
      </c>
      <c r="D3906" s="3" t="s">
        <v>17055</v>
      </c>
      <c r="E3906" s="3" t="s">
        <v>20832</v>
      </c>
    </row>
    <row r="3907" customFormat="false" ht="13.8" hidden="false" customHeight="false" outlineLevel="0" collapsed="false">
      <c r="A3907" s="1" t="n">
        <v>37961</v>
      </c>
      <c r="B3907" s="3" t="s">
        <v>1967</v>
      </c>
      <c r="C3907" s="1" t="s">
        <v>20833</v>
      </c>
      <c r="D3907" s="3" t="s">
        <v>17055</v>
      </c>
      <c r="E3907" s="3" t="s">
        <v>18234</v>
      </c>
    </row>
    <row r="3908" customFormat="false" ht="13.8" hidden="false" customHeight="false" outlineLevel="0" collapsed="false">
      <c r="A3908" s="1" t="n">
        <v>37962</v>
      </c>
      <c r="B3908" s="3" t="s">
        <v>1967</v>
      </c>
      <c r="C3908" s="1" t="s">
        <v>20834</v>
      </c>
      <c r="D3908" s="3" t="s">
        <v>17055</v>
      </c>
      <c r="E3908" s="3" t="s">
        <v>20835</v>
      </c>
    </row>
    <row r="3909" customFormat="false" ht="13.8" hidden="false" customHeight="false" outlineLevel="0" collapsed="false">
      <c r="A3909" s="1" t="n">
        <v>3533</v>
      </c>
      <c r="B3909" s="3" t="s">
        <v>1967</v>
      </c>
      <c r="C3909" s="1" t="s">
        <v>20836</v>
      </c>
      <c r="D3909" s="3" t="s">
        <v>17055</v>
      </c>
      <c r="E3909" s="3" t="s">
        <v>19702</v>
      </c>
    </row>
    <row r="3910" customFormat="false" ht="13.8" hidden="false" customHeight="false" outlineLevel="0" collapsed="false">
      <c r="A3910" s="1" t="n">
        <v>3538</v>
      </c>
      <c r="B3910" s="3" t="s">
        <v>1967</v>
      </c>
      <c r="C3910" s="1" t="s">
        <v>20837</v>
      </c>
      <c r="D3910" s="3" t="s">
        <v>17055</v>
      </c>
      <c r="E3910" s="3" t="s">
        <v>4265</v>
      </c>
    </row>
    <row r="3911" customFormat="false" ht="13.8" hidden="false" customHeight="false" outlineLevel="0" collapsed="false">
      <c r="A3911" s="1" t="n">
        <v>3498</v>
      </c>
      <c r="B3911" s="3" t="s">
        <v>1967</v>
      </c>
      <c r="C3911" s="1" t="s">
        <v>20838</v>
      </c>
      <c r="D3911" s="3" t="s">
        <v>17055</v>
      </c>
      <c r="E3911" s="3" t="s">
        <v>12033</v>
      </c>
    </row>
    <row r="3912" customFormat="false" ht="13.8" hidden="false" customHeight="false" outlineLevel="0" collapsed="false">
      <c r="A3912" s="1" t="n">
        <v>3496</v>
      </c>
      <c r="B3912" s="3" t="s">
        <v>1967</v>
      </c>
      <c r="C3912" s="1" t="s">
        <v>20839</v>
      </c>
      <c r="D3912" s="3" t="s">
        <v>17055</v>
      </c>
      <c r="E3912" s="3" t="s">
        <v>2125</v>
      </c>
    </row>
    <row r="3913" customFormat="false" ht="13.8" hidden="false" customHeight="false" outlineLevel="0" collapsed="false">
      <c r="A3913" s="1" t="n">
        <v>38429</v>
      </c>
      <c r="B3913" s="3" t="s">
        <v>1967</v>
      </c>
      <c r="C3913" s="1" t="s">
        <v>20840</v>
      </c>
      <c r="D3913" s="3" t="s">
        <v>17055</v>
      </c>
      <c r="E3913" s="3" t="s">
        <v>10130</v>
      </c>
    </row>
    <row r="3914" customFormat="false" ht="13.8" hidden="false" customHeight="false" outlineLevel="0" collapsed="false">
      <c r="A3914" s="1" t="n">
        <v>38431</v>
      </c>
      <c r="B3914" s="3" t="s">
        <v>1967</v>
      </c>
      <c r="C3914" s="1" t="s">
        <v>20841</v>
      </c>
      <c r="D3914" s="3" t="s">
        <v>17055</v>
      </c>
      <c r="E3914" s="3" t="s">
        <v>20842</v>
      </c>
    </row>
    <row r="3915" customFormat="false" ht="13.8" hidden="false" customHeight="false" outlineLevel="0" collapsed="false">
      <c r="A3915" s="1" t="n">
        <v>38430</v>
      </c>
      <c r="B3915" s="3" t="s">
        <v>1967</v>
      </c>
      <c r="C3915" s="1" t="s">
        <v>20843</v>
      </c>
      <c r="D3915" s="3" t="s">
        <v>17055</v>
      </c>
      <c r="E3915" s="3" t="s">
        <v>13142</v>
      </c>
    </row>
    <row r="3916" customFormat="false" ht="13.8" hidden="false" customHeight="false" outlineLevel="0" collapsed="false">
      <c r="A3916" s="1" t="n">
        <v>36348</v>
      </c>
      <c r="B3916" s="3" t="s">
        <v>1967</v>
      </c>
      <c r="C3916" s="1" t="s">
        <v>20844</v>
      </c>
      <c r="D3916" s="3" t="s">
        <v>17055</v>
      </c>
      <c r="E3916" s="3" t="s">
        <v>20019</v>
      </c>
    </row>
    <row r="3917" customFormat="false" ht="13.8" hidden="false" customHeight="false" outlineLevel="0" collapsed="false">
      <c r="A3917" s="1" t="n">
        <v>36349</v>
      </c>
      <c r="B3917" s="3" t="s">
        <v>1967</v>
      </c>
      <c r="C3917" s="1" t="s">
        <v>20845</v>
      </c>
      <c r="D3917" s="3" t="s">
        <v>17055</v>
      </c>
      <c r="E3917" s="3" t="s">
        <v>2157</v>
      </c>
    </row>
    <row r="3918" customFormat="false" ht="13.8" hidden="false" customHeight="false" outlineLevel="0" collapsed="false">
      <c r="A3918" s="1" t="n">
        <v>38987</v>
      </c>
      <c r="B3918" s="3" t="s">
        <v>1967</v>
      </c>
      <c r="C3918" s="1" t="s">
        <v>20846</v>
      </c>
      <c r="D3918" s="3" t="s">
        <v>17055</v>
      </c>
      <c r="E3918" s="3" t="s">
        <v>10477</v>
      </c>
    </row>
    <row r="3919" customFormat="false" ht="13.8" hidden="false" customHeight="false" outlineLevel="0" collapsed="false">
      <c r="A3919" s="1" t="n">
        <v>38988</v>
      </c>
      <c r="B3919" s="3" t="s">
        <v>1967</v>
      </c>
      <c r="C3919" s="1" t="s">
        <v>20847</v>
      </c>
      <c r="D3919" s="3" t="s">
        <v>17055</v>
      </c>
      <c r="E3919" s="3" t="s">
        <v>11027</v>
      </c>
    </row>
    <row r="3920" customFormat="false" ht="13.8" hidden="false" customHeight="false" outlineLevel="0" collapsed="false">
      <c r="A3920" s="1" t="n">
        <v>38989</v>
      </c>
      <c r="B3920" s="3" t="s">
        <v>1967</v>
      </c>
      <c r="C3920" s="1" t="s">
        <v>20848</v>
      </c>
      <c r="D3920" s="3" t="s">
        <v>17055</v>
      </c>
      <c r="E3920" s="3" t="s">
        <v>18483</v>
      </c>
    </row>
    <row r="3921" customFormat="false" ht="13.8" hidden="false" customHeight="false" outlineLevel="0" collapsed="false">
      <c r="A3921" s="1" t="n">
        <v>38990</v>
      </c>
      <c r="B3921" s="3" t="s">
        <v>1967</v>
      </c>
      <c r="C3921" s="1" t="s">
        <v>20849</v>
      </c>
      <c r="D3921" s="3" t="s">
        <v>17055</v>
      </c>
      <c r="E3921" s="3" t="s">
        <v>14928</v>
      </c>
    </row>
    <row r="3922" customFormat="false" ht="13.8" hidden="false" customHeight="false" outlineLevel="0" collapsed="false">
      <c r="A3922" s="1" t="n">
        <v>38991</v>
      </c>
      <c r="B3922" s="3" t="s">
        <v>1967</v>
      </c>
      <c r="C3922" s="1" t="s">
        <v>20850</v>
      </c>
      <c r="D3922" s="3" t="s">
        <v>17055</v>
      </c>
      <c r="E3922" s="3" t="s">
        <v>20851</v>
      </c>
    </row>
    <row r="3923" customFormat="false" ht="13.8" hidden="false" customHeight="false" outlineLevel="0" collapsed="false">
      <c r="A3923" s="1" t="n">
        <v>38433</v>
      </c>
      <c r="B3923" s="3" t="s">
        <v>1967</v>
      </c>
      <c r="C3923" s="1" t="s">
        <v>20852</v>
      </c>
      <c r="D3923" s="3" t="s">
        <v>17055</v>
      </c>
      <c r="E3923" s="3" t="s">
        <v>10260</v>
      </c>
    </row>
    <row r="3924" customFormat="false" ht="13.8" hidden="false" customHeight="false" outlineLevel="0" collapsed="false">
      <c r="A3924" s="1" t="n">
        <v>38440</v>
      </c>
      <c r="B3924" s="3" t="s">
        <v>1967</v>
      </c>
      <c r="C3924" s="1" t="s">
        <v>20853</v>
      </c>
      <c r="D3924" s="3" t="s">
        <v>17055</v>
      </c>
      <c r="E3924" s="3" t="s">
        <v>20854</v>
      </c>
    </row>
    <row r="3925" customFormat="false" ht="13.8" hidden="false" customHeight="false" outlineLevel="0" collapsed="false">
      <c r="A3925" s="1" t="n">
        <v>36359</v>
      </c>
      <c r="B3925" s="3" t="s">
        <v>1967</v>
      </c>
      <c r="C3925" s="1" t="s">
        <v>20855</v>
      </c>
      <c r="D3925" s="3" t="s">
        <v>17055</v>
      </c>
      <c r="E3925" s="3" t="s">
        <v>2789</v>
      </c>
    </row>
    <row r="3926" customFormat="false" ht="13.8" hidden="false" customHeight="false" outlineLevel="0" collapsed="false">
      <c r="A3926" s="1" t="n">
        <v>36360</v>
      </c>
      <c r="B3926" s="3" t="s">
        <v>1967</v>
      </c>
      <c r="C3926" s="1" t="s">
        <v>20856</v>
      </c>
      <c r="D3926" s="3" t="s">
        <v>17055</v>
      </c>
      <c r="E3926" s="3" t="s">
        <v>20857</v>
      </c>
    </row>
    <row r="3927" customFormat="false" ht="13.8" hidden="false" customHeight="false" outlineLevel="0" collapsed="false">
      <c r="A3927" s="1" t="n">
        <v>38434</v>
      </c>
      <c r="B3927" s="3" t="s">
        <v>1967</v>
      </c>
      <c r="C3927" s="1" t="s">
        <v>20858</v>
      </c>
      <c r="D3927" s="3" t="s">
        <v>17055</v>
      </c>
      <c r="E3927" s="3" t="s">
        <v>13315</v>
      </c>
    </row>
    <row r="3928" customFormat="false" ht="13.8" hidden="false" customHeight="false" outlineLevel="0" collapsed="false">
      <c r="A3928" s="1" t="n">
        <v>38435</v>
      </c>
      <c r="B3928" s="3" t="s">
        <v>1967</v>
      </c>
      <c r="C3928" s="1" t="s">
        <v>20859</v>
      </c>
      <c r="D3928" s="3" t="s">
        <v>17055</v>
      </c>
      <c r="E3928" s="3" t="s">
        <v>2375</v>
      </c>
    </row>
    <row r="3929" customFormat="false" ht="13.8" hidden="false" customHeight="false" outlineLevel="0" collapsed="false">
      <c r="A3929" s="1" t="n">
        <v>38436</v>
      </c>
      <c r="B3929" s="3" t="s">
        <v>1967</v>
      </c>
      <c r="C3929" s="1" t="s">
        <v>20860</v>
      </c>
      <c r="D3929" s="3" t="s">
        <v>17055</v>
      </c>
      <c r="E3929" s="3" t="s">
        <v>20861</v>
      </c>
    </row>
    <row r="3930" customFormat="false" ht="13.8" hidden="false" customHeight="false" outlineLevel="0" collapsed="false">
      <c r="A3930" s="1" t="n">
        <v>38437</v>
      </c>
      <c r="B3930" s="3" t="s">
        <v>1967</v>
      </c>
      <c r="C3930" s="1" t="s">
        <v>20862</v>
      </c>
      <c r="D3930" s="3" t="s">
        <v>17055</v>
      </c>
      <c r="E3930" s="3" t="s">
        <v>20863</v>
      </c>
    </row>
    <row r="3931" customFormat="false" ht="13.8" hidden="false" customHeight="false" outlineLevel="0" collapsed="false">
      <c r="A3931" s="1" t="n">
        <v>38438</v>
      </c>
      <c r="B3931" s="3" t="s">
        <v>1967</v>
      </c>
      <c r="C3931" s="1" t="s">
        <v>20864</v>
      </c>
      <c r="D3931" s="3" t="s">
        <v>17055</v>
      </c>
      <c r="E3931" s="3" t="s">
        <v>20865</v>
      </c>
    </row>
    <row r="3932" customFormat="false" ht="13.8" hidden="false" customHeight="false" outlineLevel="0" collapsed="false">
      <c r="A3932" s="1" t="n">
        <v>38439</v>
      </c>
      <c r="B3932" s="3" t="s">
        <v>1967</v>
      </c>
      <c r="C3932" s="1" t="s">
        <v>20866</v>
      </c>
      <c r="D3932" s="3" t="s">
        <v>17055</v>
      </c>
      <c r="E3932" s="3" t="s">
        <v>20867</v>
      </c>
    </row>
    <row r="3933" customFormat="false" ht="13.8" hidden="false" customHeight="false" outlineLevel="0" collapsed="false">
      <c r="A3933" s="1" t="n">
        <v>10836</v>
      </c>
      <c r="B3933" s="3" t="s">
        <v>1967</v>
      </c>
      <c r="C3933" s="1" t="s">
        <v>20868</v>
      </c>
      <c r="D3933" s="3" t="s">
        <v>17055</v>
      </c>
      <c r="E3933" s="3" t="s">
        <v>7565</v>
      </c>
    </row>
    <row r="3934" customFormat="false" ht="13.8" hidden="false" customHeight="false" outlineLevel="0" collapsed="false">
      <c r="A3934" s="1" t="n">
        <v>10835</v>
      </c>
      <c r="B3934" s="3" t="s">
        <v>1967</v>
      </c>
      <c r="C3934" s="1" t="s">
        <v>20869</v>
      </c>
      <c r="D3934" s="3" t="s">
        <v>17055</v>
      </c>
      <c r="E3934" s="3" t="s">
        <v>20870</v>
      </c>
    </row>
    <row r="3935" customFormat="false" ht="13.8" hidden="false" customHeight="false" outlineLevel="0" collapsed="false">
      <c r="A3935" s="1" t="n">
        <v>3475</v>
      </c>
      <c r="B3935" s="3" t="s">
        <v>1967</v>
      </c>
      <c r="C3935" s="1" t="s">
        <v>20871</v>
      </c>
      <c r="D3935" s="3" t="s">
        <v>17055</v>
      </c>
      <c r="E3935" s="3" t="s">
        <v>14778</v>
      </c>
    </row>
    <row r="3936" customFormat="false" ht="13.8" hidden="false" customHeight="false" outlineLevel="0" collapsed="false">
      <c r="A3936" s="1" t="n">
        <v>3485</v>
      </c>
      <c r="B3936" s="3" t="s">
        <v>1967</v>
      </c>
      <c r="C3936" s="1" t="s">
        <v>20872</v>
      </c>
      <c r="D3936" s="3" t="s">
        <v>17055</v>
      </c>
      <c r="E3936" s="3" t="s">
        <v>9226</v>
      </c>
    </row>
    <row r="3937" customFormat="false" ht="13.8" hidden="false" customHeight="false" outlineLevel="0" collapsed="false">
      <c r="A3937" s="1" t="n">
        <v>3534</v>
      </c>
      <c r="B3937" s="3" t="s">
        <v>1967</v>
      </c>
      <c r="C3937" s="1" t="s">
        <v>20873</v>
      </c>
      <c r="D3937" s="3" t="s">
        <v>17055</v>
      </c>
      <c r="E3937" s="3" t="s">
        <v>13200</v>
      </c>
    </row>
    <row r="3938" customFormat="false" ht="13.8" hidden="false" customHeight="false" outlineLevel="0" collapsed="false">
      <c r="A3938" s="1" t="n">
        <v>3543</v>
      </c>
      <c r="B3938" s="3" t="s">
        <v>1967</v>
      </c>
      <c r="C3938" s="1" t="s">
        <v>20874</v>
      </c>
      <c r="D3938" s="3" t="s">
        <v>17055</v>
      </c>
      <c r="E3938" s="3" t="s">
        <v>12668</v>
      </c>
    </row>
    <row r="3939" customFormat="false" ht="13.8" hidden="false" customHeight="false" outlineLevel="0" collapsed="false">
      <c r="A3939" s="1" t="n">
        <v>3482</v>
      </c>
      <c r="B3939" s="3" t="s">
        <v>1967</v>
      </c>
      <c r="C3939" s="1" t="s">
        <v>20875</v>
      </c>
      <c r="D3939" s="3" t="s">
        <v>17055</v>
      </c>
      <c r="E3939" s="3" t="s">
        <v>20876</v>
      </c>
    </row>
    <row r="3940" customFormat="false" ht="13.8" hidden="false" customHeight="false" outlineLevel="0" collapsed="false">
      <c r="A3940" s="1" t="n">
        <v>3505</v>
      </c>
      <c r="B3940" s="3" t="s">
        <v>1967</v>
      </c>
      <c r="C3940" s="1" t="s">
        <v>20877</v>
      </c>
      <c r="D3940" s="3" t="s">
        <v>17055</v>
      </c>
      <c r="E3940" s="3" t="s">
        <v>14651</v>
      </c>
    </row>
    <row r="3941" customFormat="false" ht="13.8" hidden="false" customHeight="false" outlineLevel="0" collapsed="false">
      <c r="A3941" s="1" t="n">
        <v>3521</v>
      </c>
      <c r="B3941" s="3" t="s">
        <v>1967</v>
      </c>
      <c r="C3941" s="1" t="s">
        <v>20878</v>
      </c>
      <c r="D3941" s="3" t="s">
        <v>17055</v>
      </c>
      <c r="E3941" s="3" t="s">
        <v>14643</v>
      </c>
    </row>
    <row r="3942" customFormat="false" ht="13.8" hidden="false" customHeight="false" outlineLevel="0" collapsed="false">
      <c r="A3942" s="1" t="n">
        <v>3531</v>
      </c>
      <c r="B3942" s="3" t="s">
        <v>1967</v>
      </c>
      <c r="C3942" s="1" t="s">
        <v>20879</v>
      </c>
      <c r="D3942" s="3" t="s">
        <v>17055</v>
      </c>
      <c r="E3942" s="3" t="s">
        <v>20880</v>
      </c>
    </row>
    <row r="3943" customFormat="false" ht="13.8" hidden="false" customHeight="false" outlineLevel="0" collapsed="false">
      <c r="A3943" s="1" t="n">
        <v>3522</v>
      </c>
      <c r="B3943" s="3" t="s">
        <v>1967</v>
      </c>
      <c r="C3943" s="1" t="s">
        <v>20881</v>
      </c>
      <c r="D3943" s="3" t="s">
        <v>17055</v>
      </c>
      <c r="E3943" s="3" t="s">
        <v>20882</v>
      </c>
    </row>
    <row r="3944" customFormat="false" ht="13.8" hidden="false" customHeight="false" outlineLevel="0" collapsed="false">
      <c r="A3944" s="1" t="n">
        <v>3527</v>
      </c>
      <c r="B3944" s="3" t="s">
        <v>1967</v>
      </c>
      <c r="C3944" s="1" t="s">
        <v>20883</v>
      </c>
      <c r="D3944" s="3" t="s">
        <v>17055</v>
      </c>
      <c r="E3944" s="3" t="s">
        <v>14103</v>
      </c>
    </row>
    <row r="3945" customFormat="false" ht="13.8" hidden="false" customHeight="false" outlineLevel="0" collapsed="false">
      <c r="A3945" s="1" t="n">
        <v>3516</v>
      </c>
      <c r="B3945" s="3" t="s">
        <v>1967</v>
      </c>
      <c r="C3945" s="1" t="s">
        <v>20884</v>
      </c>
      <c r="D3945" s="3" t="s">
        <v>17055</v>
      </c>
      <c r="E3945" s="3" t="s">
        <v>7015</v>
      </c>
    </row>
    <row r="3946" customFormat="false" ht="13.8" hidden="false" customHeight="false" outlineLevel="0" collapsed="false">
      <c r="A3946" s="1" t="n">
        <v>3517</v>
      </c>
      <c r="B3946" s="3" t="s">
        <v>1967</v>
      </c>
      <c r="C3946" s="1" t="s">
        <v>20885</v>
      </c>
      <c r="D3946" s="3" t="s">
        <v>17055</v>
      </c>
      <c r="E3946" s="3" t="s">
        <v>4352</v>
      </c>
    </row>
    <row r="3947" customFormat="false" ht="13.8" hidden="false" customHeight="false" outlineLevel="0" collapsed="false">
      <c r="A3947" s="1" t="n">
        <v>3515</v>
      </c>
      <c r="B3947" s="3" t="s">
        <v>1967</v>
      </c>
      <c r="C3947" s="1" t="s">
        <v>20886</v>
      </c>
      <c r="D3947" s="3" t="s">
        <v>17055</v>
      </c>
      <c r="E3947" s="3" t="s">
        <v>13636</v>
      </c>
    </row>
    <row r="3948" customFormat="false" ht="13.8" hidden="false" customHeight="false" outlineLevel="0" collapsed="false">
      <c r="A3948" s="1" t="n">
        <v>20147</v>
      </c>
      <c r="B3948" s="3" t="s">
        <v>1967</v>
      </c>
      <c r="C3948" s="1" t="s">
        <v>20887</v>
      </c>
      <c r="D3948" s="3" t="s">
        <v>17055</v>
      </c>
      <c r="E3948" s="3" t="s">
        <v>12230</v>
      </c>
    </row>
    <row r="3949" customFormat="false" ht="13.8" hidden="false" customHeight="false" outlineLevel="0" collapsed="false">
      <c r="A3949" s="1" t="n">
        <v>3524</v>
      </c>
      <c r="B3949" s="3" t="s">
        <v>1967</v>
      </c>
      <c r="C3949" s="1" t="s">
        <v>20888</v>
      </c>
      <c r="D3949" s="3" t="s">
        <v>17055</v>
      </c>
      <c r="E3949" s="3" t="s">
        <v>20889</v>
      </c>
    </row>
    <row r="3950" customFormat="false" ht="13.8" hidden="false" customHeight="false" outlineLevel="0" collapsed="false">
      <c r="A3950" s="1" t="n">
        <v>3532</v>
      </c>
      <c r="B3950" s="3" t="s">
        <v>1967</v>
      </c>
      <c r="C3950" s="1" t="s">
        <v>20890</v>
      </c>
      <c r="D3950" s="3" t="s">
        <v>17055</v>
      </c>
      <c r="E3950" s="3" t="s">
        <v>11054</v>
      </c>
    </row>
    <row r="3951" customFormat="false" ht="13.8" hidden="false" customHeight="false" outlineLevel="0" collapsed="false">
      <c r="A3951" s="1" t="n">
        <v>3528</v>
      </c>
      <c r="B3951" s="3" t="s">
        <v>1967</v>
      </c>
      <c r="C3951" s="1" t="s">
        <v>20891</v>
      </c>
      <c r="D3951" s="3" t="s">
        <v>17055</v>
      </c>
      <c r="E3951" s="3" t="s">
        <v>3012</v>
      </c>
    </row>
    <row r="3952" customFormat="false" ht="13.8" hidden="false" customHeight="false" outlineLevel="0" collapsed="false">
      <c r="A3952" s="1" t="n">
        <v>37952</v>
      </c>
      <c r="B3952" s="3" t="s">
        <v>1967</v>
      </c>
      <c r="C3952" s="1" t="s">
        <v>20892</v>
      </c>
      <c r="D3952" s="3" t="s">
        <v>17055</v>
      </c>
      <c r="E3952" s="3" t="s">
        <v>20893</v>
      </c>
    </row>
    <row r="3953" customFormat="false" ht="13.8" hidden="false" customHeight="false" outlineLevel="0" collapsed="false">
      <c r="A3953" s="1" t="n">
        <v>37951</v>
      </c>
      <c r="B3953" s="3" t="s">
        <v>1967</v>
      </c>
      <c r="C3953" s="1" t="s">
        <v>20894</v>
      </c>
      <c r="D3953" s="3" t="s">
        <v>17055</v>
      </c>
      <c r="E3953" s="3" t="s">
        <v>14460</v>
      </c>
    </row>
    <row r="3954" customFormat="false" ht="13.8" hidden="false" customHeight="false" outlineLevel="0" collapsed="false">
      <c r="A3954" s="1" t="n">
        <v>3518</v>
      </c>
      <c r="B3954" s="3" t="s">
        <v>1967</v>
      </c>
      <c r="C3954" s="1" t="s">
        <v>20895</v>
      </c>
      <c r="D3954" s="3" t="s">
        <v>17055</v>
      </c>
      <c r="E3954" s="3" t="s">
        <v>14085</v>
      </c>
    </row>
    <row r="3955" customFormat="false" ht="13.8" hidden="false" customHeight="false" outlineLevel="0" collapsed="false">
      <c r="A3955" s="1" t="n">
        <v>3519</v>
      </c>
      <c r="B3955" s="3" t="s">
        <v>1967</v>
      </c>
      <c r="C3955" s="1" t="s">
        <v>20896</v>
      </c>
      <c r="D3955" s="3" t="s">
        <v>17055</v>
      </c>
      <c r="E3955" s="3" t="s">
        <v>7251</v>
      </c>
    </row>
    <row r="3956" customFormat="false" ht="13.8" hidden="false" customHeight="false" outlineLevel="0" collapsed="false">
      <c r="A3956" s="1" t="n">
        <v>3520</v>
      </c>
      <c r="B3956" s="3" t="s">
        <v>1967</v>
      </c>
      <c r="C3956" s="1" t="s">
        <v>20897</v>
      </c>
      <c r="D3956" s="3" t="s">
        <v>17055</v>
      </c>
      <c r="E3956" s="3" t="s">
        <v>10503</v>
      </c>
    </row>
    <row r="3957" customFormat="false" ht="13.8" hidden="false" customHeight="false" outlineLevel="0" collapsed="false">
      <c r="A3957" s="1" t="n">
        <v>37950</v>
      </c>
      <c r="B3957" s="3" t="s">
        <v>1967</v>
      </c>
      <c r="C3957" s="1" t="s">
        <v>20898</v>
      </c>
      <c r="D3957" s="3" t="s">
        <v>17055</v>
      </c>
      <c r="E3957" s="3" t="s">
        <v>3679</v>
      </c>
    </row>
    <row r="3958" customFormat="false" ht="13.8" hidden="false" customHeight="false" outlineLevel="0" collapsed="false">
      <c r="A3958" s="1" t="n">
        <v>37949</v>
      </c>
      <c r="B3958" s="3" t="s">
        <v>1967</v>
      </c>
      <c r="C3958" s="1" t="s">
        <v>20899</v>
      </c>
      <c r="D3958" s="3" t="s">
        <v>17055</v>
      </c>
      <c r="E3958" s="3" t="s">
        <v>2935</v>
      </c>
    </row>
    <row r="3959" customFormat="false" ht="13.8" hidden="false" customHeight="false" outlineLevel="0" collapsed="false">
      <c r="A3959" s="1" t="n">
        <v>3526</v>
      </c>
      <c r="B3959" s="3" t="s">
        <v>1967</v>
      </c>
      <c r="C3959" s="1" t="s">
        <v>20900</v>
      </c>
      <c r="D3959" s="3" t="s">
        <v>17055</v>
      </c>
      <c r="E3959" s="3" t="s">
        <v>3762</v>
      </c>
    </row>
    <row r="3960" customFormat="false" ht="13.8" hidden="false" customHeight="false" outlineLevel="0" collapsed="false">
      <c r="A3960" s="1" t="n">
        <v>3509</v>
      </c>
      <c r="B3960" s="3" t="s">
        <v>1967</v>
      </c>
      <c r="C3960" s="1" t="s">
        <v>20901</v>
      </c>
      <c r="D3960" s="3" t="s">
        <v>17055</v>
      </c>
      <c r="E3960" s="3" t="s">
        <v>8345</v>
      </c>
    </row>
    <row r="3961" customFormat="false" ht="13.8" hidden="false" customHeight="false" outlineLevel="0" collapsed="false">
      <c r="A3961" s="1" t="n">
        <v>3530</v>
      </c>
      <c r="B3961" s="3" t="s">
        <v>1967</v>
      </c>
      <c r="C3961" s="1" t="s">
        <v>20902</v>
      </c>
      <c r="D3961" s="3" t="s">
        <v>17055</v>
      </c>
      <c r="E3961" s="3" t="s">
        <v>18437</v>
      </c>
    </row>
    <row r="3962" customFormat="false" ht="13.8" hidden="false" customHeight="false" outlineLevel="0" collapsed="false">
      <c r="A3962" s="1" t="n">
        <v>3542</v>
      </c>
      <c r="B3962" s="3" t="s">
        <v>1967</v>
      </c>
      <c r="C3962" s="1" t="s">
        <v>20903</v>
      </c>
      <c r="D3962" s="3" t="s">
        <v>17055</v>
      </c>
      <c r="E3962" s="3" t="s">
        <v>18068</v>
      </c>
    </row>
    <row r="3963" customFormat="false" ht="13.8" hidden="false" customHeight="false" outlineLevel="0" collapsed="false">
      <c r="A3963" s="1" t="n">
        <v>3529</v>
      </c>
      <c r="B3963" s="3" t="s">
        <v>1967</v>
      </c>
      <c r="C3963" s="1" t="s">
        <v>20904</v>
      </c>
      <c r="D3963" s="3" t="s">
        <v>17055</v>
      </c>
      <c r="E3963" s="3" t="s">
        <v>4190</v>
      </c>
    </row>
    <row r="3964" customFormat="false" ht="13.8" hidden="false" customHeight="false" outlineLevel="0" collapsed="false">
      <c r="A3964" s="1" t="n">
        <v>3536</v>
      </c>
      <c r="B3964" s="3" t="s">
        <v>1967</v>
      </c>
      <c r="C3964" s="1" t="s">
        <v>20905</v>
      </c>
      <c r="D3964" s="3" t="s">
        <v>17055</v>
      </c>
      <c r="E3964" s="3" t="s">
        <v>20189</v>
      </c>
    </row>
    <row r="3965" customFormat="false" ht="13.8" hidden="false" customHeight="false" outlineLevel="0" collapsed="false">
      <c r="A3965" s="1" t="n">
        <v>3535</v>
      </c>
      <c r="B3965" s="3" t="s">
        <v>1967</v>
      </c>
      <c r="C3965" s="1" t="s">
        <v>20906</v>
      </c>
      <c r="D3965" s="3" t="s">
        <v>17055</v>
      </c>
      <c r="E3965" s="3" t="s">
        <v>8414</v>
      </c>
    </row>
    <row r="3966" customFormat="false" ht="13.8" hidden="false" customHeight="false" outlineLevel="0" collapsed="false">
      <c r="A3966" s="1" t="n">
        <v>3540</v>
      </c>
      <c r="B3966" s="3" t="s">
        <v>1967</v>
      </c>
      <c r="C3966" s="1" t="s">
        <v>20907</v>
      </c>
      <c r="D3966" s="3" t="s">
        <v>17055</v>
      </c>
      <c r="E3966" s="3" t="s">
        <v>12196</v>
      </c>
    </row>
    <row r="3967" customFormat="false" ht="13.8" hidden="false" customHeight="false" outlineLevel="0" collapsed="false">
      <c r="A3967" s="1" t="n">
        <v>3539</v>
      </c>
      <c r="B3967" s="3" t="s">
        <v>1967</v>
      </c>
      <c r="C3967" s="1" t="s">
        <v>20908</v>
      </c>
      <c r="D3967" s="3" t="s">
        <v>17055</v>
      </c>
      <c r="E3967" s="3" t="s">
        <v>20909</v>
      </c>
    </row>
    <row r="3968" customFormat="false" ht="13.8" hidden="false" customHeight="false" outlineLevel="0" collapsed="false">
      <c r="A3968" s="1" t="n">
        <v>3513</v>
      </c>
      <c r="B3968" s="3" t="s">
        <v>1967</v>
      </c>
      <c r="C3968" s="1" t="s">
        <v>20910</v>
      </c>
      <c r="D3968" s="3" t="s">
        <v>17055</v>
      </c>
      <c r="E3968" s="3" t="s">
        <v>20911</v>
      </c>
    </row>
    <row r="3969" customFormat="false" ht="13.8" hidden="false" customHeight="false" outlineLevel="0" collapsed="false">
      <c r="A3969" s="1" t="n">
        <v>3510</v>
      </c>
      <c r="B3969" s="3" t="s">
        <v>1967</v>
      </c>
      <c r="C3969" s="1" t="s">
        <v>20912</v>
      </c>
      <c r="D3969" s="3" t="s">
        <v>17055</v>
      </c>
      <c r="E3969" s="3" t="s">
        <v>20533</v>
      </c>
    </row>
    <row r="3970" customFormat="false" ht="13.8" hidden="false" customHeight="false" outlineLevel="0" collapsed="false">
      <c r="A3970" s="1" t="n">
        <v>38913</v>
      </c>
      <c r="B3970" s="3" t="s">
        <v>1967</v>
      </c>
      <c r="C3970" s="1" t="s">
        <v>20913</v>
      </c>
      <c r="D3970" s="3" t="s">
        <v>17055</v>
      </c>
      <c r="E3970" s="3" t="s">
        <v>7179</v>
      </c>
    </row>
    <row r="3971" customFormat="false" ht="13.8" hidden="false" customHeight="false" outlineLevel="0" collapsed="false">
      <c r="A3971" s="1" t="n">
        <v>38914</v>
      </c>
      <c r="B3971" s="3" t="s">
        <v>1967</v>
      </c>
      <c r="C3971" s="1" t="s">
        <v>20914</v>
      </c>
      <c r="D3971" s="3" t="s">
        <v>17055</v>
      </c>
      <c r="E3971" s="3" t="s">
        <v>20915</v>
      </c>
    </row>
    <row r="3972" customFormat="false" ht="13.8" hidden="false" customHeight="false" outlineLevel="0" collapsed="false">
      <c r="A3972" s="1" t="n">
        <v>38915</v>
      </c>
      <c r="B3972" s="3" t="s">
        <v>1967</v>
      </c>
      <c r="C3972" s="1" t="s">
        <v>20916</v>
      </c>
      <c r="D3972" s="3" t="s">
        <v>17055</v>
      </c>
      <c r="E3972" s="3" t="s">
        <v>20917</v>
      </c>
    </row>
    <row r="3973" customFormat="false" ht="13.8" hidden="false" customHeight="false" outlineLevel="0" collapsed="false">
      <c r="A3973" s="1" t="n">
        <v>38916</v>
      </c>
      <c r="B3973" s="3" t="s">
        <v>1967</v>
      </c>
      <c r="C3973" s="1" t="s">
        <v>20918</v>
      </c>
      <c r="D3973" s="3" t="s">
        <v>17055</v>
      </c>
      <c r="E3973" s="3" t="s">
        <v>4813</v>
      </c>
    </row>
    <row r="3974" customFormat="false" ht="13.8" hidden="false" customHeight="false" outlineLevel="0" collapsed="false">
      <c r="A3974" s="1" t="n">
        <v>39300</v>
      </c>
      <c r="B3974" s="3" t="s">
        <v>1967</v>
      </c>
      <c r="C3974" s="1" t="s">
        <v>20919</v>
      </c>
      <c r="D3974" s="3" t="s">
        <v>17055</v>
      </c>
      <c r="E3974" s="3" t="s">
        <v>10123</v>
      </c>
    </row>
    <row r="3975" customFormat="false" ht="13.8" hidden="false" customHeight="false" outlineLevel="0" collapsed="false">
      <c r="A3975" s="1" t="n">
        <v>39301</v>
      </c>
      <c r="B3975" s="3" t="s">
        <v>1967</v>
      </c>
      <c r="C3975" s="1" t="s">
        <v>20920</v>
      </c>
      <c r="D3975" s="3" t="s">
        <v>17055</v>
      </c>
      <c r="E3975" s="3" t="s">
        <v>14699</v>
      </c>
    </row>
    <row r="3976" customFormat="false" ht="13.8" hidden="false" customHeight="false" outlineLevel="0" collapsed="false">
      <c r="A3976" s="1" t="n">
        <v>39302</v>
      </c>
      <c r="B3976" s="3" t="s">
        <v>1967</v>
      </c>
      <c r="C3976" s="1" t="s">
        <v>20921</v>
      </c>
      <c r="D3976" s="3" t="s">
        <v>17055</v>
      </c>
      <c r="E3976" s="3" t="s">
        <v>20922</v>
      </c>
    </row>
    <row r="3977" customFormat="false" ht="13.8" hidden="false" customHeight="false" outlineLevel="0" collapsed="false">
      <c r="A3977" s="1" t="n">
        <v>38923</v>
      </c>
      <c r="B3977" s="3" t="s">
        <v>1967</v>
      </c>
      <c r="C3977" s="1" t="s">
        <v>20923</v>
      </c>
      <c r="D3977" s="3" t="s">
        <v>17055</v>
      </c>
      <c r="E3977" s="3" t="s">
        <v>2833</v>
      </c>
    </row>
    <row r="3978" customFormat="false" ht="13.8" hidden="false" customHeight="false" outlineLevel="0" collapsed="false">
      <c r="A3978" s="1" t="n">
        <v>38925</v>
      </c>
      <c r="B3978" s="3" t="s">
        <v>1967</v>
      </c>
      <c r="C3978" s="1" t="s">
        <v>20924</v>
      </c>
      <c r="D3978" s="3" t="s">
        <v>17055</v>
      </c>
      <c r="E3978" s="3" t="s">
        <v>20925</v>
      </c>
    </row>
    <row r="3979" customFormat="false" ht="13.8" hidden="false" customHeight="false" outlineLevel="0" collapsed="false">
      <c r="A3979" s="1" t="n">
        <v>38926</v>
      </c>
      <c r="B3979" s="3" t="s">
        <v>1967</v>
      </c>
      <c r="C3979" s="1" t="s">
        <v>20926</v>
      </c>
      <c r="D3979" s="3" t="s">
        <v>17055</v>
      </c>
      <c r="E3979" s="3" t="s">
        <v>3955</v>
      </c>
    </row>
    <row r="3980" customFormat="false" ht="13.8" hidden="false" customHeight="false" outlineLevel="0" collapsed="false">
      <c r="A3980" s="1" t="n">
        <v>38927</v>
      </c>
      <c r="B3980" s="3" t="s">
        <v>1967</v>
      </c>
      <c r="C3980" s="1" t="s">
        <v>20927</v>
      </c>
      <c r="D3980" s="3" t="s">
        <v>17055</v>
      </c>
      <c r="E3980" s="3" t="s">
        <v>8857</v>
      </c>
    </row>
    <row r="3981" customFormat="false" ht="13.8" hidden="false" customHeight="false" outlineLevel="0" collapsed="false">
      <c r="A3981" s="1" t="n">
        <v>39304</v>
      </c>
      <c r="B3981" s="3" t="s">
        <v>1967</v>
      </c>
      <c r="C3981" s="1" t="s">
        <v>20928</v>
      </c>
      <c r="D3981" s="3" t="s">
        <v>17055</v>
      </c>
      <c r="E3981" s="3" t="s">
        <v>20929</v>
      </c>
    </row>
    <row r="3982" customFormat="false" ht="13.8" hidden="false" customHeight="false" outlineLevel="0" collapsed="false">
      <c r="A3982" s="1" t="n">
        <v>39305</v>
      </c>
      <c r="B3982" s="3" t="s">
        <v>1967</v>
      </c>
      <c r="C3982" s="1" t="s">
        <v>20930</v>
      </c>
      <c r="D3982" s="3" t="s">
        <v>17055</v>
      </c>
      <c r="E3982" s="3" t="s">
        <v>12366</v>
      </c>
    </row>
    <row r="3983" customFormat="false" ht="13.8" hidden="false" customHeight="false" outlineLevel="0" collapsed="false">
      <c r="A3983" s="1" t="n">
        <v>39306</v>
      </c>
      <c r="B3983" s="3" t="s">
        <v>1967</v>
      </c>
      <c r="C3983" s="1" t="s">
        <v>20931</v>
      </c>
      <c r="D3983" s="3" t="s">
        <v>17055</v>
      </c>
      <c r="E3983" s="3" t="s">
        <v>19207</v>
      </c>
    </row>
    <row r="3984" customFormat="false" ht="13.8" hidden="false" customHeight="false" outlineLevel="0" collapsed="false">
      <c r="A3984" s="1" t="n">
        <v>38928</v>
      </c>
      <c r="B3984" s="3" t="s">
        <v>1967</v>
      </c>
      <c r="C3984" s="1" t="s">
        <v>20932</v>
      </c>
      <c r="D3984" s="3" t="s">
        <v>17055</v>
      </c>
      <c r="E3984" s="3" t="s">
        <v>4255</v>
      </c>
    </row>
    <row r="3985" customFormat="false" ht="13.8" hidden="false" customHeight="false" outlineLevel="0" collapsed="false">
      <c r="A3985" s="1" t="n">
        <v>38941</v>
      </c>
      <c r="B3985" s="3" t="s">
        <v>1967</v>
      </c>
      <c r="C3985" s="1" t="s">
        <v>20933</v>
      </c>
      <c r="D3985" s="3" t="s">
        <v>17055</v>
      </c>
      <c r="E3985" s="3" t="s">
        <v>7343</v>
      </c>
    </row>
    <row r="3986" customFormat="false" ht="13.8" hidden="false" customHeight="false" outlineLevel="0" collapsed="false">
      <c r="A3986" s="1" t="n">
        <v>38917</v>
      </c>
      <c r="B3986" s="3" t="s">
        <v>1967</v>
      </c>
      <c r="C3986" s="1" t="s">
        <v>20934</v>
      </c>
      <c r="D3986" s="3" t="s">
        <v>17055</v>
      </c>
      <c r="E3986" s="3" t="s">
        <v>20935</v>
      </c>
    </row>
    <row r="3987" customFormat="false" ht="13.8" hidden="false" customHeight="false" outlineLevel="0" collapsed="false">
      <c r="A3987" s="1" t="n">
        <v>38919</v>
      </c>
      <c r="B3987" s="3" t="s">
        <v>1967</v>
      </c>
      <c r="C3987" s="1" t="s">
        <v>20936</v>
      </c>
      <c r="D3987" s="3" t="s">
        <v>17055</v>
      </c>
      <c r="E3987" s="3" t="s">
        <v>6800</v>
      </c>
    </row>
    <row r="3988" customFormat="false" ht="13.8" hidden="false" customHeight="false" outlineLevel="0" collapsed="false">
      <c r="A3988" s="1" t="n">
        <v>38922</v>
      </c>
      <c r="B3988" s="3" t="s">
        <v>1967</v>
      </c>
      <c r="C3988" s="1" t="s">
        <v>20937</v>
      </c>
      <c r="D3988" s="3" t="s">
        <v>17055</v>
      </c>
      <c r="E3988" s="3" t="s">
        <v>6186</v>
      </c>
    </row>
    <row r="3989" customFormat="false" ht="13.8" hidden="false" customHeight="false" outlineLevel="0" collapsed="false">
      <c r="A3989" s="1" t="n">
        <v>20151</v>
      </c>
      <c r="B3989" s="3" t="s">
        <v>1967</v>
      </c>
      <c r="C3989" s="1" t="s">
        <v>20938</v>
      </c>
      <c r="D3989" s="3" t="s">
        <v>17055</v>
      </c>
      <c r="E3989" s="3" t="s">
        <v>20939</v>
      </c>
    </row>
    <row r="3990" customFormat="false" ht="13.8" hidden="false" customHeight="false" outlineLevel="0" collapsed="false">
      <c r="A3990" s="1" t="n">
        <v>20152</v>
      </c>
      <c r="B3990" s="3" t="s">
        <v>1967</v>
      </c>
      <c r="C3990" s="1" t="s">
        <v>20940</v>
      </c>
      <c r="D3990" s="3" t="s">
        <v>17055</v>
      </c>
      <c r="E3990" s="3" t="s">
        <v>13021</v>
      </c>
    </row>
    <row r="3991" customFormat="false" ht="13.8" hidden="false" customHeight="false" outlineLevel="0" collapsed="false">
      <c r="A3991" s="1" t="n">
        <v>20148</v>
      </c>
      <c r="B3991" s="3" t="s">
        <v>1967</v>
      </c>
      <c r="C3991" s="1" t="s">
        <v>20941</v>
      </c>
      <c r="D3991" s="3" t="s">
        <v>17055</v>
      </c>
      <c r="E3991" s="3" t="s">
        <v>2002</v>
      </c>
    </row>
    <row r="3992" customFormat="false" ht="13.8" hidden="false" customHeight="false" outlineLevel="0" collapsed="false">
      <c r="A3992" s="1" t="n">
        <v>20149</v>
      </c>
      <c r="B3992" s="3" t="s">
        <v>1967</v>
      </c>
      <c r="C3992" s="1" t="s">
        <v>20942</v>
      </c>
      <c r="D3992" s="3" t="s">
        <v>17055</v>
      </c>
      <c r="E3992" s="3" t="s">
        <v>3449</v>
      </c>
    </row>
    <row r="3993" customFormat="false" ht="13.8" hidden="false" customHeight="false" outlineLevel="0" collapsed="false">
      <c r="A3993" s="1" t="n">
        <v>20150</v>
      </c>
      <c r="B3993" s="3" t="s">
        <v>1967</v>
      </c>
      <c r="C3993" s="1" t="s">
        <v>20943</v>
      </c>
      <c r="D3993" s="3" t="s">
        <v>17055</v>
      </c>
      <c r="E3993" s="3" t="s">
        <v>17345</v>
      </c>
    </row>
    <row r="3994" customFormat="false" ht="13.8" hidden="false" customHeight="false" outlineLevel="0" collapsed="false">
      <c r="A3994" s="1" t="n">
        <v>20157</v>
      </c>
      <c r="B3994" s="3" t="s">
        <v>1967</v>
      </c>
      <c r="C3994" s="1" t="s">
        <v>20944</v>
      </c>
      <c r="D3994" s="3" t="s">
        <v>17055</v>
      </c>
      <c r="E3994" s="3" t="s">
        <v>6978</v>
      </c>
    </row>
    <row r="3995" customFormat="false" ht="13.8" hidden="false" customHeight="false" outlineLevel="0" collapsed="false">
      <c r="A3995" s="1" t="n">
        <v>20158</v>
      </c>
      <c r="B3995" s="3" t="s">
        <v>1967</v>
      </c>
      <c r="C3995" s="1" t="s">
        <v>20945</v>
      </c>
      <c r="D3995" s="3" t="s">
        <v>17055</v>
      </c>
      <c r="E3995" s="3" t="s">
        <v>20946</v>
      </c>
    </row>
    <row r="3996" customFormat="false" ht="13.8" hidden="false" customHeight="false" outlineLevel="0" collapsed="false">
      <c r="A3996" s="1" t="n">
        <v>20154</v>
      </c>
      <c r="B3996" s="3" t="s">
        <v>1967</v>
      </c>
      <c r="C3996" s="1" t="s">
        <v>20947</v>
      </c>
      <c r="D3996" s="3" t="s">
        <v>17055</v>
      </c>
      <c r="E3996" s="3" t="s">
        <v>4092</v>
      </c>
    </row>
    <row r="3997" customFormat="false" ht="13.8" hidden="false" customHeight="false" outlineLevel="0" collapsed="false">
      <c r="A3997" s="1" t="n">
        <v>20155</v>
      </c>
      <c r="B3997" s="3" t="s">
        <v>1967</v>
      </c>
      <c r="C3997" s="1" t="s">
        <v>20948</v>
      </c>
      <c r="D3997" s="3" t="s">
        <v>17055</v>
      </c>
      <c r="E3997" s="3" t="s">
        <v>9123</v>
      </c>
    </row>
    <row r="3998" customFormat="false" ht="13.8" hidden="false" customHeight="false" outlineLevel="0" collapsed="false">
      <c r="A3998" s="1" t="n">
        <v>20156</v>
      </c>
      <c r="B3998" s="3" t="s">
        <v>1967</v>
      </c>
      <c r="C3998" s="1" t="s">
        <v>20949</v>
      </c>
      <c r="D3998" s="3" t="s">
        <v>17055</v>
      </c>
      <c r="E3998" s="3" t="s">
        <v>20950</v>
      </c>
    </row>
    <row r="3999" customFormat="false" ht="13.8" hidden="false" customHeight="false" outlineLevel="0" collapsed="false">
      <c r="A3999" s="1" t="n">
        <v>3499</v>
      </c>
      <c r="B3999" s="3" t="s">
        <v>1967</v>
      </c>
      <c r="C3999" s="1" t="s">
        <v>20951</v>
      </c>
      <c r="D3999" s="3" t="s">
        <v>17055</v>
      </c>
      <c r="E3999" s="3" t="s">
        <v>3355</v>
      </c>
    </row>
    <row r="4000" customFormat="false" ht="13.8" hidden="false" customHeight="false" outlineLevel="0" collapsed="false">
      <c r="A4000" s="1" t="n">
        <v>3500</v>
      </c>
      <c r="B4000" s="3" t="s">
        <v>1967</v>
      </c>
      <c r="C4000" s="1" t="s">
        <v>20952</v>
      </c>
      <c r="D4000" s="3" t="s">
        <v>17055</v>
      </c>
      <c r="E4000" s="3" t="s">
        <v>4090</v>
      </c>
    </row>
    <row r="4001" customFormat="false" ht="13.8" hidden="false" customHeight="false" outlineLevel="0" collapsed="false">
      <c r="A4001" s="1" t="n">
        <v>3501</v>
      </c>
      <c r="B4001" s="3" t="s">
        <v>1967</v>
      </c>
      <c r="C4001" s="1" t="s">
        <v>20953</v>
      </c>
      <c r="D4001" s="3" t="s">
        <v>17055</v>
      </c>
      <c r="E4001" s="3" t="s">
        <v>12549</v>
      </c>
    </row>
    <row r="4002" customFormat="false" ht="13.8" hidden="false" customHeight="false" outlineLevel="0" collapsed="false">
      <c r="A4002" s="1" t="n">
        <v>3502</v>
      </c>
      <c r="B4002" s="3" t="s">
        <v>1967</v>
      </c>
      <c r="C4002" s="1" t="s">
        <v>20954</v>
      </c>
      <c r="D4002" s="3" t="s">
        <v>17055</v>
      </c>
      <c r="E4002" s="3" t="s">
        <v>3756</v>
      </c>
    </row>
    <row r="4003" customFormat="false" ht="13.8" hidden="false" customHeight="false" outlineLevel="0" collapsed="false">
      <c r="A4003" s="1" t="n">
        <v>3503</v>
      </c>
      <c r="B4003" s="3" t="s">
        <v>1967</v>
      </c>
      <c r="C4003" s="1" t="s">
        <v>20955</v>
      </c>
      <c r="D4003" s="3" t="s">
        <v>17055</v>
      </c>
      <c r="E4003" s="3" t="s">
        <v>20956</v>
      </c>
    </row>
    <row r="4004" customFormat="false" ht="13.8" hidden="false" customHeight="false" outlineLevel="0" collapsed="false">
      <c r="A4004" s="1" t="n">
        <v>3477</v>
      </c>
      <c r="B4004" s="3" t="s">
        <v>1967</v>
      </c>
      <c r="C4004" s="1" t="s">
        <v>20957</v>
      </c>
      <c r="D4004" s="3" t="s">
        <v>17055</v>
      </c>
      <c r="E4004" s="3" t="s">
        <v>2592</v>
      </c>
    </row>
    <row r="4005" customFormat="false" ht="13.8" hidden="false" customHeight="false" outlineLevel="0" collapsed="false">
      <c r="A4005" s="1" t="n">
        <v>3478</v>
      </c>
      <c r="B4005" s="3" t="s">
        <v>1967</v>
      </c>
      <c r="C4005" s="1" t="s">
        <v>20958</v>
      </c>
      <c r="D4005" s="3" t="s">
        <v>17055</v>
      </c>
      <c r="E4005" s="3" t="s">
        <v>20959</v>
      </c>
    </row>
    <row r="4006" customFormat="false" ht="13.8" hidden="false" customHeight="false" outlineLevel="0" collapsed="false">
      <c r="A4006" s="1" t="n">
        <v>3525</v>
      </c>
      <c r="B4006" s="3" t="s">
        <v>1967</v>
      </c>
      <c r="C4006" s="1" t="s">
        <v>20960</v>
      </c>
      <c r="D4006" s="3" t="s">
        <v>17055</v>
      </c>
      <c r="E4006" s="3" t="s">
        <v>20961</v>
      </c>
    </row>
    <row r="4007" customFormat="false" ht="13.8" hidden="false" customHeight="false" outlineLevel="0" collapsed="false">
      <c r="A4007" s="1" t="n">
        <v>3511</v>
      </c>
      <c r="B4007" s="3" t="s">
        <v>1967</v>
      </c>
      <c r="C4007" s="1" t="s">
        <v>20962</v>
      </c>
      <c r="D4007" s="3" t="s">
        <v>17055</v>
      </c>
      <c r="E4007" s="3" t="s">
        <v>20963</v>
      </c>
    </row>
    <row r="4008" customFormat="false" ht="13.8" hidden="false" customHeight="false" outlineLevel="0" collapsed="false">
      <c r="A4008" s="1" t="n">
        <v>12032</v>
      </c>
      <c r="B4008" s="3" t="s">
        <v>1967</v>
      </c>
      <c r="C4008" s="1" t="s">
        <v>20964</v>
      </c>
      <c r="D4008" s="3" t="s">
        <v>17805</v>
      </c>
      <c r="E4008" s="3" t="s">
        <v>20965</v>
      </c>
    </row>
    <row r="4009" customFormat="false" ht="13.8" hidden="false" customHeight="false" outlineLevel="0" collapsed="false">
      <c r="A4009" s="1" t="n">
        <v>12030</v>
      </c>
      <c r="B4009" s="3" t="s">
        <v>1967</v>
      </c>
      <c r="C4009" s="1" t="s">
        <v>20966</v>
      </c>
      <c r="D4009" s="3" t="s">
        <v>17805</v>
      </c>
      <c r="E4009" s="3" t="s">
        <v>11033</v>
      </c>
    </row>
    <row r="4010" customFormat="false" ht="13.8" hidden="false" customHeight="false" outlineLevel="0" collapsed="false">
      <c r="A4010" s="1" t="n">
        <v>10908</v>
      </c>
      <c r="B4010" s="3" t="s">
        <v>1967</v>
      </c>
      <c r="C4010" s="1" t="s">
        <v>20967</v>
      </c>
      <c r="D4010" s="3" t="s">
        <v>17055</v>
      </c>
      <c r="E4010" s="3" t="s">
        <v>20968</v>
      </c>
    </row>
    <row r="4011" customFormat="false" ht="13.8" hidden="false" customHeight="false" outlineLevel="0" collapsed="false">
      <c r="A4011" s="1" t="n">
        <v>10909</v>
      </c>
      <c r="B4011" s="3" t="s">
        <v>1967</v>
      </c>
      <c r="C4011" s="1" t="s">
        <v>20969</v>
      </c>
      <c r="D4011" s="3" t="s">
        <v>17055</v>
      </c>
      <c r="E4011" s="3" t="s">
        <v>20970</v>
      </c>
    </row>
    <row r="4012" customFormat="false" ht="13.8" hidden="false" customHeight="false" outlineLevel="0" collapsed="false">
      <c r="A4012" s="1" t="n">
        <v>3669</v>
      </c>
      <c r="B4012" s="3" t="s">
        <v>1967</v>
      </c>
      <c r="C4012" s="1" t="s">
        <v>20971</v>
      </c>
      <c r="D4012" s="3" t="s">
        <v>17055</v>
      </c>
      <c r="E4012" s="3" t="s">
        <v>20972</v>
      </c>
    </row>
    <row r="4013" customFormat="false" ht="13.8" hidden="false" customHeight="false" outlineLevel="0" collapsed="false">
      <c r="A4013" s="1" t="n">
        <v>20139</v>
      </c>
      <c r="B4013" s="3" t="s">
        <v>1967</v>
      </c>
      <c r="C4013" s="1" t="s">
        <v>20973</v>
      </c>
      <c r="D4013" s="3" t="s">
        <v>17055</v>
      </c>
      <c r="E4013" s="3" t="s">
        <v>20974</v>
      </c>
    </row>
    <row r="4014" customFormat="false" ht="13.8" hidden="false" customHeight="false" outlineLevel="0" collapsed="false">
      <c r="A4014" s="1" t="n">
        <v>3668</v>
      </c>
      <c r="B4014" s="3" t="s">
        <v>1967</v>
      </c>
      <c r="C4014" s="1" t="s">
        <v>20975</v>
      </c>
      <c r="D4014" s="3" t="s">
        <v>17055</v>
      </c>
      <c r="E4014" s="3" t="s">
        <v>20976</v>
      </c>
    </row>
    <row r="4015" customFormat="false" ht="13.8" hidden="false" customHeight="false" outlineLevel="0" collapsed="false">
      <c r="A4015" s="1" t="n">
        <v>10911</v>
      </c>
      <c r="B4015" s="3" t="s">
        <v>1967</v>
      </c>
      <c r="C4015" s="1" t="s">
        <v>20977</v>
      </c>
      <c r="D4015" s="3" t="s">
        <v>17055</v>
      </c>
      <c r="E4015" s="3" t="s">
        <v>18318</v>
      </c>
    </row>
    <row r="4016" customFormat="false" ht="13.8" hidden="false" customHeight="false" outlineLevel="0" collapsed="false">
      <c r="A4016" s="1" t="n">
        <v>3659</v>
      </c>
      <c r="B4016" s="3" t="s">
        <v>1967</v>
      </c>
      <c r="C4016" s="1" t="s">
        <v>20978</v>
      </c>
      <c r="D4016" s="3" t="s">
        <v>17055</v>
      </c>
      <c r="E4016" s="3" t="s">
        <v>20979</v>
      </c>
    </row>
    <row r="4017" customFormat="false" ht="13.8" hidden="false" customHeight="false" outlineLevel="0" collapsed="false">
      <c r="A4017" s="1" t="n">
        <v>3660</v>
      </c>
      <c r="B4017" s="3" t="s">
        <v>1967</v>
      </c>
      <c r="C4017" s="1" t="s">
        <v>20980</v>
      </c>
      <c r="D4017" s="3" t="s">
        <v>17055</v>
      </c>
      <c r="E4017" s="3" t="s">
        <v>15128</v>
      </c>
    </row>
    <row r="4018" customFormat="false" ht="13.8" hidden="false" customHeight="false" outlineLevel="0" collapsed="false">
      <c r="A4018" s="1" t="n">
        <v>20144</v>
      </c>
      <c r="B4018" s="3" t="s">
        <v>1967</v>
      </c>
      <c r="C4018" s="1" t="s">
        <v>20981</v>
      </c>
      <c r="D4018" s="3" t="s">
        <v>17055</v>
      </c>
      <c r="E4018" s="3" t="s">
        <v>20982</v>
      </c>
    </row>
    <row r="4019" customFormat="false" ht="13.8" hidden="false" customHeight="false" outlineLevel="0" collapsed="false">
      <c r="A4019" s="1" t="n">
        <v>20143</v>
      </c>
      <c r="B4019" s="3" t="s">
        <v>1967</v>
      </c>
      <c r="C4019" s="1" t="s">
        <v>20983</v>
      </c>
      <c r="D4019" s="3" t="s">
        <v>17055</v>
      </c>
      <c r="E4019" s="3" t="s">
        <v>20984</v>
      </c>
    </row>
    <row r="4020" customFormat="false" ht="13.8" hidden="false" customHeight="false" outlineLevel="0" collapsed="false">
      <c r="A4020" s="1" t="n">
        <v>20145</v>
      </c>
      <c r="B4020" s="3" t="s">
        <v>1967</v>
      </c>
      <c r="C4020" s="1" t="s">
        <v>20985</v>
      </c>
      <c r="D4020" s="3" t="s">
        <v>17055</v>
      </c>
      <c r="E4020" s="3" t="s">
        <v>20986</v>
      </c>
    </row>
    <row r="4021" customFormat="false" ht="13.8" hidden="false" customHeight="false" outlineLevel="0" collapsed="false">
      <c r="A4021" s="1" t="n">
        <v>20146</v>
      </c>
      <c r="B4021" s="3" t="s">
        <v>1967</v>
      </c>
      <c r="C4021" s="1" t="s">
        <v>20987</v>
      </c>
      <c r="D4021" s="3" t="s">
        <v>17055</v>
      </c>
      <c r="E4021" s="3" t="s">
        <v>20988</v>
      </c>
    </row>
    <row r="4022" customFormat="false" ht="13.8" hidden="false" customHeight="false" outlineLevel="0" collapsed="false">
      <c r="A4022" s="1" t="n">
        <v>20140</v>
      </c>
      <c r="B4022" s="3" t="s">
        <v>1967</v>
      </c>
      <c r="C4022" s="1" t="s">
        <v>20989</v>
      </c>
      <c r="D4022" s="3" t="s">
        <v>17055</v>
      </c>
      <c r="E4022" s="3" t="s">
        <v>6796</v>
      </c>
    </row>
    <row r="4023" customFormat="false" ht="13.8" hidden="false" customHeight="false" outlineLevel="0" collapsed="false">
      <c r="A4023" s="1" t="n">
        <v>20141</v>
      </c>
      <c r="B4023" s="3" t="s">
        <v>1967</v>
      </c>
      <c r="C4023" s="1" t="s">
        <v>20990</v>
      </c>
      <c r="D4023" s="3" t="s">
        <v>17055</v>
      </c>
      <c r="E4023" s="3" t="s">
        <v>2893</v>
      </c>
    </row>
    <row r="4024" customFormat="false" ht="13.8" hidden="false" customHeight="false" outlineLevel="0" collapsed="false">
      <c r="A4024" s="1" t="n">
        <v>20142</v>
      </c>
      <c r="B4024" s="3" t="s">
        <v>1967</v>
      </c>
      <c r="C4024" s="1" t="s">
        <v>20991</v>
      </c>
      <c r="D4024" s="3" t="s">
        <v>17055</v>
      </c>
      <c r="E4024" s="3" t="s">
        <v>20992</v>
      </c>
    </row>
    <row r="4025" customFormat="false" ht="13.8" hidden="false" customHeight="false" outlineLevel="0" collapsed="false">
      <c r="A4025" s="1" t="n">
        <v>3670</v>
      </c>
      <c r="B4025" s="3" t="s">
        <v>1967</v>
      </c>
      <c r="C4025" s="1" t="s">
        <v>20993</v>
      </c>
      <c r="D4025" s="3" t="s">
        <v>17055</v>
      </c>
      <c r="E4025" s="3" t="s">
        <v>4241</v>
      </c>
    </row>
    <row r="4026" customFormat="false" ht="13.8" hidden="false" customHeight="false" outlineLevel="0" collapsed="false">
      <c r="A4026" s="1" t="n">
        <v>3666</v>
      </c>
      <c r="B4026" s="3" t="s">
        <v>1967</v>
      </c>
      <c r="C4026" s="1" t="s">
        <v>20994</v>
      </c>
      <c r="D4026" s="3" t="s">
        <v>17055</v>
      </c>
      <c r="E4026" s="3" t="s">
        <v>14842</v>
      </c>
    </row>
    <row r="4027" customFormat="false" ht="13.8" hidden="false" customHeight="false" outlineLevel="0" collapsed="false">
      <c r="A4027" s="1" t="n">
        <v>3662</v>
      </c>
      <c r="B4027" s="3" t="s">
        <v>1967</v>
      </c>
      <c r="C4027" s="1" t="s">
        <v>20995</v>
      </c>
      <c r="D4027" s="3" t="s">
        <v>17055</v>
      </c>
      <c r="E4027" s="3" t="s">
        <v>20996</v>
      </c>
    </row>
    <row r="4028" customFormat="false" ht="13.8" hidden="false" customHeight="false" outlineLevel="0" collapsed="false">
      <c r="A4028" s="1" t="n">
        <v>3658</v>
      </c>
      <c r="B4028" s="3" t="s">
        <v>1967</v>
      </c>
      <c r="C4028" s="1" t="s">
        <v>20997</v>
      </c>
      <c r="D4028" s="3" t="s">
        <v>17055</v>
      </c>
      <c r="E4028" s="3" t="s">
        <v>7361</v>
      </c>
    </row>
    <row r="4029" customFormat="false" ht="13.8" hidden="false" customHeight="false" outlineLevel="0" collapsed="false">
      <c r="A4029" s="1" t="n">
        <v>14157</v>
      </c>
      <c r="B4029" s="3" t="s">
        <v>1967</v>
      </c>
      <c r="C4029" s="1" t="s">
        <v>20998</v>
      </c>
      <c r="D4029" s="3" t="s">
        <v>17055</v>
      </c>
      <c r="E4029" s="3" t="s">
        <v>20999</v>
      </c>
    </row>
    <row r="4030" customFormat="false" ht="13.8" hidden="false" customHeight="false" outlineLevel="0" collapsed="false">
      <c r="A4030" s="1" t="n">
        <v>42696</v>
      </c>
      <c r="B4030" s="3" t="s">
        <v>1967</v>
      </c>
      <c r="C4030" s="1" t="s">
        <v>21000</v>
      </c>
      <c r="D4030" s="3" t="s">
        <v>17055</v>
      </c>
      <c r="E4030" s="3" t="s">
        <v>21001</v>
      </c>
    </row>
    <row r="4031" customFormat="false" ht="13.8" hidden="false" customHeight="false" outlineLevel="0" collapsed="false">
      <c r="A4031" s="1" t="n">
        <v>39875</v>
      </c>
      <c r="B4031" s="3" t="s">
        <v>1967</v>
      </c>
      <c r="C4031" s="1" t="s">
        <v>21002</v>
      </c>
      <c r="D4031" s="3" t="s">
        <v>17055</v>
      </c>
      <c r="E4031" s="3" t="s">
        <v>21003</v>
      </c>
    </row>
    <row r="4032" customFormat="false" ht="13.8" hidden="false" customHeight="false" outlineLevel="0" collapsed="false">
      <c r="A4032" s="1" t="n">
        <v>39876</v>
      </c>
      <c r="B4032" s="3" t="s">
        <v>1967</v>
      </c>
      <c r="C4032" s="1" t="s">
        <v>21004</v>
      </c>
      <c r="D4032" s="3" t="s">
        <v>17055</v>
      </c>
      <c r="E4032" s="3" t="s">
        <v>21005</v>
      </c>
    </row>
    <row r="4033" customFormat="false" ht="13.8" hidden="false" customHeight="false" outlineLevel="0" collapsed="false">
      <c r="A4033" s="1" t="n">
        <v>39877</v>
      </c>
      <c r="B4033" s="3" t="s">
        <v>1967</v>
      </c>
      <c r="C4033" s="1" t="s">
        <v>21006</v>
      </c>
      <c r="D4033" s="3" t="s">
        <v>17055</v>
      </c>
      <c r="E4033" s="3" t="s">
        <v>21007</v>
      </c>
    </row>
    <row r="4034" customFormat="false" ht="13.8" hidden="false" customHeight="false" outlineLevel="0" collapsed="false">
      <c r="A4034" s="1" t="n">
        <v>39878</v>
      </c>
      <c r="B4034" s="3" t="s">
        <v>1967</v>
      </c>
      <c r="C4034" s="1" t="s">
        <v>21008</v>
      </c>
      <c r="D4034" s="3" t="s">
        <v>17055</v>
      </c>
      <c r="E4034" s="3" t="s">
        <v>21009</v>
      </c>
    </row>
    <row r="4035" customFormat="false" ht="13.8" hidden="false" customHeight="false" outlineLevel="0" collapsed="false">
      <c r="A4035" s="1" t="n">
        <v>39872</v>
      </c>
      <c r="B4035" s="3" t="s">
        <v>1967</v>
      </c>
      <c r="C4035" s="1" t="s">
        <v>21010</v>
      </c>
      <c r="D4035" s="3" t="s">
        <v>17055</v>
      </c>
      <c r="E4035" s="3" t="s">
        <v>21011</v>
      </c>
    </row>
    <row r="4036" customFormat="false" ht="13.8" hidden="false" customHeight="false" outlineLevel="0" collapsed="false">
      <c r="A4036" s="1" t="n">
        <v>39873</v>
      </c>
      <c r="B4036" s="3" t="s">
        <v>1967</v>
      </c>
      <c r="C4036" s="1" t="s">
        <v>21012</v>
      </c>
      <c r="D4036" s="3" t="s">
        <v>17055</v>
      </c>
      <c r="E4036" s="3" t="s">
        <v>21013</v>
      </c>
    </row>
    <row r="4037" customFormat="false" ht="13.8" hidden="false" customHeight="false" outlineLevel="0" collapsed="false">
      <c r="A4037" s="1" t="n">
        <v>39874</v>
      </c>
      <c r="B4037" s="3" t="s">
        <v>1967</v>
      </c>
      <c r="C4037" s="1" t="s">
        <v>21014</v>
      </c>
      <c r="D4037" s="3" t="s">
        <v>17055</v>
      </c>
      <c r="E4037" s="3" t="s">
        <v>21015</v>
      </c>
    </row>
    <row r="4038" customFormat="false" ht="13.8" hidden="false" customHeight="false" outlineLevel="0" collapsed="false">
      <c r="A4038" s="1" t="n">
        <v>3674</v>
      </c>
      <c r="B4038" s="3" t="s">
        <v>1967</v>
      </c>
      <c r="C4038" s="1" t="s">
        <v>21016</v>
      </c>
      <c r="D4038" s="3" t="s">
        <v>17119</v>
      </c>
      <c r="E4038" s="3" t="s">
        <v>21017</v>
      </c>
    </row>
    <row r="4039" customFormat="false" ht="13.8" hidden="false" customHeight="false" outlineLevel="0" collapsed="false">
      <c r="A4039" s="1" t="n">
        <v>3681</v>
      </c>
      <c r="B4039" s="3" t="s">
        <v>1967</v>
      </c>
      <c r="C4039" s="1" t="s">
        <v>21018</v>
      </c>
      <c r="D4039" s="3" t="s">
        <v>17119</v>
      </c>
      <c r="E4039" s="3" t="s">
        <v>21019</v>
      </c>
    </row>
    <row r="4040" customFormat="false" ht="13.8" hidden="false" customHeight="false" outlineLevel="0" collapsed="false">
      <c r="A4040" s="1" t="n">
        <v>3676</v>
      </c>
      <c r="B4040" s="3" t="s">
        <v>1967</v>
      </c>
      <c r="C4040" s="1" t="s">
        <v>21020</v>
      </c>
      <c r="D4040" s="3" t="s">
        <v>17119</v>
      </c>
      <c r="E4040" s="3" t="s">
        <v>21021</v>
      </c>
    </row>
    <row r="4041" customFormat="false" ht="13.8" hidden="false" customHeight="false" outlineLevel="0" collapsed="false">
      <c r="A4041" s="1" t="n">
        <v>3679</v>
      </c>
      <c r="B4041" s="3" t="s">
        <v>1967</v>
      </c>
      <c r="C4041" s="1" t="s">
        <v>21022</v>
      </c>
      <c r="D4041" s="3" t="s">
        <v>17119</v>
      </c>
      <c r="E4041" s="3" t="s">
        <v>21023</v>
      </c>
    </row>
    <row r="4042" customFormat="false" ht="13.8" hidden="false" customHeight="false" outlineLevel="0" collapsed="false">
      <c r="A4042" s="1" t="n">
        <v>3672</v>
      </c>
      <c r="B4042" s="3" t="s">
        <v>1967</v>
      </c>
      <c r="C4042" s="1" t="s">
        <v>21024</v>
      </c>
      <c r="D4042" s="3" t="s">
        <v>17119</v>
      </c>
      <c r="E4042" s="3" t="s">
        <v>17101</v>
      </c>
    </row>
    <row r="4043" customFormat="false" ht="13.8" hidden="false" customHeight="false" outlineLevel="0" collapsed="false">
      <c r="A4043" s="1" t="n">
        <v>3671</v>
      </c>
      <c r="B4043" s="3" t="s">
        <v>1967</v>
      </c>
      <c r="C4043" s="1" t="s">
        <v>21025</v>
      </c>
      <c r="D4043" s="3" t="s">
        <v>17119</v>
      </c>
      <c r="E4043" s="3" t="s">
        <v>21026</v>
      </c>
    </row>
    <row r="4044" customFormat="false" ht="13.8" hidden="false" customHeight="false" outlineLevel="0" collapsed="false">
      <c r="A4044" s="1" t="n">
        <v>3673</v>
      </c>
      <c r="B4044" s="3" t="s">
        <v>1967</v>
      </c>
      <c r="C4044" s="1" t="s">
        <v>21027</v>
      </c>
      <c r="D4044" s="3" t="s">
        <v>17119</v>
      </c>
      <c r="E4044" s="3" t="s">
        <v>14512</v>
      </c>
    </row>
    <row r="4045" customFormat="false" ht="13.8" hidden="false" customHeight="false" outlineLevel="0" collapsed="false">
      <c r="A4045" s="1" t="n">
        <v>38394</v>
      </c>
      <c r="B4045" s="3" t="s">
        <v>1967</v>
      </c>
      <c r="C4045" s="1" t="s">
        <v>21028</v>
      </c>
      <c r="D4045" s="3" t="s">
        <v>17055</v>
      </c>
      <c r="E4045" s="3" t="s">
        <v>21029</v>
      </c>
    </row>
    <row r="4046" customFormat="false" ht="13.8" hidden="false" customHeight="false" outlineLevel="0" collapsed="false">
      <c r="A4046" s="1" t="n">
        <v>3729</v>
      </c>
      <c r="B4046" s="3" t="s">
        <v>1967</v>
      </c>
      <c r="C4046" s="1" t="s">
        <v>21030</v>
      </c>
      <c r="D4046" s="3" t="s">
        <v>17055</v>
      </c>
      <c r="E4046" s="3" t="s">
        <v>21031</v>
      </c>
    </row>
    <row r="4047" customFormat="false" ht="13.8" hidden="false" customHeight="false" outlineLevel="0" collapsed="false">
      <c r="A4047" s="1" t="n">
        <v>39357</v>
      </c>
      <c r="B4047" s="3" t="s">
        <v>1967</v>
      </c>
      <c r="C4047" s="1" t="s">
        <v>21032</v>
      </c>
      <c r="D4047" s="3" t="s">
        <v>17055</v>
      </c>
      <c r="E4047" s="3" t="s">
        <v>21033</v>
      </c>
    </row>
    <row r="4048" customFormat="false" ht="13.8" hidden="false" customHeight="false" outlineLevel="0" collapsed="false">
      <c r="A4048" s="1" t="n">
        <v>39358</v>
      </c>
      <c r="B4048" s="3" t="s">
        <v>1967</v>
      </c>
      <c r="C4048" s="1" t="s">
        <v>21034</v>
      </c>
      <c r="D4048" s="3" t="s">
        <v>17055</v>
      </c>
      <c r="E4048" s="3" t="s">
        <v>21033</v>
      </c>
    </row>
    <row r="4049" customFormat="false" ht="13.8" hidden="false" customHeight="false" outlineLevel="0" collapsed="false">
      <c r="A4049" s="1" t="n">
        <v>39355</v>
      </c>
      <c r="B4049" s="3" t="s">
        <v>1967</v>
      </c>
      <c r="C4049" s="1" t="s">
        <v>21035</v>
      </c>
      <c r="D4049" s="3" t="s">
        <v>17055</v>
      </c>
      <c r="E4049" s="3" t="s">
        <v>21036</v>
      </c>
    </row>
    <row r="4050" customFormat="false" ht="13.8" hidden="false" customHeight="false" outlineLevel="0" collapsed="false">
      <c r="A4050" s="1" t="n">
        <v>39356</v>
      </c>
      <c r="B4050" s="3" t="s">
        <v>1967</v>
      </c>
      <c r="C4050" s="1" t="s">
        <v>21037</v>
      </c>
      <c r="D4050" s="3" t="s">
        <v>17055</v>
      </c>
      <c r="E4050" s="3" t="s">
        <v>21038</v>
      </c>
    </row>
    <row r="4051" customFormat="false" ht="13.8" hidden="false" customHeight="false" outlineLevel="0" collapsed="false">
      <c r="A4051" s="1" t="n">
        <v>39353</v>
      </c>
      <c r="B4051" s="3" t="s">
        <v>1967</v>
      </c>
      <c r="C4051" s="1" t="s">
        <v>21039</v>
      </c>
      <c r="D4051" s="3" t="s">
        <v>17055</v>
      </c>
      <c r="E4051" s="3" t="s">
        <v>21040</v>
      </c>
    </row>
    <row r="4052" customFormat="false" ht="13.8" hidden="false" customHeight="false" outlineLevel="0" collapsed="false">
      <c r="A4052" s="1" t="n">
        <v>39354</v>
      </c>
      <c r="B4052" s="3" t="s">
        <v>1967</v>
      </c>
      <c r="C4052" s="1" t="s">
        <v>21041</v>
      </c>
      <c r="D4052" s="3" t="s">
        <v>17055</v>
      </c>
      <c r="E4052" s="3" t="s">
        <v>21042</v>
      </c>
    </row>
    <row r="4053" customFormat="false" ht="13.8" hidden="false" customHeight="false" outlineLevel="0" collapsed="false">
      <c r="A4053" s="1" t="n">
        <v>39398</v>
      </c>
      <c r="B4053" s="3" t="s">
        <v>1967</v>
      </c>
      <c r="C4053" s="1" t="s">
        <v>21043</v>
      </c>
      <c r="D4053" s="3" t="s">
        <v>17055</v>
      </c>
      <c r="E4053" s="3" t="s">
        <v>21044</v>
      </c>
    </row>
    <row r="4054" customFormat="false" ht="13.8" hidden="false" customHeight="false" outlineLevel="0" collapsed="false">
      <c r="A4054" s="1" t="n">
        <v>13343</v>
      </c>
      <c r="B4054" s="3" t="s">
        <v>1967</v>
      </c>
      <c r="C4054" s="1" t="s">
        <v>21045</v>
      </c>
      <c r="D4054" s="3" t="s">
        <v>17055</v>
      </c>
      <c r="E4054" s="3" t="s">
        <v>18198</v>
      </c>
    </row>
    <row r="4055" customFormat="false" ht="13.8" hidden="false" customHeight="false" outlineLevel="0" collapsed="false">
      <c r="A4055" s="1" t="n">
        <v>12118</v>
      </c>
      <c r="B4055" s="3" t="s">
        <v>1967</v>
      </c>
      <c r="C4055" s="1" t="s">
        <v>21046</v>
      </c>
      <c r="D4055" s="3" t="s">
        <v>17055</v>
      </c>
      <c r="E4055" s="3" t="s">
        <v>15123</v>
      </c>
    </row>
    <row r="4056" customFormat="false" ht="13.8" hidden="false" customHeight="false" outlineLevel="0" collapsed="false">
      <c r="A4056" s="1" t="n">
        <v>39482</v>
      </c>
      <c r="B4056" s="3" t="s">
        <v>1967</v>
      </c>
      <c r="C4056" s="1" t="s">
        <v>21047</v>
      </c>
      <c r="D4056" s="3" t="s">
        <v>17055</v>
      </c>
      <c r="E4056" s="3" t="s">
        <v>21048</v>
      </c>
    </row>
    <row r="4057" customFormat="false" ht="13.8" hidden="false" customHeight="false" outlineLevel="0" collapsed="false">
      <c r="A4057" s="1" t="n">
        <v>39486</v>
      </c>
      <c r="B4057" s="3" t="s">
        <v>1967</v>
      </c>
      <c r="C4057" s="1" t="s">
        <v>21049</v>
      </c>
      <c r="D4057" s="3" t="s">
        <v>17055</v>
      </c>
      <c r="E4057" s="3" t="s">
        <v>21050</v>
      </c>
    </row>
    <row r="4058" customFormat="false" ht="13.8" hidden="false" customHeight="false" outlineLevel="0" collapsed="false">
      <c r="A4058" s="1" t="n">
        <v>39484</v>
      </c>
      <c r="B4058" s="3" t="s">
        <v>1967</v>
      </c>
      <c r="C4058" s="1" t="s">
        <v>21051</v>
      </c>
      <c r="D4058" s="3" t="s">
        <v>17055</v>
      </c>
      <c r="E4058" s="3" t="s">
        <v>21048</v>
      </c>
    </row>
    <row r="4059" customFormat="false" ht="13.8" hidden="false" customHeight="false" outlineLevel="0" collapsed="false">
      <c r="A4059" s="1" t="n">
        <v>39488</v>
      </c>
      <c r="B4059" s="3" t="s">
        <v>1967</v>
      </c>
      <c r="C4059" s="1" t="s">
        <v>21052</v>
      </c>
      <c r="D4059" s="3" t="s">
        <v>17055</v>
      </c>
      <c r="E4059" s="3" t="s">
        <v>21053</v>
      </c>
    </row>
    <row r="4060" customFormat="false" ht="13.8" hidden="false" customHeight="false" outlineLevel="0" collapsed="false">
      <c r="A4060" s="1" t="n">
        <v>39485</v>
      </c>
      <c r="B4060" s="3" t="s">
        <v>1967</v>
      </c>
      <c r="C4060" s="1" t="s">
        <v>21054</v>
      </c>
      <c r="D4060" s="3" t="s">
        <v>17055</v>
      </c>
      <c r="E4060" s="3" t="s">
        <v>21048</v>
      </c>
    </row>
    <row r="4061" customFormat="false" ht="13.8" hidden="false" customHeight="false" outlineLevel="0" collapsed="false">
      <c r="A4061" s="1" t="n">
        <v>39489</v>
      </c>
      <c r="B4061" s="3" t="s">
        <v>1967</v>
      </c>
      <c r="C4061" s="1" t="s">
        <v>21055</v>
      </c>
      <c r="D4061" s="3" t="s">
        <v>17055</v>
      </c>
      <c r="E4061" s="3" t="s">
        <v>21056</v>
      </c>
    </row>
    <row r="4062" customFormat="false" ht="13.8" hidden="false" customHeight="false" outlineLevel="0" collapsed="false">
      <c r="A4062" s="1" t="n">
        <v>39490</v>
      </c>
      <c r="B4062" s="3" t="s">
        <v>1967</v>
      </c>
      <c r="C4062" s="1" t="s">
        <v>21057</v>
      </c>
      <c r="D4062" s="3" t="s">
        <v>17055</v>
      </c>
      <c r="E4062" s="3" t="s">
        <v>21058</v>
      </c>
    </row>
    <row r="4063" customFormat="false" ht="13.8" hidden="false" customHeight="false" outlineLevel="0" collapsed="false">
      <c r="A4063" s="1" t="n">
        <v>39494</v>
      </c>
      <c r="B4063" s="3" t="s">
        <v>1967</v>
      </c>
      <c r="C4063" s="1" t="s">
        <v>21059</v>
      </c>
      <c r="D4063" s="3" t="s">
        <v>17055</v>
      </c>
      <c r="E4063" s="3" t="s">
        <v>21060</v>
      </c>
    </row>
    <row r="4064" customFormat="false" ht="13.8" hidden="false" customHeight="false" outlineLevel="0" collapsed="false">
      <c r="A4064" s="1" t="n">
        <v>39495</v>
      </c>
      <c r="B4064" s="3" t="s">
        <v>1967</v>
      </c>
      <c r="C4064" s="1" t="s">
        <v>21061</v>
      </c>
      <c r="D4064" s="3" t="s">
        <v>17055</v>
      </c>
      <c r="E4064" s="3" t="s">
        <v>21062</v>
      </c>
    </row>
    <row r="4065" customFormat="false" ht="13.8" hidden="false" customHeight="false" outlineLevel="0" collapsed="false">
      <c r="A4065" s="1" t="n">
        <v>39496</v>
      </c>
      <c r="B4065" s="3" t="s">
        <v>1967</v>
      </c>
      <c r="C4065" s="1" t="s">
        <v>21063</v>
      </c>
      <c r="D4065" s="3" t="s">
        <v>17055</v>
      </c>
      <c r="E4065" s="3" t="s">
        <v>21064</v>
      </c>
    </row>
    <row r="4066" customFormat="false" ht="13.8" hidden="false" customHeight="false" outlineLevel="0" collapsed="false">
      <c r="A4066" s="1" t="n">
        <v>39492</v>
      </c>
      <c r="B4066" s="3" t="s">
        <v>1967</v>
      </c>
      <c r="C4066" s="1" t="s">
        <v>21065</v>
      </c>
      <c r="D4066" s="3" t="s">
        <v>17055</v>
      </c>
      <c r="E4066" s="3" t="s">
        <v>21066</v>
      </c>
    </row>
    <row r="4067" customFormat="false" ht="13.8" hidden="false" customHeight="false" outlineLevel="0" collapsed="false">
      <c r="A4067" s="1" t="n">
        <v>39497</v>
      </c>
      <c r="B4067" s="3" t="s">
        <v>1967</v>
      </c>
      <c r="C4067" s="1" t="s">
        <v>21067</v>
      </c>
      <c r="D4067" s="3" t="s">
        <v>17055</v>
      </c>
      <c r="E4067" s="3" t="s">
        <v>21068</v>
      </c>
    </row>
    <row r="4068" customFormat="false" ht="13.8" hidden="false" customHeight="false" outlineLevel="0" collapsed="false">
      <c r="A4068" s="1" t="n">
        <v>39493</v>
      </c>
      <c r="B4068" s="3" t="s">
        <v>1967</v>
      </c>
      <c r="C4068" s="1" t="s">
        <v>21069</v>
      </c>
      <c r="D4068" s="3" t="s">
        <v>17055</v>
      </c>
      <c r="E4068" s="3" t="s">
        <v>21070</v>
      </c>
    </row>
    <row r="4069" customFormat="false" ht="13.8" hidden="false" customHeight="false" outlineLevel="0" collapsed="false">
      <c r="A4069" s="1" t="n">
        <v>39500</v>
      </c>
      <c r="B4069" s="3" t="s">
        <v>1967</v>
      </c>
      <c r="C4069" s="1" t="s">
        <v>21071</v>
      </c>
      <c r="D4069" s="3" t="s">
        <v>17055</v>
      </c>
      <c r="E4069" s="3" t="s">
        <v>21072</v>
      </c>
    </row>
    <row r="4070" customFormat="false" ht="13.8" hidden="false" customHeight="false" outlineLevel="0" collapsed="false">
      <c r="A4070" s="1" t="n">
        <v>39498</v>
      </c>
      <c r="B4070" s="3" t="s">
        <v>1967</v>
      </c>
      <c r="C4070" s="1" t="s">
        <v>21073</v>
      </c>
      <c r="D4070" s="3" t="s">
        <v>17055</v>
      </c>
      <c r="E4070" s="3" t="s">
        <v>21074</v>
      </c>
    </row>
    <row r="4071" customFormat="false" ht="13.8" hidden="false" customHeight="false" outlineLevel="0" collapsed="false">
      <c r="A4071" s="1" t="n">
        <v>43628</v>
      </c>
      <c r="B4071" s="3" t="s">
        <v>1967</v>
      </c>
      <c r="C4071" s="1" t="s">
        <v>21075</v>
      </c>
      <c r="D4071" s="3" t="s">
        <v>17055</v>
      </c>
      <c r="E4071" s="3" t="s">
        <v>21076</v>
      </c>
    </row>
    <row r="4072" customFormat="false" ht="13.8" hidden="false" customHeight="false" outlineLevel="0" collapsed="false">
      <c r="A4072" s="1" t="n">
        <v>39501</v>
      </c>
      <c r="B4072" s="3" t="s">
        <v>1967</v>
      </c>
      <c r="C4072" s="1" t="s">
        <v>21077</v>
      </c>
      <c r="D4072" s="3" t="s">
        <v>17055</v>
      </c>
      <c r="E4072" s="3" t="s">
        <v>21078</v>
      </c>
    </row>
    <row r="4073" customFormat="false" ht="13.8" hidden="false" customHeight="false" outlineLevel="0" collapsed="false">
      <c r="A4073" s="1" t="n">
        <v>39499</v>
      </c>
      <c r="B4073" s="3" t="s">
        <v>1967</v>
      </c>
      <c r="C4073" s="1" t="s">
        <v>21079</v>
      </c>
      <c r="D4073" s="3" t="s">
        <v>17055</v>
      </c>
      <c r="E4073" s="3" t="s">
        <v>21080</v>
      </c>
    </row>
    <row r="4074" customFormat="false" ht="13.8" hidden="false" customHeight="false" outlineLevel="0" collapsed="false">
      <c r="A4074" s="1" t="n">
        <v>43621</v>
      </c>
      <c r="B4074" s="3" t="s">
        <v>1967</v>
      </c>
      <c r="C4074" s="1" t="s">
        <v>21081</v>
      </c>
      <c r="D4074" s="3" t="s">
        <v>17055</v>
      </c>
      <c r="E4074" s="3" t="s">
        <v>21082</v>
      </c>
    </row>
    <row r="4075" customFormat="false" ht="13.8" hidden="false" customHeight="false" outlineLevel="0" collapsed="false">
      <c r="A4075" s="1" t="n">
        <v>3733</v>
      </c>
      <c r="B4075" s="3" t="s">
        <v>1967</v>
      </c>
      <c r="C4075" s="1" t="s">
        <v>21083</v>
      </c>
      <c r="D4075" s="3" t="s">
        <v>17719</v>
      </c>
      <c r="E4075" s="3" t="s">
        <v>21084</v>
      </c>
    </row>
    <row r="4076" customFormat="false" ht="13.8" hidden="false" customHeight="false" outlineLevel="0" collapsed="false">
      <c r="A4076" s="1" t="n">
        <v>3731</v>
      </c>
      <c r="B4076" s="3" t="s">
        <v>1967</v>
      </c>
      <c r="C4076" s="1" t="s">
        <v>21085</v>
      </c>
      <c r="D4076" s="3" t="s">
        <v>17719</v>
      </c>
      <c r="E4076" s="3" t="s">
        <v>21086</v>
      </c>
    </row>
    <row r="4077" customFormat="false" ht="13.8" hidden="false" customHeight="false" outlineLevel="0" collapsed="false">
      <c r="A4077" s="1" t="n">
        <v>38137</v>
      </c>
      <c r="B4077" s="3" t="s">
        <v>1967</v>
      </c>
      <c r="C4077" s="1" t="s">
        <v>21087</v>
      </c>
      <c r="D4077" s="3" t="s">
        <v>17719</v>
      </c>
      <c r="E4077" s="3" t="s">
        <v>13359</v>
      </c>
    </row>
    <row r="4078" customFormat="false" ht="13.8" hidden="false" customHeight="false" outlineLevel="0" collapsed="false">
      <c r="A4078" s="1" t="n">
        <v>38135</v>
      </c>
      <c r="B4078" s="3" t="s">
        <v>1967</v>
      </c>
      <c r="C4078" s="1" t="s">
        <v>21088</v>
      </c>
      <c r="D4078" s="3" t="s">
        <v>17719</v>
      </c>
      <c r="E4078" s="3" t="s">
        <v>21089</v>
      </c>
    </row>
    <row r="4079" customFormat="false" ht="13.8" hidden="false" customHeight="false" outlineLevel="0" collapsed="false">
      <c r="A4079" s="1" t="n">
        <v>38138</v>
      </c>
      <c r="B4079" s="3" t="s">
        <v>1967</v>
      </c>
      <c r="C4079" s="1" t="s">
        <v>21090</v>
      </c>
      <c r="D4079" s="3" t="s">
        <v>17719</v>
      </c>
      <c r="E4079" s="3" t="s">
        <v>21091</v>
      </c>
    </row>
    <row r="4080" customFormat="false" ht="13.8" hidden="false" customHeight="false" outlineLevel="0" collapsed="false">
      <c r="A4080" s="1" t="n">
        <v>3736</v>
      </c>
      <c r="B4080" s="3" t="s">
        <v>1967</v>
      </c>
      <c r="C4080" s="1" t="s">
        <v>21092</v>
      </c>
      <c r="D4080" s="3" t="s">
        <v>17719</v>
      </c>
      <c r="E4080" s="3" t="s">
        <v>21093</v>
      </c>
    </row>
    <row r="4081" customFormat="false" ht="13.8" hidden="false" customHeight="false" outlineLevel="0" collapsed="false">
      <c r="A4081" s="1" t="n">
        <v>3741</v>
      </c>
      <c r="B4081" s="3" t="s">
        <v>1967</v>
      </c>
      <c r="C4081" s="1" t="s">
        <v>21094</v>
      </c>
      <c r="D4081" s="3" t="s">
        <v>17719</v>
      </c>
      <c r="E4081" s="3" t="s">
        <v>21095</v>
      </c>
    </row>
    <row r="4082" customFormat="false" ht="13.8" hidden="false" customHeight="false" outlineLevel="0" collapsed="false">
      <c r="A4082" s="1" t="n">
        <v>3745</v>
      </c>
      <c r="B4082" s="3" t="s">
        <v>1967</v>
      </c>
      <c r="C4082" s="1" t="s">
        <v>21096</v>
      </c>
      <c r="D4082" s="3" t="s">
        <v>17719</v>
      </c>
      <c r="E4082" s="3" t="s">
        <v>21097</v>
      </c>
    </row>
    <row r="4083" customFormat="false" ht="13.8" hidden="false" customHeight="false" outlineLevel="0" collapsed="false">
      <c r="A4083" s="1" t="n">
        <v>3743</v>
      </c>
      <c r="B4083" s="3" t="s">
        <v>1967</v>
      </c>
      <c r="C4083" s="1" t="s">
        <v>21098</v>
      </c>
      <c r="D4083" s="3" t="s">
        <v>17719</v>
      </c>
      <c r="E4083" s="3" t="s">
        <v>21099</v>
      </c>
    </row>
    <row r="4084" customFormat="false" ht="13.8" hidden="false" customHeight="false" outlineLevel="0" collapsed="false">
      <c r="A4084" s="1" t="n">
        <v>3744</v>
      </c>
      <c r="B4084" s="3" t="s">
        <v>1967</v>
      </c>
      <c r="C4084" s="1" t="s">
        <v>21100</v>
      </c>
      <c r="D4084" s="3" t="s">
        <v>17719</v>
      </c>
      <c r="E4084" s="3" t="s">
        <v>2552</v>
      </c>
    </row>
    <row r="4085" customFormat="false" ht="13.8" hidden="false" customHeight="false" outlineLevel="0" collapsed="false">
      <c r="A4085" s="1" t="n">
        <v>3739</v>
      </c>
      <c r="B4085" s="3" t="s">
        <v>1967</v>
      </c>
      <c r="C4085" s="1" t="s">
        <v>21101</v>
      </c>
      <c r="D4085" s="3" t="s">
        <v>17719</v>
      </c>
      <c r="E4085" s="3" t="s">
        <v>21102</v>
      </c>
    </row>
    <row r="4086" customFormat="false" ht="13.8" hidden="false" customHeight="false" outlineLevel="0" collapsed="false">
      <c r="A4086" s="1" t="n">
        <v>3737</v>
      </c>
      <c r="B4086" s="3" t="s">
        <v>1967</v>
      </c>
      <c r="C4086" s="1" t="s">
        <v>21103</v>
      </c>
      <c r="D4086" s="3" t="s">
        <v>17719</v>
      </c>
      <c r="E4086" s="3" t="s">
        <v>21104</v>
      </c>
    </row>
    <row r="4087" customFormat="false" ht="13.8" hidden="false" customHeight="false" outlineLevel="0" collapsed="false">
      <c r="A4087" s="1" t="n">
        <v>3738</v>
      </c>
      <c r="B4087" s="3" t="s">
        <v>1967</v>
      </c>
      <c r="C4087" s="1" t="s">
        <v>21105</v>
      </c>
      <c r="D4087" s="3" t="s">
        <v>17719</v>
      </c>
      <c r="E4087" s="3" t="s">
        <v>21106</v>
      </c>
    </row>
    <row r="4088" customFormat="false" ht="13.8" hidden="false" customHeight="false" outlineLevel="0" collapsed="false">
      <c r="A4088" s="1" t="n">
        <v>3747</v>
      </c>
      <c r="B4088" s="3" t="s">
        <v>1967</v>
      </c>
      <c r="C4088" s="1" t="s">
        <v>21107</v>
      </c>
      <c r="D4088" s="3" t="s">
        <v>17719</v>
      </c>
      <c r="E4088" s="3" t="s">
        <v>2552</v>
      </c>
    </row>
    <row r="4089" customFormat="false" ht="13.8" hidden="false" customHeight="false" outlineLevel="0" collapsed="false">
      <c r="A4089" s="1" t="n">
        <v>11649</v>
      </c>
      <c r="B4089" s="3" t="s">
        <v>1967</v>
      </c>
      <c r="C4089" s="1" t="s">
        <v>21108</v>
      </c>
      <c r="D4089" s="3" t="s">
        <v>17055</v>
      </c>
      <c r="E4089" s="3" t="s">
        <v>21109</v>
      </c>
    </row>
    <row r="4090" customFormat="false" ht="13.8" hidden="false" customHeight="false" outlineLevel="0" collapsed="false">
      <c r="A4090" s="1" t="n">
        <v>11650</v>
      </c>
      <c r="B4090" s="3" t="s">
        <v>1967</v>
      </c>
      <c r="C4090" s="1" t="s">
        <v>21110</v>
      </c>
      <c r="D4090" s="3" t="s">
        <v>17055</v>
      </c>
      <c r="E4090" s="3" t="s">
        <v>21111</v>
      </c>
    </row>
    <row r="4091" customFormat="false" ht="13.8" hidden="false" customHeight="false" outlineLevel="0" collapsed="false">
      <c r="A4091" s="1" t="n">
        <v>3742</v>
      </c>
      <c r="B4091" s="3" t="s">
        <v>1967</v>
      </c>
      <c r="C4091" s="1" t="s">
        <v>21112</v>
      </c>
      <c r="D4091" s="3" t="s">
        <v>17719</v>
      </c>
      <c r="E4091" s="3" t="s">
        <v>21113</v>
      </c>
    </row>
    <row r="4092" customFormat="false" ht="13.8" hidden="false" customHeight="false" outlineLevel="0" collapsed="false">
      <c r="A4092" s="1" t="n">
        <v>3746</v>
      </c>
      <c r="B4092" s="3" t="s">
        <v>1967</v>
      </c>
      <c r="C4092" s="1" t="s">
        <v>21114</v>
      </c>
      <c r="D4092" s="3" t="s">
        <v>17719</v>
      </c>
      <c r="E4092" s="3" t="s">
        <v>21115</v>
      </c>
    </row>
    <row r="4093" customFormat="false" ht="13.8" hidden="false" customHeight="false" outlineLevel="0" collapsed="false">
      <c r="A4093" s="1" t="n">
        <v>21106</v>
      </c>
      <c r="B4093" s="3" t="s">
        <v>1967</v>
      </c>
      <c r="C4093" s="1" t="s">
        <v>21116</v>
      </c>
      <c r="D4093" s="3" t="s">
        <v>17126</v>
      </c>
      <c r="E4093" s="3" t="s">
        <v>21117</v>
      </c>
    </row>
    <row r="4094" customFormat="false" ht="13.8" hidden="false" customHeight="false" outlineLevel="0" collapsed="false">
      <c r="A4094" s="1" t="n">
        <v>39377</v>
      </c>
      <c r="B4094" s="3" t="s">
        <v>1967</v>
      </c>
      <c r="C4094" s="1" t="s">
        <v>21118</v>
      </c>
      <c r="D4094" s="3" t="s">
        <v>17055</v>
      </c>
      <c r="E4094" s="3" t="s">
        <v>21119</v>
      </c>
    </row>
    <row r="4095" customFormat="false" ht="13.8" hidden="false" customHeight="false" outlineLevel="0" collapsed="false">
      <c r="A4095" s="1" t="n">
        <v>38191</v>
      </c>
      <c r="B4095" s="3" t="s">
        <v>1967</v>
      </c>
      <c r="C4095" s="1" t="s">
        <v>21120</v>
      </c>
      <c r="D4095" s="3" t="s">
        <v>17055</v>
      </c>
      <c r="E4095" s="3" t="s">
        <v>7449</v>
      </c>
    </row>
    <row r="4096" customFormat="false" ht="13.8" hidden="false" customHeight="false" outlineLevel="0" collapsed="false">
      <c r="A4096" s="1" t="n">
        <v>39381</v>
      </c>
      <c r="B4096" s="3" t="s">
        <v>1967</v>
      </c>
      <c r="C4096" s="1" t="s">
        <v>21121</v>
      </c>
      <c r="D4096" s="3" t="s">
        <v>17055</v>
      </c>
      <c r="E4096" s="3" t="s">
        <v>8391</v>
      </c>
    </row>
    <row r="4097" customFormat="false" ht="13.8" hidden="false" customHeight="false" outlineLevel="0" collapsed="false">
      <c r="A4097" s="1" t="n">
        <v>38780</v>
      </c>
      <c r="B4097" s="3" t="s">
        <v>1967</v>
      </c>
      <c r="C4097" s="1" t="s">
        <v>21122</v>
      </c>
      <c r="D4097" s="3" t="s">
        <v>17055</v>
      </c>
      <c r="E4097" s="3" t="s">
        <v>21123</v>
      </c>
    </row>
    <row r="4098" customFormat="false" ht="13.8" hidden="false" customHeight="false" outlineLevel="0" collapsed="false">
      <c r="A4098" s="1" t="n">
        <v>38781</v>
      </c>
      <c r="B4098" s="3" t="s">
        <v>1967</v>
      </c>
      <c r="C4098" s="1" t="s">
        <v>21124</v>
      </c>
      <c r="D4098" s="3" t="s">
        <v>17055</v>
      </c>
      <c r="E4098" s="3" t="s">
        <v>21125</v>
      </c>
    </row>
    <row r="4099" customFormat="false" ht="13.8" hidden="false" customHeight="false" outlineLevel="0" collapsed="false">
      <c r="A4099" s="1" t="n">
        <v>38192</v>
      </c>
      <c r="B4099" s="3" t="s">
        <v>1967</v>
      </c>
      <c r="C4099" s="1" t="s">
        <v>21126</v>
      </c>
      <c r="D4099" s="3" t="s">
        <v>17055</v>
      </c>
      <c r="E4099" s="3" t="s">
        <v>21127</v>
      </c>
    </row>
    <row r="4100" customFormat="false" ht="13.8" hidden="false" customHeight="false" outlineLevel="0" collapsed="false">
      <c r="A4100" s="1" t="n">
        <v>3753</v>
      </c>
      <c r="B4100" s="3" t="s">
        <v>1967</v>
      </c>
      <c r="C4100" s="1" t="s">
        <v>21128</v>
      </c>
      <c r="D4100" s="3" t="s">
        <v>17055</v>
      </c>
      <c r="E4100" s="3" t="s">
        <v>2863</v>
      </c>
    </row>
    <row r="4101" customFormat="false" ht="13.8" hidden="false" customHeight="false" outlineLevel="0" collapsed="false">
      <c r="A4101" s="1" t="n">
        <v>38782</v>
      </c>
      <c r="B4101" s="3" t="s">
        <v>1967</v>
      </c>
      <c r="C4101" s="1" t="s">
        <v>21129</v>
      </c>
      <c r="D4101" s="3" t="s">
        <v>17055</v>
      </c>
      <c r="E4101" s="3" t="s">
        <v>19724</v>
      </c>
    </row>
    <row r="4102" customFormat="false" ht="13.8" hidden="false" customHeight="false" outlineLevel="0" collapsed="false">
      <c r="A4102" s="1" t="n">
        <v>38778</v>
      </c>
      <c r="B4102" s="3" t="s">
        <v>1967</v>
      </c>
      <c r="C4102" s="1" t="s">
        <v>21130</v>
      </c>
      <c r="D4102" s="3" t="s">
        <v>17055</v>
      </c>
      <c r="E4102" s="3" t="s">
        <v>21131</v>
      </c>
    </row>
    <row r="4103" customFormat="false" ht="13.8" hidden="false" customHeight="false" outlineLevel="0" collapsed="false">
      <c r="A4103" s="1" t="n">
        <v>38779</v>
      </c>
      <c r="B4103" s="3" t="s">
        <v>1967</v>
      </c>
      <c r="C4103" s="1" t="s">
        <v>21132</v>
      </c>
      <c r="D4103" s="3" t="s">
        <v>17055</v>
      </c>
      <c r="E4103" s="3" t="s">
        <v>7306</v>
      </c>
    </row>
    <row r="4104" customFormat="false" ht="13.8" hidden="false" customHeight="false" outlineLevel="0" collapsed="false">
      <c r="A4104" s="1" t="n">
        <v>39388</v>
      </c>
      <c r="B4104" s="3" t="s">
        <v>1967</v>
      </c>
      <c r="C4104" s="1" t="s">
        <v>21133</v>
      </c>
      <c r="D4104" s="3" t="s">
        <v>17055</v>
      </c>
      <c r="E4104" s="3" t="s">
        <v>21134</v>
      </c>
    </row>
    <row r="4105" customFormat="false" ht="13.8" hidden="false" customHeight="false" outlineLevel="0" collapsed="false">
      <c r="A4105" s="1" t="n">
        <v>39387</v>
      </c>
      <c r="B4105" s="3" t="s">
        <v>1967</v>
      </c>
      <c r="C4105" s="1" t="s">
        <v>21135</v>
      </c>
      <c r="D4105" s="3" t="s">
        <v>17055</v>
      </c>
      <c r="E4105" s="3" t="s">
        <v>21136</v>
      </c>
    </row>
    <row r="4106" customFormat="false" ht="13.8" hidden="false" customHeight="false" outlineLevel="0" collapsed="false">
      <c r="A4106" s="1" t="n">
        <v>39386</v>
      </c>
      <c r="B4106" s="3" t="s">
        <v>1967</v>
      </c>
      <c r="C4106" s="1" t="s">
        <v>21137</v>
      </c>
      <c r="D4106" s="3" t="s">
        <v>17055</v>
      </c>
      <c r="E4106" s="3" t="s">
        <v>21138</v>
      </c>
    </row>
    <row r="4107" customFormat="false" ht="13.8" hidden="false" customHeight="false" outlineLevel="0" collapsed="false">
      <c r="A4107" s="1" t="n">
        <v>38194</v>
      </c>
      <c r="B4107" s="3" t="s">
        <v>1967</v>
      </c>
      <c r="C4107" s="1" t="s">
        <v>21139</v>
      </c>
      <c r="D4107" s="3" t="s">
        <v>17055</v>
      </c>
      <c r="E4107" s="3" t="s">
        <v>3772</v>
      </c>
    </row>
    <row r="4108" customFormat="false" ht="13.8" hidden="false" customHeight="false" outlineLevel="0" collapsed="false">
      <c r="A4108" s="1" t="n">
        <v>38193</v>
      </c>
      <c r="B4108" s="3" t="s">
        <v>1967</v>
      </c>
      <c r="C4108" s="1" t="s">
        <v>21140</v>
      </c>
      <c r="D4108" s="3" t="s">
        <v>17055</v>
      </c>
      <c r="E4108" s="3" t="s">
        <v>2129</v>
      </c>
    </row>
    <row r="4109" customFormat="false" ht="13.8" hidden="false" customHeight="false" outlineLevel="0" collapsed="false">
      <c r="A4109" s="1" t="n">
        <v>12216</v>
      </c>
      <c r="B4109" s="3" t="s">
        <v>1967</v>
      </c>
      <c r="C4109" s="1" t="s">
        <v>21141</v>
      </c>
      <c r="D4109" s="3" t="s">
        <v>17055</v>
      </c>
      <c r="E4109" s="3" t="s">
        <v>21142</v>
      </c>
    </row>
    <row r="4110" customFormat="false" ht="13.8" hidden="false" customHeight="false" outlineLevel="0" collapsed="false">
      <c r="A4110" s="1" t="n">
        <v>3757</v>
      </c>
      <c r="B4110" s="3" t="s">
        <v>1967</v>
      </c>
      <c r="C4110" s="1" t="s">
        <v>21143</v>
      </c>
      <c r="D4110" s="3" t="s">
        <v>17055</v>
      </c>
      <c r="E4110" s="3" t="s">
        <v>21144</v>
      </c>
    </row>
    <row r="4111" customFormat="false" ht="13.8" hidden="false" customHeight="false" outlineLevel="0" collapsed="false">
      <c r="A4111" s="1" t="n">
        <v>3758</v>
      </c>
      <c r="B4111" s="3" t="s">
        <v>1967</v>
      </c>
      <c r="C4111" s="1" t="s">
        <v>21145</v>
      </c>
      <c r="D4111" s="3" t="s">
        <v>17055</v>
      </c>
      <c r="E4111" s="3" t="s">
        <v>21146</v>
      </c>
    </row>
    <row r="4112" customFormat="false" ht="13.8" hidden="false" customHeight="false" outlineLevel="0" collapsed="false">
      <c r="A4112" s="1" t="n">
        <v>12214</v>
      </c>
      <c r="B4112" s="3" t="s">
        <v>1967</v>
      </c>
      <c r="C4112" s="1" t="s">
        <v>21147</v>
      </c>
      <c r="D4112" s="3" t="s">
        <v>17055</v>
      </c>
      <c r="E4112" s="3" t="s">
        <v>21148</v>
      </c>
    </row>
    <row r="4113" customFormat="false" ht="13.8" hidden="false" customHeight="false" outlineLevel="0" collapsed="false">
      <c r="A4113" s="1" t="n">
        <v>3749</v>
      </c>
      <c r="B4113" s="3" t="s">
        <v>1967</v>
      </c>
      <c r="C4113" s="1" t="s">
        <v>21149</v>
      </c>
      <c r="D4113" s="3" t="s">
        <v>17055</v>
      </c>
      <c r="E4113" s="3" t="s">
        <v>4131</v>
      </c>
    </row>
    <row r="4114" customFormat="false" ht="13.8" hidden="false" customHeight="false" outlineLevel="0" collapsed="false">
      <c r="A4114" s="1" t="n">
        <v>3751</v>
      </c>
      <c r="B4114" s="3" t="s">
        <v>1967</v>
      </c>
      <c r="C4114" s="1" t="s">
        <v>21150</v>
      </c>
      <c r="D4114" s="3" t="s">
        <v>17055</v>
      </c>
      <c r="E4114" s="3" t="s">
        <v>21151</v>
      </c>
    </row>
    <row r="4115" customFormat="false" ht="13.8" hidden="false" customHeight="false" outlineLevel="0" collapsed="false">
      <c r="A4115" s="1" t="n">
        <v>39376</v>
      </c>
      <c r="B4115" s="3" t="s">
        <v>1967</v>
      </c>
      <c r="C4115" s="1" t="s">
        <v>21152</v>
      </c>
      <c r="D4115" s="3" t="s">
        <v>17055</v>
      </c>
      <c r="E4115" s="3" t="s">
        <v>21153</v>
      </c>
    </row>
    <row r="4116" customFormat="false" ht="13.8" hidden="false" customHeight="false" outlineLevel="0" collapsed="false">
      <c r="A4116" s="1" t="n">
        <v>3752</v>
      </c>
      <c r="B4116" s="3" t="s">
        <v>1967</v>
      </c>
      <c r="C4116" s="1" t="s">
        <v>21154</v>
      </c>
      <c r="D4116" s="3" t="s">
        <v>17055</v>
      </c>
      <c r="E4116" s="3" t="s">
        <v>21155</v>
      </c>
    </row>
    <row r="4117" customFormat="false" ht="13.8" hidden="false" customHeight="false" outlineLevel="0" collapsed="false">
      <c r="A4117" s="1" t="n">
        <v>746</v>
      </c>
      <c r="B4117" s="3" t="s">
        <v>1967</v>
      </c>
      <c r="C4117" s="1" t="s">
        <v>21156</v>
      </c>
      <c r="D4117" s="3" t="s">
        <v>17055</v>
      </c>
      <c r="E4117" s="3" t="s">
        <v>21157</v>
      </c>
    </row>
    <row r="4118" customFormat="false" ht="13.8" hidden="false" customHeight="false" outlineLevel="0" collapsed="false">
      <c r="A4118" s="1" t="n">
        <v>20269</v>
      </c>
      <c r="B4118" s="3" t="s">
        <v>1967</v>
      </c>
      <c r="C4118" s="1" t="s">
        <v>21158</v>
      </c>
      <c r="D4118" s="3" t="s">
        <v>17055</v>
      </c>
      <c r="E4118" s="3" t="s">
        <v>21159</v>
      </c>
    </row>
    <row r="4119" customFormat="false" ht="13.8" hidden="false" customHeight="false" outlineLevel="0" collapsed="false">
      <c r="A4119" s="1" t="n">
        <v>20270</v>
      </c>
      <c r="B4119" s="3" t="s">
        <v>1967</v>
      </c>
      <c r="C4119" s="1" t="s">
        <v>21160</v>
      </c>
      <c r="D4119" s="3" t="s">
        <v>17055</v>
      </c>
      <c r="E4119" s="3" t="s">
        <v>21161</v>
      </c>
    </row>
    <row r="4120" customFormat="false" ht="13.8" hidden="false" customHeight="false" outlineLevel="0" collapsed="false">
      <c r="A4120" s="1" t="n">
        <v>11696</v>
      </c>
      <c r="B4120" s="3" t="s">
        <v>1967</v>
      </c>
      <c r="C4120" s="1" t="s">
        <v>21162</v>
      </c>
      <c r="D4120" s="3" t="s">
        <v>17055</v>
      </c>
      <c r="E4120" s="3" t="s">
        <v>21163</v>
      </c>
    </row>
    <row r="4121" customFormat="false" ht="13.8" hidden="false" customHeight="false" outlineLevel="0" collapsed="false">
      <c r="A4121" s="1" t="n">
        <v>10427</v>
      </c>
      <c r="B4121" s="3" t="s">
        <v>1967</v>
      </c>
      <c r="C4121" s="1" t="s">
        <v>21164</v>
      </c>
      <c r="D4121" s="3" t="s">
        <v>17055</v>
      </c>
      <c r="E4121" s="3" t="s">
        <v>21165</v>
      </c>
    </row>
    <row r="4122" customFormat="false" ht="13.8" hidden="false" customHeight="false" outlineLevel="0" collapsed="false">
      <c r="A4122" s="1" t="n">
        <v>10428</v>
      </c>
      <c r="B4122" s="3" t="s">
        <v>1967</v>
      </c>
      <c r="C4122" s="1" t="s">
        <v>21166</v>
      </c>
      <c r="D4122" s="3" t="s">
        <v>17055</v>
      </c>
      <c r="E4122" s="3" t="s">
        <v>21167</v>
      </c>
    </row>
    <row r="4123" customFormat="false" ht="13.8" hidden="false" customHeight="false" outlineLevel="0" collapsed="false">
      <c r="A4123" s="1" t="n">
        <v>36521</v>
      </c>
      <c r="B4123" s="3" t="s">
        <v>1967</v>
      </c>
      <c r="C4123" s="1" t="s">
        <v>21168</v>
      </c>
      <c r="D4123" s="3" t="s">
        <v>17055</v>
      </c>
      <c r="E4123" s="3" t="s">
        <v>21169</v>
      </c>
    </row>
    <row r="4124" customFormat="false" ht="13.8" hidden="false" customHeight="false" outlineLevel="0" collapsed="false">
      <c r="A4124" s="1" t="n">
        <v>36794</v>
      </c>
      <c r="B4124" s="3" t="s">
        <v>1967</v>
      </c>
      <c r="C4124" s="1" t="s">
        <v>21170</v>
      </c>
      <c r="D4124" s="3" t="s">
        <v>17055</v>
      </c>
      <c r="E4124" s="3" t="s">
        <v>21171</v>
      </c>
    </row>
    <row r="4125" customFormat="false" ht="13.8" hidden="false" customHeight="false" outlineLevel="0" collapsed="false">
      <c r="A4125" s="1" t="n">
        <v>10426</v>
      </c>
      <c r="B4125" s="3" t="s">
        <v>1967</v>
      </c>
      <c r="C4125" s="1" t="s">
        <v>21172</v>
      </c>
      <c r="D4125" s="3" t="s">
        <v>17055</v>
      </c>
      <c r="E4125" s="3" t="s">
        <v>21173</v>
      </c>
    </row>
    <row r="4126" customFormat="false" ht="13.8" hidden="false" customHeight="false" outlineLevel="0" collapsed="false">
      <c r="A4126" s="1" t="n">
        <v>10425</v>
      </c>
      <c r="B4126" s="3" t="s">
        <v>1967</v>
      </c>
      <c r="C4126" s="1" t="s">
        <v>21174</v>
      </c>
      <c r="D4126" s="3" t="s">
        <v>17055</v>
      </c>
      <c r="E4126" s="3" t="s">
        <v>21175</v>
      </c>
    </row>
    <row r="4127" customFormat="false" ht="13.8" hidden="false" customHeight="false" outlineLevel="0" collapsed="false">
      <c r="A4127" s="1" t="n">
        <v>10431</v>
      </c>
      <c r="B4127" s="3" t="s">
        <v>1967</v>
      </c>
      <c r="C4127" s="1" t="s">
        <v>21176</v>
      </c>
      <c r="D4127" s="3" t="s">
        <v>17055</v>
      </c>
      <c r="E4127" s="3" t="s">
        <v>21177</v>
      </c>
    </row>
    <row r="4128" customFormat="false" ht="13.8" hidden="false" customHeight="false" outlineLevel="0" collapsed="false">
      <c r="A4128" s="1" t="n">
        <v>10429</v>
      </c>
      <c r="B4128" s="3" t="s">
        <v>1967</v>
      </c>
      <c r="C4128" s="1" t="s">
        <v>21178</v>
      </c>
      <c r="D4128" s="3" t="s">
        <v>17055</v>
      </c>
      <c r="E4128" s="3" t="s">
        <v>21179</v>
      </c>
    </row>
    <row r="4129" customFormat="false" ht="13.8" hidden="false" customHeight="false" outlineLevel="0" collapsed="false">
      <c r="A4129" s="1" t="n">
        <v>2354</v>
      </c>
      <c r="B4129" s="3" t="s">
        <v>1967</v>
      </c>
      <c r="C4129" s="1" t="s">
        <v>21180</v>
      </c>
      <c r="D4129" s="3" t="s">
        <v>17283</v>
      </c>
      <c r="E4129" s="3" t="s">
        <v>4498</v>
      </c>
    </row>
    <row r="4130" customFormat="false" ht="13.8" hidden="false" customHeight="false" outlineLevel="0" collapsed="false">
      <c r="A4130" s="1" t="n">
        <v>40932</v>
      </c>
      <c r="B4130" s="3" t="s">
        <v>1967</v>
      </c>
      <c r="C4130" s="1" t="s">
        <v>21181</v>
      </c>
      <c r="D4130" s="3" t="s">
        <v>17285</v>
      </c>
      <c r="E4130" s="3" t="s">
        <v>21182</v>
      </c>
    </row>
    <row r="4131" customFormat="false" ht="13.8" hidden="false" customHeight="false" outlineLevel="0" collapsed="false">
      <c r="A4131" s="1" t="n">
        <v>10853</v>
      </c>
      <c r="B4131" s="3" t="s">
        <v>1967</v>
      </c>
      <c r="C4131" s="1" t="s">
        <v>21183</v>
      </c>
      <c r="D4131" s="3" t="s">
        <v>17055</v>
      </c>
      <c r="E4131" s="3" t="s">
        <v>21184</v>
      </c>
    </row>
    <row r="4132" customFormat="false" ht="13.8" hidden="false" customHeight="false" outlineLevel="0" collapsed="false">
      <c r="A4132" s="1" t="n">
        <v>5093</v>
      </c>
      <c r="B4132" s="3" t="s">
        <v>1967</v>
      </c>
      <c r="C4132" s="1" t="s">
        <v>21185</v>
      </c>
      <c r="D4132" s="3" t="s">
        <v>17746</v>
      </c>
      <c r="E4132" s="3" t="s">
        <v>21186</v>
      </c>
    </row>
    <row r="4133" customFormat="false" ht="13.8" hidden="false" customHeight="false" outlineLevel="0" collapsed="false">
      <c r="A4133" s="1" t="n">
        <v>44331</v>
      </c>
      <c r="B4133" s="3" t="s">
        <v>1967</v>
      </c>
      <c r="C4133" s="1" t="s">
        <v>21187</v>
      </c>
      <c r="D4133" s="3" t="s">
        <v>17128</v>
      </c>
      <c r="E4133" s="3" t="s">
        <v>12727</v>
      </c>
    </row>
    <row r="4134" customFormat="false" ht="13.8" hidden="false" customHeight="false" outlineLevel="0" collapsed="false">
      <c r="A4134" s="1" t="n">
        <v>37768</v>
      </c>
      <c r="B4134" s="3" t="s">
        <v>1967</v>
      </c>
      <c r="C4134" s="1" t="s">
        <v>21188</v>
      </c>
      <c r="D4134" s="3" t="s">
        <v>17055</v>
      </c>
      <c r="E4134" s="3" t="s">
        <v>21189</v>
      </c>
    </row>
    <row r="4135" customFormat="false" ht="13.8" hidden="false" customHeight="false" outlineLevel="0" collapsed="false">
      <c r="A4135" s="1" t="n">
        <v>37773</v>
      </c>
      <c r="B4135" s="3" t="s">
        <v>1967</v>
      </c>
      <c r="C4135" s="1" t="s">
        <v>21190</v>
      </c>
      <c r="D4135" s="3" t="s">
        <v>17055</v>
      </c>
      <c r="E4135" s="3" t="s">
        <v>21191</v>
      </c>
    </row>
    <row r="4136" customFormat="false" ht="13.8" hidden="false" customHeight="false" outlineLevel="0" collapsed="false">
      <c r="A4136" s="1" t="n">
        <v>37769</v>
      </c>
      <c r="B4136" s="3" t="s">
        <v>1967</v>
      </c>
      <c r="C4136" s="1" t="s">
        <v>21192</v>
      </c>
      <c r="D4136" s="3" t="s">
        <v>17055</v>
      </c>
      <c r="E4136" s="3" t="s">
        <v>21193</v>
      </c>
    </row>
    <row r="4137" customFormat="false" ht="13.8" hidden="false" customHeight="false" outlineLevel="0" collapsed="false">
      <c r="A4137" s="1" t="n">
        <v>37770</v>
      </c>
      <c r="B4137" s="3" t="s">
        <v>1967</v>
      </c>
      <c r="C4137" s="1" t="s">
        <v>21194</v>
      </c>
      <c r="D4137" s="3" t="s">
        <v>17055</v>
      </c>
      <c r="E4137" s="3" t="s">
        <v>21195</v>
      </c>
    </row>
    <row r="4138" customFormat="false" ht="13.8" hidden="false" customHeight="false" outlineLevel="0" collapsed="false">
      <c r="A4138" s="1" t="n">
        <v>38382</v>
      </c>
      <c r="B4138" s="3" t="s">
        <v>1967</v>
      </c>
      <c r="C4138" s="1" t="s">
        <v>21196</v>
      </c>
      <c r="D4138" s="3" t="s">
        <v>17055</v>
      </c>
      <c r="E4138" s="3" t="s">
        <v>10084</v>
      </c>
    </row>
    <row r="4139" customFormat="false" ht="13.8" hidden="false" customHeight="false" outlineLevel="0" collapsed="false">
      <c r="A4139" s="1" t="n">
        <v>38383</v>
      </c>
      <c r="B4139" s="3" t="s">
        <v>1967</v>
      </c>
      <c r="C4139" s="1" t="s">
        <v>21197</v>
      </c>
      <c r="D4139" s="3" t="s">
        <v>17055</v>
      </c>
      <c r="E4139" s="3" t="s">
        <v>21198</v>
      </c>
    </row>
    <row r="4140" customFormat="false" ht="13.8" hidden="false" customHeight="false" outlineLevel="0" collapsed="false">
      <c r="A4140" s="1" t="n">
        <v>3768</v>
      </c>
      <c r="B4140" s="3" t="s">
        <v>1967</v>
      </c>
      <c r="C4140" s="1" t="s">
        <v>21199</v>
      </c>
      <c r="D4140" s="3" t="s">
        <v>17055</v>
      </c>
      <c r="E4140" s="3" t="s">
        <v>21200</v>
      </c>
    </row>
    <row r="4141" customFormat="false" ht="13.8" hidden="false" customHeight="false" outlineLevel="0" collapsed="false">
      <c r="A4141" s="1" t="n">
        <v>3767</v>
      </c>
      <c r="B4141" s="3" t="s">
        <v>1967</v>
      </c>
      <c r="C4141" s="1" t="s">
        <v>21201</v>
      </c>
      <c r="D4141" s="3" t="s">
        <v>17055</v>
      </c>
      <c r="E4141" s="3" t="s">
        <v>3495</v>
      </c>
    </row>
    <row r="4142" customFormat="false" ht="13.8" hidden="false" customHeight="false" outlineLevel="0" collapsed="false">
      <c r="A4142" s="1" t="n">
        <v>13192</v>
      </c>
      <c r="B4142" s="3" t="s">
        <v>1967</v>
      </c>
      <c r="C4142" s="1" t="s">
        <v>21202</v>
      </c>
      <c r="D4142" s="3" t="s">
        <v>17055</v>
      </c>
      <c r="E4142" s="3" t="s">
        <v>21203</v>
      </c>
    </row>
    <row r="4143" customFormat="false" ht="13.8" hidden="false" customHeight="false" outlineLevel="0" collapsed="false">
      <c r="A4143" s="1" t="n">
        <v>38413</v>
      </c>
      <c r="B4143" s="3" t="s">
        <v>1967</v>
      </c>
      <c r="C4143" s="1" t="s">
        <v>21204</v>
      </c>
      <c r="D4143" s="3" t="s">
        <v>17055</v>
      </c>
      <c r="E4143" s="3" t="s">
        <v>21205</v>
      </c>
    </row>
    <row r="4144" customFormat="false" ht="13.8" hidden="false" customHeight="false" outlineLevel="0" collapsed="false">
      <c r="A4144" s="1" t="n">
        <v>42440</v>
      </c>
      <c r="B4144" s="3" t="s">
        <v>1967</v>
      </c>
      <c r="C4144" s="1" t="s">
        <v>21206</v>
      </c>
      <c r="D4144" s="3" t="s">
        <v>17055</v>
      </c>
      <c r="E4144" s="3" t="s">
        <v>21207</v>
      </c>
    </row>
    <row r="4145" customFormat="false" ht="13.8" hidden="false" customHeight="false" outlineLevel="0" collapsed="false">
      <c r="A4145" s="1" t="n">
        <v>20193</v>
      </c>
      <c r="B4145" s="3" t="s">
        <v>1967</v>
      </c>
      <c r="C4145" s="1" t="s">
        <v>21208</v>
      </c>
      <c r="D4145" s="3" t="s">
        <v>21209</v>
      </c>
      <c r="E4145" s="3" t="s">
        <v>20341</v>
      </c>
    </row>
    <row r="4146" customFormat="false" ht="13.8" hidden="false" customHeight="false" outlineLevel="0" collapsed="false">
      <c r="A4146" s="1" t="n">
        <v>10527</v>
      </c>
      <c r="B4146" s="3" t="s">
        <v>1967</v>
      </c>
      <c r="C4146" s="1" t="s">
        <v>21210</v>
      </c>
      <c r="D4146" s="3" t="s">
        <v>21211</v>
      </c>
      <c r="E4146" s="3" t="s">
        <v>21212</v>
      </c>
    </row>
    <row r="4147" customFormat="false" ht="13.8" hidden="false" customHeight="false" outlineLevel="0" collapsed="false">
      <c r="A4147" s="1" t="n">
        <v>41805</v>
      </c>
      <c r="B4147" s="3" t="s">
        <v>1967</v>
      </c>
      <c r="C4147" s="1" t="s">
        <v>21213</v>
      </c>
      <c r="D4147" s="3" t="s">
        <v>17285</v>
      </c>
      <c r="E4147" s="3" t="s">
        <v>21214</v>
      </c>
    </row>
    <row r="4148" customFormat="false" ht="13.8" hidden="false" customHeight="false" outlineLevel="0" collapsed="false">
      <c r="A4148" s="1" t="n">
        <v>40271</v>
      </c>
      <c r="B4148" s="3" t="s">
        <v>1967</v>
      </c>
      <c r="C4148" s="1" t="s">
        <v>21215</v>
      </c>
      <c r="D4148" s="3" t="s">
        <v>21216</v>
      </c>
      <c r="E4148" s="3" t="s">
        <v>12469</v>
      </c>
    </row>
    <row r="4149" customFormat="false" ht="13.8" hidden="false" customHeight="false" outlineLevel="0" collapsed="false">
      <c r="A4149" s="1" t="n">
        <v>40287</v>
      </c>
      <c r="B4149" s="3" t="s">
        <v>1967</v>
      </c>
      <c r="C4149" s="1" t="s">
        <v>21217</v>
      </c>
      <c r="D4149" s="3" t="s">
        <v>17285</v>
      </c>
      <c r="E4149" s="3" t="s">
        <v>12512</v>
      </c>
    </row>
    <row r="4150" customFormat="false" ht="13.8" hidden="false" customHeight="false" outlineLevel="0" collapsed="false">
      <c r="A4150" s="1" t="n">
        <v>4084</v>
      </c>
      <c r="B4150" s="3" t="s">
        <v>1967</v>
      </c>
      <c r="C4150" s="1" t="s">
        <v>21218</v>
      </c>
      <c r="D4150" s="3" t="s">
        <v>17283</v>
      </c>
      <c r="E4150" s="3" t="s">
        <v>17336</v>
      </c>
    </row>
    <row r="4151" customFormat="false" ht="13.8" hidden="false" customHeight="false" outlineLevel="0" collapsed="false">
      <c r="A4151" s="1" t="n">
        <v>743</v>
      </c>
      <c r="B4151" s="3" t="s">
        <v>1967</v>
      </c>
      <c r="C4151" s="1" t="s">
        <v>21219</v>
      </c>
      <c r="D4151" s="3" t="s">
        <v>17283</v>
      </c>
      <c r="E4151" s="3" t="s">
        <v>17336</v>
      </c>
    </row>
    <row r="4152" customFormat="false" ht="13.8" hidden="false" customHeight="false" outlineLevel="0" collapsed="false">
      <c r="A4152" s="1" t="n">
        <v>40293</v>
      </c>
      <c r="B4152" s="3" t="s">
        <v>1967</v>
      </c>
      <c r="C4152" s="1" t="s">
        <v>21220</v>
      </c>
      <c r="D4152" s="3" t="s">
        <v>17283</v>
      </c>
      <c r="E4152" s="3" t="s">
        <v>21221</v>
      </c>
    </row>
    <row r="4153" customFormat="false" ht="13.8" hidden="false" customHeight="false" outlineLevel="0" collapsed="false">
      <c r="A4153" s="1" t="n">
        <v>40294</v>
      </c>
      <c r="B4153" s="3" t="s">
        <v>1967</v>
      </c>
      <c r="C4153" s="1" t="s">
        <v>21222</v>
      </c>
      <c r="D4153" s="3" t="s">
        <v>17283</v>
      </c>
      <c r="E4153" s="3" t="s">
        <v>17336</v>
      </c>
    </row>
    <row r="4154" customFormat="false" ht="13.8" hidden="false" customHeight="false" outlineLevel="0" collapsed="false">
      <c r="A4154" s="1" t="n">
        <v>4085</v>
      </c>
      <c r="B4154" s="3" t="s">
        <v>1967</v>
      </c>
      <c r="C4154" s="1" t="s">
        <v>21223</v>
      </c>
      <c r="D4154" s="3" t="s">
        <v>17283</v>
      </c>
      <c r="E4154" s="3" t="s">
        <v>13135</v>
      </c>
    </row>
    <row r="4155" customFormat="false" ht="13.8" hidden="false" customHeight="false" outlineLevel="0" collapsed="false">
      <c r="A4155" s="1" t="n">
        <v>10779</v>
      </c>
      <c r="B4155" s="3" t="s">
        <v>1967</v>
      </c>
      <c r="C4155" s="1" t="s">
        <v>21224</v>
      </c>
      <c r="D4155" s="3" t="s">
        <v>17285</v>
      </c>
      <c r="E4155" s="3" t="s">
        <v>21225</v>
      </c>
    </row>
    <row r="4156" customFormat="false" ht="13.8" hidden="false" customHeight="false" outlineLevel="0" collapsed="false">
      <c r="A4156" s="1" t="n">
        <v>10777</v>
      </c>
      <c r="B4156" s="3" t="s">
        <v>1967</v>
      </c>
      <c r="C4156" s="1" t="s">
        <v>21226</v>
      </c>
      <c r="D4156" s="3" t="s">
        <v>17285</v>
      </c>
      <c r="E4156" s="3" t="s">
        <v>21227</v>
      </c>
    </row>
    <row r="4157" customFormat="false" ht="13.8" hidden="false" customHeight="false" outlineLevel="0" collapsed="false">
      <c r="A4157" s="1" t="n">
        <v>10775</v>
      </c>
      <c r="B4157" s="3" t="s">
        <v>1967</v>
      </c>
      <c r="C4157" s="1" t="s">
        <v>21228</v>
      </c>
      <c r="D4157" s="3" t="s">
        <v>17285</v>
      </c>
      <c r="E4157" s="3" t="s">
        <v>21229</v>
      </c>
    </row>
    <row r="4158" customFormat="false" ht="13.8" hidden="false" customHeight="false" outlineLevel="0" collapsed="false">
      <c r="A4158" s="1" t="n">
        <v>10776</v>
      </c>
      <c r="B4158" s="3" t="s">
        <v>1967</v>
      </c>
      <c r="C4158" s="1" t="s">
        <v>21230</v>
      </c>
      <c r="D4158" s="3" t="s">
        <v>17285</v>
      </c>
      <c r="E4158" s="3" t="s">
        <v>21231</v>
      </c>
    </row>
    <row r="4159" customFormat="false" ht="13.8" hidden="false" customHeight="false" outlineLevel="0" collapsed="false">
      <c r="A4159" s="1" t="n">
        <v>10778</v>
      </c>
      <c r="B4159" s="3" t="s">
        <v>1967</v>
      </c>
      <c r="C4159" s="1" t="s">
        <v>21232</v>
      </c>
      <c r="D4159" s="3" t="s">
        <v>17285</v>
      </c>
      <c r="E4159" s="3" t="s">
        <v>21225</v>
      </c>
    </row>
    <row r="4160" customFormat="false" ht="13.8" hidden="false" customHeight="false" outlineLevel="0" collapsed="false">
      <c r="A4160" s="1" t="n">
        <v>40339</v>
      </c>
      <c r="B4160" s="3" t="s">
        <v>1967</v>
      </c>
      <c r="C4160" s="1" t="s">
        <v>21233</v>
      </c>
      <c r="D4160" s="3" t="s">
        <v>21216</v>
      </c>
      <c r="E4160" s="3" t="s">
        <v>8347</v>
      </c>
    </row>
    <row r="4161" customFormat="false" ht="13.8" hidden="false" customHeight="false" outlineLevel="0" collapsed="false">
      <c r="A4161" s="1" t="n">
        <v>10749</v>
      </c>
      <c r="B4161" s="3" t="s">
        <v>1967</v>
      </c>
      <c r="C4161" s="1" t="s">
        <v>21234</v>
      </c>
      <c r="D4161" s="3" t="s">
        <v>21216</v>
      </c>
      <c r="E4161" s="3" t="s">
        <v>20220</v>
      </c>
    </row>
    <row r="4162" customFormat="false" ht="13.8" hidden="false" customHeight="false" outlineLevel="0" collapsed="false">
      <c r="A4162" s="1" t="n">
        <v>40290</v>
      </c>
      <c r="B4162" s="3" t="s">
        <v>1967</v>
      </c>
      <c r="C4162" s="1" t="s">
        <v>21235</v>
      </c>
      <c r="D4162" s="3" t="s">
        <v>21216</v>
      </c>
      <c r="E4162" s="3" t="s">
        <v>6740</v>
      </c>
    </row>
    <row r="4163" customFormat="false" ht="13.8" hidden="false" customHeight="false" outlineLevel="0" collapsed="false">
      <c r="A4163" s="1" t="n">
        <v>3346</v>
      </c>
      <c r="B4163" s="3" t="s">
        <v>1967</v>
      </c>
      <c r="C4163" s="1" t="s">
        <v>21236</v>
      </c>
      <c r="D4163" s="3" t="s">
        <v>17283</v>
      </c>
      <c r="E4163" s="3" t="s">
        <v>7226</v>
      </c>
    </row>
    <row r="4164" customFormat="false" ht="13.8" hidden="false" customHeight="false" outlineLevel="0" collapsed="false">
      <c r="A4164" s="1" t="n">
        <v>3348</v>
      </c>
      <c r="B4164" s="3" t="s">
        <v>1967</v>
      </c>
      <c r="C4164" s="1" t="s">
        <v>21237</v>
      </c>
      <c r="D4164" s="3" t="s">
        <v>17283</v>
      </c>
      <c r="E4164" s="3" t="s">
        <v>21238</v>
      </c>
    </row>
    <row r="4165" customFormat="false" ht="13.8" hidden="false" customHeight="false" outlineLevel="0" collapsed="false">
      <c r="A4165" s="1" t="n">
        <v>39833</v>
      </c>
      <c r="B4165" s="3" t="s">
        <v>1967</v>
      </c>
      <c r="C4165" s="1" t="s">
        <v>21239</v>
      </c>
      <c r="D4165" s="3" t="s">
        <v>17283</v>
      </c>
      <c r="E4165" s="3" t="s">
        <v>21240</v>
      </c>
    </row>
    <row r="4166" customFormat="false" ht="13.8" hidden="false" customHeight="false" outlineLevel="0" collapsed="false">
      <c r="A4166" s="1" t="n">
        <v>7252</v>
      </c>
      <c r="B4166" s="3" t="s">
        <v>1967</v>
      </c>
      <c r="C4166" s="1" t="s">
        <v>21241</v>
      </c>
      <c r="D4166" s="3" t="s">
        <v>17283</v>
      </c>
      <c r="E4166" s="3" t="s">
        <v>21242</v>
      </c>
    </row>
    <row r="4167" customFormat="false" ht="13.8" hidden="false" customHeight="false" outlineLevel="0" collapsed="false">
      <c r="A4167" s="1" t="n">
        <v>7247</v>
      </c>
      <c r="B4167" s="3" t="s">
        <v>1967</v>
      </c>
      <c r="C4167" s="1" t="s">
        <v>21243</v>
      </c>
      <c r="D4167" s="3" t="s">
        <v>17283</v>
      </c>
      <c r="E4167" s="3" t="s">
        <v>21242</v>
      </c>
    </row>
    <row r="4168" customFormat="false" ht="13.8" hidden="false" customHeight="false" outlineLevel="0" collapsed="false">
      <c r="A4168" s="1" t="n">
        <v>40291</v>
      </c>
      <c r="B4168" s="3" t="s">
        <v>1967</v>
      </c>
      <c r="C4168" s="1" t="s">
        <v>21244</v>
      </c>
      <c r="D4168" s="3" t="s">
        <v>21216</v>
      </c>
      <c r="E4168" s="3" t="s">
        <v>21245</v>
      </c>
    </row>
    <row r="4169" customFormat="false" ht="13.8" hidden="false" customHeight="false" outlineLevel="0" collapsed="false">
      <c r="A4169" s="1" t="n">
        <v>40275</v>
      </c>
      <c r="B4169" s="3" t="s">
        <v>1967</v>
      </c>
      <c r="C4169" s="1" t="s">
        <v>21246</v>
      </c>
      <c r="D4169" s="3" t="s">
        <v>21216</v>
      </c>
      <c r="E4169" s="3" t="s">
        <v>3392</v>
      </c>
    </row>
    <row r="4170" customFormat="false" ht="13.8" hidden="false" customHeight="false" outlineLevel="0" collapsed="false">
      <c r="A4170" s="1" t="n">
        <v>42408</v>
      </c>
      <c r="B4170" s="3" t="s">
        <v>1967</v>
      </c>
      <c r="C4170" s="1" t="s">
        <v>21247</v>
      </c>
      <c r="D4170" s="3" t="s">
        <v>17719</v>
      </c>
      <c r="E4170" s="3" t="s">
        <v>14745</v>
      </c>
    </row>
    <row r="4171" customFormat="false" ht="13.8" hidden="false" customHeight="false" outlineLevel="0" collapsed="false">
      <c r="A4171" s="1" t="n">
        <v>3777</v>
      </c>
      <c r="B4171" s="3" t="s">
        <v>1967</v>
      </c>
      <c r="C4171" s="1" t="s">
        <v>21248</v>
      </c>
      <c r="D4171" s="3" t="s">
        <v>17719</v>
      </c>
      <c r="E4171" s="3" t="s">
        <v>3745</v>
      </c>
    </row>
    <row r="4172" customFormat="false" ht="13.8" hidden="false" customHeight="false" outlineLevel="0" collapsed="false">
      <c r="A4172" s="1" t="n">
        <v>44699</v>
      </c>
      <c r="B4172" s="3" t="s">
        <v>1967</v>
      </c>
      <c r="C4172" s="1" t="s">
        <v>21249</v>
      </c>
      <c r="D4172" s="3" t="s">
        <v>17126</v>
      </c>
      <c r="E4172" s="3" t="s">
        <v>20264</v>
      </c>
    </row>
    <row r="4173" customFormat="false" ht="13.8" hidden="false" customHeight="false" outlineLevel="0" collapsed="false">
      <c r="A4173" s="1" t="n">
        <v>3798</v>
      </c>
      <c r="B4173" s="3" t="s">
        <v>1967</v>
      </c>
      <c r="C4173" s="1" t="s">
        <v>21250</v>
      </c>
      <c r="D4173" s="3" t="s">
        <v>17055</v>
      </c>
      <c r="E4173" s="3" t="s">
        <v>21251</v>
      </c>
    </row>
    <row r="4174" customFormat="false" ht="13.8" hidden="false" customHeight="false" outlineLevel="0" collapsed="false">
      <c r="A4174" s="1" t="n">
        <v>38769</v>
      </c>
      <c r="B4174" s="3" t="s">
        <v>1967</v>
      </c>
      <c r="C4174" s="1" t="s">
        <v>21252</v>
      </c>
      <c r="D4174" s="3" t="s">
        <v>17055</v>
      </c>
      <c r="E4174" s="3" t="s">
        <v>6406</v>
      </c>
    </row>
    <row r="4175" customFormat="false" ht="13.8" hidden="false" customHeight="false" outlineLevel="0" collapsed="false">
      <c r="A4175" s="1" t="n">
        <v>39510</v>
      </c>
      <c r="B4175" s="3" t="s">
        <v>1967</v>
      </c>
      <c r="C4175" s="1" t="s">
        <v>21253</v>
      </c>
      <c r="D4175" s="3" t="s">
        <v>17055</v>
      </c>
      <c r="E4175" s="3" t="s">
        <v>21254</v>
      </c>
    </row>
    <row r="4176" customFormat="false" ht="13.8" hidden="false" customHeight="false" outlineLevel="0" collapsed="false">
      <c r="A4176" s="1" t="n">
        <v>38776</v>
      </c>
      <c r="B4176" s="3" t="s">
        <v>1967</v>
      </c>
      <c r="C4176" s="1" t="s">
        <v>21255</v>
      </c>
      <c r="D4176" s="3" t="s">
        <v>17055</v>
      </c>
      <c r="E4176" s="3" t="s">
        <v>21256</v>
      </c>
    </row>
    <row r="4177" customFormat="false" ht="13.8" hidden="false" customHeight="false" outlineLevel="0" collapsed="false">
      <c r="A4177" s="1" t="n">
        <v>38774</v>
      </c>
      <c r="B4177" s="3" t="s">
        <v>1967</v>
      </c>
      <c r="C4177" s="1" t="s">
        <v>21257</v>
      </c>
      <c r="D4177" s="3" t="s">
        <v>17055</v>
      </c>
      <c r="E4177" s="3" t="s">
        <v>19134</v>
      </c>
    </row>
    <row r="4178" customFormat="false" ht="13.8" hidden="false" customHeight="false" outlineLevel="0" collapsed="false">
      <c r="A4178" s="1" t="n">
        <v>42247</v>
      </c>
      <c r="B4178" s="3" t="s">
        <v>1967</v>
      </c>
      <c r="C4178" s="1" t="s">
        <v>21258</v>
      </c>
      <c r="D4178" s="3" t="s">
        <v>17055</v>
      </c>
      <c r="E4178" s="3" t="s">
        <v>21259</v>
      </c>
    </row>
    <row r="4179" customFormat="false" ht="13.8" hidden="false" customHeight="false" outlineLevel="0" collapsed="false">
      <c r="A4179" s="1" t="n">
        <v>42248</v>
      </c>
      <c r="B4179" s="3" t="s">
        <v>1967</v>
      </c>
      <c r="C4179" s="1" t="s">
        <v>21260</v>
      </c>
      <c r="D4179" s="3" t="s">
        <v>17055</v>
      </c>
      <c r="E4179" s="3" t="s">
        <v>21261</v>
      </c>
    </row>
    <row r="4180" customFormat="false" ht="13.8" hidden="false" customHeight="false" outlineLevel="0" collapsed="false">
      <c r="A4180" s="1" t="n">
        <v>42249</v>
      </c>
      <c r="B4180" s="3" t="s">
        <v>1967</v>
      </c>
      <c r="C4180" s="1" t="s">
        <v>21262</v>
      </c>
      <c r="D4180" s="3" t="s">
        <v>17055</v>
      </c>
      <c r="E4180" s="3" t="s">
        <v>21263</v>
      </c>
    </row>
    <row r="4181" customFormat="false" ht="13.8" hidden="false" customHeight="false" outlineLevel="0" collapsed="false">
      <c r="A4181" s="1" t="n">
        <v>42244</v>
      </c>
      <c r="B4181" s="3" t="s">
        <v>1967</v>
      </c>
      <c r="C4181" s="1" t="s">
        <v>21264</v>
      </c>
      <c r="D4181" s="3" t="s">
        <v>17055</v>
      </c>
      <c r="E4181" s="3" t="s">
        <v>21265</v>
      </c>
    </row>
    <row r="4182" customFormat="false" ht="13.8" hidden="false" customHeight="false" outlineLevel="0" collapsed="false">
      <c r="A4182" s="1" t="n">
        <v>42245</v>
      </c>
      <c r="B4182" s="3" t="s">
        <v>1967</v>
      </c>
      <c r="C4182" s="1" t="s">
        <v>21266</v>
      </c>
      <c r="D4182" s="3" t="s">
        <v>17055</v>
      </c>
      <c r="E4182" s="3" t="s">
        <v>21267</v>
      </c>
    </row>
    <row r="4183" customFormat="false" ht="13.8" hidden="false" customHeight="false" outlineLevel="0" collapsed="false">
      <c r="A4183" s="1" t="n">
        <v>42246</v>
      </c>
      <c r="B4183" s="3" t="s">
        <v>1967</v>
      </c>
      <c r="C4183" s="1" t="s">
        <v>21268</v>
      </c>
      <c r="D4183" s="3" t="s">
        <v>17055</v>
      </c>
      <c r="E4183" s="3" t="s">
        <v>21269</v>
      </c>
    </row>
    <row r="4184" customFormat="false" ht="13.8" hidden="false" customHeight="false" outlineLevel="0" collapsed="false">
      <c r="A4184" s="1" t="n">
        <v>42243</v>
      </c>
      <c r="B4184" s="3" t="s">
        <v>1967</v>
      </c>
      <c r="C4184" s="1" t="s">
        <v>21270</v>
      </c>
      <c r="D4184" s="3" t="s">
        <v>17055</v>
      </c>
      <c r="E4184" s="3" t="s">
        <v>21271</v>
      </c>
    </row>
    <row r="4185" customFormat="false" ht="13.8" hidden="false" customHeight="false" outlineLevel="0" collapsed="false">
      <c r="A4185" s="1" t="n">
        <v>38889</v>
      </c>
      <c r="B4185" s="3" t="s">
        <v>1967</v>
      </c>
      <c r="C4185" s="1" t="s">
        <v>21272</v>
      </c>
      <c r="D4185" s="3" t="s">
        <v>17055</v>
      </c>
      <c r="E4185" s="3" t="s">
        <v>21273</v>
      </c>
    </row>
    <row r="4186" customFormat="false" ht="13.8" hidden="false" customHeight="false" outlineLevel="0" collapsed="false">
      <c r="A4186" s="1" t="n">
        <v>38784</v>
      </c>
      <c r="B4186" s="3" t="s">
        <v>1967</v>
      </c>
      <c r="C4186" s="1" t="s">
        <v>21274</v>
      </c>
      <c r="D4186" s="3" t="s">
        <v>17055</v>
      </c>
      <c r="E4186" s="3" t="s">
        <v>21275</v>
      </c>
    </row>
    <row r="4187" customFormat="false" ht="13.8" hidden="false" customHeight="false" outlineLevel="0" collapsed="false">
      <c r="A4187" s="1" t="n">
        <v>3788</v>
      </c>
      <c r="B4187" s="3" t="s">
        <v>1967</v>
      </c>
      <c r="C4187" s="1" t="s">
        <v>21276</v>
      </c>
      <c r="D4187" s="3" t="s">
        <v>17055</v>
      </c>
      <c r="E4187" s="3" t="s">
        <v>21277</v>
      </c>
    </row>
    <row r="4188" customFormat="false" ht="13.8" hidden="false" customHeight="false" outlineLevel="0" collapsed="false">
      <c r="A4188" s="1" t="n">
        <v>12230</v>
      </c>
      <c r="B4188" s="3" t="s">
        <v>1967</v>
      </c>
      <c r="C4188" s="1" t="s">
        <v>21278</v>
      </c>
      <c r="D4188" s="3" t="s">
        <v>17055</v>
      </c>
      <c r="E4188" s="3" t="s">
        <v>12588</v>
      </c>
    </row>
    <row r="4189" customFormat="false" ht="13.8" hidden="false" customHeight="false" outlineLevel="0" collapsed="false">
      <c r="A4189" s="1" t="n">
        <v>3780</v>
      </c>
      <c r="B4189" s="3" t="s">
        <v>1967</v>
      </c>
      <c r="C4189" s="1" t="s">
        <v>21279</v>
      </c>
      <c r="D4189" s="3" t="s">
        <v>17055</v>
      </c>
      <c r="E4189" s="3" t="s">
        <v>21280</v>
      </c>
    </row>
    <row r="4190" customFormat="false" ht="13.8" hidden="false" customHeight="false" outlineLevel="0" collapsed="false">
      <c r="A4190" s="1" t="n">
        <v>12231</v>
      </c>
      <c r="B4190" s="3" t="s">
        <v>1967</v>
      </c>
      <c r="C4190" s="1" t="s">
        <v>21281</v>
      </c>
      <c r="D4190" s="3" t="s">
        <v>17055</v>
      </c>
      <c r="E4190" s="3" t="s">
        <v>21282</v>
      </c>
    </row>
    <row r="4191" customFormat="false" ht="13.8" hidden="false" customHeight="false" outlineLevel="0" collapsed="false">
      <c r="A4191" s="1" t="n">
        <v>3811</v>
      </c>
      <c r="B4191" s="3" t="s">
        <v>1967</v>
      </c>
      <c r="C4191" s="1" t="s">
        <v>21283</v>
      </c>
      <c r="D4191" s="3" t="s">
        <v>17055</v>
      </c>
      <c r="E4191" s="3" t="s">
        <v>21284</v>
      </c>
    </row>
    <row r="4192" customFormat="false" ht="13.8" hidden="false" customHeight="false" outlineLevel="0" collapsed="false">
      <c r="A4192" s="1" t="n">
        <v>12232</v>
      </c>
      <c r="B4192" s="3" t="s">
        <v>1967</v>
      </c>
      <c r="C4192" s="1" t="s">
        <v>21285</v>
      </c>
      <c r="D4192" s="3" t="s">
        <v>17055</v>
      </c>
      <c r="E4192" s="3" t="s">
        <v>21286</v>
      </c>
    </row>
    <row r="4193" customFormat="false" ht="13.8" hidden="false" customHeight="false" outlineLevel="0" collapsed="false">
      <c r="A4193" s="1" t="n">
        <v>3799</v>
      </c>
      <c r="B4193" s="3" t="s">
        <v>1967</v>
      </c>
      <c r="C4193" s="1" t="s">
        <v>21287</v>
      </c>
      <c r="D4193" s="3" t="s">
        <v>17055</v>
      </c>
      <c r="E4193" s="3" t="s">
        <v>21288</v>
      </c>
    </row>
    <row r="4194" customFormat="false" ht="13.8" hidden="false" customHeight="false" outlineLevel="0" collapsed="false">
      <c r="A4194" s="1" t="n">
        <v>12239</v>
      </c>
      <c r="B4194" s="3" t="s">
        <v>1967</v>
      </c>
      <c r="C4194" s="1" t="s">
        <v>21289</v>
      </c>
      <c r="D4194" s="3" t="s">
        <v>17055</v>
      </c>
      <c r="E4194" s="3" t="s">
        <v>12294</v>
      </c>
    </row>
    <row r="4195" customFormat="false" ht="13.8" hidden="false" customHeight="false" outlineLevel="0" collapsed="false">
      <c r="A4195" s="1" t="n">
        <v>38773</v>
      </c>
      <c r="B4195" s="3" t="s">
        <v>1967</v>
      </c>
      <c r="C4195" s="1" t="s">
        <v>21290</v>
      </c>
      <c r="D4195" s="3" t="s">
        <v>17055</v>
      </c>
      <c r="E4195" s="3" t="s">
        <v>9429</v>
      </c>
    </row>
    <row r="4196" customFormat="false" ht="13.8" hidden="false" customHeight="false" outlineLevel="0" collapsed="false">
      <c r="A4196" s="1" t="n">
        <v>12271</v>
      </c>
      <c r="B4196" s="3" t="s">
        <v>1967</v>
      </c>
      <c r="C4196" s="1" t="s">
        <v>21291</v>
      </c>
      <c r="D4196" s="3" t="s">
        <v>17055</v>
      </c>
      <c r="E4196" s="3" t="s">
        <v>21292</v>
      </c>
    </row>
    <row r="4197" customFormat="false" ht="13.8" hidden="false" customHeight="false" outlineLevel="0" collapsed="false">
      <c r="A4197" s="1" t="n">
        <v>13382</v>
      </c>
      <c r="B4197" s="3" t="s">
        <v>1967</v>
      </c>
      <c r="C4197" s="1" t="s">
        <v>21293</v>
      </c>
      <c r="D4197" s="3" t="s">
        <v>17055</v>
      </c>
      <c r="E4197" s="3" t="s">
        <v>21294</v>
      </c>
    </row>
    <row r="4198" customFormat="false" ht="13.8" hidden="false" customHeight="false" outlineLevel="0" collapsed="false">
      <c r="A4198" s="1" t="n">
        <v>38785</v>
      </c>
      <c r="B4198" s="3" t="s">
        <v>1967</v>
      </c>
      <c r="C4198" s="1" t="s">
        <v>21295</v>
      </c>
      <c r="D4198" s="3" t="s">
        <v>17055</v>
      </c>
      <c r="E4198" s="3" t="s">
        <v>21296</v>
      </c>
    </row>
    <row r="4199" customFormat="false" ht="13.8" hidden="false" customHeight="false" outlineLevel="0" collapsed="false">
      <c r="A4199" s="1" t="n">
        <v>38786</v>
      </c>
      <c r="B4199" s="3" t="s">
        <v>1967</v>
      </c>
      <c r="C4199" s="1" t="s">
        <v>21297</v>
      </c>
      <c r="D4199" s="3" t="s">
        <v>17055</v>
      </c>
      <c r="E4199" s="3" t="s">
        <v>21298</v>
      </c>
    </row>
    <row r="4200" customFormat="false" ht="13.8" hidden="false" customHeight="false" outlineLevel="0" collapsed="false">
      <c r="A4200" s="1" t="n">
        <v>39385</v>
      </c>
      <c r="B4200" s="3" t="s">
        <v>1967</v>
      </c>
      <c r="C4200" s="1" t="s">
        <v>21299</v>
      </c>
      <c r="D4200" s="3" t="s">
        <v>17055</v>
      </c>
      <c r="E4200" s="3" t="s">
        <v>21300</v>
      </c>
    </row>
    <row r="4201" customFormat="false" ht="13.8" hidden="false" customHeight="false" outlineLevel="0" collapsed="false">
      <c r="A4201" s="1" t="n">
        <v>39389</v>
      </c>
      <c r="B4201" s="3" t="s">
        <v>1967</v>
      </c>
      <c r="C4201" s="1" t="s">
        <v>21301</v>
      </c>
      <c r="D4201" s="3" t="s">
        <v>17055</v>
      </c>
      <c r="E4201" s="3" t="s">
        <v>12380</v>
      </c>
    </row>
    <row r="4202" customFormat="false" ht="13.8" hidden="false" customHeight="false" outlineLevel="0" collapsed="false">
      <c r="A4202" s="1" t="n">
        <v>39390</v>
      </c>
      <c r="B4202" s="3" t="s">
        <v>1967</v>
      </c>
      <c r="C4202" s="1" t="s">
        <v>21302</v>
      </c>
      <c r="D4202" s="3" t="s">
        <v>17055</v>
      </c>
      <c r="E4202" s="3" t="s">
        <v>21303</v>
      </c>
    </row>
    <row r="4203" customFormat="false" ht="13.8" hidden="false" customHeight="false" outlineLevel="0" collapsed="false">
      <c r="A4203" s="1" t="n">
        <v>39391</v>
      </c>
      <c r="B4203" s="3" t="s">
        <v>1967</v>
      </c>
      <c r="C4203" s="1" t="s">
        <v>21304</v>
      </c>
      <c r="D4203" s="3" t="s">
        <v>17055</v>
      </c>
      <c r="E4203" s="3" t="s">
        <v>21305</v>
      </c>
    </row>
    <row r="4204" customFormat="false" ht="13.8" hidden="false" customHeight="false" outlineLevel="0" collapsed="false">
      <c r="A4204" s="1" t="n">
        <v>3803</v>
      </c>
      <c r="B4204" s="3" t="s">
        <v>1967</v>
      </c>
      <c r="C4204" s="1" t="s">
        <v>21306</v>
      </c>
      <c r="D4204" s="3" t="s">
        <v>17055</v>
      </c>
      <c r="E4204" s="3" t="s">
        <v>21307</v>
      </c>
    </row>
    <row r="4205" customFormat="false" ht="13.8" hidden="false" customHeight="false" outlineLevel="0" collapsed="false">
      <c r="A4205" s="1" t="n">
        <v>38770</v>
      </c>
      <c r="B4205" s="3" t="s">
        <v>1967</v>
      </c>
      <c r="C4205" s="1" t="s">
        <v>21308</v>
      </c>
      <c r="D4205" s="3" t="s">
        <v>17055</v>
      </c>
      <c r="E4205" s="3" t="s">
        <v>21309</v>
      </c>
    </row>
    <row r="4206" customFormat="false" ht="13.8" hidden="false" customHeight="false" outlineLevel="0" collapsed="false">
      <c r="A4206" s="1" t="n">
        <v>12267</v>
      </c>
      <c r="B4206" s="3" t="s">
        <v>1967</v>
      </c>
      <c r="C4206" s="1" t="s">
        <v>21310</v>
      </c>
      <c r="D4206" s="3" t="s">
        <v>17055</v>
      </c>
      <c r="E4206" s="3" t="s">
        <v>21311</v>
      </c>
    </row>
    <row r="4207" customFormat="false" ht="13.8" hidden="false" customHeight="false" outlineLevel="0" collapsed="false">
      <c r="A4207" s="1" t="n">
        <v>43265</v>
      </c>
      <c r="B4207" s="3" t="s">
        <v>1967</v>
      </c>
      <c r="C4207" s="1" t="s">
        <v>21312</v>
      </c>
      <c r="D4207" s="3" t="s">
        <v>17055</v>
      </c>
      <c r="E4207" s="3" t="s">
        <v>21313</v>
      </c>
    </row>
    <row r="4208" customFormat="false" ht="13.8" hidden="false" customHeight="false" outlineLevel="0" collapsed="false">
      <c r="A4208" s="1" t="n">
        <v>12266</v>
      </c>
      <c r="B4208" s="3" t="s">
        <v>1967</v>
      </c>
      <c r="C4208" s="1" t="s">
        <v>21314</v>
      </c>
      <c r="D4208" s="3" t="s">
        <v>17055</v>
      </c>
      <c r="E4208" s="3" t="s">
        <v>21315</v>
      </c>
    </row>
    <row r="4209" customFormat="false" ht="13.8" hidden="false" customHeight="false" outlineLevel="0" collapsed="false">
      <c r="A4209" s="1" t="n">
        <v>39378</v>
      </c>
      <c r="B4209" s="3" t="s">
        <v>1967</v>
      </c>
      <c r="C4209" s="1" t="s">
        <v>21316</v>
      </c>
      <c r="D4209" s="3" t="s">
        <v>17055</v>
      </c>
      <c r="E4209" s="3" t="s">
        <v>11798</v>
      </c>
    </row>
    <row r="4210" customFormat="false" ht="13.8" hidden="false" customHeight="false" outlineLevel="0" collapsed="false">
      <c r="A4210" s="1" t="n">
        <v>43543</v>
      </c>
      <c r="B4210" s="3" t="s">
        <v>1967</v>
      </c>
      <c r="C4210" s="1" t="s">
        <v>21317</v>
      </c>
      <c r="D4210" s="3" t="s">
        <v>17055</v>
      </c>
      <c r="E4210" s="3" t="s">
        <v>21318</v>
      </c>
    </row>
    <row r="4211" customFormat="false" ht="13.8" hidden="false" customHeight="false" outlineLevel="0" collapsed="false">
      <c r="A4211" s="1" t="n">
        <v>38775</v>
      </c>
      <c r="B4211" s="3" t="s">
        <v>1967</v>
      </c>
      <c r="C4211" s="1" t="s">
        <v>21319</v>
      </c>
      <c r="D4211" s="3" t="s">
        <v>17055</v>
      </c>
      <c r="E4211" s="3" t="s">
        <v>21320</v>
      </c>
    </row>
    <row r="4212" customFormat="false" ht="13.8" hidden="false" customHeight="false" outlineLevel="0" collapsed="false">
      <c r="A4212" s="1" t="n">
        <v>44252</v>
      </c>
      <c r="B4212" s="3" t="s">
        <v>1967</v>
      </c>
      <c r="C4212" s="1" t="s">
        <v>21321</v>
      </c>
      <c r="D4212" s="3" t="s">
        <v>17055</v>
      </c>
      <c r="E4212" s="3" t="s">
        <v>21322</v>
      </c>
    </row>
    <row r="4213" customFormat="false" ht="13.8" hidden="false" customHeight="false" outlineLevel="0" collapsed="false">
      <c r="A4213" s="1" t="n">
        <v>21119</v>
      </c>
      <c r="B4213" s="3" t="s">
        <v>1967</v>
      </c>
      <c r="C4213" s="1" t="s">
        <v>21323</v>
      </c>
      <c r="D4213" s="3" t="s">
        <v>17055</v>
      </c>
      <c r="E4213" s="3" t="s">
        <v>4090</v>
      </c>
    </row>
    <row r="4214" customFormat="false" ht="13.8" hidden="false" customHeight="false" outlineLevel="0" collapsed="false">
      <c r="A4214" s="1" t="n">
        <v>37974</v>
      </c>
      <c r="B4214" s="3" t="s">
        <v>1967</v>
      </c>
      <c r="C4214" s="1" t="s">
        <v>21324</v>
      </c>
      <c r="D4214" s="3" t="s">
        <v>17055</v>
      </c>
      <c r="E4214" s="3" t="s">
        <v>17361</v>
      </c>
    </row>
    <row r="4215" customFormat="false" ht="13.8" hidden="false" customHeight="false" outlineLevel="0" collapsed="false">
      <c r="A4215" s="1" t="n">
        <v>37975</v>
      </c>
      <c r="B4215" s="3" t="s">
        <v>1967</v>
      </c>
      <c r="C4215" s="1" t="s">
        <v>21325</v>
      </c>
      <c r="D4215" s="3" t="s">
        <v>17055</v>
      </c>
      <c r="E4215" s="3" t="s">
        <v>14839</v>
      </c>
    </row>
    <row r="4216" customFormat="false" ht="13.8" hidden="false" customHeight="false" outlineLevel="0" collapsed="false">
      <c r="A4216" s="1" t="n">
        <v>37976</v>
      </c>
      <c r="B4216" s="3" t="s">
        <v>1967</v>
      </c>
      <c r="C4216" s="1" t="s">
        <v>21326</v>
      </c>
      <c r="D4216" s="3" t="s">
        <v>17055</v>
      </c>
      <c r="E4216" s="3" t="s">
        <v>21327</v>
      </c>
    </row>
    <row r="4217" customFormat="false" ht="13.8" hidden="false" customHeight="false" outlineLevel="0" collapsed="false">
      <c r="A4217" s="1" t="n">
        <v>37977</v>
      </c>
      <c r="B4217" s="3" t="s">
        <v>1967</v>
      </c>
      <c r="C4217" s="1" t="s">
        <v>21328</v>
      </c>
      <c r="D4217" s="3" t="s">
        <v>17055</v>
      </c>
      <c r="E4217" s="3" t="s">
        <v>8651</v>
      </c>
    </row>
    <row r="4218" customFormat="false" ht="13.8" hidden="false" customHeight="false" outlineLevel="0" collapsed="false">
      <c r="A4218" s="1" t="n">
        <v>37978</v>
      </c>
      <c r="B4218" s="3" t="s">
        <v>1967</v>
      </c>
      <c r="C4218" s="1" t="s">
        <v>21329</v>
      </c>
      <c r="D4218" s="3" t="s">
        <v>17055</v>
      </c>
      <c r="E4218" s="3" t="s">
        <v>21330</v>
      </c>
    </row>
    <row r="4219" customFormat="false" ht="13.8" hidden="false" customHeight="false" outlineLevel="0" collapsed="false">
      <c r="A4219" s="1" t="n">
        <v>37979</v>
      </c>
      <c r="B4219" s="3" t="s">
        <v>1967</v>
      </c>
      <c r="C4219" s="1" t="s">
        <v>21331</v>
      </c>
      <c r="D4219" s="3" t="s">
        <v>17055</v>
      </c>
      <c r="E4219" s="3" t="s">
        <v>21332</v>
      </c>
    </row>
    <row r="4220" customFormat="false" ht="13.8" hidden="false" customHeight="false" outlineLevel="0" collapsed="false">
      <c r="A4220" s="1" t="n">
        <v>37980</v>
      </c>
      <c r="B4220" s="3" t="s">
        <v>1967</v>
      </c>
      <c r="C4220" s="1" t="s">
        <v>21333</v>
      </c>
      <c r="D4220" s="3" t="s">
        <v>17055</v>
      </c>
      <c r="E4220" s="3" t="s">
        <v>21334</v>
      </c>
    </row>
    <row r="4221" customFormat="false" ht="13.8" hidden="false" customHeight="false" outlineLevel="0" collapsed="false">
      <c r="A4221" s="1" t="n">
        <v>36147</v>
      </c>
      <c r="B4221" s="3" t="s">
        <v>1967</v>
      </c>
      <c r="C4221" s="1" t="s">
        <v>21335</v>
      </c>
      <c r="D4221" s="3" t="s">
        <v>17746</v>
      </c>
      <c r="E4221" s="3" t="s">
        <v>21336</v>
      </c>
    </row>
    <row r="4222" customFormat="false" ht="13.8" hidden="false" customHeight="false" outlineLevel="0" collapsed="false">
      <c r="A4222" s="1" t="n">
        <v>12731</v>
      </c>
      <c r="B4222" s="3" t="s">
        <v>1967</v>
      </c>
      <c r="C4222" s="1" t="s">
        <v>21337</v>
      </c>
      <c r="D4222" s="3" t="s">
        <v>17055</v>
      </c>
      <c r="E4222" s="3" t="s">
        <v>21338</v>
      </c>
    </row>
    <row r="4223" customFormat="false" ht="13.8" hidden="false" customHeight="false" outlineLevel="0" collapsed="false">
      <c r="A4223" s="1" t="n">
        <v>12723</v>
      </c>
      <c r="B4223" s="3" t="s">
        <v>1967</v>
      </c>
      <c r="C4223" s="1" t="s">
        <v>21339</v>
      </c>
      <c r="D4223" s="3" t="s">
        <v>17055</v>
      </c>
      <c r="E4223" s="3" t="s">
        <v>21340</v>
      </c>
    </row>
    <row r="4224" customFormat="false" ht="13.8" hidden="false" customHeight="false" outlineLevel="0" collapsed="false">
      <c r="A4224" s="1" t="n">
        <v>12724</v>
      </c>
      <c r="B4224" s="3" t="s">
        <v>1967</v>
      </c>
      <c r="C4224" s="1" t="s">
        <v>21341</v>
      </c>
      <c r="D4224" s="3" t="s">
        <v>17055</v>
      </c>
      <c r="E4224" s="3" t="s">
        <v>17190</v>
      </c>
    </row>
    <row r="4225" customFormat="false" ht="13.8" hidden="false" customHeight="false" outlineLevel="0" collapsed="false">
      <c r="A4225" s="1" t="n">
        <v>12725</v>
      </c>
      <c r="B4225" s="3" t="s">
        <v>1967</v>
      </c>
      <c r="C4225" s="1" t="s">
        <v>21342</v>
      </c>
      <c r="D4225" s="3" t="s">
        <v>17055</v>
      </c>
      <c r="E4225" s="3" t="s">
        <v>20828</v>
      </c>
    </row>
    <row r="4226" customFormat="false" ht="13.8" hidden="false" customHeight="false" outlineLevel="0" collapsed="false">
      <c r="A4226" s="1" t="n">
        <v>12726</v>
      </c>
      <c r="B4226" s="3" t="s">
        <v>1967</v>
      </c>
      <c r="C4226" s="1" t="s">
        <v>21343</v>
      </c>
      <c r="D4226" s="3" t="s">
        <v>17055</v>
      </c>
      <c r="E4226" s="3" t="s">
        <v>21344</v>
      </c>
    </row>
    <row r="4227" customFormat="false" ht="13.8" hidden="false" customHeight="false" outlineLevel="0" collapsed="false">
      <c r="A4227" s="1" t="n">
        <v>12727</v>
      </c>
      <c r="B4227" s="3" t="s">
        <v>1967</v>
      </c>
      <c r="C4227" s="1" t="s">
        <v>21345</v>
      </c>
      <c r="D4227" s="3" t="s">
        <v>17055</v>
      </c>
      <c r="E4227" s="3" t="s">
        <v>21346</v>
      </c>
    </row>
    <row r="4228" customFormat="false" ht="13.8" hidden="false" customHeight="false" outlineLevel="0" collapsed="false">
      <c r="A4228" s="1" t="n">
        <v>12728</v>
      </c>
      <c r="B4228" s="3" t="s">
        <v>1967</v>
      </c>
      <c r="C4228" s="1" t="s">
        <v>21347</v>
      </c>
      <c r="D4228" s="3" t="s">
        <v>17055</v>
      </c>
      <c r="E4228" s="3" t="s">
        <v>21097</v>
      </c>
    </row>
    <row r="4229" customFormat="false" ht="13.8" hidden="false" customHeight="false" outlineLevel="0" collapsed="false">
      <c r="A4229" s="1" t="n">
        <v>12729</v>
      </c>
      <c r="B4229" s="3" t="s">
        <v>1967</v>
      </c>
      <c r="C4229" s="1" t="s">
        <v>21348</v>
      </c>
      <c r="D4229" s="3" t="s">
        <v>17055</v>
      </c>
      <c r="E4229" s="3" t="s">
        <v>21349</v>
      </c>
    </row>
    <row r="4230" customFormat="false" ht="13.8" hidden="false" customHeight="false" outlineLevel="0" collapsed="false">
      <c r="A4230" s="1" t="n">
        <v>12730</v>
      </c>
      <c r="B4230" s="3" t="s">
        <v>1967</v>
      </c>
      <c r="C4230" s="1" t="s">
        <v>21350</v>
      </c>
      <c r="D4230" s="3" t="s">
        <v>17055</v>
      </c>
      <c r="E4230" s="3" t="s">
        <v>21351</v>
      </c>
    </row>
    <row r="4231" customFormat="false" ht="13.8" hidden="false" customHeight="false" outlineLevel="0" collapsed="false">
      <c r="A4231" s="1" t="n">
        <v>3840</v>
      </c>
      <c r="B4231" s="3" t="s">
        <v>1967</v>
      </c>
      <c r="C4231" s="1" t="s">
        <v>21352</v>
      </c>
      <c r="D4231" s="3" t="s">
        <v>17055</v>
      </c>
      <c r="E4231" s="3" t="s">
        <v>21353</v>
      </c>
    </row>
    <row r="4232" customFormat="false" ht="13.8" hidden="false" customHeight="false" outlineLevel="0" collapsed="false">
      <c r="A4232" s="1" t="n">
        <v>3838</v>
      </c>
      <c r="B4232" s="3" t="s">
        <v>1967</v>
      </c>
      <c r="C4232" s="1" t="s">
        <v>21354</v>
      </c>
      <c r="D4232" s="3" t="s">
        <v>17055</v>
      </c>
      <c r="E4232" s="3" t="s">
        <v>21355</v>
      </c>
    </row>
    <row r="4233" customFormat="false" ht="13.8" hidden="false" customHeight="false" outlineLevel="0" collapsed="false">
      <c r="A4233" s="1" t="n">
        <v>3844</v>
      </c>
      <c r="B4233" s="3" t="s">
        <v>1967</v>
      </c>
      <c r="C4233" s="1" t="s">
        <v>21356</v>
      </c>
      <c r="D4233" s="3" t="s">
        <v>17055</v>
      </c>
      <c r="E4233" s="3" t="s">
        <v>21357</v>
      </c>
    </row>
    <row r="4234" customFormat="false" ht="13.8" hidden="false" customHeight="false" outlineLevel="0" collapsed="false">
      <c r="A4234" s="1" t="n">
        <v>3839</v>
      </c>
      <c r="B4234" s="3" t="s">
        <v>1967</v>
      </c>
      <c r="C4234" s="1" t="s">
        <v>21358</v>
      </c>
      <c r="D4234" s="3" t="s">
        <v>17055</v>
      </c>
      <c r="E4234" s="3" t="s">
        <v>21359</v>
      </c>
    </row>
    <row r="4235" customFormat="false" ht="13.8" hidden="false" customHeight="false" outlineLevel="0" collapsed="false">
      <c r="A4235" s="1" t="n">
        <v>3843</v>
      </c>
      <c r="B4235" s="3" t="s">
        <v>1967</v>
      </c>
      <c r="C4235" s="1" t="s">
        <v>21360</v>
      </c>
      <c r="D4235" s="3" t="s">
        <v>17055</v>
      </c>
      <c r="E4235" s="3" t="s">
        <v>21361</v>
      </c>
    </row>
    <row r="4236" customFormat="false" ht="13.8" hidden="false" customHeight="false" outlineLevel="0" collapsed="false">
      <c r="A4236" s="1" t="n">
        <v>3900</v>
      </c>
      <c r="B4236" s="3" t="s">
        <v>1967</v>
      </c>
      <c r="C4236" s="1" t="s">
        <v>21362</v>
      </c>
      <c r="D4236" s="3" t="s">
        <v>17055</v>
      </c>
      <c r="E4236" s="3" t="s">
        <v>21363</v>
      </c>
    </row>
    <row r="4237" customFormat="false" ht="13.8" hidden="false" customHeight="false" outlineLevel="0" collapsed="false">
      <c r="A4237" s="1" t="n">
        <v>3846</v>
      </c>
      <c r="B4237" s="3" t="s">
        <v>1967</v>
      </c>
      <c r="C4237" s="1" t="s">
        <v>21364</v>
      </c>
      <c r="D4237" s="3" t="s">
        <v>17055</v>
      </c>
      <c r="E4237" s="3" t="s">
        <v>2891</v>
      </c>
    </row>
    <row r="4238" customFormat="false" ht="13.8" hidden="false" customHeight="false" outlineLevel="0" collapsed="false">
      <c r="A4238" s="1" t="n">
        <v>3886</v>
      </c>
      <c r="B4238" s="3" t="s">
        <v>1967</v>
      </c>
      <c r="C4238" s="1" t="s">
        <v>21365</v>
      </c>
      <c r="D4238" s="3" t="s">
        <v>17055</v>
      </c>
      <c r="E4238" s="3" t="s">
        <v>21366</v>
      </c>
    </row>
    <row r="4239" customFormat="false" ht="13.8" hidden="false" customHeight="false" outlineLevel="0" collapsed="false">
      <c r="A4239" s="1" t="n">
        <v>3854</v>
      </c>
      <c r="B4239" s="3" t="s">
        <v>1967</v>
      </c>
      <c r="C4239" s="1" t="s">
        <v>21367</v>
      </c>
      <c r="D4239" s="3" t="s">
        <v>17055</v>
      </c>
      <c r="E4239" s="3" t="s">
        <v>13259</v>
      </c>
    </row>
    <row r="4240" customFormat="false" ht="13.8" hidden="false" customHeight="false" outlineLevel="0" collapsed="false">
      <c r="A4240" s="1" t="n">
        <v>3873</v>
      </c>
      <c r="B4240" s="3" t="s">
        <v>1967</v>
      </c>
      <c r="C4240" s="1" t="s">
        <v>21368</v>
      </c>
      <c r="D4240" s="3" t="s">
        <v>17055</v>
      </c>
      <c r="E4240" s="3" t="s">
        <v>5493</v>
      </c>
    </row>
    <row r="4241" customFormat="false" ht="13.8" hidden="false" customHeight="false" outlineLevel="0" collapsed="false">
      <c r="A4241" s="1" t="n">
        <v>38021</v>
      </c>
      <c r="B4241" s="3" t="s">
        <v>1967</v>
      </c>
      <c r="C4241" s="1" t="s">
        <v>21369</v>
      </c>
      <c r="D4241" s="3" t="s">
        <v>17055</v>
      </c>
      <c r="E4241" s="3" t="s">
        <v>18291</v>
      </c>
    </row>
    <row r="4242" customFormat="false" ht="13.8" hidden="false" customHeight="false" outlineLevel="0" collapsed="false">
      <c r="A4242" s="1" t="n">
        <v>43838</v>
      </c>
      <c r="B4242" s="3" t="s">
        <v>1967</v>
      </c>
      <c r="C4242" s="1" t="s">
        <v>21370</v>
      </c>
      <c r="D4242" s="3" t="s">
        <v>17055</v>
      </c>
      <c r="E4242" s="3" t="s">
        <v>21371</v>
      </c>
    </row>
    <row r="4243" customFormat="false" ht="13.8" hidden="false" customHeight="false" outlineLevel="0" collapsed="false">
      <c r="A4243" s="1" t="n">
        <v>3847</v>
      </c>
      <c r="B4243" s="3" t="s">
        <v>1967</v>
      </c>
      <c r="C4243" s="1" t="s">
        <v>21372</v>
      </c>
      <c r="D4243" s="3" t="s">
        <v>17055</v>
      </c>
      <c r="E4243" s="3" t="s">
        <v>21373</v>
      </c>
    </row>
    <row r="4244" customFormat="false" ht="13.8" hidden="false" customHeight="false" outlineLevel="0" collapsed="false">
      <c r="A4244" s="1" t="n">
        <v>38022</v>
      </c>
      <c r="B4244" s="3" t="s">
        <v>1967</v>
      </c>
      <c r="C4244" s="1" t="s">
        <v>21374</v>
      </c>
      <c r="D4244" s="3" t="s">
        <v>17055</v>
      </c>
      <c r="E4244" s="3" t="s">
        <v>12964</v>
      </c>
    </row>
    <row r="4245" customFormat="false" ht="13.8" hidden="false" customHeight="false" outlineLevel="0" collapsed="false">
      <c r="A4245" s="1" t="n">
        <v>3830</v>
      </c>
      <c r="B4245" s="3" t="s">
        <v>1967</v>
      </c>
      <c r="C4245" s="1" t="s">
        <v>21375</v>
      </c>
      <c r="D4245" s="3" t="s">
        <v>17055</v>
      </c>
      <c r="E4245" s="3" t="s">
        <v>21376</v>
      </c>
    </row>
    <row r="4246" customFormat="false" ht="13.8" hidden="false" customHeight="false" outlineLevel="0" collapsed="false">
      <c r="A4246" s="1" t="n">
        <v>37981</v>
      </c>
      <c r="B4246" s="3" t="s">
        <v>1967</v>
      </c>
      <c r="C4246" s="1" t="s">
        <v>21377</v>
      </c>
      <c r="D4246" s="3" t="s">
        <v>17055</v>
      </c>
      <c r="E4246" s="3" t="s">
        <v>5839</v>
      </c>
    </row>
    <row r="4247" customFormat="false" ht="13.8" hidden="false" customHeight="false" outlineLevel="0" collapsed="false">
      <c r="A4247" s="1" t="n">
        <v>37982</v>
      </c>
      <c r="B4247" s="3" t="s">
        <v>1967</v>
      </c>
      <c r="C4247" s="1" t="s">
        <v>21378</v>
      </c>
      <c r="D4247" s="3" t="s">
        <v>17055</v>
      </c>
      <c r="E4247" s="3" t="s">
        <v>6639</v>
      </c>
    </row>
    <row r="4248" customFormat="false" ht="13.8" hidden="false" customHeight="false" outlineLevel="0" collapsed="false">
      <c r="A4248" s="1" t="n">
        <v>37983</v>
      </c>
      <c r="B4248" s="3" t="s">
        <v>1967</v>
      </c>
      <c r="C4248" s="1" t="s">
        <v>21379</v>
      </c>
      <c r="D4248" s="3" t="s">
        <v>17055</v>
      </c>
      <c r="E4248" s="3" t="s">
        <v>21380</v>
      </c>
    </row>
    <row r="4249" customFormat="false" ht="13.8" hidden="false" customHeight="false" outlineLevel="0" collapsed="false">
      <c r="A4249" s="1" t="n">
        <v>37984</v>
      </c>
      <c r="B4249" s="3" t="s">
        <v>1967</v>
      </c>
      <c r="C4249" s="1" t="s">
        <v>21381</v>
      </c>
      <c r="D4249" s="3" t="s">
        <v>17055</v>
      </c>
      <c r="E4249" s="3" t="s">
        <v>21382</v>
      </c>
    </row>
    <row r="4250" customFormat="false" ht="13.8" hidden="false" customHeight="false" outlineLevel="0" collapsed="false">
      <c r="A4250" s="1" t="n">
        <v>37985</v>
      </c>
      <c r="B4250" s="3" t="s">
        <v>1967</v>
      </c>
      <c r="C4250" s="1" t="s">
        <v>21383</v>
      </c>
      <c r="D4250" s="3" t="s">
        <v>17055</v>
      </c>
      <c r="E4250" s="3" t="s">
        <v>21384</v>
      </c>
    </row>
    <row r="4251" customFormat="false" ht="13.8" hidden="false" customHeight="false" outlineLevel="0" collapsed="false">
      <c r="A4251" s="1" t="n">
        <v>3826</v>
      </c>
      <c r="B4251" s="3" t="s">
        <v>1967</v>
      </c>
      <c r="C4251" s="1" t="s">
        <v>21385</v>
      </c>
      <c r="D4251" s="3" t="s">
        <v>17055</v>
      </c>
      <c r="E4251" s="3" t="s">
        <v>21386</v>
      </c>
    </row>
    <row r="4252" customFormat="false" ht="13.8" hidden="false" customHeight="false" outlineLevel="0" collapsed="false">
      <c r="A4252" s="1" t="n">
        <v>3825</v>
      </c>
      <c r="B4252" s="3" t="s">
        <v>1967</v>
      </c>
      <c r="C4252" s="1" t="s">
        <v>21387</v>
      </c>
      <c r="D4252" s="3" t="s">
        <v>17055</v>
      </c>
      <c r="E4252" s="3" t="s">
        <v>21388</v>
      </c>
    </row>
    <row r="4253" customFormat="false" ht="13.8" hidden="false" customHeight="false" outlineLevel="0" collapsed="false">
      <c r="A4253" s="1" t="n">
        <v>3827</v>
      </c>
      <c r="B4253" s="3" t="s">
        <v>1967</v>
      </c>
      <c r="C4253" s="1" t="s">
        <v>21389</v>
      </c>
      <c r="D4253" s="3" t="s">
        <v>17055</v>
      </c>
      <c r="E4253" s="3" t="s">
        <v>10695</v>
      </c>
    </row>
    <row r="4254" customFormat="false" ht="13.8" hidden="false" customHeight="false" outlineLevel="0" collapsed="false">
      <c r="A4254" s="1" t="n">
        <v>20165</v>
      </c>
      <c r="B4254" s="3" t="s">
        <v>1967</v>
      </c>
      <c r="C4254" s="1" t="s">
        <v>21390</v>
      </c>
      <c r="D4254" s="3" t="s">
        <v>17055</v>
      </c>
      <c r="E4254" s="3" t="s">
        <v>13183</v>
      </c>
    </row>
    <row r="4255" customFormat="false" ht="13.8" hidden="false" customHeight="false" outlineLevel="0" collapsed="false">
      <c r="A4255" s="1" t="n">
        <v>20166</v>
      </c>
      <c r="B4255" s="3" t="s">
        <v>1967</v>
      </c>
      <c r="C4255" s="1" t="s">
        <v>21391</v>
      </c>
      <c r="D4255" s="3" t="s">
        <v>17055</v>
      </c>
      <c r="E4255" s="3" t="s">
        <v>21392</v>
      </c>
    </row>
    <row r="4256" customFormat="false" ht="13.8" hidden="false" customHeight="false" outlineLevel="0" collapsed="false">
      <c r="A4256" s="1" t="n">
        <v>20164</v>
      </c>
      <c r="B4256" s="3" t="s">
        <v>1967</v>
      </c>
      <c r="C4256" s="1" t="s">
        <v>21393</v>
      </c>
      <c r="D4256" s="3" t="s">
        <v>17055</v>
      </c>
      <c r="E4256" s="3" t="s">
        <v>21394</v>
      </c>
    </row>
    <row r="4257" customFormat="false" ht="13.8" hidden="false" customHeight="false" outlineLevel="0" collapsed="false">
      <c r="A4257" s="1" t="n">
        <v>3893</v>
      </c>
      <c r="B4257" s="3" t="s">
        <v>1967</v>
      </c>
      <c r="C4257" s="1" t="s">
        <v>21395</v>
      </c>
      <c r="D4257" s="3" t="s">
        <v>17055</v>
      </c>
      <c r="E4257" s="3" t="s">
        <v>21396</v>
      </c>
    </row>
    <row r="4258" customFormat="false" ht="13.8" hidden="false" customHeight="false" outlineLevel="0" collapsed="false">
      <c r="A4258" s="1" t="n">
        <v>3848</v>
      </c>
      <c r="B4258" s="3" t="s">
        <v>1967</v>
      </c>
      <c r="C4258" s="1" t="s">
        <v>21397</v>
      </c>
      <c r="D4258" s="3" t="s">
        <v>17055</v>
      </c>
      <c r="E4258" s="3" t="s">
        <v>9192</v>
      </c>
    </row>
    <row r="4259" customFormat="false" ht="13.8" hidden="false" customHeight="false" outlineLevel="0" collapsed="false">
      <c r="A4259" s="1" t="n">
        <v>3895</v>
      </c>
      <c r="B4259" s="3" t="s">
        <v>1967</v>
      </c>
      <c r="C4259" s="1" t="s">
        <v>21398</v>
      </c>
      <c r="D4259" s="3" t="s">
        <v>17055</v>
      </c>
      <c r="E4259" s="3" t="s">
        <v>12633</v>
      </c>
    </row>
    <row r="4260" customFormat="false" ht="13.8" hidden="false" customHeight="false" outlineLevel="0" collapsed="false">
      <c r="A4260" s="1" t="n">
        <v>12404</v>
      </c>
      <c r="B4260" s="3" t="s">
        <v>1967</v>
      </c>
      <c r="C4260" s="1" t="s">
        <v>21399</v>
      </c>
      <c r="D4260" s="3" t="s">
        <v>17055</v>
      </c>
      <c r="E4260" s="3" t="s">
        <v>6656</v>
      </c>
    </row>
    <row r="4261" customFormat="false" ht="13.8" hidden="false" customHeight="false" outlineLevel="0" collapsed="false">
      <c r="A4261" s="1" t="n">
        <v>3939</v>
      </c>
      <c r="B4261" s="3" t="s">
        <v>1967</v>
      </c>
      <c r="C4261" s="1" t="s">
        <v>21400</v>
      </c>
      <c r="D4261" s="3" t="s">
        <v>17055</v>
      </c>
      <c r="E4261" s="3" t="s">
        <v>3802</v>
      </c>
    </row>
    <row r="4262" customFormat="false" ht="13.8" hidden="false" customHeight="false" outlineLevel="0" collapsed="false">
      <c r="A4262" s="1" t="n">
        <v>3911</v>
      </c>
      <c r="B4262" s="3" t="s">
        <v>1967</v>
      </c>
      <c r="C4262" s="1" t="s">
        <v>21401</v>
      </c>
      <c r="D4262" s="3" t="s">
        <v>17055</v>
      </c>
      <c r="E4262" s="3" t="s">
        <v>21402</v>
      </c>
    </row>
    <row r="4263" customFormat="false" ht="13.8" hidden="false" customHeight="false" outlineLevel="0" collapsed="false">
      <c r="A4263" s="1" t="n">
        <v>3908</v>
      </c>
      <c r="B4263" s="3" t="s">
        <v>1967</v>
      </c>
      <c r="C4263" s="1" t="s">
        <v>21403</v>
      </c>
      <c r="D4263" s="3" t="s">
        <v>17055</v>
      </c>
      <c r="E4263" s="3" t="s">
        <v>3814</v>
      </c>
    </row>
    <row r="4264" customFormat="false" ht="13.8" hidden="false" customHeight="false" outlineLevel="0" collapsed="false">
      <c r="A4264" s="1" t="n">
        <v>3910</v>
      </c>
      <c r="B4264" s="3" t="s">
        <v>1967</v>
      </c>
      <c r="C4264" s="1" t="s">
        <v>21404</v>
      </c>
      <c r="D4264" s="3" t="s">
        <v>17055</v>
      </c>
      <c r="E4264" s="3" t="s">
        <v>21405</v>
      </c>
    </row>
    <row r="4265" customFormat="false" ht="13.8" hidden="false" customHeight="false" outlineLevel="0" collapsed="false">
      <c r="A4265" s="1" t="n">
        <v>3913</v>
      </c>
      <c r="B4265" s="3" t="s">
        <v>1967</v>
      </c>
      <c r="C4265" s="1" t="s">
        <v>21406</v>
      </c>
      <c r="D4265" s="3" t="s">
        <v>17055</v>
      </c>
      <c r="E4265" s="3" t="s">
        <v>14924</v>
      </c>
    </row>
    <row r="4266" customFormat="false" ht="13.8" hidden="false" customHeight="false" outlineLevel="0" collapsed="false">
      <c r="A4266" s="1" t="n">
        <v>3912</v>
      </c>
      <c r="B4266" s="3" t="s">
        <v>1967</v>
      </c>
      <c r="C4266" s="1" t="s">
        <v>21407</v>
      </c>
      <c r="D4266" s="3" t="s">
        <v>17055</v>
      </c>
      <c r="E4266" s="3" t="s">
        <v>9316</v>
      </c>
    </row>
    <row r="4267" customFormat="false" ht="13.8" hidden="false" customHeight="false" outlineLevel="0" collapsed="false">
      <c r="A4267" s="1" t="n">
        <v>3909</v>
      </c>
      <c r="B4267" s="3" t="s">
        <v>1967</v>
      </c>
      <c r="C4267" s="1" t="s">
        <v>21408</v>
      </c>
      <c r="D4267" s="3" t="s">
        <v>17055</v>
      </c>
      <c r="E4267" s="3" t="s">
        <v>12223</v>
      </c>
    </row>
    <row r="4268" customFormat="false" ht="13.8" hidden="false" customHeight="false" outlineLevel="0" collapsed="false">
      <c r="A4268" s="1" t="n">
        <v>3914</v>
      </c>
      <c r="B4268" s="3" t="s">
        <v>1967</v>
      </c>
      <c r="C4268" s="1" t="s">
        <v>21409</v>
      </c>
      <c r="D4268" s="3" t="s">
        <v>17055</v>
      </c>
      <c r="E4268" s="3" t="s">
        <v>21410</v>
      </c>
    </row>
    <row r="4269" customFormat="false" ht="13.8" hidden="false" customHeight="false" outlineLevel="0" collapsed="false">
      <c r="A4269" s="1" t="n">
        <v>3915</v>
      </c>
      <c r="B4269" s="3" t="s">
        <v>1967</v>
      </c>
      <c r="C4269" s="1" t="s">
        <v>21411</v>
      </c>
      <c r="D4269" s="3" t="s">
        <v>17055</v>
      </c>
      <c r="E4269" s="3" t="s">
        <v>21412</v>
      </c>
    </row>
    <row r="4270" customFormat="false" ht="13.8" hidden="false" customHeight="false" outlineLevel="0" collapsed="false">
      <c r="A4270" s="1" t="n">
        <v>3916</v>
      </c>
      <c r="B4270" s="3" t="s">
        <v>1967</v>
      </c>
      <c r="C4270" s="1" t="s">
        <v>21413</v>
      </c>
      <c r="D4270" s="3" t="s">
        <v>17055</v>
      </c>
      <c r="E4270" s="3" t="s">
        <v>21414</v>
      </c>
    </row>
    <row r="4271" customFormat="false" ht="13.8" hidden="false" customHeight="false" outlineLevel="0" collapsed="false">
      <c r="A4271" s="1" t="n">
        <v>3917</v>
      </c>
      <c r="B4271" s="3" t="s">
        <v>1967</v>
      </c>
      <c r="C4271" s="1" t="s">
        <v>21415</v>
      </c>
      <c r="D4271" s="3" t="s">
        <v>17055</v>
      </c>
      <c r="E4271" s="3" t="s">
        <v>21416</v>
      </c>
    </row>
    <row r="4272" customFormat="false" ht="13.8" hidden="false" customHeight="false" outlineLevel="0" collapsed="false">
      <c r="A4272" s="1" t="n">
        <v>1904</v>
      </c>
      <c r="B4272" s="3" t="s">
        <v>1967</v>
      </c>
      <c r="C4272" s="1" t="s">
        <v>21417</v>
      </c>
      <c r="D4272" s="3" t="s">
        <v>17055</v>
      </c>
      <c r="E4272" s="3" t="s">
        <v>14445</v>
      </c>
    </row>
    <row r="4273" customFormat="false" ht="13.8" hidden="false" customHeight="false" outlineLevel="0" collapsed="false">
      <c r="A4273" s="1" t="n">
        <v>1899</v>
      </c>
      <c r="B4273" s="3" t="s">
        <v>1967</v>
      </c>
      <c r="C4273" s="1" t="s">
        <v>21418</v>
      </c>
      <c r="D4273" s="3" t="s">
        <v>17055</v>
      </c>
      <c r="E4273" s="3" t="s">
        <v>17064</v>
      </c>
    </row>
    <row r="4274" customFormat="false" ht="13.8" hidden="false" customHeight="false" outlineLevel="0" collapsed="false">
      <c r="A4274" s="1" t="n">
        <v>1900</v>
      </c>
      <c r="B4274" s="3" t="s">
        <v>1967</v>
      </c>
      <c r="C4274" s="1" t="s">
        <v>21419</v>
      </c>
      <c r="D4274" s="3" t="s">
        <v>17055</v>
      </c>
      <c r="E4274" s="3" t="s">
        <v>14745</v>
      </c>
    </row>
    <row r="4275" customFormat="false" ht="13.8" hidden="false" customHeight="false" outlineLevel="0" collapsed="false">
      <c r="A4275" s="1" t="n">
        <v>12407</v>
      </c>
      <c r="B4275" s="3" t="s">
        <v>1967</v>
      </c>
      <c r="C4275" s="1" t="s">
        <v>21420</v>
      </c>
      <c r="D4275" s="3" t="s">
        <v>17055</v>
      </c>
      <c r="E4275" s="3" t="s">
        <v>21421</v>
      </c>
    </row>
    <row r="4276" customFormat="false" ht="13.8" hidden="false" customHeight="false" outlineLevel="0" collapsed="false">
      <c r="A4276" s="1" t="n">
        <v>12408</v>
      </c>
      <c r="B4276" s="3" t="s">
        <v>1967</v>
      </c>
      <c r="C4276" s="1" t="s">
        <v>21422</v>
      </c>
      <c r="D4276" s="3" t="s">
        <v>17055</v>
      </c>
      <c r="E4276" s="3" t="s">
        <v>9773</v>
      </c>
    </row>
    <row r="4277" customFormat="false" ht="13.8" hidden="false" customHeight="false" outlineLevel="0" collapsed="false">
      <c r="A4277" s="1" t="n">
        <v>12409</v>
      </c>
      <c r="B4277" s="3" t="s">
        <v>1967</v>
      </c>
      <c r="C4277" s="1" t="s">
        <v>21423</v>
      </c>
      <c r="D4277" s="3" t="s">
        <v>17055</v>
      </c>
      <c r="E4277" s="3" t="s">
        <v>9773</v>
      </c>
    </row>
    <row r="4278" customFormat="false" ht="13.8" hidden="false" customHeight="false" outlineLevel="0" collapsed="false">
      <c r="A4278" s="1" t="n">
        <v>12410</v>
      </c>
      <c r="B4278" s="3" t="s">
        <v>1967</v>
      </c>
      <c r="C4278" s="1" t="s">
        <v>21424</v>
      </c>
      <c r="D4278" s="3" t="s">
        <v>17055</v>
      </c>
      <c r="E4278" s="3" t="s">
        <v>11155</v>
      </c>
    </row>
    <row r="4279" customFormat="false" ht="13.8" hidden="false" customHeight="false" outlineLevel="0" collapsed="false">
      <c r="A4279" s="1" t="n">
        <v>3936</v>
      </c>
      <c r="B4279" s="3" t="s">
        <v>1967</v>
      </c>
      <c r="C4279" s="1" t="s">
        <v>21425</v>
      </c>
      <c r="D4279" s="3" t="s">
        <v>17055</v>
      </c>
      <c r="E4279" s="3" t="s">
        <v>4263</v>
      </c>
    </row>
    <row r="4280" customFormat="false" ht="13.8" hidden="false" customHeight="false" outlineLevel="0" collapsed="false">
      <c r="A4280" s="1" t="n">
        <v>3922</v>
      </c>
      <c r="B4280" s="3" t="s">
        <v>1967</v>
      </c>
      <c r="C4280" s="1" t="s">
        <v>21426</v>
      </c>
      <c r="D4280" s="3" t="s">
        <v>17055</v>
      </c>
      <c r="E4280" s="3" t="s">
        <v>21427</v>
      </c>
    </row>
    <row r="4281" customFormat="false" ht="13.8" hidden="false" customHeight="false" outlineLevel="0" collapsed="false">
      <c r="A4281" s="1" t="n">
        <v>3924</v>
      </c>
      <c r="B4281" s="3" t="s">
        <v>1967</v>
      </c>
      <c r="C4281" s="1" t="s">
        <v>21428</v>
      </c>
      <c r="D4281" s="3" t="s">
        <v>17055</v>
      </c>
      <c r="E4281" s="3" t="s">
        <v>4263</v>
      </c>
    </row>
    <row r="4282" customFormat="false" ht="13.8" hidden="false" customHeight="false" outlineLevel="0" collapsed="false">
      <c r="A4282" s="1" t="n">
        <v>3923</v>
      </c>
      <c r="B4282" s="3" t="s">
        <v>1967</v>
      </c>
      <c r="C4282" s="1" t="s">
        <v>21429</v>
      </c>
      <c r="D4282" s="3" t="s">
        <v>17055</v>
      </c>
      <c r="E4282" s="3" t="s">
        <v>4263</v>
      </c>
    </row>
    <row r="4283" customFormat="false" ht="13.8" hidden="false" customHeight="false" outlineLevel="0" collapsed="false">
      <c r="A4283" s="1" t="n">
        <v>3937</v>
      </c>
      <c r="B4283" s="3" t="s">
        <v>1967</v>
      </c>
      <c r="C4283" s="1" t="s">
        <v>21430</v>
      </c>
      <c r="D4283" s="3" t="s">
        <v>17055</v>
      </c>
      <c r="E4283" s="3" t="s">
        <v>7357</v>
      </c>
    </row>
    <row r="4284" customFormat="false" ht="13.8" hidden="false" customHeight="false" outlineLevel="0" collapsed="false">
      <c r="A4284" s="1" t="n">
        <v>3921</v>
      </c>
      <c r="B4284" s="3" t="s">
        <v>1967</v>
      </c>
      <c r="C4284" s="1" t="s">
        <v>21431</v>
      </c>
      <c r="D4284" s="3" t="s">
        <v>17055</v>
      </c>
      <c r="E4284" s="3" t="s">
        <v>10964</v>
      </c>
    </row>
    <row r="4285" customFormat="false" ht="13.8" hidden="false" customHeight="false" outlineLevel="0" collapsed="false">
      <c r="A4285" s="1" t="n">
        <v>3920</v>
      </c>
      <c r="B4285" s="3" t="s">
        <v>1967</v>
      </c>
      <c r="C4285" s="1" t="s">
        <v>21432</v>
      </c>
      <c r="D4285" s="3" t="s">
        <v>17055</v>
      </c>
      <c r="E4285" s="3" t="s">
        <v>7357</v>
      </c>
    </row>
    <row r="4286" customFormat="false" ht="13.8" hidden="false" customHeight="false" outlineLevel="0" collapsed="false">
      <c r="A4286" s="1" t="n">
        <v>3938</v>
      </c>
      <c r="B4286" s="3" t="s">
        <v>1967</v>
      </c>
      <c r="C4286" s="1" t="s">
        <v>21433</v>
      </c>
      <c r="D4286" s="3" t="s">
        <v>17055</v>
      </c>
      <c r="E4286" s="3" t="s">
        <v>2837</v>
      </c>
    </row>
    <row r="4287" customFormat="false" ht="13.8" hidden="false" customHeight="false" outlineLevel="0" collapsed="false">
      <c r="A4287" s="1" t="n">
        <v>3919</v>
      </c>
      <c r="B4287" s="3" t="s">
        <v>1967</v>
      </c>
      <c r="C4287" s="1" t="s">
        <v>21434</v>
      </c>
      <c r="D4287" s="3" t="s">
        <v>17055</v>
      </c>
      <c r="E4287" s="3" t="s">
        <v>13642</v>
      </c>
    </row>
    <row r="4288" customFormat="false" ht="13.8" hidden="false" customHeight="false" outlineLevel="0" collapsed="false">
      <c r="A4288" s="1" t="n">
        <v>3927</v>
      </c>
      <c r="B4288" s="3" t="s">
        <v>1967</v>
      </c>
      <c r="C4288" s="1" t="s">
        <v>21435</v>
      </c>
      <c r="D4288" s="3" t="s">
        <v>17055</v>
      </c>
      <c r="E4288" s="3" t="s">
        <v>21436</v>
      </c>
    </row>
    <row r="4289" customFormat="false" ht="13.8" hidden="false" customHeight="false" outlineLevel="0" collapsed="false">
      <c r="A4289" s="1" t="n">
        <v>3928</v>
      </c>
      <c r="B4289" s="3" t="s">
        <v>1967</v>
      </c>
      <c r="C4289" s="1" t="s">
        <v>21437</v>
      </c>
      <c r="D4289" s="3" t="s">
        <v>17055</v>
      </c>
      <c r="E4289" s="3" t="s">
        <v>21436</v>
      </c>
    </row>
    <row r="4290" customFormat="false" ht="13.8" hidden="false" customHeight="false" outlineLevel="0" collapsed="false">
      <c r="A4290" s="1" t="n">
        <v>3926</v>
      </c>
      <c r="B4290" s="3" t="s">
        <v>1967</v>
      </c>
      <c r="C4290" s="1" t="s">
        <v>21438</v>
      </c>
      <c r="D4290" s="3" t="s">
        <v>17055</v>
      </c>
      <c r="E4290" s="3" t="s">
        <v>11567</v>
      </c>
    </row>
    <row r="4291" customFormat="false" ht="13.8" hidden="false" customHeight="false" outlineLevel="0" collapsed="false">
      <c r="A4291" s="1" t="n">
        <v>3935</v>
      </c>
      <c r="B4291" s="3" t="s">
        <v>1967</v>
      </c>
      <c r="C4291" s="1" t="s">
        <v>21439</v>
      </c>
      <c r="D4291" s="3" t="s">
        <v>17055</v>
      </c>
      <c r="E4291" s="3" t="s">
        <v>11567</v>
      </c>
    </row>
    <row r="4292" customFormat="false" ht="13.8" hidden="false" customHeight="false" outlineLevel="0" collapsed="false">
      <c r="A4292" s="1" t="n">
        <v>3925</v>
      </c>
      <c r="B4292" s="3" t="s">
        <v>1967</v>
      </c>
      <c r="C4292" s="1" t="s">
        <v>21440</v>
      </c>
      <c r="D4292" s="3" t="s">
        <v>17055</v>
      </c>
      <c r="E4292" s="3" t="s">
        <v>11567</v>
      </c>
    </row>
    <row r="4293" customFormat="false" ht="13.8" hidden="false" customHeight="false" outlineLevel="0" collapsed="false">
      <c r="A4293" s="1" t="n">
        <v>12406</v>
      </c>
      <c r="B4293" s="3" t="s">
        <v>1967</v>
      </c>
      <c r="C4293" s="1" t="s">
        <v>21441</v>
      </c>
      <c r="D4293" s="3" t="s">
        <v>17055</v>
      </c>
      <c r="E4293" s="3" t="s">
        <v>21442</v>
      </c>
    </row>
    <row r="4294" customFormat="false" ht="13.8" hidden="false" customHeight="false" outlineLevel="0" collapsed="false">
      <c r="A4294" s="1" t="n">
        <v>3929</v>
      </c>
      <c r="B4294" s="3" t="s">
        <v>1967</v>
      </c>
      <c r="C4294" s="1" t="s">
        <v>21443</v>
      </c>
      <c r="D4294" s="3" t="s">
        <v>17055</v>
      </c>
      <c r="E4294" s="3" t="s">
        <v>21444</v>
      </c>
    </row>
    <row r="4295" customFormat="false" ht="13.8" hidden="false" customHeight="false" outlineLevel="0" collapsed="false">
      <c r="A4295" s="1" t="n">
        <v>3931</v>
      </c>
      <c r="B4295" s="3" t="s">
        <v>1967</v>
      </c>
      <c r="C4295" s="1" t="s">
        <v>21445</v>
      </c>
      <c r="D4295" s="3" t="s">
        <v>17055</v>
      </c>
      <c r="E4295" s="3" t="s">
        <v>21444</v>
      </c>
    </row>
    <row r="4296" customFormat="false" ht="13.8" hidden="false" customHeight="false" outlineLevel="0" collapsed="false">
      <c r="A4296" s="1" t="n">
        <v>3930</v>
      </c>
      <c r="B4296" s="3" t="s">
        <v>1967</v>
      </c>
      <c r="C4296" s="1" t="s">
        <v>21446</v>
      </c>
      <c r="D4296" s="3" t="s">
        <v>17055</v>
      </c>
      <c r="E4296" s="3" t="s">
        <v>21444</v>
      </c>
    </row>
    <row r="4297" customFormat="false" ht="13.8" hidden="false" customHeight="false" outlineLevel="0" collapsed="false">
      <c r="A4297" s="1" t="n">
        <v>3932</v>
      </c>
      <c r="B4297" s="3" t="s">
        <v>1967</v>
      </c>
      <c r="C4297" s="1" t="s">
        <v>21447</v>
      </c>
      <c r="D4297" s="3" t="s">
        <v>17055</v>
      </c>
      <c r="E4297" s="3" t="s">
        <v>21448</v>
      </c>
    </row>
    <row r="4298" customFormat="false" ht="13.8" hidden="false" customHeight="false" outlineLevel="0" collapsed="false">
      <c r="A4298" s="1" t="n">
        <v>3933</v>
      </c>
      <c r="B4298" s="3" t="s">
        <v>1967</v>
      </c>
      <c r="C4298" s="1" t="s">
        <v>21449</v>
      </c>
      <c r="D4298" s="3" t="s">
        <v>17055</v>
      </c>
      <c r="E4298" s="3" t="s">
        <v>21448</v>
      </c>
    </row>
    <row r="4299" customFormat="false" ht="13.8" hidden="false" customHeight="false" outlineLevel="0" collapsed="false">
      <c r="A4299" s="1" t="n">
        <v>3934</v>
      </c>
      <c r="B4299" s="3" t="s">
        <v>1967</v>
      </c>
      <c r="C4299" s="1" t="s">
        <v>21450</v>
      </c>
      <c r="D4299" s="3" t="s">
        <v>17055</v>
      </c>
      <c r="E4299" s="3" t="s">
        <v>21448</v>
      </c>
    </row>
    <row r="4300" customFormat="false" ht="13.8" hidden="false" customHeight="false" outlineLevel="0" collapsed="false">
      <c r="A4300" s="1" t="n">
        <v>40355</v>
      </c>
      <c r="B4300" s="3" t="s">
        <v>1967</v>
      </c>
      <c r="C4300" s="1" t="s">
        <v>21451</v>
      </c>
      <c r="D4300" s="3" t="s">
        <v>17055</v>
      </c>
      <c r="E4300" s="3" t="s">
        <v>21452</v>
      </c>
    </row>
    <row r="4301" customFormat="false" ht="13.8" hidden="false" customHeight="false" outlineLevel="0" collapsed="false">
      <c r="A4301" s="1" t="n">
        <v>40364</v>
      </c>
      <c r="B4301" s="3" t="s">
        <v>1967</v>
      </c>
      <c r="C4301" s="1" t="s">
        <v>21453</v>
      </c>
      <c r="D4301" s="3" t="s">
        <v>17055</v>
      </c>
      <c r="E4301" s="3" t="s">
        <v>21454</v>
      </c>
    </row>
    <row r="4302" customFormat="false" ht="13.8" hidden="false" customHeight="false" outlineLevel="0" collapsed="false">
      <c r="A4302" s="1" t="n">
        <v>40361</v>
      </c>
      <c r="B4302" s="3" t="s">
        <v>1967</v>
      </c>
      <c r="C4302" s="1" t="s">
        <v>21455</v>
      </c>
      <c r="D4302" s="3" t="s">
        <v>17055</v>
      </c>
      <c r="E4302" s="3" t="s">
        <v>21456</v>
      </c>
    </row>
    <row r="4303" customFormat="false" ht="13.8" hidden="false" customHeight="false" outlineLevel="0" collapsed="false">
      <c r="A4303" s="1" t="n">
        <v>40358</v>
      </c>
      <c r="B4303" s="3" t="s">
        <v>1967</v>
      </c>
      <c r="C4303" s="1" t="s">
        <v>21457</v>
      </c>
      <c r="D4303" s="3" t="s">
        <v>17055</v>
      </c>
      <c r="E4303" s="3" t="s">
        <v>7357</v>
      </c>
    </row>
    <row r="4304" customFormat="false" ht="13.8" hidden="false" customHeight="false" outlineLevel="0" collapsed="false">
      <c r="A4304" s="1" t="n">
        <v>40370</v>
      </c>
      <c r="B4304" s="3" t="s">
        <v>1967</v>
      </c>
      <c r="C4304" s="1" t="s">
        <v>21458</v>
      </c>
      <c r="D4304" s="3" t="s">
        <v>17055</v>
      </c>
      <c r="E4304" s="3" t="s">
        <v>21459</v>
      </c>
    </row>
    <row r="4305" customFormat="false" ht="13.8" hidden="false" customHeight="false" outlineLevel="0" collapsed="false">
      <c r="A4305" s="1" t="n">
        <v>40367</v>
      </c>
      <c r="B4305" s="3" t="s">
        <v>1967</v>
      </c>
      <c r="C4305" s="1" t="s">
        <v>21460</v>
      </c>
      <c r="D4305" s="3" t="s">
        <v>17055</v>
      </c>
      <c r="E4305" s="3" t="s">
        <v>21461</v>
      </c>
    </row>
    <row r="4306" customFormat="false" ht="13.8" hidden="false" customHeight="false" outlineLevel="0" collapsed="false">
      <c r="A4306" s="1" t="n">
        <v>40373</v>
      </c>
      <c r="B4306" s="3" t="s">
        <v>1967</v>
      </c>
      <c r="C4306" s="1" t="s">
        <v>21462</v>
      </c>
      <c r="D4306" s="3" t="s">
        <v>17055</v>
      </c>
      <c r="E4306" s="3" t="s">
        <v>21463</v>
      </c>
    </row>
    <row r="4307" customFormat="false" ht="13.8" hidden="false" customHeight="false" outlineLevel="0" collapsed="false">
      <c r="A4307" s="1" t="n">
        <v>3907</v>
      </c>
      <c r="B4307" s="3" t="s">
        <v>1967</v>
      </c>
      <c r="C4307" s="1" t="s">
        <v>21464</v>
      </c>
      <c r="D4307" s="3" t="s">
        <v>17055</v>
      </c>
      <c r="E4307" s="3" t="s">
        <v>21465</v>
      </c>
    </row>
    <row r="4308" customFormat="false" ht="13.8" hidden="false" customHeight="false" outlineLevel="0" collapsed="false">
      <c r="A4308" s="1" t="n">
        <v>3889</v>
      </c>
      <c r="B4308" s="3" t="s">
        <v>1967</v>
      </c>
      <c r="C4308" s="1" t="s">
        <v>21466</v>
      </c>
      <c r="D4308" s="3" t="s">
        <v>17055</v>
      </c>
      <c r="E4308" s="3" t="s">
        <v>21467</v>
      </c>
    </row>
    <row r="4309" customFormat="false" ht="13.8" hidden="false" customHeight="false" outlineLevel="0" collapsed="false">
      <c r="A4309" s="1" t="n">
        <v>3868</v>
      </c>
      <c r="B4309" s="3" t="s">
        <v>1967</v>
      </c>
      <c r="C4309" s="1" t="s">
        <v>21468</v>
      </c>
      <c r="D4309" s="3" t="s">
        <v>17055</v>
      </c>
      <c r="E4309" s="3" t="s">
        <v>17088</v>
      </c>
    </row>
    <row r="4310" customFormat="false" ht="13.8" hidden="false" customHeight="false" outlineLevel="0" collapsed="false">
      <c r="A4310" s="1" t="n">
        <v>3869</v>
      </c>
      <c r="B4310" s="3" t="s">
        <v>1967</v>
      </c>
      <c r="C4310" s="1" t="s">
        <v>21469</v>
      </c>
      <c r="D4310" s="3" t="s">
        <v>17055</v>
      </c>
      <c r="E4310" s="3" t="s">
        <v>3473</v>
      </c>
    </row>
    <row r="4311" customFormat="false" ht="13.8" hidden="false" customHeight="false" outlineLevel="0" collapsed="false">
      <c r="A4311" s="1" t="n">
        <v>3872</v>
      </c>
      <c r="B4311" s="3" t="s">
        <v>1967</v>
      </c>
      <c r="C4311" s="1" t="s">
        <v>21470</v>
      </c>
      <c r="D4311" s="3" t="s">
        <v>17055</v>
      </c>
      <c r="E4311" s="3" t="s">
        <v>4354</v>
      </c>
    </row>
    <row r="4312" customFormat="false" ht="13.8" hidden="false" customHeight="false" outlineLevel="0" collapsed="false">
      <c r="A4312" s="1" t="n">
        <v>3850</v>
      </c>
      <c r="B4312" s="3" t="s">
        <v>1967</v>
      </c>
      <c r="C4312" s="1" t="s">
        <v>21471</v>
      </c>
      <c r="D4312" s="3" t="s">
        <v>17055</v>
      </c>
      <c r="E4312" s="3" t="s">
        <v>21472</v>
      </c>
    </row>
    <row r="4313" customFormat="false" ht="13.8" hidden="false" customHeight="false" outlineLevel="0" collapsed="false">
      <c r="A4313" s="1" t="n">
        <v>38023</v>
      </c>
      <c r="B4313" s="3" t="s">
        <v>1967</v>
      </c>
      <c r="C4313" s="1" t="s">
        <v>21473</v>
      </c>
      <c r="D4313" s="3" t="s">
        <v>17055</v>
      </c>
      <c r="E4313" s="3" t="s">
        <v>3688</v>
      </c>
    </row>
    <row r="4314" customFormat="false" ht="13.8" hidden="false" customHeight="false" outlineLevel="0" collapsed="false">
      <c r="A4314" s="1" t="n">
        <v>37986</v>
      </c>
      <c r="B4314" s="3" t="s">
        <v>1967</v>
      </c>
      <c r="C4314" s="1" t="s">
        <v>21474</v>
      </c>
      <c r="D4314" s="3" t="s">
        <v>17055</v>
      </c>
      <c r="E4314" s="3" t="s">
        <v>3480</v>
      </c>
    </row>
    <row r="4315" customFormat="false" ht="13.8" hidden="false" customHeight="false" outlineLevel="0" collapsed="false">
      <c r="A4315" s="1" t="n">
        <v>37987</v>
      </c>
      <c r="B4315" s="3" t="s">
        <v>1967</v>
      </c>
      <c r="C4315" s="1" t="s">
        <v>21475</v>
      </c>
      <c r="D4315" s="3" t="s">
        <v>17055</v>
      </c>
      <c r="E4315" s="3" t="s">
        <v>21476</v>
      </c>
    </row>
    <row r="4316" customFormat="false" ht="13.8" hidden="false" customHeight="false" outlineLevel="0" collapsed="false">
      <c r="A4316" s="1" t="n">
        <v>37988</v>
      </c>
      <c r="B4316" s="3" t="s">
        <v>1967</v>
      </c>
      <c r="C4316" s="1" t="s">
        <v>21477</v>
      </c>
      <c r="D4316" s="3" t="s">
        <v>17055</v>
      </c>
      <c r="E4316" s="3" t="s">
        <v>21478</v>
      </c>
    </row>
    <row r="4317" customFormat="false" ht="13.8" hidden="false" customHeight="false" outlineLevel="0" collapsed="false">
      <c r="A4317" s="1" t="n">
        <v>21120</v>
      </c>
      <c r="B4317" s="3" t="s">
        <v>1967</v>
      </c>
      <c r="C4317" s="1" t="s">
        <v>21479</v>
      </c>
      <c r="D4317" s="3" t="s">
        <v>17055</v>
      </c>
      <c r="E4317" s="3" t="s">
        <v>10266</v>
      </c>
    </row>
    <row r="4318" customFormat="false" ht="13.8" hidden="false" customHeight="false" outlineLevel="0" collapsed="false">
      <c r="A4318" s="1" t="n">
        <v>39318</v>
      </c>
      <c r="B4318" s="3" t="s">
        <v>1967</v>
      </c>
      <c r="C4318" s="1" t="s">
        <v>21480</v>
      </c>
      <c r="D4318" s="3" t="s">
        <v>17055</v>
      </c>
      <c r="E4318" s="3" t="s">
        <v>21481</v>
      </c>
    </row>
    <row r="4319" customFormat="false" ht="13.8" hidden="false" customHeight="false" outlineLevel="0" collapsed="false">
      <c r="A4319" s="1" t="n">
        <v>40366</v>
      </c>
      <c r="B4319" s="3" t="s">
        <v>1967</v>
      </c>
      <c r="C4319" s="1" t="s">
        <v>21482</v>
      </c>
      <c r="D4319" s="3" t="s">
        <v>17055</v>
      </c>
      <c r="E4319" s="3" t="s">
        <v>9666</v>
      </c>
    </row>
    <row r="4320" customFormat="false" ht="13.8" hidden="false" customHeight="false" outlineLevel="0" collapsed="false">
      <c r="A4320" s="1" t="n">
        <v>40363</v>
      </c>
      <c r="B4320" s="3" t="s">
        <v>1967</v>
      </c>
      <c r="C4320" s="1" t="s">
        <v>21483</v>
      </c>
      <c r="D4320" s="3" t="s">
        <v>17055</v>
      </c>
      <c r="E4320" s="3" t="s">
        <v>21484</v>
      </c>
    </row>
    <row r="4321" customFormat="false" ht="13.8" hidden="false" customHeight="false" outlineLevel="0" collapsed="false">
      <c r="A4321" s="1" t="n">
        <v>40354</v>
      </c>
      <c r="B4321" s="3" t="s">
        <v>1967</v>
      </c>
      <c r="C4321" s="1" t="s">
        <v>21485</v>
      </c>
      <c r="D4321" s="3" t="s">
        <v>17055</v>
      </c>
      <c r="E4321" s="3" t="s">
        <v>19758</v>
      </c>
    </row>
    <row r="4322" customFormat="false" ht="13.8" hidden="false" customHeight="false" outlineLevel="0" collapsed="false">
      <c r="A4322" s="1" t="n">
        <v>40360</v>
      </c>
      <c r="B4322" s="3" t="s">
        <v>1967</v>
      </c>
      <c r="C4322" s="1" t="s">
        <v>21486</v>
      </c>
      <c r="D4322" s="3" t="s">
        <v>17055</v>
      </c>
      <c r="E4322" s="3" t="s">
        <v>21487</v>
      </c>
    </row>
    <row r="4323" customFormat="false" ht="13.8" hidden="false" customHeight="false" outlineLevel="0" collapsed="false">
      <c r="A4323" s="1" t="n">
        <v>40372</v>
      </c>
      <c r="B4323" s="3" t="s">
        <v>1967</v>
      </c>
      <c r="C4323" s="1" t="s">
        <v>21488</v>
      </c>
      <c r="D4323" s="3" t="s">
        <v>17055</v>
      </c>
      <c r="E4323" s="3" t="s">
        <v>21489</v>
      </c>
    </row>
    <row r="4324" customFormat="false" ht="13.8" hidden="false" customHeight="false" outlineLevel="0" collapsed="false">
      <c r="A4324" s="1" t="n">
        <v>40369</v>
      </c>
      <c r="B4324" s="3" t="s">
        <v>1967</v>
      </c>
      <c r="C4324" s="1" t="s">
        <v>21490</v>
      </c>
      <c r="D4324" s="3" t="s">
        <v>17055</v>
      </c>
      <c r="E4324" s="3" t="s">
        <v>21491</v>
      </c>
    </row>
    <row r="4325" customFormat="false" ht="13.8" hidden="false" customHeight="false" outlineLevel="0" collapsed="false">
      <c r="A4325" s="1" t="n">
        <v>40357</v>
      </c>
      <c r="B4325" s="3" t="s">
        <v>1967</v>
      </c>
      <c r="C4325" s="1" t="s">
        <v>21492</v>
      </c>
      <c r="D4325" s="3" t="s">
        <v>17055</v>
      </c>
      <c r="E4325" s="3" t="s">
        <v>7357</v>
      </c>
    </row>
    <row r="4326" customFormat="false" ht="13.8" hidden="false" customHeight="false" outlineLevel="0" collapsed="false">
      <c r="A4326" s="1" t="n">
        <v>40375</v>
      </c>
      <c r="B4326" s="3" t="s">
        <v>1967</v>
      </c>
      <c r="C4326" s="1" t="s">
        <v>21493</v>
      </c>
      <c r="D4326" s="3" t="s">
        <v>17055</v>
      </c>
      <c r="E4326" s="3" t="s">
        <v>21494</v>
      </c>
    </row>
    <row r="4327" customFormat="false" ht="13.8" hidden="false" customHeight="false" outlineLevel="0" collapsed="false">
      <c r="A4327" s="1" t="n">
        <v>1893</v>
      </c>
      <c r="B4327" s="3" t="s">
        <v>1967</v>
      </c>
      <c r="C4327" s="1" t="s">
        <v>21495</v>
      </c>
      <c r="D4327" s="3" t="s">
        <v>17055</v>
      </c>
      <c r="E4327" s="3" t="s">
        <v>19719</v>
      </c>
    </row>
    <row r="4328" customFormat="false" ht="13.8" hidden="false" customHeight="false" outlineLevel="0" collapsed="false">
      <c r="A4328" s="1" t="n">
        <v>1902</v>
      </c>
      <c r="B4328" s="3" t="s">
        <v>1967</v>
      </c>
      <c r="C4328" s="1" t="s">
        <v>21496</v>
      </c>
      <c r="D4328" s="3" t="s">
        <v>17055</v>
      </c>
      <c r="E4328" s="3" t="s">
        <v>3343</v>
      </c>
    </row>
    <row r="4329" customFormat="false" ht="13.8" hidden="false" customHeight="false" outlineLevel="0" collapsed="false">
      <c r="A4329" s="1" t="n">
        <v>1901</v>
      </c>
      <c r="B4329" s="3" t="s">
        <v>1967</v>
      </c>
      <c r="C4329" s="1" t="s">
        <v>21497</v>
      </c>
      <c r="D4329" s="3" t="s">
        <v>17055</v>
      </c>
      <c r="E4329" s="3" t="s">
        <v>3760</v>
      </c>
    </row>
    <row r="4330" customFormat="false" ht="13.8" hidden="false" customHeight="false" outlineLevel="0" collapsed="false">
      <c r="A4330" s="1" t="n">
        <v>1892</v>
      </c>
      <c r="B4330" s="3" t="s">
        <v>1967</v>
      </c>
      <c r="C4330" s="1" t="s">
        <v>21498</v>
      </c>
      <c r="D4330" s="3" t="s">
        <v>17055</v>
      </c>
      <c r="E4330" s="3" t="s">
        <v>17073</v>
      </c>
    </row>
    <row r="4331" customFormat="false" ht="13.8" hidden="false" customHeight="false" outlineLevel="0" collapsed="false">
      <c r="A4331" s="1" t="n">
        <v>1907</v>
      </c>
      <c r="B4331" s="3" t="s">
        <v>1967</v>
      </c>
      <c r="C4331" s="1" t="s">
        <v>21499</v>
      </c>
      <c r="D4331" s="3" t="s">
        <v>17055</v>
      </c>
      <c r="E4331" s="3" t="s">
        <v>7275</v>
      </c>
    </row>
    <row r="4332" customFormat="false" ht="13.8" hidden="false" customHeight="false" outlineLevel="0" collapsed="false">
      <c r="A4332" s="1" t="n">
        <v>1894</v>
      </c>
      <c r="B4332" s="3" t="s">
        <v>1967</v>
      </c>
      <c r="C4332" s="1" t="s">
        <v>21500</v>
      </c>
      <c r="D4332" s="3" t="s">
        <v>17055</v>
      </c>
      <c r="E4332" s="3" t="s">
        <v>2371</v>
      </c>
    </row>
    <row r="4333" customFormat="false" ht="13.8" hidden="false" customHeight="false" outlineLevel="0" collapsed="false">
      <c r="A4333" s="1" t="n">
        <v>1891</v>
      </c>
      <c r="B4333" s="3" t="s">
        <v>1967</v>
      </c>
      <c r="C4333" s="1" t="s">
        <v>21501</v>
      </c>
      <c r="D4333" s="3" t="s">
        <v>17055</v>
      </c>
      <c r="E4333" s="3" t="s">
        <v>18150</v>
      </c>
    </row>
    <row r="4334" customFormat="false" ht="13.8" hidden="false" customHeight="false" outlineLevel="0" collapsed="false">
      <c r="A4334" s="1" t="n">
        <v>1896</v>
      </c>
      <c r="B4334" s="3" t="s">
        <v>1967</v>
      </c>
      <c r="C4334" s="1" t="s">
        <v>21502</v>
      </c>
      <c r="D4334" s="3" t="s">
        <v>17055</v>
      </c>
      <c r="E4334" s="3" t="s">
        <v>21503</v>
      </c>
    </row>
    <row r="4335" customFormat="false" ht="13.8" hidden="false" customHeight="false" outlineLevel="0" collapsed="false">
      <c r="A4335" s="1" t="n">
        <v>1895</v>
      </c>
      <c r="B4335" s="3" t="s">
        <v>1967</v>
      </c>
      <c r="C4335" s="1" t="s">
        <v>21504</v>
      </c>
      <c r="D4335" s="3" t="s">
        <v>17055</v>
      </c>
      <c r="E4335" s="3" t="s">
        <v>21505</v>
      </c>
    </row>
    <row r="4336" customFormat="false" ht="13.8" hidden="false" customHeight="false" outlineLevel="0" collapsed="false">
      <c r="A4336" s="1" t="n">
        <v>2641</v>
      </c>
      <c r="B4336" s="3" t="s">
        <v>1967</v>
      </c>
      <c r="C4336" s="1" t="s">
        <v>21506</v>
      </c>
      <c r="D4336" s="3" t="s">
        <v>17055</v>
      </c>
      <c r="E4336" s="3" t="s">
        <v>21507</v>
      </c>
    </row>
    <row r="4337" customFormat="false" ht="13.8" hidden="false" customHeight="false" outlineLevel="0" collapsed="false">
      <c r="A4337" s="1" t="n">
        <v>2636</v>
      </c>
      <c r="B4337" s="3" t="s">
        <v>1967</v>
      </c>
      <c r="C4337" s="1" t="s">
        <v>21508</v>
      </c>
      <c r="D4337" s="3" t="s">
        <v>17055</v>
      </c>
      <c r="E4337" s="3" t="s">
        <v>4013</v>
      </c>
    </row>
    <row r="4338" customFormat="false" ht="13.8" hidden="false" customHeight="false" outlineLevel="0" collapsed="false">
      <c r="A4338" s="1" t="n">
        <v>2637</v>
      </c>
      <c r="B4338" s="3" t="s">
        <v>1967</v>
      </c>
      <c r="C4338" s="1" t="s">
        <v>21509</v>
      </c>
      <c r="D4338" s="3" t="s">
        <v>17055</v>
      </c>
      <c r="E4338" s="3" t="s">
        <v>21510</v>
      </c>
    </row>
    <row r="4339" customFormat="false" ht="13.8" hidden="false" customHeight="false" outlineLevel="0" collapsed="false">
      <c r="A4339" s="1" t="n">
        <v>2638</v>
      </c>
      <c r="B4339" s="3" t="s">
        <v>1967</v>
      </c>
      <c r="C4339" s="1" t="s">
        <v>21511</v>
      </c>
      <c r="D4339" s="3" t="s">
        <v>17055</v>
      </c>
      <c r="E4339" s="3" t="s">
        <v>19982</v>
      </c>
    </row>
    <row r="4340" customFormat="false" ht="13.8" hidden="false" customHeight="false" outlineLevel="0" collapsed="false">
      <c r="A4340" s="1" t="n">
        <v>2639</v>
      </c>
      <c r="B4340" s="3" t="s">
        <v>1967</v>
      </c>
      <c r="C4340" s="1" t="s">
        <v>21512</v>
      </c>
      <c r="D4340" s="3" t="s">
        <v>17055</v>
      </c>
      <c r="E4340" s="3" t="s">
        <v>3881</v>
      </c>
    </row>
    <row r="4341" customFormat="false" ht="13.8" hidden="false" customHeight="false" outlineLevel="0" collapsed="false">
      <c r="A4341" s="1" t="n">
        <v>2644</v>
      </c>
      <c r="B4341" s="3" t="s">
        <v>1967</v>
      </c>
      <c r="C4341" s="1" t="s">
        <v>21513</v>
      </c>
      <c r="D4341" s="3" t="s">
        <v>17055</v>
      </c>
      <c r="E4341" s="3" t="s">
        <v>3992</v>
      </c>
    </row>
    <row r="4342" customFormat="false" ht="13.8" hidden="false" customHeight="false" outlineLevel="0" collapsed="false">
      <c r="A4342" s="1" t="n">
        <v>2643</v>
      </c>
      <c r="B4342" s="3" t="s">
        <v>1967</v>
      </c>
      <c r="C4342" s="1" t="s">
        <v>21514</v>
      </c>
      <c r="D4342" s="3" t="s">
        <v>17055</v>
      </c>
      <c r="E4342" s="3" t="s">
        <v>2931</v>
      </c>
    </row>
    <row r="4343" customFormat="false" ht="13.8" hidden="false" customHeight="false" outlineLevel="0" collapsed="false">
      <c r="A4343" s="1" t="n">
        <v>2640</v>
      </c>
      <c r="B4343" s="3" t="s">
        <v>1967</v>
      </c>
      <c r="C4343" s="1" t="s">
        <v>21515</v>
      </c>
      <c r="D4343" s="3" t="s">
        <v>17055</v>
      </c>
      <c r="E4343" s="3" t="s">
        <v>8419</v>
      </c>
    </row>
    <row r="4344" customFormat="false" ht="13.8" hidden="false" customHeight="false" outlineLevel="0" collapsed="false">
      <c r="A4344" s="1" t="n">
        <v>2642</v>
      </c>
      <c r="B4344" s="3" t="s">
        <v>1967</v>
      </c>
      <c r="C4344" s="1" t="s">
        <v>21516</v>
      </c>
      <c r="D4344" s="3" t="s">
        <v>17055</v>
      </c>
      <c r="E4344" s="3" t="s">
        <v>21517</v>
      </c>
    </row>
    <row r="4345" customFormat="false" ht="13.8" hidden="false" customHeight="false" outlineLevel="0" collapsed="false">
      <c r="A4345" s="1" t="n">
        <v>39855</v>
      </c>
      <c r="B4345" s="3" t="s">
        <v>1967</v>
      </c>
      <c r="C4345" s="1" t="s">
        <v>21518</v>
      </c>
      <c r="D4345" s="3" t="s">
        <v>17055</v>
      </c>
      <c r="E4345" s="3" t="s">
        <v>2157</v>
      </c>
    </row>
    <row r="4346" customFormat="false" ht="13.8" hidden="false" customHeight="false" outlineLevel="0" collapsed="false">
      <c r="A4346" s="1" t="n">
        <v>39856</v>
      </c>
      <c r="B4346" s="3" t="s">
        <v>1967</v>
      </c>
      <c r="C4346" s="1" t="s">
        <v>21519</v>
      </c>
      <c r="D4346" s="3" t="s">
        <v>17055</v>
      </c>
      <c r="E4346" s="3" t="s">
        <v>2141</v>
      </c>
    </row>
    <row r="4347" customFormat="false" ht="13.8" hidden="false" customHeight="false" outlineLevel="0" collapsed="false">
      <c r="A4347" s="1" t="n">
        <v>39857</v>
      </c>
      <c r="B4347" s="3" t="s">
        <v>1967</v>
      </c>
      <c r="C4347" s="1" t="s">
        <v>21520</v>
      </c>
      <c r="D4347" s="3" t="s">
        <v>17055</v>
      </c>
      <c r="E4347" s="3" t="s">
        <v>20828</v>
      </c>
    </row>
    <row r="4348" customFormat="false" ht="13.8" hidden="false" customHeight="false" outlineLevel="0" collapsed="false">
      <c r="A4348" s="1" t="n">
        <v>39858</v>
      </c>
      <c r="B4348" s="3" t="s">
        <v>1967</v>
      </c>
      <c r="C4348" s="1" t="s">
        <v>21521</v>
      </c>
      <c r="D4348" s="3" t="s">
        <v>17055</v>
      </c>
      <c r="E4348" s="3" t="s">
        <v>21522</v>
      </c>
    </row>
    <row r="4349" customFormat="false" ht="13.8" hidden="false" customHeight="false" outlineLevel="0" collapsed="false">
      <c r="A4349" s="1" t="n">
        <v>39859</v>
      </c>
      <c r="B4349" s="3" t="s">
        <v>1967</v>
      </c>
      <c r="C4349" s="1" t="s">
        <v>21523</v>
      </c>
      <c r="D4349" s="3" t="s">
        <v>17055</v>
      </c>
      <c r="E4349" s="3" t="s">
        <v>9800</v>
      </c>
    </row>
    <row r="4350" customFormat="false" ht="13.8" hidden="false" customHeight="false" outlineLevel="0" collapsed="false">
      <c r="A4350" s="1" t="n">
        <v>39860</v>
      </c>
      <c r="B4350" s="3" t="s">
        <v>1967</v>
      </c>
      <c r="C4350" s="1" t="s">
        <v>21524</v>
      </c>
      <c r="D4350" s="3" t="s">
        <v>17055</v>
      </c>
      <c r="E4350" s="3" t="s">
        <v>21525</v>
      </c>
    </row>
    <row r="4351" customFormat="false" ht="13.8" hidden="false" customHeight="false" outlineLevel="0" collapsed="false">
      <c r="A4351" s="1" t="n">
        <v>39861</v>
      </c>
      <c r="B4351" s="3" t="s">
        <v>1967</v>
      </c>
      <c r="C4351" s="1" t="s">
        <v>21526</v>
      </c>
      <c r="D4351" s="3" t="s">
        <v>17055</v>
      </c>
      <c r="E4351" s="3" t="s">
        <v>21349</v>
      </c>
    </row>
    <row r="4352" customFormat="false" ht="13.8" hidden="false" customHeight="false" outlineLevel="0" collapsed="false">
      <c r="A4352" s="1" t="n">
        <v>3867</v>
      </c>
      <c r="B4352" s="3" t="s">
        <v>1967</v>
      </c>
      <c r="C4352" s="1" t="s">
        <v>21527</v>
      </c>
      <c r="D4352" s="3" t="s">
        <v>17055</v>
      </c>
      <c r="E4352" s="3" t="s">
        <v>21528</v>
      </c>
    </row>
    <row r="4353" customFormat="false" ht="13.8" hidden="false" customHeight="false" outlineLevel="0" collapsed="false">
      <c r="A4353" s="1" t="n">
        <v>3861</v>
      </c>
      <c r="B4353" s="3" t="s">
        <v>1967</v>
      </c>
      <c r="C4353" s="1" t="s">
        <v>21529</v>
      </c>
      <c r="D4353" s="3" t="s">
        <v>17055</v>
      </c>
      <c r="E4353" s="3" t="s">
        <v>4344</v>
      </c>
    </row>
    <row r="4354" customFormat="false" ht="13.8" hidden="false" customHeight="false" outlineLevel="0" collapsed="false">
      <c r="A4354" s="1" t="n">
        <v>3904</v>
      </c>
      <c r="B4354" s="3" t="s">
        <v>1967</v>
      </c>
      <c r="C4354" s="1" t="s">
        <v>21530</v>
      </c>
      <c r="D4354" s="3" t="s">
        <v>17055</v>
      </c>
      <c r="E4354" s="3" t="s">
        <v>17064</v>
      </c>
    </row>
    <row r="4355" customFormat="false" ht="13.8" hidden="false" customHeight="false" outlineLevel="0" collapsed="false">
      <c r="A4355" s="1" t="n">
        <v>3903</v>
      </c>
      <c r="B4355" s="3" t="s">
        <v>1967</v>
      </c>
      <c r="C4355" s="1" t="s">
        <v>21531</v>
      </c>
      <c r="D4355" s="3" t="s">
        <v>17055</v>
      </c>
      <c r="E4355" s="3" t="s">
        <v>17873</v>
      </c>
    </row>
    <row r="4356" customFormat="false" ht="13.8" hidden="false" customHeight="false" outlineLevel="0" collapsed="false">
      <c r="A4356" s="1" t="n">
        <v>3862</v>
      </c>
      <c r="B4356" s="3" t="s">
        <v>1967</v>
      </c>
      <c r="C4356" s="1" t="s">
        <v>21532</v>
      </c>
      <c r="D4356" s="3" t="s">
        <v>17055</v>
      </c>
      <c r="E4356" s="3" t="s">
        <v>4088</v>
      </c>
    </row>
    <row r="4357" customFormat="false" ht="13.8" hidden="false" customHeight="false" outlineLevel="0" collapsed="false">
      <c r="A4357" s="1" t="n">
        <v>3863</v>
      </c>
      <c r="B4357" s="3" t="s">
        <v>1967</v>
      </c>
      <c r="C4357" s="1" t="s">
        <v>21533</v>
      </c>
      <c r="D4357" s="3" t="s">
        <v>17055</v>
      </c>
      <c r="E4357" s="3" t="s">
        <v>11364</v>
      </c>
    </row>
    <row r="4358" customFormat="false" ht="13.8" hidden="false" customHeight="false" outlineLevel="0" collapsed="false">
      <c r="A4358" s="1" t="n">
        <v>3864</v>
      </c>
      <c r="B4358" s="3" t="s">
        <v>1967</v>
      </c>
      <c r="C4358" s="1" t="s">
        <v>21534</v>
      </c>
      <c r="D4358" s="3" t="s">
        <v>17055</v>
      </c>
      <c r="E4358" s="3" t="s">
        <v>4412</v>
      </c>
    </row>
    <row r="4359" customFormat="false" ht="13.8" hidden="false" customHeight="false" outlineLevel="0" collapsed="false">
      <c r="A4359" s="1" t="n">
        <v>3865</v>
      </c>
      <c r="B4359" s="3" t="s">
        <v>1967</v>
      </c>
      <c r="C4359" s="1" t="s">
        <v>21535</v>
      </c>
      <c r="D4359" s="3" t="s">
        <v>17055</v>
      </c>
      <c r="E4359" s="3" t="s">
        <v>13239</v>
      </c>
    </row>
    <row r="4360" customFormat="false" ht="13.8" hidden="false" customHeight="false" outlineLevel="0" collapsed="false">
      <c r="A4360" s="1" t="n">
        <v>3866</v>
      </c>
      <c r="B4360" s="3" t="s">
        <v>1967</v>
      </c>
      <c r="C4360" s="1" t="s">
        <v>21536</v>
      </c>
      <c r="D4360" s="3" t="s">
        <v>17055</v>
      </c>
      <c r="E4360" s="3" t="s">
        <v>21537</v>
      </c>
    </row>
    <row r="4361" customFormat="false" ht="13.8" hidden="false" customHeight="false" outlineLevel="0" collapsed="false">
      <c r="A4361" s="1" t="n">
        <v>3878</v>
      </c>
      <c r="B4361" s="3" t="s">
        <v>1967</v>
      </c>
      <c r="C4361" s="1" t="s">
        <v>21538</v>
      </c>
      <c r="D4361" s="3" t="s">
        <v>17055</v>
      </c>
      <c r="E4361" s="3" t="s">
        <v>21539</v>
      </c>
    </row>
    <row r="4362" customFormat="false" ht="13.8" hidden="false" customHeight="false" outlineLevel="0" collapsed="false">
      <c r="A4362" s="1" t="n">
        <v>3883</v>
      </c>
      <c r="B4362" s="3" t="s">
        <v>1967</v>
      </c>
      <c r="C4362" s="1" t="s">
        <v>21540</v>
      </c>
      <c r="D4362" s="3" t="s">
        <v>17055</v>
      </c>
      <c r="E4362" s="3" t="s">
        <v>3621</v>
      </c>
    </row>
    <row r="4363" customFormat="false" ht="13.8" hidden="false" customHeight="false" outlineLevel="0" collapsed="false">
      <c r="A4363" s="1" t="n">
        <v>3876</v>
      </c>
      <c r="B4363" s="3" t="s">
        <v>1967</v>
      </c>
      <c r="C4363" s="1" t="s">
        <v>21541</v>
      </c>
      <c r="D4363" s="3" t="s">
        <v>17055</v>
      </c>
      <c r="E4363" s="3" t="s">
        <v>12584</v>
      </c>
    </row>
    <row r="4364" customFormat="false" ht="13.8" hidden="false" customHeight="false" outlineLevel="0" collapsed="false">
      <c r="A4364" s="1" t="n">
        <v>3884</v>
      </c>
      <c r="B4364" s="3" t="s">
        <v>1967</v>
      </c>
      <c r="C4364" s="1" t="s">
        <v>21542</v>
      </c>
      <c r="D4364" s="3" t="s">
        <v>17055</v>
      </c>
      <c r="E4364" s="3" t="s">
        <v>20189</v>
      </c>
    </row>
    <row r="4365" customFormat="false" ht="13.8" hidden="false" customHeight="false" outlineLevel="0" collapsed="false">
      <c r="A4365" s="1" t="n">
        <v>12892</v>
      </c>
      <c r="B4365" s="3" t="s">
        <v>1967</v>
      </c>
      <c r="C4365" s="1" t="s">
        <v>21543</v>
      </c>
      <c r="D4365" s="3" t="s">
        <v>17746</v>
      </c>
      <c r="E4365" s="3" t="s">
        <v>8891</v>
      </c>
    </row>
    <row r="4366" customFormat="false" ht="13.8" hidden="false" customHeight="false" outlineLevel="0" collapsed="false">
      <c r="A4366" s="1" t="n">
        <v>38447</v>
      </c>
      <c r="B4366" s="3" t="s">
        <v>1967</v>
      </c>
      <c r="C4366" s="1" t="s">
        <v>21544</v>
      </c>
      <c r="D4366" s="3" t="s">
        <v>17055</v>
      </c>
      <c r="E4366" s="3" t="s">
        <v>21545</v>
      </c>
    </row>
    <row r="4367" customFormat="false" ht="13.8" hidden="false" customHeight="false" outlineLevel="0" collapsed="false">
      <c r="A4367" s="1" t="n">
        <v>36320</v>
      </c>
      <c r="B4367" s="3" t="s">
        <v>1967</v>
      </c>
      <c r="C4367" s="1" t="s">
        <v>21546</v>
      </c>
      <c r="D4367" s="3" t="s">
        <v>17055</v>
      </c>
      <c r="E4367" s="3" t="s">
        <v>12170</v>
      </c>
    </row>
    <row r="4368" customFormat="false" ht="13.8" hidden="false" customHeight="false" outlineLevel="0" collapsed="false">
      <c r="A4368" s="1" t="n">
        <v>36324</v>
      </c>
      <c r="B4368" s="3" t="s">
        <v>1967</v>
      </c>
      <c r="C4368" s="1" t="s">
        <v>21547</v>
      </c>
      <c r="D4368" s="3" t="s">
        <v>17055</v>
      </c>
      <c r="E4368" s="3" t="s">
        <v>21548</v>
      </c>
    </row>
    <row r="4369" customFormat="false" ht="13.8" hidden="false" customHeight="false" outlineLevel="0" collapsed="false">
      <c r="A4369" s="1" t="n">
        <v>38441</v>
      </c>
      <c r="B4369" s="3" t="s">
        <v>1967</v>
      </c>
      <c r="C4369" s="1" t="s">
        <v>21549</v>
      </c>
      <c r="D4369" s="3" t="s">
        <v>17055</v>
      </c>
      <c r="E4369" s="3" t="s">
        <v>21550</v>
      </c>
    </row>
    <row r="4370" customFormat="false" ht="13.8" hidden="false" customHeight="false" outlineLevel="0" collapsed="false">
      <c r="A4370" s="1" t="n">
        <v>38442</v>
      </c>
      <c r="B4370" s="3" t="s">
        <v>1967</v>
      </c>
      <c r="C4370" s="1" t="s">
        <v>21551</v>
      </c>
      <c r="D4370" s="3" t="s">
        <v>17055</v>
      </c>
      <c r="E4370" s="3" t="s">
        <v>4791</v>
      </c>
    </row>
    <row r="4371" customFormat="false" ht="13.8" hidden="false" customHeight="false" outlineLevel="0" collapsed="false">
      <c r="A4371" s="1" t="n">
        <v>38443</v>
      </c>
      <c r="B4371" s="3" t="s">
        <v>1967</v>
      </c>
      <c r="C4371" s="1" t="s">
        <v>21552</v>
      </c>
      <c r="D4371" s="3" t="s">
        <v>17055</v>
      </c>
      <c r="E4371" s="3" t="s">
        <v>21553</v>
      </c>
    </row>
    <row r="4372" customFormat="false" ht="13.8" hidden="false" customHeight="false" outlineLevel="0" collapsed="false">
      <c r="A4372" s="1" t="n">
        <v>38444</v>
      </c>
      <c r="B4372" s="3" t="s">
        <v>1967</v>
      </c>
      <c r="C4372" s="1" t="s">
        <v>21554</v>
      </c>
      <c r="D4372" s="3" t="s">
        <v>17055</v>
      </c>
      <c r="E4372" s="3" t="s">
        <v>13269</v>
      </c>
    </row>
    <row r="4373" customFormat="false" ht="13.8" hidden="false" customHeight="false" outlineLevel="0" collapsed="false">
      <c r="A4373" s="1" t="n">
        <v>38445</v>
      </c>
      <c r="B4373" s="3" t="s">
        <v>1967</v>
      </c>
      <c r="C4373" s="1" t="s">
        <v>21555</v>
      </c>
      <c r="D4373" s="3" t="s">
        <v>17055</v>
      </c>
      <c r="E4373" s="3" t="s">
        <v>17240</v>
      </c>
    </row>
    <row r="4374" customFormat="false" ht="13.8" hidden="false" customHeight="false" outlineLevel="0" collapsed="false">
      <c r="A4374" s="1" t="n">
        <v>38446</v>
      </c>
      <c r="B4374" s="3" t="s">
        <v>1967</v>
      </c>
      <c r="C4374" s="1" t="s">
        <v>21556</v>
      </c>
      <c r="D4374" s="3" t="s">
        <v>17055</v>
      </c>
      <c r="E4374" s="3" t="s">
        <v>21557</v>
      </c>
    </row>
    <row r="4375" customFormat="false" ht="13.8" hidden="false" customHeight="false" outlineLevel="0" collapsed="false">
      <c r="A4375" s="1" t="n">
        <v>3837</v>
      </c>
      <c r="B4375" s="3" t="s">
        <v>1967</v>
      </c>
      <c r="C4375" s="1" t="s">
        <v>21558</v>
      </c>
      <c r="D4375" s="3" t="s">
        <v>17055</v>
      </c>
      <c r="E4375" s="3" t="s">
        <v>10996</v>
      </c>
    </row>
    <row r="4376" customFormat="false" ht="13.8" hidden="false" customHeight="false" outlineLevel="0" collapsed="false">
      <c r="A4376" s="1" t="n">
        <v>3845</v>
      </c>
      <c r="B4376" s="3" t="s">
        <v>1967</v>
      </c>
      <c r="C4376" s="1" t="s">
        <v>21559</v>
      </c>
      <c r="D4376" s="3" t="s">
        <v>17055</v>
      </c>
      <c r="E4376" s="3" t="s">
        <v>21560</v>
      </c>
    </row>
    <row r="4377" customFormat="false" ht="13.8" hidden="false" customHeight="false" outlineLevel="0" collapsed="false">
      <c r="A4377" s="1" t="n">
        <v>11045</v>
      </c>
      <c r="B4377" s="3" t="s">
        <v>1967</v>
      </c>
      <c r="C4377" s="1" t="s">
        <v>21561</v>
      </c>
      <c r="D4377" s="3" t="s">
        <v>17055</v>
      </c>
      <c r="E4377" s="3" t="s">
        <v>20712</v>
      </c>
    </row>
    <row r="4378" customFormat="false" ht="13.8" hidden="false" customHeight="false" outlineLevel="0" collapsed="false">
      <c r="A4378" s="1" t="n">
        <v>20170</v>
      </c>
      <c r="B4378" s="3" t="s">
        <v>1967</v>
      </c>
      <c r="C4378" s="1" t="s">
        <v>21562</v>
      </c>
      <c r="D4378" s="3" t="s">
        <v>17055</v>
      </c>
      <c r="E4378" s="3" t="s">
        <v>15105</v>
      </c>
    </row>
    <row r="4379" customFormat="false" ht="13.8" hidden="false" customHeight="false" outlineLevel="0" collapsed="false">
      <c r="A4379" s="1" t="n">
        <v>20171</v>
      </c>
      <c r="B4379" s="3" t="s">
        <v>1967</v>
      </c>
      <c r="C4379" s="1" t="s">
        <v>21563</v>
      </c>
      <c r="D4379" s="3" t="s">
        <v>17055</v>
      </c>
      <c r="E4379" s="3" t="s">
        <v>21564</v>
      </c>
    </row>
    <row r="4380" customFormat="false" ht="13.8" hidden="false" customHeight="false" outlineLevel="0" collapsed="false">
      <c r="A4380" s="1" t="n">
        <v>20167</v>
      </c>
      <c r="B4380" s="3" t="s">
        <v>1967</v>
      </c>
      <c r="C4380" s="1" t="s">
        <v>21565</v>
      </c>
      <c r="D4380" s="3" t="s">
        <v>17055</v>
      </c>
      <c r="E4380" s="3" t="s">
        <v>12584</v>
      </c>
    </row>
    <row r="4381" customFormat="false" ht="13.8" hidden="false" customHeight="false" outlineLevel="0" collapsed="false">
      <c r="A4381" s="1" t="n">
        <v>20168</v>
      </c>
      <c r="B4381" s="3" t="s">
        <v>1967</v>
      </c>
      <c r="C4381" s="1" t="s">
        <v>21566</v>
      </c>
      <c r="D4381" s="3" t="s">
        <v>17055</v>
      </c>
      <c r="E4381" s="3" t="s">
        <v>14526</v>
      </c>
    </row>
    <row r="4382" customFormat="false" ht="13.8" hidden="false" customHeight="false" outlineLevel="0" collapsed="false">
      <c r="A4382" s="1" t="n">
        <v>20169</v>
      </c>
      <c r="B4382" s="3" t="s">
        <v>1967</v>
      </c>
      <c r="C4382" s="1" t="s">
        <v>21567</v>
      </c>
      <c r="D4382" s="3" t="s">
        <v>17055</v>
      </c>
      <c r="E4382" s="3" t="s">
        <v>21568</v>
      </c>
    </row>
    <row r="4383" customFormat="false" ht="13.8" hidden="false" customHeight="false" outlineLevel="0" collapsed="false">
      <c r="A4383" s="1" t="n">
        <v>3899</v>
      </c>
      <c r="B4383" s="3" t="s">
        <v>1967</v>
      </c>
      <c r="C4383" s="1" t="s">
        <v>21569</v>
      </c>
      <c r="D4383" s="3" t="s">
        <v>17055</v>
      </c>
      <c r="E4383" s="3" t="s">
        <v>7245</v>
      </c>
    </row>
    <row r="4384" customFormat="false" ht="13.8" hidden="false" customHeight="false" outlineLevel="0" collapsed="false">
      <c r="A4384" s="1" t="n">
        <v>38676</v>
      </c>
      <c r="B4384" s="3" t="s">
        <v>1967</v>
      </c>
      <c r="C4384" s="1" t="s">
        <v>21570</v>
      </c>
      <c r="D4384" s="3" t="s">
        <v>17055</v>
      </c>
      <c r="E4384" s="3" t="s">
        <v>8444</v>
      </c>
    </row>
    <row r="4385" customFormat="false" ht="13.8" hidden="false" customHeight="false" outlineLevel="0" collapsed="false">
      <c r="A4385" s="1" t="n">
        <v>3897</v>
      </c>
      <c r="B4385" s="3" t="s">
        <v>1967</v>
      </c>
      <c r="C4385" s="1" t="s">
        <v>21571</v>
      </c>
      <c r="D4385" s="3" t="s">
        <v>17055</v>
      </c>
      <c r="E4385" s="3" t="s">
        <v>3837</v>
      </c>
    </row>
    <row r="4386" customFormat="false" ht="13.8" hidden="false" customHeight="false" outlineLevel="0" collapsed="false">
      <c r="A4386" s="1" t="n">
        <v>3875</v>
      </c>
      <c r="B4386" s="3" t="s">
        <v>1967</v>
      </c>
      <c r="C4386" s="1" t="s">
        <v>21572</v>
      </c>
      <c r="D4386" s="3" t="s">
        <v>17055</v>
      </c>
      <c r="E4386" s="3" t="s">
        <v>4028</v>
      </c>
    </row>
    <row r="4387" customFormat="false" ht="13.8" hidden="false" customHeight="false" outlineLevel="0" collapsed="false">
      <c r="A4387" s="1" t="n">
        <v>3898</v>
      </c>
      <c r="B4387" s="3" t="s">
        <v>1967</v>
      </c>
      <c r="C4387" s="1" t="s">
        <v>21573</v>
      </c>
      <c r="D4387" s="3" t="s">
        <v>17055</v>
      </c>
      <c r="E4387" s="3" t="s">
        <v>3449</v>
      </c>
    </row>
    <row r="4388" customFormat="false" ht="13.8" hidden="false" customHeight="false" outlineLevel="0" collapsed="false">
      <c r="A4388" s="1" t="n">
        <v>3855</v>
      </c>
      <c r="B4388" s="3" t="s">
        <v>1967</v>
      </c>
      <c r="C4388" s="1" t="s">
        <v>21574</v>
      </c>
      <c r="D4388" s="3" t="s">
        <v>17055</v>
      </c>
      <c r="E4388" s="3" t="s">
        <v>9082</v>
      </c>
    </row>
    <row r="4389" customFormat="false" ht="13.8" hidden="false" customHeight="false" outlineLevel="0" collapsed="false">
      <c r="A4389" s="1" t="n">
        <v>3874</v>
      </c>
      <c r="B4389" s="3" t="s">
        <v>1967</v>
      </c>
      <c r="C4389" s="1" t="s">
        <v>21575</v>
      </c>
      <c r="D4389" s="3" t="s">
        <v>17055</v>
      </c>
      <c r="E4389" s="3" t="s">
        <v>18018</v>
      </c>
    </row>
    <row r="4390" customFormat="false" ht="13.8" hidden="false" customHeight="false" outlineLevel="0" collapsed="false">
      <c r="A4390" s="1" t="n">
        <v>3870</v>
      </c>
      <c r="B4390" s="3" t="s">
        <v>1967</v>
      </c>
      <c r="C4390" s="1" t="s">
        <v>21576</v>
      </c>
      <c r="D4390" s="3" t="s">
        <v>17055</v>
      </c>
      <c r="E4390" s="3" t="s">
        <v>21577</v>
      </c>
    </row>
    <row r="4391" customFormat="false" ht="13.8" hidden="false" customHeight="false" outlineLevel="0" collapsed="false">
      <c r="A4391" s="1" t="n">
        <v>38678</v>
      </c>
      <c r="B4391" s="3" t="s">
        <v>1967</v>
      </c>
      <c r="C4391" s="1" t="s">
        <v>21578</v>
      </c>
      <c r="D4391" s="3" t="s">
        <v>17055</v>
      </c>
      <c r="E4391" s="3" t="s">
        <v>21579</v>
      </c>
    </row>
    <row r="4392" customFormat="false" ht="13.8" hidden="false" customHeight="false" outlineLevel="0" collapsed="false">
      <c r="A4392" s="1" t="n">
        <v>3859</v>
      </c>
      <c r="B4392" s="3" t="s">
        <v>1967</v>
      </c>
      <c r="C4392" s="1" t="s">
        <v>21580</v>
      </c>
      <c r="D4392" s="3" t="s">
        <v>17055</v>
      </c>
      <c r="E4392" s="3" t="s">
        <v>14745</v>
      </c>
    </row>
    <row r="4393" customFormat="false" ht="13.8" hidden="false" customHeight="false" outlineLevel="0" collapsed="false">
      <c r="A4393" s="1" t="n">
        <v>3856</v>
      </c>
      <c r="B4393" s="3" t="s">
        <v>1967</v>
      </c>
      <c r="C4393" s="1" t="s">
        <v>21581</v>
      </c>
      <c r="D4393" s="3" t="s">
        <v>17055</v>
      </c>
      <c r="E4393" s="3" t="s">
        <v>17341</v>
      </c>
    </row>
    <row r="4394" customFormat="false" ht="13.8" hidden="false" customHeight="false" outlineLevel="0" collapsed="false">
      <c r="A4394" s="1" t="n">
        <v>3906</v>
      </c>
      <c r="B4394" s="3" t="s">
        <v>1967</v>
      </c>
      <c r="C4394" s="1" t="s">
        <v>21582</v>
      </c>
      <c r="D4394" s="3" t="s">
        <v>17055</v>
      </c>
      <c r="E4394" s="3" t="s">
        <v>19996</v>
      </c>
    </row>
    <row r="4395" customFormat="false" ht="13.8" hidden="false" customHeight="false" outlineLevel="0" collapsed="false">
      <c r="A4395" s="1" t="n">
        <v>3860</v>
      </c>
      <c r="B4395" s="3" t="s">
        <v>1967</v>
      </c>
      <c r="C4395" s="1" t="s">
        <v>21583</v>
      </c>
      <c r="D4395" s="3" t="s">
        <v>17055</v>
      </c>
      <c r="E4395" s="3" t="s">
        <v>21584</v>
      </c>
    </row>
    <row r="4396" customFormat="false" ht="13.8" hidden="false" customHeight="false" outlineLevel="0" collapsed="false">
      <c r="A4396" s="1" t="n">
        <v>3905</v>
      </c>
      <c r="B4396" s="3" t="s">
        <v>1967</v>
      </c>
      <c r="C4396" s="1" t="s">
        <v>21585</v>
      </c>
      <c r="D4396" s="3" t="s">
        <v>17055</v>
      </c>
      <c r="E4396" s="3" t="s">
        <v>12651</v>
      </c>
    </row>
    <row r="4397" customFormat="false" ht="13.8" hidden="false" customHeight="false" outlineLevel="0" collapsed="false">
      <c r="A4397" s="1" t="n">
        <v>3871</v>
      </c>
      <c r="B4397" s="3" t="s">
        <v>1967</v>
      </c>
      <c r="C4397" s="1" t="s">
        <v>21586</v>
      </c>
      <c r="D4397" s="3" t="s">
        <v>17055</v>
      </c>
      <c r="E4397" s="3" t="s">
        <v>11902</v>
      </c>
    </row>
    <row r="4398" customFormat="false" ht="13.8" hidden="false" customHeight="false" outlineLevel="0" collapsed="false">
      <c r="A4398" s="1" t="n">
        <v>39292</v>
      </c>
      <c r="B4398" s="3" t="s">
        <v>1967</v>
      </c>
      <c r="C4398" s="1" t="s">
        <v>21587</v>
      </c>
      <c r="D4398" s="3" t="s">
        <v>17055</v>
      </c>
      <c r="E4398" s="3" t="s">
        <v>9429</v>
      </c>
    </row>
    <row r="4399" customFormat="false" ht="13.8" hidden="false" customHeight="false" outlineLevel="0" collapsed="false">
      <c r="A4399" s="1" t="n">
        <v>39293</v>
      </c>
      <c r="B4399" s="3" t="s">
        <v>1967</v>
      </c>
      <c r="C4399" s="1" t="s">
        <v>21588</v>
      </c>
      <c r="D4399" s="3" t="s">
        <v>17055</v>
      </c>
      <c r="E4399" s="3" t="s">
        <v>21589</v>
      </c>
    </row>
    <row r="4400" customFormat="false" ht="13.8" hidden="false" customHeight="false" outlineLevel="0" collapsed="false">
      <c r="A4400" s="1" t="n">
        <v>39294</v>
      </c>
      <c r="B4400" s="3" t="s">
        <v>1967</v>
      </c>
      <c r="C4400" s="1" t="s">
        <v>21590</v>
      </c>
      <c r="D4400" s="3" t="s">
        <v>17055</v>
      </c>
      <c r="E4400" s="3" t="s">
        <v>21591</v>
      </c>
    </row>
    <row r="4401" customFormat="false" ht="13.8" hidden="false" customHeight="false" outlineLevel="0" collapsed="false">
      <c r="A4401" s="1" t="n">
        <v>39295</v>
      </c>
      <c r="B4401" s="3" t="s">
        <v>1967</v>
      </c>
      <c r="C4401" s="1" t="s">
        <v>21592</v>
      </c>
      <c r="D4401" s="3" t="s">
        <v>17055</v>
      </c>
      <c r="E4401" s="3" t="s">
        <v>19153</v>
      </c>
    </row>
    <row r="4402" customFormat="false" ht="13.8" hidden="false" customHeight="false" outlineLevel="0" collapsed="false">
      <c r="A4402" s="1" t="n">
        <v>39312</v>
      </c>
      <c r="B4402" s="3" t="s">
        <v>1967</v>
      </c>
      <c r="C4402" s="1" t="s">
        <v>21593</v>
      </c>
      <c r="D4402" s="3" t="s">
        <v>17055</v>
      </c>
      <c r="E4402" s="3" t="s">
        <v>11091</v>
      </c>
    </row>
    <row r="4403" customFormat="false" ht="13.8" hidden="false" customHeight="false" outlineLevel="0" collapsed="false">
      <c r="A4403" s="1" t="n">
        <v>39313</v>
      </c>
      <c r="B4403" s="3" t="s">
        <v>1967</v>
      </c>
      <c r="C4403" s="1" t="s">
        <v>21594</v>
      </c>
      <c r="D4403" s="3" t="s">
        <v>17055</v>
      </c>
      <c r="E4403" s="3" t="s">
        <v>2588</v>
      </c>
    </row>
    <row r="4404" customFormat="false" ht="13.8" hidden="false" customHeight="false" outlineLevel="0" collapsed="false">
      <c r="A4404" s="1" t="n">
        <v>39314</v>
      </c>
      <c r="B4404" s="3" t="s">
        <v>1967</v>
      </c>
      <c r="C4404" s="1" t="s">
        <v>21595</v>
      </c>
      <c r="D4404" s="3" t="s">
        <v>17055</v>
      </c>
      <c r="E4404" s="3" t="s">
        <v>21596</v>
      </c>
    </row>
    <row r="4405" customFormat="false" ht="13.8" hidden="false" customHeight="false" outlineLevel="0" collapsed="false">
      <c r="A4405" s="1" t="n">
        <v>39296</v>
      </c>
      <c r="B4405" s="3" t="s">
        <v>1967</v>
      </c>
      <c r="C4405" s="1" t="s">
        <v>21597</v>
      </c>
      <c r="D4405" s="3" t="s">
        <v>17055</v>
      </c>
      <c r="E4405" s="3" t="s">
        <v>8406</v>
      </c>
    </row>
    <row r="4406" customFormat="false" ht="13.8" hidden="false" customHeight="false" outlineLevel="0" collapsed="false">
      <c r="A4406" s="1" t="n">
        <v>39297</v>
      </c>
      <c r="B4406" s="3" t="s">
        <v>1967</v>
      </c>
      <c r="C4406" s="1" t="s">
        <v>21598</v>
      </c>
      <c r="D4406" s="3" t="s">
        <v>17055</v>
      </c>
      <c r="E4406" s="3" t="s">
        <v>18208</v>
      </c>
    </row>
    <row r="4407" customFormat="false" ht="13.8" hidden="false" customHeight="false" outlineLevel="0" collapsed="false">
      <c r="A4407" s="1" t="n">
        <v>39298</v>
      </c>
      <c r="B4407" s="3" t="s">
        <v>1967</v>
      </c>
      <c r="C4407" s="1" t="s">
        <v>21599</v>
      </c>
      <c r="D4407" s="3" t="s">
        <v>17055</v>
      </c>
      <c r="E4407" s="3" t="s">
        <v>21600</v>
      </c>
    </row>
    <row r="4408" customFormat="false" ht="13.8" hidden="false" customHeight="false" outlineLevel="0" collapsed="false">
      <c r="A4408" s="1" t="n">
        <v>39299</v>
      </c>
      <c r="B4408" s="3" t="s">
        <v>1967</v>
      </c>
      <c r="C4408" s="1" t="s">
        <v>21601</v>
      </c>
      <c r="D4408" s="3" t="s">
        <v>17055</v>
      </c>
      <c r="E4408" s="3" t="s">
        <v>21602</v>
      </c>
    </row>
    <row r="4409" customFormat="false" ht="13.8" hidden="false" customHeight="false" outlineLevel="0" collapsed="false">
      <c r="A4409" s="1" t="n">
        <v>39308</v>
      </c>
      <c r="B4409" s="3" t="s">
        <v>1967</v>
      </c>
      <c r="C4409" s="1" t="s">
        <v>21603</v>
      </c>
      <c r="D4409" s="3" t="s">
        <v>17055</v>
      </c>
      <c r="E4409" s="3" t="s">
        <v>9741</v>
      </c>
    </row>
    <row r="4410" customFormat="false" ht="13.8" hidden="false" customHeight="false" outlineLevel="0" collapsed="false">
      <c r="A4410" s="1" t="n">
        <v>39309</v>
      </c>
      <c r="B4410" s="3" t="s">
        <v>1967</v>
      </c>
      <c r="C4410" s="1" t="s">
        <v>21604</v>
      </c>
      <c r="D4410" s="3" t="s">
        <v>17055</v>
      </c>
      <c r="E4410" s="3" t="s">
        <v>21605</v>
      </c>
    </row>
    <row r="4411" customFormat="false" ht="13.8" hidden="false" customHeight="false" outlineLevel="0" collapsed="false">
      <c r="A4411" s="1" t="n">
        <v>39310</v>
      </c>
      <c r="B4411" s="3" t="s">
        <v>1967</v>
      </c>
      <c r="C4411" s="1" t="s">
        <v>21606</v>
      </c>
      <c r="D4411" s="3" t="s">
        <v>17055</v>
      </c>
      <c r="E4411" s="3" t="s">
        <v>8408</v>
      </c>
    </row>
    <row r="4412" customFormat="false" ht="13.8" hidden="false" customHeight="false" outlineLevel="0" collapsed="false">
      <c r="A4412" s="1" t="n">
        <v>39311</v>
      </c>
      <c r="B4412" s="3" t="s">
        <v>1967</v>
      </c>
      <c r="C4412" s="1" t="s">
        <v>21607</v>
      </c>
      <c r="D4412" s="3" t="s">
        <v>17055</v>
      </c>
      <c r="E4412" s="3" t="s">
        <v>21608</v>
      </c>
    </row>
    <row r="4413" customFormat="false" ht="13.8" hidden="false" customHeight="false" outlineLevel="0" collapsed="false">
      <c r="A4413" s="1" t="n">
        <v>37429</v>
      </c>
      <c r="B4413" s="3" t="s">
        <v>1967</v>
      </c>
      <c r="C4413" s="1" t="s">
        <v>21609</v>
      </c>
      <c r="D4413" s="3" t="s">
        <v>17055</v>
      </c>
      <c r="E4413" s="3" t="s">
        <v>21610</v>
      </c>
    </row>
    <row r="4414" customFormat="false" ht="13.8" hidden="false" customHeight="false" outlineLevel="0" collapsed="false">
      <c r="A4414" s="1" t="n">
        <v>37426</v>
      </c>
      <c r="B4414" s="3" t="s">
        <v>1967</v>
      </c>
      <c r="C4414" s="1" t="s">
        <v>21611</v>
      </c>
      <c r="D4414" s="3" t="s">
        <v>17055</v>
      </c>
      <c r="E4414" s="3" t="s">
        <v>15137</v>
      </c>
    </row>
    <row r="4415" customFormat="false" ht="13.8" hidden="false" customHeight="false" outlineLevel="0" collapsed="false">
      <c r="A4415" s="1" t="n">
        <v>37427</v>
      </c>
      <c r="B4415" s="3" t="s">
        <v>1967</v>
      </c>
      <c r="C4415" s="1" t="s">
        <v>21612</v>
      </c>
      <c r="D4415" s="3" t="s">
        <v>17055</v>
      </c>
      <c r="E4415" s="3" t="s">
        <v>21613</v>
      </c>
    </row>
    <row r="4416" customFormat="false" ht="13.8" hidden="false" customHeight="false" outlineLevel="0" collapsed="false">
      <c r="A4416" s="1" t="n">
        <v>37424</v>
      </c>
      <c r="B4416" s="3" t="s">
        <v>1967</v>
      </c>
      <c r="C4416" s="1" t="s">
        <v>21614</v>
      </c>
      <c r="D4416" s="3" t="s">
        <v>17055</v>
      </c>
      <c r="E4416" s="3" t="s">
        <v>21589</v>
      </c>
    </row>
    <row r="4417" customFormat="false" ht="13.8" hidden="false" customHeight="false" outlineLevel="0" collapsed="false">
      <c r="A4417" s="1" t="n">
        <v>37428</v>
      </c>
      <c r="B4417" s="3" t="s">
        <v>1967</v>
      </c>
      <c r="C4417" s="1" t="s">
        <v>21615</v>
      </c>
      <c r="D4417" s="3" t="s">
        <v>17055</v>
      </c>
      <c r="E4417" s="3" t="s">
        <v>21616</v>
      </c>
    </row>
    <row r="4418" customFormat="false" ht="13.8" hidden="false" customHeight="false" outlineLevel="0" collapsed="false">
      <c r="A4418" s="1" t="n">
        <v>37425</v>
      </c>
      <c r="B4418" s="3" t="s">
        <v>1967</v>
      </c>
      <c r="C4418" s="1" t="s">
        <v>21617</v>
      </c>
      <c r="D4418" s="3" t="s">
        <v>17055</v>
      </c>
      <c r="E4418" s="3" t="s">
        <v>19935</v>
      </c>
    </row>
    <row r="4419" customFormat="false" ht="13.8" hidden="false" customHeight="false" outlineLevel="0" collapsed="false">
      <c r="A4419" s="1" t="n">
        <v>11519</v>
      </c>
      <c r="B4419" s="3" t="s">
        <v>1967</v>
      </c>
      <c r="C4419" s="1" t="s">
        <v>21618</v>
      </c>
      <c r="D4419" s="3" t="s">
        <v>17746</v>
      </c>
      <c r="E4419" s="3" t="s">
        <v>21619</v>
      </c>
    </row>
    <row r="4420" customFormat="false" ht="13.8" hidden="false" customHeight="false" outlineLevel="0" collapsed="false">
      <c r="A4420" s="1" t="n">
        <v>11520</v>
      </c>
      <c r="B4420" s="3" t="s">
        <v>1967</v>
      </c>
      <c r="C4420" s="1" t="s">
        <v>21620</v>
      </c>
      <c r="D4420" s="3" t="s">
        <v>17746</v>
      </c>
      <c r="E4420" s="3" t="s">
        <v>7751</v>
      </c>
    </row>
    <row r="4421" customFormat="false" ht="13.8" hidden="false" customHeight="false" outlineLevel="0" collapsed="false">
      <c r="A4421" s="1" t="n">
        <v>11518</v>
      </c>
      <c r="B4421" s="3" t="s">
        <v>1967</v>
      </c>
      <c r="C4421" s="1" t="s">
        <v>21621</v>
      </c>
      <c r="D4421" s="3" t="s">
        <v>17746</v>
      </c>
      <c r="E4421" s="3" t="s">
        <v>21622</v>
      </c>
    </row>
    <row r="4422" customFormat="false" ht="13.8" hidden="false" customHeight="false" outlineLevel="0" collapsed="false">
      <c r="A4422" s="1" t="n">
        <v>38473</v>
      </c>
      <c r="B4422" s="3" t="s">
        <v>1967</v>
      </c>
      <c r="C4422" s="1" t="s">
        <v>21623</v>
      </c>
      <c r="D4422" s="3" t="s">
        <v>17055</v>
      </c>
      <c r="E4422" s="3" t="s">
        <v>21624</v>
      </c>
    </row>
    <row r="4423" customFormat="false" ht="13.8" hidden="false" customHeight="false" outlineLevel="0" collapsed="false">
      <c r="A4423" s="1" t="n">
        <v>4244</v>
      </c>
      <c r="B4423" s="3" t="s">
        <v>1967</v>
      </c>
      <c r="C4423" s="1" t="s">
        <v>21625</v>
      </c>
      <c r="D4423" s="3" t="s">
        <v>17283</v>
      </c>
      <c r="E4423" s="3" t="s">
        <v>21626</v>
      </c>
    </row>
    <row r="4424" customFormat="false" ht="13.8" hidden="false" customHeight="false" outlineLevel="0" collapsed="false">
      <c r="A4424" s="1" t="n">
        <v>40977</v>
      </c>
      <c r="B4424" s="3" t="s">
        <v>1967</v>
      </c>
      <c r="C4424" s="1" t="s">
        <v>21627</v>
      </c>
      <c r="D4424" s="3" t="s">
        <v>17285</v>
      </c>
      <c r="E4424" s="3" t="s">
        <v>21628</v>
      </c>
    </row>
    <row r="4425" customFormat="false" ht="13.8" hidden="false" customHeight="false" outlineLevel="0" collapsed="false">
      <c r="A4425" s="1" t="n">
        <v>4115</v>
      </c>
      <c r="B4425" s="3" t="s">
        <v>1967</v>
      </c>
      <c r="C4425" s="1" t="s">
        <v>21629</v>
      </c>
      <c r="D4425" s="3" t="s">
        <v>17119</v>
      </c>
      <c r="E4425" s="3" t="s">
        <v>21630</v>
      </c>
    </row>
    <row r="4426" customFormat="false" ht="13.8" hidden="false" customHeight="false" outlineLevel="0" collapsed="false">
      <c r="A4426" s="1" t="n">
        <v>4119</v>
      </c>
      <c r="B4426" s="3" t="s">
        <v>1967</v>
      </c>
      <c r="C4426" s="1" t="s">
        <v>21631</v>
      </c>
      <c r="D4426" s="3" t="s">
        <v>17119</v>
      </c>
      <c r="E4426" s="3" t="s">
        <v>21632</v>
      </c>
    </row>
    <row r="4427" customFormat="false" ht="13.8" hidden="false" customHeight="false" outlineLevel="0" collapsed="false">
      <c r="A4427" s="1" t="n">
        <v>2794</v>
      </c>
      <c r="B4427" s="3" t="s">
        <v>1967</v>
      </c>
      <c r="C4427" s="1" t="s">
        <v>21633</v>
      </c>
      <c r="D4427" s="3" t="s">
        <v>17119</v>
      </c>
      <c r="E4427" s="3" t="s">
        <v>21634</v>
      </c>
    </row>
    <row r="4428" customFormat="false" ht="13.8" hidden="false" customHeight="false" outlineLevel="0" collapsed="false">
      <c r="A4428" s="1" t="n">
        <v>2788</v>
      </c>
      <c r="B4428" s="3" t="s">
        <v>1967</v>
      </c>
      <c r="C4428" s="1" t="s">
        <v>21635</v>
      </c>
      <c r="D4428" s="3" t="s">
        <v>17119</v>
      </c>
      <c r="E4428" s="3" t="s">
        <v>21636</v>
      </c>
    </row>
    <row r="4429" customFormat="false" ht="13.8" hidden="false" customHeight="false" outlineLevel="0" collapsed="false">
      <c r="A4429" s="1" t="n">
        <v>4006</v>
      </c>
      <c r="B4429" s="3" t="s">
        <v>1967</v>
      </c>
      <c r="C4429" s="1" t="s">
        <v>21637</v>
      </c>
      <c r="D4429" s="3" t="s">
        <v>17280</v>
      </c>
      <c r="E4429" s="3" t="s">
        <v>21638</v>
      </c>
    </row>
    <row r="4430" customFormat="false" ht="13.8" hidden="false" customHeight="false" outlineLevel="0" collapsed="false">
      <c r="A4430" s="1" t="n">
        <v>36151</v>
      </c>
      <c r="B4430" s="3" t="s">
        <v>1967</v>
      </c>
      <c r="C4430" s="1" t="s">
        <v>21639</v>
      </c>
      <c r="D4430" s="3" t="s">
        <v>17055</v>
      </c>
      <c r="E4430" s="3" t="s">
        <v>9037</v>
      </c>
    </row>
    <row r="4431" customFormat="false" ht="13.8" hidden="false" customHeight="false" outlineLevel="0" collapsed="false">
      <c r="A4431" s="1" t="n">
        <v>37457</v>
      </c>
      <c r="B4431" s="3" t="s">
        <v>1967</v>
      </c>
      <c r="C4431" s="1" t="s">
        <v>21640</v>
      </c>
      <c r="D4431" s="3" t="s">
        <v>17119</v>
      </c>
      <c r="E4431" s="3" t="s">
        <v>17172</v>
      </c>
    </row>
    <row r="4432" customFormat="false" ht="13.8" hidden="false" customHeight="false" outlineLevel="0" collapsed="false">
      <c r="A4432" s="1" t="n">
        <v>37456</v>
      </c>
      <c r="B4432" s="3" t="s">
        <v>1967</v>
      </c>
      <c r="C4432" s="1" t="s">
        <v>21641</v>
      </c>
      <c r="D4432" s="3" t="s">
        <v>17119</v>
      </c>
      <c r="E4432" s="3" t="s">
        <v>14774</v>
      </c>
    </row>
    <row r="4433" customFormat="false" ht="13.8" hidden="false" customHeight="false" outlineLevel="0" collapsed="false">
      <c r="A4433" s="1" t="n">
        <v>37461</v>
      </c>
      <c r="B4433" s="3" t="s">
        <v>1967</v>
      </c>
      <c r="C4433" s="1" t="s">
        <v>21642</v>
      </c>
      <c r="D4433" s="3" t="s">
        <v>17119</v>
      </c>
      <c r="E4433" s="3" t="s">
        <v>2588</v>
      </c>
    </row>
    <row r="4434" customFormat="false" ht="13.8" hidden="false" customHeight="false" outlineLevel="0" collapsed="false">
      <c r="A4434" s="1" t="n">
        <v>37460</v>
      </c>
      <c r="B4434" s="3" t="s">
        <v>1967</v>
      </c>
      <c r="C4434" s="1" t="s">
        <v>21643</v>
      </c>
      <c r="D4434" s="3" t="s">
        <v>17119</v>
      </c>
      <c r="E4434" s="3" t="s">
        <v>21602</v>
      </c>
    </row>
    <row r="4435" customFormat="false" ht="13.8" hidden="false" customHeight="false" outlineLevel="0" collapsed="false">
      <c r="A4435" s="1" t="n">
        <v>37458</v>
      </c>
      <c r="B4435" s="3" t="s">
        <v>1967</v>
      </c>
      <c r="C4435" s="1" t="s">
        <v>21644</v>
      </c>
      <c r="D4435" s="3" t="s">
        <v>17119</v>
      </c>
      <c r="E4435" s="3" t="s">
        <v>21584</v>
      </c>
    </row>
    <row r="4436" customFormat="false" ht="13.8" hidden="false" customHeight="false" outlineLevel="0" collapsed="false">
      <c r="A4436" s="1" t="n">
        <v>37454</v>
      </c>
      <c r="B4436" s="3" t="s">
        <v>1967</v>
      </c>
      <c r="C4436" s="1" t="s">
        <v>21645</v>
      </c>
      <c r="D4436" s="3" t="s">
        <v>17119</v>
      </c>
      <c r="E4436" s="3" t="s">
        <v>4154</v>
      </c>
    </row>
    <row r="4437" customFormat="false" ht="13.8" hidden="false" customHeight="false" outlineLevel="0" collapsed="false">
      <c r="A4437" s="1" t="n">
        <v>37455</v>
      </c>
      <c r="B4437" s="3" t="s">
        <v>1967</v>
      </c>
      <c r="C4437" s="1" t="s">
        <v>21646</v>
      </c>
      <c r="D4437" s="3" t="s">
        <v>17119</v>
      </c>
      <c r="E4437" s="3" t="s">
        <v>3343</v>
      </c>
    </row>
    <row r="4438" customFormat="false" ht="13.8" hidden="false" customHeight="false" outlineLevel="0" collapsed="false">
      <c r="A4438" s="1" t="n">
        <v>37459</v>
      </c>
      <c r="B4438" s="3" t="s">
        <v>1967</v>
      </c>
      <c r="C4438" s="1" t="s">
        <v>21647</v>
      </c>
      <c r="D4438" s="3" t="s">
        <v>17119</v>
      </c>
      <c r="E4438" s="3" t="s">
        <v>12409</v>
      </c>
    </row>
    <row r="4439" customFormat="false" ht="13.8" hidden="false" customHeight="false" outlineLevel="0" collapsed="false">
      <c r="A4439" s="1" t="n">
        <v>21029</v>
      </c>
      <c r="B4439" s="3" t="s">
        <v>1967</v>
      </c>
      <c r="C4439" s="1" t="s">
        <v>21648</v>
      </c>
      <c r="D4439" s="3" t="s">
        <v>17055</v>
      </c>
      <c r="E4439" s="3" t="s">
        <v>21649</v>
      </c>
    </row>
    <row r="4440" customFormat="false" ht="13.8" hidden="false" customHeight="false" outlineLevel="0" collapsed="false">
      <c r="A4440" s="1" t="n">
        <v>21030</v>
      </c>
      <c r="B4440" s="3" t="s">
        <v>1967</v>
      </c>
      <c r="C4440" s="1" t="s">
        <v>21650</v>
      </c>
      <c r="D4440" s="3" t="s">
        <v>17055</v>
      </c>
      <c r="E4440" s="3" t="s">
        <v>21651</v>
      </c>
    </row>
    <row r="4441" customFormat="false" ht="13.8" hidden="false" customHeight="false" outlineLevel="0" collapsed="false">
      <c r="A4441" s="1" t="n">
        <v>21031</v>
      </c>
      <c r="B4441" s="3" t="s">
        <v>1967</v>
      </c>
      <c r="C4441" s="1" t="s">
        <v>21652</v>
      </c>
      <c r="D4441" s="3" t="s">
        <v>17055</v>
      </c>
      <c r="E4441" s="3" t="s">
        <v>21653</v>
      </c>
    </row>
    <row r="4442" customFormat="false" ht="13.8" hidden="false" customHeight="false" outlineLevel="0" collapsed="false">
      <c r="A4442" s="1" t="n">
        <v>21032</v>
      </c>
      <c r="B4442" s="3" t="s">
        <v>1967</v>
      </c>
      <c r="C4442" s="1" t="s">
        <v>21654</v>
      </c>
      <c r="D4442" s="3" t="s">
        <v>17055</v>
      </c>
      <c r="E4442" s="3" t="s">
        <v>21655</v>
      </c>
    </row>
    <row r="4443" customFormat="false" ht="13.8" hidden="false" customHeight="false" outlineLevel="0" collapsed="false">
      <c r="A4443" s="1" t="n">
        <v>37527</v>
      </c>
      <c r="B4443" s="3" t="s">
        <v>1967</v>
      </c>
      <c r="C4443" s="1" t="s">
        <v>21656</v>
      </c>
      <c r="D4443" s="3" t="s">
        <v>17055</v>
      </c>
      <c r="E4443" s="3" t="s">
        <v>21657</v>
      </c>
    </row>
    <row r="4444" customFormat="false" ht="13.8" hidden="false" customHeight="false" outlineLevel="0" collapsed="false">
      <c r="A4444" s="1" t="n">
        <v>37528</v>
      </c>
      <c r="B4444" s="3" t="s">
        <v>1967</v>
      </c>
      <c r="C4444" s="1" t="s">
        <v>21658</v>
      </c>
      <c r="D4444" s="3" t="s">
        <v>17055</v>
      </c>
      <c r="E4444" s="3" t="s">
        <v>21659</v>
      </c>
    </row>
    <row r="4445" customFormat="false" ht="13.8" hidden="false" customHeight="false" outlineLevel="0" collapsed="false">
      <c r="A4445" s="1" t="n">
        <v>37529</v>
      </c>
      <c r="B4445" s="3" t="s">
        <v>1967</v>
      </c>
      <c r="C4445" s="1" t="s">
        <v>21660</v>
      </c>
      <c r="D4445" s="3" t="s">
        <v>17055</v>
      </c>
      <c r="E4445" s="3" t="s">
        <v>21661</v>
      </c>
    </row>
    <row r="4446" customFormat="false" ht="13.8" hidden="false" customHeight="false" outlineLevel="0" collapsed="false">
      <c r="A4446" s="1" t="n">
        <v>37530</v>
      </c>
      <c r="B4446" s="3" t="s">
        <v>1967</v>
      </c>
      <c r="C4446" s="1" t="s">
        <v>21662</v>
      </c>
      <c r="D4446" s="3" t="s">
        <v>17055</v>
      </c>
      <c r="E4446" s="3" t="s">
        <v>21663</v>
      </c>
    </row>
    <row r="4447" customFormat="false" ht="13.8" hidden="false" customHeight="false" outlineLevel="0" collapsed="false">
      <c r="A4447" s="1" t="n">
        <v>21034</v>
      </c>
      <c r="B4447" s="3" t="s">
        <v>1967</v>
      </c>
      <c r="C4447" s="1" t="s">
        <v>21664</v>
      </c>
      <c r="D4447" s="3" t="s">
        <v>17055</v>
      </c>
      <c r="E4447" s="3" t="s">
        <v>21665</v>
      </c>
    </row>
    <row r="4448" customFormat="false" ht="13.8" hidden="false" customHeight="false" outlineLevel="0" collapsed="false">
      <c r="A4448" s="1" t="n">
        <v>37531</v>
      </c>
      <c r="B4448" s="3" t="s">
        <v>1967</v>
      </c>
      <c r="C4448" s="1" t="s">
        <v>21666</v>
      </c>
      <c r="D4448" s="3" t="s">
        <v>17055</v>
      </c>
      <c r="E4448" s="3" t="s">
        <v>21667</v>
      </c>
    </row>
    <row r="4449" customFormat="false" ht="13.8" hidden="false" customHeight="false" outlineLevel="0" collapsed="false">
      <c r="A4449" s="1" t="n">
        <v>21036</v>
      </c>
      <c r="B4449" s="3" t="s">
        <v>1967</v>
      </c>
      <c r="C4449" s="1" t="s">
        <v>21668</v>
      </c>
      <c r="D4449" s="3" t="s">
        <v>17055</v>
      </c>
      <c r="E4449" s="3" t="s">
        <v>21669</v>
      </c>
    </row>
    <row r="4450" customFormat="false" ht="13.8" hidden="false" customHeight="false" outlineLevel="0" collapsed="false">
      <c r="A4450" s="1" t="n">
        <v>21037</v>
      </c>
      <c r="B4450" s="3" t="s">
        <v>1967</v>
      </c>
      <c r="C4450" s="1" t="s">
        <v>21670</v>
      </c>
      <c r="D4450" s="3" t="s">
        <v>17055</v>
      </c>
      <c r="E4450" s="3" t="s">
        <v>21671</v>
      </c>
    </row>
    <row r="4451" customFormat="false" ht="13.8" hidden="false" customHeight="false" outlineLevel="0" collapsed="false">
      <c r="A4451" s="1" t="n">
        <v>20185</v>
      </c>
      <c r="B4451" s="3" t="s">
        <v>1967</v>
      </c>
      <c r="C4451" s="1" t="s">
        <v>21672</v>
      </c>
      <c r="D4451" s="3" t="s">
        <v>17119</v>
      </c>
      <c r="E4451" s="3" t="s">
        <v>21673</v>
      </c>
    </row>
    <row r="4452" customFormat="false" ht="13.8" hidden="false" customHeight="false" outlineLevel="0" collapsed="false">
      <c r="A4452" s="1" t="n">
        <v>20260</v>
      </c>
      <c r="B4452" s="3" t="s">
        <v>1967</v>
      </c>
      <c r="C4452" s="1" t="s">
        <v>21674</v>
      </c>
      <c r="D4452" s="3" t="s">
        <v>17055</v>
      </c>
      <c r="E4452" s="3" t="s">
        <v>21675</v>
      </c>
    </row>
    <row r="4453" customFormat="false" ht="13.8" hidden="false" customHeight="false" outlineLevel="0" collapsed="false">
      <c r="A4453" s="1" t="n">
        <v>37523</v>
      </c>
      <c r="B4453" s="3" t="s">
        <v>1967</v>
      </c>
      <c r="C4453" s="1" t="s">
        <v>21676</v>
      </c>
      <c r="D4453" s="3" t="s">
        <v>17055</v>
      </c>
      <c r="E4453" s="3" t="s">
        <v>21677</v>
      </c>
    </row>
    <row r="4454" customFormat="false" ht="13.8" hidden="false" customHeight="false" outlineLevel="0" collapsed="false">
      <c r="A4454" s="1" t="n">
        <v>37515</v>
      </c>
      <c r="B4454" s="3" t="s">
        <v>1967</v>
      </c>
      <c r="C4454" s="1" t="s">
        <v>21678</v>
      </c>
      <c r="D4454" s="3" t="s">
        <v>17055</v>
      </c>
      <c r="E4454" s="3" t="s">
        <v>21679</v>
      </c>
    </row>
    <row r="4455" customFormat="false" ht="13.8" hidden="false" customHeight="false" outlineLevel="0" collapsed="false">
      <c r="A4455" s="1" t="n">
        <v>12899</v>
      </c>
      <c r="B4455" s="3" t="s">
        <v>1967</v>
      </c>
      <c r="C4455" s="1" t="s">
        <v>21680</v>
      </c>
      <c r="D4455" s="3" t="s">
        <v>17055</v>
      </c>
      <c r="E4455" s="3" t="s">
        <v>21681</v>
      </c>
    </row>
    <row r="4456" customFormat="false" ht="13.8" hidden="false" customHeight="false" outlineLevel="0" collapsed="false">
      <c r="A4456" s="1" t="n">
        <v>12898</v>
      </c>
      <c r="B4456" s="3" t="s">
        <v>1967</v>
      </c>
      <c r="C4456" s="1" t="s">
        <v>21682</v>
      </c>
      <c r="D4456" s="3" t="s">
        <v>17055</v>
      </c>
      <c r="E4456" s="3" t="s">
        <v>21683</v>
      </c>
    </row>
    <row r="4457" customFormat="false" ht="13.8" hidden="false" customHeight="false" outlineLevel="0" collapsed="false">
      <c r="A4457" s="1" t="n">
        <v>39699</v>
      </c>
      <c r="B4457" s="3" t="s">
        <v>1967</v>
      </c>
      <c r="C4457" s="1" t="s">
        <v>21684</v>
      </c>
      <c r="D4457" s="3" t="s">
        <v>17719</v>
      </c>
      <c r="E4457" s="3" t="s">
        <v>7279</v>
      </c>
    </row>
    <row r="4458" customFormat="false" ht="13.8" hidden="false" customHeight="false" outlineLevel="0" collapsed="false">
      <c r="A4458" s="1" t="n">
        <v>42528</v>
      </c>
      <c r="B4458" s="3" t="s">
        <v>1967</v>
      </c>
      <c r="C4458" s="1" t="s">
        <v>21685</v>
      </c>
      <c r="D4458" s="3" t="s">
        <v>17719</v>
      </c>
      <c r="E4458" s="3" t="s">
        <v>10260</v>
      </c>
    </row>
    <row r="4459" customFormat="false" ht="13.8" hidden="false" customHeight="false" outlineLevel="0" collapsed="false">
      <c r="A4459" s="1" t="n">
        <v>39696</v>
      </c>
      <c r="B4459" s="3" t="s">
        <v>1967</v>
      </c>
      <c r="C4459" s="1" t="s">
        <v>21686</v>
      </c>
      <c r="D4459" s="3" t="s">
        <v>17719</v>
      </c>
      <c r="E4459" s="3" t="s">
        <v>14655</v>
      </c>
    </row>
    <row r="4460" customFormat="false" ht="13.8" hidden="false" customHeight="false" outlineLevel="0" collapsed="false">
      <c r="A4460" s="1" t="n">
        <v>39700</v>
      </c>
      <c r="B4460" s="3" t="s">
        <v>1967</v>
      </c>
      <c r="C4460" s="1" t="s">
        <v>21687</v>
      </c>
      <c r="D4460" s="3" t="s">
        <v>17719</v>
      </c>
      <c r="E4460" s="3" t="s">
        <v>21688</v>
      </c>
    </row>
    <row r="4461" customFormat="false" ht="13.8" hidden="false" customHeight="false" outlineLevel="0" collapsed="false">
      <c r="A4461" s="1" t="n">
        <v>11621</v>
      </c>
      <c r="B4461" s="3" t="s">
        <v>1967</v>
      </c>
      <c r="C4461" s="1" t="s">
        <v>21689</v>
      </c>
      <c r="D4461" s="3" t="s">
        <v>17719</v>
      </c>
      <c r="E4461" s="3" t="s">
        <v>5002</v>
      </c>
    </row>
    <row r="4462" customFormat="false" ht="13.8" hidden="false" customHeight="false" outlineLevel="0" collapsed="false">
      <c r="A4462" s="1" t="n">
        <v>4014</v>
      </c>
      <c r="B4462" s="3" t="s">
        <v>1967</v>
      </c>
      <c r="C4462" s="1" t="s">
        <v>21690</v>
      </c>
      <c r="D4462" s="3" t="s">
        <v>17719</v>
      </c>
      <c r="E4462" s="3" t="s">
        <v>21691</v>
      </c>
    </row>
    <row r="4463" customFormat="false" ht="13.8" hidden="false" customHeight="false" outlineLevel="0" collapsed="false">
      <c r="A4463" s="1" t="n">
        <v>4015</v>
      </c>
      <c r="B4463" s="3" t="s">
        <v>1967</v>
      </c>
      <c r="C4463" s="1" t="s">
        <v>21692</v>
      </c>
      <c r="D4463" s="3" t="s">
        <v>17719</v>
      </c>
      <c r="E4463" s="3" t="s">
        <v>21693</v>
      </c>
    </row>
    <row r="4464" customFormat="false" ht="13.8" hidden="false" customHeight="false" outlineLevel="0" collapsed="false">
      <c r="A4464" s="1" t="n">
        <v>4017</v>
      </c>
      <c r="B4464" s="3" t="s">
        <v>1967</v>
      </c>
      <c r="C4464" s="1" t="s">
        <v>21694</v>
      </c>
      <c r="D4464" s="3" t="s">
        <v>17719</v>
      </c>
      <c r="E4464" s="3" t="s">
        <v>21695</v>
      </c>
    </row>
    <row r="4465" customFormat="false" ht="13.8" hidden="false" customHeight="false" outlineLevel="0" collapsed="false">
      <c r="A4465" s="1" t="n">
        <v>4016</v>
      </c>
      <c r="B4465" s="3" t="s">
        <v>1967</v>
      </c>
      <c r="C4465" s="1" t="s">
        <v>21696</v>
      </c>
      <c r="D4465" s="3" t="s">
        <v>17719</v>
      </c>
      <c r="E4465" s="3" t="s">
        <v>21697</v>
      </c>
    </row>
    <row r="4466" customFormat="false" ht="13.8" hidden="false" customHeight="false" outlineLevel="0" collapsed="false">
      <c r="A4466" s="1" t="n">
        <v>38544</v>
      </c>
      <c r="B4466" s="3" t="s">
        <v>1967</v>
      </c>
      <c r="C4466" s="1" t="s">
        <v>21698</v>
      </c>
      <c r="D4466" s="3" t="s">
        <v>17719</v>
      </c>
      <c r="E4466" s="3" t="s">
        <v>3522</v>
      </c>
    </row>
    <row r="4467" customFormat="false" ht="13.8" hidden="false" customHeight="false" outlineLevel="0" collapsed="false">
      <c r="A4467" s="1" t="n">
        <v>38545</v>
      </c>
      <c r="B4467" s="3" t="s">
        <v>1967</v>
      </c>
      <c r="C4467" s="1" t="s">
        <v>21699</v>
      </c>
      <c r="D4467" s="3" t="s">
        <v>17719</v>
      </c>
      <c r="E4467" s="3" t="s">
        <v>12230</v>
      </c>
    </row>
    <row r="4468" customFormat="false" ht="13.8" hidden="false" customHeight="false" outlineLevel="0" collapsed="false">
      <c r="A4468" s="1" t="n">
        <v>42527</v>
      </c>
      <c r="B4468" s="3" t="s">
        <v>1967</v>
      </c>
      <c r="C4468" s="1" t="s">
        <v>21700</v>
      </c>
      <c r="D4468" s="3" t="s">
        <v>17719</v>
      </c>
      <c r="E4468" s="3" t="s">
        <v>19109</v>
      </c>
    </row>
    <row r="4469" customFormat="false" ht="13.8" hidden="false" customHeight="false" outlineLevel="0" collapsed="false">
      <c r="A4469" s="1" t="n">
        <v>39323</v>
      </c>
      <c r="B4469" s="3" t="s">
        <v>1967</v>
      </c>
      <c r="C4469" s="1" t="s">
        <v>21701</v>
      </c>
      <c r="D4469" s="3" t="s">
        <v>17719</v>
      </c>
      <c r="E4469" s="3" t="s">
        <v>19742</v>
      </c>
    </row>
    <row r="4470" customFormat="false" ht="13.8" hidden="false" customHeight="false" outlineLevel="0" collapsed="false">
      <c r="A4470" s="1" t="n">
        <v>626</v>
      </c>
      <c r="B4470" s="3" t="s">
        <v>1967</v>
      </c>
      <c r="C4470" s="1" t="s">
        <v>21702</v>
      </c>
      <c r="D4470" s="3" t="s">
        <v>17126</v>
      </c>
      <c r="E4470" s="3" t="s">
        <v>6188</v>
      </c>
    </row>
    <row r="4471" customFormat="false" ht="13.8" hidden="false" customHeight="false" outlineLevel="0" collapsed="false">
      <c r="A4471" s="1" t="n">
        <v>44504</v>
      </c>
      <c r="B4471" s="3" t="s">
        <v>1967</v>
      </c>
      <c r="C4471" s="1" t="s">
        <v>21703</v>
      </c>
      <c r="D4471" s="3" t="s">
        <v>17719</v>
      </c>
      <c r="E4471" s="3" t="s">
        <v>21704</v>
      </c>
    </row>
    <row r="4472" customFormat="false" ht="13.8" hidden="false" customHeight="false" outlineLevel="0" collapsed="false">
      <c r="A4472" s="1" t="n">
        <v>44505</v>
      </c>
      <c r="B4472" s="3" t="s">
        <v>1967</v>
      </c>
      <c r="C4472" s="1" t="s">
        <v>21705</v>
      </c>
      <c r="D4472" s="3" t="s">
        <v>17719</v>
      </c>
      <c r="E4472" s="3" t="s">
        <v>21706</v>
      </c>
    </row>
    <row r="4473" customFormat="false" ht="13.8" hidden="false" customHeight="false" outlineLevel="0" collapsed="false">
      <c r="A4473" s="1" t="n">
        <v>44506</v>
      </c>
      <c r="B4473" s="3" t="s">
        <v>1967</v>
      </c>
      <c r="C4473" s="1" t="s">
        <v>21707</v>
      </c>
      <c r="D4473" s="3" t="s">
        <v>17719</v>
      </c>
      <c r="E4473" s="3" t="s">
        <v>3831</v>
      </c>
    </row>
    <row r="4474" customFormat="false" ht="13.8" hidden="false" customHeight="false" outlineLevel="0" collapsed="false">
      <c r="A4474" s="1" t="n">
        <v>44507</v>
      </c>
      <c r="B4474" s="3" t="s">
        <v>1967</v>
      </c>
      <c r="C4474" s="1" t="s">
        <v>21708</v>
      </c>
      <c r="D4474" s="3" t="s">
        <v>17719</v>
      </c>
      <c r="E4474" s="3" t="s">
        <v>21709</v>
      </c>
    </row>
    <row r="4475" customFormat="false" ht="13.8" hidden="false" customHeight="false" outlineLevel="0" collapsed="false">
      <c r="A4475" s="1" t="n">
        <v>44508</v>
      </c>
      <c r="B4475" s="3" t="s">
        <v>1967</v>
      </c>
      <c r="C4475" s="1" t="s">
        <v>21710</v>
      </c>
      <c r="D4475" s="3" t="s">
        <v>17719</v>
      </c>
      <c r="E4475" s="3" t="s">
        <v>11890</v>
      </c>
    </row>
    <row r="4476" customFormat="false" ht="13.8" hidden="false" customHeight="false" outlineLevel="0" collapsed="false">
      <c r="A4476" s="1" t="n">
        <v>44509</v>
      </c>
      <c r="B4476" s="3" t="s">
        <v>1967</v>
      </c>
      <c r="C4476" s="1" t="s">
        <v>21711</v>
      </c>
      <c r="D4476" s="3" t="s">
        <v>17719</v>
      </c>
      <c r="E4476" s="3" t="s">
        <v>5439</v>
      </c>
    </row>
    <row r="4477" customFormat="false" ht="13.8" hidden="false" customHeight="false" outlineLevel="0" collapsed="false">
      <c r="A4477" s="1" t="n">
        <v>44510</v>
      </c>
      <c r="B4477" s="3" t="s">
        <v>1967</v>
      </c>
      <c r="C4477" s="1" t="s">
        <v>21712</v>
      </c>
      <c r="D4477" s="3" t="s">
        <v>17719</v>
      </c>
      <c r="E4477" s="3" t="s">
        <v>21713</v>
      </c>
    </row>
    <row r="4478" customFormat="false" ht="13.8" hidden="false" customHeight="false" outlineLevel="0" collapsed="false">
      <c r="A4478" s="1" t="n">
        <v>44512</v>
      </c>
      <c r="B4478" s="3" t="s">
        <v>1967</v>
      </c>
      <c r="C4478" s="1" t="s">
        <v>21714</v>
      </c>
      <c r="D4478" s="3" t="s">
        <v>17719</v>
      </c>
      <c r="E4478" s="3" t="s">
        <v>21715</v>
      </c>
    </row>
    <row r="4479" customFormat="false" ht="13.8" hidden="false" customHeight="false" outlineLevel="0" collapsed="false">
      <c r="A4479" s="1" t="n">
        <v>44513</v>
      </c>
      <c r="B4479" s="3" t="s">
        <v>1967</v>
      </c>
      <c r="C4479" s="1" t="s">
        <v>21716</v>
      </c>
      <c r="D4479" s="3" t="s">
        <v>17719</v>
      </c>
      <c r="E4479" s="3" t="s">
        <v>21717</v>
      </c>
    </row>
    <row r="4480" customFormat="false" ht="13.8" hidden="false" customHeight="false" outlineLevel="0" collapsed="false">
      <c r="A4480" s="1" t="n">
        <v>44514</v>
      </c>
      <c r="B4480" s="3" t="s">
        <v>1967</v>
      </c>
      <c r="C4480" s="1" t="s">
        <v>21718</v>
      </c>
      <c r="D4480" s="3" t="s">
        <v>17719</v>
      </c>
      <c r="E4480" s="3" t="s">
        <v>15053</v>
      </c>
    </row>
    <row r="4481" customFormat="false" ht="13.8" hidden="false" customHeight="false" outlineLevel="0" collapsed="false">
      <c r="A4481" s="1" t="n">
        <v>44515</v>
      </c>
      <c r="B4481" s="3" t="s">
        <v>1967</v>
      </c>
      <c r="C4481" s="1" t="s">
        <v>21719</v>
      </c>
      <c r="D4481" s="3" t="s">
        <v>17719</v>
      </c>
      <c r="E4481" s="3" t="s">
        <v>21720</v>
      </c>
    </row>
    <row r="4482" customFormat="false" ht="13.8" hidden="false" customHeight="false" outlineLevel="0" collapsed="false">
      <c r="A4482" s="1" t="n">
        <v>44511</v>
      </c>
      <c r="B4482" s="3" t="s">
        <v>1967</v>
      </c>
      <c r="C4482" s="1" t="s">
        <v>21721</v>
      </c>
      <c r="D4482" s="3" t="s">
        <v>17719</v>
      </c>
      <c r="E4482" s="3" t="s">
        <v>21099</v>
      </c>
    </row>
    <row r="4483" customFormat="false" ht="13.8" hidden="false" customHeight="false" outlineLevel="0" collapsed="false">
      <c r="A4483" s="1" t="n">
        <v>44516</v>
      </c>
      <c r="B4483" s="3" t="s">
        <v>1967</v>
      </c>
      <c r="C4483" s="1" t="s">
        <v>21722</v>
      </c>
      <c r="D4483" s="3" t="s">
        <v>17719</v>
      </c>
      <c r="E4483" s="3" t="s">
        <v>21723</v>
      </c>
    </row>
    <row r="4484" customFormat="false" ht="13.8" hidden="false" customHeight="false" outlineLevel="0" collapsed="false">
      <c r="A4484" s="1" t="n">
        <v>44517</v>
      </c>
      <c r="B4484" s="3" t="s">
        <v>1967</v>
      </c>
      <c r="C4484" s="1" t="s">
        <v>21724</v>
      </c>
      <c r="D4484" s="3" t="s">
        <v>17719</v>
      </c>
      <c r="E4484" s="3" t="s">
        <v>21725</v>
      </c>
    </row>
    <row r="4485" customFormat="false" ht="13.8" hidden="false" customHeight="false" outlineLevel="0" collapsed="false">
      <c r="A4485" s="1" t="n">
        <v>11479</v>
      </c>
      <c r="B4485" s="3" t="s">
        <v>1967</v>
      </c>
      <c r="C4485" s="1" t="s">
        <v>21726</v>
      </c>
      <c r="D4485" s="3" t="s">
        <v>17055</v>
      </c>
      <c r="E4485" s="3" t="s">
        <v>21727</v>
      </c>
    </row>
    <row r="4486" customFormat="false" ht="13.8" hidden="false" customHeight="false" outlineLevel="0" collapsed="false">
      <c r="A4486" s="1" t="n">
        <v>11481</v>
      </c>
      <c r="B4486" s="3" t="s">
        <v>1967</v>
      </c>
      <c r="C4486" s="1" t="s">
        <v>21728</v>
      </c>
      <c r="D4486" s="3" t="s">
        <v>17055</v>
      </c>
      <c r="E4486" s="3" t="s">
        <v>21729</v>
      </c>
    </row>
    <row r="4487" customFormat="false" ht="13.8" hidden="false" customHeight="false" outlineLevel="0" collapsed="false">
      <c r="A4487" s="1" t="n">
        <v>43609</v>
      </c>
      <c r="B4487" s="3" t="s">
        <v>1967</v>
      </c>
      <c r="C4487" s="1" t="s">
        <v>21730</v>
      </c>
      <c r="D4487" s="3" t="s">
        <v>17055</v>
      </c>
      <c r="E4487" s="3" t="s">
        <v>21729</v>
      </c>
    </row>
    <row r="4488" customFormat="false" ht="13.8" hidden="false" customHeight="false" outlineLevel="0" collapsed="false">
      <c r="A4488" s="1" t="n">
        <v>11478</v>
      </c>
      <c r="B4488" s="3" t="s">
        <v>1967</v>
      </c>
      <c r="C4488" s="1" t="s">
        <v>21731</v>
      </c>
      <c r="D4488" s="3" t="s">
        <v>17055</v>
      </c>
      <c r="E4488" s="3" t="s">
        <v>21732</v>
      </c>
    </row>
    <row r="4489" customFormat="false" ht="13.8" hidden="false" customHeight="false" outlineLevel="0" collapsed="false">
      <c r="A4489" s="1" t="n">
        <v>43608</v>
      </c>
      <c r="B4489" s="3" t="s">
        <v>1967</v>
      </c>
      <c r="C4489" s="1" t="s">
        <v>21733</v>
      </c>
      <c r="D4489" s="3" t="s">
        <v>17055</v>
      </c>
      <c r="E4489" s="3" t="s">
        <v>7775</v>
      </c>
    </row>
    <row r="4490" customFormat="false" ht="13.8" hidden="false" customHeight="false" outlineLevel="0" collapsed="false">
      <c r="A4490" s="1" t="n">
        <v>11476</v>
      </c>
      <c r="B4490" s="3" t="s">
        <v>1967</v>
      </c>
      <c r="C4490" s="1" t="s">
        <v>21734</v>
      </c>
      <c r="D4490" s="3" t="s">
        <v>17055</v>
      </c>
      <c r="E4490" s="3" t="s">
        <v>7775</v>
      </c>
    </row>
    <row r="4491" customFormat="false" ht="13.8" hidden="false" customHeight="false" outlineLevel="0" collapsed="false">
      <c r="A4491" s="1" t="n">
        <v>40637</v>
      </c>
      <c r="B4491" s="3" t="s">
        <v>1967</v>
      </c>
      <c r="C4491" s="1" t="s">
        <v>21735</v>
      </c>
      <c r="D4491" s="3" t="s">
        <v>17055</v>
      </c>
      <c r="E4491" s="3" t="s">
        <v>21736</v>
      </c>
    </row>
    <row r="4492" customFormat="false" ht="13.8" hidden="false" customHeight="false" outlineLevel="0" collapsed="false">
      <c r="A4492" s="1" t="n">
        <v>13836</v>
      </c>
      <c r="B4492" s="3" t="s">
        <v>1967</v>
      </c>
      <c r="C4492" s="1" t="s">
        <v>21737</v>
      </c>
      <c r="D4492" s="3" t="s">
        <v>17055</v>
      </c>
      <c r="E4492" s="3" t="s">
        <v>21738</v>
      </c>
    </row>
    <row r="4493" customFormat="false" ht="13.8" hidden="false" customHeight="false" outlineLevel="0" collapsed="false">
      <c r="A4493" s="1" t="n">
        <v>14534</v>
      </c>
      <c r="B4493" s="3" t="s">
        <v>1967</v>
      </c>
      <c r="C4493" s="1" t="s">
        <v>21739</v>
      </c>
      <c r="D4493" s="3" t="s">
        <v>17055</v>
      </c>
      <c r="E4493" s="3" t="s">
        <v>21740</v>
      </c>
    </row>
    <row r="4494" customFormat="false" ht="13.8" hidden="false" customHeight="false" outlineLevel="0" collapsed="false">
      <c r="A4494" s="1" t="n">
        <v>14619</v>
      </c>
      <c r="B4494" s="3" t="s">
        <v>1967</v>
      </c>
      <c r="C4494" s="1" t="s">
        <v>21741</v>
      </c>
      <c r="D4494" s="3" t="s">
        <v>17055</v>
      </c>
      <c r="E4494" s="3" t="s">
        <v>21742</v>
      </c>
    </row>
    <row r="4495" customFormat="false" ht="13.8" hidden="false" customHeight="false" outlineLevel="0" collapsed="false">
      <c r="A4495" s="1" t="n">
        <v>14535</v>
      </c>
      <c r="B4495" s="3" t="s">
        <v>1967</v>
      </c>
      <c r="C4495" s="1" t="s">
        <v>21743</v>
      </c>
      <c r="D4495" s="3" t="s">
        <v>17055</v>
      </c>
      <c r="E4495" s="3" t="s">
        <v>21744</v>
      </c>
    </row>
    <row r="4496" customFormat="false" ht="13.8" hidden="false" customHeight="false" outlineLevel="0" collapsed="false">
      <c r="A4496" s="1" t="n">
        <v>39813</v>
      </c>
      <c r="B4496" s="3" t="s">
        <v>1967</v>
      </c>
      <c r="C4496" s="1" t="s">
        <v>21745</v>
      </c>
      <c r="D4496" s="3" t="s">
        <v>17055</v>
      </c>
      <c r="E4496" s="3" t="s">
        <v>21746</v>
      </c>
    </row>
    <row r="4497" customFormat="false" ht="13.8" hidden="false" customHeight="false" outlineLevel="0" collapsed="false">
      <c r="A4497" s="1" t="n">
        <v>40403</v>
      </c>
      <c r="B4497" s="3" t="s">
        <v>1967</v>
      </c>
      <c r="C4497" s="1" t="s">
        <v>21747</v>
      </c>
      <c r="D4497" s="3" t="s">
        <v>17055</v>
      </c>
      <c r="E4497" s="3" t="s">
        <v>21748</v>
      </c>
    </row>
    <row r="4498" customFormat="false" ht="13.8" hidden="false" customHeight="false" outlineLevel="0" collapsed="false">
      <c r="A4498" s="1" t="n">
        <v>12868</v>
      </c>
      <c r="B4498" s="3" t="s">
        <v>1967</v>
      </c>
      <c r="C4498" s="1" t="s">
        <v>21749</v>
      </c>
      <c r="D4498" s="3" t="s">
        <v>17283</v>
      </c>
      <c r="E4498" s="3" t="s">
        <v>9119</v>
      </c>
    </row>
    <row r="4499" customFormat="false" ht="13.8" hidden="false" customHeight="false" outlineLevel="0" collapsed="false">
      <c r="A4499" s="1" t="n">
        <v>40916</v>
      </c>
      <c r="B4499" s="3" t="s">
        <v>1967</v>
      </c>
      <c r="C4499" s="1" t="s">
        <v>21750</v>
      </c>
      <c r="D4499" s="3" t="s">
        <v>17285</v>
      </c>
      <c r="E4499" s="3" t="s">
        <v>21751</v>
      </c>
    </row>
    <row r="4500" customFormat="false" ht="13.8" hidden="false" customHeight="false" outlineLevel="0" collapsed="false">
      <c r="A4500" s="1" t="n">
        <v>4755</v>
      </c>
      <c r="B4500" s="3" t="s">
        <v>1967</v>
      </c>
      <c r="C4500" s="1" t="s">
        <v>21752</v>
      </c>
      <c r="D4500" s="3" t="s">
        <v>17283</v>
      </c>
      <c r="E4500" s="3" t="s">
        <v>9515</v>
      </c>
    </row>
    <row r="4501" customFormat="false" ht="13.8" hidden="false" customHeight="false" outlineLevel="0" collapsed="false">
      <c r="A4501" s="1" t="n">
        <v>41067</v>
      </c>
      <c r="B4501" s="3" t="s">
        <v>1967</v>
      </c>
      <c r="C4501" s="1" t="s">
        <v>21753</v>
      </c>
      <c r="D4501" s="3" t="s">
        <v>17285</v>
      </c>
      <c r="E4501" s="3" t="s">
        <v>21754</v>
      </c>
    </row>
    <row r="4502" customFormat="false" ht="13.8" hidden="false" customHeight="false" outlineLevel="0" collapsed="false">
      <c r="A4502" s="1" t="n">
        <v>38463</v>
      </c>
      <c r="B4502" s="3" t="s">
        <v>1967</v>
      </c>
      <c r="C4502" s="1" t="s">
        <v>21755</v>
      </c>
      <c r="D4502" s="3" t="s">
        <v>17055</v>
      </c>
      <c r="E4502" s="3" t="s">
        <v>2480</v>
      </c>
    </row>
    <row r="4503" customFormat="false" ht="13.8" hidden="false" customHeight="false" outlineLevel="0" collapsed="false">
      <c r="A4503" s="1" t="n">
        <v>40703</v>
      </c>
      <c r="B4503" s="3" t="s">
        <v>1967</v>
      </c>
      <c r="C4503" s="1" t="s">
        <v>21756</v>
      </c>
      <c r="D4503" s="3" t="s">
        <v>17055</v>
      </c>
      <c r="E4503" s="3" t="s">
        <v>21757</v>
      </c>
    </row>
    <row r="4504" customFormat="false" ht="13.8" hidden="false" customHeight="false" outlineLevel="0" collapsed="false">
      <c r="A4504" s="1" t="n">
        <v>14531</v>
      </c>
      <c r="B4504" s="3" t="s">
        <v>1967</v>
      </c>
      <c r="C4504" s="1" t="s">
        <v>21758</v>
      </c>
      <c r="D4504" s="3" t="s">
        <v>17055</v>
      </c>
      <c r="E4504" s="3" t="s">
        <v>21759</v>
      </c>
    </row>
    <row r="4505" customFormat="false" ht="13.8" hidden="false" customHeight="false" outlineLevel="0" collapsed="false">
      <c r="A4505" s="1" t="n">
        <v>36533</v>
      </c>
      <c r="B4505" s="3" t="s">
        <v>1967</v>
      </c>
      <c r="C4505" s="1" t="s">
        <v>21760</v>
      </c>
      <c r="D4505" s="3" t="s">
        <v>17055</v>
      </c>
      <c r="E4505" s="3" t="s">
        <v>21761</v>
      </c>
    </row>
    <row r="4506" customFormat="false" ht="13.8" hidden="false" customHeight="false" outlineLevel="0" collapsed="false">
      <c r="A4506" s="1" t="n">
        <v>11616</v>
      </c>
      <c r="B4506" s="3" t="s">
        <v>1967</v>
      </c>
      <c r="C4506" s="1" t="s">
        <v>21762</v>
      </c>
      <c r="D4506" s="3" t="s">
        <v>17055</v>
      </c>
      <c r="E4506" s="3" t="s">
        <v>21763</v>
      </c>
    </row>
    <row r="4507" customFormat="false" ht="13.8" hidden="false" customHeight="false" outlineLevel="0" collapsed="false">
      <c r="A4507" s="1" t="n">
        <v>41898</v>
      </c>
      <c r="B4507" s="3" t="s">
        <v>1967</v>
      </c>
      <c r="C4507" s="1" t="s">
        <v>21764</v>
      </c>
      <c r="D4507" s="3" t="s">
        <v>17055</v>
      </c>
      <c r="E4507" s="3" t="s">
        <v>21765</v>
      </c>
    </row>
    <row r="4508" customFormat="false" ht="13.8" hidden="false" customHeight="false" outlineLevel="0" collapsed="false">
      <c r="A4508" s="1" t="n">
        <v>13447</v>
      </c>
      <c r="B4508" s="3" t="s">
        <v>1967</v>
      </c>
      <c r="C4508" s="1" t="s">
        <v>21766</v>
      </c>
      <c r="D4508" s="3" t="s">
        <v>17055</v>
      </c>
      <c r="E4508" s="3" t="s">
        <v>21767</v>
      </c>
    </row>
    <row r="4509" customFormat="false" ht="13.8" hidden="false" customHeight="false" outlineLevel="0" collapsed="false">
      <c r="A4509" s="1" t="n">
        <v>14529</v>
      </c>
      <c r="B4509" s="3" t="s">
        <v>1967</v>
      </c>
      <c r="C4509" s="1" t="s">
        <v>21768</v>
      </c>
      <c r="D4509" s="3" t="s">
        <v>17055</v>
      </c>
      <c r="E4509" s="3" t="s">
        <v>21769</v>
      </c>
    </row>
    <row r="4510" customFormat="false" ht="13.8" hidden="false" customHeight="false" outlineLevel="0" collapsed="false">
      <c r="A4510" s="1" t="n">
        <v>10747</v>
      </c>
      <c r="B4510" s="3" t="s">
        <v>1967</v>
      </c>
      <c r="C4510" s="1" t="s">
        <v>21770</v>
      </c>
      <c r="D4510" s="3" t="s">
        <v>17055</v>
      </c>
      <c r="E4510" s="3" t="s">
        <v>21771</v>
      </c>
    </row>
    <row r="4511" customFormat="false" ht="13.8" hidden="false" customHeight="false" outlineLevel="0" collapsed="false">
      <c r="A4511" s="1" t="n">
        <v>36141</v>
      </c>
      <c r="B4511" s="3" t="s">
        <v>1967</v>
      </c>
      <c r="C4511" s="1" t="s">
        <v>21772</v>
      </c>
      <c r="D4511" s="3" t="s">
        <v>17055</v>
      </c>
      <c r="E4511" s="3" t="s">
        <v>21773</v>
      </c>
    </row>
    <row r="4512" customFormat="false" ht="13.8" hidden="false" customHeight="false" outlineLevel="0" collapsed="false">
      <c r="A4512" s="1" t="n">
        <v>43651</v>
      </c>
      <c r="B4512" s="3" t="s">
        <v>1967</v>
      </c>
      <c r="C4512" s="1" t="s">
        <v>21774</v>
      </c>
      <c r="D4512" s="3" t="s">
        <v>17126</v>
      </c>
      <c r="E4512" s="3" t="s">
        <v>21775</v>
      </c>
    </row>
    <row r="4513" customFormat="false" ht="13.8" hidden="false" customHeight="false" outlineLevel="0" collapsed="false">
      <c r="A4513" s="1" t="n">
        <v>43626</v>
      </c>
      <c r="B4513" s="3" t="s">
        <v>1967</v>
      </c>
      <c r="C4513" s="1" t="s">
        <v>21776</v>
      </c>
      <c r="D4513" s="3" t="s">
        <v>17126</v>
      </c>
      <c r="E4513" s="3" t="s">
        <v>8549</v>
      </c>
    </row>
    <row r="4514" customFormat="false" ht="13.8" hidden="false" customHeight="false" outlineLevel="0" collapsed="false">
      <c r="A4514" s="1" t="n">
        <v>39434</v>
      </c>
      <c r="B4514" s="3" t="s">
        <v>1967</v>
      </c>
      <c r="C4514" s="1" t="s">
        <v>21777</v>
      </c>
      <c r="D4514" s="3" t="s">
        <v>17126</v>
      </c>
      <c r="E4514" s="3" t="s">
        <v>14543</v>
      </c>
    </row>
    <row r="4515" customFormat="false" ht="13.8" hidden="false" customHeight="false" outlineLevel="0" collapsed="false">
      <c r="A4515" s="1" t="n">
        <v>39433</v>
      </c>
      <c r="B4515" s="3" t="s">
        <v>1967</v>
      </c>
      <c r="C4515" s="1" t="s">
        <v>21778</v>
      </c>
      <c r="D4515" s="3" t="s">
        <v>17126</v>
      </c>
      <c r="E4515" s="3" t="s">
        <v>17896</v>
      </c>
    </row>
    <row r="4516" customFormat="false" ht="13.8" hidden="false" customHeight="false" outlineLevel="0" collapsed="false">
      <c r="A4516" s="1" t="n">
        <v>4049</v>
      </c>
      <c r="B4516" s="3" t="s">
        <v>1967</v>
      </c>
      <c r="C4516" s="1" t="s">
        <v>21779</v>
      </c>
      <c r="D4516" s="3" t="s">
        <v>17128</v>
      </c>
      <c r="E4516" s="3" t="s">
        <v>21780</v>
      </c>
    </row>
    <row r="4517" customFormat="false" ht="13.8" hidden="false" customHeight="false" outlineLevel="0" collapsed="false">
      <c r="A4517" s="1" t="n">
        <v>38120</v>
      </c>
      <c r="B4517" s="3" t="s">
        <v>1967</v>
      </c>
      <c r="C4517" s="1" t="s">
        <v>21781</v>
      </c>
      <c r="D4517" s="3" t="s">
        <v>17126</v>
      </c>
      <c r="E4517" s="3" t="s">
        <v>13818</v>
      </c>
    </row>
    <row r="4518" customFormat="false" ht="13.8" hidden="false" customHeight="false" outlineLevel="0" collapsed="false">
      <c r="A4518" s="1" t="n">
        <v>43652</v>
      </c>
      <c r="B4518" s="3" t="s">
        <v>1967</v>
      </c>
      <c r="C4518" s="1" t="s">
        <v>21782</v>
      </c>
      <c r="D4518" s="3" t="s">
        <v>17126</v>
      </c>
      <c r="E4518" s="3" t="s">
        <v>3388</v>
      </c>
    </row>
    <row r="4519" customFormat="false" ht="13.8" hidden="false" customHeight="false" outlineLevel="0" collapsed="false">
      <c r="A4519" s="1" t="n">
        <v>10498</v>
      </c>
      <c r="B4519" s="3" t="s">
        <v>1967</v>
      </c>
      <c r="C4519" s="1" t="s">
        <v>21783</v>
      </c>
      <c r="D4519" s="3" t="s">
        <v>17126</v>
      </c>
      <c r="E4519" s="3" t="s">
        <v>9541</v>
      </c>
    </row>
    <row r="4520" customFormat="false" ht="13.8" hidden="false" customHeight="false" outlineLevel="0" collapsed="false">
      <c r="A4520" s="1" t="n">
        <v>4823</v>
      </c>
      <c r="B4520" s="3" t="s">
        <v>1967</v>
      </c>
      <c r="C4520" s="1" t="s">
        <v>21784</v>
      </c>
      <c r="D4520" s="3" t="s">
        <v>17126</v>
      </c>
      <c r="E4520" s="3" t="s">
        <v>21785</v>
      </c>
    </row>
    <row r="4521" customFormat="false" ht="13.8" hidden="false" customHeight="false" outlineLevel="0" collapsed="false">
      <c r="A4521" s="1" t="n">
        <v>38877</v>
      </c>
      <c r="B4521" s="3" t="s">
        <v>1967</v>
      </c>
      <c r="C4521" s="1" t="s">
        <v>21786</v>
      </c>
      <c r="D4521" s="3" t="s">
        <v>17126</v>
      </c>
      <c r="E4521" s="3" t="s">
        <v>10258</v>
      </c>
    </row>
    <row r="4522" customFormat="false" ht="13.8" hidden="false" customHeight="false" outlineLevel="0" collapsed="false">
      <c r="A4522" s="1" t="n">
        <v>34546</v>
      </c>
      <c r="B4522" s="3" t="s">
        <v>1967</v>
      </c>
      <c r="C4522" s="1" t="s">
        <v>21787</v>
      </c>
      <c r="D4522" s="3" t="s">
        <v>17126</v>
      </c>
      <c r="E4522" s="3" t="s">
        <v>18684</v>
      </c>
    </row>
    <row r="4523" customFormat="false" ht="13.8" hidden="false" customHeight="false" outlineLevel="0" collapsed="false">
      <c r="A4523" s="1" t="n">
        <v>41387</v>
      </c>
      <c r="B4523" s="3" t="s">
        <v>1967</v>
      </c>
      <c r="C4523" s="1" t="s">
        <v>21788</v>
      </c>
      <c r="D4523" s="3" t="s">
        <v>17119</v>
      </c>
      <c r="E4523" s="3" t="s">
        <v>19675</v>
      </c>
    </row>
    <row r="4524" customFormat="false" ht="13.8" hidden="false" customHeight="false" outlineLevel="0" collapsed="false">
      <c r="A4524" s="1" t="n">
        <v>41388</v>
      </c>
      <c r="B4524" s="3" t="s">
        <v>1967</v>
      </c>
      <c r="C4524" s="1" t="s">
        <v>21789</v>
      </c>
      <c r="D4524" s="3" t="s">
        <v>17119</v>
      </c>
      <c r="E4524" s="3" t="s">
        <v>21790</v>
      </c>
    </row>
    <row r="4525" customFormat="false" ht="13.8" hidden="false" customHeight="false" outlineLevel="0" collapsed="false">
      <c r="A4525" s="1" t="n">
        <v>41380</v>
      </c>
      <c r="B4525" s="3" t="s">
        <v>1967</v>
      </c>
      <c r="C4525" s="1" t="s">
        <v>21791</v>
      </c>
      <c r="D4525" s="3" t="s">
        <v>17055</v>
      </c>
      <c r="E4525" s="3" t="s">
        <v>21792</v>
      </c>
    </row>
    <row r="4526" customFormat="false" ht="13.8" hidden="false" customHeight="false" outlineLevel="0" collapsed="false">
      <c r="A4526" s="1" t="n">
        <v>41381</v>
      </c>
      <c r="B4526" s="3" t="s">
        <v>1967</v>
      </c>
      <c r="C4526" s="1" t="s">
        <v>21793</v>
      </c>
      <c r="D4526" s="3" t="s">
        <v>17055</v>
      </c>
      <c r="E4526" s="3" t="s">
        <v>21794</v>
      </c>
    </row>
    <row r="4527" customFormat="false" ht="13.8" hidden="false" customHeight="false" outlineLevel="0" collapsed="false">
      <c r="A4527" s="1" t="n">
        <v>41382</v>
      </c>
      <c r="B4527" s="3" t="s">
        <v>1967</v>
      </c>
      <c r="C4527" s="1" t="s">
        <v>21795</v>
      </c>
      <c r="D4527" s="3" t="s">
        <v>17055</v>
      </c>
      <c r="E4527" s="3" t="s">
        <v>21796</v>
      </c>
    </row>
    <row r="4528" customFormat="false" ht="13.8" hidden="false" customHeight="false" outlineLevel="0" collapsed="false">
      <c r="A4528" s="1" t="n">
        <v>41383</v>
      </c>
      <c r="B4528" s="3" t="s">
        <v>1967</v>
      </c>
      <c r="C4528" s="1" t="s">
        <v>21797</v>
      </c>
      <c r="D4528" s="3" t="s">
        <v>17055</v>
      </c>
      <c r="E4528" s="3" t="s">
        <v>21798</v>
      </c>
    </row>
    <row r="4529" customFormat="false" ht="13.8" hidden="false" customHeight="false" outlineLevel="0" collapsed="false">
      <c r="A4529" s="1" t="n">
        <v>41385</v>
      </c>
      <c r="B4529" s="3" t="s">
        <v>1967</v>
      </c>
      <c r="C4529" s="1" t="s">
        <v>21799</v>
      </c>
      <c r="D4529" s="3" t="s">
        <v>17055</v>
      </c>
      <c r="E4529" s="3" t="s">
        <v>21800</v>
      </c>
    </row>
    <row r="4530" customFormat="false" ht="13.8" hidden="false" customHeight="false" outlineLevel="0" collapsed="false">
      <c r="A4530" s="1" t="n">
        <v>11079</v>
      </c>
      <c r="B4530" s="3" t="s">
        <v>1967</v>
      </c>
      <c r="C4530" s="1" t="s">
        <v>21801</v>
      </c>
      <c r="D4530" s="3" t="s">
        <v>17280</v>
      </c>
      <c r="E4530" s="3" t="s">
        <v>21802</v>
      </c>
    </row>
    <row r="4531" customFormat="false" ht="13.8" hidden="false" customHeight="false" outlineLevel="0" collapsed="false">
      <c r="A4531" s="1" t="n">
        <v>11082</v>
      </c>
      <c r="B4531" s="3" t="s">
        <v>1967</v>
      </c>
      <c r="C4531" s="1" t="s">
        <v>21803</v>
      </c>
      <c r="D4531" s="3" t="s">
        <v>17280</v>
      </c>
      <c r="E4531" s="3" t="s">
        <v>21802</v>
      </c>
    </row>
    <row r="4532" customFormat="false" ht="13.8" hidden="false" customHeight="false" outlineLevel="0" collapsed="false">
      <c r="A4532" s="1" t="n">
        <v>4058</v>
      </c>
      <c r="B4532" s="3" t="s">
        <v>1967</v>
      </c>
      <c r="C4532" s="1" t="s">
        <v>21804</v>
      </c>
      <c r="D4532" s="3" t="s">
        <v>17283</v>
      </c>
      <c r="E4532" s="3" t="s">
        <v>21688</v>
      </c>
    </row>
    <row r="4533" customFormat="false" ht="13.8" hidden="false" customHeight="false" outlineLevel="0" collapsed="false">
      <c r="A4533" s="1" t="n">
        <v>40974</v>
      </c>
      <c r="B4533" s="3" t="s">
        <v>1967</v>
      </c>
      <c r="C4533" s="1" t="s">
        <v>21805</v>
      </c>
      <c r="D4533" s="3" t="s">
        <v>17285</v>
      </c>
      <c r="E4533" s="3" t="s">
        <v>21806</v>
      </c>
    </row>
    <row r="4534" customFormat="false" ht="13.8" hidden="false" customHeight="false" outlineLevel="0" collapsed="false">
      <c r="A4534" s="1" t="n">
        <v>34794</v>
      </c>
      <c r="B4534" s="3" t="s">
        <v>1967</v>
      </c>
      <c r="C4534" s="1" t="s">
        <v>21807</v>
      </c>
      <c r="D4534" s="3" t="s">
        <v>17283</v>
      </c>
      <c r="E4534" s="3" t="s">
        <v>21808</v>
      </c>
    </row>
    <row r="4535" customFormat="false" ht="13.8" hidden="false" customHeight="false" outlineLevel="0" collapsed="false">
      <c r="A4535" s="1" t="n">
        <v>40925</v>
      </c>
      <c r="B4535" s="3" t="s">
        <v>1967</v>
      </c>
      <c r="C4535" s="1" t="s">
        <v>21809</v>
      </c>
      <c r="D4535" s="3" t="s">
        <v>17285</v>
      </c>
      <c r="E4535" s="3" t="s">
        <v>21810</v>
      </c>
    </row>
    <row r="4536" customFormat="false" ht="13.8" hidden="false" customHeight="false" outlineLevel="0" collapsed="false">
      <c r="A4536" s="1" t="n">
        <v>13741</v>
      </c>
      <c r="B4536" s="3" t="s">
        <v>1967</v>
      </c>
      <c r="C4536" s="1" t="s">
        <v>21811</v>
      </c>
      <c r="D4536" s="3" t="s">
        <v>17055</v>
      </c>
      <c r="E4536" s="3" t="s">
        <v>21812</v>
      </c>
    </row>
    <row r="4537" customFormat="false" ht="13.8" hidden="false" customHeight="false" outlineLevel="0" collapsed="false">
      <c r="A4537" s="1" t="n">
        <v>3288</v>
      </c>
      <c r="B4537" s="3" t="s">
        <v>1967</v>
      </c>
      <c r="C4537" s="1" t="s">
        <v>21813</v>
      </c>
      <c r="D4537" s="3" t="s">
        <v>17119</v>
      </c>
      <c r="E4537" s="3" t="s">
        <v>21814</v>
      </c>
    </row>
    <row r="4538" customFormat="false" ht="13.8" hidden="false" customHeight="false" outlineLevel="0" collapsed="false">
      <c r="A4538" s="1" t="n">
        <v>13587</v>
      </c>
      <c r="B4538" s="3" t="s">
        <v>1967</v>
      </c>
      <c r="C4538" s="1" t="s">
        <v>21815</v>
      </c>
      <c r="D4538" s="3" t="s">
        <v>17119</v>
      </c>
      <c r="E4538" s="3" t="s">
        <v>3849</v>
      </c>
    </row>
    <row r="4539" customFormat="false" ht="13.8" hidden="false" customHeight="false" outlineLevel="0" collapsed="false">
      <c r="A4539" s="1" t="n">
        <v>38598</v>
      </c>
      <c r="B4539" s="3" t="s">
        <v>1967</v>
      </c>
      <c r="C4539" s="1" t="s">
        <v>21816</v>
      </c>
      <c r="D4539" s="3" t="s">
        <v>17055</v>
      </c>
      <c r="E4539" s="3" t="s">
        <v>4500</v>
      </c>
    </row>
    <row r="4540" customFormat="false" ht="13.8" hidden="false" customHeight="false" outlineLevel="0" collapsed="false">
      <c r="A4540" s="1" t="n">
        <v>38595</v>
      </c>
      <c r="B4540" s="3" t="s">
        <v>1967</v>
      </c>
      <c r="C4540" s="1" t="s">
        <v>21817</v>
      </c>
      <c r="D4540" s="3" t="s">
        <v>17055</v>
      </c>
      <c r="E4540" s="3" t="s">
        <v>21818</v>
      </c>
    </row>
    <row r="4541" customFormat="false" ht="13.8" hidden="false" customHeight="false" outlineLevel="0" collapsed="false">
      <c r="A4541" s="1" t="n">
        <v>38592</v>
      </c>
      <c r="B4541" s="3" t="s">
        <v>1967</v>
      </c>
      <c r="C4541" s="1" t="s">
        <v>21819</v>
      </c>
      <c r="D4541" s="3" t="s">
        <v>17055</v>
      </c>
      <c r="E4541" s="3" t="s">
        <v>14424</v>
      </c>
    </row>
    <row r="4542" customFormat="false" ht="13.8" hidden="false" customHeight="false" outlineLevel="0" collapsed="false">
      <c r="A4542" s="1" t="n">
        <v>38588</v>
      </c>
      <c r="B4542" s="3" t="s">
        <v>1967</v>
      </c>
      <c r="C4542" s="1" t="s">
        <v>21820</v>
      </c>
      <c r="D4542" s="3" t="s">
        <v>17055</v>
      </c>
      <c r="E4542" s="3" t="s">
        <v>14431</v>
      </c>
    </row>
    <row r="4543" customFormat="false" ht="13.8" hidden="false" customHeight="false" outlineLevel="0" collapsed="false">
      <c r="A4543" s="1" t="n">
        <v>38593</v>
      </c>
      <c r="B4543" s="3" t="s">
        <v>1967</v>
      </c>
      <c r="C4543" s="1" t="s">
        <v>21821</v>
      </c>
      <c r="D4543" s="3" t="s">
        <v>17055</v>
      </c>
      <c r="E4543" s="3" t="s">
        <v>21822</v>
      </c>
    </row>
    <row r="4544" customFormat="false" ht="13.8" hidden="false" customHeight="false" outlineLevel="0" collapsed="false">
      <c r="A4544" s="1" t="n">
        <v>38589</v>
      </c>
      <c r="B4544" s="3" t="s">
        <v>1967</v>
      </c>
      <c r="C4544" s="1" t="s">
        <v>21823</v>
      </c>
      <c r="D4544" s="3" t="s">
        <v>17055</v>
      </c>
      <c r="E4544" s="3" t="s">
        <v>8401</v>
      </c>
    </row>
    <row r="4545" customFormat="false" ht="13.8" hidden="false" customHeight="false" outlineLevel="0" collapsed="false">
      <c r="A4545" s="1" t="n">
        <v>38594</v>
      </c>
      <c r="B4545" s="3" t="s">
        <v>1967</v>
      </c>
      <c r="C4545" s="1" t="s">
        <v>21824</v>
      </c>
      <c r="D4545" s="3" t="s">
        <v>17055</v>
      </c>
      <c r="E4545" s="3" t="s">
        <v>8549</v>
      </c>
    </row>
    <row r="4546" customFormat="false" ht="13.8" hidden="false" customHeight="false" outlineLevel="0" collapsed="false">
      <c r="A4546" s="1" t="n">
        <v>34773</v>
      </c>
      <c r="B4546" s="3" t="s">
        <v>1967</v>
      </c>
      <c r="C4546" s="1" t="s">
        <v>21825</v>
      </c>
      <c r="D4546" s="3" t="s">
        <v>17055</v>
      </c>
      <c r="E4546" s="3" t="s">
        <v>19221</v>
      </c>
    </row>
    <row r="4547" customFormat="false" ht="13.8" hidden="false" customHeight="false" outlineLevel="0" collapsed="false">
      <c r="A4547" s="1" t="n">
        <v>34769</v>
      </c>
      <c r="B4547" s="3" t="s">
        <v>1967</v>
      </c>
      <c r="C4547" s="1" t="s">
        <v>21826</v>
      </c>
      <c r="D4547" s="3" t="s">
        <v>17055</v>
      </c>
      <c r="E4547" s="3" t="s">
        <v>17873</v>
      </c>
    </row>
    <row r="4548" customFormat="false" ht="13.8" hidden="false" customHeight="false" outlineLevel="0" collapsed="false">
      <c r="A4548" s="1" t="n">
        <v>34763</v>
      </c>
      <c r="B4548" s="3" t="s">
        <v>1967</v>
      </c>
      <c r="C4548" s="1" t="s">
        <v>21827</v>
      </c>
      <c r="D4548" s="3" t="s">
        <v>17055</v>
      </c>
      <c r="E4548" s="3" t="s">
        <v>15303</v>
      </c>
    </row>
    <row r="4549" customFormat="false" ht="13.8" hidden="false" customHeight="false" outlineLevel="0" collapsed="false">
      <c r="A4549" s="1" t="n">
        <v>34774</v>
      </c>
      <c r="B4549" s="3" t="s">
        <v>1967</v>
      </c>
      <c r="C4549" s="1" t="s">
        <v>21828</v>
      </c>
      <c r="D4549" s="3" t="s">
        <v>17055</v>
      </c>
      <c r="E4549" s="3" t="s">
        <v>3621</v>
      </c>
    </row>
    <row r="4550" customFormat="false" ht="13.8" hidden="false" customHeight="false" outlineLevel="0" collapsed="false">
      <c r="A4550" s="1" t="n">
        <v>34771</v>
      </c>
      <c r="B4550" s="3" t="s">
        <v>1967</v>
      </c>
      <c r="C4550" s="1" t="s">
        <v>21829</v>
      </c>
      <c r="D4550" s="3" t="s">
        <v>17055</v>
      </c>
      <c r="E4550" s="3" t="s">
        <v>21830</v>
      </c>
    </row>
    <row r="4551" customFormat="false" ht="13.8" hidden="false" customHeight="false" outlineLevel="0" collapsed="false">
      <c r="A4551" s="1" t="n">
        <v>34764</v>
      </c>
      <c r="B4551" s="3" t="s">
        <v>1967</v>
      </c>
      <c r="C4551" s="1" t="s">
        <v>21831</v>
      </c>
      <c r="D4551" s="3" t="s">
        <v>17055</v>
      </c>
      <c r="E4551" s="3" t="s">
        <v>13325</v>
      </c>
    </row>
    <row r="4552" customFormat="false" ht="13.8" hidden="false" customHeight="false" outlineLevel="0" collapsed="false">
      <c r="A4552" s="1" t="n">
        <v>34788</v>
      </c>
      <c r="B4552" s="3" t="s">
        <v>1967</v>
      </c>
      <c r="C4552" s="1" t="s">
        <v>21832</v>
      </c>
      <c r="D4552" s="3" t="s">
        <v>17055</v>
      </c>
      <c r="E4552" s="3" t="s">
        <v>4190</v>
      </c>
    </row>
    <row r="4553" customFormat="false" ht="13.8" hidden="false" customHeight="false" outlineLevel="0" collapsed="false">
      <c r="A4553" s="1" t="n">
        <v>34781</v>
      </c>
      <c r="B4553" s="3" t="s">
        <v>1967</v>
      </c>
      <c r="C4553" s="1" t="s">
        <v>21833</v>
      </c>
      <c r="D4553" s="3" t="s">
        <v>17055</v>
      </c>
      <c r="E4553" s="3" t="s">
        <v>3947</v>
      </c>
    </row>
    <row r="4554" customFormat="false" ht="13.8" hidden="false" customHeight="false" outlineLevel="0" collapsed="false">
      <c r="A4554" s="1" t="n">
        <v>41682</v>
      </c>
      <c r="B4554" s="3" t="s">
        <v>1967</v>
      </c>
      <c r="C4554" s="1" t="s">
        <v>21834</v>
      </c>
      <c r="D4554" s="3" t="s">
        <v>17055</v>
      </c>
      <c r="E4554" s="3" t="s">
        <v>2390</v>
      </c>
    </row>
    <row r="4555" customFormat="false" ht="13.8" hidden="false" customHeight="false" outlineLevel="0" collapsed="false">
      <c r="A4555" s="1" t="n">
        <v>41683</v>
      </c>
      <c r="B4555" s="3" t="s">
        <v>1967</v>
      </c>
      <c r="C4555" s="1" t="s">
        <v>21835</v>
      </c>
      <c r="D4555" s="3" t="s">
        <v>17055</v>
      </c>
      <c r="E4555" s="3" t="s">
        <v>21836</v>
      </c>
    </row>
    <row r="4556" customFormat="false" ht="13.8" hidden="false" customHeight="false" outlineLevel="0" collapsed="false">
      <c r="A4556" s="1" t="n">
        <v>41680</v>
      </c>
      <c r="B4556" s="3" t="s">
        <v>1967</v>
      </c>
      <c r="C4556" s="1" t="s">
        <v>21837</v>
      </c>
      <c r="D4556" s="3" t="s">
        <v>17055</v>
      </c>
      <c r="E4556" s="3" t="s">
        <v>2837</v>
      </c>
    </row>
    <row r="4557" customFormat="false" ht="13.8" hidden="false" customHeight="false" outlineLevel="0" collapsed="false">
      <c r="A4557" s="1" t="n">
        <v>41679</v>
      </c>
      <c r="B4557" s="3" t="s">
        <v>1967</v>
      </c>
      <c r="C4557" s="1" t="s">
        <v>21838</v>
      </c>
      <c r="D4557" s="3" t="s">
        <v>17055</v>
      </c>
      <c r="E4557" s="3" t="s">
        <v>21839</v>
      </c>
    </row>
    <row r="4558" customFormat="false" ht="13.8" hidden="false" customHeight="false" outlineLevel="0" collapsed="false">
      <c r="A4558" s="1" t="n">
        <v>41681</v>
      </c>
      <c r="B4558" s="3" t="s">
        <v>1967</v>
      </c>
      <c r="C4558" s="1" t="s">
        <v>21840</v>
      </c>
      <c r="D4558" s="3" t="s">
        <v>17055</v>
      </c>
      <c r="E4558" s="3" t="s">
        <v>21841</v>
      </c>
    </row>
    <row r="4559" customFormat="false" ht="13.8" hidden="false" customHeight="false" outlineLevel="0" collapsed="false">
      <c r="A4559" s="1" t="n">
        <v>43386</v>
      </c>
      <c r="B4559" s="3" t="s">
        <v>1967</v>
      </c>
      <c r="C4559" s="1" t="s">
        <v>21842</v>
      </c>
      <c r="D4559" s="3" t="s">
        <v>17055</v>
      </c>
      <c r="E4559" s="3" t="s">
        <v>21843</v>
      </c>
    </row>
    <row r="4560" customFormat="false" ht="13.8" hidden="false" customHeight="false" outlineLevel="0" collapsed="false">
      <c r="A4560" s="1" t="n">
        <v>4059</v>
      </c>
      <c r="B4560" s="3" t="s">
        <v>1967</v>
      </c>
      <c r="C4560" s="1" t="s">
        <v>21844</v>
      </c>
      <c r="D4560" s="3" t="s">
        <v>17119</v>
      </c>
      <c r="E4560" s="3" t="s">
        <v>2390</v>
      </c>
    </row>
    <row r="4561" customFormat="false" ht="13.8" hidden="false" customHeight="false" outlineLevel="0" collapsed="false">
      <c r="A4561" s="1" t="n">
        <v>4062</v>
      </c>
      <c r="B4561" s="3" t="s">
        <v>1967</v>
      </c>
      <c r="C4561" s="1" t="s">
        <v>21845</v>
      </c>
      <c r="D4561" s="3" t="s">
        <v>17055</v>
      </c>
      <c r="E4561" s="3" t="s">
        <v>2390</v>
      </c>
    </row>
    <row r="4562" customFormat="false" ht="13.8" hidden="false" customHeight="false" outlineLevel="0" collapsed="false">
      <c r="A4562" s="1" t="n">
        <v>4061</v>
      </c>
      <c r="B4562" s="3" t="s">
        <v>1967</v>
      </c>
      <c r="C4562" s="1" t="s">
        <v>21846</v>
      </c>
      <c r="D4562" s="3" t="s">
        <v>17055</v>
      </c>
      <c r="E4562" s="3" t="s">
        <v>13995</v>
      </c>
    </row>
    <row r="4563" customFormat="false" ht="13.8" hidden="false" customHeight="false" outlineLevel="0" collapsed="false">
      <c r="A4563" s="1" t="n">
        <v>41315</v>
      </c>
      <c r="B4563" s="3" t="s">
        <v>1967</v>
      </c>
      <c r="C4563" s="1" t="s">
        <v>21847</v>
      </c>
      <c r="D4563" s="3" t="s">
        <v>17126</v>
      </c>
      <c r="E4563" s="3" t="s">
        <v>21848</v>
      </c>
    </row>
    <row r="4564" customFormat="false" ht="13.8" hidden="false" customHeight="false" outlineLevel="0" collapsed="false">
      <c r="A4564" s="1" t="n">
        <v>43148</v>
      </c>
      <c r="B4564" s="3" t="s">
        <v>1967</v>
      </c>
      <c r="C4564" s="1" t="s">
        <v>21849</v>
      </c>
      <c r="D4564" s="3" t="s">
        <v>17126</v>
      </c>
      <c r="E4564" s="3" t="s">
        <v>4996</v>
      </c>
    </row>
    <row r="4565" customFormat="false" ht="13.8" hidden="false" customHeight="false" outlineLevel="0" collapsed="false">
      <c r="A4565" s="1" t="n">
        <v>43147</v>
      </c>
      <c r="B4565" s="3" t="s">
        <v>1967</v>
      </c>
      <c r="C4565" s="1" t="s">
        <v>21850</v>
      </c>
      <c r="D4565" s="3" t="s">
        <v>17126</v>
      </c>
      <c r="E4565" s="3" t="s">
        <v>21851</v>
      </c>
    </row>
    <row r="4566" customFormat="false" ht="13.8" hidden="false" customHeight="false" outlineLevel="0" collapsed="false">
      <c r="A4566" s="1" t="n">
        <v>10608</v>
      </c>
      <c r="B4566" s="3" t="s">
        <v>1967</v>
      </c>
      <c r="C4566" s="1" t="s">
        <v>21852</v>
      </c>
      <c r="D4566" s="3" t="s">
        <v>17055</v>
      </c>
      <c r="E4566" s="3" t="s">
        <v>21853</v>
      </c>
    </row>
    <row r="4567" customFormat="false" ht="13.8" hidden="false" customHeight="false" outlineLevel="0" collapsed="false">
      <c r="A4567" s="1" t="n">
        <v>4069</v>
      </c>
      <c r="B4567" s="3" t="s">
        <v>1967</v>
      </c>
      <c r="C4567" s="1" t="s">
        <v>21854</v>
      </c>
      <c r="D4567" s="3" t="s">
        <v>17283</v>
      </c>
      <c r="E4567" s="3" t="s">
        <v>21456</v>
      </c>
    </row>
    <row r="4568" customFormat="false" ht="13.8" hidden="false" customHeight="false" outlineLevel="0" collapsed="false">
      <c r="A4568" s="1" t="n">
        <v>40819</v>
      </c>
      <c r="B4568" s="3" t="s">
        <v>1967</v>
      </c>
      <c r="C4568" s="1" t="s">
        <v>21855</v>
      </c>
      <c r="D4568" s="3" t="s">
        <v>17285</v>
      </c>
      <c r="E4568" s="3" t="s">
        <v>21856</v>
      </c>
    </row>
    <row r="4569" customFormat="false" ht="13.8" hidden="false" customHeight="false" outlineLevel="0" collapsed="false">
      <c r="A4569" s="1" t="n">
        <v>34361</v>
      </c>
      <c r="B4569" s="3" t="s">
        <v>1967</v>
      </c>
      <c r="C4569" s="1" t="s">
        <v>21857</v>
      </c>
      <c r="D4569" s="3" t="s">
        <v>17126</v>
      </c>
      <c r="E4569" s="3" t="s">
        <v>21858</v>
      </c>
    </row>
    <row r="4570" customFormat="false" ht="13.8" hidden="false" customHeight="false" outlineLevel="0" collapsed="false">
      <c r="A4570" s="1" t="n">
        <v>36512</v>
      </c>
      <c r="B4570" s="3" t="s">
        <v>1967</v>
      </c>
      <c r="C4570" s="1" t="s">
        <v>21859</v>
      </c>
      <c r="D4570" s="3" t="s">
        <v>17055</v>
      </c>
      <c r="E4570" s="3" t="s">
        <v>21860</v>
      </c>
    </row>
    <row r="4571" customFormat="false" ht="13.8" hidden="false" customHeight="false" outlineLevel="0" collapsed="false">
      <c r="A4571" s="1" t="n">
        <v>44478</v>
      </c>
      <c r="B4571" s="3" t="s">
        <v>1967</v>
      </c>
      <c r="C4571" s="1" t="s">
        <v>21861</v>
      </c>
      <c r="D4571" s="3" t="s">
        <v>17126</v>
      </c>
      <c r="E4571" s="3" t="s">
        <v>6124</v>
      </c>
    </row>
    <row r="4572" customFormat="false" ht="13.8" hidden="false" customHeight="false" outlineLevel="0" collapsed="false">
      <c r="A4572" s="1" t="n">
        <v>44477</v>
      </c>
      <c r="B4572" s="3" t="s">
        <v>1967</v>
      </c>
      <c r="C4572" s="1" t="s">
        <v>21862</v>
      </c>
      <c r="D4572" s="3" t="s">
        <v>17126</v>
      </c>
      <c r="E4572" s="3" t="s">
        <v>6124</v>
      </c>
    </row>
    <row r="4573" customFormat="false" ht="13.8" hidden="false" customHeight="false" outlineLevel="0" collapsed="false">
      <c r="A4573" s="1" t="n">
        <v>11697</v>
      </c>
      <c r="B4573" s="3" t="s">
        <v>1967</v>
      </c>
      <c r="C4573" s="1" t="s">
        <v>21863</v>
      </c>
      <c r="D4573" s="3" t="s">
        <v>17055</v>
      </c>
      <c r="E4573" s="3" t="s">
        <v>21864</v>
      </c>
    </row>
    <row r="4574" customFormat="false" ht="13.8" hidden="false" customHeight="false" outlineLevel="0" collapsed="false">
      <c r="A4574" s="1" t="n">
        <v>11698</v>
      </c>
      <c r="B4574" s="3" t="s">
        <v>1967</v>
      </c>
      <c r="C4574" s="1" t="s">
        <v>21865</v>
      </c>
      <c r="D4574" s="3" t="s">
        <v>17055</v>
      </c>
      <c r="E4574" s="3" t="s">
        <v>21866</v>
      </c>
    </row>
    <row r="4575" customFormat="false" ht="13.8" hidden="false" customHeight="false" outlineLevel="0" collapsed="false">
      <c r="A4575" s="1" t="n">
        <v>11699</v>
      </c>
      <c r="B4575" s="3" t="s">
        <v>1967</v>
      </c>
      <c r="C4575" s="1" t="s">
        <v>21867</v>
      </c>
      <c r="D4575" s="3" t="s">
        <v>17055</v>
      </c>
      <c r="E4575" s="3" t="s">
        <v>21868</v>
      </c>
    </row>
    <row r="4576" customFormat="false" ht="13.8" hidden="false" customHeight="false" outlineLevel="0" collapsed="false">
      <c r="A4576" s="1" t="n">
        <v>10432</v>
      </c>
      <c r="B4576" s="3" t="s">
        <v>1967</v>
      </c>
      <c r="C4576" s="1" t="s">
        <v>21869</v>
      </c>
      <c r="D4576" s="3" t="s">
        <v>17055</v>
      </c>
      <c r="E4576" s="3" t="s">
        <v>21870</v>
      </c>
    </row>
    <row r="4577" customFormat="false" ht="13.8" hidden="false" customHeight="false" outlineLevel="0" collapsed="false">
      <c r="A4577" s="1" t="n">
        <v>44020</v>
      </c>
      <c r="B4577" s="3" t="s">
        <v>1967</v>
      </c>
      <c r="C4577" s="1" t="s">
        <v>21871</v>
      </c>
      <c r="D4577" s="3" t="s">
        <v>17055</v>
      </c>
      <c r="E4577" s="3" t="s">
        <v>21872</v>
      </c>
    </row>
    <row r="4578" customFormat="false" ht="13.8" hidden="false" customHeight="false" outlineLevel="0" collapsed="false">
      <c r="A4578" s="1" t="n">
        <v>41420</v>
      </c>
      <c r="B4578" s="3" t="s">
        <v>1967</v>
      </c>
      <c r="C4578" s="1" t="s">
        <v>21873</v>
      </c>
      <c r="D4578" s="3" t="s">
        <v>17055</v>
      </c>
      <c r="E4578" s="3" t="s">
        <v>21874</v>
      </c>
    </row>
    <row r="4579" customFormat="false" ht="13.8" hidden="false" customHeight="false" outlineLevel="0" collapsed="false">
      <c r="A4579" s="1" t="n">
        <v>41422</v>
      </c>
      <c r="B4579" s="3" t="s">
        <v>1967</v>
      </c>
      <c r="C4579" s="1" t="s">
        <v>21875</v>
      </c>
      <c r="D4579" s="3" t="s">
        <v>17055</v>
      </c>
      <c r="E4579" s="3" t="s">
        <v>3598</v>
      </c>
    </row>
    <row r="4580" customFormat="false" ht="13.8" hidden="false" customHeight="false" outlineLevel="0" collapsed="false">
      <c r="A4580" s="1" t="n">
        <v>41425</v>
      </c>
      <c r="B4580" s="3" t="s">
        <v>1967</v>
      </c>
      <c r="C4580" s="1" t="s">
        <v>21876</v>
      </c>
      <c r="D4580" s="3" t="s">
        <v>17055</v>
      </c>
      <c r="E4580" s="3" t="s">
        <v>4088</v>
      </c>
    </row>
    <row r="4581" customFormat="false" ht="13.8" hidden="false" customHeight="false" outlineLevel="0" collapsed="false">
      <c r="A4581" s="1" t="n">
        <v>41426</v>
      </c>
      <c r="B4581" s="3" t="s">
        <v>1967</v>
      </c>
      <c r="C4581" s="1" t="s">
        <v>21877</v>
      </c>
      <c r="D4581" s="3" t="s">
        <v>17055</v>
      </c>
      <c r="E4581" s="3" t="s">
        <v>13250</v>
      </c>
    </row>
    <row r="4582" customFormat="false" ht="13.8" hidden="false" customHeight="false" outlineLevel="0" collapsed="false">
      <c r="A4582" s="1" t="n">
        <v>41419</v>
      </c>
      <c r="B4582" s="3" t="s">
        <v>1967</v>
      </c>
      <c r="C4582" s="1" t="s">
        <v>21878</v>
      </c>
      <c r="D4582" s="3" t="s">
        <v>17055</v>
      </c>
      <c r="E4582" s="3" t="s">
        <v>12495</v>
      </c>
    </row>
    <row r="4583" customFormat="false" ht="13.8" hidden="false" customHeight="false" outlineLevel="0" collapsed="false">
      <c r="A4583" s="1" t="n">
        <v>41421</v>
      </c>
      <c r="B4583" s="3" t="s">
        <v>1967</v>
      </c>
      <c r="C4583" s="1" t="s">
        <v>21879</v>
      </c>
      <c r="D4583" s="3" t="s">
        <v>17055</v>
      </c>
      <c r="E4583" s="3" t="s">
        <v>21880</v>
      </c>
    </row>
    <row r="4584" customFormat="false" ht="13.8" hidden="false" customHeight="false" outlineLevel="0" collapsed="false">
      <c r="A4584" s="1" t="n">
        <v>41414</v>
      </c>
      <c r="B4584" s="3" t="s">
        <v>1967</v>
      </c>
      <c r="C4584" s="1" t="s">
        <v>21881</v>
      </c>
      <c r="D4584" s="3" t="s">
        <v>17055</v>
      </c>
      <c r="E4584" s="3" t="s">
        <v>14895</v>
      </c>
    </row>
    <row r="4585" customFormat="false" ht="13.8" hidden="false" customHeight="false" outlineLevel="0" collapsed="false">
      <c r="A4585" s="1" t="n">
        <v>41415</v>
      </c>
      <c r="B4585" s="3" t="s">
        <v>1967</v>
      </c>
      <c r="C4585" s="1" t="s">
        <v>21882</v>
      </c>
      <c r="D4585" s="3" t="s">
        <v>17055</v>
      </c>
      <c r="E4585" s="3" t="s">
        <v>12393</v>
      </c>
    </row>
    <row r="4586" customFormat="false" ht="13.8" hidden="false" customHeight="false" outlineLevel="0" collapsed="false">
      <c r="A4586" s="1" t="n">
        <v>37514</v>
      </c>
      <c r="B4586" s="3" t="s">
        <v>1967</v>
      </c>
      <c r="C4586" s="1" t="s">
        <v>21883</v>
      </c>
      <c r="D4586" s="3" t="s">
        <v>17055</v>
      </c>
      <c r="E4586" s="3" t="s">
        <v>21884</v>
      </c>
    </row>
    <row r="4587" customFormat="false" ht="13.8" hidden="false" customHeight="false" outlineLevel="0" collapsed="false">
      <c r="A4587" s="1" t="n">
        <v>37519</v>
      </c>
      <c r="B4587" s="3" t="s">
        <v>1967</v>
      </c>
      <c r="C4587" s="1" t="s">
        <v>21885</v>
      </c>
      <c r="D4587" s="3" t="s">
        <v>17055</v>
      </c>
      <c r="E4587" s="3" t="s">
        <v>21886</v>
      </c>
    </row>
    <row r="4588" customFormat="false" ht="13.8" hidden="false" customHeight="false" outlineLevel="0" collapsed="false">
      <c r="A4588" s="1" t="n">
        <v>37520</v>
      </c>
      <c r="B4588" s="3" t="s">
        <v>1967</v>
      </c>
      <c r="C4588" s="1" t="s">
        <v>21887</v>
      </c>
      <c r="D4588" s="3" t="s">
        <v>17055</v>
      </c>
      <c r="E4588" s="3" t="s">
        <v>21888</v>
      </c>
    </row>
    <row r="4589" customFormat="false" ht="13.8" hidden="false" customHeight="false" outlineLevel="0" collapsed="false">
      <c r="A4589" s="1" t="n">
        <v>37521</v>
      </c>
      <c r="B4589" s="3" t="s">
        <v>1967</v>
      </c>
      <c r="C4589" s="1" t="s">
        <v>21889</v>
      </c>
      <c r="D4589" s="3" t="s">
        <v>17055</v>
      </c>
      <c r="E4589" s="3" t="s">
        <v>21890</v>
      </c>
    </row>
    <row r="4590" customFormat="false" ht="13.8" hidden="false" customHeight="false" outlineLevel="0" collapsed="false">
      <c r="A4590" s="1" t="n">
        <v>37522</v>
      </c>
      <c r="B4590" s="3" t="s">
        <v>1967</v>
      </c>
      <c r="C4590" s="1" t="s">
        <v>21891</v>
      </c>
      <c r="D4590" s="3" t="s">
        <v>17055</v>
      </c>
      <c r="E4590" s="3" t="s">
        <v>21892</v>
      </c>
    </row>
    <row r="4591" customFormat="false" ht="13.8" hidden="false" customHeight="false" outlineLevel="0" collapsed="false">
      <c r="A4591" s="1" t="n">
        <v>21109</v>
      </c>
      <c r="B4591" s="3" t="s">
        <v>1967</v>
      </c>
      <c r="C4591" s="1" t="s">
        <v>21893</v>
      </c>
      <c r="D4591" s="3" t="s">
        <v>17055</v>
      </c>
      <c r="E4591" s="3" t="s">
        <v>21894</v>
      </c>
    </row>
    <row r="4592" customFormat="false" ht="13.8" hidden="false" customHeight="false" outlineLevel="0" collapsed="false">
      <c r="A4592" s="1" t="n">
        <v>37546</v>
      </c>
      <c r="B4592" s="3" t="s">
        <v>1967</v>
      </c>
      <c r="C4592" s="1" t="s">
        <v>21895</v>
      </c>
      <c r="D4592" s="3" t="s">
        <v>17055</v>
      </c>
      <c r="E4592" s="3" t="s">
        <v>21896</v>
      </c>
    </row>
    <row r="4593" customFormat="false" ht="13.8" hidden="false" customHeight="false" outlineLevel="0" collapsed="false">
      <c r="A4593" s="1" t="n">
        <v>37544</v>
      </c>
      <c r="B4593" s="3" t="s">
        <v>1967</v>
      </c>
      <c r="C4593" s="1" t="s">
        <v>21897</v>
      </c>
      <c r="D4593" s="3" t="s">
        <v>17055</v>
      </c>
      <c r="E4593" s="3" t="s">
        <v>21898</v>
      </c>
    </row>
    <row r="4594" customFormat="false" ht="13.8" hidden="false" customHeight="false" outlineLevel="0" collapsed="false">
      <c r="A4594" s="1" t="n">
        <v>37545</v>
      </c>
      <c r="B4594" s="3" t="s">
        <v>1967</v>
      </c>
      <c r="C4594" s="1" t="s">
        <v>21899</v>
      </c>
      <c r="D4594" s="3" t="s">
        <v>17055</v>
      </c>
      <c r="E4594" s="3" t="s">
        <v>21900</v>
      </c>
    </row>
    <row r="4595" customFormat="false" ht="13.8" hidden="false" customHeight="false" outlineLevel="0" collapsed="false">
      <c r="A4595" s="1" t="n">
        <v>36793</v>
      </c>
      <c r="B4595" s="3" t="s">
        <v>1967</v>
      </c>
      <c r="C4595" s="1" t="s">
        <v>21901</v>
      </c>
      <c r="D4595" s="3" t="s">
        <v>17055</v>
      </c>
      <c r="E4595" s="3" t="s">
        <v>21902</v>
      </c>
    </row>
    <row r="4596" customFormat="false" ht="13.8" hidden="false" customHeight="false" outlineLevel="0" collapsed="false">
      <c r="A4596" s="1" t="n">
        <v>11769</v>
      </c>
      <c r="B4596" s="3" t="s">
        <v>1967</v>
      </c>
      <c r="C4596" s="1" t="s">
        <v>21903</v>
      </c>
      <c r="D4596" s="3" t="s">
        <v>17055</v>
      </c>
      <c r="E4596" s="3" t="s">
        <v>21904</v>
      </c>
    </row>
    <row r="4597" customFormat="false" ht="13.8" hidden="false" customHeight="false" outlineLevel="0" collapsed="false">
      <c r="A4597" s="1" t="n">
        <v>11771</v>
      </c>
      <c r="B4597" s="3" t="s">
        <v>1967</v>
      </c>
      <c r="C4597" s="1" t="s">
        <v>21905</v>
      </c>
      <c r="D4597" s="3" t="s">
        <v>17055</v>
      </c>
      <c r="E4597" s="3" t="s">
        <v>21906</v>
      </c>
    </row>
    <row r="4598" customFormat="false" ht="13.8" hidden="false" customHeight="false" outlineLevel="0" collapsed="false">
      <c r="A4598" s="1" t="n">
        <v>39919</v>
      </c>
      <c r="B4598" s="3" t="s">
        <v>1967</v>
      </c>
      <c r="C4598" s="1" t="s">
        <v>21907</v>
      </c>
      <c r="D4598" s="3" t="s">
        <v>17055</v>
      </c>
      <c r="E4598" s="3" t="s">
        <v>21908</v>
      </c>
    </row>
    <row r="4599" customFormat="false" ht="13.8" hidden="false" customHeight="false" outlineLevel="0" collapsed="false">
      <c r="A4599" s="1" t="n">
        <v>38385</v>
      </c>
      <c r="B4599" s="3" t="s">
        <v>1967</v>
      </c>
      <c r="C4599" s="1" t="s">
        <v>21909</v>
      </c>
      <c r="D4599" s="3" t="s">
        <v>17055</v>
      </c>
      <c r="E4599" s="3" t="s">
        <v>21910</v>
      </c>
    </row>
    <row r="4600" customFormat="false" ht="13.8" hidden="false" customHeight="false" outlineLevel="0" collapsed="false">
      <c r="A4600" s="1" t="n">
        <v>36800</v>
      </c>
      <c r="B4600" s="3" t="s">
        <v>1967</v>
      </c>
      <c r="C4600" s="1" t="s">
        <v>21911</v>
      </c>
      <c r="D4600" s="3" t="s">
        <v>17055</v>
      </c>
      <c r="E4600" s="3" t="s">
        <v>21912</v>
      </c>
    </row>
    <row r="4601" customFormat="false" ht="13.8" hidden="false" customHeight="false" outlineLevel="0" collapsed="false">
      <c r="A4601" s="1" t="n">
        <v>37587</v>
      </c>
      <c r="B4601" s="3" t="s">
        <v>1967</v>
      </c>
      <c r="C4601" s="1" t="s">
        <v>21913</v>
      </c>
      <c r="D4601" s="3" t="s">
        <v>17055</v>
      </c>
      <c r="E4601" s="3" t="s">
        <v>21914</v>
      </c>
    </row>
    <row r="4602" customFormat="false" ht="13.8" hidden="false" customHeight="false" outlineLevel="0" collapsed="false">
      <c r="A4602" s="1" t="n">
        <v>11561</v>
      </c>
      <c r="B4602" s="3" t="s">
        <v>1967</v>
      </c>
      <c r="C4602" s="1" t="s">
        <v>21915</v>
      </c>
      <c r="D4602" s="3" t="s">
        <v>17055</v>
      </c>
      <c r="E4602" s="3" t="s">
        <v>21916</v>
      </c>
    </row>
    <row r="4603" customFormat="false" ht="13.8" hidden="false" customHeight="false" outlineLevel="0" collapsed="false">
      <c r="A4603" s="1" t="n">
        <v>43604</v>
      </c>
      <c r="B4603" s="3" t="s">
        <v>1967</v>
      </c>
      <c r="C4603" s="1" t="s">
        <v>21917</v>
      </c>
      <c r="D4603" s="3" t="s">
        <v>17055</v>
      </c>
      <c r="E4603" s="3" t="s">
        <v>11778</v>
      </c>
    </row>
    <row r="4604" customFormat="false" ht="13.8" hidden="false" customHeight="false" outlineLevel="0" collapsed="false">
      <c r="A4604" s="1" t="n">
        <v>11560</v>
      </c>
      <c r="B4604" s="3" t="s">
        <v>1967</v>
      </c>
      <c r="C4604" s="1" t="s">
        <v>21918</v>
      </c>
      <c r="D4604" s="3" t="s">
        <v>17055</v>
      </c>
      <c r="E4604" s="3" t="s">
        <v>21919</v>
      </c>
    </row>
    <row r="4605" customFormat="false" ht="13.8" hidden="false" customHeight="false" outlineLevel="0" collapsed="false">
      <c r="A4605" s="1" t="n">
        <v>11499</v>
      </c>
      <c r="B4605" s="3" t="s">
        <v>1967</v>
      </c>
      <c r="C4605" s="1" t="s">
        <v>21920</v>
      </c>
      <c r="D4605" s="3" t="s">
        <v>17055</v>
      </c>
      <c r="E4605" s="3" t="s">
        <v>21921</v>
      </c>
    </row>
    <row r="4606" customFormat="false" ht="13.8" hidden="false" customHeight="false" outlineLevel="0" collapsed="false">
      <c r="A4606" s="1" t="n">
        <v>34761</v>
      </c>
      <c r="B4606" s="3" t="s">
        <v>1967</v>
      </c>
      <c r="C4606" s="1" t="s">
        <v>21922</v>
      </c>
      <c r="D4606" s="3" t="s">
        <v>17283</v>
      </c>
      <c r="E4606" s="3" t="s">
        <v>9119</v>
      </c>
    </row>
    <row r="4607" customFormat="false" ht="13.8" hidden="false" customHeight="false" outlineLevel="0" collapsed="false">
      <c r="A4607" s="1" t="n">
        <v>40924</v>
      </c>
      <c r="B4607" s="3" t="s">
        <v>1967</v>
      </c>
      <c r="C4607" s="1" t="s">
        <v>21923</v>
      </c>
      <c r="D4607" s="3" t="s">
        <v>17285</v>
      </c>
      <c r="E4607" s="3" t="s">
        <v>21924</v>
      </c>
    </row>
    <row r="4608" customFormat="false" ht="13.8" hidden="false" customHeight="false" outlineLevel="0" collapsed="false">
      <c r="A4608" s="1" t="n">
        <v>40983</v>
      </c>
      <c r="B4608" s="3" t="s">
        <v>1967</v>
      </c>
      <c r="C4608" s="1" t="s">
        <v>21925</v>
      </c>
      <c r="D4608" s="3" t="s">
        <v>17285</v>
      </c>
      <c r="E4608" s="3" t="s">
        <v>21926</v>
      </c>
    </row>
    <row r="4609" customFormat="false" ht="13.8" hidden="false" customHeight="false" outlineLevel="0" collapsed="false">
      <c r="A4609" s="1" t="n">
        <v>44497</v>
      </c>
      <c r="B4609" s="3" t="s">
        <v>1967</v>
      </c>
      <c r="C4609" s="1" t="s">
        <v>21927</v>
      </c>
      <c r="D4609" s="3" t="s">
        <v>17283</v>
      </c>
      <c r="E4609" s="3" t="s">
        <v>8974</v>
      </c>
    </row>
    <row r="4610" customFormat="false" ht="13.8" hidden="false" customHeight="false" outlineLevel="0" collapsed="false">
      <c r="A4610" s="1" t="n">
        <v>2437</v>
      </c>
      <c r="B4610" s="3" t="s">
        <v>1967</v>
      </c>
      <c r="C4610" s="1" t="s">
        <v>21928</v>
      </c>
      <c r="D4610" s="3" t="s">
        <v>17283</v>
      </c>
      <c r="E4610" s="3" t="s">
        <v>21688</v>
      </c>
    </row>
    <row r="4611" customFormat="false" ht="13.8" hidden="false" customHeight="false" outlineLevel="0" collapsed="false">
      <c r="A4611" s="1" t="n">
        <v>40921</v>
      </c>
      <c r="B4611" s="3" t="s">
        <v>1967</v>
      </c>
      <c r="C4611" s="1" t="s">
        <v>21929</v>
      </c>
      <c r="D4611" s="3" t="s">
        <v>17285</v>
      </c>
      <c r="E4611" s="3" t="s">
        <v>21930</v>
      </c>
    </row>
    <row r="4612" customFormat="false" ht="13.8" hidden="false" customHeight="false" outlineLevel="0" collapsed="false">
      <c r="A4612" s="1" t="n">
        <v>14252</v>
      </c>
      <c r="B4612" s="3" t="s">
        <v>1967</v>
      </c>
      <c r="C4612" s="1" t="s">
        <v>21931</v>
      </c>
      <c r="D4612" s="3" t="s">
        <v>17055</v>
      </c>
      <c r="E4612" s="3" t="s">
        <v>21932</v>
      </c>
    </row>
    <row r="4613" customFormat="false" ht="13.8" hidden="false" customHeight="false" outlineLevel="0" collapsed="false">
      <c r="A4613" s="1" t="n">
        <v>730</v>
      </c>
      <c r="B4613" s="3" t="s">
        <v>1967</v>
      </c>
      <c r="C4613" s="1" t="s">
        <v>21933</v>
      </c>
      <c r="D4613" s="3" t="s">
        <v>17055</v>
      </c>
      <c r="E4613" s="3" t="s">
        <v>21934</v>
      </c>
    </row>
    <row r="4614" customFormat="false" ht="13.8" hidden="false" customHeight="false" outlineLevel="0" collapsed="false">
      <c r="A4614" s="1" t="n">
        <v>723</v>
      </c>
      <c r="B4614" s="3" t="s">
        <v>1967</v>
      </c>
      <c r="C4614" s="1" t="s">
        <v>21935</v>
      </c>
      <c r="D4614" s="3" t="s">
        <v>17055</v>
      </c>
      <c r="E4614" s="3" t="s">
        <v>21936</v>
      </c>
    </row>
    <row r="4615" customFormat="false" ht="13.8" hidden="false" customHeight="false" outlineLevel="0" collapsed="false">
      <c r="A4615" s="1" t="n">
        <v>36502</v>
      </c>
      <c r="B4615" s="3" t="s">
        <v>1967</v>
      </c>
      <c r="C4615" s="1" t="s">
        <v>21937</v>
      </c>
      <c r="D4615" s="3" t="s">
        <v>17055</v>
      </c>
      <c r="E4615" s="3" t="s">
        <v>21938</v>
      </c>
    </row>
    <row r="4616" customFormat="false" ht="13.8" hidden="false" customHeight="false" outlineLevel="0" collapsed="false">
      <c r="A4616" s="1" t="n">
        <v>36503</v>
      </c>
      <c r="B4616" s="3" t="s">
        <v>1967</v>
      </c>
      <c r="C4616" s="1" t="s">
        <v>21939</v>
      </c>
      <c r="D4616" s="3" t="s">
        <v>17055</v>
      </c>
      <c r="E4616" s="3" t="s">
        <v>21940</v>
      </c>
    </row>
    <row r="4617" customFormat="false" ht="13.8" hidden="false" customHeight="false" outlineLevel="0" collapsed="false">
      <c r="A4617" s="1" t="n">
        <v>4090</v>
      </c>
      <c r="B4617" s="3" t="s">
        <v>1967</v>
      </c>
      <c r="C4617" s="1" t="s">
        <v>21941</v>
      </c>
      <c r="D4617" s="3" t="s">
        <v>17055</v>
      </c>
      <c r="E4617" s="3" t="s">
        <v>21942</v>
      </c>
    </row>
    <row r="4618" customFormat="false" ht="13.8" hidden="false" customHeight="false" outlineLevel="0" collapsed="false">
      <c r="A4618" s="1" t="n">
        <v>13227</v>
      </c>
      <c r="B4618" s="3" t="s">
        <v>1967</v>
      </c>
      <c r="C4618" s="1" t="s">
        <v>21943</v>
      </c>
      <c r="D4618" s="3" t="s">
        <v>17055</v>
      </c>
      <c r="E4618" s="3" t="s">
        <v>21944</v>
      </c>
    </row>
    <row r="4619" customFormat="false" ht="13.8" hidden="false" customHeight="false" outlineLevel="0" collapsed="false">
      <c r="A4619" s="1" t="n">
        <v>10597</v>
      </c>
      <c r="B4619" s="3" t="s">
        <v>1967</v>
      </c>
      <c r="C4619" s="1" t="s">
        <v>21945</v>
      </c>
      <c r="D4619" s="3" t="s">
        <v>17055</v>
      </c>
      <c r="E4619" s="3" t="s">
        <v>21946</v>
      </c>
    </row>
    <row r="4620" customFormat="false" ht="13.8" hidden="false" customHeight="false" outlineLevel="0" collapsed="false">
      <c r="A4620" s="1" t="n">
        <v>39628</v>
      </c>
      <c r="B4620" s="3" t="s">
        <v>1967</v>
      </c>
      <c r="C4620" s="1" t="s">
        <v>21947</v>
      </c>
      <c r="D4620" s="3" t="s">
        <v>17055</v>
      </c>
      <c r="E4620" s="3" t="s">
        <v>21948</v>
      </c>
    </row>
    <row r="4621" customFormat="false" ht="13.8" hidden="false" customHeight="false" outlineLevel="0" collapsed="false">
      <c r="A4621" s="1" t="n">
        <v>39404</v>
      </c>
      <c r="B4621" s="3" t="s">
        <v>1967</v>
      </c>
      <c r="C4621" s="1" t="s">
        <v>21949</v>
      </c>
      <c r="D4621" s="3" t="s">
        <v>17055</v>
      </c>
      <c r="E4621" s="3" t="s">
        <v>21950</v>
      </c>
    </row>
    <row r="4622" customFormat="false" ht="13.8" hidden="false" customHeight="false" outlineLevel="0" collapsed="false">
      <c r="A4622" s="1" t="n">
        <v>39402</v>
      </c>
      <c r="B4622" s="3" t="s">
        <v>1967</v>
      </c>
      <c r="C4622" s="1" t="s">
        <v>21951</v>
      </c>
      <c r="D4622" s="3" t="s">
        <v>17055</v>
      </c>
      <c r="E4622" s="3" t="s">
        <v>21952</v>
      </c>
    </row>
    <row r="4623" customFormat="false" ht="13.8" hidden="false" customHeight="false" outlineLevel="0" collapsed="false">
      <c r="A4623" s="1" t="n">
        <v>39403</v>
      </c>
      <c r="B4623" s="3" t="s">
        <v>1967</v>
      </c>
      <c r="C4623" s="1" t="s">
        <v>21953</v>
      </c>
      <c r="D4623" s="3" t="s">
        <v>17055</v>
      </c>
      <c r="E4623" s="3" t="s">
        <v>21954</v>
      </c>
    </row>
    <row r="4624" customFormat="false" ht="13.8" hidden="false" customHeight="false" outlineLevel="0" collapsed="false">
      <c r="A4624" s="1" t="n">
        <v>4093</v>
      </c>
      <c r="B4624" s="3" t="s">
        <v>1967</v>
      </c>
      <c r="C4624" s="1" t="s">
        <v>21955</v>
      </c>
      <c r="D4624" s="3" t="s">
        <v>17283</v>
      </c>
      <c r="E4624" s="3" t="s">
        <v>14862</v>
      </c>
    </row>
    <row r="4625" customFormat="false" ht="13.8" hidden="false" customHeight="false" outlineLevel="0" collapsed="false">
      <c r="A4625" s="1" t="n">
        <v>10512</v>
      </c>
      <c r="B4625" s="3" t="s">
        <v>1967</v>
      </c>
      <c r="C4625" s="1" t="s">
        <v>21956</v>
      </c>
      <c r="D4625" s="3" t="s">
        <v>17285</v>
      </c>
      <c r="E4625" s="3" t="s">
        <v>21957</v>
      </c>
    </row>
    <row r="4626" customFormat="false" ht="13.8" hidden="false" customHeight="false" outlineLevel="0" collapsed="false">
      <c r="A4626" s="1" t="n">
        <v>4243</v>
      </c>
      <c r="B4626" s="3" t="s">
        <v>1967</v>
      </c>
      <c r="C4626" s="1" t="s">
        <v>21958</v>
      </c>
      <c r="D4626" s="3" t="s">
        <v>17283</v>
      </c>
      <c r="E4626" s="3" t="s">
        <v>11016</v>
      </c>
    </row>
    <row r="4627" customFormat="false" ht="13.8" hidden="false" customHeight="false" outlineLevel="0" collapsed="false">
      <c r="A4627" s="1" t="n">
        <v>20020</v>
      </c>
      <c r="B4627" s="3" t="s">
        <v>1967</v>
      </c>
      <c r="C4627" s="1" t="s">
        <v>21959</v>
      </c>
      <c r="D4627" s="3" t="s">
        <v>17283</v>
      </c>
      <c r="E4627" s="3" t="s">
        <v>14886</v>
      </c>
    </row>
    <row r="4628" customFormat="false" ht="13.8" hidden="false" customHeight="false" outlineLevel="0" collapsed="false">
      <c r="A4628" s="1" t="n">
        <v>41038</v>
      </c>
      <c r="B4628" s="3" t="s">
        <v>1967</v>
      </c>
      <c r="C4628" s="1" t="s">
        <v>21960</v>
      </c>
      <c r="D4628" s="3" t="s">
        <v>17285</v>
      </c>
      <c r="E4628" s="3" t="s">
        <v>21961</v>
      </c>
    </row>
    <row r="4629" customFormat="false" ht="13.8" hidden="false" customHeight="false" outlineLevel="0" collapsed="false">
      <c r="A4629" s="1" t="n">
        <v>4094</v>
      </c>
      <c r="B4629" s="3" t="s">
        <v>1967</v>
      </c>
      <c r="C4629" s="1" t="s">
        <v>21962</v>
      </c>
      <c r="D4629" s="3" t="s">
        <v>17283</v>
      </c>
      <c r="E4629" s="3" t="s">
        <v>21963</v>
      </c>
    </row>
    <row r="4630" customFormat="false" ht="13.8" hidden="false" customHeight="false" outlineLevel="0" collapsed="false">
      <c r="A4630" s="1" t="n">
        <v>40988</v>
      </c>
      <c r="B4630" s="3" t="s">
        <v>1967</v>
      </c>
      <c r="C4630" s="1" t="s">
        <v>21964</v>
      </c>
      <c r="D4630" s="3" t="s">
        <v>17285</v>
      </c>
      <c r="E4630" s="3" t="s">
        <v>21965</v>
      </c>
    </row>
    <row r="4631" customFormat="false" ht="13.8" hidden="false" customHeight="false" outlineLevel="0" collapsed="false">
      <c r="A4631" s="1" t="n">
        <v>4095</v>
      </c>
      <c r="B4631" s="3" t="s">
        <v>1967</v>
      </c>
      <c r="C4631" s="1" t="s">
        <v>21966</v>
      </c>
      <c r="D4631" s="3" t="s">
        <v>17283</v>
      </c>
      <c r="E4631" s="3" t="s">
        <v>13228</v>
      </c>
    </row>
    <row r="4632" customFormat="false" ht="13.8" hidden="false" customHeight="false" outlineLevel="0" collapsed="false">
      <c r="A4632" s="1" t="n">
        <v>40990</v>
      </c>
      <c r="B4632" s="3" t="s">
        <v>1967</v>
      </c>
      <c r="C4632" s="1" t="s">
        <v>21967</v>
      </c>
      <c r="D4632" s="3" t="s">
        <v>17285</v>
      </c>
      <c r="E4632" s="3" t="s">
        <v>21968</v>
      </c>
    </row>
    <row r="4633" customFormat="false" ht="13.8" hidden="false" customHeight="false" outlineLevel="0" collapsed="false">
      <c r="A4633" s="1" t="n">
        <v>4096</v>
      </c>
      <c r="B4633" s="3" t="s">
        <v>1967</v>
      </c>
      <c r="C4633" s="1" t="s">
        <v>21969</v>
      </c>
      <c r="D4633" s="3" t="s">
        <v>17283</v>
      </c>
      <c r="E4633" s="3" t="s">
        <v>10964</v>
      </c>
    </row>
    <row r="4634" customFormat="false" ht="13.8" hidden="false" customHeight="false" outlineLevel="0" collapsed="false">
      <c r="A4634" s="1" t="n">
        <v>40992</v>
      </c>
      <c r="B4634" s="3" t="s">
        <v>1967</v>
      </c>
      <c r="C4634" s="1" t="s">
        <v>21970</v>
      </c>
      <c r="D4634" s="3" t="s">
        <v>17285</v>
      </c>
      <c r="E4634" s="3" t="s">
        <v>21971</v>
      </c>
    </row>
    <row r="4635" customFormat="false" ht="13.8" hidden="false" customHeight="false" outlineLevel="0" collapsed="false">
      <c r="A4635" s="1" t="n">
        <v>4114</v>
      </c>
      <c r="B4635" s="3" t="s">
        <v>1967</v>
      </c>
      <c r="C4635" s="1" t="s">
        <v>21972</v>
      </c>
      <c r="D4635" s="3" t="s">
        <v>17055</v>
      </c>
      <c r="E4635" s="3" t="s">
        <v>21973</v>
      </c>
    </row>
    <row r="4636" customFormat="false" ht="13.8" hidden="false" customHeight="false" outlineLevel="0" collapsed="false">
      <c r="A4636" s="1" t="n">
        <v>36797</v>
      </c>
      <c r="B4636" s="3" t="s">
        <v>1967</v>
      </c>
      <c r="C4636" s="1" t="s">
        <v>21974</v>
      </c>
      <c r="D4636" s="3" t="s">
        <v>17055</v>
      </c>
      <c r="E4636" s="3" t="s">
        <v>21975</v>
      </c>
    </row>
    <row r="4637" customFormat="false" ht="13.8" hidden="false" customHeight="false" outlineLevel="0" collapsed="false">
      <c r="A4637" s="1" t="n">
        <v>4107</v>
      </c>
      <c r="B4637" s="3" t="s">
        <v>1967</v>
      </c>
      <c r="C4637" s="1" t="s">
        <v>21976</v>
      </c>
      <c r="D4637" s="3" t="s">
        <v>17055</v>
      </c>
      <c r="E4637" s="3" t="s">
        <v>21977</v>
      </c>
    </row>
    <row r="4638" customFormat="false" ht="13.8" hidden="false" customHeight="false" outlineLevel="0" collapsed="false">
      <c r="A4638" s="1" t="n">
        <v>4102</v>
      </c>
      <c r="B4638" s="3" t="s">
        <v>1967</v>
      </c>
      <c r="C4638" s="1" t="s">
        <v>21978</v>
      </c>
      <c r="D4638" s="3" t="s">
        <v>17055</v>
      </c>
      <c r="E4638" s="3" t="s">
        <v>21979</v>
      </c>
    </row>
    <row r="4639" customFormat="false" ht="13.8" hidden="false" customHeight="false" outlineLevel="0" collapsed="false">
      <c r="A4639" s="1" t="n">
        <v>36799</v>
      </c>
      <c r="B4639" s="3" t="s">
        <v>1967</v>
      </c>
      <c r="C4639" s="1" t="s">
        <v>21980</v>
      </c>
      <c r="D4639" s="3" t="s">
        <v>17055</v>
      </c>
      <c r="E4639" s="3" t="s">
        <v>21981</v>
      </c>
    </row>
    <row r="4640" customFormat="false" ht="13.8" hidden="false" customHeight="false" outlineLevel="0" collapsed="false">
      <c r="A4640" s="1" t="n">
        <v>2747</v>
      </c>
      <c r="B4640" s="3" t="s">
        <v>1967</v>
      </c>
      <c r="C4640" s="1" t="s">
        <v>21982</v>
      </c>
      <c r="D4640" s="3" t="s">
        <v>17119</v>
      </c>
      <c r="E4640" s="3" t="s">
        <v>21983</v>
      </c>
    </row>
    <row r="4641" customFormat="false" ht="13.8" hidden="false" customHeight="false" outlineLevel="0" collapsed="false">
      <c r="A4641" s="1" t="n">
        <v>21138</v>
      </c>
      <c r="B4641" s="3" t="s">
        <v>1967</v>
      </c>
      <c r="C4641" s="1" t="s">
        <v>21984</v>
      </c>
      <c r="D4641" s="3" t="s">
        <v>17119</v>
      </c>
      <c r="E4641" s="3" t="s">
        <v>9056</v>
      </c>
    </row>
    <row r="4642" customFormat="false" ht="13.8" hidden="false" customHeight="false" outlineLevel="0" collapsed="false">
      <c r="A4642" s="1" t="n">
        <v>10826</v>
      </c>
      <c r="B4642" s="3" t="s">
        <v>1967</v>
      </c>
      <c r="C4642" s="1" t="s">
        <v>21985</v>
      </c>
      <c r="D4642" s="3" t="s">
        <v>17055</v>
      </c>
      <c r="E4642" s="3" t="s">
        <v>21986</v>
      </c>
    </row>
    <row r="4643" customFormat="false" ht="13.8" hidden="false" customHeight="false" outlineLevel="0" collapsed="false">
      <c r="A4643" s="1" t="n">
        <v>365</v>
      </c>
      <c r="B4643" s="3" t="s">
        <v>1967</v>
      </c>
      <c r="C4643" s="1" t="s">
        <v>21987</v>
      </c>
      <c r="D4643" s="3" t="s">
        <v>17055</v>
      </c>
      <c r="E4643" s="3" t="s">
        <v>13542</v>
      </c>
    </row>
    <row r="4644" customFormat="false" ht="13.8" hidden="false" customHeight="false" outlineLevel="0" collapsed="false">
      <c r="A4644" s="1" t="n">
        <v>38639</v>
      </c>
      <c r="B4644" s="3" t="s">
        <v>1967</v>
      </c>
      <c r="C4644" s="1" t="s">
        <v>21988</v>
      </c>
      <c r="D4644" s="3" t="s">
        <v>17055</v>
      </c>
      <c r="E4644" s="3" t="s">
        <v>21989</v>
      </c>
    </row>
    <row r="4645" customFormat="false" ht="13.8" hidden="false" customHeight="false" outlineLevel="0" collapsed="false">
      <c r="A4645" s="1" t="n">
        <v>38640</v>
      </c>
      <c r="B4645" s="3" t="s">
        <v>1967</v>
      </c>
      <c r="C4645" s="1" t="s">
        <v>21990</v>
      </c>
      <c r="D4645" s="3" t="s">
        <v>17055</v>
      </c>
      <c r="E4645" s="3" t="s">
        <v>18642</v>
      </c>
    </row>
    <row r="4646" customFormat="false" ht="13.8" hidden="false" customHeight="false" outlineLevel="0" collapsed="false">
      <c r="A4646" s="1" t="n">
        <v>358</v>
      </c>
      <c r="B4646" s="3" t="s">
        <v>1967</v>
      </c>
      <c r="C4646" s="1" t="s">
        <v>21991</v>
      </c>
      <c r="D4646" s="3" t="s">
        <v>17055</v>
      </c>
      <c r="E4646" s="3" t="s">
        <v>21992</v>
      </c>
    </row>
    <row r="4647" customFormat="false" ht="13.8" hidden="false" customHeight="false" outlineLevel="0" collapsed="false">
      <c r="A4647" s="1" t="n">
        <v>359</v>
      </c>
      <c r="B4647" s="3" t="s">
        <v>1967</v>
      </c>
      <c r="C4647" s="1" t="s">
        <v>21993</v>
      </c>
      <c r="D4647" s="3" t="s">
        <v>17055</v>
      </c>
      <c r="E4647" s="3" t="s">
        <v>21994</v>
      </c>
    </row>
    <row r="4648" customFormat="false" ht="13.8" hidden="false" customHeight="false" outlineLevel="0" collapsed="false">
      <c r="A4648" s="1" t="n">
        <v>38641</v>
      </c>
      <c r="B4648" s="3" t="s">
        <v>1967</v>
      </c>
      <c r="C4648" s="1" t="s">
        <v>21995</v>
      </c>
      <c r="D4648" s="3" t="s">
        <v>17055</v>
      </c>
      <c r="E4648" s="3" t="s">
        <v>21996</v>
      </c>
    </row>
    <row r="4649" customFormat="false" ht="13.8" hidden="false" customHeight="false" outlineLevel="0" collapsed="false">
      <c r="A4649" s="1" t="n">
        <v>360</v>
      </c>
      <c r="B4649" s="3" t="s">
        <v>1967</v>
      </c>
      <c r="C4649" s="1" t="s">
        <v>21997</v>
      </c>
      <c r="D4649" s="3" t="s">
        <v>17055</v>
      </c>
      <c r="E4649" s="3" t="s">
        <v>14561</v>
      </c>
    </row>
    <row r="4650" customFormat="false" ht="13.8" hidden="false" customHeight="false" outlineLevel="0" collapsed="false">
      <c r="A4650" s="1" t="n">
        <v>42430</v>
      </c>
      <c r="B4650" s="3" t="s">
        <v>1967</v>
      </c>
      <c r="C4650" s="1" t="s">
        <v>21998</v>
      </c>
      <c r="D4650" s="3" t="s">
        <v>17055</v>
      </c>
      <c r="E4650" s="3" t="s">
        <v>21999</v>
      </c>
    </row>
    <row r="4651" customFormat="false" ht="13.8" hidden="false" customHeight="false" outlineLevel="0" collapsed="false">
      <c r="A4651" s="1" t="n">
        <v>4209</v>
      </c>
      <c r="B4651" s="3" t="s">
        <v>1967</v>
      </c>
      <c r="C4651" s="1" t="s">
        <v>22000</v>
      </c>
      <c r="D4651" s="3" t="s">
        <v>17055</v>
      </c>
      <c r="E4651" s="3" t="s">
        <v>9642</v>
      </c>
    </row>
    <row r="4652" customFormat="false" ht="13.8" hidden="false" customHeight="false" outlineLevel="0" collapsed="false">
      <c r="A4652" s="1" t="n">
        <v>4180</v>
      </c>
      <c r="B4652" s="3" t="s">
        <v>1967</v>
      </c>
      <c r="C4652" s="1" t="s">
        <v>22001</v>
      </c>
      <c r="D4652" s="3" t="s">
        <v>17055</v>
      </c>
      <c r="E4652" s="3" t="s">
        <v>18020</v>
      </c>
    </row>
    <row r="4653" customFormat="false" ht="13.8" hidden="false" customHeight="false" outlineLevel="0" collapsed="false">
      <c r="A4653" s="1" t="n">
        <v>4177</v>
      </c>
      <c r="B4653" s="3" t="s">
        <v>1967</v>
      </c>
      <c r="C4653" s="1" t="s">
        <v>22002</v>
      </c>
      <c r="D4653" s="3" t="s">
        <v>17055</v>
      </c>
      <c r="E4653" s="3" t="s">
        <v>19969</v>
      </c>
    </row>
    <row r="4654" customFormat="false" ht="13.8" hidden="false" customHeight="false" outlineLevel="0" collapsed="false">
      <c r="A4654" s="1" t="n">
        <v>4179</v>
      </c>
      <c r="B4654" s="3" t="s">
        <v>1967</v>
      </c>
      <c r="C4654" s="1" t="s">
        <v>22003</v>
      </c>
      <c r="D4654" s="3" t="s">
        <v>17055</v>
      </c>
      <c r="E4654" s="3" t="s">
        <v>22004</v>
      </c>
    </row>
    <row r="4655" customFormat="false" ht="13.8" hidden="false" customHeight="false" outlineLevel="0" collapsed="false">
      <c r="A4655" s="1" t="n">
        <v>4208</v>
      </c>
      <c r="B4655" s="3" t="s">
        <v>1967</v>
      </c>
      <c r="C4655" s="1" t="s">
        <v>22005</v>
      </c>
      <c r="D4655" s="3" t="s">
        <v>17055</v>
      </c>
      <c r="E4655" s="3" t="s">
        <v>22006</v>
      </c>
    </row>
    <row r="4656" customFormat="false" ht="13.8" hidden="false" customHeight="false" outlineLevel="0" collapsed="false">
      <c r="A4656" s="1" t="n">
        <v>4181</v>
      </c>
      <c r="B4656" s="3" t="s">
        <v>1967</v>
      </c>
      <c r="C4656" s="1" t="s">
        <v>22007</v>
      </c>
      <c r="D4656" s="3" t="s">
        <v>17055</v>
      </c>
      <c r="E4656" s="3" t="s">
        <v>22008</v>
      </c>
    </row>
    <row r="4657" customFormat="false" ht="13.8" hidden="false" customHeight="false" outlineLevel="0" collapsed="false">
      <c r="A4657" s="1" t="n">
        <v>4178</v>
      </c>
      <c r="B4657" s="3" t="s">
        <v>1967</v>
      </c>
      <c r="C4657" s="1" t="s">
        <v>22009</v>
      </c>
      <c r="D4657" s="3" t="s">
        <v>17055</v>
      </c>
      <c r="E4657" s="3" t="s">
        <v>14639</v>
      </c>
    </row>
    <row r="4658" customFormat="false" ht="13.8" hidden="false" customHeight="false" outlineLevel="0" collapsed="false">
      <c r="A4658" s="1" t="n">
        <v>4182</v>
      </c>
      <c r="B4658" s="3" t="s">
        <v>1967</v>
      </c>
      <c r="C4658" s="1" t="s">
        <v>22010</v>
      </c>
      <c r="D4658" s="3" t="s">
        <v>17055</v>
      </c>
      <c r="E4658" s="3" t="s">
        <v>22011</v>
      </c>
    </row>
    <row r="4659" customFormat="false" ht="13.8" hidden="false" customHeight="false" outlineLevel="0" collapsed="false">
      <c r="A4659" s="1" t="n">
        <v>4183</v>
      </c>
      <c r="B4659" s="3" t="s">
        <v>1967</v>
      </c>
      <c r="C4659" s="1" t="s">
        <v>22012</v>
      </c>
      <c r="D4659" s="3" t="s">
        <v>17055</v>
      </c>
      <c r="E4659" s="3" t="s">
        <v>22013</v>
      </c>
    </row>
    <row r="4660" customFormat="false" ht="13.8" hidden="false" customHeight="false" outlineLevel="0" collapsed="false">
      <c r="A4660" s="1" t="n">
        <v>4184</v>
      </c>
      <c r="B4660" s="3" t="s">
        <v>1967</v>
      </c>
      <c r="C4660" s="1" t="s">
        <v>22014</v>
      </c>
      <c r="D4660" s="3" t="s">
        <v>17055</v>
      </c>
      <c r="E4660" s="3" t="s">
        <v>22015</v>
      </c>
    </row>
    <row r="4661" customFormat="false" ht="13.8" hidden="false" customHeight="false" outlineLevel="0" collapsed="false">
      <c r="A4661" s="1" t="n">
        <v>4185</v>
      </c>
      <c r="B4661" s="3" t="s">
        <v>1967</v>
      </c>
      <c r="C4661" s="1" t="s">
        <v>22016</v>
      </c>
      <c r="D4661" s="3" t="s">
        <v>17055</v>
      </c>
      <c r="E4661" s="3" t="s">
        <v>22017</v>
      </c>
    </row>
    <row r="4662" customFormat="false" ht="13.8" hidden="false" customHeight="false" outlineLevel="0" collapsed="false">
      <c r="A4662" s="1" t="n">
        <v>4205</v>
      </c>
      <c r="B4662" s="3" t="s">
        <v>1967</v>
      </c>
      <c r="C4662" s="1" t="s">
        <v>22018</v>
      </c>
      <c r="D4662" s="3" t="s">
        <v>17055</v>
      </c>
      <c r="E4662" s="3" t="s">
        <v>22019</v>
      </c>
    </row>
    <row r="4663" customFormat="false" ht="13.8" hidden="false" customHeight="false" outlineLevel="0" collapsed="false">
      <c r="A4663" s="1" t="n">
        <v>4192</v>
      </c>
      <c r="B4663" s="3" t="s">
        <v>1967</v>
      </c>
      <c r="C4663" s="1" t="s">
        <v>22020</v>
      </c>
      <c r="D4663" s="3" t="s">
        <v>17055</v>
      </c>
      <c r="E4663" s="3" t="s">
        <v>22019</v>
      </c>
    </row>
    <row r="4664" customFormat="false" ht="13.8" hidden="false" customHeight="false" outlineLevel="0" collapsed="false">
      <c r="A4664" s="1" t="n">
        <v>4191</v>
      </c>
      <c r="B4664" s="3" t="s">
        <v>1967</v>
      </c>
      <c r="C4664" s="1" t="s">
        <v>22021</v>
      </c>
      <c r="D4664" s="3" t="s">
        <v>17055</v>
      </c>
      <c r="E4664" s="3" t="s">
        <v>22019</v>
      </c>
    </row>
    <row r="4665" customFormat="false" ht="13.8" hidden="false" customHeight="false" outlineLevel="0" collapsed="false">
      <c r="A4665" s="1" t="n">
        <v>4207</v>
      </c>
      <c r="B4665" s="3" t="s">
        <v>1967</v>
      </c>
      <c r="C4665" s="1" t="s">
        <v>22022</v>
      </c>
      <c r="D4665" s="3" t="s">
        <v>17055</v>
      </c>
      <c r="E4665" s="3" t="s">
        <v>7648</v>
      </c>
    </row>
    <row r="4666" customFormat="false" ht="13.8" hidden="false" customHeight="false" outlineLevel="0" collapsed="false">
      <c r="A4666" s="1" t="n">
        <v>4206</v>
      </c>
      <c r="B4666" s="3" t="s">
        <v>1967</v>
      </c>
      <c r="C4666" s="1" t="s">
        <v>22023</v>
      </c>
      <c r="D4666" s="3" t="s">
        <v>17055</v>
      </c>
      <c r="E4666" s="3" t="s">
        <v>6978</v>
      </c>
    </row>
    <row r="4667" customFormat="false" ht="13.8" hidden="false" customHeight="false" outlineLevel="0" collapsed="false">
      <c r="A4667" s="1" t="n">
        <v>4190</v>
      </c>
      <c r="B4667" s="3" t="s">
        <v>1967</v>
      </c>
      <c r="C4667" s="1" t="s">
        <v>22024</v>
      </c>
      <c r="D4667" s="3" t="s">
        <v>17055</v>
      </c>
      <c r="E4667" s="3" t="s">
        <v>6978</v>
      </c>
    </row>
    <row r="4668" customFormat="false" ht="13.8" hidden="false" customHeight="false" outlineLevel="0" collapsed="false">
      <c r="A4668" s="1" t="n">
        <v>4186</v>
      </c>
      <c r="B4668" s="3" t="s">
        <v>1967</v>
      </c>
      <c r="C4668" s="1" t="s">
        <v>22025</v>
      </c>
      <c r="D4668" s="3" t="s">
        <v>17055</v>
      </c>
      <c r="E4668" s="3" t="s">
        <v>4364</v>
      </c>
    </row>
    <row r="4669" customFormat="false" ht="13.8" hidden="false" customHeight="false" outlineLevel="0" collapsed="false">
      <c r="A4669" s="1" t="n">
        <v>4188</v>
      </c>
      <c r="B4669" s="3" t="s">
        <v>1967</v>
      </c>
      <c r="C4669" s="1" t="s">
        <v>22026</v>
      </c>
      <c r="D4669" s="3" t="s">
        <v>17055</v>
      </c>
      <c r="E4669" s="3" t="s">
        <v>17199</v>
      </c>
    </row>
    <row r="4670" customFormat="false" ht="13.8" hidden="false" customHeight="false" outlineLevel="0" collapsed="false">
      <c r="A4670" s="1" t="n">
        <v>4189</v>
      </c>
      <c r="B4670" s="3" t="s">
        <v>1967</v>
      </c>
      <c r="C4670" s="1" t="s">
        <v>22027</v>
      </c>
      <c r="D4670" s="3" t="s">
        <v>17055</v>
      </c>
      <c r="E4670" s="3" t="s">
        <v>17199</v>
      </c>
    </row>
    <row r="4671" customFormat="false" ht="13.8" hidden="false" customHeight="false" outlineLevel="0" collapsed="false">
      <c r="A4671" s="1" t="n">
        <v>4197</v>
      </c>
      <c r="B4671" s="3" t="s">
        <v>1967</v>
      </c>
      <c r="C4671" s="1" t="s">
        <v>22028</v>
      </c>
      <c r="D4671" s="3" t="s">
        <v>17055</v>
      </c>
      <c r="E4671" s="3" t="s">
        <v>22029</v>
      </c>
    </row>
    <row r="4672" customFormat="false" ht="13.8" hidden="false" customHeight="false" outlineLevel="0" collapsed="false">
      <c r="A4672" s="1" t="n">
        <v>4194</v>
      </c>
      <c r="B4672" s="3" t="s">
        <v>1967</v>
      </c>
      <c r="C4672" s="1" t="s">
        <v>22030</v>
      </c>
      <c r="D4672" s="3" t="s">
        <v>17055</v>
      </c>
      <c r="E4672" s="3" t="s">
        <v>2171</v>
      </c>
    </row>
    <row r="4673" customFormat="false" ht="13.8" hidden="false" customHeight="false" outlineLevel="0" collapsed="false">
      <c r="A4673" s="1" t="n">
        <v>4193</v>
      </c>
      <c r="B4673" s="3" t="s">
        <v>1967</v>
      </c>
      <c r="C4673" s="1" t="s">
        <v>22031</v>
      </c>
      <c r="D4673" s="3" t="s">
        <v>17055</v>
      </c>
      <c r="E4673" s="3" t="s">
        <v>2171</v>
      </c>
    </row>
    <row r="4674" customFormat="false" ht="13.8" hidden="false" customHeight="false" outlineLevel="0" collapsed="false">
      <c r="A4674" s="1" t="n">
        <v>4204</v>
      </c>
      <c r="B4674" s="3" t="s">
        <v>1967</v>
      </c>
      <c r="C4674" s="1" t="s">
        <v>22032</v>
      </c>
      <c r="D4674" s="3" t="s">
        <v>17055</v>
      </c>
      <c r="E4674" s="3" t="s">
        <v>2171</v>
      </c>
    </row>
    <row r="4675" customFormat="false" ht="13.8" hidden="false" customHeight="false" outlineLevel="0" collapsed="false">
      <c r="A4675" s="1" t="n">
        <v>4187</v>
      </c>
      <c r="B4675" s="3" t="s">
        <v>1967</v>
      </c>
      <c r="C4675" s="1" t="s">
        <v>22033</v>
      </c>
      <c r="D4675" s="3" t="s">
        <v>17055</v>
      </c>
      <c r="E4675" s="3" t="s">
        <v>22034</v>
      </c>
    </row>
    <row r="4676" customFormat="false" ht="13.8" hidden="false" customHeight="false" outlineLevel="0" collapsed="false">
      <c r="A4676" s="1" t="n">
        <v>4202</v>
      </c>
      <c r="B4676" s="3" t="s">
        <v>1967</v>
      </c>
      <c r="C4676" s="1" t="s">
        <v>22035</v>
      </c>
      <c r="D4676" s="3" t="s">
        <v>17055</v>
      </c>
      <c r="E4676" s="3" t="s">
        <v>22036</v>
      </c>
    </row>
    <row r="4677" customFormat="false" ht="13.8" hidden="false" customHeight="false" outlineLevel="0" collapsed="false">
      <c r="A4677" s="1" t="n">
        <v>4203</v>
      </c>
      <c r="B4677" s="3" t="s">
        <v>1967</v>
      </c>
      <c r="C4677" s="1" t="s">
        <v>22037</v>
      </c>
      <c r="D4677" s="3" t="s">
        <v>17055</v>
      </c>
      <c r="E4677" s="3" t="s">
        <v>22038</v>
      </c>
    </row>
    <row r="4678" customFormat="false" ht="13.8" hidden="false" customHeight="false" outlineLevel="0" collapsed="false">
      <c r="A4678" s="1" t="n">
        <v>40368</v>
      </c>
      <c r="B4678" s="3" t="s">
        <v>1967</v>
      </c>
      <c r="C4678" s="1" t="s">
        <v>22039</v>
      </c>
      <c r="D4678" s="3" t="s">
        <v>17055</v>
      </c>
      <c r="E4678" s="3" t="s">
        <v>12618</v>
      </c>
    </row>
    <row r="4679" customFormat="false" ht="13.8" hidden="false" customHeight="false" outlineLevel="0" collapsed="false">
      <c r="A4679" s="1" t="n">
        <v>40365</v>
      </c>
      <c r="B4679" s="3" t="s">
        <v>1967</v>
      </c>
      <c r="C4679" s="1" t="s">
        <v>22040</v>
      </c>
      <c r="D4679" s="3" t="s">
        <v>17055</v>
      </c>
      <c r="E4679" s="3" t="s">
        <v>11177</v>
      </c>
    </row>
    <row r="4680" customFormat="false" ht="13.8" hidden="false" customHeight="false" outlineLevel="0" collapsed="false">
      <c r="A4680" s="1" t="n">
        <v>40356</v>
      </c>
      <c r="B4680" s="3" t="s">
        <v>1967</v>
      </c>
      <c r="C4680" s="1" t="s">
        <v>22041</v>
      </c>
      <c r="D4680" s="3" t="s">
        <v>17055</v>
      </c>
      <c r="E4680" s="3" t="s">
        <v>9157</v>
      </c>
    </row>
    <row r="4681" customFormat="false" ht="13.8" hidden="false" customHeight="false" outlineLevel="0" collapsed="false">
      <c r="A4681" s="1" t="n">
        <v>40362</v>
      </c>
      <c r="B4681" s="3" t="s">
        <v>1967</v>
      </c>
      <c r="C4681" s="1" t="s">
        <v>22042</v>
      </c>
      <c r="D4681" s="3" t="s">
        <v>17055</v>
      </c>
      <c r="E4681" s="3" t="s">
        <v>10853</v>
      </c>
    </row>
    <row r="4682" customFormat="false" ht="13.8" hidden="false" customHeight="false" outlineLevel="0" collapsed="false">
      <c r="A4682" s="1" t="n">
        <v>40374</v>
      </c>
      <c r="B4682" s="3" t="s">
        <v>1967</v>
      </c>
      <c r="C4682" s="1" t="s">
        <v>22043</v>
      </c>
      <c r="D4682" s="3" t="s">
        <v>17055</v>
      </c>
      <c r="E4682" s="3" t="s">
        <v>22044</v>
      </c>
    </row>
    <row r="4683" customFormat="false" ht="13.8" hidden="false" customHeight="false" outlineLevel="0" collapsed="false">
      <c r="A4683" s="1" t="n">
        <v>40371</v>
      </c>
      <c r="B4683" s="3" t="s">
        <v>1967</v>
      </c>
      <c r="C4683" s="1" t="s">
        <v>22045</v>
      </c>
      <c r="D4683" s="3" t="s">
        <v>17055</v>
      </c>
      <c r="E4683" s="3" t="s">
        <v>22046</v>
      </c>
    </row>
    <row r="4684" customFormat="false" ht="13.8" hidden="false" customHeight="false" outlineLevel="0" collapsed="false">
      <c r="A4684" s="1" t="n">
        <v>40359</v>
      </c>
      <c r="B4684" s="3" t="s">
        <v>1967</v>
      </c>
      <c r="C4684" s="1" t="s">
        <v>22047</v>
      </c>
      <c r="D4684" s="3" t="s">
        <v>17055</v>
      </c>
      <c r="E4684" s="3" t="s">
        <v>6047</v>
      </c>
    </row>
    <row r="4685" customFormat="false" ht="13.8" hidden="false" customHeight="false" outlineLevel="0" collapsed="false">
      <c r="A4685" s="1" t="n">
        <v>7595</v>
      </c>
      <c r="B4685" s="3" t="s">
        <v>1967</v>
      </c>
      <c r="C4685" s="1" t="s">
        <v>22048</v>
      </c>
      <c r="D4685" s="3" t="s">
        <v>17283</v>
      </c>
      <c r="E4685" s="3" t="s">
        <v>12338</v>
      </c>
    </row>
    <row r="4686" customFormat="false" ht="13.8" hidden="false" customHeight="false" outlineLevel="0" collapsed="false">
      <c r="A4686" s="1" t="n">
        <v>41094</v>
      </c>
      <c r="B4686" s="3" t="s">
        <v>1967</v>
      </c>
      <c r="C4686" s="1" t="s">
        <v>22049</v>
      </c>
      <c r="D4686" s="3" t="s">
        <v>17285</v>
      </c>
      <c r="E4686" s="3" t="s">
        <v>17286</v>
      </c>
    </row>
    <row r="4687" customFormat="false" ht="13.8" hidden="false" customHeight="false" outlineLevel="0" collapsed="false">
      <c r="A4687" s="1" t="n">
        <v>39609</v>
      </c>
      <c r="B4687" s="3" t="s">
        <v>1967</v>
      </c>
      <c r="C4687" s="1" t="s">
        <v>22050</v>
      </c>
      <c r="D4687" s="3" t="s">
        <v>17055</v>
      </c>
      <c r="E4687" s="3" t="s">
        <v>22051</v>
      </c>
    </row>
    <row r="4688" customFormat="false" ht="13.8" hidden="false" customHeight="false" outlineLevel="0" collapsed="false">
      <c r="A4688" s="1" t="n">
        <v>39610</v>
      </c>
      <c r="B4688" s="3" t="s">
        <v>1967</v>
      </c>
      <c r="C4688" s="1" t="s">
        <v>22052</v>
      </c>
      <c r="D4688" s="3" t="s">
        <v>17055</v>
      </c>
      <c r="E4688" s="3" t="s">
        <v>22053</v>
      </c>
    </row>
    <row r="4689" customFormat="false" ht="13.8" hidden="false" customHeight="false" outlineLevel="0" collapsed="false">
      <c r="A4689" s="1" t="n">
        <v>39611</v>
      </c>
      <c r="B4689" s="3" t="s">
        <v>1967</v>
      </c>
      <c r="C4689" s="1" t="s">
        <v>22054</v>
      </c>
      <c r="D4689" s="3" t="s">
        <v>17055</v>
      </c>
      <c r="E4689" s="3" t="s">
        <v>22055</v>
      </c>
    </row>
    <row r="4690" customFormat="false" ht="13.8" hidden="false" customHeight="false" outlineLevel="0" collapsed="false">
      <c r="A4690" s="1" t="n">
        <v>39612</v>
      </c>
      <c r="B4690" s="3" t="s">
        <v>1967</v>
      </c>
      <c r="C4690" s="1" t="s">
        <v>22056</v>
      </c>
      <c r="D4690" s="3" t="s">
        <v>17055</v>
      </c>
      <c r="E4690" s="3" t="s">
        <v>22057</v>
      </c>
    </row>
    <row r="4691" customFormat="false" ht="13.8" hidden="false" customHeight="false" outlineLevel="0" collapsed="false">
      <c r="A4691" s="1" t="n">
        <v>39608</v>
      </c>
      <c r="B4691" s="3" t="s">
        <v>1967</v>
      </c>
      <c r="C4691" s="1" t="s">
        <v>22058</v>
      </c>
      <c r="D4691" s="3" t="s">
        <v>17055</v>
      </c>
      <c r="E4691" s="3" t="s">
        <v>22059</v>
      </c>
    </row>
    <row r="4692" customFormat="false" ht="13.8" hidden="false" customHeight="false" outlineLevel="0" collapsed="false">
      <c r="A4692" s="1" t="n">
        <v>38175</v>
      </c>
      <c r="B4692" s="3" t="s">
        <v>1967</v>
      </c>
      <c r="C4692" s="1" t="s">
        <v>22060</v>
      </c>
      <c r="D4692" s="3" t="s">
        <v>17055</v>
      </c>
      <c r="E4692" s="3" t="s">
        <v>22061</v>
      </c>
    </row>
    <row r="4693" customFormat="false" ht="13.8" hidden="false" customHeight="false" outlineLevel="0" collapsed="false">
      <c r="A4693" s="1" t="n">
        <v>38176</v>
      </c>
      <c r="B4693" s="3" t="s">
        <v>1967</v>
      </c>
      <c r="C4693" s="1" t="s">
        <v>22062</v>
      </c>
      <c r="D4693" s="3" t="s">
        <v>17055</v>
      </c>
      <c r="E4693" s="3" t="s">
        <v>20861</v>
      </c>
    </row>
    <row r="4694" customFormat="false" ht="13.8" hidden="false" customHeight="false" outlineLevel="0" collapsed="false">
      <c r="A4694" s="1" t="n">
        <v>36152</v>
      </c>
      <c r="B4694" s="3" t="s">
        <v>1967</v>
      </c>
      <c r="C4694" s="1" t="s">
        <v>22063</v>
      </c>
      <c r="D4694" s="3" t="s">
        <v>17055</v>
      </c>
      <c r="E4694" s="3" t="s">
        <v>4222</v>
      </c>
    </row>
    <row r="4695" customFormat="false" ht="13.8" hidden="false" customHeight="false" outlineLevel="0" collapsed="false">
      <c r="A4695" s="1" t="n">
        <v>4221</v>
      </c>
      <c r="B4695" s="3" t="s">
        <v>1967</v>
      </c>
      <c r="C4695" s="1" t="s">
        <v>22064</v>
      </c>
      <c r="D4695" s="3" t="s">
        <v>17128</v>
      </c>
      <c r="E4695" s="3" t="s">
        <v>22065</v>
      </c>
    </row>
    <row r="4696" customFormat="false" ht="13.8" hidden="false" customHeight="false" outlineLevel="0" collapsed="false">
      <c r="A4696" s="1" t="n">
        <v>4227</v>
      </c>
      <c r="B4696" s="3" t="s">
        <v>1967</v>
      </c>
      <c r="C4696" s="1" t="s">
        <v>22066</v>
      </c>
      <c r="D4696" s="3" t="s">
        <v>17128</v>
      </c>
      <c r="E4696" s="3" t="s">
        <v>22067</v>
      </c>
    </row>
    <row r="4697" customFormat="false" ht="13.8" hidden="false" customHeight="false" outlineLevel="0" collapsed="false">
      <c r="A4697" s="1" t="n">
        <v>38170</v>
      </c>
      <c r="B4697" s="3" t="s">
        <v>1967</v>
      </c>
      <c r="C4697" s="1" t="s">
        <v>22068</v>
      </c>
      <c r="D4697" s="3" t="s">
        <v>17055</v>
      </c>
      <c r="E4697" s="3" t="s">
        <v>22069</v>
      </c>
    </row>
    <row r="4698" customFormat="false" ht="13.8" hidden="false" customHeight="false" outlineLevel="0" collapsed="false">
      <c r="A4698" s="1" t="n">
        <v>4252</v>
      </c>
      <c r="B4698" s="3" t="s">
        <v>1967</v>
      </c>
      <c r="C4698" s="1" t="s">
        <v>22070</v>
      </c>
      <c r="D4698" s="3" t="s">
        <v>17283</v>
      </c>
      <c r="E4698" s="3" t="s">
        <v>14884</v>
      </c>
    </row>
    <row r="4699" customFormat="false" ht="13.8" hidden="false" customHeight="false" outlineLevel="0" collapsed="false">
      <c r="A4699" s="1" t="n">
        <v>40980</v>
      </c>
      <c r="B4699" s="3" t="s">
        <v>1967</v>
      </c>
      <c r="C4699" s="1" t="s">
        <v>22071</v>
      </c>
      <c r="D4699" s="3" t="s">
        <v>17285</v>
      </c>
      <c r="E4699" s="3" t="s">
        <v>22072</v>
      </c>
    </row>
    <row r="4700" customFormat="false" ht="13.8" hidden="false" customHeight="false" outlineLevel="0" collapsed="false">
      <c r="A4700" s="1" t="n">
        <v>41031</v>
      </c>
      <c r="B4700" s="3" t="s">
        <v>1967</v>
      </c>
      <c r="C4700" s="1" t="s">
        <v>22073</v>
      </c>
      <c r="D4700" s="3" t="s">
        <v>17285</v>
      </c>
      <c r="E4700" s="3" t="s">
        <v>22074</v>
      </c>
    </row>
    <row r="4701" customFormat="false" ht="13.8" hidden="false" customHeight="false" outlineLevel="0" collapsed="false">
      <c r="A4701" s="1" t="n">
        <v>37666</v>
      </c>
      <c r="B4701" s="3" t="s">
        <v>1967</v>
      </c>
      <c r="C4701" s="1" t="s">
        <v>22075</v>
      </c>
      <c r="D4701" s="3" t="s">
        <v>17283</v>
      </c>
      <c r="E4701" s="3" t="s">
        <v>8442</v>
      </c>
    </row>
    <row r="4702" customFormat="false" ht="13.8" hidden="false" customHeight="false" outlineLevel="0" collapsed="false">
      <c r="A4702" s="1" t="n">
        <v>40986</v>
      </c>
      <c r="B4702" s="3" t="s">
        <v>1967</v>
      </c>
      <c r="C4702" s="1" t="s">
        <v>22076</v>
      </c>
      <c r="D4702" s="3" t="s">
        <v>17285</v>
      </c>
      <c r="E4702" s="3" t="s">
        <v>22077</v>
      </c>
    </row>
    <row r="4703" customFormat="false" ht="13.8" hidden="false" customHeight="false" outlineLevel="0" collapsed="false">
      <c r="A4703" s="1" t="n">
        <v>4250</v>
      </c>
      <c r="B4703" s="3" t="s">
        <v>1967</v>
      </c>
      <c r="C4703" s="1" t="s">
        <v>22078</v>
      </c>
      <c r="D4703" s="3" t="s">
        <v>17283</v>
      </c>
      <c r="E4703" s="3" t="s">
        <v>21715</v>
      </c>
    </row>
    <row r="4704" customFormat="false" ht="13.8" hidden="false" customHeight="false" outlineLevel="0" collapsed="false">
      <c r="A4704" s="1" t="n">
        <v>40978</v>
      </c>
      <c r="B4704" s="3" t="s">
        <v>1967</v>
      </c>
      <c r="C4704" s="1" t="s">
        <v>22079</v>
      </c>
      <c r="D4704" s="3" t="s">
        <v>17285</v>
      </c>
      <c r="E4704" s="3" t="s">
        <v>22080</v>
      </c>
    </row>
    <row r="4705" customFormat="false" ht="13.8" hidden="false" customHeight="false" outlineLevel="0" collapsed="false">
      <c r="A4705" s="1" t="n">
        <v>44501</v>
      </c>
      <c r="B4705" s="3" t="s">
        <v>1967</v>
      </c>
      <c r="C4705" s="1" t="s">
        <v>22081</v>
      </c>
      <c r="D4705" s="3" t="s">
        <v>17283</v>
      </c>
      <c r="E4705" s="3" t="s">
        <v>11016</v>
      </c>
    </row>
    <row r="4706" customFormat="false" ht="13.8" hidden="false" customHeight="false" outlineLevel="0" collapsed="false">
      <c r="A4706" s="1" t="n">
        <v>41043</v>
      </c>
      <c r="B4706" s="3" t="s">
        <v>1967</v>
      </c>
      <c r="C4706" s="1" t="s">
        <v>22082</v>
      </c>
      <c r="D4706" s="3" t="s">
        <v>17285</v>
      </c>
      <c r="E4706" s="3" t="s">
        <v>22074</v>
      </c>
    </row>
    <row r="4707" customFormat="false" ht="13.8" hidden="false" customHeight="false" outlineLevel="0" collapsed="false">
      <c r="A4707" s="1" t="n">
        <v>4234</v>
      </c>
      <c r="B4707" s="3" t="s">
        <v>1967</v>
      </c>
      <c r="C4707" s="1" t="s">
        <v>22083</v>
      </c>
      <c r="D4707" s="3" t="s">
        <v>17283</v>
      </c>
      <c r="E4707" s="3" t="s">
        <v>15159</v>
      </c>
    </row>
    <row r="4708" customFormat="false" ht="13.8" hidden="false" customHeight="false" outlineLevel="0" collapsed="false">
      <c r="A4708" s="1" t="n">
        <v>40987</v>
      </c>
      <c r="B4708" s="3" t="s">
        <v>1967</v>
      </c>
      <c r="C4708" s="1" t="s">
        <v>22084</v>
      </c>
      <c r="D4708" s="3" t="s">
        <v>17285</v>
      </c>
      <c r="E4708" s="3" t="s">
        <v>22085</v>
      </c>
    </row>
    <row r="4709" customFormat="false" ht="13.8" hidden="false" customHeight="false" outlineLevel="0" collapsed="false">
      <c r="A4709" s="1" t="n">
        <v>4253</v>
      </c>
      <c r="B4709" s="3" t="s">
        <v>1967</v>
      </c>
      <c r="C4709" s="1" t="s">
        <v>22086</v>
      </c>
      <c r="D4709" s="3" t="s">
        <v>17283</v>
      </c>
      <c r="E4709" s="3" t="s">
        <v>9385</v>
      </c>
    </row>
    <row r="4710" customFormat="false" ht="13.8" hidden="false" customHeight="false" outlineLevel="0" collapsed="false">
      <c r="A4710" s="1" t="n">
        <v>40981</v>
      </c>
      <c r="B4710" s="3" t="s">
        <v>1967</v>
      </c>
      <c r="C4710" s="1" t="s">
        <v>22087</v>
      </c>
      <c r="D4710" s="3" t="s">
        <v>17285</v>
      </c>
      <c r="E4710" s="3" t="s">
        <v>22088</v>
      </c>
    </row>
    <row r="4711" customFormat="false" ht="13.8" hidden="false" customHeight="false" outlineLevel="0" collapsed="false">
      <c r="A4711" s="1" t="n">
        <v>4254</v>
      </c>
      <c r="B4711" s="3" t="s">
        <v>1967</v>
      </c>
      <c r="C4711" s="1" t="s">
        <v>22089</v>
      </c>
      <c r="D4711" s="3" t="s">
        <v>17283</v>
      </c>
      <c r="E4711" s="3" t="s">
        <v>3439</v>
      </c>
    </row>
    <row r="4712" customFormat="false" ht="13.8" hidden="false" customHeight="false" outlineLevel="0" collapsed="false">
      <c r="A4712" s="1" t="n">
        <v>41036</v>
      </c>
      <c r="B4712" s="3" t="s">
        <v>1967</v>
      </c>
      <c r="C4712" s="1" t="s">
        <v>22090</v>
      </c>
      <c r="D4712" s="3" t="s">
        <v>17285</v>
      </c>
      <c r="E4712" s="3" t="s">
        <v>22091</v>
      </c>
    </row>
    <row r="4713" customFormat="false" ht="13.8" hidden="false" customHeight="false" outlineLevel="0" collapsed="false">
      <c r="A4713" s="1" t="n">
        <v>4251</v>
      </c>
      <c r="B4713" s="3" t="s">
        <v>1967</v>
      </c>
      <c r="C4713" s="1" t="s">
        <v>22092</v>
      </c>
      <c r="D4713" s="3" t="s">
        <v>17283</v>
      </c>
      <c r="E4713" s="3" t="s">
        <v>7273</v>
      </c>
    </row>
    <row r="4714" customFormat="false" ht="13.8" hidden="false" customHeight="false" outlineLevel="0" collapsed="false">
      <c r="A4714" s="1" t="n">
        <v>40979</v>
      </c>
      <c r="B4714" s="3" t="s">
        <v>1967</v>
      </c>
      <c r="C4714" s="1" t="s">
        <v>22093</v>
      </c>
      <c r="D4714" s="3" t="s">
        <v>17285</v>
      </c>
      <c r="E4714" s="3" t="s">
        <v>22094</v>
      </c>
    </row>
    <row r="4715" customFormat="false" ht="13.8" hidden="false" customHeight="false" outlineLevel="0" collapsed="false">
      <c r="A4715" s="1" t="n">
        <v>4230</v>
      </c>
      <c r="B4715" s="3" t="s">
        <v>1967</v>
      </c>
      <c r="C4715" s="1" t="s">
        <v>22095</v>
      </c>
      <c r="D4715" s="3" t="s">
        <v>17283</v>
      </c>
      <c r="E4715" s="3" t="s">
        <v>22096</v>
      </c>
    </row>
    <row r="4716" customFormat="false" ht="13.8" hidden="false" customHeight="false" outlineLevel="0" collapsed="false">
      <c r="A4716" s="1" t="n">
        <v>40998</v>
      </c>
      <c r="B4716" s="3" t="s">
        <v>1967</v>
      </c>
      <c r="C4716" s="1" t="s">
        <v>22097</v>
      </c>
      <c r="D4716" s="3" t="s">
        <v>17285</v>
      </c>
      <c r="E4716" s="3" t="s">
        <v>22098</v>
      </c>
    </row>
    <row r="4717" customFormat="false" ht="13.8" hidden="false" customHeight="false" outlineLevel="0" collapsed="false">
      <c r="A4717" s="1" t="n">
        <v>4257</v>
      </c>
      <c r="B4717" s="3" t="s">
        <v>1967</v>
      </c>
      <c r="C4717" s="1" t="s">
        <v>22099</v>
      </c>
      <c r="D4717" s="3" t="s">
        <v>17283</v>
      </c>
      <c r="E4717" s="3" t="s">
        <v>13137</v>
      </c>
    </row>
    <row r="4718" customFormat="false" ht="13.8" hidden="false" customHeight="false" outlineLevel="0" collapsed="false">
      <c r="A4718" s="1" t="n">
        <v>40982</v>
      </c>
      <c r="B4718" s="3" t="s">
        <v>1967</v>
      </c>
      <c r="C4718" s="1" t="s">
        <v>22100</v>
      </c>
      <c r="D4718" s="3" t="s">
        <v>17285</v>
      </c>
      <c r="E4718" s="3" t="s">
        <v>22101</v>
      </c>
    </row>
    <row r="4719" customFormat="false" ht="13.8" hidden="false" customHeight="false" outlineLevel="0" collapsed="false">
      <c r="A4719" s="1" t="n">
        <v>4240</v>
      </c>
      <c r="B4719" s="3" t="s">
        <v>1967</v>
      </c>
      <c r="C4719" s="1" t="s">
        <v>22102</v>
      </c>
      <c r="D4719" s="3" t="s">
        <v>17283</v>
      </c>
      <c r="E4719" s="3" t="s">
        <v>12942</v>
      </c>
    </row>
    <row r="4720" customFormat="false" ht="13.8" hidden="false" customHeight="false" outlineLevel="0" collapsed="false">
      <c r="A4720" s="1" t="n">
        <v>41026</v>
      </c>
      <c r="B4720" s="3" t="s">
        <v>1967</v>
      </c>
      <c r="C4720" s="1" t="s">
        <v>22103</v>
      </c>
      <c r="D4720" s="3" t="s">
        <v>17285</v>
      </c>
      <c r="E4720" s="3" t="s">
        <v>22104</v>
      </c>
    </row>
    <row r="4721" customFormat="false" ht="13.8" hidden="false" customHeight="false" outlineLevel="0" collapsed="false">
      <c r="A4721" s="1" t="n">
        <v>4239</v>
      </c>
      <c r="B4721" s="3" t="s">
        <v>1967</v>
      </c>
      <c r="C4721" s="1" t="s">
        <v>22105</v>
      </c>
      <c r="D4721" s="3" t="s">
        <v>17283</v>
      </c>
      <c r="E4721" s="3" t="s">
        <v>12942</v>
      </c>
    </row>
    <row r="4722" customFormat="false" ht="13.8" hidden="false" customHeight="false" outlineLevel="0" collapsed="false">
      <c r="A4722" s="1" t="n">
        <v>41024</v>
      </c>
      <c r="B4722" s="3" t="s">
        <v>1967</v>
      </c>
      <c r="C4722" s="1" t="s">
        <v>22106</v>
      </c>
      <c r="D4722" s="3" t="s">
        <v>17285</v>
      </c>
      <c r="E4722" s="3" t="s">
        <v>22104</v>
      </c>
    </row>
    <row r="4723" customFormat="false" ht="13.8" hidden="false" customHeight="false" outlineLevel="0" collapsed="false">
      <c r="A4723" s="1" t="n">
        <v>4248</v>
      </c>
      <c r="B4723" s="3" t="s">
        <v>1967</v>
      </c>
      <c r="C4723" s="1" t="s">
        <v>22107</v>
      </c>
      <c r="D4723" s="3" t="s">
        <v>17283</v>
      </c>
      <c r="E4723" s="3" t="s">
        <v>11016</v>
      </c>
    </row>
    <row r="4724" customFormat="false" ht="13.8" hidden="false" customHeight="false" outlineLevel="0" collapsed="false">
      <c r="A4724" s="1" t="n">
        <v>41033</v>
      </c>
      <c r="B4724" s="3" t="s">
        <v>1967</v>
      </c>
      <c r="C4724" s="1" t="s">
        <v>22108</v>
      </c>
      <c r="D4724" s="3" t="s">
        <v>17285</v>
      </c>
      <c r="E4724" s="3" t="s">
        <v>22074</v>
      </c>
    </row>
    <row r="4725" customFormat="false" ht="13.8" hidden="false" customHeight="false" outlineLevel="0" collapsed="false">
      <c r="A4725" s="1" t="n">
        <v>44500</v>
      </c>
      <c r="B4725" s="3" t="s">
        <v>1967</v>
      </c>
      <c r="C4725" s="1" t="s">
        <v>22109</v>
      </c>
      <c r="D4725" s="3" t="s">
        <v>17283</v>
      </c>
      <c r="E4725" s="3" t="s">
        <v>11016</v>
      </c>
    </row>
    <row r="4726" customFormat="false" ht="13.8" hidden="false" customHeight="false" outlineLevel="0" collapsed="false">
      <c r="A4726" s="1" t="n">
        <v>41040</v>
      </c>
      <c r="B4726" s="3" t="s">
        <v>1967</v>
      </c>
      <c r="C4726" s="1" t="s">
        <v>22110</v>
      </c>
      <c r="D4726" s="3" t="s">
        <v>17285</v>
      </c>
      <c r="E4726" s="3" t="s">
        <v>22074</v>
      </c>
    </row>
    <row r="4727" customFormat="false" ht="13.8" hidden="false" customHeight="false" outlineLevel="0" collapsed="false">
      <c r="A4727" s="1" t="n">
        <v>4238</v>
      </c>
      <c r="B4727" s="3" t="s">
        <v>1967</v>
      </c>
      <c r="C4727" s="1" t="s">
        <v>22111</v>
      </c>
      <c r="D4727" s="3" t="s">
        <v>17283</v>
      </c>
      <c r="E4727" s="3" t="s">
        <v>7348</v>
      </c>
    </row>
    <row r="4728" customFormat="false" ht="13.8" hidden="false" customHeight="false" outlineLevel="0" collapsed="false">
      <c r="A4728" s="1" t="n">
        <v>41012</v>
      </c>
      <c r="B4728" s="3" t="s">
        <v>1967</v>
      </c>
      <c r="C4728" s="1" t="s">
        <v>22112</v>
      </c>
      <c r="D4728" s="3" t="s">
        <v>17285</v>
      </c>
      <c r="E4728" s="3" t="s">
        <v>22113</v>
      </c>
    </row>
    <row r="4729" customFormat="false" ht="13.8" hidden="false" customHeight="false" outlineLevel="0" collapsed="false">
      <c r="A4729" s="1" t="n">
        <v>4233</v>
      </c>
      <c r="B4729" s="3" t="s">
        <v>1967</v>
      </c>
      <c r="C4729" s="1" t="s">
        <v>22114</v>
      </c>
      <c r="D4729" s="3" t="s">
        <v>17283</v>
      </c>
      <c r="E4729" s="3" t="s">
        <v>12942</v>
      </c>
    </row>
    <row r="4730" customFormat="false" ht="13.8" hidden="false" customHeight="false" outlineLevel="0" collapsed="false">
      <c r="A4730" s="1" t="n">
        <v>41001</v>
      </c>
      <c r="B4730" s="3" t="s">
        <v>1967</v>
      </c>
      <c r="C4730" s="1" t="s">
        <v>22115</v>
      </c>
      <c r="D4730" s="3" t="s">
        <v>17285</v>
      </c>
      <c r="E4730" s="3" t="s">
        <v>22104</v>
      </c>
    </row>
    <row r="4731" customFormat="false" ht="13.8" hidden="false" customHeight="false" outlineLevel="0" collapsed="false">
      <c r="A4731" s="1" t="n">
        <v>2</v>
      </c>
      <c r="B4731" s="3" t="s">
        <v>1967</v>
      </c>
      <c r="C4731" s="1" t="s">
        <v>22116</v>
      </c>
      <c r="D4731" s="3" t="s">
        <v>17280</v>
      </c>
      <c r="E4731" s="3" t="s">
        <v>9069</v>
      </c>
    </row>
    <row r="4732" customFormat="false" ht="13.8" hidden="false" customHeight="false" outlineLevel="0" collapsed="false">
      <c r="A4732" s="1" t="n">
        <v>36517</v>
      </c>
      <c r="B4732" s="3" t="s">
        <v>1967</v>
      </c>
      <c r="C4732" s="1" t="s">
        <v>22117</v>
      </c>
      <c r="D4732" s="3" t="s">
        <v>17055</v>
      </c>
      <c r="E4732" s="3" t="s">
        <v>22118</v>
      </c>
    </row>
    <row r="4733" customFormat="false" ht="13.8" hidden="false" customHeight="false" outlineLevel="0" collapsed="false">
      <c r="A4733" s="1" t="n">
        <v>4262</v>
      </c>
      <c r="B4733" s="3" t="s">
        <v>1967</v>
      </c>
      <c r="C4733" s="1" t="s">
        <v>22119</v>
      </c>
      <c r="D4733" s="3" t="s">
        <v>17055</v>
      </c>
      <c r="E4733" s="3" t="s">
        <v>22120</v>
      </c>
    </row>
    <row r="4734" customFormat="false" ht="13.8" hidden="false" customHeight="false" outlineLevel="0" collapsed="false">
      <c r="A4734" s="1" t="n">
        <v>4263</v>
      </c>
      <c r="B4734" s="3" t="s">
        <v>1967</v>
      </c>
      <c r="C4734" s="1" t="s">
        <v>22121</v>
      </c>
      <c r="D4734" s="3" t="s">
        <v>17055</v>
      </c>
      <c r="E4734" s="3" t="s">
        <v>22122</v>
      </c>
    </row>
    <row r="4735" customFormat="false" ht="13.8" hidden="false" customHeight="false" outlineLevel="0" collapsed="false">
      <c r="A4735" s="1" t="n">
        <v>36518</v>
      </c>
      <c r="B4735" s="3" t="s">
        <v>1967</v>
      </c>
      <c r="C4735" s="1" t="s">
        <v>22123</v>
      </c>
      <c r="D4735" s="3" t="s">
        <v>17055</v>
      </c>
      <c r="E4735" s="3" t="s">
        <v>22124</v>
      </c>
    </row>
    <row r="4736" customFormat="false" ht="13.8" hidden="false" customHeight="false" outlineLevel="0" collapsed="false">
      <c r="A4736" s="1" t="n">
        <v>14221</v>
      </c>
      <c r="B4736" s="3" t="s">
        <v>1967</v>
      </c>
      <c r="C4736" s="1" t="s">
        <v>22125</v>
      </c>
      <c r="D4736" s="3" t="s">
        <v>17055</v>
      </c>
      <c r="E4736" s="3" t="s">
        <v>22126</v>
      </c>
    </row>
    <row r="4737" customFormat="false" ht="13.8" hidden="false" customHeight="false" outlineLevel="0" collapsed="false">
      <c r="A4737" s="1" t="n">
        <v>38402</v>
      </c>
      <c r="B4737" s="3" t="s">
        <v>1967</v>
      </c>
      <c r="C4737" s="1" t="s">
        <v>22127</v>
      </c>
      <c r="D4737" s="3" t="s">
        <v>17055</v>
      </c>
      <c r="E4737" s="3" t="s">
        <v>21481</v>
      </c>
    </row>
    <row r="4738" customFormat="false" ht="13.8" hidden="false" customHeight="false" outlineLevel="0" collapsed="false">
      <c r="A4738" s="1" t="n">
        <v>3412</v>
      </c>
      <c r="B4738" s="3" t="s">
        <v>1967</v>
      </c>
      <c r="C4738" s="1" t="s">
        <v>22128</v>
      </c>
      <c r="D4738" s="3" t="s">
        <v>17719</v>
      </c>
      <c r="E4738" s="3" t="s">
        <v>22129</v>
      </c>
    </row>
    <row r="4739" customFormat="false" ht="13.8" hidden="false" customHeight="false" outlineLevel="0" collapsed="false">
      <c r="A4739" s="1" t="n">
        <v>3413</v>
      </c>
      <c r="B4739" s="3" t="s">
        <v>1967</v>
      </c>
      <c r="C4739" s="1" t="s">
        <v>22130</v>
      </c>
      <c r="D4739" s="3" t="s">
        <v>17719</v>
      </c>
      <c r="E4739" s="3" t="s">
        <v>22131</v>
      </c>
    </row>
    <row r="4740" customFormat="false" ht="13.8" hidden="false" customHeight="false" outlineLevel="0" collapsed="false">
      <c r="A4740" s="1" t="n">
        <v>39744</v>
      </c>
      <c r="B4740" s="3" t="s">
        <v>1967</v>
      </c>
      <c r="C4740" s="1" t="s">
        <v>22132</v>
      </c>
      <c r="D4740" s="3" t="s">
        <v>17719</v>
      </c>
      <c r="E4740" s="3" t="s">
        <v>22133</v>
      </c>
    </row>
    <row r="4741" customFormat="false" ht="13.8" hidden="false" customHeight="false" outlineLevel="0" collapsed="false">
      <c r="A4741" s="1" t="n">
        <v>39745</v>
      </c>
      <c r="B4741" s="3" t="s">
        <v>1967</v>
      </c>
      <c r="C4741" s="1" t="s">
        <v>22134</v>
      </c>
      <c r="D4741" s="3" t="s">
        <v>17719</v>
      </c>
      <c r="E4741" s="3" t="s">
        <v>4996</v>
      </c>
    </row>
    <row r="4742" customFormat="false" ht="13.8" hidden="false" customHeight="false" outlineLevel="0" collapsed="false">
      <c r="A4742" s="1" t="n">
        <v>39637</v>
      </c>
      <c r="B4742" s="3" t="s">
        <v>1967</v>
      </c>
      <c r="C4742" s="1" t="s">
        <v>22135</v>
      </c>
      <c r="D4742" s="3" t="s">
        <v>17719</v>
      </c>
      <c r="E4742" s="3" t="s">
        <v>22136</v>
      </c>
    </row>
    <row r="4743" customFormat="false" ht="13.8" hidden="false" customHeight="false" outlineLevel="0" collapsed="false">
      <c r="A4743" s="1" t="n">
        <v>39638</v>
      </c>
      <c r="B4743" s="3" t="s">
        <v>1967</v>
      </c>
      <c r="C4743" s="1" t="s">
        <v>22137</v>
      </c>
      <c r="D4743" s="3" t="s">
        <v>17719</v>
      </c>
      <c r="E4743" s="3" t="s">
        <v>22138</v>
      </c>
    </row>
    <row r="4744" customFormat="false" ht="13.8" hidden="false" customHeight="false" outlineLevel="0" collapsed="false">
      <c r="A4744" s="1" t="n">
        <v>39639</v>
      </c>
      <c r="B4744" s="3" t="s">
        <v>1967</v>
      </c>
      <c r="C4744" s="1" t="s">
        <v>22139</v>
      </c>
      <c r="D4744" s="3" t="s">
        <v>17719</v>
      </c>
      <c r="E4744" s="3" t="s">
        <v>22140</v>
      </c>
    </row>
    <row r="4745" customFormat="false" ht="13.8" hidden="false" customHeight="false" outlineLevel="0" collapsed="false">
      <c r="A4745" s="1" t="n">
        <v>39517</v>
      </c>
      <c r="B4745" s="3" t="s">
        <v>1967</v>
      </c>
      <c r="C4745" s="1" t="s">
        <v>22141</v>
      </c>
      <c r="D4745" s="3" t="s">
        <v>17719</v>
      </c>
      <c r="E4745" s="3" t="s">
        <v>22142</v>
      </c>
    </row>
    <row r="4746" customFormat="false" ht="13.8" hidden="false" customHeight="false" outlineLevel="0" collapsed="false">
      <c r="A4746" s="1" t="n">
        <v>39518</v>
      </c>
      <c r="B4746" s="3" t="s">
        <v>1967</v>
      </c>
      <c r="C4746" s="1" t="s">
        <v>22143</v>
      </c>
      <c r="D4746" s="3" t="s">
        <v>17719</v>
      </c>
      <c r="E4746" s="3" t="s">
        <v>22144</v>
      </c>
    </row>
    <row r="4747" customFormat="false" ht="13.8" hidden="false" customHeight="false" outlineLevel="0" collapsed="false">
      <c r="A4747" s="1" t="n">
        <v>38366</v>
      </c>
      <c r="B4747" s="3" t="s">
        <v>1967</v>
      </c>
      <c r="C4747" s="1" t="s">
        <v>22145</v>
      </c>
      <c r="D4747" s="3" t="s">
        <v>17719</v>
      </c>
      <c r="E4747" s="3" t="s">
        <v>18545</v>
      </c>
    </row>
    <row r="4748" customFormat="false" ht="13.8" hidden="false" customHeight="false" outlineLevel="0" collapsed="false">
      <c r="A4748" s="1" t="n">
        <v>11703</v>
      </c>
      <c r="B4748" s="3" t="s">
        <v>1967</v>
      </c>
      <c r="C4748" s="1" t="s">
        <v>22146</v>
      </c>
      <c r="D4748" s="3" t="s">
        <v>17055</v>
      </c>
      <c r="E4748" s="3" t="s">
        <v>4815</v>
      </c>
    </row>
    <row r="4749" customFormat="false" ht="13.8" hidden="false" customHeight="false" outlineLevel="0" collapsed="false">
      <c r="A4749" s="1" t="n">
        <v>37400</v>
      </c>
      <c r="B4749" s="3" t="s">
        <v>1967</v>
      </c>
      <c r="C4749" s="1" t="s">
        <v>22147</v>
      </c>
      <c r="D4749" s="3" t="s">
        <v>17055</v>
      </c>
      <c r="E4749" s="3" t="s">
        <v>22148</v>
      </c>
    </row>
    <row r="4750" customFormat="false" ht="13.8" hidden="false" customHeight="false" outlineLevel="0" collapsed="false">
      <c r="A4750" s="1" t="n">
        <v>25400</v>
      </c>
      <c r="B4750" s="3" t="s">
        <v>1967</v>
      </c>
      <c r="C4750" s="1" t="s">
        <v>22149</v>
      </c>
      <c r="D4750" s="3" t="s">
        <v>17055</v>
      </c>
      <c r="E4750" s="3" t="s">
        <v>22150</v>
      </c>
    </row>
    <row r="4751" customFormat="false" ht="13.8" hidden="false" customHeight="false" outlineLevel="0" collapsed="false">
      <c r="A4751" s="1" t="n">
        <v>4276</v>
      </c>
      <c r="B4751" s="3" t="s">
        <v>1967</v>
      </c>
      <c r="C4751" s="1" t="s">
        <v>22151</v>
      </c>
      <c r="D4751" s="3" t="s">
        <v>17055</v>
      </c>
      <c r="E4751" s="3" t="s">
        <v>22152</v>
      </c>
    </row>
    <row r="4752" customFormat="false" ht="13.8" hidden="false" customHeight="false" outlineLevel="0" collapsed="false">
      <c r="A4752" s="1" t="n">
        <v>4273</v>
      </c>
      <c r="B4752" s="3" t="s">
        <v>1967</v>
      </c>
      <c r="C4752" s="1" t="s">
        <v>22153</v>
      </c>
      <c r="D4752" s="3" t="s">
        <v>17055</v>
      </c>
      <c r="E4752" s="3" t="s">
        <v>10769</v>
      </c>
    </row>
    <row r="4753" customFormat="false" ht="13.8" hidden="false" customHeight="false" outlineLevel="0" collapsed="false">
      <c r="A4753" s="1" t="n">
        <v>4274</v>
      </c>
      <c r="B4753" s="3" t="s">
        <v>1967</v>
      </c>
      <c r="C4753" s="1" t="s">
        <v>22154</v>
      </c>
      <c r="D4753" s="3" t="s">
        <v>17055</v>
      </c>
      <c r="E4753" s="3" t="s">
        <v>18725</v>
      </c>
    </row>
    <row r="4754" customFormat="false" ht="13.8" hidden="false" customHeight="false" outlineLevel="0" collapsed="false">
      <c r="A4754" s="1" t="n">
        <v>39438</v>
      </c>
      <c r="B4754" s="3" t="s">
        <v>1967</v>
      </c>
      <c r="C4754" s="1" t="s">
        <v>22155</v>
      </c>
      <c r="D4754" s="3" t="s">
        <v>17055</v>
      </c>
      <c r="E4754" s="3" t="s">
        <v>3514</v>
      </c>
    </row>
    <row r="4755" customFormat="false" ht="13.8" hidden="false" customHeight="false" outlineLevel="0" collapsed="false">
      <c r="A4755" s="1" t="n">
        <v>11963</v>
      </c>
      <c r="B4755" s="3" t="s">
        <v>1967</v>
      </c>
      <c r="C4755" s="1" t="s">
        <v>22156</v>
      </c>
      <c r="D4755" s="3" t="s">
        <v>17055</v>
      </c>
      <c r="E4755" s="3" t="s">
        <v>19738</v>
      </c>
    </row>
    <row r="4756" customFormat="false" ht="13.8" hidden="false" customHeight="false" outlineLevel="0" collapsed="false">
      <c r="A4756" s="1" t="n">
        <v>11964</v>
      </c>
      <c r="B4756" s="3" t="s">
        <v>1967</v>
      </c>
      <c r="C4756" s="1" t="s">
        <v>22157</v>
      </c>
      <c r="D4756" s="3" t="s">
        <v>17055</v>
      </c>
      <c r="E4756" s="3" t="s">
        <v>18642</v>
      </c>
    </row>
    <row r="4757" customFormat="false" ht="13.8" hidden="false" customHeight="false" outlineLevel="0" collapsed="false">
      <c r="A4757" s="1" t="n">
        <v>4379</v>
      </c>
      <c r="B4757" s="3" t="s">
        <v>1967</v>
      </c>
      <c r="C4757" s="1" t="s">
        <v>22158</v>
      </c>
      <c r="D4757" s="3" t="s">
        <v>17055</v>
      </c>
      <c r="E4757" s="3" t="s">
        <v>3540</v>
      </c>
    </row>
    <row r="4758" customFormat="false" ht="13.8" hidden="false" customHeight="false" outlineLevel="0" collapsed="false">
      <c r="A4758" s="1" t="n">
        <v>4377</v>
      </c>
      <c r="B4758" s="3" t="s">
        <v>1967</v>
      </c>
      <c r="C4758" s="1" t="s">
        <v>22159</v>
      </c>
      <c r="D4758" s="3" t="s">
        <v>17055</v>
      </c>
      <c r="E4758" s="3" t="s">
        <v>3963</v>
      </c>
    </row>
    <row r="4759" customFormat="false" ht="13.8" hidden="false" customHeight="false" outlineLevel="0" collapsed="false">
      <c r="A4759" s="1" t="n">
        <v>4356</v>
      </c>
      <c r="B4759" s="3" t="s">
        <v>1967</v>
      </c>
      <c r="C4759" s="1" t="s">
        <v>22160</v>
      </c>
      <c r="D4759" s="3" t="s">
        <v>17055</v>
      </c>
      <c r="E4759" s="3" t="s">
        <v>3514</v>
      </c>
    </row>
    <row r="4760" customFormat="false" ht="13.8" hidden="false" customHeight="false" outlineLevel="0" collapsed="false">
      <c r="A4760" s="1" t="n">
        <v>13246</v>
      </c>
      <c r="B4760" s="3" t="s">
        <v>1967</v>
      </c>
      <c r="C4760" s="1" t="s">
        <v>22161</v>
      </c>
      <c r="D4760" s="3" t="s">
        <v>17055</v>
      </c>
      <c r="E4760" s="3" t="s">
        <v>3064</v>
      </c>
    </row>
    <row r="4761" customFormat="false" ht="13.8" hidden="false" customHeight="false" outlineLevel="0" collapsed="false">
      <c r="A4761" s="1" t="n">
        <v>4346</v>
      </c>
      <c r="B4761" s="3" t="s">
        <v>1967</v>
      </c>
      <c r="C4761" s="1" t="s">
        <v>22162</v>
      </c>
      <c r="D4761" s="3" t="s">
        <v>17055</v>
      </c>
      <c r="E4761" s="3" t="s">
        <v>22163</v>
      </c>
    </row>
    <row r="4762" customFormat="false" ht="13.8" hidden="false" customHeight="false" outlineLevel="0" collapsed="false">
      <c r="A4762" s="1" t="n">
        <v>11955</v>
      </c>
      <c r="B4762" s="3" t="s">
        <v>1967</v>
      </c>
      <c r="C4762" s="1" t="s">
        <v>22164</v>
      </c>
      <c r="D4762" s="3" t="s">
        <v>17055</v>
      </c>
      <c r="E4762" s="3" t="s">
        <v>3978</v>
      </c>
    </row>
    <row r="4763" customFormat="false" ht="13.8" hidden="false" customHeight="false" outlineLevel="0" collapsed="false">
      <c r="A4763" s="1" t="n">
        <v>11960</v>
      </c>
      <c r="B4763" s="3" t="s">
        <v>1967</v>
      </c>
      <c r="C4763" s="1" t="s">
        <v>22165</v>
      </c>
      <c r="D4763" s="3" t="s">
        <v>17055</v>
      </c>
      <c r="E4763" s="3" t="s">
        <v>3862</v>
      </c>
    </row>
    <row r="4764" customFormat="false" ht="13.8" hidden="false" customHeight="false" outlineLevel="0" collapsed="false">
      <c r="A4764" s="1" t="n">
        <v>4333</v>
      </c>
      <c r="B4764" s="3" t="s">
        <v>1967</v>
      </c>
      <c r="C4764" s="1" t="s">
        <v>22166</v>
      </c>
      <c r="D4764" s="3" t="s">
        <v>17055</v>
      </c>
      <c r="E4764" s="3" t="s">
        <v>3514</v>
      </c>
    </row>
    <row r="4765" customFormat="false" ht="13.8" hidden="false" customHeight="false" outlineLevel="0" collapsed="false">
      <c r="A4765" s="1" t="n">
        <v>4358</v>
      </c>
      <c r="B4765" s="3" t="s">
        <v>1967</v>
      </c>
      <c r="C4765" s="1" t="s">
        <v>22167</v>
      </c>
      <c r="D4765" s="3" t="s">
        <v>17055</v>
      </c>
      <c r="E4765" s="3" t="s">
        <v>12170</v>
      </c>
    </row>
    <row r="4766" customFormat="false" ht="13.8" hidden="false" customHeight="false" outlineLevel="0" collapsed="false">
      <c r="A4766" s="1" t="n">
        <v>39435</v>
      </c>
      <c r="B4766" s="3" t="s">
        <v>1967</v>
      </c>
      <c r="C4766" s="1" t="s">
        <v>22168</v>
      </c>
      <c r="D4766" s="3" t="s">
        <v>17055</v>
      </c>
      <c r="E4766" s="3" t="s">
        <v>4076</v>
      </c>
    </row>
    <row r="4767" customFormat="false" ht="13.8" hidden="false" customHeight="false" outlineLevel="0" collapsed="false">
      <c r="A4767" s="1" t="n">
        <v>39436</v>
      </c>
      <c r="B4767" s="3" t="s">
        <v>1967</v>
      </c>
      <c r="C4767" s="1" t="s">
        <v>22169</v>
      </c>
      <c r="D4767" s="3" t="s">
        <v>17055</v>
      </c>
      <c r="E4767" s="3" t="s">
        <v>3256</v>
      </c>
    </row>
    <row r="4768" customFormat="false" ht="13.8" hidden="false" customHeight="false" outlineLevel="0" collapsed="false">
      <c r="A4768" s="1" t="n">
        <v>39437</v>
      </c>
      <c r="B4768" s="3" t="s">
        <v>1967</v>
      </c>
      <c r="C4768" s="1" t="s">
        <v>22170</v>
      </c>
      <c r="D4768" s="3" t="s">
        <v>17055</v>
      </c>
      <c r="E4768" s="3" t="s">
        <v>3288</v>
      </c>
    </row>
    <row r="4769" customFormat="false" ht="13.8" hidden="false" customHeight="false" outlineLevel="0" collapsed="false">
      <c r="A4769" s="1" t="n">
        <v>39439</v>
      </c>
      <c r="B4769" s="3" t="s">
        <v>1967</v>
      </c>
      <c r="C4769" s="1" t="s">
        <v>22171</v>
      </c>
      <c r="D4769" s="3" t="s">
        <v>17055</v>
      </c>
      <c r="E4769" s="3" t="s">
        <v>3175</v>
      </c>
    </row>
    <row r="4770" customFormat="false" ht="13.8" hidden="false" customHeight="false" outlineLevel="0" collapsed="false">
      <c r="A4770" s="1" t="n">
        <v>39440</v>
      </c>
      <c r="B4770" s="3" t="s">
        <v>1967</v>
      </c>
      <c r="C4770" s="1" t="s">
        <v>22172</v>
      </c>
      <c r="D4770" s="3" t="s">
        <v>17055</v>
      </c>
      <c r="E4770" s="3" t="s">
        <v>3484</v>
      </c>
    </row>
    <row r="4771" customFormat="false" ht="13.8" hidden="false" customHeight="false" outlineLevel="0" collapsed="false">
      <c r="A4771" s="1" t="n">
        <v>39441</v>
      </c>
      <c r="B4771" s="3" t="s">
        <v>1967</v>
      </c>
      <c r="C4771" s="1" t="s">
        <v>22173</v>
      </c>
      <c r="D4771" s="3" t="s">
        <v>17055</v>
      </c>
      <c r="E4771" s="3" t="s">
        <v>2994</v>
      </c>
    </row>
    <row r="4772" customFormat="false" ht="13.8" hidden="false" customHeight="false" outlineLevel="0" collapsed="false">
      <c r="A4772" s="1" t="n">
        <v>39442</v>
      </c>
      <c r="B4772" s="3" t="s">
        <v>1967</v>
      </c>
      <c r="C4772" s="1" t="s">
        <v>22174</v>
      </c>
      <c r="D4772" s="3" t="s">
        <v>17055</v>
      </c>
      <c r="E4772" s="3" t="s">
        <v>3963</v>
      </c>
    </row>
    <row r="4773" customFormat="false" ht="13.8" hidden="false" customHeight="false" outlineLevel="0" collapsed="false">
      <c r="A4773" s="1" t="n">
        <v>39443</v>
      </c>
      <c r="B4773" s="3" t="s">
        <v>1967</v>
      </c>
      <c r="C4773" s="1" t="s">
        <v>22175</v>
      </c>
      <c r="D4773" s="3" t="s">
        <v>17055</v>
      </c>
      <c r="E4773" s="3" t="s">
        <v>3167</v>
      </c>
    </row>
    <row r="4774" customFormat="false" ht="13.8" hidden="false" customHeight="false" outlineLevel="0" collapsed="false">
      <c r="A4774" s="1" t="n">
        <v>4329</v>
      </c>
      <c r="B4774" s="3" t="s">
        <v>1967</v>
      </c>
      <c r="C4774" s="1" t="s">
        <v>22176</v>
      </c>
      <c r="D4774" s="3" t="s">
        <v>17055</v>
      </c>
      <c r="E4774" s="3" t="s">
        <v>20857</v>
      </c>
    </row>
    <row r="4775" customFormat="false" ht="13.8" hidden="false" customHeight="false" outlineLevel="0" collapsed="false">
      <c r="A4775" s="1" t="n">
        <v>4383</v>
      </c>
      <c r="B4775" s="3" t="s">
        <v>1967</v>
      </c>
      <c r="C4775" s="1" t="s">
        <v>22177</v>
      </c>
      <c r="D4775" s="3" t="s">
        <v>17055</v>
      </c>
      <c r="E4775" s="3" t="s">
        <v>22178</v>
      </c>
    </row>
    <row r="4776" customFormat="false" ht="13.8" hidden="false" customHeight="false" outlineLevel="0" collapsed="false">
      <c r="A4776" s="1" t="n">
        <v>4344</v>
      </c>
      <c r="B4776" s="3" t="s">
        <v>1967</v>
      </c>
      <c r="C4776" s="1" t="s">
        <v>22179</v>
      </c>
      <c r="D4776" s="3" t="s">
        <v>17055</v>
      </c>
      <c r="E4776" s="3" t="s">
        <v>19991</v>
      </c>
    </row>
    <row r="4777" customFormat="false" ht="13.8" hidden="false" customHeight="false" outlineLevel="0" collapsed="false">
      <c r="A4777" s="1" t="n">
        <v>436</v>
      </c>
      <c r="B4777" s="3" t="s">
        <v>1967</v>
      </c>
      <c r="C4777" s="1" t="s">
        <v>22180</v>
      </c>
      <c r="D4777" s="3" t="s">
        <v>17055</v>
      </c>
      <c r="E4777" s="3" t="s">
        <v>10084</v>
      </c>
    </row>
    <row r="4778" customFormat="false" ht="13.8" hidden="false" customHeight="false" outlineLevel="0" collapsed="false">
      <c r="A4778" s="1" t="n">
        <v>442</v>
      </c>
      <c r="B4778" s="3" t="s">
        <v>1967</v>
      </c>
      <c r="C4778" s="1" t="s">
        <v>22181</v>
      </c>
      <c r="D4778" s="3" t="s">
        <v>17055</v>
      </c>
      <c r="E4778" s="3" t="s">
        <v>8045</v>
      </c>
    </row>
    <row r="4779" customFormat="false" ht="13.8" hidden="false" customHeight="false" outlineLevel="0" collapsed="false">
      <c r="A4779" s="1" t="n">
        <v>11953</v>
      </c>
      <c r="B4779" s="3" t="s">
        <v>1967</v>
      </c>
      <c r="C4779" s="1" t="s">
        <v>22182</v>
      </c>
      <c r="D4779" s="3" t="s">
        <v>17055</v>
      </c>
      <c r="E4779" s="3" t="s">
        <v>8433</v>
      </c>
    </row>
    <row r="4780" customFormat="false" ht="13.8" hidden="false" customHeight="false" outlineLevel="0" collapsed="false">
      <c r="A4780" s="1" t="n">
        <v>4335</v>
      </c>
      <c r="B4780" s="3" t="s">
        <v>1967</v>
      </c>
      <c r="C4780" s="1" t="s">
        <v>22183</v>
      </c>
      <c r="D4780" s="3" t="s">
        <v>17055</v>
      </c>
      <c r="E4780" s="3" t="s">
        <v>9437</v>
      </c>
    </row>
    <row r="4781" customFormat="false" ht="13.8" hidden="false" customHeight="false" outlineLevel="0" collapsed="false">
      <c r="A4781" s="1" t="n">
        <v>4334</v>
      </c>
      <c r="B4781" s="3" t="s">
        <v>1967</v>
      </c>
      <c r="C4781" s="1" t="s">
        <v>22184</v>
      </c>
      <c r="D4781" s="3" t="s">
        <v>17055</v>
      </c>
      <c r="E4781" s="3" t="s">
        <v>10115</v>
      </c>
    </row>
    <row r="4782" customFormat="false" ht="13.8" hidden="false" customHeight="false" outlineLevel="0" collapsed="false">
      <c r="A4782" s="1" t="n">
        <v>4343</v>
      </c>
      <c r="B4782" s="3" t="s">
        <v>1967</v>
      </c>
      <c r="C4782" s="1" t="s">
        <v>22185</v>
      </c>
      <c r="D4782" s="3" t="s">
        <v>17055</v>
      </c>
      <c r="E4782" s="3" t="s">
        <v>3497</v>
      </c>
    </row>
    <row r="4783" customFormat="false" ht="13.8" hidden="false" customHeight="false" outlineLevel="0" collapsed="false">
      <c r="A4783" s="1" t="n">
        <v>430</v>
      </c>
      <c r="B4783" s="3" t="s">
        <v>1967</v>
      </c>
      <c r="C4783" s="1" t="s">
        <v>22186</v>
      </c>
      <c r="D4783" s="3" t="s">
        <v>17055</v>
      </c>
      <c r="E4783" s="3" t="s">
        <v>18124</v>
      </c>
    </row>
    <row r="4784" customFormat="false" ht="13.8" hidden="false" customHeight="false" outlineLevel="0" collapsed="false">
      <c r="A4784" s="1" t="n">
        <v>441</v>
      </c>
      <c r="B4784" s="3" t="s">
        <v>1967</v>
      </c>
      <c r="C4784" s="1" t="s">
        <v>22187</v>
      </c>
      <c r="D4784" s="3" t="s">
        <v>17055</v>
      </c>
      <c r="E4784" s="3" t="s">
        <v>2380</v>
      </c>
    </row>
    <row r="4785" customFormat="false" ht="13.8" hidden="false" customHeight="false" outlineLevel="0" collapsed="false">
      <c r="A4785" s="1" t="n">
        <v>431</v>
      </c>
      <c r="B4785" s="3" t="s">
        <v>1967</v>
      </c>
      <c r="C4785" s="1" t="s">
        <v>22188</v>
      </c>
      <c r="D4785" s="3" t="s">
        <v>17055</v>
      </c>
      <c r="E4785" s="3" t="s">
        <v>10647</v>
      </c>
    </row>
    <row r="4786" customFormat="false" ht="13.8" hidden="false" customHeight="false" outlineLevel="0" collapsed="false">
      <c r="A4786" s="1" t="n">
        <v>432</v>
      </c>
      <c r="B4786" s="3" t="s">
        <v>1967</v>
      </c>
      <c r="C4786" s="1" t="s">
        <v>22189</v>
      </c>
      <c r="D4786" s="3" t="s">
        <v>17055</v>
      </c>
      <c r="E4786" s="3" t="s">
        <v>1978</v>
      </c>
    </row>
    <row r="4787" customFormat="false" ht="13.8" hidden="false" customHeight="false" outlineLevel="0" collapsed="false">
      <c r="A4787" s="1" t="n">
        <v>429</v>
      </c>
      <c r="B4787" s="3" t="s">
        <v>1967</v>
      </c>
      <c r="C4787" s="1" t="s">
        <v>22190</v>
      </c>
      <c r="D4787" s="3" t="s">
        <v>17055</v>
      </c>
      <c r="E4787" s="3" t="s">
        <v>22191</v>
      </c>
    </row>
    <row r="4788" customFormat="false" ht="13.8" hidden="false" customHeight="false" outlineLevel="0" collapsed="false">
      <c r="A4788" s="1" t="n">
        <v>439</v>
      </c>
      <c r="B4788" s="3" t="s">
        <v>1967</v>
      </c>
      <c r="C4788" s="1" t="s">
        <v>22192</v>
      </c>
      <c r="D4788" s="3" t="s">
        <v>17055</v>
      </c>
      <c r="E4788" s="3" t="s">
        <v>10628</v>
      </c>
    </row>
    <row r="4789" customFormat="false" ht="13.8" hidden="false" customHeight="false" outlineLevel="0" collapsed="false">
      <c r="A4789" s="1" t="n">
        <v>433</v>
      </c>
      <c r="B4789" s="3" t="s">
        <v>1967</v>
      </c>
      <c r="C4789" s="1" t="s">
        <v>22193</v>
      </c>
      <c r="D4789" s="3" t="s">
        <v>17055</v>
      </c>
      <c r="E4789" s="3" t="s">
        <v>15459</v>
      </c>
    </row>
    <row r="4790" customFormat="false" ht="13.8" hidden="false" customHeight="false" outlineLevel="0" collapsed="false">
      <c r="A4790" s="1" t="n">
        <v>437</v>
      </c>
      <c r="B4790" s="3" t="s">
        <v>1967</v>
      </c>
      <c r="C4790" s="1" t="s">
        <v>22194</v>
      </c>
      <c r="D4790" s="3" t="s">
        <v>17055</v>
      </c>
      <c r="E4790" s="3" t="s">
        <v>22195</v>
      </c>
    </row>
    <row r="4791" customFormat="false" ht="13.8" hidden="false" customHeight="false" outlineLevel="0" collapsed="false">
      <c r="A4791" s="1" t="n">
        <v>11790</v>
      </c>
      <c r="B4791" s="3" t="s">
        <v>1967</v>
      </c>
      <c r="C4791" s="1" t="s">
        <v>22196</v>
      </c>
      <c r="D4791" s="3" t="s">
        <v>17055</v>
      </c>
      <c r="E4791" s="3" t="s">
        <v>22197</v>
      </c>
    </row>
    <row r="4792" customFormat="false" ht="13.8" hidden="false" customHeight="false" outlineLevel="0" collapsed="false">
      <c r="A4792" s="1" t="n">
        <v>428</v>
      </c>
      <c r="B4792" s="3" t="s">
        <v>1967</v>
      </c>
      <c r="C4792" s="1" t="s">
        <v>22198</v>
      </c>
      <c r="D4792" s="3" t="s">
        <v>17055</v>
      </c>
      <c r="E4792" s="3" t="s">
        <v>22199</v>
      </c>
    </row>
    <row r="4793" customFormat="false" ht="13.8" hidden="false" customHeight="false" outlineLevel="0" collapsed="false">
      <c r="A4793" s="1" t="n">
        <v>4384</v>
      </c>
      <c r="B4793" s="3" t="s">
        <v>1967</v>
      </c>
      <c r="C4793" s="1" t="s">
        <v>22200</v>
      </c>
      <c r="D4793" s="3" t="s">
        <v>17055</v>
      </c>
      <c r="E4793" s="3" t="s">
        <v>22201</v>
      </c>
    </row>
    <row r="4794" customFormat="false" ht="13.8" hidden="false" customHeight="false" outlineLevel="0" collapsed="false">
      <c r="A4794" s="1" t="n">
        <v>4351</v>
      </c>
      <c r="B4794" s="3" t="s">
        <v>1967</v>
      </c>
      <c r="C4794" s="1" t="s">
        <v>22202</v>
      </c>
      <c r="D4794" s="3" t="s">
        <v>17055</v>
      </c>
      <c r="E4794" s="3" t="s">
        <v>22203</v>
      </c>
    </row>
    <row r="4795" customFormat="false" ht="13.8" hidden="false" customHeight="false" outlineLevel="0" collapsed="false">
      <c r="A4795" s="1" t="n">
        <v>11054</v>
      </c>
      <c r="B4795" s="3" t="s">
        <v>1967</v>
      </c>
      <c r="C4795" s="1" t="s">
        <v>22204</v>
      </c>
      <c r="D4795" s="3" t="s">
        <v>17055</v>
      </c>
      <c r="E4795" s="3" t="s">
        <v>2925</v>
      </c>
    </row>
    <row r="4796" customFormat="false" ht="13.8" hidden="false" customHeight="false" outlineLevel="0" collapsed="false">
      <c r="A4796" s="1" t="n">
        <v>11055</v>
      </c>
      <c r="B4796" s="3" t="s">
        <v>1967</v>
      </c>
      <c r="C4796" s="1" t="s">
        <v>22205</v>
      </c>
      <c r="D4796" s="3" t="s">
        <v>17055</v>
      </c>
      <c r="E4796" s="3" t="s">
        <v>3265</v>
      </c>
    </row>
    <row r="4797" customFormat="false" ht="13.8" hidden="false" customHeight="false" outlineLevel="0" collapsed="false">
      <c r="A4797" s="1" t="n">
        <v>11056</v>
      </c>
      <c r="B4797" s="3" t="s">
        <v>1967</v>
      </c>
      <c r="C4797" s="1" t="s">
        <v>22206</v>
      </c>
      <c r="D4797" s="3" t="s">
        <v>17055</v>
      </c>
      <c r="E4797" s="3" t="s">
        <v>4168</v>
      </c>
    </row>
    <row r="4798" customFormat="false" ht="13.8" hidden="false" customHeight="false" outlineLevel="0" collapsed="false">
      <c r="A4798" s="1" t="n">
        <v>11057</v>
      </c>
      <c r="B4798" s="3" t="s">
        <v>1967</v>
      </c>
      <c r="C4798" s="1" t="s">
        <v>22207</v>
      </c>
      <c r="D4798" s="3" t="s">
        <v>17055</v>
      </c>
      <c r="E4798" s="3" t="s">
        <v>15252</v>
      </c>
    </row>
    <row r="4799" customFormat="false" ht="13.8" hidden="false" customHeight="false" outlineLevel="0" collapsed="false">
      <c r="A4799" s="1" t="n">
        <v>11059</v>
      </c>
      <c r="B4799" s="3" t="s">
        <v>1967</v>
      </c>
      <c r="C4799" s="1" t="s">
        <v>22208</v>
      </c>
      <c r="D4799" s="3" t="s">
        <v>17055</v>
      </c>
      <c r="E4799" s="3" t="s">
        <v>3196</v>
      </c>
    </row>
    <row r="4800" customFormat="false" ht="13.8" hidden="false" customHeight="false" outlineLevel="0" collapsed="false">
      <c r="A4800" s="1" t="n">
        <v>11058</v>
      </c>
      <c r="B4800" s="3" t="s">
        <v>1967</v>
      </c>
      <c r="C4800" s="1" t="s">
        <v>22209</v>
      </c>
      <c r="D4800" s="3" t="s">
        <v>17055</v>
      </c>
      <c r="E4800" s="3" t="s">
        <v>4383</v>
      </c>
    </row>
    <row r="4801" customFormat="false" ht="13.8" hidden="false" customHeight="false" outlineLevel="0" collapsed="false">
      <c r="A4801" s="1" t="n">
        <v>4380</v>
      </c>
      <c r="B4801" s="3" t="s">
        <v>1967</v>
      </c>
      <c r="C4801" s="1" t="s">
        <v>22210</v>
      </c>
      <c r="D4801" s="3" t="s">
        <v>17055</v>
      </c>
      <c r="E4801" s="3" t="s">
        <v>3774</v>
      </c>
    </row>
    <row r="4802" customFormat="false" ht="13.8" hidden="false" customHeight="false" outlineLevel="0" collapsed="false">
      <c r="A4802" s="1" t="n">
        <v>4299</v>
      </c>
      <c r="B4802" s="3" t="s">
        <v>1967</v>
      </c>
      <c r="C4802" s="1" t="s">
        <v>22211</v>
      </c>
      <c r="D4802" s="3" t="s">
        <v>17055</v>
      </c>
      <c r="E4802" s="3" t="s">
        <v>22212</v>
      </c>
    </row>
    <row r="4803" customFormat="false" ht="13.8" hidden="false" customHeight="false" outlineLevel="0" collapsed="false">
      <c r="A4803" s="1" t="n">
        <v>4304</v>
      </c>
      <c r="B4803" s="3" t="s">
        <v>1967</v>
      </c>
      <c r="C4803" s="1" t="s">
        <v>22213</v>
      </c>
      <c r="D4803" s="3" t="s">
        <v>17055</v>
      </c>
      <c r="E4803" s="3" t="s">
        <v>4030</v>
      </c>
    </row>
    <row r="4804" customFormat="false" ht="13.8" hidden="false" customHeight="false" outlineLevel="0" collapsed="false">
      <c r="A4804" s="1" t="n">
        <v>4305</v>
      </c>
      <c r="B4804" s="3" t="s">
        <v>1967</v>
      </c>
      <c r="C4804" s="1" t="s">
        <v>22214</v>
      </c>
      <c r="D4804" s="3" t="s">
        <v>17055</v>
      </c>
      <c r="E4804" s="3" t="s">
        <v>14424</v>
      </c>
    </row>
    <row r="4805" customFormat="false" ht="13.8" hidden="false" customHeight="false" outlineLevel="0" collapsed="false">
      <c r="A4805" s="1" t="n">
        <v>4306</v>
      </c>
      <c r="B4805" s="3" t="s">
        <v>1967</v>
      </c>
      <c r="C4805" s="1" t="s">
        <v>22215</v>
      </c>
      <c r="D4805" s="3" t="s">
        <v>17055</v>
      </c>
      <c r="E4805" s="3" t="s">
        <v>7015</v>
      </c>
    </row>
    <row r="4806" customFormat="false" ht="13.8" hidden="false" customHeight="false" outlineLevel="0" collapsed="false">
      <c r="A4806" s="1" t="n">
        <v>4308</v>
      </c>
      <c r="B4806" s="3" t="s">
        <v>1967</v>
      </c>
      <c r="C4806" s="1" t="s">
        <v>22216</v>
      </c>
      <c r="D4806" s="3" t="s">
        <v>17055</v>
      </c>
      <c r="E4806" s="3" t="s">
        <v>20455</v>
      </c>
    </row>
    <row r="4807" customFormat="false" ht="13.8" hidden="false" customHeight="false" outlineLevel="0" collapsed="false">
      <c r="A4807" s="1" t="n">
        <v>4302</v>
      </c>
      <c r="B4807" s="3" t="s">
        <v>1967</v>
      </c>
      <c r="C4807" s="1" t="s">
        <v>22217</v>
      </c>
      <c r="D4807" s="3" t="s">
        <v>17055</v>
      </c>
      <c r="E4807" s="3" t="s">
        <v>13655</v>
      </c>
    </row>
    <row r="4808" customFormat="false" ht="13.8" hidden="false" customHeight="false" outlineLevel="0" collapsed="false">
      <c r="A4808" s="1" t="n">
        <v>4300</v>
      </c>
      <c r="B4808" s="3" t="s">
        <v>1967</v>
      </c>
      <c r="C4808" s="1" t="s">
        <v>22218</v>
      </c>
      <c r="D4808" s="3" t="s">
        <v>17055</v>
      </c>
      <c r="E4808" s="3" t="s">
        <v>3499</v>
      </c>
    </row>
    <row r="4809" customFormat="false" ht="13.8" hidden="false" customHeight="false" outlineLevel="0" collapsed="false">
      <c r="A4809" s="1" t="n">
        <v>4301</v>
      </c>
      <c r="B4809" s="3" t="s">
        <v>1967</v>
      </c>
      <c r="C4809" s="1" t="s">
        <v>22219</v>
      </c>
      <c r="D4809" s="3" t="s">
        <v>17055</v>
      </c>
      <c r="E4809" s="3" t="s">
        <v>3683</v>
      </c>
    </row>
    <row r="4810" customFormat="false" ht="13.8" hidden="false" customHeight="false" outlineLevel="0" collapsed="false">
      <c r="A4810" s="1" t="n">
        <v>4320</v>
      </c>
      <c r="B4810" s="3" t="s">
        <v>1967</v>
      </c>
      <c r="C4810" s="1" t="s">
        <v>22220</v>
      </c>
      <c r="D4810" s="3" t="s">
        <v>17055</v>
      </c>
      <c r="E4810" s="3" t="s">
        <v>3473</v>
      </c>
    </row>
    <row r="4811" customFormat="false" ht="13.8" hidden="false" customHeight="false" outlineLevel="0" collapsed="false">
      <c r="A4811" s="1" t="n">
        <v>4318</v>
      </c>
      <c r="B4811" s="3" t="s">
        <v>1967</v>
      </c>
      <c r="C4811" s="1" t="s">
        <v>22221</v>
      </c>
      <c r="D4811" s="3" t="s">
        <v>17055</v>
      </c>
      <c r="E4811" s="3" t="s">
        <v>19996</v>
      </c>
    </row>
    <row r="4812" customFormat="false" ht="13.8" hidden="false" customHeight="false" outlineLevel="0" collapsed="false">
      <c r="A4812" s="1" t="n">
        <v>40547</v>
      </c>
      <c r="B4812" s="3" t="s">
        <v>1967</v>
      </c>
      <c r="C4812" s="1" t="s">
        <v>22222</v>
      </c>
      <c r="D4812" s="3" t="s">
        <v>20360</v>
      </c>
      <c r="E4812" s="3" t="s">
        <v>22223</v>
      </c>
    </row>
    <row r="4813" customFormat="false" ht="13.8" hidden="false" customHeight="false" outlineLevel="0" collapsed="false">
      <c r="A4813" s="1" t="n">
        <v>11962</v>
      </c>
      <c r="B4813" s="3" t="s">
        <v>1967</v>
      </c>
      <c r="C4813" s="1" t="s">
        <v>22224</v>
      </c>
      <c r="D4813" s="3" t="s">
        <v>17055</v>
      </c>
      <c r="E4813" s="3" t="s">
        <v>3288</v>
      </c>
    </row>
    <row r="4814" customFormat="false" ht="13.8" hidden="false" customHeight="false" outlineLevel="0" collapsed="false">
      <c r="A4814" s="1" t="n">
        <v>4332</v>
      </c>
      <c r="B4814" s="3" t="s">
        <v>1967</v>
      </c>
      <c r="C4814" s="1" t="s">
        <v>22225</v>
      </c>
      <c r="D4814" s="3" t="s">
        <v>17055</v>
      </c>
      <c r="E4814" s="3" t="s">
        <v>17059</v>
      </c>
    </row>
    <row r="4815" customFormat="false" ht="13.8" hidden="false" customHeight="false" outlineLevel="0" collapsed="false">
      <c r="A4815" s="1" t="n">
        <v>4331</v>
      </c>
      <c r="B4815" s="3" t="s">
        <v>1967</v>
      </c>
      <c r="C4815" s="1" t="s">
        <v>22226</v>
      </c>
      <c r="D4815" s="3" t="s">
        <v>17055</v>
      </c>
      <c r="E4815" s="3" t="s">
        <v>4028</v>
      </c>
    </row>
    <row r="4816" customFormat="false" ht="13.8" hidden="false" customHeight="false" outlineLevel="0" collapsed="false">
      <c r="A4816" s="1" t="n">
        <v>4336</v>
      </c>
      <c r="B4816" s="3" t="s">
        <v>1967</v>
      </c>
      <c r="C4816" s="1" t="s">
        <v>22227</v>
      </c>
      <c r="D4816" s="3" t="s">
        <v>17055</v>
      </c>
      <c r="E4816" s="3" t="s">
        <v>3357</v>
      </c>
    </row>
    <row r="4817" customFormat="false" ht="13.8" hidden="false" customHeight="false" outlineLevel="0" collapsed="false">
      <c r="A4817" s="1" t="n">
        <v>13294</v>
      </c>
      <c r="B4817" s="3" t="s">
        <v>1967</v>
      </c>
      <c r="C4817" s="1" t="s">
        <v>22228</v>
      </c>
      <c r="D4817" s="3" t="s">
        <v>17055</v>
      </c>
      <c r="E4817" s="3" t="s">
        <v>14536</v>
      </c>
    </row>
    <row r="4818" customFormat="false" ht="13.8" hidden="false" customHeight="false" outlineLevel="0" collapsed="false">
      <c r="A4818" s="1" t="n">
        <v>11948</v>
      </c>
      <c r="B4818" s="3" t="s">
        <v>1967</v>
      </c>
      <c r="C4818" s="1" t="s">
        <v>22229</v>
      </c>
      <c r="D4818" s="3" t="s">
        <v>17055</v>
      </c>
      <c r="E4818" s="3" t="s">
        <v>14676</v>
      </c>
    </row>
    <row r="4819" customFormat="false" ht="13.8" hidden="false" customHeight="false" outlineLevel="0" collapsed="false">
      <c r="A4819" s="1" t="n">
        <v>4382</v>
      </c>
      <c r="B4819" s="3" t="s">
        <v>1967</v>
      </c>
      <c r="C4819" s="1" t="s">
        <v>22230</v>
      </c>
      <c r="D4819" s="3" t="s">
        <v>17055</v>
      </c>
      <c r="E4819" s="3" t="s">
        <v>20999</v>
      </c>
    </row>
    <row r="4820" customFormat="false" ht="13.8" hidden="false" customHeight="false" outlineLevel="0" collapsed="false">
      <c r="A4820" s="1" t="n">
        <v>4354</v>
      </c>
      <c r="B4820" s="3" t="s">
        <v>1967</v>
      </c>
      <c r="C4820" s="1" t="s">
        <v>22231</v>
      </c>
      <c r="D4820" s="3" t="s">
        <v>17055</v>
      </c>
      <c r="E4820" s="3" t="s">
        <v>22232</v>
      </c>
    </row>
    <row r="4821" customFormat="false" ht="13.8" hidden="false" customHeight="false" outlineLevel="0" collapsed="false">
      <c r="A4821" s="1" t="n">
        <v>40839</v>
      </c>
      <c r="B4821" s="3" t="s">
        <v>1967</v>
      </c>
      <c r="C4821" s="1" t="s">
        <v>22233</v>
      </c>
      <c r="D4821" s="3" t="s">
        <v>20360</v>
      </c>
      <c r="E4821" s="3" t="s">
        <v>22234</v>
      </c>
    </row>
    <row r="4822" customFormat="false" ht="13.8" hidden="false" customHeight="false" outlineLevel="0" collapsed="false">
      <c r="A4822" s="1" t="n">
        <v>40552</v>
      </c>
      <c r="B4822" s="3" t="s">
        <v>1967</v>
      </c>
      <c r="C4822" s="1" t="s">
        <v>22235</v>
      </c>
      <c r="D4822" s="3" t="s">
        <v>20360</v>
      </c>
      <c r="E4822" s="3" t="s">
        <v>22236</v>
      </c>
    </row>
    <row r="4823" customFormat="false" ht="13.8" hidden="false" customHeight="false" outlineLevel="0" collapsed="false">
      <c r="A4823" s="1" t="n">
        <v>40549</v>
      </c>
      <c r="B4823" s="3" t="s">
        <v>1967</v>
      </c>
      <c r="C4823" s="1" t="s">
        <v>22237</v>
      </c>
      <c r="D4823" s="3" t="s">
        <v>20360</v>
      </c>
      <c r="E4823" s="3" t="s">
        <v>22238</v>
      </c>
    </row>
    <row r="4824" customFormat="false" ht="13.8" hidden="false" customHeight="false" outlineLevel="0" collapsed="false">
      <c r="A4824" s="1" t="n">
        <v>4385</v>
      </c>
      <c r="B4824" s="3" t="s">
        <v>1967</v>
      </c>
      <c r="C4824" s="1" t="s">
        <v>22239</v>
      </c>
      <c r="D4824" s="3" t="s">
        <v>22240</v>
      </c>
      <c r="E4824" s="3" t="s">
        <v>22241</v>
      </c>
    </row>
    <row r="4825" customFormat="false" ht="13.8" hidden="false" customHeight="false" outlineLevel="0" collapsed="false">
      <c r="A4825" s="1" t="n">
        <v>20078</v>
      </c>
      <c r="B4825" s="3" t="s">
        <v>1967</v>
      </c>
      <c r="C4825" s="1" t="s">
        <v>22242</v>
      </c>
      <c r="D4825" s="3" t="s">
        <v>17055</v>
      </c>
      <c r="E4825" s="3" t="s">
        <v>22243</v>
      </c>
    </row>
    <row r="4826" customFormat="false" ht="13.8" hidden="false" customHeight="false" outlineLevel="0" collapsed="false">
      <c r="A4826" s="1" t="n">
        <v>39897</v>
      </c>
      <c r="B4826" s="3" t="s">
        <v>1967</v>
      </c>
      <c r="C4826" s="1" t="s">
        <v>22244</v>
      </c>
      <c r="D4826" s="3" t="s">
        <v>17055</v>
      </c>
      <c r="E4826" s="3" t="s">
        <v>22245</v>
      </c>
    </row>
    <row r="4827" customFormat="false" ht="13.8" hidden="false" customHeight="false" outlineLevel="0" collapsed="false">
      <c r="A4827" s="1" t="n">
        <v>118</v>
      </c>
      <c r="B4827" s="3" t="s">
        <v>1967</v>
      </c>
      <c r="C4827" s="1" t="s">
        <v>22246</v>
      </c>
      <c r="D4827" s="3" t="s">
        <v>17055</v>
      </c>
      <c r="E4827" s="3" t="s">
        <v>22247</v>
      </c>
    </row>
    <row r="4828" customFormat="false" ht="13.8" hidden="false" customHeight="false" outlineLevel="0" collapsed="false">
      <c r="A4828" s="1" t="n">
        <v>4396</v>
      </c>
      <c r="B4828" s="3" t="s">
        <v>1967</v>
      </c>
      <c r="C4828" s="1" t="s">
        <v>22248</v>
      </c>
      <c r="D4828" s="3" t="s">
        <v>17719</v>
      </c>
      <c r="E4828" s="3" t="s">
        <v>22249</v>
      </c>
    </row>
    <row r="4829" customFormat="false" ht="13.8" hidden="false" customHeight="false" outlineLevel="0" collapsed="false">
      <c r="A4829" s="1" t="n">
        <v>36881</v>
      </c>
      <c r="B4829" s="3" t="s">
        <v>1967</v>
      </c>
      <c r="C4829" s="1" t="s">
        <v>22250</v>
      </c>
      <c r="D4829" s="3" t="s">
        <v>17719</v>
      </c>
      <c r="E4829" s="3" t="s">
        <v>22251</v>
      </c>
    </row>
    <row r="4830" customFormat="false" ht="13.8" hidden="false" customHeight="false" outlineLevel="0" collapsed="false">
      <c r="A4830" s="1" t="n">
        <v>4397</v>
      </c>
      <c r="B4830" s="3" t="s">
        <v>1967</v>
      </c>
      <c r="C4830" s="1" t="s">
        <v>22252</v>
      </c>
      <c r="D4830" s="3" t="s">
        <v>17719</v>
      </c>
      <c r="E4830" s="3" t="s">
        <v>22253</v>
      </c>
    </row>
    <row r="4831" customFormat="false" ht="13.8" hidden="false" customHeight="false" outlineLevel="0" collapsed="false">
      <c r="A4831" s="1" t="n">
        <v>36882</v>
      </c>
      <c r="B4831" s="3" t="s">
        <v>1967</v>
      </c>
      <c r="C4831" s="1" t="s">
        <v>22254</v>
      </c>
      <c r="D4831" s="3" t="s">
        <v>17719</v>
      </c>
      <c r="E4831" s="3" t="s">
        <v>22255</v>
      </c>
    </row>
    <row r="4832" customFormat="false" ht="13.8" hidden="false" customHeight="false" outlineLevel="0" collapsed="false">
      <c r="A4832" s="1" t="n">
        <v>4751</v>
      </c>
      <c r="B4832" s="3" t="s">
        <v>1967</v>
      </c>
      <c r="C4832" s="1" t="s">
        <v>22256</v>
      </c>
      <c r="D4832" s="3" t="s">
        <v>17283</v>
      </c>
      <c r="E4832" s="3" t="s">
        <v>9677</v>
      </c>
    </row>
    <row r="4833" customFormat="false" ht="13.8" hidden="false" customHeight="false" outlineLevel="0" collapsed="false">
      <c r="A4833" s="1" t="n">
        <v>41066</v>
      </c>
      <c r="B4833" s="3" t="s">
        <v>1967</v>
      </c>
      <c r="C4833" s="1" t="s">
        <v>22257</v>
      </c>
      <c r="D4833" s="3" t="s">
        <v>17285</v>
      </c>
      <c r="E4833" s="3" t="s">
        <v>17694</v>
      </c>
    </row>
    <row r="4834" customFormat="false" ht="13.8" hidden="false" customHeight="false" outlineLevel="0" collapsed="false">
      <c r="A4834" s="1" t="n">
        <v>39604</v>
      </c>
      <c r="B4834" s="3" t="s">
        <v>1967</v>
      </c>
      <c r="C4834" s="1" t="s">
        <v>22258</v>
      </c>
      <c r="D4834" s="3" t="s">
        <v>17055</v>
      </c>
      <c r="E4834" s="3" t="s">
        <v>7335</v>
      </c>
    </row>
    <row r="4835" customFormat="false" ht="13.8" hidden="false" customHeight="false" outlineLevel="0" collapsed="false">
      <c r="A4835" s="1" t="n">
        <v>39605</v>
      </c>
      <c r="B4835" s="3" t="s">
        <v>1967</v>
      </c>
      <c r="C4835" s="1" t="s">
        <v>22259</v>
      </c>
      <c r="D4835" s="3" t="s">
        <v>17055</v>
      </c>
      <c r="E4835" s="3" t="s">
        <v>7314</v>
      </c>
    </row>
    <row r="4836" customFormat="false" ht="13.8" hidden="false" customHeight="false" outlineLevel="0" collapsed="false">
      <c r="A4836" s="1" t="n">
        <v>39606</v>
      </c>
      <c r="B4836" s="3" t="s">
        <v>1967</v>
      </c>
      <c r="C4836" s="1" t="s">
        <v>22260</v>
      </c>
      <c r="D4836" s="3" t="s">
        <v>17055</v>
      </c>
      <c r="E4836" s="3" t="s">
        <v>22261</v>
      </c>
    </row>
    <row r="4837" customFormat="false" ht="13.8" hidden="false" customHeight="false" outlineLevel="0" collapsed="false">
      <c r="A4837" s="1" t="n">
        <v>39607</v>
      </c>
      <c r="B4837" s="3" t="s">
        <v>1967</v>
      </c>
      <c r="C4837" s="1" t="s">
        <v>22262</v>
      </c>
      <c r="D4837" s="3" t="s">
        <v>17055</v>
      </c>
      <c r="E4837" s="3" t="s">
        <v>7567</v>
      </c>
    </row>
    <row r="4838" customFormat="false" ht="13.8" hidden="false" customHeight="false" outlineLevel="0" collapsed="false">
      <c r="A4838" s="1" t="n">
        <v>39594</v>
      </c>
      <c r="B4838" s="3" t="s">
        <v>1967</v>
      </c>
      <c r="C4838" s="1" t="s">
        <v>22263</v>
      </c>
      <c r="D4838" s="3" t="s">
        <v>17055</v>
      </c>
      <c r="E4838" s="3" t="s">
        <v>22264</v>
      </c>
    </row>
    <row r="4839" customFormat="false" ht="13.8" hidden="false" customHeight="false" outlineLevel="0" collapsed="false">
      <c r="A4839" s="1" t="n">
        <v>39596</v>
      </c>
      <c r="B4839" s="3" t="s">
        <v>1967</v>
      </c>
      <c r="C4839" s="1" t="s">
        <v>22265</v>
      </c>
      <c r="D4839" s="3" t="s">
        <v>17055</v>
      </c>
      <c r="E4839" s="3" t="s">
        <v>22266</v>
      </c>
    </row>
    <row r="4840" customFormat="false" ht="13.8" hidden="false" customHeight="false" outlineLevel="0" collapsed="false">
      <c r="A4840" s="1" t="n">
        <v>39595</v>
      </c>
      <c r="B4840" s="3" t="s">
        <v>1967</v>
      </c>
      <c r="C4840" s="1" t="s">
        <v>22267</v>
      </c>
      <c r="D4840" s="3" t="s">
        <v>17055</v>
      </c>
      <c r="E4840" s="3" t="s">
        <v>22268</v>
      </c>
    </row>
    <row r="4841" customFormat="false" ht="13.8" hidden="false" customHeight="false" outlineLevel="0" collapsed="false">
      <c r="A4841" s="1" t="n">
        <v>39597</v>
      </c>
      <c r="B4841" s="3" t="s">
        <v>1967</v>
      </c>
      <c r="C4841" s="1" t="s">
        <v>22269</v>
      </c>
      <c r="D4841" s="3" t="s">
        <v>17055</v>
      </c>
      <c r="E4841" s="3" t="s">
        <v>22270</v>
      </c>
    </row>
    <row r="4842" customFormat="false" ht="13.8" hidden="false" customHeight="false" outlineLevel="0" collapsed="false">
      <c r="A4842" s="1" t="n">
        <v>10731</v>
      </c>
      <c r="B4842" s="3" t="s">
        <v>1967</v>
      </c>
      <c r="C4842" s="1" t="s">
        <v>22271</v>
      </c>
      <c r="D4842" s="3" t="s">
        <v>17719</v>
      </c>
      <c r="E4842" s="3" t="s">
        <v>22272</v>
      </c>
    </row>
    <row r="4843" customFormat="false" ht="13.8" hidden="false" customHeight="false" outlineLevel="0" collapsed="false">
      <c r="A4843" s="1" t="n">
        <v>4704</v>
      </c>
      <c r="B4843" s="3" t="s">
        <v>1967</v>
      </c>
      <c r="C4843" s="1" t="s">
        <v>22273</v>
      </c>
      <c r="D4843" s="3" t="s">
        <v>17719</v>
      </c>
      <c r="E4843" s="3" t="s">
        <v>9809</v>
      </c>
    </row>
    <row r="4844" customFormat="false" ht="13.8" hidden="false" customHeight="false" outlineLevel="0" collapsed="false">
      <c r="A4844" s="1" t="n">
        <v>10730</v>
      </c>
      <c r="B4844" s="3" t="s">
        <v>1967</v>
      </c>
      <c r="C4844" s="1" t="s">
        <v>22274</v>
      </c>
      <c r="D4844" s="3" t="s">
        <v>17719</v>
      </c>
      <c r="E4844" s="3" t="s">
        <v>22275</v>
      </c>
    </row>
    <row r="4845" customFormat="false" ht="13.8" hidden="false" customHeight="false" outlineLevel="0" collapsed="false">
      <c r="A4845" s="1" t="n">
        <v>4729</v>
      </c>
      <c r="B4845" s="3" t="s">
        <v>1967</v>
      </c>
      <c r="C4845" s="1" t="s">
        <v>22276</v>
      </c>
      <c r="D4845" s="3" t="s">
        <v>17280</v>
      </c>
      <c r="E4845" s="3" t="s">
        <v>11812</v>
      </c>
    </row>
    <row r="4846" customFormat="false" ht="13.8" hidden="false" customHeight="false" outlineLevel="0" collapsed="false">
      <c r="A4846" s="1" t="n">
        <v>4720</v>
      </c>
      <c r="B4846" s="3" t="s">
        <v>1967</v>
      </c>
      <c r="C4846" s="1" t="s">
        <v>22277</v>
      </c>
      <c r="D4846" s="3" t="s">
        <v>17280</v>
      </c>
      <c r="E4846" s="3" t="s">
        <v>22278</v>
      </c>
    </row>
    <row r="4847" customFormat="false" ht="13.8" hidden="false" customHeight="false" outlineLevel="0" collapsed="false">
      <c r="A4847" s="1" t="n">
        <v>4721</v>
      </c>
      <c r="B4847" s="3" t="s">
        <v>1967</v>
      </c>
      <c r="C4847" s="1" t="s">
        <v>22279</v>
      </c>
      <c r="D4847" s="3" t="s">
        <v>17280</v>
      </c>
      <c r="E4847" s="3" t="s">
        <v>22280</v>
      </c>
    </row>
    <row r="4848" customFormat="false" ht="13.8" hidden="false" customHeight="false" outlineLevel="0" collapsed="false">
      <c r="A4848" s="1" t="n">
        <v>4718</v>
      </c>
      <c r="B4848" s="3" t="s">
        <v>1967</v>
      </c>
      <c r="C4848" s="1" t="s">
        <v>22281</v>
      </c>
      <c r="D4848" s="3" t="s">
        <v>17280</v>
      </c>
      <c r="E4848" s="3" t="s">
        <v>13836</v>
      </c>
    </row>
    <row r="4849" customFormat="false" ht="13.8" hidden="false" customHeight="false" outlineLevel="0" collapsed="false">
      <c r="A4849" s="1" t="n">
        <v>4722</v>
      </c>
      <c r="B4849" s="3" t="s">
        <v>1967</v>
      </c>
      <c r="C4849" s="1" t="s">
        <v>22282</v>
      </c>
      <c r="D4849" s="3" t="s">
        <v>17280</v>
      </c>
      <c r="E4849" s="3" t="s">
        <v>22283</v>
      </c>
    </row>
    <row r="4850" customFormat="false" ht="13.8" hidden="false" customHeight="false" outlineLevel="0" collapsed="false">
      <c r="A4850" s="1" t="n">
        <v>4723</v>
      </c>
      <c r="B4850" s="3" t="s">
        <v>1967</v>
      </c>
      <c r="C4850" s="1" t="s">
        <v>22284</v>
      </c>
      <c r="D4850" s="3" t="s">
        <v>17280</v>
      </c>
      <c r="E4850" s="3" t="s">
        <v>22285</v>
      </c>
    </row>
    <row r="4851" customFormat="false" ht="13.8" hidden="false" customHeight="false" outlineLevel="0" collapsed="false">
      <c r="A4851" s="1" t="n">
        <v>4727</v>
      </c>
      <c r="B4851" s="3" t="s">
        <v>1967</v>
      </c>
      <c r="C4851" s="1" t="s">
        <v>22286</v>
      </c>
      <c r="D4851" s="3" t="s">
        <v>17280</v>
      </c>
      <c r="E4851" s="3" t="s">
        <v>22287</v>
      </c>
    </row>
    <row r="4852" customFormat="false" ht="13.8" hidden="false" customHeight="false" outlineLevel="0" collapsed="false">
      <c r="A4852" s="1" t="n">
        <v>4748</v>
      </c>
      <c r="B4852" s="3" t="s">
        <v>1967</v>
      </c>
      <c r="C4852" s="1" t="s">
        <v>22288</v>
      </c>
      <c r="D4852" s="3" t="s">
        <v>17280</v>
      </c>
      <c r="E4852" s="3" t="s">
        <v>22289</v>
      </c>
    </row>
    <row r="4853" customFormat="false" ht="13.8" hidden="false" customHeight="false" outlineLevel="0" collapsed="false">
      <c r="A4853" s="1" t="n">
        <v>4730</v>
      </c>
      <c r="B4853" s="3" t="s">
        <v>1967</v>
      </c>
      <c r="C4853" s="1" t="s">
        <v>22290</v>
      </c>
      <c r="D4853" s="3" t="s">
        <v>17280</v>
      </c>
      <c r="E4853" s="3" t="s">
        <v>22291</v>
      </c>
    </row>
    <row r="4854" customFormat="false" ht="13.8" hidden="false" customHeight="false" outlineLevel="0" collapsed="false">
      <c r="A4854" s="1" t="n">
        <v>13186</v>
      </c>
      <c r="B4854" s="3" t="s">
        <v>1967</v>
      </c>
      <c r="C4854" s="1" t="s">
        <v>22292</v>
      </c>
      <c r="D4854" s="3" t="s">
        <v>17280</v>
      </c>
      <c r="E4854" s="3" t="s">
        <v>22293</v>
      </c>
    </row>
    <row r="4855" customFormat="false" ht="13.8" hidden="false" customHeight="false" outlineLevel="0" collapsed="false">
      <c r="A4855" s="1" t="n">
        <v>10737</v>
      </c>
      <c r="B4855" s="3" t="s">
        <v>1967</v>
      </c>
      <c r="C4855" s="1" t="s">
        <v>22294</v>
      </c>
      <c r="D4855" s="3" t="s">
        <v>17719</v>
      </c>
      <c r="E4855" s="3" t="s">
        <v>6236</v>
      </c>
    </row>
    <row r="4856" customFormat="false" ht="13.8" hidden="false" customHeight="false" outlineLevel="0" collapsed="false">
      <c r="A4856" s="1" t="n">
        <v>10734</v>
      </c>
      <c r="B4856" s="3" t="s">
        <v>1967</v>
      </c>
      <c r="C4856" s="1" t="s">
        <v>22295</v>
      </c>
      <c r="D4856" s="3" t="s">
        <v>17719</v>
      </c>
      <c r="E4856" s="3" t="s">
        <v>6234</v>
      </c>
    </row>
    <row r="4857" customFormat="false" ht="13.8" hidden="false" customHeight="false" outlineLevel="0" collapsed="false">
      <c r="A4857" s="1" t="n">
        <v>4708</v>
      </c>
      <c r="B4857" s="3" t="s">
        <v>1967</v>
      </c>
      <c r="C4857" s="1" t="s">
        <v>22296</v>
      </c>
      <c r="D4857" s="3" t="s">
        <v>17719</v>
      </c>
      <c r="E4857" s="3" t="s">
        <v>22297</v>
      </c>
    </row>
    <row r="4858" customFormat="false" ht="13.8" hidden="false" customHeight="false" outlineLevel="0" collapsed="false">
      <c r="A4858" s="1" t="n">
        <v>4712</v>
      </c>
      <c r="B4858" s="3" t="s">
        <v>1967</v>
      </c>
      <c r="C4858" s="1" t="s">
        <v>22298</v>
      </c>
      <c r="D4858" s="3" t="s">
        <v>17719</v>
      </c>
      <c r="E4858" s="3" t="s">
        <v>22299</v>
      </c>
    </row>
    <row r="4859" customFormat="false" ht="13.8" hidden="false" customHeight="false" outlineLevel="0" collapsed="false">
      <c r="A4859" s="1" t="n">
        <v>4710</v>
      </c>
      <c r="B4859" s="3" t="s">
        <v>1967</v>
      </c>
      <c r="C4859" s="1" t="s">
        <v>22300</v>
      </c>
      <c r="D4859" s="3" t="s">
        <v>17719</v>
      </c>
      <c r="E4859" s="3" t="s">
        <v>22301</v>
      </c>
    </row>
    <row r="4860" customFormat="false" ht="13.8" hidden="false" customHeight="false" outlineLevel="0" collapsed="false">
      <c r="A4860" s="1" t="n">
        <v>4746</v>
      </c>
      <c r="B4860" s="3" t="s">
        <v>1967</v>
      </c>
      <c r="C4860" s="1" t="s">
        <v>22302</v>
      </c>
      <c r="D4860" s="3" t="s">
        <v>17280</v>
      </c>
      <c r="E4860" s="3" t="s">
        <v>22303</v>
      </c>
    </row>
    <row r="4861" customFormat="false" ht="13.8" hidden="false" customHeight="false" outlineLevel="0" collapsed="false">
      <c r="A4861" s="1" t="n">
        <v>4750</v>
      </c>
      <c r="B4861" s="3" t="s">
        <v>1967</v>
      </c>
      <c r="C4861" s="1" t="s">
        <v>22304</v>
      </c>
      <c r="D4861" s="3" t="s">
        <v>17283</v>
      </c>
      <c r="E4861" s="3" t="s">
        <v>9677</v>
      </c>
    </row>
    <row r="4862" customFormat="false" ht="13.8" hidden="false" customHeight="false" outlineLevel="0" collapsed="false">
      <c r="A4862" s="1" t="n">
        <v>41065</v>
      </c>
      <c r="B4862" s="3" t="s">
        <v>1967</v>
      </c>
      <c r="C4862" s="1" t="s">
        <v>22305</v>
      </c>
      <c r="D4862" s="3" t="s">
        <v>17285</v>
      </c>
      <c r="E4862" s="3" t="s">
        <v>17619</v>
      </c>
    </row>
    <row r="4863" customFormat="false" ht="13.8" hidden="false" customHeight="false" outlineLevel="0" collapsed="false">
      <c r="A4863" s="1" t="n">
        <v>34747</v>
      </c>
      <c r="B4863" s="3" t="s">
        <v>1967</v>
      </c>
      <c r="C4863" s="1" t="s">
        <v>22306</v>
      </c>
      <c r="D4863" s="3" t="s">
        <v>17119</v>
      </c>
      <c r="E4863" s="3" t="s">
        <v>22307</v>
      </c>
    </row>
    <row r="4864" customFormat="false" ht="13.8" hidden="false" customHeight="false" outlineLevel="0" collapsed="false">
      <c r="A4864" s="1" t="n">
        <v>4826</v>
      </c>
      <c r="B4864" s="3" t="s">
        <v>1967</v>
      </c>
      <c r="C4864" s="1" t="s">
        <v>22308</v>
      </c>
      <c r="D4864" s="3" t="s">
        <v>17119</v>
      </c>
      <c r="E4864" s="3" t="s">
        <v>22309</v>
      </c>
    </row>
    <row r="4865" customFormat="false" ht="13.8" hidden="false" customHeight="false" outlineLevel="0" collapsed="false">
      <c r="A4865" s="1" t="n">
        <v>41975</v>
      </c>
      <c r="B4865" s="3" t="s">
        <v>1967</v>
      </c>
      <c r="C4865" s="1" t="s">
        <v>22310</v>
      </c>
      <c r="D4865" s="3" t="s">
        <v>17719</v>
      </c>
      <c r="E4865" s="3" t="s">
        <v>22311</v>
      </c>
    </row>
    <row r="4866" customFormat="false" ht="13.8" hidden="false" customHeight="false" outlineLevel="0" collapsed="false">
      <c r="A4866" s="1" t="n">
        <v>4825</v>
      </c>
      <c r="B4866" s="3" t="s">
        <v>1967</v>
      </c>
      <c r="C4866" s="1" t="s">
        <v>22312</v>
      </c>
      <c r="D4866" s="3" t="s">
        <v>17119</v>
      </c>
      <c r="E4866" s="3" t="s">
        <v>12276</v>
      </c>
    </row>
    <row r="4867" customFormat="false" ht="13.8" hidden="false" customHeight="false" outlineLevel="0" collapsed="false">
      <c r="A4867" s="1" t="n">
        <v>34744</v>
      </c>
      <c r="B4867" s="3" t="s">
        <v>1967</v>
      </c>
      <c r="C4867" s="1" t="s">
        <v>22313</v>
      </c>
      <c r="D4867" s="3" t="s">
        <v>17719</v>
      </c>
      <c r="E4867" s="3" t="s">
        <v>8974</v>
      </c>
    </row>
    <row r="4868" customFormat="false" ht="13.8" hidden="false" customHeight="false" outlineLevel="0" collapsed="false">
      <c r="A4868" s="1" t="n">
        <v>39430</v>
      </c>
      <c r="B4868" s="3" t="s">
        <v>1967</v>
      </c>
      <c r="C4868" s="1" t="s">
        <v>22314</v>
      </c>
      <c r="D4868" s="3" t="s">
        <v>17055</v>
      </c>
      <c r="E4868" s="3" t="s">
        <v>22315</v>
      </c>
    </row>
    <row r="4869" customFormat="false" ht="13.8" hidden="false" customHeight="false" outlineLevel="0" collapsed="false">
      <c r="A4869" s="1" t="n">
        <v>39573</v>
      </c>
      <c r="B4869" s="3" t="s">
        <v>1967</v>
      </c>
      <c r="C4869" s="1" t="s">
        <v>22316</v>
      </c>
      <c r="D4869" s="3" t="s">
        <v>17055</v>
      </c>
      <c r="E4869" s="3" t="s">
        <v>22317</v>
      </c>
    </row>
    <row r="4870" customFormat="false" ht="13.8" hidden="false" customHeight="false" outlineLevel="0" collapsed="false">
      <c r="A4870" s="1" t="n">
        <v>38410</v>
      </c>
      <c r="B4870" s="3" t="s">
        <v>1967</v>
      </c>
      <c r="C4870" s="1" t="s">
        <v>22318</v>
      </c>
      <c r="D4870" s="3" t="s">
        <v>17055</v>
      </c>
      <c r="E4870" s="3" t="s">
        <v>22319</v>
      </c>
    </row>
    <row r="4871" customFormat="false" ht="13.8" hidden="false" customHeight="false" outlineLevel="0" collapsed="false">
      <c r="A4871" s="1" t="n">
        <v>41596</v>
      </c>
      <c r="B4871" s="3" t="s">
        <v>1967</v>
      </c>
      <c r="C4871" s="1" t="s">
        <v>22320</v>
      </c>
      <c r="D4871" s="3" t="s">
        <v>17126</v>
      </c>
      <c r="E4871" s="3" t="s">
        <v>20735</v>
      </c>
    </row>
    <row r="4872" customFormat="false" ht="13.8" hidden="false" customHeight="false" outlineLevel="0" collapsed="false">
      <c r="A4872" s="1" t="n">
        <v>41598</v>
      </c>
      <c r="B4872" s="3" t="s">
        <v>1967</v>
      </c>
      <c r="C4872" s="1" t="s">
        <v>22321</v>
      </c>
      <c r="D4872" s="3" t="s">
        <v>17126</v>
      </c>
      <c r="E4872" s="3" t="s">
        <v>20735</v>
      </c>
    </row>
    <row r="4873" customFormat="false" ht="13.8" hidden="false" customHeight="false" outlineLevel="0" collapsed="false">
      <c r="A4873" s="1" t="n">
        <v>41594</v>
      </c>
      <c r="B4873" s="3" t="s">
        <v>1967</v>
      </c>
      <c r="C4873" s="1" t="s">
        <v>22322</v>
      </c>
      <c r="D4873" s="3" t="s">
        <v>17126</v>
      </c>
      <c r="E4873" s="3" t="s">
        <v>9381</v>
      </c>
    </row>
    <row r="4874" customFormat="false" ht="13.8" hidden="false" customHeight="false" outlineLevel="0" collapsed="false">
      <c r="A4874" s="1" t="n">
        <v>43663</v>
      </c>
      <c r="B4874" s="3" t="s">
        <v>1967</v>
      </c>
      <c r="C4874" s="1" t="s">
        <v>22323</v>
      </c>
      <c r="D4874" s="3" t="s">
        <v>17126</v>
      </c>
      <c r="E4874" s="3" t="s">
        <v>17359</v>
      </c>
    </row>
    <row r="4875" customFormat="false" ht="13.8" hidden="false" customHeight="false" outlineLevel="0" collapsed="false">
      <c r="A4875" s="1" t="n">
        <v>4766</v>
      </c>
      <c r="B4875" s="3" t="s">
        <v>1967</v>
      </c>
      <c r="C4875" s="1" t="s">
        <v>22324</v>
      </c>
      <c r="D4875" s="3" t="s">
        <v>17126</v>
      </c>
      <c r="E4875" s="3" t="s">
        <v>22325</v>
      </c>
    </row>
    <row r="4876" customFormat="false" ht="13.8" hidden="false" customHeight="false" outlineLevel="0" collapsed="false">
      <c r="A4876" s="1" t="n">
        <v>43664</v>
      </c>
      <c r="B4876" s="3" t="s">
        <v>1967</v>
      </c>
      <c r="C4876" s="1" t="s">
        <v>22326</v>
      </c>
      <c r="D4876" s="3" t="s">
        <v>17126</v>
      </c>
      <c r="E4876" s="3" t="s">
        <v>22327</v>
      </c>
    </row>
    <row r="4877" customFormat="false" ht="13.8" hidden="false" customHeight="false" outlineLevel="0" collapsed="false">
      <c r="A4877" s="1" t="n">
        <v>43082</v>
      </c>
      <c r="B4877" s="3" t="s">
        <v>1967</v>
      </c>
      <c r="C4877" s="1" t="s">
        <v>22328</v>
      </c>
      <c r="D4877" s="3" t="s">
        <v>17126</v>
      </c>
      <c r="E4877" s="3" t="s">
        <v>12520</v>
      </c>
    </row>
    <row r="4878" customFormat="false" ht="13.8" hidden="false" customHeight="false" outlineLevel="0" collapsed="false">
      <c r="A4878" s="1" t="n">
        <v>43665</v>
      </c>
      <c r="B4878" s="3" t="s">
        <v>1967</v>
      </c>
      <c r="C4878" s="1" t="s">
        <v>22329</v>
      </c>
      <c r="D4878" s="3" t="s">
        <v>17126</v>
      </c>
      <c r="E4878" s="3" t="s">
        <v>22325</v>
      </c>
    </row>
    <row r="4879" customFormat="false" ht="13.8" hidden="false" customHeight="false" outlineLevel="0" collapsed="false">
      <c r="A4879" s="1" t="n">
        <v>10966</v>
      </c>
      <c r="B4879" s="3" t="s">
        <v>1967</v>
      </c>
      <c r="C4879" s="1" t="s">
        <v>22330</v>
      </c>
      <c r="D4879" s="3" t="s">
        <v>17126</v>
      </c>
      <c r="E4879" s="3" t="s">
        <v>17359</v>
      </c>
    </row>
    <row r="4880" customFormat="false" ht="13.8" hidden="false" customHeight="false" outlineLevel="0" collapsed="false">
      <c r="A4880" s="1" t="n">
        <v>43692</v>
      </c>
      <c r="B4880" s="3" t="s">
        <v>1967</v>
      </c>
      <c r="C4880" s="1" t="s">
        <v>22331</v>
      </c>
      <c r="D4880" s="3" t="s">
        <v>17126</v>
      </c>
      <c r="E4880" s="3" t="s">
        <v>17359</v>
      </c>
    </row>
    <row r="4881" customFormat="false" ht="13.8" hidden="false" customHeight="false" outlineLevel="0" collapsed="false">
      <c r="A4881" s="1" t="n">
        <v>43083</v>
      </c>
      <c r="B4881" s="3" t="s">
        <v>1967</v>
      </c>
      <c r="C4881" s="1" t="s">
        <v>22332</v>
      </c>
      <c r="D4881" s="3" t="s">
        <v>17126</v>
      </c>
      <c r="E4881" s="3" t="s">
        <v>22333</v>
      </c>
    </row>
    <row r="4882" customFormat="false" ht="13.8" hidden="false" customHeight="false" outlineLevel="0" collapsed="false">
      <c r="A4882" s="1" t="n">
        <v>40535</v>
      </c>
      <c r="B4882" s="3" t="s">
        <v>1967</v>
      </c>
      <c r="C4882" s="1" t="s">
        <v>22334</v>
      </c>
      <c r="D4882" s="3" t="s">
        <v>17126</v>
      </c>
      <c r="E4882" s="3" t="s">
        <v>22333</v>
      </c>
    </row>
    <row r="4883" customFormat="false" ht="13.8" hidden="false" customHeight="false" outlineLevel="0" collapsed="false">
      <c r="A4883" s="1" t="n">
        <v>39427</v>
      </c>
      <c r="B4883" s="3" t="s">
        <v>1967</v>
      </c>
      <c r="C4883" s="1" t="s">
        <v>22335</v>
      </c>
      <c r="D4883" s="3" t="s">
        <v>17119</v>
      </c>
      <c r="E4883" s="3" t="s">
        <v>14655</v>
      </c>
    </row>
    <row r="4884" customFormat="false" ht="13.8" hidden="false" customHeight="false" outlineLevel="0" collapsed="false">
      <c r="A4884" s="1" t="n">
        <v>39424</v>
      </c>
      <c r="B4884" s="3" t="s">
        <v>1967</v>
      </c>
      <c r="C4884" s="1" t="s">
        <v>22336</v>
      </c>
      <c r="D4884" s="3" t="s">
        <v>17119</v>
      </c>
      <c r="E4884" s="3" t="s">
        <v>3343</v>
      </c>
    </row>
    <row r="4885" customFormat="false" ht="13.8" hidden="false" customHeight="false" outlineLevel="0" collapsed="false">
      <c r="A4885" s="1" t="n">
        <v>39425</v>
      </c>
      <c r="B4885" s="3" t="s">
        <v>1967</v>
      </c>
      <c r="C4885" s="1" t="s">
        <v>22337</v>
      </c>
      <c r="D4885" s="3" t="s">
        <v>17119</v>
      </c>
      <c r="E4885" s="3" t="s">
        <v>8339</v>
      </c>
    </row>
    <row r="4886" customFormat="false" ht="13.8" hidden="false" customHeight="false" outlineLevel="0" collapsed="false">
      <c r="A4886" s="1" t="n">
        <v>40664</v>
      </c>
      <c r="B4886" s="3" t="s">
        <v>1967</v>
      </c>
      <c r="C4886" s="1" t="s">
        <v>22338</v>
      </c>
      <c r="D4886" s="3" t="s">
        <v>17126</v>
      </c>
      <c r="E4886" s="3" t="s">
        <v>2233</v>
      </c>
    </row>
    <row r="4887" customFormat="false" ht="13.8" hidden="false" customHeight="false" outlineLevel="0" collapsed="false">
      <c r="A4887" s="1" t="n">
        <v>34360</v>
      </c>
      <c r="B4887" s="3" t="s">
        <v>1967</v>
      </c>
      <c r="C4887" s="1" t="s">
        <v>22339</v>
      </c>
      <c r="D4887" s="3" t="s">
        <v>17126</v>
      </c>
      <c r="E4887" s="3" t="s">
        <v>22340</v>
      </c>
    </row>
    <row r="4888" customFormat="false" ht="13.8" hidden="false" customHeight="false" outlineLevel="0" collapsed="false">
      <c r="A4888" s="1" t="n">
        <v>20259</v>
      </c>
      <c r="B4888" s="3" t="s">
        <v>1967</v>
      </c>
      <c r="C4888" s="1" t="s">
        <v>22341</v>
      </c>
      <c r="D4888" s="3" t="s">
        <v>17119</v>
      </c>
      <c r="E4888" s="3" t="s">
        <v>22004</v>
      </c>
    </row>
    <row r="4889" customFormat="false" ht="13.8" hidden="false" customHeight="false" outlineLevel="0" collapsed="false">
      <c r="A4889" s="1" t="n">
        <v>14077</v>
      </c>
      <c r="B4889" s="3" t="s">
        <v>1967</v>
      </c>
      <c r="C4889" s="1" t="s">
        <v>22342</v>
      </c>
      <c r="D4889" s="3" t="s">
        <v>17119</v>
      </c>
      <c r="E4889" s="3" t="s">
        <v>22343</v>
      </c>
    </row>
    <row r="4890" customFormat="false" ht="13.8" hidden="false" customHeight="false" outlineLevel="0" collapsed="false">
      <c r="A4890" s="1" t="n">
        <v>3678</v>
      </c>
      <c r="B4890" s="3" t="s">
        <v>1967</v>
      </c>
      <c r="C4890" s="1" t="s">
        <v>22344</v>
      </c>
      <c r="D4890" s="3" t="s">
        <v>17119</v>
      </c>
      <c r="E4890" s="3" t="s">
        <v>22345</v>
      </c>
    </row>
    <row r="4891" customFormat="false" ht="13.8" hidden="false" customHeight="false" outlineLevel="0" collapsed="false">
      <c r="A4891" s="1" t="n">
        <v>585</v>
      </c>
      <c r="B4891" s="3" t="s">
        <v>1967</v>
      </c>
      <c r="C4891" s="1" t="s">
        <v>22346</v>
      </c>
      <c r="D4891" s="3" t="s">
        <v>17126</v>
      </c>
      <c r="E4891" s="3" t="s">
        <v>18661</v>
      </c>
    </row>
    <row r="4892" customFormat="false" ht="13.8" hidden="false" customHeight="false" outlineLevel="0" collapsed="false">
      <c r="A4892" s="1" t="n">
        <v>39418</v>
      </c>
      <c r="B4892" s="3" t="s">
        <v>1967</v>
      </c>
      <c r="C4892" s="1" t="s">
        <v>22347</v>
      </c>
      <c r="D4892" s="3" t="s">
        <v>17119</v>
      </c>
      <c r="E4892" s="3" t="s">
        <v>22348</v>
      </c>
    </row>
    <row r="4893" customFormat="false" ht="13.8" hidden="false" customHeight="false" outlineLevel="0" collapsed="false">
      <c r="A4893" s="1" t="n">
        <v>39419</v>
      </c>
      <c r="B4893" s="3" t="s">
        <v>1967</v>
      </c>
      <c r="C4893" s="1" t="s">
        <v>22349</v>
      </c>
      <c r="D4893" s="3" t="s">
        <v>17119</v>
      </c>
      <c r="E4893" s="3" t="s">
        <v>12675</v>
      </c>
    </row>
    <row r="4894" customFormat="false" ht="13.8" hidden="false" customHeight="false" outlineLevel="0" collapsed="false">
      <c r="A4894" s="1" t="n">
        <v>39420</v>
      </c>
      <c r="B4894" s="3" t="s">
        <v>1967</v>
      </c>
      <c r="C4894" s="1" t="s">
        <v>22350</v>
      </c>
      <c r="D4894" s="3" t="s">
        <v>17119</v>
      </c>
      <c r="E4894" s="3" t="s">
        <v>12033</v>
      </c>
    </row>
    <row r="4895" customFormat="false" ht="13.8" hidden="false" customHeight="false" outlineLevel="0" collapsed="false">
      <c r="A4895" s="1" t="n">
        <v>39571</v>
      </c>
      <c r="B4895" s="3" t="s">
        <v>1967</v>
      </c>
      <c r="C4895" s="1" t="s">
        <v>22351</v>
      </c>
      <c r="D4895" s="3" t="s">
        <v>17119</v>
      </c>
      <c r="E4895" s="3" t="s">
        <v>13631</v>
      </c>
    </row>
    <row r="4896" customFormat="false" ht="13.8" hidden="false" customHeight="false" outlineLevel="0" collapsed="false">
      <c r="A4896" s="1" t="n">
        <v>39421</v>
      </c>
      <c r="B4896" s="3" t="s">
        <v>1967</v>
      </c>
      <c r="C4896" s="1" t="s">
        <v>22352</v>
      </c>
      <c r="D4896" s="3" t="s">
        <v>17119</v>
      </c>
      <c r="E4896" s="3" t="s">
        <v>2536</v>
      </c>
    </row>
    <row r="4897" customFormat="false" ht="13.8" hidden="false" customHeight="false" outlineLevel="0" collapsed="false">
      <c r="A4897" s="1" t="n">
        <v>39422</v>
      </c>
      <c r="B4897" s="3" t="s">
        <v>1967</v>
      </c>
      <c r="C4897" s="1" t="s">
        <v>22353</v>
      </c>
      <c r="D4897" s="3" t="s">
        <v>17119</v>
      </c>
      <c r="E4897" s="3" t="s">
        <v>3677</v>
      </c>
    </row>
    <row r="4898" customFormat="false" ht="13.8" hidden="false" customHeight="false" outlineLevel="0" collapsed="false">
      <c r="A4898" s="1" t="n">
        <v>39423</v>
      </c>
      <c r="B4898" s="3" t="s">
        <v>1967</v>
      </c>
      <c r="C4898" s="1" t="s">
        <v>22354</v>
      </c>
      <c r="D4898" s="3" t="s">
        <v>17119</v>
      </c>
      <c r="E4898" s="3" t="s">
        <v>22355</v>
      </c>
    </row>
    <row r="4899" customFormat="false" ht="13.8" hidden="false" customHeight="false" outlineLevel="0" collapsed="false">
      <c r="A4899" s="1" t="n">
        <v>39426</v>
      </c>
      <c r="B4899" s="3" t="s">
        <v>1967</v>
      </c>
      <c r="C4899" s="1" t="s">
        <v>22356</v>
      </c>
      <c r="D4899" s="3" t="s">
        <v>17119</v>
      </c>
      <c r="E4899" s="3" t="s">
        <v>3898</v>
      </c>
    </row>
    <row r="4900" customFormat="false" ht="13.8" hidden="false" customHeight="false" outlineLevel="0" collapsed="false">
      <c r="A4900" s="1" t="n">
        <v>39429</v>
      </c>
      <c r="B4900" s="3" t="s">
        <v>1967</v>
      </c>
      <c r="C4900" s="1" t="s">
        <v>22357</v>
      </c>
      <c r="D4900" s="3" t="s">
        <v>17119</v>
      </c>
      <c r="E4900" s="3" t="s">
        <v>4088</v>
      </c>
    </row>
    <row r="4901" customFormat="false" ht="13.8" hidden="false" customHeight="false" outlineLevel="0" collapsed="false">
      <c r="A4901" s="1" t="n">
        <v>39428</v>
      </c>
      <c r="B4901" s="3" t="s">
        <v>1967</v>
      </c>
      <c r="C4901" s="1" t="s">
        <v>22358</v>
      </c>
      <c r="D4901" s="3" t="s">
        <v>17119</v>
      </c>
      <c r="E4901" s="3" t="s">
        <v>13328</v>
      </c>
    </row>
    <row r="4902" customFormat="false" ht="13.8" hidden="false" customHeight="false" outlineLevel="0" collapsed="false">
      <c r="A4902" s="1" t="n">
        <v>39572</v>
      </c>
      <c r="B4902" s="3" t="s">
        <v>1967</v>
      </c>
      <c r="C4902" s="1" t="s">
        <v>22359</v>
      </c>
      <c r="D4902" s="3" t="s">
        <v>17119</v>
      </c>
      <c r="E4902" s="3" t="s">
        <v>4282</v>
      </c>
    </row>
    <row r="4903" customFormat="false" ht="13.8" hidden="false" customHeight="false" outlineLevel="0" collapsed="false">
      <c r="A4903" s="1" t="n">
        <v>39570</v>
      </c>
      <c r="B4903" s="3" t="s">
        <v>1967</v>
      </c>
      <c r="C4903" s="1" t="s">
        <v>22360</v>
      </c>
      <c r="D4903" s="3" t="s">
        <v>17119</v>
      </c>
      <c r="E4903" s="3" t="s">
        <v>11354</v>
      </c>
    </row>
    <row r="4904" customFormat="false" ht="13.8" hidden="false" customHeight="false" outlineLevel="0" collapsed="false">
      <c r="A4904" s="1" t="n">
        <v>39569</v>
      </c>
      <c r="B4904" s="3" t="s">
        <v>1967</v>
      </c>
      <c r="C4904" s="1" t="s">
        <v>22361</v>
      </c>
      <c r="D4904" s="3" t="s">
        <v>17119</v>
      </c>
      <c r="E4904" s="3" t="s">
        <v>7394</v>
      </c>
    </row>
    <row r="4905" customFormat="false" ht="13.8" hidden="false" customHeight="false" outlineLevel="0" collapsed="false">
      <c r="A4905" s="1" t="n">
        <v>11552</v>
      </c>
      <c r="B4905" s="3" t="s">
        <v>1967</v>
      </c>
      <c r="C4905" s="1" t="s">
        <v>22362</v>
      </c>
      <c r="D4905" s="3" t="s">
        <v>17119</v>
      </c>
      <c r="E4905" s="3" t="s">
        <v>12033</v>
      </c>
    </row>
    <row r="4906" customFormat="false" ht="13.8" hidden="false" customHeight="false" outlineLevel="0" collapsed="false">
      <c r="A4906" s="1" t="n">
        <v>40598</v>
      </c>
      <c r="B4906" s="3" t="s">
        <v>1967</v>
      </c>
      <c r="C4906" s="1" t="s">
        <v>22363</v>
      </c>
      <c r="D4906" s="3" t="s">
        <v>17126</v>
      </c>
      <c r="E4906" s="3" t="s">
        <v>21874</v>
      </c>
    </row>
    <row r="4907" customFormat="false" ht="13.8" hidden="false" customHeight="false" outlineLevel="0" collapsed="false">
      <c r="A4907" s="1" t="n">
        <v>39029</v>
      </c>
      <c r="B4907" s="3" t="s">
        <v>1967</v>
      </c>
      <c r="C4907" s="1" t="s">
        <v>22364</v>
      </c>
      <c r="D4907" s="3" t="s">
        <v>17119</v>
      </c>
      <c r="E4907" s="3" t="s">
        <v>14481</v>
      </c>
    </row>
    <row r="4908" customFormat="false" ht="13.8" hidden="false" customHeight="false" outlineLevel="0" collapsed="false">
      <c r="A4908" s="1" t="n">
        <v>39028</v>
      </c>
      <c r="B4908" s="3" t="s">
        <v>1967</v>
      </c>
      <c r="C4908" s="1" t="s">
        <v>22365</v>
      </c>
      <c r="D4908" s="3" t="s">
        <v>17119</v>
      </c>
      <c r="E4908" s="3" t="s">
        <v>4364</v>
      </c>
    </row>
    <row r="4909" customFormat="false" ht="13.8" hidden="false" customHeight="false" outlineLevel="0" collapsed="false">
      <c r="A4909" s="1" t="n">
        <v>39328</v>
      </c>
      <c r="B4909" s="3" t="s">
        <v>1967</v>
      </c>
      <c r="C4909" s="1" t="s">
        <v>22366</v>
      </c>
      <c r="D4909" s="3" t="s">
        <v>17119</v>
      </c>
      <c r="E4909" s="3" t="s">
        <v>3739</v>
      </c>
    </row>
    <row r="4910" customFormat="false" ht="13.8" hidden="false" customHeight="false" outlineLevel="0" collapsed="false">
      <c r="A4910" s="1" t="n">
        <v>38541</v>
      </c>
      <c r="B4910" s="3" t="s">
        <v>1967</v>
      </c>
      <c r="C4910" s="1" t="s">
        <v>22367</v>
      </c>
      <c r="D4910" s="3" t="s">
        <v>17055</v>
      </c>
      <c r="E4910" s="3" t="s">
        <v>22368</v>
      </c>
    </row>
    <row r="4911" customFormat="false" ht="13.8" hidden="false" customHeight="false" outlineLevel="0" collapsed="false">
      <c r="A4911" s="1" t="n">
        <v>38542</v>
      </c>
      <c r="B4911" s="3" t="s">
        <v>1967</v>
      </c>
      <c r="C4911" s="1" t="s">
        <v>22369</v>
      </c>
      <c r="D4911" s="3" t="s">
        <v>17055</v>
      </c>
      <c r="E4911" s="3" t="s">
        <v>22370</v>
      </c>
    </row>
    <row r="4912" customFormat="false" ht="13.8" hidden="false" customHeight="false" outlineLevel="0" collapsed="false">
      <c r="A4912" s="1" t="n">
        <v>38543</v>
      </c>
      <c r="B4912" s="3" t="s">
        <v>1967</v>
      </c>
      <c r="C4912" s="1" t="s">
        <v>22371</v>
      </c>
      <c r="D4912" s="3" t="s">
        <v>17055</v>
      </c>
      <c r="E4912" s="3" t="s">
        <v>22372</v>
      </c>
    </row>
    <row r="4913" customFormat="false" ht="13.8" hidden="false" customHeight="false" outlineLevel="0" collapsed="false">
      <c r="A4913" s="1" t="n">
        <v>40406</v>
      </c>
      <c r="B4913" s="3" t="s">
        <v>1967</v>
      </c>
      <c r="C4913" s="1" t="s">
        <v>22373</v>
      </c>
      <c r="D4913" s="3" t="s">
        <v>17055</v>
      </c>
      <c r="E4913" s="3" t="s">
        <v>22374</v>
      </c>
    </row>
    <row r="4914" customFormat="false" ht="13.8" hidden="false" customHeight="false" outlineLevel="0" collapsed="false">
      <c r="A4914" s="1" t="n">
        <v>40789</v>
      </c>
      <c r="B4914" s="3" t="s">
        <v>1967</v>
      </c>
      <c r="C4914" s="1" t="s">
        <v>22375</v>
      </c>
      <c r="D4914" s="3" t="s">
        <v>17055</v>
      </c>
      <c r="E4914" s="3" t="s">
        <v>22376</v>
      </c>
    </row>
    <row r="4915" customFormat="false" ht="13.8" hidden="false" customHeight="false" outlineLevel="0" collapsed="false">
      <c r="A4915" s="1" t="n">
        <v>40791</v>
      </c>
      <c r="B4915" s="3" t="s">
        <v>1967</v>
      </c>
      <c r="C4915" s="1" t="s">
        <v>22377</v>
      </c>
      <c r="D4915" s="3" t="s">
        <v>17055</v>
      </c>
      <c r="E4915" s="3" t="s">
        <v>22378</v>
      </c>
    </row>
    <row r="4916" customFormat="false" ht="13.8" hidden="false" customHeight="false" outlineLevel="0" collapsed="false">
      <c r="A4916" s="1" t="n">
        <v>11651</v>
      </c>
      <c r="B4916" s="3" t="s">
        <v>1967</v>
      </c>
      <c r="C4916" s="1" t="s">
        <v>22379</v>
      </c>
      <c r="D4916" s="3" t="s">
        <v>17055</v>
      </c>
      <c r="E4916" s="3" t="s">
        <v>22380</v>
      </c>
    </row>
    <row r="4917" customFormat="false" ht="13.8" hidden="false" customHeight="false" outlineLevel="0" collapsed="false">
      <c r="A4917" s="1" t="n">
        <v>40435</v>
      </c>
      <c r="B4917" s="3" t="s">
        <v>1967</v>
      </c>
      <c r="C4917" s="1" t="s">
        <v>22381</v>
      </c>
      <c r="D4917" s="3" t="s">
        <v>17055</v>
      </c>
      <c r="E4917" s="3" t="s">
        <v>22382</v>
      </c>
    </row>
    <row r="4918" customFormat="false" ht="13.8" hidden="false" customHeight="false" outlineLevel="0" collapsed="false">
      <c r="A4918" s="1" t="n">
        <v>39012</v>
      </c>
      <c r="B4918" s="3" t="s">
        <v>1967</v>
      </c>
      <c r="C4918" s="1" t="s">
        <v>22383</v>
      </c>
      <c r="D4918" s="3" t="s">
        <v>17055</v>
      </c>
      <c r="E4918" s="3" t="s">
        <v>22384</v>
      </c>
    </row>
    <row r="4919" customFormat="false" ht="13.8" hidden="false" customHeight="false" outlineLevel="0" collapsed="false">
      <c r="A4919" s="1" t="n">
        <v>13617</v>
      </c>
      <c r="B4919" s="3" t="s">
        <v>1967</v>
      </c>
      <c r="C4919" s="1" t="s">
        <v>22385</v>
      </c>
      <c r="D4919" s="3" t="s">
        <v>17055</v>
      </c>
      <c r="E4919" s="3" t="s">
        <v>22386</v>
      </c>
    </row>
    <row r="4920" customFormat="false" ht="13.8" hidden="false" customHeight="false" outlineLevel="0" collapsed="false">
      <c r="A4920" s="1" t="n">
        <v>35274</v>
      </c>
      <c r="B4920" s="3" t="s">
        <v>1967</v>
      </c>
      <c r="C4920" s="1" t="s">
        <v>22387</v>
      </c>
      <c r="D4920" s="3" t="s">
        <v>17119</v>
      </c>
      <c r="E4920" s="3" t="s">
        <v>22388</v>
      </c>
    </row>
    <row r="4921" customFormat="false" ht="13.8" hidden="false" customHeight="false" outlineLevel="0" collapsed="false">
      <c r="A4921" s="1" t="n">
        <v>35275</v>
      </c>
      <c r="B4921" s="3" t="s">
        <v>1967</v>
      </c>
      <c r="C4921" s="1" t="s">
        <v>22389</v>
      </c>
      <c r="D4921" s="3" t="s">
        <v>17119</v>
      </c>
      <c r="E4921" s="3" t="s">
        <v>17122</v>
      </c>
    </row>
    <row r="4922" customFormat="false" ht="13.8" hidden="false" customHeight="false" outlineLevel="0" collapsed="false">
      <c r="A4922" s="1" t="n">
        <v>35276</v>
      </c>
      <c r="B4922" s="3" t="s">
        <v>1967</v>
      </c>
      <c r="C4922" s="1" t="s">
        <v>22390</v>
      </c>
      <c r="D4922" s="3" t="s">
        <v>17119</v>
      </c>
      <c r="E4922" s="3" t="s">
        <v>22391</v>
      </c>
    </row>
    <row r="4923" customFormat="false" ht="13.8" hidden="false" customHeight="false" outlineLevel="0" collapsed="false">
      <c r="A4923" s="1" t="n">
        <v>38386</v>
      </c>
      <c r="B4923" s="3" t="s">
        <v>1967</v>
      </c>
      <c r="C4923" s="1" t="s">
        <v>22392</v>
      </c>
      <c r="D4923" s="3" t="s">
        <v>17055</v>
      </c>
      <c r="E4923" s="3" t="s">
        <v>3050</v>
      </c>
    </row>
    <row r="4924" customFormat="false" ht="13.8" hidden="false" customHeight="false" outlineLevel="0" collapsed="false">
      <c r="A4924" s="1" t="n">
        <v>11091</v>
      </c>
      <c r="B4924" s="3" t="s">
        <v>1967</v>
      </c>
      <c r="C4924" s="1" t="s">
        <v>22393</v>
      </c>
      <c r="D4924" s="3" t="s">
        <v>17055</v>
      </c>
      <c r="E4924" s="3" t="s">
        <v>4090</v>
      </c>
    </row>
    <row r="4925" customFormat="false" ht="13.8" hidden="false" customHeight="false" outlineLevel="0" collapsed="false">
      <c r="A4925" s="1" t="n">
        <v>37586</v>
      </c>
      <c r="B4925" s="3" t="s">
        <v>1967</v>
      </c>
      <c r="C4925" s="1" t="s">
        <v>22394</v>
      </c>
      <c r="D4925" s="3" t="s">
        <v>20360</v>
      </c>
      <c r="E4925" s="3" t="s">
        <v>14881</v>
      </c>
    </row>
    <row r="4926" customFormat="false" ht="13.8" hidden="false" customHeight="false" outlineLevel="0" collapsed="false">
      <c r="A4926" s="1" t="n">
        <v>37395</v>
      </c>
      <c r="B4926" s="3" t="s">
        <v>1967</v>
      </c>
      <c r="C4926" s="1" t="s">
        <v>22395</v>
      </c>
      <c r="D4926" s="3" t="s">
        <v>20360</v>
      </c>
      <c r="E4926" s="3" t="s">
        <v>11257</v>
      </c>
    </row>
    <row r="4927" customFormat="false" ht="13.8" hidden="false" customHeight="false" outlineLevel="0" collapsed="false">
      <c r="A4927" s="1" t="n">
        <v>14147</v>
      </c>
      <c r="B4927" s="3" t="s">
        <v>1967</v>
      </c>
      <c r="C4927" s="1" t="s">
        <v>22396</v>
      </c>
      <c r="D4927" s="3" t="s">
        <v>20360</v>
      </c>
      <c r="E4927" s="3" t="s">
        <v>22397</v>
      </c>
    </row>
    <row r="4928" customFormat="false" ht="13.8" hidden="false" customHeight="false" outlineLevel="0" collapsed="false">
      <c r="A4928" s="1" t="n">
        <v>37396</v>
      </c>
      <c r="B4928" s="3" t="s">
        <v>1967</v>
      </c>
      <c r="C4928" s="1" t="s">
        <v>22398</v>
      </c>
      <c r="D4928" s="3" t="s">
        <v>20360</v>
      </c>
      <c r="E4928" s="3" t="s">
        <v>17554</v>
      </c>
    </row>
    <row r="4929" customFormat="false" ht="13.8" hidden="false" customHeight="false" outlineLevel="0" collapsed="false">
      <c r="A4929" s="1" t="n">
        <v>37397</v>
      </c>
      <c r="B4929" s="3" t="s">
        <v>1967</v>
      </c>
      <c r="C4929" s="1" t="s">
        <v>22399</v>
      </c>
      <c r="D4929" s="3" t="s">
        <v>20360</v>
      </c>
      <c r="E4929" s="3" t="s">
        <v>22400</v>
      </c>
    </row>
    <row r="4930" customFormat="false" ht="13.8" hidden="false" customHeight="false" outlineLevel="0" collapsed="false">
      <c r="A4930" s="1" t="n">
        <v>43606</v>
      </c>
      <c r="B4930" s="3" t="s">
        <v>1967</v>
      </c>
      <c r="C4930" s="1" t="s">
        <v>22401</v>
      </c>
      <c r="D4930" s="3" t="s">
        <v>17055</v>
      </c>
      <c r="E4930" s="3" t="s">
        <v>21134</v>
      </c>
    </row>
    <row r="4931" customFormat="false" ht="13.8" hidden="false" customHeight="false" outlineLevel="0" collapsed="false">
      <c r="A4931" s="1" t="n">
        <v>444</v>
      </c>
      <c r="B4931" s="3" t="s">
        <v>1967</v>
      </c>
      <c r="C4931" s="1" t="s">
        <v>22402</v>
      </c>
      <c r="D4931" s="3" t="s">
        <v>17055</v>
      </c>
      <c r="E4931" s="3" t="s">
        <v>3159</v>
      </c>
    </row>
    <row r="4932" customFormat="false" ht="13.8" hidden="false" customHeight="false" outlineLevel="0" collapsed="false">
      <c r="A4932" s="1" t="n">
        <v>445</v>
      </c>
      <c r="B4932" s="3" t="s">
        <v>1967</v>
      </c>
      <c r="C4932" s="1" t="s">
        <v>22403</v>
      </c>
      <c r="D4932" s="3" t="s">
        <v>17055</v>
      </c>
      <c r="E4932" s="3" t="s">
        <v>11084</v>
      </c>
    </row>
    <row r="4933" customFormat="false" ht="13.8" hidden="false" customHeight="false" outlineLevel="0" collapsed="false">
      <c r="A4933" s="1" t="n">
        <v>4783</v>
      </c>
      <c r="B4933" s="3" t="s">
        <v>1967</v>
      </c>
      <c r="C4933" s="1" t="s">
        <v>22404</v>
      </c>
      <c r="D4933" s="3" t="s">
        <v>17283</v>
      </c>
      <c r="E4933" s="3" t="s">
        <v>22405</v>
      </c>
    </row>
    <row r="4934" customFormat="false" ht="13.8" hidden="false" customHeight="false" outlineLevel="0" collapsed="false">
      <c r="A4934" s="1" t="n">
        <v>41079</v>
      </c>
      <c r="B4934" s="3" t="s">
        <v>1967</v>
      </c>
      <c r="C4934" s="1" t="s">
        <v>22406</v>
      </c>
      <c r="D4934" s="3" t="s">
        <v>17285</v>
      </c>
      <c r="E4934" s="3" t="s">
        <v>22407</v>
      </c>
    </row>
    <row r="4935" customFormat="false" ht="13.8" hidden="false" customHeight="false" outlineLevel="0" collapsed="false">
      <c r="A4935" s="1" t="n">
        <v>12874</v>
      </c>
      <c r="B4935" s="3" t="s">
        <v>1967</v>
      </c>
      <c r="C4935" s="1" t="s">
        <v>22408</v>
      </c>
      <c r="D4935" s="3" t="s">
        <v>17283</v>
      </c>
      <c r="E4935" s="3" t="s">
        <v>9385</v>
      </c>
    </row>
    <row r="4936" customFormat="false" ht="13.8" hidden="false" customHeight="false" outlineLevel="0" collapsed="false">
      <c r="A4936" s="1" t="n">
        <v>41082</v>
      </c>
      <c r="B4936" s="3" t="s">
        <v>1967</v>
      </c>
      <c r="C4936" s="1" t="s">
        <v>22409</v>
      </c>
      <c r="D4936" s="3" t="s">
        <v>17285</v>
      </c>
      <c r="E4936" s="3" t="s">
        <v>22410</v>
      </c>
    </row>
    <row r="4937" customFormat="false" ht="13.8" hidden="false" customHeight="false" outlineLevel="0" collapsed="false">
      <c r="A4937" s="1" t="n">
        <v>4785</v>
      </c>
      <c r="B4937" s="3" t="s">
        <v>1967</v>
      </c>
      <c r="C4937" s="1" t="s">
        <v>22411</v>
      </c>
      <c r="D4937" s="3" t="s">
        <v>17283</v>
      </c>
      <c r="E4937" s="3" t="s">
        <v>22405</v>
      </c>
    </row>
    <row r="4938" customFormat="false" ht="13.8" hidden="false" customHeight="false" outlineLevel="0" collapsed="false">
      <c r="A4938" s="1" t="n">
        <v>41081</v>
      </c>
      <c r="B4938" s="3" t="s">
        <v>1967</v>
      </c>
      <c r="C4938" s="1" t="s">
        <v>22412</v>
      </c>
      <c r="D4938" s="3" t="s">
        <v>17285</v>
      </c>
      <c r="E4938" s="3" t="s">
        <v>22407</v>
      </c>
    </row>
    <row r="4939" customFormat="false" ht="13.8" hidden="false" customHeight="false" outlineLevel="0" collapsed="false">
      <c r="A4939" s="1" t="n">
        <v>4801</v>
      </c>
      <c r="B4939" s="3" t="s">
        <v>1967</v>
      </c>
      <c r="C4939" s="1" t="s">
        <v>22413</v>
      </c>
      <c r="D4939" s="3" t="s">
        <v>17719</v>
      </c>
      <c r="E4939" s="3" t="s">
        <v>22414</v>
      </c>
    </row>
    <row r="4940" customFormat="false" ht="13.8" hidden="false" customHeight="false" outlineLevel="0" collapsed="false">
      <c r="A4940" s="1" t="n">
        <v>4794</v>
      </c>
      <c r="B4940" s="3" t="s">
        <v>1967</v>
      </c>
      <c r="C4940" s="1" t="s">
        <v>22415</v>
      </c>
      <c r="D4940" s="3" t="s">
        <v>17719</v>
      </c>
      <c r="E4940" s="3" t="s">
        <v>22416</v>
      </c>
    </row>
    <row r="4941" customFormat="false" ht="13.8" hidden="false" customHeight="false" outlineLevel="0" collapsed="false">
      <c r="A4941" s="1" t="n">
        <v>4796</v>
      </c>
      <c r="B4941" s="3" t="s">
        <v>1967</v>
      </c>
      <c r="C4941" s="1" t="s">
        <v>22417</v>
      </c>
      <c r="D4941" s="3" t="s">
        <v>17719</v>
      </c>
      <c r="E4941" s="3" t="s">
        <v>22418</v>
      </c>
    </row>
    <row r="4942" customFormat="false" ht="13.8" hidden="false" customHeight="false" outlineLevel="0" collapsed="false">
      <c r="A4942" s="1" t="n">
        <v>4800</v>
      </c>
      <c r="B4942" s="3" t="s">
        <v>1967</v>
      </c>
      <c r="C4942" s="1" t="s">
        <v>22419</v>
      </c>
      <c r="D4942" s="3" t="s">
        <v>17719</v>
      </c>
      <c r="E4942" s="3" t="s">
        <v>22420</v>
      </c>
    </row>
    <row r="4943" customFormat="false" ht="13.8" hidden="false" customHeight="false" outlineLevel="0" collapsed="false">
      <c r="A4943" s="1" t="n">
        <v>4795</v>
      </c>
      <c r="B4943" s="3" t="s">
        <v>1967</v>
      </c>
      <c r="C4943" s="1" t="s">
        <v>22421</v>
      </c>
      <c r="D4943" s="3" t="s">
        <v>17719</v>
      </c>
      <c r="E4943" s="3" t="s">
        <v>22422</v>
      </c>
    </row>
    <row r="4944" customFormat="false" ht="13.8" hidden="false" customHeight="false" outlineLevel="0" collapsed="false">
      <c r="A4944" s="1" t="n">
        <v>39694</v>
      </c>
      <c r="B4944" s="3" t="s">
        <v>1967</v>
      </c>
      <c r="C4944" s="1" t="s">
        <v>22423</v>
      </c>
      <c r="D4944" s="3" t="s">
        <v>17719</v>
      </c>
      <c r="E4944" s="3" t="s">
        <v>22424</v>
      </c>
    </row>
    <row r="4945" customFormat="false" ht="13.8" hidden="false" customHeight="false" outlineLevel="0" collapsed="false">
      <c r="A4945" s="1" t="n">
        <v>1292</v>
      </c>
      <c r="B4945" s="3" t="s">
        <v>1967</v>
      </c>
      <c r="C4945" s="1" t="s">
        <v>22425</v>
      </c>
      <c r="D4945" s="3" t="s">
        <v>17719</v>
      </c>
      <c r="E4945" s="3" t="s">
        <v>22426</v>
      </c>
    </row>
    <row r="4946" customFormat="false" ht="13.8" hidden="false" customHeight="false" outlineLevel="0" collapsed="false">
      <c r="A4946" s="1" t="n">
        <v>1287</v>
      </c>
      <c r="B4946" s="3" t="s">
        <v>1967</v>
      </c>
      <c r="C4946" s="1" t="s">
        <v>22427</v>
      </c>
      <c r="D4946" s="3" t="s">
        <v>17719</v>
      </c>
      <c r="E4946" s="3" t="s">
        <v>8595</v>
      </c>
    </row>
    <row r="4947" customFormat="false" ht="13.8" hidden="false" customHeight="false" outlineLevel="0" collapsed="false">
      <c r="A4947" s="1" t="n">
        <v>1297</v>
      </c>
      <c r="B4947" s="3" t="s">
        <v>1967</v>
      </c>
      <c r="C4947" s="1" t="s">
        <v>22428</v>
      </c>
      <c r="D4947" s="3" t="s">
        <v>17719</v>
      </c>
      <c r="E4947" s="3" t="s">
        <v>9552</v>
      </c>
    </row>
    <row r="4948" customFormat="false" ht="13.8" hidden="false" customHeight="false" outlineLevel="0" collapsed="false">
      <c r="A4948" s="1" t="n">
        <v>4786</v>
      </c>
      <c r="B4948" s="3" t="s">
        <v>1967</v>
      </c>
      <c r="C4948" s="1" t="s">
        <v>22429</v>
      </c>
      <c r="D4948" s="3" t="s">
        <v>17719</v>
      </c>
      <c r="E4948" s="3" t="s">
        <v>22430</v>
      </c>
    </row>
    <row r="4949" customFormat="false" ht="13.8" hidden="false" customHeight="false" outlineLevel="0" collapsed="false">
      <c r="A4949" s="1" t="n">
        <v>10840</v>
      </c>
      <c r="B4949" s="3" t="s">
        <v>1967</v>
      </c>
      <c r="C4949" s="1" t="s">
        <v>22431</v>
      </c>
      <c r="D4949" s="3" t="s">
        <v>17719</v>
      </c>
      <c r="E4949" s="3" t="s">
        <v>22432</v>
      </c>
    </row>
    <row r="4950" customFormat="false" ht="13.8" hidden="false" customHeight="false" outlineLevel="0" collapsed="false">
      <c r="A4950" s="1" t="n">
        <v>10841</v>
      </c>
      <c r="B4950" s="3" t="s">
        <v>1967</v>
      </c>
      <c r="C4950" s="1" t="s">
        <v>22433</v>
      </c>
      <c r="D4950" s="3" t="s">
        <v>17719</v>
      </c>
      <c r="E4950" s="3" t="s">
        <v>22434</v>
      </c>
    </row>
    <row r="4951" customFormat="false" ht="13.8" hidden="false" customHeight="false" outlineLevel="0" collapsed="false">
      <c r="A4951" s="1" t="n">
        <v>44540</v>
      </c>
      <c r="B4951" s="3" t="s">
        <v>1967</v>
      </c>
      <c r="C4951" s="1" t="s">
        <v>22435</v>
      </c>
      <c r="D4951" s="3" t="s">
        <v>17719</v>
      </c>
      <c r="E4951" s="3" t="s">
        <v>22436</v>
      </c>
    </row>
    <row r="4952" customFormat="false" ht="13.8" hidden="false" customHeight="false" outlineLevel="0" collapsed="false">
      <c r="A4952" s="1" t="n">
        <v>10842</v>
      </c>
      <c r="B4952" s="3" t="s">
        <v>1967</v>
      </c>
      <c r="C4952" s="1" t="s">
        <v>22437</v>
      </c>
      <c r="D4952" s="3" t="s">
        <v>17719</v>
      </c>
      <c r="E4952" s="3" t="s">
        <v>22438</v>
      </c>
    </row>
    <row r="4953" customFormat="false" ht="13.8" hidden="false" customHeight="false" outlineLevel="0" collapsed="false">
      <c r="A4953" s="1" t="n">
        <v>21108</v>
      </c>
      <c r="B4953" s="3" t="s">
        <v>1967</v>
      </c>
      <c r="C4953" s="1" t="s">
        <v>22439</v>
      </c>
      <c r="D4953" s="3" t="s">
        <v>17719</v>
      </c>
      <c r="E4953" s="3" t="s">
        <v>22440</v>
      </c>
    </row>
    <row r="4954" customFormat="false" ht="13.8" hidden="false" customHeight="false" outlineLevel="0" collapsed="false">
      <c r="A4954" s="1" t="n">
        <v>38180</v>
      </c>
      <c r="B4954" s="3" t="s">
        <v>1967</v>
      </c>
      <c r="C4954" s="1" t="s">
        <v>22441</v>
      </c>
      <c r="D4954" s="3" t="s">
        <v>17719</v>
      </c>
      <c r="E4954" s="3" t="s">
        <v>22442</v>
      </c>
    </row>
    <row r="4955" customFormat="false" ht="13.8" hidden="false" customHeight="false" outlineLevel="0" collapsed="false">
      <c r="A4955" s="1" t="n">
        <v>40648</v>
      </c>
      <c r="B4955" s="3" t="s">
        <v>1967</v>
      </c>
      <c r="C4955" s="1" t="s">
        <v>22443</v>
      </c>
      <c r="D4955" s="3" t="s">
        <v>17719</v>
      </c>
      <c r="E4955" s="3" t="s">
        <v>22444</v>
      </c>
    </row>
    <row r="4956" customFormat="false" ht="13.8" hidden="false" customHeight="false" outlineLevel="0" collapsed="false">
      <c r="A4956" s="1" t="n">
        <v>40649</v>
      </c>
      <c r="B4956" s="3" t="s">
        <v>1967</v>
      </c>
      <c r="C4956" s="1" t="s">
        <v>22445</v>
      </c>
      <c r="D4956" s="3" t="s">
        <v>17719</v>
      </c>
      <c r="E4956" s="3" t="s">
        <v>22446</v>
      </c>
    </row>
    <row r="4957" customFormat="false" ht="13.8" hidden="false" customHeight="false" outlineLevel="0" collapsed="false">
      <c r="A4957" s="1" t="n">
        <v>40650</v>
      </c>
      <c r="B4957" s="3" t="s">
        <v>1967</v>
      </c>
      <c r="C4957" s="1" t="s">
        <v>22447</v>
      </c>
      <c r="D4957" s="3" t="s">
        <v>17719</v>
      </c>
      <c r="E4957" s="3" t="s">
        <v>22448</v>
      </c>
    </row>
    <row r="4958" customFormat="false" ht="13.8" hidden="false" customHeight="false" outlineLevel="0" collapsed="false">
      <c r="A4958" s="1" t="n">
        <v>40651</v>
      </c>
      <c r="B4958" s="3" t="s">
        <v>1967</v>
      </c>
      <c r="C4958" s="1" t="s">
        <v>22449</v>
      </c>
      <c r="D4958" s="3" t="s">
        <v>17719</v>
      </c>
      <c r="E4958" s="3" t="s">
        <v>22450</v>
      </c>
    </row>
    <row r="4959" customFormat="false" ht="13.8" hidden="false" customHeight="false" outlineLevel="0" collapsed="false">
      <c r="A4959" s="1" t="n">
        <v>40652</v>
      </c>
      <c r="B4959" s="3" t="s">
        <v>1967</v>
      </c>
      <c r="C4959" s="1" t="s">
        <v>22451</v>
      </c>
      <c r="D4959" s="3" t="s">
        <v>17719</v>
      </c>
      <c r="E4959" s="3" t="s">
        <v>22452</v>
      </c>
    </row>
    <row r="4960" customFormat="false" ht="13.8" hidden="false" customHeight="false" outlineLevel="0" collapsed="false">
      <c r="A4960" s="1" t="n">
        <v>40647</v>
      </c>
      <c r="B4960" s="3" t="s">
        <v>1967</v>
      </c>
      <c r="C4960" s="1" t="s">
        <v>22453</v>
      </c>
      <c r="D4960" s="3" t="s">
        <v>17719</v>
      </c>
      <c r="E4960" s="3" t="s">
        <v>22454</v>
      </c>
    </row>
    <row r="4961" customFormat="false" ht="13.8" hidden="false" customHeight="false" outlineLevel="0" collapsed="false">
      <c r="A4961" s="1" t="n">
        <v>40653</v>
      </c>
      <c r="B4961" s="3" t="s">
        <v>1967</v>
      </c>
      <c r="C4961" s="1" t="s">
        <v>22455</v>
      </c>
      <c r="D4961" s="3" t="s">
        <v>17719</v>
      </c>
      <c r="E4961" s="3" t="s">
        <v>22456</v>
      </c>
    </row>
    <row r="4962" customFormat="false" ht="13.8" hidden="false" customHeight="false" outlineLevel="0" collapsed="false">
      <c r="A4962" s="1" t="n">
        <v>36178</v>
      </c>
      <c r="B4962" s="3" t="s">
        <v>1967</v>
      </c>
      <c r="C4962" s="1" t="s">
        <v>22457</v>
      </c>
      <c r="D4962" s="3" t="s">
        <v>17055</v>
      </c>
      <c r="E4962" s="3" t="s">
        <v>22458</v>
      </c>
    </row>
    <row r="4963" customFormat="false" ht="13.8" hidden="false" customHeight="false" outlineLevel="0" collapsed="false">
      <c r="A4963" s="1" t="n">
        <v>38195</v>
      </c>
      <c r="B4963" s="3" t="s">
        <v>1967</v>
      </c>
      <c r="C4963" s="1" t="s">
        <v>22459</v>
      </c>
      <c r="D4963" s="3" t="s">
        <v>17719</v>
      </c>
      <c r="E4963" s="3" t="s">
        <v>22460</v>
      </c>
    </row>
    <row r="4964" customFormat="false" ht="13.8" hidden="false" customHeight="false" outlineLevel="0" collapsed="false">
      <c r="A4964" s="1" t="n">
        <v>38181</v>
      </c>
      <c r="B4964" s="3" t="s">
        <v>1967</v>
      </c>
      <c r="C4964" s="1" t="s">
        <v>22461</v>
      </c>
      <c r="D4964" s="3" t="s">
        <v>17719</v>
      </c>
      <c r="E4964" s="3" t="s">
        <v>22462</v>
      </c>
    </row>
    <row r="4965" customFormat="false" ht="13.8" hidden="false" customHeight="false" outlineLevel="0" collapsed="false">
      <c r="A4965" s="1" t="n">
        <v>38182</v>
      </c>
      <c r="B4965" s="3" t="s">
        <v>1967</v>
      </c>
      <c r="C4965" s="1" t="s">
        <v>22463</v>
      </c>
      <c r="D4965" s="3" t="s">
        <v>17719</v>
      </c>
      <c r="E4965" s="3" t="s">
        <v>22464</v>
      </c>
    </row>
    <row r="4966" customFormat="false" ht="13.8" hidden="false" customHeight="false" outlineLevel="0" collapsed="false">
      <c r="A4966" s="1" t="n">
        <v>38186</v>
      </c>
      <c r="B4966" s="3" t="s">
        <v>1967</v>
      </c>
      <c r="C4966" s="1" t="s">
        <v>22465</v>
      </c>
      <c r="D4966" s="3" t="s">
        <v>17719</v>
      </c>
      <c r="E4966" s="3" t="s">
        <v>22466</v>
      </c>
    </row>
    <row r="4967" customFormat="false" ht="13.8" hidden="false" customHeight="false" outlineLevel="0" collapsed="false">
      <c r="A4967" s="1" t="n">
        <v>38185</v>
      </c>
      <c r="B4967" s="3" t="s">
        <v>1967</v>
      </c>
      <c r="C4967" s="1" t="s">
        <v>22467</v>
      </c>
      <c r="D4967" s="3" t="s">
        <v>17719</v>
      </c>
      <c r="E4967" s="3" t="s">
        <v>22468</v>
      </c>
    </row>
    <row r="4968" customFormat="false" ht="13.8" hidden="false" customHeight="false" outlineLevel="0" collapsed="false">
      <c r="A4968" s="1" t="n">
        <v>40654</v>
      </c>
      <c r="B4968" s="3" t="s">
        <v>1967</v>
      </c>
      <c r="C4968" s="1" t="s">
        <v>22469</v>
      </c>
      <c r="D4968" s="3" t="s">
        <v>17719</v>
      </c>
      <c r="E4968" s="3" t="s">
        <v>22470</v>
      </c>
    </row>
    <row r="4969" customFormat="false" ht="13.8" hidden="false" customHeight="false" outlineLevel="0" collapsed="false">
      <c r="A4969" s="1" t="n">
        <v>44541</v>
      </c>
      <c r="B4969" s="3" t="s">
        <v>1967</v>
      </c>
      <c r="C4969" s="1" t="s">
        <v>22471</v>
      </c>
      <c r="D4969" s="3" t="s">
        <v>17719</v>
      </c>
      <c r="E4969" s="3" t="s">
        <v>22472</v>
      </c>
    </row>
    <row r="4970" customFormat="false" ht="13.8" hidden="false" customHeight="false" outlineLevel="0" collapsed="false">
      <c r="A4970" s="1" t="n">
        <v>4822</v>
      </c>
      <c r="B4970" s="3" t="s">
        <v>1967</v>
      </c>
      <c r="C4970" s="1" t="s">
        <v>22473</v>
      </c>
      <c r="D4970" s="3" t="s">
        <v>17719</v>
      </c>
      <c r="E4970" s="3" t="s">
        <v>22474</v>
      </c>
    </row>
    <row r="4971" customFormat="false" ht="13.8" hidden="false" customHeight="false" outlineLevel="0" collapsed="false">
      <c r="A4971" s="1" t="n">
        <v>4818</v>
      </c>
      <c r="B4971" s="3" t="s">
        <v>1967</v>
      </c>
      <c r="C4971" s="1" t="s">
        <v>22475</v>
      </c>
      <c r="D4971" s="3" t="s">
        <v>17719</v>
      </c>
      <c r="E4971" s="3" t="s">
        <v>22476</v>
      </c>
    </row>
    <row r="4972" customFormat="false" ht="13.8" hidden="false" customHeight="false" outlineLevel="0" collapsed="false">
      <c r="A4972" s="1" t="n">
        <v>39567</v>
      </c>
      <c r="B4972" s="3" t="s">
        <v>1967</v>
      </c>
      <c r="C4972" s="1" t="s">
        <v>22477</v>
      </c>
      <c r="D4972" s="3" t="s">
        <v>17719</v>
      </c>
      <c r="E4972" s="3" t="s">
        <v>18105</v>
      </c>
    </row>
    <row r="4973" customFormat="false" ht="13.8" hidden="false" customHeight="false" outlineLevel="0" collapsed="false">
      <c r="A4973" s="1" t="n">
        <v>39566</v>
      </c>
      <c r="B4973" s="3" t="s">
        <v>1967</v>
      </c>
      <c r="C4973" s="1" t="s">
        <v>22478</v>
      </c>
      <c r="D4973" s="3" t="s">
        <v>17719</v>
      </c>
      <c r="E4973" s="3" t="s">
        <v>4465</v>
      </c>
    </row>
    <row r="4974" customFormat="false" ht="13.8" hidden="false" customHeight="false" outlineLevel="0" collapsed="false">
      <c r="A4974" s="1" t="n">
        <v>39416</v>
      </c>
      <c r="B4974" s="3" t="s">
        <v>1967</v>
      </c>
      <c r="C4974" s="1" t="s">
        <v>22479</v>
      </c>
      <c r="D4974" s="3" t="s">
        <v>17719</v>
      </c>
      <c r="E4974" s="3" t="s">
        <v>22480</v>
      </c>
    </row>
    <row r="4975" customFormat="false" ht="13.8" hidden="false" customHeight="false" outlineLevel="0" collapsed="false">
      <c r="A4975" s="1" t="n">
        <v>39417</v>
      </c>
      <c r="B4975" s="3" t="s">
        <v>1967</v>
      </c>
      <c r="C4975" s="1" t="s">
        <v>22481</v>
      </c>
      <c r="D4975" s="3" t="s">
        <v>17719</v>
      </c>
      <c r="E4975" s="3" t="s">
        <v>17559</v>
      </c>
    </row>
    <row r="4976" customFormat="false" ht="13.8" hidden="false" customHeight="false" outlineLevel="0" collapsed="false">
      <c r="A4976" s="1" t="n">
        <v>43742</v>
      </c>
      <c r="B4976" s="3" t="s">
        <v>1967</v>
      </c>
      <c r="C4976" s="1" t="s">
        <v>22482</v>
      </c>
      <c r="D4976" s="3" t="s">
        <v>17719</v>
      </c>
      <c r="E4976" s="3" t="s">
        <v>22483</v>
      </c>
    </row>
    <row r="4977" customFormat="false" ht="13.8" hidden="false" customHeight="false" outlineLevel="0" collapsed="false">
      <c r="A4977" s="1" t="n">
        <v>39414</v>
      </c>
      <c r="B4977" s="3" t="s">
        <v>1967</v>
      </c>
      <c r="C4977" s="1" t="s">
        <v>22484</v>
      </c>
      <c r="D4977" s="3" t="s">
        <v>17719</v>
      </c>
      <c r="E4977" s="3" t="s">
        <v>19899</v>
      </c>
    </row>
    <row r="4978" customFormat="false" ht="13.8" hidden="false" customHeight="false" outlineLevel="0" collapsed="false">
      <c r="A4978" s="1" t="n">
        <v>39415</v>
      </c>
      <c r="B4978" s="3" t="s">
        <v>1967</v>
      </c>
      <c r="C4978" s="1" t="s">
        <v>22485</v>
      </c>
      <c r="D4978" s="3" t="s">
        <v>17719</v>
      </c>
      <c r="E4978" s="3" t="s">
        <v>13723</v>
      </c>
    </row>
    <row r="4979" customFormat="false" ht="13.8" hidden="false" customHeight="false" outlineLevel="0" collapsed="false">
      <c r="A4979" s="1" t="n">
        <v>43740</v>
      </c>
      <c r="B4979" s="3" t="s">
        <v>1967</v>
      </c>
      <c r="C4979" s="1" t="s">
        <v>22486</v>
      </c>
      <c r="D4979" s="3" t="s">
        <v>17719</v>
      </c>
      <c r="E4979" s="3" t="s">
        <v>8643</v>
      </c>
    </row>
    <row r="4980" customFormat="false" ht="13.8" hidden="false" customHeight="false" outlineLevel="0" collapsed="false">
      <c r="A4980" s="1" t="n">
        <v>39412</v>
      </c>
      <c r="B4980" s="3" t="s">
        <v>1967</v>
      </c>
      <c r="C4980" s="1" t="s">
        <v>22487</v>
      </c>
      <c r="D4980" s="3" t="s">
        <v>17719</v>
      </c>
      <c r="E4980" s="3" t="s">
        <v>11419</v>
      </c>
    </row>
    <row r="4981" customFormat="false" ht="13.8" hidden="false" customHeight="false" outlineLevel="0" collapsed="false">
      <c r="A4981" s="1" t="n">
        <v>39413</v>
      </c>
      <c r="B4981" s="3" t="s">
        <v>1967</v>
      </c>
      <c r="C4981" s="1" t="s">
        <v>22488</v>
      </c>
      <c r="D4981" s="3" t="s">
        <v>17719</v>
      </c>
      <c r="E4981" s="3" t="s">
        <v>18271</v>
      </c>
    </row>
    <row r="4982" customFormat="false" ht="13.8" hidden="false" customHeight="false" outlineLevel="0" collapsed="false">
      <c r="A4982" s="1" t="n">
        <v>43741</v>
      </c>
      <c r="B4982" s="3" t="s">
        <v>1967</v>
      </c>
      <c r="C4982" s="1" t="s">
        <v>22489</v>
      </c>
      <c r="D4982" s="3" t="s">
        <v>17719</v>
      </c>
      <c r="E4982" s="3" t="s">
        <v>22490</v>
      </c>
    </row>
    <row r="4983" customFormat="false" ht="13.8" hidden="false" customHeight="false" outlineLevel="0" collapsed="false">
      <c r="A4983" s="1" t="n">
        <v>11062</v>
      </c>
      <c r="B4983" s="3" t="s">
        <v>1967</v>
      </c>
      <c r="C4983" s="1" t="s">
        <v>22491</v>
      </c>
      <c r="D4983" s="3" t="s">
        <v>17719</v>
      </c>
      <c r="E4983" s="3" t="s">
        <v>22492</v>
      </c>
    </row>
    <row r="4984" customFormat="false" ht="13.8" hidden="false" customHeight="false" outlineLevel="0" collapsed="false">
      <c r="A4984" s="1" t="n">
        <v>11063</v>
      </c>
      <c r="B4984" s="3" t="s">
        <v>1967</v>
      </c>
      <c r="C4984" s="1" t="s">
        <v>22493</v>
      </c>
      <c r="D4984" s="3" t="s">
        <v>17719</v>
      </c>
      <c r="E4984" s="3" t="s">
        <v>22494</v>
      </c>
    </row>
    <row r="4985" customFormat="false" ht="13.8" hidden="false" customHeight="false" outlineLevel="0" collapsed="false">
      <c r="A4985" s="1" t="n">
        <v>13521</v>
      </c>
      <c r="B4985" s="3" t="s">
        <v>1967</v>
      </c>
      <c r="C4985" s="1" t="s">
        <v>22495</v>
      </c>
      <c r="D4985" s="3" t="s">
        <v>17055</v>
      </c>
      <c r="E4985" s="3" t="s">
        <v>22496</v>
      </c>
    </row>
    <row r="4986" customFormat="false" ht="13.8" hidden="false" customHeight="false" outlineLevel="0" collapsed="false">
      <c r="A4986" s="1" t="n">
        <v>10851</v>
      </c>
      <c r="B4986" s="3" t="s">
        <v>1967</v>
      </c>
      <c r="C4986" s="1" t="s">
        <v>22497</v>
      </c>
      <c r="D4986" s="3" t="s">
        <v>17055</v>
      </c>
      <c r="E4986" s="3" t="s">
        <v>22498</v>
      </c>
    </row>
    <row r="4987" customFormat="false" ht="13.8" hidden="false" customHeight="false" outlineLevel="0" collapsed="false">
      <c r="A4987" s="1" t="n">
        <v>39515</v>
      </c>
      <c r="B4987" s="3" t="s">
        <v>1967</v>
      </c>
      <c r="C4987" s="1" t="s">
        <v>22499</v>
      </c>
      <c r="D4987" s="3" t="s">
        <v>17055</v>
      </c>
      <c r="E4987" s="3" t="s">
        <v>22500</v>
      </c>
    </row>
    <row r="4988" customFormat="false" ht="13.8" hidden="false" customHeight="false" outlineLevel="0" collapsed="false">
      <c r="A4988" s="1" t="n">
        <v>39516</v>
      </c>
      <c r="B4988" s="3" t="s">
        <v>1967</v>
      </c>
      <c r="C4988" s="1" t="s">
        <v>22501</v>
      </c>
      <c r="D4988" s="3" t="s">
        <v>17055</v>
      </c>
      <c r="E4988" s="3" t="s">
        <v>22502</v>
      </c>
    </row>
    <row r="4989" customFormat="false" ht="13.8" hidden="false" customHeight="false" outlineLevel="0" collapsed="false">
      <c r="A4989" s="1" t="n">
        <v>39514</v>
      </c>
      <c r="B4989" s="3" t="s">
        <v>1967</v>
      </c>
      <c r="C4989" s="1" t="s">
        <v>22503</v>
      </c>
      <c r="D4989" s="3" t="s">
        <v>17055</v>
      </c>
      <c r="E4989" s="3" t="s">
        <v>5407</v>
      </c>
    </row>
    <row r="4990" customFormat="false" ht="13.8" hidden="false" customHeight="false" outlineLevel="0" collapsed="false">
      <c r="A4990" s="1" t="n">
        <v>4812</v>
      </c>
      <c r="B4990" s="3" t="s">
        <v>1967</v>
      </c>
      <c r="C4990" s="1" t="s">
        <v>22504</v>
      </c>
      <c r="D4990" s="3" t="s">
        <v>17719</v>
      </c>
      <c r="E4990" s="3" t="s">
        <v>13253</v>
      </c>
    </row>
    <row r="4991" customFormat="false" ht="13.8" hidden="false" customHeight="false" outlineLevel="0" collapsed="false">
      <c r="A4991" s="1" t="n">
        <v>10849</v>
      </c>
      <c r="B4991" s="3" t="s">
        <v>1967</v>
      </c>
      <c r="C4991" s="1" t="s">
        <v>22505</v>
      </c>
      <c r="D4991" s="3" t="s">
        <v>17055</v>
      </c>
      <c r="E4991" s="3" t="s">
        <v>22506</v>
      </c>
    </row>
    <row r="4992" customFormat="false" ht="13.8" hidden="false" customHeight="false" outlineLevel="0" collapsed="false">
      <c r="A4992" s="1" t="n">
        <v>10848</v>
      </c>
      <c r="B4992" s="3" t="s">
        <v>1967</v>
      </c>
      <c r="C4992" s="1" t="s">
        <v>22507</v>
      </c>
      <c r="D4992" s="3" t="s">
        <v>17055</v>
      </c>
      <c r="E4992" s="3" t="s">
        <v>22508</v>
      </c>
    </row>
    <row r="4993" customFormat="false" ht="13.8" hidden="false" customHeight="false" outlineLevel="0" collapsed="false">
      <c r="A4993" s="1" t="n">
        <v>4813</v>
      </c>
      <c r="B4993" s="3" t="s">
        <v>1967</v>
      </c>
      <c r="C4993" s="1" t="s">
        <v>22509</v>
      </c>
      <c r="D4993" s="3" t="s">
        <v>17719</v>
      </c>
      <c r="E4993" s="3" t="s">
        <v>22510</v>
      </c>
    </row>
    <row r="4994" customFormat="false" ht="13.8" hidden="false" customHeight="false" outlineLevel="0" collapsed="false">
      <c r="A4994" s="1" t="n">
        <v>37560</v>
      </c>
      <c r="B4994" s="3" t="s">
        <v>1967</v>
      </c>
      <c r="C4994" s="1" t="s">
        <v>22511</v>
      </c>
      <c r="D4994" s="3" t="s">
        <v>17055</v>
      </c>
      <c r="E4994" s="3" t="s">
        <v>22512</v>
      </c>
    </row>
    <row r="4995" customFormat="false" ht="13.8" hidden="false" customHeight="false" outlineLevel="0" collapsed="false">
      <c r="A4995" s="1" t="n">
        <v>37557</v>
      </c>
      <c r="B4995" s="3" t="s">
        <v>1967</v>
      </c>
      <c r="C4995" s="1" t="s">
        <v>22513</v>
      </c>
      <c r="D4995" s="3" t="s">
        <v>17055</v>
      </c>
      <c r="E4995" s="3" t="s">
        <v>18809</v>
      </c>
    </row>
    <row r="4996" customFormat="false" ht="13.8" hidden="false" customHeight="false" outlineLevel="0" collapsed="false">
      <c r="A4996" s="1" t="n">
        <v>37556</v>
      </c>
      <c r="B4996" s="3" t="s">
        <v>1967</v>
      </c>
      <c r="C4996" s="1" t="s">
        <v>22514</v>
      </c>
      <c r="D4996" s="3" t="s">
        <v>17055</v>
      </c>
      <c r="E4996" s="3" t="s">
        <v>22515</v>
      </c>
    </row>
    <row r="4997" customFormat="false" ht="13.8" hidden="false" customHeight="false" outlineLevel="0" collapsed="false">
      <c r="A4997" s="1" t="n">
        <v>37559</v>
      </c>
      <c r="B4997" s="3" t="s">
        <v>1967</v>
      </c>
      <c r="C4997" s="1" t="s">
        <v>22516</v>
      </c>
      <c r="D4997" s="3" t="s">
        <v>17055</v>
      </c>
      <c r="E4997" s="3" t="s">
        <v>22517</v>
      </c>
    </row>
    <row r="4998" customFormat="false" ht="13.8" hidden="false" customHeight="false" outlineLevel="0" collapsed="false">
      <c r="A4998" s="1" t="n">
        <v>37539</v>
      </c>
      <c r="B4998" s="3" t="s">
        <v>1967</v>
      </c>
      <c r="C4998" s="1" t="s">
        <v>22518</v>
      </c>
      <c r="D4998" s="3" t="s">
        <v>17055</v>
      </c>
      <c r="E4998" s="3" t="s">
        <v>22519</v>
      </c>
    </row>
    <row r="4999" customFormat="false" ht="13.8" hidden="false" customHeight="false" outlineLevel="0" collapsed="false">
      <c r="A4999" s="1" t="n">
        <v>37558</v>
      </c>
      <c r="B4999" s="3" t="s">
        <v>1967</v>
      </c>
      <c r="C4999" s="1" t="s">
        <v>22520</v>
      </c>
      <c r="D4999" s="3" t="s">
        <v>17055</v>
      </c>
      <c r="E4999" s="3" t="s">
        <v>22521</v>
      </c>
    </row>
    <row r="5000" customFormat="false" ht="13.8" hidden="false" customHeight="false" outlineLevel="0" collapsed="false">
      <c r="A5000" s="1" t="n">
        <v>34723</v>
      </c>
      <c r="B5000" s="3" t="s">
        <v>1967</v>
      </c>
      <c r="C5000" s="1" t="s">
        <v>22522</v>
      </c>
      <c r="D5000" s="3" t="s">
        <v>17719</v>
      </c>
      <c r="E5000" s="3" t="s">
        <v>22523</v>
      </c>
    </row>
    <row r="5001" customFormat="false" ht="13.8" hidden="false" customHeight="false" outlineLevel="0" collapsed="false">
      <c r="A5001" s="1" t="n">
        <v>34721</v>
      </c>
      <c r="B5001" s="3" t="s">
        <v>1967</v>
      </c>
      <c r="C5001" s="1" t="s">
        <v>22524</v>
      </c>
      <c r="D5001" s="3" t="s">
        <v>17719</v>
      </c>
      <c r="E5001" s="3" t="s">
        <v>22525</v>
      </c>
    </row>
    <row r="5002" customFormat="false" ht="13.8" hidden="false" customHeight="false" outlineLevel="0" collapsed="false">
      <c r="A5002" s="1" t="n">
        <v>4309</v>
      </c>
      <c r="B5002" s="3" t="s">
        <v>1967</v>
      </c>
      <c r="C5002" s="1" t="s">
        <v>22526</v>
      </c>
      <c r="D5002" s="3" t="s">
        <v>17055</v>
      </c>
      <c r="E5002" s="3" t="s">
        <v>19227</v>
      </c>
    </row>
    <row r="5003" customFormat="false" ht="13.8" hidden="false" customHeight="false" outlineLevel="0" collapsed="false">
      <c r="A5003" s="1" t="n">
        <v>4307</v>
      </c>
      <c r="B5003" s="3" t="s">
        <v>1967</v>
      </c>
      <c r="C5003" s="1" t="s">
        <v>22527</v>
      </c>
      <c r="D5003" s="3" t="s">
        <v>17055</v>
      </c>
      <c r="E5003" s="3" t="s">
        <v>9525</v>
      </c>
    </row>
    <row r="5004" customFormat="false" ht="13.8" hidden="false" customHeight="false" outlineLevel="0" collapsed="false">
      <c r="A5004" s="1" t="n">
        <v>10850</v>
      </c>
      <c r="B5004" s="3" t="s">
        <v>1967</v>
      </c>
      <c r="C5004" s="1" t="s">
        <v>22528</v>
      </c>
      <c r="D5004" s="3" t="s">
        <v>17055</v>
      </c>
      <c r="E5004" s="3" t="s">
        <v>3296</v>
      </c>
    </row>
    <row r="5005" customFormat="false" ht="13.8" hidden="false" customHeight="false" outlineLevel="0" collapsed="false">
      <c r="A5005" s="1" t="n">
        <v>42438</v>
      </c>
      <c r="B5005" s="3" t="s">
        <v>1967</v>
      </c>
      <c r="C5005" s="1" t="s">
        <v>22529</v>
      </c>
      <c r="D5005" s="3" t="s">
        <v>17055</v>
      </c>
      <c r="E5005" s="3" t="s">
        <v>22530</v>
      </c>
    </row>
    <row r="5006" customFormat="false" ht="13.8" hidden="false" customHeight="false" outlineLevel="0" collapsed="false">
      <c r="A5006" s="1" t="n">
        <v>4792</v>
      </c>
      <c r="B5006" s="3" t="s">
        <v>1967</v>
      </c>
      <c r="C5006" s="1" t="s">
        <v>22531</v>
      </c>
      <c r="D5006" s="3" t="s">
        <v>17719</v>
      </c>
      <c r="E5006" s="3" t="s">
        <v>22532</v>
      </c>
    </row>
    <row r="5007" customFormat="false" ht="13.8" hidden="false" customHeight="false" outlineLevel="0" collapsed="false">
      <c r="A5007" s="1" t="n">
        <v>4790</v>
      </c>
      <c r="B5007" s="3" t="s">
        <v>1967</v>
      </c>
      <c r="C5007" s="1" t="s">
        <v>22533</v>
      </c>
      <c r="D5007" s="3" t="s">
        <v>17719</v>
      </c>
      <c r="E5007" s="3" t="s">
        <v>22534</v>
      </c>
    </row>
    <row r="5008" customFormat="false" ht="13.8" hidden="false" customHeight="false" outlineLevel="0" collapsed="false">
      <c r="A5008" s="1" t="n">
        <v>40671</v>
      </c>
      <c r="B5008" s="3" t="s">
        <v>1967</v>
      </c>
      <c r="C5008" s="1" t="s">
        <v>22535</v>
      </c>
      <c r="D5008" s="3" t="s">
        <v>17719</v>
      </c>
      <c r="E5008" s="3" t="s">
        <v>21780</v>
      </c>
    </row>
    <row r="5009" customFormat="false" ht="13.8" hidden="false" customHeight="false" outlineLevel="0" collapsed="false">
      <c r="A5009" s="1" t="n">
        <v>7552</v>
      </c>
      <c r="B5009" s="3" t="s">
        <v>1967</v>
      </c>
      <c r="C5009" s="1" t="s">
        <v>22536</v>
      </c>
      <c r="D5009" s="3" t="s">
        <v>17055</v>
      </c>
      <c r="E5009" s="3" t="s">
        <v>9410</v>
      </c>
    </row>
    <row r="5010" customFormat="false" ht="13.8" hidden="false" customHeight="false" outlineLevel="0" collapsed="false">
      <c r="A5010" s="1" t="n">
        <v>4893</v>
      </c>
      <c r="B5010" s="3" t="s">
        <v>1967</v>
      </c>
      <c r="C5010" s="1" t="s">
        <v>22537</v>
      </c>
      <c r="D5010" s="3" t="s">
        <v>17055</v>
      </c>
      <c r="E5010" s="3" t="s">
        <v>2361</v>
      </c>
    </row>
    <row r="5011" customFormat="false" ht="13.8" hidden="false" customHeight="false" outlineLevel="0" collapsed="false">
      <c r="A5011" s="1" t="n">
        <v>4894</v>
      </c>
      <c r="B5011" s="3" t="s">
        <v>1967</v>
      </c>
      <c r="C5011" s="1" t="s">
        <v>22538</v>
      </c>
      <c r="D5011" s="3" t="s">
        <v>17055</v>
      </c>
      <c r="E5011" s="3" t="s">
        <v>12225</v>
      </c>
    </row>
    <row r="5012" customFormat="false" ht="13.8" hidden="false" customHeight="false" outlineLevel="0" collapsed="false">
      <c r="A5012" s="1" t="n">
        <v>4888</v>
      </c>
      <c r="B5012" s="3" t="s">
        <v>1967</v>
      </c>
      <c r="C5012" s="1" t="s">
        <v>22539</v>
      </c>
      <c r="D5012" s="3" t="s">
        <v>17055</v>
      </c>
      <c r="E5012" s="3" t="s">
        <v>17886</v>
      </c>
    </row>
    <row r="5013" customFormat="false" ht="13.8" hidden="false" customHeight="false" outlineLevel="0" collapsed="false">
      <c r="A5013" s="1" t="n">
        <v>4890</v>
      </c>
      <c r="B5013" s="3" t="s">
        <v>1967</v>
      </c>
      <c r="C5013" s="1" t="s">
        <v>22540</v>
      </c>
      <c r="D5013" s="3" t="s">
        <v>17055</v>
      </c>
      <c r="E5013" s="3" t="s">
        <v>12233</v>
      </c>
    </row>
    <row r="5014" customFormat="false" ht="13.8" hidden="false" customHeight="false" outlineLevel="0" collapsed="false">
      <c r="A5014" s="1" t="n">
        <v>12411</v>
      </c>
      <c r="B5014" s="3" t="s">
        <v>1967</v>
      </c>
      <c r="C5014" s="1" t="s">
        <v>22541</v>
      </c>
      <c r="D5014" s="3" t="s">
        <v>17055</v>
      </c>
      <c r="E5014" s="3" t="s">
        <v>8604</v>
      </c>
    </row>
    <row r="5015" customFormat="false" ht="13.8" hidden="false" customHeight="false" outlineLevel="0" collapsed="false">
      <c r="A5015" s="1" t="n">
        <v>4891</v>
      </c>
      <c r="B5015" s="3" t="s">
        <v>1967</v>
      </c>
      <c r="C5015" s="1" t="s">
        <v>22542</v>
      </c>
      <c r="D5015" s="3" t="s">
        <v>17055</v>
      </c>
      <c r="E5015" s="3" t="s">
        <v>9681</v>
      </c>
    </row>
    <row r="5016" customFormat="false" ht="13.8" hidden="false" customHeight="false" outlineLevel="0" collapsed="false">
      <c r="A5016" s="1" t="n">
        <v>4889</v>
      </c>
      <c r="B5016" s="3" t="s">
        <v>1967</v>
      </c>
      <c r="C5016" s="1" t="s">
        <v>22543</v>
      </c>
      <c r="D5016" s="3" t="s">
        <v>17055</v>
      </c>
      <c r="E5016" s="3" t="s">
        <v>14848</v>
      </c>
    </row>
    <row r="5017" customFormat="false" ht="13.8" hidden="false" customHeight="false" outlineLevel="0" collapsed="false">
      <c r="A5017" s="1" t="n">
        <v>4892</v>
      </c>
      <c r="B5017" s="3" t="s">
        <v>1967</v>
      </c>
      <c r="C5017" s="1" t="s">
        <v>22544</v>
      </c>
      <c r="D5017" s="3" t="s">
        <v>17055</v>
      </c>
      <c r="E5017" s="3" t="s">
        <v>22545</v>
      </c>
    </row>
    <row r="5018" customFormat="false" ht="13.8" hidden="false" customHeight="false" outlineLevel="0" collapsed="false">
      <c r="A5018" s="1" t="n">
        <v>12412</v>
      </c>
      <c r="B5018" s="3" t="s">
        <v>1967</v>
      </c>
      <c r="C5018" s="1" t="s">
        <v>22546</v>
      </c>
      <c r="D5018" s="3" t="s">
        <v>17055</v>
      </c>
      <c r="E5018" s="3" t="s">
        <v>22547</v>
      </c>
    </row>
    <row r="5019" customFormat="false" ht="13.8" hidden="false" customHeight="false" outlineLevel="0" collapsed="false">
      <c r="A5019" s="1" t="n">
        <v>4907</v>
      </c>
      <c r="B5019" s="3" t="s">
        <v>1967</v>
      </c>
      <c r="C5019" s="1" t="s">
        <v>22548</v>
      </c>
      <c r="D5019" s="3" t="s">
        <v>17055</v>
      </c>
      <c r="E5019" s="3" t="s">
        <v>22549</v>
      </c>
    </row>
    <row r="5020" customFormat="false" ht="13.8" hidden="false" customHeight="false" outlineLevel="0" collapsed="false">
      <c r="A5020" s="1" t="n">
        <v>4902</v>
      </c>
      <c r="B5020" s="3" t="s">
        <v>1967</v>
      </c>
      <c r="C5020" s="1" t="s">
        <v>22550</v>
      </c>
      <c r="D5020" s="3" t="s">
        <v>17055</v>
      </c>
      <c r="E5020" s="3" t="s">
        <v>22551</v>
      </c>
    </row>
    <row r="5021" customFormat="false" ht="13.8" hidden="false" customHeight="false" outlineLevel="0" collapsed="false">
      <c r="A5021" s="1" t="n">
        <v>11096</v>
      </c>
      <c r="B5021" s="3" t="s">
        <v>1967</v>
      </c>
      <c r="C5021" s="1" t="s">
        <v>22552</v>
      </c>
      <c r="D5021" s="3" t="s">
        <v>17126</v>
      </c>
      <c r="E5021" s="3" t="s">
        <v>14548</v>
      </c>
    </row>
    <row r="5022" customFormat="false" ht="13.8" hidden="false" customHeight="false" outlineLevel="0" collapsed="false">
      <c r="A5022" s="1" t="n">
        <v>4741</v>
      </c>
      <c r="B5022" s="3" t="s">
        <v>1967</v>
      </c>
      <c r="C5022" s="1" t="s">
        <v>22553</v>
      </c>
      <c r="D5022" s="3" t="s">
        <v>17280</v>
      </c>
      <c r="E5022" s="3" t="s">
        <v>22283</v>
      </c>
    </row>
    <row r="5023" customFormat="false" ht="13.8" hidden="false" customHeight="false" outlineLevel="0" collapsed="false">
      <c r="A5023" s="1" t="n">
        <v>4752</v>
      </c>
      <c r="B5023" s="3" t="s">
        <v>1967</v>
      </c>
      <c r="C5023" s="1" t="s">
        <v>22554</v>
      </c>
      <c r="D5023" s="3" t="s">
        <v>17283</v>
      </c>
      <c r="E5023" s="3" t="s">
        <v>22555</v>
      </c>
    </row>
    <row r="5024" customFormat="false" ht="13.8" hidden="false" customHeight="false" outlineLevel="0" collapsed="false">
      <c r="A5024" s="1" t="n">
        <v>41091</v>
      </c>
      <c r="B5024" s="3" t="s">
        <v>1967</v>
      </c>
      <c r="C5024" s="1" t="s">
        <v>22556</v>
      </c>
      <c r="D5024" s="3" t="s">
        <v>17285</v>
      </c>
      <c r="E5024" s="3" t="s">
        <v>22557</v>
      </c>
    </row>
    <row r="5025" customFormat="false" ht="13.8" hidden="false" customHeight="false" outlineLevel="0" collapsed="false">
      <c r="A5025" s="1" t="n">
        <v>13954</v>
      </c>
      <c r="B5025" s="3" t="s">
        <v>1967</v>
      </c>
      <c r="C5025" s="1" t="s">
        <v>22558</v>
      </c>
      <c r="D5025" s="3" t="s">
        <v>17055</v>
      </c>
      <c r="E5025" s="3" t="s">
        <v>22559</v>
      </c>
    </row>
    <row r="5026" customFormat="false" ht="13.8" hidden="false" customHeight="false" outlineLevel="0" collapsed="false">
      <c r="A5026" s="1" t="n">
        <v>3411</v>
      </c>
      <c r="B5026" s="3" t="s">
        <v>1967</v>
      </c>
      <c r="C5026" s="1" t="s">
        <v>22560</v>
      </c>
      <c r="D5026" s="3" t="s">
        <v>17126</v>
      </c>
      <c r="E5026" s="3" t="s">
        <v>10794</v>
      </c>
    </row>
    <row r="5027" customFormat="false" ht="13.8" hidden="false" customHeight="false" outlineLevel="0" collapsed="false">
      <c r="A5027" s="1" t="n">
        <v>39995</v>
      </c>
      <c r="B5027" s="3" t="s">
        <v>1967</v>
      </c>
      <c r="C5027" s="1" t="s">
        <v>22561</v>
      </c>
      <c r="D5027" s="3" t="s">
        <v>17280</v>
      </c>
      <c r="E5027" s="3" t="s">
        <v>22562</v>
      </c>
    </row>
    <row r="5028" customFormat="false" ht="13.8" hidden="false" customHeight="false" outlineLevel="0" collapsed="false">
      <c r="A5028" s="1" t="n">
        <v>11615</v>
      </c>
      <c r="B5028" s="3" t="s">
        <v>1967</v>
      </c>
      <c r="C5028" s="1" t="s">
        <v>22563</v>
      </c>
      <c r="D5028" s="3" t="s">
        <v>17719</v>
      </c>
      <c r="E5028" s="3" t="s">
        <v>17873</v>
      </c>
    </row>
    <row r="5029" customFormat="false" ht="13.8" hidden="false" customHeight="false" outlineLevel="0" collapsed="false">
      <c r="A5029" s="1" t="n">
        <v>3408</v>
      </c>
      <c r="B5029" s="3" t="s">
        <v>1967</v>
      </c>
      <c r="C5029" s="1" t="s">
        <v>22564</v>
      </c>
      <c r="D5029" s="3" t="s">
        <v>17719</v>
      </c>
      <c r="E5029" s="3" t="s">
        <v>22565</v>
      </c>
    </row>
    <row r="5030" customFormat="false" ht="13.8" hidden="false" customHeight="false" outlineLevel="0" collapsed="false">
      <c r="A5030" s="1" t="n">
        <v>3409</v>
      </c>
      <c r="B5030" s="3" t="s">
        <v>1967</v>
      </c>
      <c r="C5030" s="1" t="s">
        <v>22566</v>
      </c>
      <c r="D5030" s="3" t="s">
        <v>17719</v>
      </c>
      <c r="E5030" s="3" t="s">
        <v>12551</v>
      </c>
    </row>
    <row r="5031" customFormat="false" ht="13.8" hidden="false" customHeight="false" outlineLevel="0" collapsed="false">
      <c r="A5031" s="1" t="n">
        <v>11427</v>
      </c>
      <c r="B5031" s="3" t="s">
        <v>1967</v>
      </c>
      <c r="C5031" s="1" t="s">
        <v>22567</v>
      </c>
      <c r="D5031" s="3" t="s">
        <v>17126</v>
      </c>
      <c r="E5031" s="3" t="s">
        <v>22568</v>
      </c>
    </row>
    <row r="5032" customFormat="false" ht="13.8" hidden="false" customHeight="false" outlineLevel="0" collapsed="false">
      <c r="A5032" s="1" t="n">
        <v>4491</v>
      </c>
      <c r="B5032" s="3" t="s">
        <v>1967</v>
      </c>
      <c r="C5032" s="1" t="s">
        <v>22569</v>
      </c>
      <c r="D5032" s="3" t="s">
        <v>17119</v>
      </c>
      <c r="E5032" s="3" t="s">
        <v>2375</v>
      </c>
    </row>
    <row r="5033" customFormat="false" ht="13.8" hidden="false" customHeight="false" outlineLevel="0" collapsed="false">
      <c r="A5033" s="1" t="n">
        <v>2745</v>
      </c>
      <c r="B5033" s="3" t="s">
        <v>1967</v>
      </c>
      <c r="C5033" s="1" t="s">
        <v>22570</v>
      </c>
      <c r="D5033" s="3" t="s">
        <v>17119</v>
      </c>
      <c r="E5033" s="3" t="s">
        <v>17893</v>
      </c>
    </row>
    <row r="5034" customFormat="false" ht="13.8" hidden="false" customHeight="false" outlineLevel="0" collapsed="false">
      <c r="A5034" s="1" t="n">
        <v>14439</v>
      </c>
      <c r="B5034" s="3" t="s">
        <v>1967</v>
      </c>
      <c r="C5034" s="1" t="s">
        <v>22571</v>
      </c>
      <c r="D5034" s="3" t="s">
        <v>17119</v>
      </c>
      <c r="E5034" s="3" t="s">
        <v>22572</v>
      </c>
    </row>
    <row r="5035" customFormat="false" ht="13.8" hidden="false" customHeight="false" outlineLevel="0" collapsed="false">
      <c r="A5035" s="1" t="n">
        <v>44496</v>
      </c>
      <c r="B5035" s="3" t="s">
        <v>1967</v>
      </c>
      <c r="C5035" s="1" t="s">
        <v>22573</v>
      </c>
      <c r="D5035" s="3" t="s">
        <v>17055</v>
      </c>
      <c r="E5035" s="3" t="s">
        <v>13942</v>
      </c>
    </row>
    <row r="5036" customFormat="false" ht="13.8" hidden="false" customHeight="false" outlineLevel="0" collapsed="false">
      <c r="A5036" s="1" t="n">
        <v>12362</v>
      </c>
      <c r="B5036" s="3" t="s">
        <v>1967</v>
      </c>
      <c r="C5036" s="1" t="s">
        <v>22574</v>
      </c>
      <c r="D5036" s="3" t="s">
        <v>17055</v>
      </c>
      <c r="E5036" s="3" t="s">
        <v>10113</v>
      </c>
    </row>
    <row r="5037" customFormat="false" ht="13.8" hidden="false" customHeight="false" outlineLevel="0" collapsed="false">
      <c r="A5037" s="1" t="n">
        <v>421</v>
      </c>
      <c r="B5037" s="3" t="s">
        <v>1967</v>
      </c>
      <c r="C5037" s="1" t="s">
        <v>22575</v>
      </c>
      <c r="D5037" s="3" t="s">
        <v>17055</v>
      </c>
      <c r="E5037" s="3" t="s">
        <v>20220</v>
      </c>
    </row>
    <row r="5038" customFormat="false" ht="13.8" hidden="false" customHeight="false" outlineLevel="0" collapsed="false">
      <c r="A5038" s="1" t="n">
        <v>14148</v>
      </c>
      <c r="B5038" s="3" t="s">
        <v>1967</v>
      </c>
      <c r="C5038" s="1" t="s">
        <v>22576</v>
      </c>
      <c r="D5038" s="3" t="s">
        <v>17055</v>
      </c>
      <c r="E5038" s="3" t="s">
        <v>3216</v>
      </c>
    </row>
    <row r="5039" customFormat="false" ht="13.8" hidden="false" customHeight="false" outlineLevel="0" collapsed="false">
      <c r="A5039" s="1" t="n">
        <v>4341</v>
      </c>
      <c r="B5039" s="3" t="s">
        <v>1967</v>
      </c>
      <c r="C5039" s="1" t="s">
        <v>22577</v>
      </c>
      <c r="D5039" s="3" t="s">
        <v>17055</v>
      </c>
      <c r="E5039" s="3" t="s">
        <v>14408</v>
      </c>
    </row>
    <row r="5040" customFormat="false" ht="13.8" hidden="false" customHeight="false" outlineLevel="0" collapsed="false">
      <c r="A5040" s="1" t="n">
        <v>4337</v>
      </c>
      <c r="B5040" s="3" t="s">
        <v>1967</v>
      </c>
      <c r="C5040" s="1" t="s">
        <v>22578</v>
      </c>
      <c r="D5040" s="3" t="s">
        <v>17055</v>
      </c>
      <c r="E5040" s="3" t="s">
        <v>3343</v>
      </c>
    </row>
    <row r="5041" customFormat="false" ht="13.8" hidden="false" customHeight="false" outlineLevel="0" collapsed="false">
      <c r="A5041" s="1" t="n">
        <v>4339</v>
      </c>
      <c r="B5041" s="3" t="s">
        <v>1967</v>
      </c>
      <c r="C5041" s="1" t="s">
        <v>22579</v>
      </c>
      <c r="D5041" s="3" t="s">
        <v>17055</v>
      </c>
      <c r="E5041" s="3" t="s">
        <v>20325</v>
      </c>
    </row>
    <row r="5042" customFormat="false" ht="13.8" hidden="false" customHeight="false" outlineLevel="0" collapsed="false">
      <c r="A5042" s="1" t="n">
        <v>39997</v>
      </c>
      <c r="B5042" s="3" t="s">
        <v>1967</v>
      </c>
      <c r="C5042" s="1" t="s">
        <v>22580</v>
      </c>
      <c r="D5042" s="3" t="s">
        <v>17055</v>
      </c>
      <c r="E5042" s="3" t="s">
        <v>3052</v>
      </c>
    </row>
    <row r="5043" customFormat="false" ht="13.8" hidden="false" customHeight="false" outlineLevel="0" collapsed="false">
      <c r="A5043" s="1" t="n">
        <v>11971</v>
      </c>
      <c r="B5043" s="3" t="s">
        <v>1967</v>
      </c>
      <c r="C5043" s="1" t="s">
        <v>22581</v>
      </c>
      <c r="D5043" s="3" t="s">
        <v>17055</v>
      </c>
      <c r="E5043" s="3" t="s">
        <v>18130</v>
      </c>
    </row>
    <row r="5044" customFormat="false" ht="13.8" hidden="false" customHeight="false" outlineLevel="0" collapsed="false">
      <c r="A5044" s="1" t="n">
        <v>4342</v>
      </c>
      <c r="B5044" s="3" t="s">
        <v>1967</v>
      </c>
      <c r="C5044" s="1" t="s">
        <v>22582</v>
      </c>
      <c r="D5044" s="3" t="s">
        <v>17055</v>
      </c>
      <c r="E5044" s="3" t="s">
        <v>3288</v>
      </c>
    </row>
    <row r="5045" customFormat="false" ht="13.8" hidden="false" customHeight="false" outlineLevel="0" collapsed="false">
      <c r="A5045" s="1" t="n">
        <v>4330</v>
      </c>
      <c r="B5045" s="3" t="s">
        <v>1967</v>
      </c>
      <c r="C5045" s="1" t="s">
        <v>22583</v>
      </c>
      <c r="D5045" s="3" t="s">
        <v>17055</v>
      </c>
      <c r="E5045" s="3" t="s">
        <v>3862</v>
      </c>
    </row>
    <row r="5046" customFormat="false" ht="13.8" hidden="false" customHeight="false" outlineLevel="0" collapsed="false">
      <c r="A5046" s="1" t="n">
        <v>4340</v>
      </c>
      <c r="B5046" s="3" t="s">
        <v>1967</v>
      </c>
      <c r="C5046" s="1" t="s">
        <v>22584</v>
      </c>
      <c r="D5046" s="3" t="s">
        <v>17055</v>
      </c>
      <c r="E5046" s="3" t="s">
        <v>2183</v>
      </c>
    </row>
    <row r="5047" customFormat="false" ht="13.8" hidden="false" customHeight="false" outlineLevel="0" collapsed="false">
      <c r="A5047" s="1" t="n">
        <v>5088</v>
      </c>
      <c r="B5047" s="3" t="s">
        <v>1967</v>
      </c>
      <c r="C5047" s="1" t="s">
        <v>22585</v>
      </c>
      <c r="D5047" s="3" t="s">
        <v>17055</v>
      </c>
      <c r="E5047" s="3" t="s">
        <v>7017</v>
      </c>
    </row>
    <row r="5048" customFormat="false" ht="13.8" hidden="false" customHeight="false" outlineLevel="0" collapsed="false">
      <c r="A5048" s="1" t="n">
        <v>11154</v>
      </c>
      <c r="B5048" s="3" t="s">
        <v>1967</v>
      </c>
      <c r="C5048" s="1" t="s">
        <v>22586</v>
      </c>
      <c r="D5048" s="3" t="s">
        <v>17055</v>
      </c>
      <c r="E5048" s="3" t="s">
        <v>22587</v>
      </c>
    </row>
    <row r="5049" customFormat="false" ht="13.8" hidden="false" customHeight="false" outlineLevel="0" collapsed="false">
      <c r="A5049" s="1" t="n">
        <v>4989</v>
      </c>
      <c r="B5049" s="3" t="s">
        <v>1967</v>
      </c>
      <c r="C5049" s="1" t="s">
        <v>22588</v>
      </c>
      <c r="D5049" s="3" t="s">
        <v>17055</v>
      </c>
      <c r="E5049" s="3" t="s">
        <v>22589</v>
      </c>
    </row>
    <row r="5050" customFormat="false" ht="13.8" hidden="false" customHeight="false" outlineLevel="0" collapsed="false">
      <c r="A5050" s="1" t="n">
        <v>4982</v>
      </c>
      <c r="B5050" s="3" t="s">
        <v>1967</v>
      </c>
      <c r="C5050" s="1" t="s">
        <v>22590</v>
      </c>
      <c r="D5050" s="3" t="s">
        <v>17055</v>
      </c>
      <c r="E5050" s="3" t="s">
        <v>22591</v>
      </c>
    </row>
    <row r="5051" customFormat="false" ht="13.8" hidden="false" customHeight="false" outlineLevel="0" collapsed="false">
      <c r="A5051" s="1" t="n">
        <v>4962</v>
      </c>
      <c r="B5051" s="3" t="s">
        <v>1967</v>
      </c>
      <c r="C5051" s="1" t="s">
        <v>22592</v>
      </c>
      <c r="D5051" s="3" t="s">
        <v>17055</v>
      </c>
      <c r="E5051" s="3" t="s">
        <v>6623</v>
      </c>
    </row>
    <row r="5052" customFormat="false" ht="13.8" hidden="false" customHeight="false" outlineLevel="0" collapsed="false">
      <c r="A5052" s="1" t="n">
        <v>4981</v>
      </c>
      <c r="B5052" s="3" t="s">
        <v>1967</v>
      </c>
      <c r="C5052" s="1" t="s">
        <v>22593</v>
      </c>
      <c r="D5052" s="3" t="s">
        <v>17055</v>
      </c>
      <c r="E5052" s="3" t="s">
        <v>22594</v>
      </c>
    </row>
    <row r="5053" customFormat="false" ht="13.8" hidden="false" customHeight="false" outlineLevel="0" collapsed="false">
      <c r="A5053" s="1" t="n">
        <v>4964</v>
      </c>
      <c r="B5053" s="3" t="s">
        <v>1967</v>
      </c>
      <c r="C5053" s="1" t="s">
        <v>22595</v>
      </c>
      <c r="D5053" s="3" t="s">
        <v>17055</v>
      </c>
      <c r="E5053" s="3" t="s">
        <v>22596</v>
      </c>
    </row>
    <row r="5054" customFormat="false" ht="13.8" hidden="false" customHeight="false" outlineLevel="0" collapsed="false">
      <c r="A5054" s="1" t="n">
        <v>4992</v>
      </c>
      <c r="B5054" s="3" t="s">
        <v>1967</v>
      </c>
      <c r="C5054" s="1" t="s">
        <v>22597</v>
      </c>
      <c r="D5054" s="3" t="s">
        <v>17055</v>
      </c>
      <c r="E5054" s="3" t="s">
        <v>22598</v>
      </c>
    </row>
    <row r="5055" customFormat="false" ht="13.8" hidden="false" customHeight="false" outlineLevel="0" collapsed="false">
      <c r="A5055" s="1" t="n">
        <v>4987</v>
      </c>
      <c r="B5055" s="3" t="s">
        <v>1967</v>
      </c>
      <c r="C5055" s="1" t="s">
        <v>22599</v>
      </c>
      <c r="D5055" s="3" t="s">
        <v>17055</v>
      </c>
      <c r="E5055" s="3" t="s">
        <v>22600</v>
      </c>
    </row>
    <row r="5056" customFormat="false" ht="13.8" hidden="false" customHeight="false" outlineLevel="0" collapsed="false">
      <c r="A5056" s="1" t="n">
        <v>4930</v>
      </c>
      <c r="B5056" s="3" t="s">
        <v>1967</v>
      </c>
      <c r="C5056" s="1" t="s">
        <v>22601</v>
      </c>
      <c r="D5056" s="3" t="s">
        <v>17719</v>
      </c>
      <c r="E5056" s="3" t="s">
        <v>22602</v>
      </c>
    </row>
    <row r="5057" customFormat="false" ht="13.8" hidden="false" customHeight="false" outlineLevel="0" collapsed="false">
      <c r="A5057" s="1" t="n">
        <v>39021</v>
      </c>
      <c r="B5057" s="3" t="s">
        <v>1967</v>
      </c>
      <c r="C5057" s="1" t="s">
        <v>22603</v>
      </c>
      <c r="D5057" s="3" t="s">
        <v>17055</v>
      </c>
      <c r="E5057" s="3" t="s">
        <v>22604</v>
      </c>
    </row>
    <row r="5058" customFormat="false" ht="13.8" hidden="false" customHeight="false" outlineLevel="0" collapsed="false">
      <c r="A5058" s="1" t="n">
        <v>39022</v>
      </c>
      <c r="B5058" s="3" t="s">
        <v>1967</v>
      </c>
      <c r="C5058" s="1" t="s">
        <v>22605</v>
      </c>
      <c r="D5058" s="3" t="s">
        <v>17055</v>
      </c>
      <c r="E5058" s="3" t="s">
        <v>22606</v>
      </c>
    </row>
    <row r="5059" customFormat="false" ht="13.8" hidden="false" customHeight="false" outlineLevel="0" collapsed="false">
      <c r="A5059" s="1" t="n">
        <v>39024</v>
      </c>
      <c r="B5059" s="3" t="s">
        <v>1967</v>
      </c>
      <c r="C5059" s="1" t="s">
        <v>22607</v>
      </c>
      <c r="D5059" s="3" t="s">
        <v>17055</v>
      </c>
      <c r="E5059" s="3" t="s">
        <v>22608</v>
      </c>
    </row>
    <row r="5060" customFormat="false" ht="13.8" hidden="false" customHeight="false" outlineLevel="0" collapsed="false">
      <c r="A5060" s="1" t="n">
        <v>4914</v>
      </c>
      <c r="B5060" s="3" t="s">
        <v>1967</v>
      </c>
      <c r="C5060" s="1" t="s">
        <v>22609</v>
      </c>
      <c r="D5060" s="3" t="s">
        <v>17719</v>
      </c>
      <c r="E5060" s="3" t="s">
        <v>22610</v>
      </c>
    </row>
    <row r="5061" customFormat="false" ht="13.8" hidden="false" customHeight="false" outlineLevel="0" collapsed="false">
      <c r="A5061" s="1" t="n">
        <v>4917</v>
      </c>
      <c r="B5061" s="3" t="s">
        <v>1967</v>
      </c>
      <c r="C5061" s="1" t="s">
        <v>22611</v>
      </c>
      <c r="D5061" s="3" t="s">
        <v>17719</v>
      </c>
      <c r="E5061" s="3" t="s">
        <v>22612</v>
      </c>
    </row>
    <row r="5062" customFormat="false" ht="13.8" hidden="false" customHeight="false" outlineLevel="0" collapsed="false">
      <c r="A5062" s="1" t="n">
        <v>39025</v>
      </c>
      <c r="B5062" s="3" t="s">
        <v>1967</v>
      </c>
      <c r="C5062" s="1" t="s">
        <v>22613</v>
      </c>
      <c r="D5062" s="3" t="s">
        <v>17055</v>
      </c>
      <c r="E5062" s="3" t="s">
        <v>22614</v>
      </c>
    </row>
    <row r="5063" customFormat="false" ht="13.8" hidden="false" customHeight="false" outlineLevel="0" collapsed="false">
      <c r="A5063" s="1" t="n">
        <v>4922</v>
      </c>
      <c r="B5063" s="3" t="s">
        <v>1967</v>
      </c>
      <c r="C5063" s="1" t="s">
        <v>22615</v>
      </c>
      <c r="D5063" s="3" t="s">
        <v>17719</v>
      </c>
      <c r="E5063" s="3" t="s">
        <v>22616</v>
      </c>
    </row>
    <row r="5064" customFormat="false" ht="13.8" hidden="false" customHeight="false" outlineLevel="0" collapsed="false">
      <c r="A5064" s="1" t="n">
        <v>4911</v>
      </c>
      <c r="B5064" s="3" t="s">
        <v>1967</v>
      </c>
      <c r="C5064" s="1" t="s">
        <v>22617</v>
      </c>
      <c r="D5064" s="3" t="s">
        <v>17719</v>
      </c>
      <c r="E5064" s="3" t="s">
        <v>22618</v>
      </c>
    </row>
    <row r="5065" customFormat="false" ht="13.8" hidden="false" customHeight="false" outlineLevel="0" collapsed="false">
      <c r="A5065" s="1" t="n">
        <v>37518</v>
      </c>
      <c r="B5065" s="3" t="s">
        <v>1967</v>
      </c>
      <c r="C5065" s="1" t="s">
        <v>22619</v>
      </c>
      <c r="D5065" s="3" t="s">
        <v>17719</v>
      </c>
      <c r="E5065" s="3" t="s">
        <v>22620</v>
      </c>
    </row>
    <row r="5066" customFormat="false" ht="13.8" hidden="false" customHeight="false" outlineLevel="0" collapsed="false">
      <c r="A5066" s="1" t="n">
        <v>4910</v>
      </c>
      <c r="B5066" s="3" t="s">
        <v>1967</v>
      </c>
      <c r="C5066" s="1" t="s">
        <v>22621</v>
      </c>
      <c r="D5066" s="3" t="s">
        <v>17719</v>
      </c>
      <c r="E5066" s="3" t="s">
        <v>22622</v>
      </c>
    </row>
    <row r="5067" customFormat="false" ht="13.8" hidden="false" customHeight="false" outlineLevel="0" collapsed="false">
      <c r="A5067" s="1" t="n">
        <v>4943</v>
      </c>
      <c r="B5067" s="3" t="s">
        <v>1967</v>
      </c>
      <c r="C5067" s="1" t="s">
        <v>22623</v>
      </c>
      <c r="D5067" s="3" t="s">
        <v>17719</v>
      </c>
      <c r="E5067" s="3" t="s">
        <v>22624</v>
      </c>
    </row>
    <row r="5068" customFormat="false" ht="13.8" hidden="false" customHeight="false" outlineLevel="0" collapsed="false">
      <c r="A5068" s="1" t="n">
        <v>5002</v>
      </c>
      <c r="B5068" s="3" t="s">
        <v>1967</v>
      </c>
      <c r="C5068" s="1" t="s">
        <v>22625</v>
      </c>
      <c r="D5068" s="3" t="s">
        <v>17719</v>
      </c>
      <c r="E5068" s="3" t="s">
        <v>22626</v>
      </c>
    </row>
    <row r="5069" customFormat="false" ht="13.8" hidden="false" customHeight="false" outlineLevel="0" collapsed="false">
      <c r="A5069" s="1" t="n">
        <v>4977</v>
      </c>
      <c r="B5069" s="3" t="s">
        <v>1967</v>
      </c>
      <c r="C5069" s="1" t="s">
        <v>22627</v>
      </c>
      <c r="D5069" s="3" t="s">
        <v>17719</v>
      </c>
      <c r="E5069" s="3" t="s">
        <v>22628</v>
      </c>
    </row>
    <row r="5070" customFormat="false" ht="13.8" hidden="false" customHeight="false" outlineLevel="0" collapsed="false">
      <c r="A5070" s="1" t="n">
        <v>5028</v>
      </c>
      <c r="B5070" s="3" t="s">
        <v>1967</v>
      </c>
      <c r="C5070" s="1" t="s">
        <v>22629</v>
      </c>
      <c r="D5070" s="3" t="s">
        <v>17719</v>
      </c>
      <c r="E5070" s="3" t="s">
        <v>22630</v>
      </c>
    </row>
    <row r="5071" customFormat="false" ht="13.8" hidden="false" customHeight="false" outlineLevel="0" collapsed="false">
      <c r="A5071" s="1" t="n">
        <v>4998</v>
      </c>
      <c r="B5071" s="3" t="s">
        <v>1967</v>
      </c>
      <c r="C5071" s="1" t="s">
        <v>22631</v>
      </c>
      <c r="D5071" s="3" t="s">
        <v>17719</v>
      </c>
      <c r="E5071" s="3" t="s">
        <v>22632</v>
      </c>
    </row>
    <row r="5072" customFormat="false" ht="13.8" hidden="false" customHeight="false" outlineLevel="0" collapsed="false">
      <c r="A5072" s="1" t="n">
        <v>4969</v>
      </c>
      <c r="B5072" s="3" t="s">
        <v>1967</v>
      </c>
      <c r="C5072" s="1" t="s">
        <v>22633</v>
      </c>
      <c r="D5072" s="3" t="s">
        <v>17719</v>
      </c>
      <c r="E5072" s="3" t="s">
        <v>22634</v>
      </c>
    </row>
    <row r="5073" customFormat="false" ht="13.8" hidden="false" customHeight="false" outlineLevel="0" collapsed="false">
      <c r="A5073" s="1" t="n">
        <v>11364</v>
      </c>
      <c r="B5073" s="3" t="s">
        <v>1967</v>
      </c>
      <c r="C5073" s="1" t="s">
        <v>22635</v>
      </c>
      <c r="D5073" s="3" t="s">
        <v>17055</v>
      </c>
      <c r="E5073" s="3" t="s">
        <v>22636</v>
      </c>
    </row>
    <row r="5074" customFormat="false" ht="13.8" hidden="false" customHeight="false" outlineLevel="0" collapsed="false">
      <c r="A5074" s="1" t="n">
        <v>11365</v>
      </c>
      <c r="B5074" s="3" t="s">
        <v>1967</v>
      </c>
      <c r="C5074" s="1" t="s">
        <v>22637</v>
      </c>
      <c r="D5074" s="3" t="s">
        <v>17055</v>
      </c>
      <c r="E5074" s="3" t="s">
        <v>22638</v>
      </c>
    </row>
    <row r="5075" customFormat="false" ht="13.8" hidden="false" customHeight="false" outlineLevel="0" collapsed="false">
      <c r="A5075" s="1" t="n">
        <v>11366</v>
      </c>
      <c r="B5075" s="3" t="s">
        <v>1967</v>
      </c>
      <c r="C5075" s="1" t="s">
        <v>22639</v>
      </c>
      <c r="D5075" s="3" t="s">
        <v>17055</v>
      </c>
      <c r="E5075" s="3" t="s">
        <v>22640</v>
      </c>
    </row>
    <row r="5076" customFormat="false" ht="13.8" hidden="false" customHeight="false" outlineLevel="0" collapsed="false">
      <c r="A5076" s="1" t="n">
        <v>43777</v>
      </c>
      <c r="B5076" s="3" t="s">
        <v>1967</v>
      </c>
      <c r="C5076" s="1" t="s">
        <v>22641</v>
      </c>
      <c r="D5076" s="3" t="s">
        <v>17055</v>
      </c>
      <c r="E5076" s="3" t="s">
        <v>22642</v>
      </c>
    </row>
    <row r="5077" customFormat="false" ht="13.8" hidden="false" customHeight="false" outlineLevel="0" collapsed="false">
      <c r="A5077" s="1" t="n">
        <v>20322</v>
      </c>
      <c r="B5077" s="3" t="s">
        <v>1967</v>
      </c>
      <c r="C5077" s="1" t="s">
        <v>22643</v>
      </c>
      <c r="D5077" s="3" t="s">
        <v>17055</v>
      </c>
      <c r="E5077" s="3" t="s">
        <v>22644</v>
      </c>
    </row>
    <row r="5078" customFormat="false" ht="13.8" hidden="false" customHeight="false" outlineLevel="0" collapsed="false">
      <c r="A5078" s="1" t="n">
        <v>10553</v>
      </c>
      <c r="B5078" s="3" t="s">
        <v>1967</v>
      </c>
      <c r="C5078" s="1" t="s">
        <v>22645</v>
      </c>
      <c r="D5078" s="3" t="s">
        <v>17055</v>
      </c>
      <c r="E5078" s="3" t="s">
        <v>8749</v>
      </c>
    </row>
    <row r="5079" customFormat="false" ht="13.8" hidden="false" customHeight="false" outlineLevel="0" collapsed="false">
      <c r="A5079" s="1" t="n">
        <v>5020</v>
      </c>
      <c r="B5079" s="3" t="s">
        <v>1967</v>
      </c>
      <c r="C5079" s="1" t="s">
        <v>22646</v>
      </c>
      <c r="D5079" s="3" t="s">
        <v>17055</v>
      </c>
      <c r="E5079" s="3" t="s">
        <v>22647</v>
      </c>
    </row>
    <row r="5080" customFormat="false" ht="13.8" hidden="false" customHeight="false" outlineLevel="0" collapsed="false">
      <c r="A5080" s="1" t="n">
        <v>10554</v>
      </c>
      <c r="B5080" s="3" t="s">
        <v>1967</v>
      </c>
      <c r="C5080" s="1" t="s">
        <v>22648</v>
      </c>
      <c r="D5080" s="3" t="s">
        <v>17055</v>
      </c>
      <c r="E5080" s="3" t="s">
        <v>22649</v>
      </c>
    </row>
    <row r="5081" customFormat="false" ht="13.8" hidden="false" customHeight="false" outlineLevel="0" collapsed="false">
      <c r="A5081" s="1" t="n">
        <v>10555</v>
      </c>
      <c r="B5081" s="3" t="s">
        <v>1967</v>
      </c>
      <c r="C5081" s="1" t="s">
        <v>22650</v>
      </c>
      <c r="D5081" s="3" t="s">
        <v>17055</v>
      </c>
      <c r="E5081" s="3" t="s">
        <v>22651</v>
      </c>
    </row>
    <row r="5082" customFormat="false" ht="13.8" hidden="false" customHeight="false" outlineLevel="0" collapsed="false">
      <c r="A5082" s="1" t="n">
        <v>10556</v>
      </c>
      <c r="B5082" s="3" t="s">
        <v>1967</v>
      </c>
      <c r="C5082" s="1" t="s">
        <v>22652</v>
      </c>
      <c r="D5082" s="3" t="s">
        <v>17055</v>
      </c>
      <c r="E5082" s="3" t="s">
        <v>22653</v>
      </c>
    </row>
    <row r="5083" customFormat="false" ht="13.8" hidden="false" customHeight="false" outlineLevel="0" collapsed="false">
      <c r="A5083" s="1" t="n">
        <v>39502</v>
      </c>
      <c r="B5083" s="3" t="s">
        <v>1967</v>
      </c>
      <c r="C5083" s="1" t="s">
        <v>22654</v>
      </c>
      <c r="D5083" s="3" t="s">
        <v>17055</v>
      </c>
      <c r="E5083" s="3" t="s">
        <v>20801</v>
      </c>
    </row>
    <row r="5084" customFormat="false" ht="13.8" hidden="false" customHeight="false" outlineLevel="0" collapsed="false">
      <c r="A5084" s="1" t="n">
        <v>39504</v>
      </c>
      <c r="B5084" s="3" t="s">
        <v>1967</v>
      </c>
      <c r="C5084" s="1" t="s">
        <v>22655</v>
      </c>
      <c r="D5084" s="3" t="s">
        <v>17055</v>
      </c>
      <c r="E5084" s="3" t="s">
        <v>22656</v>
      </c>
    </row>
    <row r="5085" customFormat="false" ht="13.8" hidden="false" customHeight="false" outlineLevel="0" collapsed="false">
      <c r="A5085" s="1" t="n">
        <v>39503</v>
      </c>
      <c r="B5085" s="3" t="s">
        <v>1967</v>
      </c>
      <c r="C5085" s="1" t="s">
        <v>22657</v>
      </c>
      <c r="D5085" s="3" t="s">
        <v>17055</v>
      </c>
      <c r="E5085" s="3" t="s">
        <v>22658</v>
      </c>
    </row>
    <row r="5086" customFormat="false" ht="13.8" hidden="false" customHeight="false" outlineLevel="0" collapsed="false">
      <c r="A5086" s="1" t="n">
        <v>39505</v>
      </c>
      <c r="B5086" s="3" t="s">
        <v>1967</v>
      </c>
      <c r="C5086" s="1" t="s">
        <v>22659</v>
      </c>
      <c r="D5086" s="3" t="s">
        <v>17055</v>
      </c>
      <c r="E5086" s="3" t="s">
        <v>22660</v>
      </c>
    </row>
    <row r="5087" customFormat="false" ht="13.8" hidden="false" customHeight="false" outlineLevel="0" collapsed="false">
      <c r="A5087" s="1" t="n">
        <v>44471</v>
      </c>
      <c r="B5087" s="3" t="s">
        <v>1967</v>
      </c>
      <c r="C5087" s="1" t="s">
        <v>22661</v>
      </c>
      <c r="D5087" s="3" t="s">
        <v>17055</v>
      </c>
      <c r="E5087" s="3" t="s">
        <v>22662</v>
      </c>
    </row>
    <row r="5088" customFormat="false" ht="13.8" hidden="false" customHeight="false" outlineLevel="0" collapsed="false">
      <c r="A5088" s="1" t="n">
        <v>4944</v>
      </c>
      <c r="B5088" s="3" t="s">
        <v>1967</v>
      </c>
      <c r="C5088" s="1" t="s">
        <v>22663</v>
      </c>
      <c r="D5088" s="3" t="s">
        <v>17719</v>
      </c>
      <c r="E5088" s="3" t="s">
        <v>22664</v>
      </c>
    </row>
    <row r="5089" customFormat="false" ht="13.8" hidden="false" customHeight="false" outlineLevel="0" collapsed="false">
      <c r="A5089" s="1" t="n">
        <v>21102</v>
      </c>
      <c r="B5089" s="3" t="s">
        <v>1967</v>
      </c>
      <c r="C5089" s="1" t="s">
        <v>22665</v>
      </c>
      <c r="D5089" s="3" t="s">
        <v>17055</v>
      </c>
      <c r="E5089" s="3" t="s">
        <v>7765</v>
      </c>
    </row>
    <row r="5090" customFormat="false" ht="13.8" hidden="false" customHeight="false" outlineLevel="0" collapsed="false">
      <c r="A5090" s="1" t="n">
        <v>21101</v>
      </c>
      <c r="B5090" s="3" t="s">
        <v>1967</v>
      </c>
      <c r="C5090" s="1" t="s">
        <v>22666</v>
      </c>
      <c r="D5090" s="3" t="s">
        <v>17055</v>
      </c>
      <c r="E5090" s="3" t="s">
        <v>8327</v>
      </c>
    </row>
    <row r="5091" customFormat="false" ht="13.8" hidden="false" customHeight="false" outlineLevel="0" collapsed="false">
      <c r="A5091" s="1" t="n">
        <v>34713</v>
      </c>
      <c r="B5091" s="3" t="s">
        <v>1967</v>
      </c>
      <c r="C5091" s="1" t="s">
        <v>22667</v>
      </c>
      <c r="D5091" s="3" t="s">
        <v>17719</v>
      </c>
      <c r="E5091" s="3" t="s">
        <v>11722</v>
      </c>
    </row>
    <row r="5092" customFormat="false" ht="13.8" hidden="false" customHeight="false" outlineLevel="0" collapsed="false">
      <c r="A5092" s="1" t="n">
        <v>37563</v>
      </c>
      <c r="B5092" s="3" t="s">
        <v>1967</v>
      </c>
      <c r="C5092" s="1" t="s">
        <v>22668</v>
      </c>
      <c r="D5092" s="3" t="s">
        <v>17719</v>
      </c>
      <c r="E5092" s="3" t="s">
        <v>22669</v>
      </c>
    </row>
    <row r="5093" customFormat="false" ht="13.8" hidden="false" customHeight="false" outlineLevel="0" collapsed="false">
      <c r="A5093" s="1" t="n">
        <v>4948</v>
      </c>
      <c r="B5093" s="3" t="s">
        <v>1967</v>
      </c>
      <c r="C5093" s="1" t="s">
        <v>22670</v>
      </c>
      <c r="D5093" s="3" t="s">
        <v>17719</v>
      </c>
      <c r="E5093" s="3" t="s">
        <v>22671</v>
      </c>
    </row>
    <row r="5094" customFormat="false" ht="13.8" hidden="false" customHeight="false" outlineLevel="0" collapsed="false">
      <c r="A5094" s="1" t="n">
        <v>37561</v>
      </c>
      <c r="B5094" s="3" t="s">
        <v>1967</v>
      </c>
      <c r="C5094" s="1" t="s">
        <v>22672</v>
      </c>
      <c r="D5094" s="3" t="s">
        <v>17719</v>
      </c>
      <c r="E5094" s="3" t="s">
        <v>22673</v>
      </c>
    </row>
    <row r="5095" customFormat="false" ht="13.8" hidden="false" customHeight="false" outlineLevel="0" collapsed="false">
      <c r="A5095" s="1" t="n">
        <v>37562</v>
      </c>
      <c r="B5095" s="3" t="s">
        <v>1967</v>
      </c>
      <c r="C5095" s="1" t="s">
        <v>22674</v>
      </c>
      <c r="D5095" s="3" t="s">
        <v>17719</v>
      </c>
      <c r="E5095" s="3" t="s">
        <v>22675</v>
      </c>
    </row>
    <row r="5096" customFormat="false" ht="13.8" hidden="false" customHeight="false" outlineLevel="0" collapsed="false">
      <c r="A5096" s="1" t="n">
        <v>14164</v>
      </c>
      <c r="B5096" s="3" t="s">
        <v>1967</v>
      </c>
      <c r="C5096" s="1" t="s">
        <v>22676</v>
      </c>
      <c r="D5096" s="3" t="s">
        <v>17055</v>
      </c>
      <c r="E5096" s="3" t="s">
        <v>22677</v>
      </c>
    </row>
    <row r="5097" customFormat="false" ht="13.8" hidden="false" customHeight="false" outlineLevel="0" collapsed="false">
      <c r="A5097" s="1" t="n">
        <v>14163</v>
      </c>
      <c r="B5097" s="3" t="s">
        <v>1967</v>
      </c>
      <c r="C5097" s="1" t="s">
        <v>22678</v>
      </c>
      <c r="D5097" s="3" t="s">
        <v>17055</v>
      </c>
      <c r="E5097" s="3" t="s">
        <v>22679</v>
      </c>
    </row>
    <row r="5098" customFormat="false" ht="13.8" hidden="false" customHeight="false" outlineLevel="0" collapsed="false">
      <c r="A5098" s="1" t="n">
        <v>5051</v>
      </c>
      <c r="B5098" s="3" t="s">
        <v>1967</v>
      </c>
      <c r="C5098" s="1" t="s">
        <v>22680</v>
      </c>
      <c r="D5098" s="3" t="s">
        <v>17055</v>
      </c>
      <c r="E5098" s="3" t="s">
        <v>22681</v>
      </c>
    </row>
    <row r="5099" customFormat="false" ht="13.8" hidden="false" customHeight="false" outlineLevel="0" collapsed="false">
      <c r="A5099" s="1" t="n">
        <v>14162</v>
      </c>
      <c r="B5099" s="3" t="s">
        <v>1967</v>
      </c>
      <c r="C5099" s="1" t="s">
        <v>22682</v>
      </c>
      <c r="D5099" s="3" t="s">
        <v>17055</v>
      </c>
      <c r="E5099" s="3" t="s">
        <v>22683</v>
      </c>
    </row>
    <row r="5100" customFormat="false" ht="13.8" hidden="false" customHeight="false" outlineLevel="0" collapsed="false">
      <c r="A5100" s="1" t="n">
        <v>5052</v>
      </c>
      <c r="B5100" s="3" t="s">
        <v>1967</v>
      </c>
      <c r="C5100" s="1" t="s">
        <v>22684</v>
      </c>
      <c r="D5100" s="3" t="s">
        <v>17055</v>
      </c>
      <c r="E5100" s="3" t="s">
        <v>22685</v>
      </c>
    </row>
    <row r="5101" customFormat="false" ht="13.8" hidden="false" customHeight="false" outlineLevel="0" collapsed="false">
      <c r="A5101" s="1" t="n">
        <v>14166</v>
      </c>
      <c r="B5101" s="3" t="s">
        <v>1967</v>
      </c>
      <c r="C5101" s="1" t="s">
        <v>22686</v>
      </c>
      <c r="D5101" s="3" t="s">
        <v>17055</v>
      </c>
      <c r="E5101" s="3" t="s">
        <v>22687</v>
      </c>
    </row>
    <row r="5102" customFormat="false" ht="13.8" hidden="false" customHeight="false" outlineLevel="0" collapsed="false">
      <c r="A5102" s="1" t="n">
        <v>14165</v>
      </c>
      <c r="B5102" s="3" t="s">
        <v>1967</v>
      </c>
      <c r="C5102" s="1" t="s">
        <v>22688</v>
      </c>
      <c r="D5102" s="3" t="s">
        <v>17055</v>
      </c>
      <c r="E5102" s="3" t="s">
        <v>22689</v>
      </c>
    </row>
    <row r="5103" customFormat="false" ht="13.8" hidden="false" customHeight="false" outlineLevel="0" collapsed="false">
      <c r="A5103" s="1" t="n">
        <v>5050</v>
      </c>
      <c r="B5103" s="3" t="s">
        <v>1967</v>
      </c>
      <c r="C5103" s="1" t="s">
        <v>22690</v>
      </c>
      <c r="D5103" s="3" t="s">
        <v>17055</v>
      </c>
      <c r="E5103" s="3" t="s">
        <v>22691</v>
      </c>
    </row>
    <row r="5104" customFormat="false" ht="13.8" hidden="false" customHeight="false" outlineLevel="0" collapsed="false">
      <c r="A5104" s="1" t="n">
        <v>12366</v>
      </c>
      <c r="B5104" s="3" t="s">
        <v>1967</v>
      </c>
      <c r="C5104" s="1" t="s">
        <v>22692</v>
      </c>
      <c r="D5104" s="3" t="s">
        <v>17055</v>
      </c>
      <c r="E5104" s="3" t="s">
        <v>22693</v>
      </c>
    </row>
    <row r="5105" customFormat="false" ht="13.8" hidden="false" customHeight="false" outlineLevel="0" collapsed="false">
      <c r="A5105" s="1" t="n">
        <v>5045</v>
      </c>
      <c r="B5105" s="3" t="s">
        <v>1967</v>
      </c>
      <c r="C5105" s="1" t="s">
        <v>22694</v>
      </c>
      <c r="D5105" s="3" t="s">
        <v>17055</v>
      </c>
      <c r="E5105" s="3" t="s">
        <v>22695</v>
      </c>
    </row>
    <row r="5106" customFormat="false" ht="13.8" hidden="false" customHeight="false" outlineLevel="0" collapsed="false">
      <c r="A5106" s="1" t="n">
        <v>5035</v>
      </c>
      <c r="B5106" s="3" t="s">
        <v>1967</v>
      </c>
      <c r="C5106" s="1" t="s">
        <v>22696</v>
      </c>
      <c r="D5106" s="3" t="s">
        <v>17055</v>
      </c>
      <c r="E5106" s="3" t="s">
        <v>22697</v>
      </c>
    </row>
    <row r="5107" customFormat="false" ht="13.8" hidden="false" customHeight="false" outlineLevel="0" collapsed="false">
      <c r="A5107" s="1" t="n">
        <v>41180</v>
      </c>
      <c r="B5107" s="3" t="s">
        <v>1967</v>
      </c>
      <c r="C5107" s="1" t="s">
        <v>22698</v>
      </c>
      <c r="D5107" s="3" t="s">
        <v>17055</v>
      </c>
      <c r="E5107" s="3" t="s">
        <v>22699</v>
      </c>
    </row>
    <row r="5108" customFormat="false" ht="13.8" hidden="false" customHeight="false" outlineLevel="0" collapsed="false">
      <c r="A5108" s="1" t="n">
        <v>41181</v>
      </c>
      <c r="B5108" s="3" t="s">
        <v>1967</v>
      </c>
      <c r="C5108" s="1" t="s">
        <v>22700</v>
      </c>
      <c r="D5108" s="3" t="s">
        <v>17055</v>
      </c>
      <c r="E5108" s="3" t="s">
        <v>22701</v>
      </c>
    </row>
    <row r="5109" customFormat="false" ht="13.8" hidden="false" customHeight="false" outlineLevel="0" collapsed="false">
      <c r="A5109" s="1" t="n">
        <v>41182</v>
      </c>
      <c r="B5109" s="3" t="s">
        <v>1967</v>
      </c>
      <c r="C5109" s="1" t="s">
        <v>22702</v>
      </c>
      <c r="D5109" s="3" t="s">
        <v>17055</v>
      </c>
      <c r="E5109" s="3" t="s">
        <v>22703</v>
      </c>
    </row>
    <row r="5110" customFormat="false" ht="13.8" hidden="false" customHeight="false" outlineLevel="0" collapsed="false">
      <c r="A5110" s="1" t="n">
        <v>41183</v>
      </c>
      <c r="B5110" s="3" t="s">
        <v>1967</v>
      </c>
      <c r="C5110" s="1" t="s">
        <v>22704</v>
      </c>
      <c r="D5110" s="3" t="s">
        <v>17055</v>
      </c>
      <c r="E5110" s="3" t="s">
        <v>22705</v>
      </c>
    </row>
    <row r="5111" customFormat="false" ht="13.8" hidden="false" customHeight="false" outlineLevel="0" collapsed="false">
      <c r="A5111" s="1" t="n">
        <v>41184</v>
      </c>
      <c r="B5111" s="3" t="s">
        <v>1967</v>
      </c>
      <c r="C5111" s="1" t="s">
        <v>22706</v>
      </c>
      <c r="D5111" s="3" t="s">
        <v>17055</v>
      </c>
      <c r="E5111" s="3" t="s">
        <v>22707</v>
      </c>
    </row>
    <row r="5112" customFormat="false" ht="13.8" hidden="false" customHeight="false" outlineLevel="0" collapsed="false">
      <c r="A5112" s="1" t="n">
        <v>41185</v>
      </c>
      <c r="B5112" s="3" t="s">
        <v>1967</v>
      </c>
      <c r="C5112" s="1" t="s">
        <v>22708</v>
      </c>
      <c r="D5112" s="3" t="s">
        <v>17055</v>
      </c>
      <c r="E5112" s="3" t="s">
        <v>22709</v>
      </c>
    </row>
    <row r="5113" customFormat="false" ht="13.8" hidden="false" customHeight="false" outlineLevel="0" collapsed="false">
      <c r="A5113" s="1" t="n">
        <v>41186</v>
      </c>
      <c r="B5113" s="3" t="s">
        <v>1967</v>
      </c>
      <c r="C5113" s="1" t="s">
        <v>22710</v>
      </c>
      <c r="D5113" s="3" t="s">
        <v>17055</v>
      </c>
      <c r="E5113" s="3" t="s">
        <v>22711</v>
      </c>
    </row>
    <row r="5114" customFormat="false" ht="13.8" hidden="false" customHeight="false" outlineLevel="0" collapsed="false">
      <c r="A5114" s="1" t="n">
        <v>41187</v>
      </c>
      <c r="B5114" s="3" t="s">
        <v>1967</v>
      </c>
      <c r="C5114" s="1" t="s">
        <v>22712</v>
      </c>
      <c r="D5114" s="3" t="s">
        <v>17055</v>
      </c>
      <c r="E5114" s="3" t="s">
        <v>22713</v>
      </c>
    </row>
    <row r="5115" customFormat="false" ht="13.8" hidden="false" customHeight="false" outlineLevel="0" collapsed="false">
      <c r="A5115" s="1" t="n">
        <v>41188</v>
      </c>
      <c r="B5115" s="3" t="s">
        <v>1967</v>
      </c>
      <c r="C5115" s="1" t="s">
        <v>22714</v>
      </c>
      <c r="D5115" s="3" t="s">
        <v>17055</v>
      </c>
      <c r="E5115" s="3" t="s">
        <v>22715</v>
      </c>
    </row>
    <row r="5116" customFormat="false" ht="13.8" hidden="false" customHeight="false" outlineLevel="0" collapsed="false">
      <c r="A5116" s="1" t="n">
        <v>5036</v>
      </c>
      <c r="B5116" s="3" t="s">
        <v>1967</v>
      </c>
      <c r="C5116" s="1" t="s">
        <v>22716</v>
      </c>
      <c r="D5116" s="3" t="s">
        <v>17055</v>
      </c>
      <c r="E5116" s="3" t="s">
        <v>22717</v>
      </c>
    </row>
    <row r="5117" customFormat="false" ht="13.8" hidden="false" customHeight="false" outlineLevel="0" collapsed="false">
      <c r="A5117" s="1" t="n">
        <v>41189</v>
      </c>
      <c r="B5117" s="3" t="s">
        <v>1967</v>
      </c>
      <c r="C5117" s="1" t="s">
        <v>22718</v>
      </c>
      <c r="D5117" s="3" t="s">
        <v>17055</v>
      </c>
      <c r="E5117" s="3" t="s">
        <v>22719</v>
      </c>
    </row>
    <row r="5118" customFormat="false" ht="13.8" hidden="false" customHeight="false" outlineLevel="0" collapsed="false">
      <c r="A5118" s="1" t="n">
        <v>41190</v>
      </c>
      <c r="B5118" s="3" t="s">
        <v>1967</v>
      </c>
      <c r="C5118" s="1" t="s">
        <v>22720</v>
      </c>
      <c r="D5118" s="3" t="s">
        <v>17055</v>
      </c>
      <c r="E5118" s="3" t="s">
        <v>22721</v>
      </c>
    </row>
    <row r="5119" customFormat="false" ht="13.8" hidden="false" customHeight="false" outlineLevel="0" collapsed="false">
      <c r="A5119" s="1" t="n">
        <v>41191</v>
      </c>
      <c r="B5119" s="3" t="s">
        <v>1967</v>
      </c>
      <c r="C5119" s="1" t="s">
        <v>22722</v>
      </c>
      <c r="D5119" s="3" t="s">
        <v>17055</v>
      </c>
      <c r="E5119" s="3" t="s">
        <v>22723</v>
      </c>
    </row>
    <row r="5120" customFormat="false" ht="13.8" hidden="false" customHeight="false" outlineLevel="0" collapsed="false">
      <c r="A5120" s="1" t="n">
        <v>41192</v>
      </c>
      <c r="B5120" s="3" t="s">
        <v>1967</v>
      </c>
      <c r="C5120" s="1" t="s">
        <v>22724</v>
      </c>
      <c r="D5120" s="3" t="s">
        <v>17055</v>
      </c>
      <c r="E5120" s="3" t="s">
        <v>22725</v>
      </c>
    </row>
    <row r="5121" customFormat="false" ht="13.8" hidden="false" customHeight="false" outlineLevel="0" collapsed="false">
      <c r="A5121" s="1" t="n">
        <v>41193</v>
      </c>
      <c r="B5121" s="3" t="s">
        <v>1967</v>
      </c>
      <c r="C5121" s="1" t="s">
        <v>22726</v>
      </c>
      <c r="D5121" s="3" t="s">
        <v>17055</v>
      </c>
      <c r="E5121" s="3" t="s">
        <v>22727</v>
      </c>
    </row>
    <row r="5122" customFormat="false" ht="13.8" hidden="false" customHeight="false" outlineLevel="0" collapsed="false">
      <c r="A5122" s="1" t="n">
        <v>41194</v>
      </c>
      <c r="B5122" s="3" t="s">
        <v>1967</v>
      </c>
      <c r="C5122" s="1" t="s">
        <v>22728</v>
      </c>
      <c r="D5122" s="3" t="s">
        <v>17055</v>
      </c>
      <c r="E5122" s="3" t="s">
        <v>22729</v>
      </c>
    </row>
    <row r="5123" customFormat="false" ht="13.8" hidden="false" customHeight="false" outlineLevel="0" collapsed="false">
      <c r="A5123" s="1" t="n">
        <v>5044</v>
      </c>
      <c r="B5123" s="3" t="s">
        <v>1967</v>
      </c>
      <c r="C5123" s="1" t="s">
        <v>22730</v>
      </c>
      <c r="D5123" s="3" t="s">
        <v>17055</v>
      </c>
      <c r="E5123" s="3" t="s">
        <v>22731</v>
      </c>
    </row>
    <row r="5124" customFormat="false" ht="13.8" hidden="false" customHeight="false" outlineLevel="0" collapsed="false">
      <c r="A5124" s="1" t="n">
        <v>5059</v>
      </c>
      <c r="B5124" s="3" t="s">
        <v>1967</v>
      </c>
      <c r="C5124" s="1" t="s">
        <v>22732</v>
      </c>
      <c r="D5124" s="3" t="s">
        <v>17055</v>
      </c>
      <c r="E5124" s="3" t="s">
        <v>22733</v>
      </c>
    </row>
    <row r="5125" customFormat="false" ht="13.8" hidden="false" customHeight="false" outlineLevel="0" collapsed="false">
      <c r="A5125" s="1" t="n">
        <v>41201</v>
      </c>
      <c r="B5125" s="3" t="s">
        <v>1967</v>
      </c>
      <c r="C5125" s="1" t="s">
        <v>22734</v>
      </c>
      <c r="D5125" s="3" t="s">
        <v>17055</v>
      </c>
      <c r="E5125" s="3" t="s">
        <v>22735</v>
      </c>
    </row>
    <row r="5126" customFormat="false" ht="13.8" hidden="false" customHeight="false" outlineLevel="0" collapsed="false">
      <c r="A5126" s="1" t="n">
        <v>41199</v>
      </c>
      <c r="B5126" s="3" t="s">
        <v>1967</v>
      </c>
      <c r="C5126" s="1" t="s">
        <v>22736</v>
      </c>
      <c r="D5126" s="3" t="s">
        <v>17055</v>
      </c>
      <c r="E5126" s="3" t="s">
        <v>22737</v>
      </c>
    </row>
    <row r="5127" customFormat="false" ht="13.8" hidden="false" customHeight="false" outlineLevel="0" collapsed="false">
      <c r="A5127" s="1" t="n">
        <v>5057</v>
      </c>
      <c r="B5127" s="3" t="s">
        <v>1967</v>
      </c>
      <c r="C5127" s="1" t="s">
        <v>22738</v>
      </c>
      <c r="D5127" s="3" t="s">
        <v>17055</v>
      </c>
      <c r="E5127" s="3" t="s">
        <v>22739</v>
      </c>
    </row>
    <row r="5128" customFormat="false" ht="13.8" hidden="false" customHeight="false" outlineLevel="0" collapsed="false">
      <c r="A5128" s="1" t="n">
        <v>41200</v>
      </c>
      <c r="B5128" s="3" t="s">
        <v>1967</v>
      </c>
      <c r="C5128" s="1" t="s">
        <v>22740</v>
      </c>
      <c r="D5128" s="3" t="s">
        <v>17055</v>
      </c>
      <c r="E5128" s="3" t="s">
        <v>22741</v>
      </c>
    </row>
    <row r="5129" customFormat="false" ht="13.8" hidden="false" customHeight="false" outlineLevel="0" collapsed="false">
      <c r="A5129" s="1" t="n">
        <v>41205</v>
      </c>
      <c r="B5129" s="3" t="s">
        <v>1967</v>
      </c>
      <c r="C5129" s="1" t="s">
        <v>22742</v>
      </c>
      <c r="D5129" s="3" t="s">
        <v>17055</v>
      </c>
      <c r="E5129" s="3" t="s">
        <v>22743</v>
      </c>
    </row>
    <row r="5130" customFormat="false" ht="13.8" hidden="false" customHeight="false" outlineLevel="0" collapsed="false">
      <c r="A5130" s="1" t="n">
        <v>41202</v>
      </c>
      <c r="B5130" s="3" t="s">
        <v>1967</v>
      </c>
      <c r="C5130" s="1" t="s">
        <v>22744</v>
      </c>
      <c r="D5130" s="3" t="s">
        <v>17055</v>
      </c>
      <c r="E5130" s="3" t="s">
        <v>22745</v>
      </c>
    </row>
    <row r="5131" customFormat="false" ht="13.8" hidden="false" customHeight="false" outlineLevel="0" collapsed="false">
      <c r="A5131" s="1" t="n">
        <v>41206</v>
      </c>
      <c r="B5131" s="3" t="s">
        <v>1967</v>
      </c>
      <c r="C5131" s="1" t="s">
        <v>22746</v>
      </c>
      <c r="D5131" s="3" t="s">
        <v>17055</v>
      </c>
      <c r="E5131" s="3" t="s">
        <v>22747</v>
      </c>
    </row>
    <row r="5132" customFormat="false" ht="13.8" hidden="false" customHeight="false" outlineLevel="0" collapsed="false">
      <c r="A5132" s="1" t="n">
        <v>12372</v>
      </c>
      <c r="B5132" s="3" t="s">
        <v>1967</v>
      </c>
      <c r="C5132" s="1" t="s">
        <v>22748</v>
      </c>
      <c r="D5132" s="3" t="s">
        <v>17055</v>
      </c>
      <c r="E5132" s="3" t="s">
        <v>22749</v>
      </c>
    </row>
    <row r="5133" customFormat="false" ht="13.8" hidden="false" customHeight="false" outlineLevel="0" collapsed="false">
      <c r="A5133" s="1" t="n">
        <v>41207</v>
      </c>
      <c r="B5133" s="3" t="s">
        <v>1967</v>
      </c>
      <c r="C5133" s="1" t="s">
        <v>22750</v>
      </c>
      <c r="D5133" s="3" t="s">
        <v>17055</v>
      </c>
      <c r="E5133" s="3" t="s">
        <v>22751</v>
      </c>
    </row>
    <row r="5134" customFormat="false" ht="13.8" hidden="false" customHeight="false" outlineLevel="0" collapsed="false">
      <c r="A5134" s="1" t="n">
        <v>41203</v>
      </c>
      <c r="B5134" s="3" t="s">
        <v>1967</v>
      </c>
      <c r="C5134" s="1" t="s">
        <v>22752</v>
      </c>
      <c r="D5134" s="3" t="s">
        <v>17055</v>
      </c>
      <c r="E5134" s="3" t="s">
        <v>22753</v>
      </c>
    </row>
    <row r="5135" customFormat="false" ht="13.8" hidden="false" customHeight="false" outlineLevel="0" collapsed="false">
      <c r="A5135" s="1" t="n">
        <v>41204</v>
      </c>
      <c r="B5135" s="3" t="s">
        <v>1967</v>
      </c>
      <c r="C5135" s="1" t="s">
        <v>22754</v>
      </c>
      <c r="D5135" s="3" t="s">
        <v>17055</v>
      </c>
      <c r="E5135" s="3" t="s">
        <v>22755</v>
      </c>
    </row>
    <row r="5136" customFormat="false" ht="13.8" hidden="false" customHeight="false" outlineLevel="0" collapsed="false">
      <c r="A5136" s="1" t="n">
        <v>41210</v>
      </c>
      <c r="B5136" s="3" t="s">
        <v>1967</v>
      </c>
      <c r="C5136" s="1" t="s">
        <v>22756</v>
      </c>
      <c r="D5136" s="3" t="s">
        <v>17055</v>
      </c>
      <c r="E5136" s="3" t="s">
        <v>22757</v>
      </c>
    </row>
    <row r="5137" customFormat="false" ht="13.8" hidden="false" customHeight="false" outlineLevel="0" collapsed="false">
      <c r="A5137" s="1" t="n">
        <v>41208</v>
      </c>
      <c r="B5137" s="3" t="s">
        <v>1967</v>
      </c>
      <c r="C5137" s="1" t="s">
        <v>22758</v>
      </c>
      <c r="D5137" s="3" t="s">
        <v>17055</v>
      </c>
      <c r="E5137" s="3" t="s">
        <v>22759</v>
      </c>
    </row>
    <row r="5138" customFormat="false" ht="13.8" hidden="false" customHeight="false" outlineLevel="0" collapsed="false">
      <c r="A5138" s="1" t="n">
        <v>41211</v>
      </c>
      <c r="B5138" s="3" t="s">
        <v>1967</v>
      </c>
      <c r="C5138" s="1" t="s">
        <v>22760</v>
      </c>
      <c r="D5138" s="3" t="s">
        <v>17055</v>
      </c>
      <c r="E5138" s="3" t="s">
        <v>22761</v>
      </c>
    </row>
    <row r="5139" customFormat="false" ht="13.8" hidden="false" customHeight="false" outlineLevel="0" collapsed="false">
      <c r="A5139" s="1" t="n">
        <v>13339</v>
      </c>
      <c r="B5139" s="3" t="s">
        <v>1967</v>
      </c>
      <c r="C5139" s="1" t="s">
        <v>22762</v>
      </c>
      <c r="D5139" s="3" t="s">
        <v>17055</v>
      </c>
      <c r="E5139" s="3" t="s">
        <v>22763</v>
      </c>
    </row>
    <row r="5140" customFormat="false" ht="13.8" hidden="false" customHeight="false" outlineLevel="0" collapsed="false">
      <c r="A5140" s="1" t="n">
        <v>41213</v>
      </c>
      <c r="B5140" s="3" t="s">
        <v>1967</v>
      </c>
      <c r="C5140" s="1" t="s">
        <v>22764</v>
      </c>
      <c r="D5140" s="3" t="s">
        <v>17055</v>
      </c>
      <c r="E5140" s="3" t="s">
        <v>22765</v>
      </c>
    </row>
    <row r="5141" customFormat="false" ht="13.8" hidden="false" customHeight="false" outlineLevel="0" collapsed="false">
      <c r="A5141" s="1" t="n">
        <v>41209</v>
      </c>
      <c r="B5141" s="3" t="s">
        <v>1967</v>
      </c>
      <c r="C5141" s="1" t="s">
        <v>22766</v>
      </c>
      <c r="D5141" s="3" t="s">
        <v>17055</v>
      </c>
      <c r="E5141" s="3" t="s">
        <v>22767</v>
      </c>
    </row>
    <row r="5142" customFormat="false" ht="13.8" hidden="false" customHeight="false" outlineLevel="0" collapsed="false">
      <c r="A5142" s="1" t="n">
        <v>41216</v>
      </c>
      <c r="B5142" s="3" t="s">
        <v>1967</v>
      </c>
      <c r="C5142" s="1" t="s">
        <v>22768</v>
      </c>
      <c r="D5142" s="3" t="s">
        <v>17055</v>
      </c>
      <c r="E5142" s="3" t="s">
        <v>22769</v>
      </c>
    </row>
    <row r="5143" customFormat="false" ht="13.8" hidden="false" customHeight="false" outlineLevel="0" collapsed="false">
      <c r="A5143" s="1" t="n">
        <v>41217</v>
      </c>
      <c r="B5143" s="3" t="s">
        <v>1967</v>
      </c>
      <c r="C5143" s="1" t="s">
        <v>22770</v>
      </c>
      <c r="D5143" s="3" t="s">
        <v>17055</v>
      </c>
      <c r="E5143" s="3" t="s">
        <v>22771</v>
      </c>
    </row>
    <row r="5144" customFormat="false" ht="13.8" hidden="false" customHeight="false" outlineLevel="0" collapsed="false">
      <c r="A5144" s="1" t="n">
        <v>41218</v>
      </c>
      <c r="B5144" s="3" t="s">
        <v>1967</v>
      </c>
      <c r="C5144" s="1" t="s">
        <v>22772</v>
      </c>
      <c r="D5144" s="3" t="s">
        <v>17055</v>
      </c>
      <c r="E5144" s="3" t="s">
        <v>22773</v>
      </c>
    </row>
    <row r="5145" customFormat="false" ht="13.8" hidden="false" customHeight="false" outlineLevel="0" collapsed="false">
      <c r="A5145" s="1" t="n">
        <v>41214</v>
      </c>
      <c r="B5145" s="3" t="s">
        <v>1967</v>
      </c>
      <c r="C5145" s="1" t="s">
        <v>22774</v>
      </c>
      <c r="D5145" s="3" t="s">
        <v>17055</v>
      </c>
      <c r="E5145" s="3" t="s">
        <v>22775</v>
      </c>
    </row>
    <row r="5146" customFormat="false" ht="13.8" hidden="false" customHeight="false" outlineLevel="0" collapsed="false">
      <c r="A5146" s="1" t="n">
        <v>41215</v>
      </c>
      <c r="B5146" s="3" t="s">
        <v>1967</v>
      </c>
      <c r="C5146" s="1" t="s">
        <v>22776</v>
      </c>
      <c r="D5146" s="3" t="s">
        <v>17055</v>
      </c>
      <c r="E5146" s="3" t="s">
        <v>22777</v>
      </c>
    </row>
    <row r="5147" customFormat="false" ht="13.8" hidden="false" customHeight="false" outlineLevel="0" collapsed="false">
      <c r="A5147" s="1" t="n">
        <v>41221</v>
      </c>
      <c r="B5147" s="3" t="s">
        <v>1967</v>
      </c>
      <c r="C5147" s="1" t="s">
        <v>22778</v>
      </c>
      <c r="D5147" s="3" t="s">
        <v>17055</v>
      </c>
      <c r="E5147" s="3" t="s">
        <v>22779</v>
      </c>
    </row>
    <row r="5148" customFormat="false" ht="13.8" hidden="false" customHeight="false" outlineLevel="0" collapsed="false">
      <c r="A5148" s="1" t="n">
        <v>41222</v>
      </c>
      <c r="B5148" s="3" t="s">
        <v>1967</v>
      </c>
      <c r="C5148" s="1" t="s">
        <v>22780</v>
      </c>
      <c r="D5148" s="3" t="s">
        <v>17055</v>
      </c>
      <c r="E5148" s="3" t="s">
        <v>22781</v>
      </c>
    </row>
    <row r="5149" customFormat="false" ht="13.8" hidden="false" customHeight="false" outlineLevel="0" collapsed="false">
      <c r="A5149" s="1" t="n">
        <v>41195</v>
      </c>
      <c r="B5149" s="3" t="s">
        <v>1967</v>
      </c>
      <c r="C5149" s="1" t="s">
        <v>22782</v>
      </c>
      <c r="D5149" s="3" t="s">
        <v>17055</v>
      </c>
      <c r="E5149" s="3" t="s">
        <v>22783</v>
      </c>
    </row>
    <row r="5150" customFormat="false" ht="13.8" hidden="false" customHeight="false" outlineLevel="0" collapsed="false">
      <c r="A5150" s="1" t="n">
        <v>41198</v>
      </c>
      <c r="B5150" s="3" t="s">
        <v>1967</v>
      </c>
      <c r="C5150" s="1" t="s">
        <v>22784</v>
      </c>
      <c r="D5150" s="3" t="s">
        <v>17055</v>
      </c>
      <c r="E5150" s="3" t="s">
        <v>22785</v>
      </c>
    </row>
    <row r="5151" customFormat="false" ht="13.8" hidden="false" customHeight="false" outlineLevel="0" collapsed="false">
      <c r="A5151" s="1" t="n">
        <v>41196</v>
      </c>
      <c r="B5151" s="3" t="s">
        <v>1967</v>
      </c>
      <c r="C5151" s="1" t="s">
        <v>22786</v>
      </c>
      <c r="D5151" s="3" t="s">
        <v>17055</v>
      </c>
      <c r="E5151" s="3" t="s">
        <v>22787</v>
      </c>
    </row>
    <row r="5152" customFormat="false" ht="13.8" hidden="false" customHeight="false" outlineLevel="0" collapsed="false">
      <c r="A5152" s="1" t="n">
        <v>5033</v>
      </c>
      <c r="B5152" s="3" t="s">
        <v>1967</v>
      </c>
      <c r="C5152" s="1" t="s">
        <v>22788</v>
      </c>
      <c r="D5152" s="3" t="s">
        <v>17055</v>
      </c>
      <c r="E5152" s="3" t="s">
        <v>22789</v>
      </c>
    </row>
    <row r="5153" customFormat="false" ht="13.8" hidden="false" customHeight="false" outlineLevel="0" collapsed="false">
      <c r="A5153" s="1" t="n">
        <v>41197</v>
      </c>
      <c r="B5153" s="3" t="s">
        <v>1967</v>
      </c>
      <c r="C5153" s="1" t="s">
        <v>22790</v>
      </c>
      <c r="D5153" s="3" t="s">
        <v>17055</v>
      </c>
      <c r="E5153" s="3" t="s">
        <v>22791</v>
      </c>
    </row>
    <row r="5154" customFormat="false" ht="13.8" hidden="false" customHeight="false" outlineLevel="0" collapsed="false">
      <c r="A5154" s="1" t="n">
        <v>12388</v>
      </c>
      <c r="B5154" s="3" t="s">
        <v>1967</v>
      </c>
      <c r="C5154" s="1" t="s">
        <v>22792</v>
      </c>
      <c r="D5154" s="3" t="s">
        <v>17055</v>
      </c>
      <c r="E5154" s="3" t="s">
        <v>22793</v>
      </c>
    </row>
    <row r="5155" customFormat="false" ht="13.8" hidden="false" customHeight="false" outlineLevel="0" collapsed="false">
      <c r="A5155" s="1" t="n">
        <v>2731</v>
      </c>
      <c r="B5155" s="3" t="s">
        <v>1967</v>
      </c>
      <c r="C5155" s="1" t="s">
        <v>22794</v>
      </c>
      <c r="D5155" s="3" t="s">
        <v>17119</v>
      </c>
      <c r="E5155" s="3" t="s">
        <v>22795</v>
      </c>
    </row>
    <row r="5156" customFormat="false" ht="13.8" hidden="false" customHeight="false" outlineLevel="0" collapsed="false">
      <c r="A5156" s="1" t="n">
        <v>41457</v>
      </c>
      <c r="B5156" s="3" t="s">
        <v>1967</v>
      </c>
      <c r="C5156" s="1" t="s">
        <v>22796</v>
      </c>
      <c r="D5156" s="3" t="s">
        <v>17055</v>
      </c>
      <c r="E5156" s="3" t="s">
        <v>22797</v>
      </c>
    </row>
    <row r="5157" customFormat="false" ht="13.8" hidden="false" customHeight="false" outlineLevel="0" collapsed="false">
      <c r="A5157" s="1" t="n">
        <v>41458</v>
      </c>
      <c r="B5157" s="3" t="s">
        <v>1967</v>
      </c>
      <c r="C5157" s="1" t="s">
        <v>22798</v>
      </c>
      <c r="D5157" s="3" t="s">
        <v>17055</v>
      </c>
      <c r="E5157" s="3" t="s">
        <v>22799</v>
      </c>
    </row>
    <row r="5158" customFormat="false" ht="13.8" hidden="false" customHeight="false" outlineLevel="0" collapsed="false">
      <c r="A5158" s="1" t="n">
        <v>41459</v>
      </c>
      <c r="B5158" s="3" t="s">
        <v>1967</v>
      </c>
      <c r="C5158" s="1" t="s">
        <v>22800</v>
      </c>
      <c r="D5158" s="3" t="s">
        <v>17055</v>
      </c>
      <c r="E5158" s="3" t="s">
        <v>22801</v>
      </c>
    </row>
    <row r="5159" customFormat="false" ht="13.8" hidden="false" customHeight="false" outlineLevel="0" collapsed="false">
      <c r="A5159" s="1" t="n">
        <v>41461</v>
      </c>
      <c r="B5159" s="3" t="s">
        <v>1967</v>
      </c>
      <c r="C5159" s="1" t="s">
        <v>22802</v>
      </c>
      <c r="D5159" s="3" t="s">
        <v>17055</v>
      </c>
      <c r="E5159" s="3" t="s">
        <v>22803</v>
      </c>
    </row>
    <row r="5160" customFormat="false" ht="13.8" hidden="false" customHeight="false" outlineLevel="0" collapsed="false">
      <c r="A5160" s="1" t="n">
        <v>44537</v>
      </c>
      <c r="B5160" s="3" t="s">
        <v>1967</v>
      </c>
      <c r="C5160" s="1" t="s">
        <v>22804</v>
      </c>
      <c r="D5160" s="3" t="s">
        <v>18766</v>
      </c>
      <c r="E5160" s="3" t="s">
        <v>22805</v>
      </c>
    </row>
    <row r="5161" customFormat="false" ht="13.8" hidden="false" customHeight="false" outlineLevel="0" collapsed="false">
      <c r="A5161" s="1" t="n">
        <v>11844</v>
      </c>
      <c r="B5161" s="3" t="s">
        <v>1967</v>
      </c>
      <c r="C5161" s="1" t="s">
        <v>22806</v>
      </c>
      <c r="D5161" s="3" t="s">
        <v>17119</v>
      </c>
      <c r="E5161" s="3" t="s">
        <v>22807</v>
      </c>
    </row>
    <row r="5162" customFormat="false" ht="13.8" hidden="false" customHeight="false" outlineLevel="0" collapsed="false">
      <c r="A5162" s="1" t="n">
        <v>4465</v>
      </c>
      <c r="B5162" s="3" t="s">
        <v>1967</v>
      </c>
      <c r="C5162" s="1" t="s">
        <v>22808</v>
      </c>
      <c r="D5162" s="3" t="s">
        <v>17119</v>
      </c>
      <c r="E5162" s="3" t="s">
        <v>22809</v>
      </c>
    </row>
    <row r="5163" customFormat="false" ht="13.8" hidden="false" customHeight="false" outlineLevel="0" collapsed="false">
      <c r="A5163" s="1" t="n">
        <v>35273</v>
      </c>
      <c r="B5163" s="3" t="s">
        <v>1967</v>
      </c>
      <c r="C5163" s="1" t="s">
        <v>22810</v>
      </c>
      <c r="D5163" s="3" t="s">
        <v>17119</v>
      </c>
      <c r="E5163" s="3" t="s">
        <v>22811</v>
      </c>
    </row>
    <row r="5164" customFormat="false" ht="13.8" hidden="false" customHeight="false" outlineLevel="0" collapsed="false">
      <c r="A5164" s="1" t="n">
        <v>4470</v>
      </c>
      <c r="B5164" s="3" t="s">
        <v>1967</v>
      </c>
      <c r="C5164" s="1" t="s">
        <v>22812</v>
      </c>
      <c r="D5164" s="3" t="s">
        <v>17119</v>
      </c>
      <c r="E5164" s="3" t="s">
        <v>22813</v>
      </c>
    </row>
    <row r="5165" customFormat="false" ht="13.8" hidden="false" customHeight="false" outlineLevel="0" collapsed="false">
      <c r="A5165" s="1" t="n">
        <v>20204</v>
      </c>
      <c r="B5165" s="3" t="s">
        <v>1967</v>
      </c>
      <c r="C5165" s="1" t="s">
        <v>22814</v>
      </c>
      <c r="D5165" s="3" t="s">
        <v>17119</v>
      </c>
      <c r="E5165" s="3" t="s">
        <v>22815</v>
      </c>
    </row>
    <row r="5166" customFormat="false" ht="13.8" hidden="false" customHeight="false" outlineLevel="0" collapsed="false">
      <c r="A5166" s="1" t="n">
        <v>20208</v>
      </c>
      <c r="B5166" s="3" t="s">
        <v>1967</v>
      </c>
      <c r="C5166" s="1" t="s">
        <v>22816</v>
      </c>
      <c r="D5166" s="3" t="s">
        <v>17119</v>
      </c>
      <c r="E5166" s="3" t="s">
        <v>22817</v>
      </c>
    </row>
    <row r="5167" customFormat="false" ht="13.8" hidden="false" customHeight="false" outlineLevel="0" collapsed="false">
      <c r="A5167" s="1" t="n">
        <v>4437</v>
      </c>
      <c r="B5167" s="3" t="s">
        <v>1967</v>
      </c>
      <c r="C5167" s="1" t="s">
        <v>22818</v>
      </c>
      <c r="D5167" s="3" t="s">
        <v>17119</v>
      </c>
      <c r="E5167" s="3" t="s">
        <v>22345</v>
      </c>
    </row>
    <row r="5168" customFormat="false" ht="13.8" hidden="false" customHeight="false" outlineLevel="0" collapsed="false">
      <c r="A5168" s="1" t="n">
        <v>14580</v>
      </c>
      <c r="B5168" s="3" t="s">
        <v>1967</v>
      </c>
      <c r="C5168" s="1" t="s">
        <v>22819</v>
      </c>
      <c r="D5168" s="3" t="s">
        <v>17119</v>
      </c>
      <c r="E5168" s="3" t="s">
        <v>22345</v>
      </c>
    </row>
    <row r="5169" customFormat="false" ht="13.8" hidden="false" customHeight="false" outlineLevel="0" collapsed="false">
      <c r="A5169" s="1" t="n">
        <v>40304</v>
      </c>
      <c r="B5169" s="3" t="s">
        <v>1967</v>
      </c>
      <c r="C5169" s="1" t="s">
        <v>22820</v>
      </c>
      <c r="D5169" s="3" t="s">
        <v>17126</v>
      </c>
      <c r="E5169" s="3" t="s">
        <v>4231</v>
      </c>
    </row>
    <row r="5170" customFormat="false" ht="13.8" hidden="false" customHeight="false" outlineLevel="0" collapsed="false">
      <c r="A5170" s="1" t="n">
        <v>5065</v>
      </c>
      <c r="B5170" s="3" t="s">
        <v>1967</v>
      </c>
      <c r="C5170" s="1" t="s">
        <v>22821</v>
      </c>
      <c r="D5170" s="3" t="s">
        <v>17126</v>
      </c>
      <c r="E5170" s="3" t="s">
        <v>15454</v>
      </c>
    </row>
    <row r="5171" customFormat="false" ht="13.8" hidden="false" customHeight="false" outlineLevel="0" collapsed="false">
      <c r="A5171" s="1" t="n">
        <v>5072</v>
      </c>
      <c r="B5171" s="3" t="s">
        <v>1967</v>
      </c>
      <c r="C5171" s="1" t="s">
        <v>22822</v>
      </c>
      <c r="D5171" s="3" t="s">
        <v>17126</v>
      </c>
      <c r="E5171" s="3" t="s">
        <v>3153</v>
      </c>
    </row>
    <row r="5172" customFormat="false" ht="13.8" hidden="false" customHeight="false" outlineLevel="0" collapsed="false">
      <c r="A5172" s="1" t="n">
        <v>5066</v>
      </c>
      <c r="B5172" s="3" t="s">
        <v>1967</v>
      </c>
      <c r="C5172" s="1" t="s">
        <v>22823</v>
      </c>
      <c r="D5172" s="3" t="s">
        <v>17126</v>
      </c>
      <c r="E5172" s="3" t="s">
        <v>22824</v>
      </c>
    </row>
    <row r="5173" customFormat="false" ht="13.8" hidden="false" customHeight="false" outlineLevel="0" collapsed="false">
      <c r="A5173" s="1" t="n">
        <v>5063</v>
      </c>
      <c r="B5173" s="3" t="s">
        <v>1967</v>
      </c>
      <c r="C5173" s="1" t="s">
        <v>22825</v>
      </c>
      <c r="D5173" s="3" t="s">
        <v>17126</v>
      </c>
      <c r="E5173" s="3" t="s">
        <v>11115</v>
      </c>
    </row>
    <row r="5174" customFormat="false" ht="13.8" hidden="false" customHeight="false" outlineLevel="0" collapsed="false">
      <c r="A5174" s="1" t="n">
        <v>20247</v>
      </c>
      <c r="B5174" s="3" t="s">
        <v>1967</v>
      </c>
      <c r="C5174" s="1" t="s">
        <v>22826</v>
      </c>
      <c r="D5174" s="3" t="s">
        <v>17126</v>
      </c>
      <c r="E5174" s="3" t="s">
        <v>19991</v>
      </c>
    </row>
    <row r="5175" customFormat="false" ht="13.8" hidden="false" customHeight="false" outlineLevel="0" collapsed="false">
      <c r="A5175" s="1" t="n">
        <v>5074</v>
      </c>
      <c r="B5175" s="3" t="s">
        <v>1967</v>
      </c>
      <c r="C5175" s="1" t="s">
        <v>22827</v>
      </c>
      <c r="D5175" s="3" t="s">
        <v>17126</v>
      </c>
      <c r="E5175" s="3" t="s">
        <v>2237</v>
      </c>
    </row>
    <row r="5176" customFormat="false" ht="13.8" hidden="false" customHeight="false" outlineLevel="0" collapsed="false">
      <c r="A5176" s="1" t="n">
        <v>5067</v>
      </c>
      <c r="B5176" s="3" t="s">
        <v>1967</v>
      </c>
      <c r="C5176" s="1" t="s">
        <v>22828</v>
      </c>
      <c r="D5176" s="3" t="s">
        <v>17126</v>
      </c>
      <c r="E5176" s="3" t="s">
        <v>18239</v>
      </c>
    </row>
    <row r="5177" customFormat="false" ht="13.8" hidden="false" customHeight="false" outlineLevel="0" collapsed="false">
      <c r="A5177" s="1" t="n">
        <v>5078</v>
      </c>
      <c r="B5177" s="3" t="s">
        <v>1967</v>
      </c>
      <c r="C5177" s="1" t="s">
        <v>22829</v>
      </c>
      <c r="D5177" s="3" t="s">
        <v>17126</v>
      </c>
      <c r="E5177" s="3" t="s">
        <v>22830</v>
      </c>
    </row>
    <row r="5178" customFormat="false" ht="13.8" hidden="false" customHeight="false" outlineLevel="0" collapsed="false">
      <c r="A5178" s="1" t="n">
        <v>5068</v>
      </c>
      <c r="B5178" s="3" t="s">
        <v>1967</v>
      </c>
      <c r="C5178" s="1" t="s">
        <v>22831</v>
      </c>
      <c r="D5178" s="3" t="s">
        <v>17126</v>
      </c>
      <c r="E5178" s="3" t="s">
        <v>15070</v>
      </c>
    </row>
    <row r="5179" customFormat="false" ht="13.8" hidden="false" customHeight="false" outlineLevel="0" collapsed="false">
      <c r="A5179" s="1" t="n">
        <v>5073</v>
      </c>
      <c r="B5179" s="3" t="s">
        <v>1967</v>
      </c>
      <c r="C5179" s="1" t="s">
        <v>22832</v>
      </c>
      <c r="D5179" s="3" t="s">
        <v>17126</v>
      </c>
      <c r="E5179" s="3" t="s">
        <v>19105</v>
      </c>
    </row>
    <row r="5180" customFormat="false" ht="13.8" hidden="false" customHeight="false" outlineLevel="0" collapsed="false">
      <c r="A5180" s="1" t="n">
        <v>5069</v>
      </c>
      <c r="B5180" s="3" t="s">
        <v>1967</v>
      </c>
      <c r="C5180" s="1" t="s">
        <v>22833</v>
      </c>
      <c r="D5180" s="3" t="s">
        <v>17126</v>
      </c>
      <c r="E5180" s="3" t="s">
        <v>19105</v>
      </c>
    </row>
    <row r="5181" customFormat="false" ht="13.8" hidden="false" customHeight="false" outlineLevel="0" collapsed="false">
      <c r="A5181" s="1" t="n">
        <v>5070</v>
      </c>
      <c r="B5181" s="3" t="s">
        <v>1967</v>
      </c>
      <c r="C5181" s="1" t="s">
        <v>22834</v>
      </c>
      <c r="D5181" s="3" t="s">
        <v>17126</v>
      </c>
      <c r="E5181" s="3" t="s">
        <v>10987</v>
      </c>
    </row>
    <row r="5182" customFormat="false" ht="13.8" hidden="false" customHeight="false" outlineLevel="0" collapsed="false">
      <c r="A5182" s="1" t="n">
        <v>5071</v>
      </c>
      <c r="B5182" s="3" t="s">
        <v>1967</v>
      </c>
      <c r="C5182" s="1" t="s">
        <v>22835</v>
      </c>
      <c r="D5182" s="3" t="s">
        <v>17126</v>
      </c>
      <c r="E5182" s="3" t="s">
        <v>15070</v>
      </c>
    </row>
    <row r="5183" customFormat="false" ht="13.8" hidden="false" customHeight="false" outlineLevel="0" collapsed="false">
      <c r="A5183" s="1" t="n">
        <v>5061</v>
      </c>
      <c r="B5183" s="3" t="s">
        <v>1967</v>
      </c>
      <c r="C5183" s="1" t="s">
        <v>22836</v>
      </c>
      <c r="D5183" s="3" t="s">
        <v>17126</v>
      </c>
      <c r="E5183" s="3" t="s">
        <v>12430</v>
      </c>
    </row>
    <row r="5184" customFormat="false" ht="13.8" hidden="false" customHeight="false" outlineLevel="0" collapsed="false">
      <c r="A5184" s="1" t="n">
        <v>5075</v>
      </c>
      <c r="B5184" s="3" t="s">
        <v>1967</v>
      </c>
      <c r="C5184" s="1" t="s">
        <v>22837</v>
      </c>
      <c r="D5184" s="3" t="s">
        <v>17126</v>
      </c>
      <c r="E5184" s="3" t="s">
        <v>15070</v>
      </c>
    </row>
    <row r="5185" customFormat="false" ht="13.8" hidden="false" customHeight="false" outlineLevel="0" collapsed="false">
      <c r="A5185" s="1" t="n">
        <v>39027</v>
      </c>
      <c r="B5185" s="3" t="s">
        <v>1967</v>
      </c>
      <c r="C5185" s="1" t="s">
        <v>22838</v>
      </c>
      <c r="D5185" s="3" t="s">
        <v>17126</v>
      </c>
      <c r="E5185" s="3" t="s">
        <v>19758</v>
      </c>
    </row>
    <row r="5186" customFormat="false" ht="13.8" hidden="false" customHeight="false" outlineLevel="0" collapsed="false">
      <c r="A5186" s="1" t="n">
        <v>5062</v>
      </c>
      <c r="B5186" s="3" t="s">
        <v>1967</v>
      </c>
      <c r="C5186" s="1" t="s">
        <v>22839</v>
      </c>
      <c r="D5186" s="3" t="s">
        <v>17126</v>
      </c>
      <c r="E5186" s="3" t="s">
        <v>18271</v>
      </c>
    </row>
    <row r="5187" customFormat="false" ht="13.8" hidden="false" customHeight="false" outlineLevel="0" collapsed="false">
      <c r="A5187" s="1" t="n">
        <v>40568</v>
      </c>
      <c r="B5187" s="3" t="s">
        <v>1967</v>
      </c>
      <c r="C5187" s="1" t="s">
        <v>22840</v>
      </c>
      <c r="D5187" s="3" t="s">
        <v>17126</v>
      </c>
      <c r="E5187" s="3" t="s">
        <v>11157</v>
      </c>
    </row>
    <row r="5188" customFormat="false" ht="13.8" hidden="false" customHeight="false" outlineLevel="0" collapsed="false">
      <c r="A5188" s="1" t="n">
        <v>39026</v>
      </c>
      <c r="B5188" s="3" t="s">
        <v>1967</v>
      </c>
      <c r="C5188" s="1" t="s">
        <v>22841</v>
      </c>
      <c r="D5188" s="3" t="s">
        <v>17126</v>
      </c>
      <c r="E5188" s="3" t="s">
        <v>22842</v>
      </c>
    </row>
    <row r="5189" customFormat="false" ht="13.8" hidden="false" customHeight="false" outlineLevel="0" collapsed="false">
      <c r="A5189" s="1" t="n">
        <v>42431</v>
      </c>
      <c r="B5189" s="3" t="s">
        <v>1967</v>
      </c>
      <c r="C5189" s="1" t="s">
        <v>22843</v>
      </c>
      <c r="D5189" s="3" t="s">
        <v>17055</v>
      </c>
      <c r="E5189" s="3" t="s">
        <v>22844</v>
      </c>
    </row>
    <row r="5190" customFormat="false" ht="13.8" hidden="false" customHeight="false" outlineLevel="0" collapsed="false">
      <c r="A5190" s="1" t="n">
        <v>44074</v>
      </c>
      <c r="B5190" s="3" t="s">
        <v>1967</v>
      </c>
      <c r="C5190" s="1" t="s">
        <v>22845</v>
      </c>
      <c r="D5190" s="3" t="s">
        <v>17128</v>
      </c>
      <c r="E5190" s="3" t="s">
        <v>22846</v>
      </c>
    </row>
    <row r="5191" customFormat="false" ht="13.8" hidden="false" customHeight="false" outlineLevel="0" collapsed="false">
      <c r="A5191" s="1" t="n">
        <v>44072</v>
      </c>
      <c r="B5191" s="3" t="s">
        <v>1967</v>
      </c>
      <c r="C5191" s="1" t="s">
        <v>22847</v>
      </c>
      <c r="D5191" s="3" t="s">
        <v>17128</v>
      </c>
      <c r="E5191" s="3" t="s">
        <v>22848</v>
      </c>
    </row>
    <row r="5192" customFormat="false" ht="13.8" hidden="false" customHeight="false" outlineLevel="0" collapsed="false">
      <c r="A5192" s="1" t="n">
        <v>511</v>
      </c>
      <c r="B5192" s="3" t="s">
        <v>1967</v>
      </c>
      <c r="C5192" s="1" t="s">
        <v>22849</v>
      </c>
      <c r="D5192" s="3" t="s">
        <v>17128</v>
      </c>
      <c r="E5192" s="3" t="s">
        <v>10987</v>
      </c>
    </row>
    <row r="5193" customFormat="false" ht="13.8" hidden="false" customHeight="false" outlineLevel="0" collapsed="false">
      <c r="A5193" s="1" t="n">
        <v>37540</v>
      </c>
      <c r="B5193" s="3" t="s">
        <v>1967</v>
      </c>
      <c r="C5193" s="1" t="s">
        <v>22850</v>
      </c>
      <c r="D5193" s="3" t="s">
        <v>17055</v>
      </c>
      <c r="E5193" s="3" t="s">
        <v>22851</v>
      </c>
    </row>
    <row r="5194" customFormat="false" ht="13.8" hidden="false" customHeight="false" outlineLevel="0" collapsed="false">
      <c r="A5194" s="1" t="n">
        <v>37548</v>
      </c>
      <c r="B5194" s="3" t="s">
        <v>1967</v>
      </c>
      <c r="C5194" s="1" t="s">
        <v>22852</v>
      </c>
      <c r="D5194" s="3" t="s">
        <v>17055</v>
      </c>
      <c r="E5194" s="3" t="s">
        <v>22853</v>
      </c>
    </row>
    <row r="5195" customFormat="false" ht="13.8" hidden="false" customHeight="false" outlineLevel="0" collapsed="false">
      <c r="A5195" s="1" t="n">
        <v>39828</v>
      </c>
      <c r="B5195" s="3" t="s">
        <v>1967</v>
      </c>
      <c r="C5195" s="1" t="s">
        <v>22854</v>
      </c>
      <c r="D5195" s="3" t="s">
        <v>17055</v>
      </c>
      <c r="E5195" s="3" t="s">
        <v>22855</v>
      </c>
    </row>
    <row r="5196" customFormat="false" ht="13.8" hidden="false" customHeight="false" outlineLevel="0" collapsed="false">
      <c r="A5196" s="1" t="n">
        <v>12273</v>
      </c>
      <c r="B5196" s="3" t="s">
        <v>1967</v>
      </c>
      <c r="C5196" s="1" t="s">
        <v>22856</v>
      </c>
      <c r="D5196" s="3" t="s">
        <v>17055</v>
      </c>
      <c r="E5196" s="3" t="s">
        <v>22857</v>
      </c>
    </row>
    <row r="5197" customFormat="false" ht="13.8" hidden="false" customHeight="false" outlineLevel="0" collapsed="false">
      <c r="A5197" s="1" t="n">
        <v>38392</v>
      </c>
      <c r="B5197" s="3" t="s">
        <v>1967</v>
      </c>
      <c r="C5197" s="1" t="s">
        <v>22858</v>
      </c>
      <c r="D5197" s="3" t="s">
        <v>17055</v>
      </c>
      <c r="E5197" s="3" t="s">
        <v>22859</v>
      </c>
    </row>
    <row r="5198" customFormat="false" ht="13.8" hidden="false" customHeight="false" outlineLevel="0" collapsed="false">
      <c r="A5198" s="1" t="n">
        <v>11735</v>
      </c>
      <c r="B5198" s="3" t="s">
        <v>1967</v>
      </c>
      <c r="C5198" s="1" t="s">
        <v>22860</v>
      </c>
      <c r="D5198" s="3" t="s">
        <v>17055</v>
      </c>
      <c r="E5198" s="3" t="s">
        <v>9129</v>
      </c>
    </row>
    <row r="5199" customFormat="false" ht="13.8" hidden="false" customHeight="false" outlineLevel="0" collapsed="false">
      <c r="A5199" s="1" t="n">
        <v>11737</v>
      </c>
      <c r="B5199" s="3" t="s">
        <v>1967</v>
      </c>
      <c r="C5199" s="1" t="s">
        <v>22861</v>
      </c>
      <c r="D5199" s="3" t="s">
        <v>17055</v>
      </c>
      <c r="E5199" s="3" t="s">
        <v>22862</v>
      </c>
    </row>
    <row r="5200" customFormat="false" ht="13.8" hidden="false" customHeight="false" outlineLevel="0" collapsed="false">
      <c r="A5200" s="1" t="n">
        <v>11738</v>
      </c>
      <c r="B5200" s="3" t="s">
        <v>1967</v>
      </c>
      <c r="C5200" s="1" t="s">
        <v>22863</v>
      </c>
      <c r="D5200" s="3" t="s">
        <v>17055</v>
      </c>
      <c r="E5200" s="3" t="s">
        <v>9593</v>
      </c>
    </row>
    <row r="5201" customFormat="false" ht="13.8" hidden="false" customHeight="false" outlineLevel="0" collapsed="false">
      <c r="A5201" s="1" t="n">
        <v>36143</v>
      </c>
      <c r="B5201" s="3" t="s">
        <v>1967</v>
      </c>
      <c r="C5201" s="1" t="s">
        <v>22864</v>
      </c>
      <c r="D5201" s="3" t="s">
        <v>17055</v>
      </c>
      <c r="E5201" s="3" t="s">
        <v>22865</v>
      </c>
    </row>
    <row r="5202" customFormat="false" ht="13.8" hidden="false" customHeight="false" outlineLevel="0" collapsed="false">
      <c r="A5202" s="1" t="n">
        <v>36142</v>
      </c>
      <c r="B5202" s="3" t="s">
        <v>1967</v>
      </c>
      <c r="C5202" s="1" t="s">
        <v>22866</v>
      </c>
      <c r="D5202" s="3" t="s">
        <v>17055</v>
      </c>
      <c r="E5202" s="3" t="s">
        <v>2795</v>
      </c>
    </row>
    <row r="5203" customFormat="false" ht="13.8" hidden="false" customHeight="false" outlineLevel="0" collapsed="false">
      <c r="A5203" s="1" t="n">
        <v>36146</v>
      </c>
      <c r="B5203" s="3" t="s">
        <v>1967</v>
      </c>
      <c r="C5203" s="1" t="s">
        <v>22867</v>
      </c>
      <c r="D5203" s="3" t="s">
        <v>17055</v>
      </c>
      <c r="E5203" s="3" t="s">
        <v>22868</v>
      </c>
    </row>
    <row r="5204" customFormat="false" ht="13.8" hidden="false" customHeight="false" outlineLevel="0" collapsed="false">
      <c r="A5204" s="1" t="n">
        <v>39015</v>
      </c>
      <c r="B5204" s="3" t="s">
        <v>1967</v>
      </c>
      <c r="C5204" s="1" t="s">
        <v>22869</v>
      </c>
      <c r="D5204" s="3" t="s">
        <v>17055</v>
      </c>
      <c r="E5204" s="3" t="s">
        <v>18148</v>
      </c>
    </row>
    <row r="5205" customFormat="false" ht="13.8" hidden="false" customHeight="false" outlineLevel="0" collapsed="false">
      <c r="A5205" s="1" t="n">
        <v>38377</v>
      </c>
      <c r="B5205" s="3" t="s">
        <v>1967</v>
      </c>
      <c r="C5205" s="1" t="s">
        <v>22870</v>
      </c>
      <c r="D5205" s="3" t="s">
        <v>17055</v>
      </c>
      <c r="E5205" s="3" t="s">
        <v>17353</v>
      </c>
    </row>
    <row r="5206" customFormat="false" ht="13.8" hidden="false" customHeight="false" outlineLevel="0" collapsed="false">
      <c r="A5206" s="1" t="n">
        <v>38376</v>
      </c>
      <c r="B5206" s="3" t="s">
        <v>1967</v>
      </c>
      <c r="C5206" s="1" t="s">
        <v>22871</v>
      </c>
      <c r="D5206" s="3" t="s">
        <v>17055</v>
      </c>
      <c r="E5206" s="3" t="s">
        <v>18470</v>
      </c>
    </row>
    <row r="5207" customFormat="false" ht="13.8" hidden="false" customHeight="false" outlineLevel="0" collapsed="false">
      <c r="A5207" s="1" t="n">
        <v>38116</v>
      </c>
      <c r="B5207" s="3" t="s">
        <v>1967</v>
      </c>
      <c r="C5207" s="1" t="s">
        <v>22872</v>
      </c>
      <c r="D5207" s="3" t="s">
        <v>17055</v>
      </c>
      <c r="E5207" s="3" t="s">
        <v>14778</v>
      </c>
    </row>
    <row r="5208" customFormat="false" ht="13.8" hidden="false" customHeight="false" outlineLevel="0" collapsed="false">
      <c r="A5208" s="1" t="n">
        <v>38066</v>
      </c>
      <c r="B5208" s="3" t="s">
        <v>1967</v>
      </c>
      <c r="C5208" s="1" t="s">
        <v>22873</v>
      </c>
      <c r="D5208" s="3" t="s">
        <v>17055</v>
      </c>
      <c r="E5208" s="3" t="s">
        <v>14834</v>
      </c>
    </row>
    <row r="5209" customFormat="false" ht="13.8" hidden="false" customHeight="false" outlineLevel="0" collapsed="false">
      <c r="A5209" s="1" t="n">
        <v>38117</v>
      </c>
      <c r="B5209" s="3" t="s">
        <v>1967</v>
      </c>
      <c r="C5209" s="1" t="s">
        <v>22874</v>
      </c>
      <c r="D5209" s="3" t="s">
        <v>17055</v>
      </c>
      <c r="E5209" s="3" t="s">
        <v>15418</v>
      </c>
    </row>
    <row r="5210" customFormat="false" ht="13.8" hidden="false" customHeight="false" outlineLevel="0" collapsed="false">
      <c r="A5210" s="1" t="n">
        <v>38067</v>
      </c>
      <c r="B5210" s="3" t="s">
        <v>1967</v>
      </c>
      <c r="C5210" s="1" t="s">
        <v>22875</v>
      </c>
      <c r="D5210" s="3" t="s">
        <v>17055</v>
      </c>
      <c r="E5210" s="3" t="s">
        <v>7405</v>
      </c>
    </row>
    <row r="5211" customFormat="false" ht="13.8" hidden="false" customHeight="false" outlineLevel="0" collapsed="false">
      <c r="A5211" s="1" t="n">
        <v>11522</v>
      </c>
      <c r="B5211" s="3" t="s">
        <v>1967</v>
      </c>
      <c r="C5211" s="1" t="s">
        <v>22876</v>
      </c>
      <c r="D5211" s="3" t="s">
        <v>17055</v>
      </c>
      <c r="E5211" s="3" t="s">
        <v>3843</v>
      </c>
    </row>
    <row r="5212" customFormat="false" ht="13.8" hidden="false" customHeight="false" outlineLevel="0" collapsed="false">
      <c r="A5212" s="1" t="n">
        <v>43600</v>
      </c>
      <c r="B5212" s="3" t="s">
        <v>1967</v>
      </c>
      <c r="C5212" s="1" t="s">
        <v>22877</v>
      </c>
      <c r="D5212" s="3" t="s">
        <v>17055</v>
      </c>
      <c r="E5212" s="3" t="s">
        <v>22878</v>
      </c>
    </row>
    <row r="5213" customFormat="false" ht="13.8" hidden="false" customHeight="false" outlineLevel="0" collapsed="false">
      <c r="A5213" s="1" t="n">
        <v>5080</v>
      </c>
      <c r="B5213" s="3" t="s">
        <v>1967</v>
      </c>
      <c r="C5213" s="1" t="s">
        <v>22879</v>
      </c>
      <c r="D5213" s="3" t="s">
        <v>17055</v>
      </c>
      <c r="E5213" s="3" t="s">
        <v>6768</v>
      </c>
    </row>
    <row r="5214" customFormat="false" ht="13.8" hidden="false" customHeight="false" outlineLevel="0" collapsed="false">
      <c r="A5214" s="1" t="n">
        <v>38168</v>
      </c>
      <c r="B5214" s="3" t="s">
        <v>1967</v>
      </c>
      <c r="C5214" s="1" t="s">
        <v>22880</v>
      </c>
      <c r="D5214" s="3" t="s">
        <v>17055</v>
      </c>
      <c r="E5214" s="3" t="s">
        <v>22881</v>
      </c>
    </row>
    <row r="5215" customFormat="false" ht="13.8" hidden="false" customHeight="false" outlineLevel="0" collapsed="false">
      <c r="A5215" s="1" t="n">
        <v>43601</v>
      </c>
      <c r="B5215" s="3" t="s">
        <v>1967</v>
      </c>
      <c r="C5215" s="1" t="s">
        <v>22882</v>
      </c>
      <c r="D5215" s="3" t="s">
        <v>17055</v>
      </c>
      <c r="E5215" s="3" t="s">
        <v>22883</v>
      </c>
    </row>
    <row r="5216" customFormat="false" ht="13.8" hidden="false" customHeight="false" outlineLevel="0" collapsed="false">
      <c r="A5216" s="1" t="n">
        <v>13393</v>
      </c>
      <c r="B5216" s="3" t="s">
        <v>1967</v>
      </c>
      <c r="C5216" s="1" t="s">
        <v>22884</v>
      </c>
      <c r="D5216" s="3" t="s">
        <v>17055</v>
      </c>
      <c r="E5216" s="3" t="s">
        <v>22885</v>
      </c>
    </row>
    <row r="5217" customFormat="false" ht="13.8" hidden="false" customHeight="false" outlineLevel="0" collapsed="false">
      <c r="A5217" s="1" t="n">
        <v>13395</v>
      </c>
      <c r="B5217" s="3" t="s">
        <v>1967</v>
      </c>
      <c r="C5217" s="1" t="s">
        <v>22886</v>
      </c>
      <c r="D5217" s="3" t="s">
        <v>17055</v>
      </c>
      <c r="E5217" s="3" t="s">
        <v>22887</v>
      </c>
    </row>
    <row r="5218" customFormat="false" ht="13.8" hidden="false" customHeight="false" outlineLevel="0" collapsed="false">
      <c r="A5218" s="1" t="n">
        <v>12039</v>
      </c>
      <c r="B5218" s="3" t="s">
        <v>1967</v>
      </c>
      <c r="C5218" s="1" t="s">
        <v>22888</v>
      </c>
      <c r="D5218" s="3" t="s">
        <v>17055</v>
      </c>
      <c r="E5218" s="3" t="s">
        <v>22889</v>
      </c>
    </row>
    <row r="5219" customFormat="false" ht="13.8" hidden="false" customHeight="false" outlineLevel="0" collapsed="false">
      <c r="A5219" s="1" t="n">
        <v>13396</v>
      </c>
      <c r="B5219" s="3" t="s">
        <v>1967</v>
      </c>
      <c r="C5219" s="1" t="s">
        <v>22890</v>
      </c>
      <c r="D5219" s="3" t="s">
        <v>17055</v>
      </c>
      <c r="E5219" s="3" t="s">
        <v>22891</v>
      </c>
    </row>
    <row r="5220" customFormat="false" ht="13.8" hidden="false" customHeight="false" outlineLevel="0" collapsed="false">
      <c r="A5220" s="1" t="n">
        <v>12041</v>
      </c>
      <c r="B5220" s="3" t="s">
        <v>1967</v>
      </c>
      <c r="C5220" s="1" t="s">
        <v>22892</v>
      </c>
      <c r="D5220" s="3" t="s">
        <v>17055</v>
      </c>
      <c r="E5220" s="3" t="s">
        <v>22893</v>
      </c>
    </row>
    <row r="5221" customFormat="false" ht="13.8" hidden="false" customHeight="false" outlineLevel="0" collapsed="false">
      <c r="A5221" s="1" t="n">
        <v>12043</v>
      </c>
      <c r="B5221" s="3" t="s">
        <v>1967</v>
      </c>
      <c r="C5221" s="1" t="s">
        <v>22894</v>
      </c>
      <c r="D5221" s="3" t="s">
        <v>17055</v>
      </c>
      <c r="E5221" s="3" t="s">
        <v>22895</v>
      </c>
    </row>
    <row r="5222" customFormat="false" ht="13.8" hidden="false" customHeight="false" outlineLevel="0" collapsed="false">
      <c r="A5222" s="1" t="n">
        <v>39762</v>
      </c>
      <c r="B5222" s="3" t="s">
        <v>1967</v>
      </c>
      <c r="C5222" s="1" t="s">
        <v>22896</v>
      </c>
      <c r="D5222" s="3" t="s">
        <v>17055</v>
      </c>
      <c r="E5222" s="3" t="s">
        <v>22897</v>
      </c>
    </row>
    <row r="5223" customFormat="false" ht="13.8" hidden="false" customHeight="false" outlineLevel="0" collapsed="false">
      <c r="A5223" s="1" t="n">
        <v>12042</v>
      </c>
      <c r="B5223" s="3" t="s">
        <v>1967</v>
      </c>
      <c r="C5223" s="1" t="s">
        <v>22898</v>
      </c>
      <c r="D5223" s="3" t="s">
        <v>17055</v>
      </c>
      <c r="E5223" s="3" t="s">
        <v>22899</v>
      </c>
    </row>
    <row r="5224" customFormat="false" ht="13.8" hidden="false" customHeight="false" outlineLevel="0" collapsed="false">
      <c r="A5224" s="1" t="n">
        <v>39763</v>
      </c>
      <c r="B5224" s="3" t="s">
        <v>1967</v>
      </c>
      <c r="C5224" s="1" t="s">
        <v>22900</v>
      </c>
      <c r="D5224" s="3" t="s">
        <v>17055</v>
      </c>
      <c r="E5224" s="3" t="s">
        <v>22901</v>
      </c>
    </row>
    <row r="5225" customFormat="false" ht="13.8" hidden="false" customHeight="false" outlineLevel="0" collapsed="false">
      <c r="A5225" s="1" t="n">
        <v>39760</v>
      </c>
      <c r="B5225" s="3" t="s">
        <v>1967</v>
      </c>
      <c r="C5225" s="1" t="s">
        <v>22902</v>
      </c>
      <c r="D5225" s="3" t="s">
        <v>17055</v>
      </c>
      <c r="E5225" s="3" t="s">
        <v>22903</v>
      </c>
    </row>
    <row r="5226" customFormat="false" ht="13.8" hidden="false" customHeight="false" outlineLevel="0" collapsed="false">
      <c r="A5226" s="1" t="n">
        <v>39756</v>
      </c>
      <c r="B5226" s="3" t="s">
        <v>1967</v>
      </c>
      <c r="C5226" s="1" t="s">
        <v>22904</v>
      </c>
      <c r="D5226" s="3" t="s">
        <v>17055</v>
      </c>
      <c r="E5226" s="3" t="s">
        <v>22905</v>
      </c>
    </row>
    <row r="5227" customFormat="false" ht="13.8" hidden="false" customHeight="false" outlineLevel="0" collapsed="false">
      <c r="A5227" s="1" t="n">
        <v>12038</v>
      </c>
      <c r="B5227" s="3" t="s">
        <v>1967</v>
      </c>
      <c r="C5227" s="1" t="s">
        <v>22906</v>
      </c>
      <c r="D5227" s="3" t="s">
        <v>17055</v>
      </c>
      <c r="E5227" s="3" t="s">
        <v>22907</v>
      </c>
    </row>
    <row r="5228" customFormat="false" ht="13.8" hidden="false" customHeight="false" outlineLevel="0" collapsed="false">
      <c r="A5228" s="1" t="n">
        <v>39757</v>
      </c>
      <c r="B5228" s="3" t="s">
        <v>1967</v>
      </c>
      <c r="C5228" s="1" t="s">
        <v>22908</v>
      </c>
      <c r="D5228" s="3" t="s">
        <v>17055</v>
      </c>
      <c r="E5228" s="3" t="s">
        <v>22909</v>
      </c>
    </row>
    <row r="5229" customFormat="false" ht="13.8" hidden="false" customHeight="false" outlineLevel="0" collapsed="false">
      <c r="A5229" s="1" t="n">
        <v>39758</v>
      </c>
      <c r="B5229" s="3" t="s">
        <v>1967</v>
      </c>
      <c r="C5229" s="1" t="s">
        <v>22910</v>
      </c>
      <c r="D5229" s="3" t="s">
        <v>17055</v>
      </c>
      <c r="E5229" s="3" t="s">
        <v>22911</v>
      </c>
    </row>
    <row r="5230" customFormat="false" ht="13.8" hidden="false" customHeight="false" outlineLevel="0" collapsed="false">
      <c r="A5230" s="1" t="n">
        <v>39759</v>
      </c>
      <c r="B5230" s="3" t="s">
        <v>1967</v>
      </c>
      <c r="C5230" s="1" t="s">
        <v>22912</v>
      </c>
      <c r="D5230" s="3" t="s">
        <v>17055</v>
      </c>
      <c r="E5230" s="3" t="s">
        <v>22913</v>
      </c>
    </row>
    <row r="5231" customFormat="false" ht="13.8" hidden="false" customHeight="false" outlineLevel="0" collapsed="false">
      <c r="A5231" s="1" t="n">
        <v>39761</v>
      </c>
      <c r="B5231" s="3" t="s">
        <v>1967</v>
      </c>
      <c r="C5231" s="1" t="s">
        <v>22914</v>
      </c>
      <c r="D5231" s="3" t="s">
        <v>17055</v>
      </c>
      <c r="E5231" s="3" t="s">
        <v>22915</v>
      </c>
    </row>
    <row r="5232" customFormat="false" ht="13.8" hidden="false" customHeight="false" outlineLevel="0" collapsed="false">
      <c r="A5232" s="1" t="n">
        <v>39805</v>
      </c>
      <c r="B5232" s="3" t="s">
        <v>1967</v>
      </c>
      <c r="C5232" s="1" t="s">
        <v>22916</v>
      </c>
      <c r="D5232" s="3" t="s">
        <v>17055</v>
      </c>
      <c r="E5232" s="3" t="s">
        <v>22917</v>
      </c>
    </row>
    <row r="5233" customFormat="false" ht="13.8" hidden="false" customHeight="false" outlineLevel="0" collapsed="false">
      <c r="A5233" s="1" t="n">
        <v>39806</v>
      </c>
      <c r="B5233" s="3" t="s">
        <v>1967</v>
      </c>
      <c r="C5233" s="1" t="s">
        <v>22918</v>
      </c>
      <c r="D5233" s="3" t="s">
        <v>17055</v>
      </c>
      <c r="E5233" s="3" t="s">
        <v>22919</v>
      </c>
    </row>
    <row r="5234" customFormat="false" ht="13.8" hidden="false" customHeight="false" outlineLevel="0" collapsed="false">
      <c r="A5234" s="1" t="n">
        <v>39807</v>
      </c>
      <c r="B5234" s="3" t="s">
        <v>1967</v>
      </c>
      <c r="C5234" s="1" t="s">
        <v>22920</v>
      </c>
      <c r="D5234" s="3" t="s">
        <v>17055</v>
      </c>
      <c r="E5234" s="3" t="s">
        <v>22921</v>
      </c>
    </row>
    <row r="5235" customFormat="false" ht="13.8" hidden="false" customHeight="false" outlineLevel="0" collapsed="false">
      <c r="A5235" s="1" t="n">
        <v>43100</v>
      </c>
      <c r="B5235" s="3" t="s">
        <v>1967</v>
      </c>
      <c r="C5235" s="1" t="s">
        <v>22922</v>
      </c>
      <c r="D5235" s="3" t="s">
        <v>17055</v>
      </c>
      <c r="E5235" s="3" t="s">
        <v>22923</v>
      </c>
    </row>
    <row r="5236" customFormat="false" ht="13.8" hidden="false" customHeight="false" outlineLevel="0" collapsed="false">
      <c r="A5236" s="1" t="n">
        <v>39804</v>
      </c>
      <c r="B5236" s="3" t="s">
        <v>1967</v>
      </c>
      <c r="C5236" s="1" t="s">
        <v>22924</v>
      </c>
      <c r="D5236" s="3" t="s">
        <v>17055</v>
      </c>
      <c r="E5236" s="3" t="s">
        <v>13954</v>
      </c>
    </row>
    <row r="5237" customFormat="false" ht="13.8" hidden="false" customHeight="false" outlineLevel="0" collapsed="false">
      <c r="A5237" s="1" t="n">
        <v>39796</v>
      </c>
      <c r="B5237" s="3" t="s">
        <v>1967</v>
      </c>
      <c r="C5237" s="1" t="s">
        <v>22925</v>
      </c>
      <c r="D5237" s="3" t="s">
        <v>17055</v>
      </c>
      <c r="E5237" s="3" t="s">
        <v>22926</v>
      </c>
    </row>
    <row r="5238" customFormat="false" ht="13.8" hidden="false" customHeight="false" outlineLevel="0" collapsed="false">
      <c r="A5238" s="1" t="n">
        <v>39797</v>
      </c>
      <c r="B5238" s="3" t="s">
        <v>1967</v>
      </c>
      <c r="C5238" s="1" t="s">
        <v>22927</v>
      </c>
      <c r="D5238" s="3" t="s">
        <v>17055</v>
      </c>
      <c r="E5238" s="3" t="s">
        <v>22928</v>
      </c>
    </row>
    <row r="5239" customFormat="false" ht="13.8" hidden="false" customHeight="false" outlineLevel="0" collapsed="false">
      <c r="A5239" s="1" t="n">
        <v>39798</v>
      </c>
      <c r="B5239" s="3" t="s">
        <v>1967</v>
      </c>
      <c r="C5239" s="1" t="s">
        <v>22929</v>
      </c>
      <c r="D5239" s="3" t="s">
        <v>17055</v>
      </c>
      <c r="E5239" s="3" t="s">
        <v>22930</v>
      </c>
    </row>
    <row r="5240" customFormat="false" ht="13.8" hidden="false" customHeight="false" outlineLevel="0" collapsed="false">
      <c r="A5240" s="1" t="n">
        <v>39794</v>
      </c>
      <c r="B5240" s="3" t="s">
        <v>1967</v>
      </c>
      <c r="C5240" s="1" t="s">
        <v>22931</v>
      </c>
      <c r="D5240" s="3" t="s">
        <v>17055</v>
      </c>
      <c r="E5240" s="3" t="s">
        <v>22932</v>
      </c>
    </row>
    <row r="5241" customFormat="false" ht="13.8" hidden="false" customHeight="false" outlineLevel="0" collapsed="false">
      <c r="A5241" s="1" t="n">
        <v>39795</v>
      </c>
      <c r="B5241" s="3" t="s">
        <v>1967</v>
      </c>
      <c r="C5241" s="1" t="s">
        <v>22933</v>
      </c>
      <c r="D5241" s="3" t="s">
        <v>17055</v>
      </c>
      <c r="E5241" s="3" t="s">
        <v>22934</v>
      </c>
    </row>
    <row r="5242" customFormat="false" ht="13.8" hidden="false" customHeight="false" outlineLevel="0" collapsed="false">
      <c r="A5242" s="1" t="n">
        <v>39799</v>
      </c>
      <c r="B5242" s="3" t="s">
        <v>1967</v>
      </c>
      <c r="C5242" s="1" t="s">
        <v>22935</v>
      </c>
      <c r="D5242" s="3" t="s">
        <v>17055</v>
      </c>
      <c r="E5242" s="3" t="s">
        <v>22936</v>
      </c>
    </row>
    <row r="5243" customFormat="false" ht="13.8" hidden="false" customHeight="false" outlineLevel="0" collapsed="false">
      <c r="A5243" s="1" t="n">
        <v>39801</v>
      </c>
      <c r="B5243" s="3" t="s">
        <v>1967</v>
      </c>
      <c r="C5243" s="1" t="s">
        <v>22937</v>
      </c>
      <c r="D5243" s="3" t="s">
        <v>17055</v>
      </c>
      <c r="E5243" s="3" t="s">
        <v>17403</v>
      </c>
    </row>
    <row r="5244" customFormat="false" ht="13.8" hidden="false" customHeight="false" outlineLevel="0" collapsed="false">
      <c r="A5244" s="1" t="n">
        <v>39802</v>
      </c>
      <c r="B5244" s="3" t="s">
        <v>1967</v>
      </c>
      <c r="C5244" s="1" t="s">
        <v>22938</v>
      </c>
      <c r="D5244" s="3" t="s">
        <v>17055</v>
      </c>
      <c r="E5244" s="3" t="s">
        <v>22939</v>
      </c>
    </row>
    <row r="5245" customFormat="false" ht="13.8" hidden="false" customHeight="false" outlineLevel="0" collapsed="false">
      <c r="A5245" s="1" t="n">
        <v>39803</v>
      </c>
      <c r="B5245" s="3" t="s">
        <v>1967</v>
      </c>
      <c r="C5245" s="1" t="s">
        <v>22940</v>
      </c>
      <c r="D5245" s="3" t="s">
        <v>17055</v>
      </c>
      <c r="E5245" s="3" t="s">
        <v>22941</v>
      </c>
    </row>
    <row r="5246" customFormat="false" ht="13.8" hidden="false" customHeight="false" outlineLevel="0" collapsed="false">
      <c r="A5246" s="1" t="n">
        <v>39800</v>
      </c>
      <c r="B5246" s="3" t="s">
        <v>1967</v>
      </c>
      <c r="C5246" s="1" t="s">
        <v>22942</v>
      </c>
      <c r="D5246" s="3" t="s">
        <v>17055</v>
      </c>
      <c r="E5246" s="3" t="s">
        <v>22943</v>
      </c>
    </row>
    <row r="5247" customFormat="false" ht="13.8" hidden="false" customHeight="false" outlineLevel="0" collapsed="false">
      <c r="A5247" s="1" t="n">
        <v>43837</v>
      </c>
      <c r="B5247" s="3" t="s">
        <v>1967</v>
      </c>
      <c r="C5247" s="1" t="s">
        <v>22944</v>
      </c>
      <c r="D5247" s="3" t="s">
        <v>17055</v>
      </c>
      <c r="E5247" s="3" t="s">
        <v>22945</v>
      </c>
    </row>
    <row r="5248" customFormat="false" ht="13.8" hidden="false" customHeight="false" outlineLevel="0" collapsed="false">
      <c r="A5248" s="1" t="n">
        <v>43836</v>
      </c>
      <c r="B5248" s="3" t="s">
        <v>1967</v>
      </c>
      <c r="C5248" s="1" t="s">
        <v>22946</v>
      </c>
      <c r="D5248" s="3" t="s">
        <v>17055</v>
      </c>
      <c r="E5248" s="3" t="s">
        <v>22947</v>
      </c>
    </row>
    <row r="5249" customFormat="false" ht="13.8" hidden="false" customHeight="false" outlineLevel="0" collapsed="false">
      <c r="A5249" s="1" t="n">
        <v>21059</v>
      </c>
      <c r="B5249" s="3" t="s">
        <v>1967</v>
      </c>
      <c r="C5249" s="1" t="s">
        <v>22948</v>
      </c>
      <c r="D5249" s="3" t="s">
        <v>17055</v>
      </c>
      <c r="E5249" s="3" t="s">
        <v>9933</v>
      </c>
    </row>
    <row r="5250" customFormat="false" ht="13.8" hidden="false" customHeight="false" outlineLevel="0" collapsed="false">
      <c r="A5250" s="1" t="n">
        <v>11234</v>
      </c>
      <c r="B5250" s="3" t="s">
        <v>1967</v>
      </c>
      <c r="C5250" s="1" t="s">
        <v>22949</v>
      </c>
      <c r="D5250" s="3" t="s">
        <v>17055</v>
      </c>
      <c r="E5250" s="3" t="s">
        <v>22950</v>
      </c>
    </row>
    <row r="5251" customFormat="false" ht="13.8" hidden="false" customHeight="false" outlineLevel="0" collapsed="false">
      <c r="A5251" s="1" t="n">
        <v>21060</v>
      </c>
      <c r="B5251" s="3" t="s">
        <v>1967</v>
      </c>
      <c r="C5251" s="1" t="s">
        <v>22951</v>
      </c>
      <c r="D5251" s="3" t="s">
        <v>17055</v>
      </c>
      <c r="E5251" s="3" t="s">
        <v>11987</v>
      </c>
    </row>
    <row r="5252" customFormat="false" ht="13.8" hidden="false" customHeight="false" outlineLevel="0" collapsed="false">
      <c r="A5252" s="1" t="n">
        <v>21061</v>
      </c>
      <c r="B5252" s="3" t="s">
        <v>1967</v>
      </c>
      <c r="C5252" s="1" t="s">
        <v>22952</v>
      </c>
      <c r="D5252" s="3" t="s">
        <v>17055</v>
      </c>
      <c r="E5252" s="3" t="s">
        <v>22953</v>
      </c>
    </row>
    <row r="5253" customFormat="false" ht="13.8" hidden="false" customHeight="false" outlineLevel="0" collapsed="false">
      <c r="A5253" s="1" t="n">
        <v>21062</v>
      </c>
      <c r="B5253" s="3" t="s">
        <v>1967</v>
      </c>
      <c r="C5253" s="1" t="s">
        <v>22954</v>
      </c>
      <c r="D5253" s="3" t="s">
        <v>17055</v>
      </c>
      <c r="E5253" s="3" t="s">
        <v>22955</v>
      </c>
    </row>
    <row r="5254" customFormat="false" ht="13.8" hidden="false" customHeight="false" outlineLevel="0" collapsed="false">
      <c r="A5254" s="1" t="n">
        <v>11708</v>
      </c>
      <c r="B5254" s="3" t="s">
        <v>1967</v>
      </c>
      <c r="C5254" s="1" t="s">
        <v>22956</v>
      </c>
      <c r="D5254" s="3" t="s">
        <v>17055</v>
      </c>
      <c r="E5254" s="3" t="s">
        <v>2724</v>
      </c>
    </row>
    <row r="5255" customFormat="false" ht="13.8" hidden="false" customHeight="false" outlineLevel="0" collapsed="false">
      <c r="A5255" s="1" t="n">
        <v>11709</v>
      </c>
      <c r="B5255" s="3" t="s">
        <v>1967</v>
      </c>
      <c r="C5255" s="1" t="s">
        <v>22957</v>
      </c>
      <c r="D5255" s="3" t="s">
        <v>17055</v>
      </c>
      <c r="E5255" s="3" t="s">
        <v>22958</v>
      </c>
    </row>
    <row r="5256" customFormat="false" ht="13.8" hidden="false" customHeight="false" outlineLevel="0" collapsed="false">
      <c r="A5256" s="1" t="n">
        <v>11710</v>
      </c>
      <c r="B5256" s="3" t="s">
        <v>1967</v>
      </c>
      <c r="C5256" s="1" t="s">
        <v>22959</v>
      </c>
      <c r="D5256" s="3" t="s">
        <v>17055</v>
      </c>
      <c r="E5256" s="3" t="s">
        <v>22960</v>
      </c>
    </row>
    <row r="5257" customFormat="false" ht="13.8" hidden="false" customHeight="false" outlineLevel="0" collapsed="false">
      <c r="A5257" s="1" t="n">
        <v>11707</v>
      </c>
      <c r="B5257" s="3" t="s">
        <v>1967</v>
      </c>
      <c r="C5257" s="1" t="s">
        <v>22961</v>
      </c>
      <c r="D5257" s="3" t="s">
        <v>17055</v>
      </c>
      <c r="E5257" s="3" t="s">
        <v>10622</v>
      </c>
    </row>
    <row r="5258" customFormat="false" ht="13.8" hidden="false" customHeight="false" outlineLevel="0" collapsed="false">
      <c r="A5258" s="1" t="n">
        <v>5102</v>
      </c>
      <c r="B5258" s="3" t="s">
        <v>1967</v>
      </c>
      <c r="C5258" s="1" t="s">
        <v>22962</v>
      </c>
      <c r="D5258" s="3" t="s">
        <v>17055</v>
      </c>
      <c r="E5258" s="3" t="s">
        <v>9314</v>
      </c>
    </row>
    <row r="5259" customFormat="false" ht="13.8" hidden="false" customHeight="false" outlineLevel="0" collapsed="false">
      <c r="A5259" s="1" t="n">
        <v>11739</v>
      </c>
      <c r="B5259" s="3" t="s">
        <v>1967</v>
      </c>
      <c r="C5259" s="1" t="s">
        <v>22963</v>
      </c>
      <c r="D5259" s="3" t="s">
        <v>17055</v>
      </c>
      <c r="E5259" s="3" t="s">
        <v>12041</v>
      </c>
    </row>
    <row r="5260" customFormat="false" ht="13.8" hidden="false" customHeight="false" outlineLevel="0" collapsed="false">
      <c r="A5260" s="1" t="n">
        <v>11711</v>
      </c>
      <c r="B5260" s="3" t="s">
        <v>1967</v>
      </c>
      <c r="C5260" s="1" t="s">
        <v>22964</v>
      </c>
      <c r="D5260" s="3" t="s">
        <v>17055</v>
      </c>
      <c r="E5260" s="3" t="s">
        <v>22965</v>
      </c>
    </row>
    <row r="5261" customFormat="false" ht="13.8" hidden="false" customHeight="false" outlineLevel="0" collapsed="false">
      <c r="A5261" s="1" t="n">
        <v>11741</v>
      </c>
      <c r="B5261" s="3" t="s">
        <v>1967</v>
      </c>
      <c r="C5261" s="1" t="s">
        <v>22966</v>
      </c>
      <c r="D5261" s="3" t="s">
        <v>17055</v>
      </c>
      <c r="E5261" s="3" t="s">
        <v>22967</v>
      </c>
    </row>
    <row r="5262" customFormat="false" ht="13.8" hidden="false" customHeight="false" outlineLevel="0" collapsed="false">
      <c r="A5262" s="1" t="n">
        <v>11745</v>
      </c>
      <c r="B5262" s="3" t="s">
        <v>1967</v>
      </c>
      <c r="C5262" s="1" t="s">
        <v>22968</v>
      </c>
      <c r="D5262" s="3" t="s">
        <v>17055</v>
      </c>
      <c r="E5262" s="3" t="s">
        <v>6780</v>
      </c>
    </row>
    <row r="5263" customFormat="false" ht="13.8" hidden="false" customHeight="false" outlineLevel="0" collapsed="false">
      <c r="A5263" s="1" t="n">
        <v>11743</v>
      </c>
      <c r="B5263" s="3" t="s">
        <v>1967</v>
      </c>
      <c r="C5263" s="1" t="s">
        <v>22969</v>
      </c>
      <c r="D5263" s="3" t="s">
        <v>17055</v>
      </c>
      <c r="E5263" s="3" t="s">
        <v>9134</v>
      </c>
    </row>
    <row r="5264" customFormat="false" ht="13.8" hidden="false" customHeight="false" outlineLevel="0" collapsed="false">
      <c r="A5264" s="1" t="n">
        <v>1088</v>
      </c>
      <c r="B5264" s="3" t="s">
        <v>1967</v>
      </c>
      <c r="C5264" s="1" t="s">
        <v>22970</v>
      </c>
      <c r="D5264" s="3" t="s">
        <v>17055</v>
      </c>
      <c r="E5264" s="3" t="s">
        <v>22971</v>
      </c>
    </row>
    <row r="5265" customFormat="false" ht="13.8" hidden="false" customHeight="false" outlineLevel="0" collapsed="false">
      <c r="A5265" s="1" t="n">
        <v>1087</v>
      </c>
      <c r="B5265" s="3" t="s">
        <v>1967</v>
      </c>
      <c r="C5265" s="1" t="s">
        <v>22972</v>
      </c>
      <c r="D5265" s="3" t="s">
        <v>17055</v>
      </c>
      <c r="E5265" s="3" t="s">
        <v>22973</v>
      </c>
    </row>
    <row r="5266" customFormat="false" ht="13.8" hidden="false" customHeight="false" outlineLevel="0" collapsed="false">
      <c r="A5266" s="1" t="n">
        <v>38777</v>
      </c>
      <c r="B5266" s="3" t="s">
        <v>1967</v>
      </c>
      <c r="C5266" s="1" t="s">
        <v>22974</v>
      </c>
      <c r="D5266" s="3" t="s">
        <v>17055</v>
      </c>
      <c r="E5266" s="3" t="s">
        <v>9937</v>
      </c>
    </row>
    <row r="5267" customFormat="false" ht="13.8" hidden="false" customHeight="false" outlineLevel="0" collapsed="false">
      <c r="A5267" s="1" t="n">
        <v>1086</v>
      </c>
      <c r="B5267" s="3" t="s">
        <v>1967</v>
      </c>
      <c r="C5267" s="1" t="s">
        <v>22975</v>
      </c>
      <c r="D5267" s="3" t="s">
        <v>17055</v>
      </c>
      <c r="E5267" s="3" t="s">
        <v>22976</v>
      </c>
    </row>
    <row r="5268" customFormat="false" ht="13.8" hidden="false" customHeight="false" outlineLevel="0" collapsed="false">
      <c r="A5268" s="1" t="n">
        <v>1079</v>
      </c>
      <c r="B5268" s="3" t="s">
        <v>1967</v>
      </c>
      <c r="C5268" s="1" t="s">
        <v>22977</v>
      </c>
      <c r="D5268" s="3" t="s">
        <v>17055</v>
      </c>
      <c r="E5268" s="3" t="s">
        <v>22978</v>
      </c>
    </row>
    <row r="5269" customFormat="false" ht="13.8" hidden="false" customHeight="false" outlineLevel="0" collapsed="false">
      <c r="A5269" s="1" t="n">
        <v>39374</v>
      </c>
      <c r="B5269" s="3" t="s">
        <v>1967</v>
      </c>
      <c r="C5269" s="1" t="s">
        <v>22979</v>
      </c>
      <c r="D5269" s="3" t="s">
        <v>17055</v>
      </c>
      <c r="E5269" s="3" t="s">
        <v>22980</v>
      </c>
    </row>
    <row r="5270" customFormat="false" ht="13.8" hidden="false" customHeight="false" outlineLevel="0" collapsed="false">
      <c r="A5270" s="1" t="n">
        <v>1082</v>
      </c>
      <c r="B5270" s="3" t="s">
        <v>1967</v>
      </c>
      <c r="C5270" s="1" t="s">
        <v>22981</v>
      </c>
      <c r="D5270" s="3" t="s">
        <v>17055</v>
      </c>
      <c r="E5270" s="3" t="s">
        <v>22982</v>
      </c>
    </row>
    <row r="5271" customFormat="false" ht="13.8" hidden="false" customHeight="false" outlineLevel="0" collapsed="false">
      <c r="A5271" s="1" t="n">
        <v>12316</v>
      </c>
      <c r="B5271" s="3" t="s">
        <v>1967</v>
      </c>
      <c r="C5271" s="1" t="s">
        <v>22983</v>
      </c>
      <c r="D5271" s="3" t="s">
        <v>17055</v>
      </c>
      <c r="E5271" s="3" t="s">
        <v>22984</v>
      </c>
    </row>
    <row r="5272" customFormat="false" ht="13.8" hidden="false" customHeight="false" outlineLevel="0" collapsed="false">
      <c r="A5272" s="1" t="n">
        <v>12317</v>
      </c>
      <c r="B5272" s="3" t="s">
        <v>1967</v>
      </c>
      <c r="C5272" s="1" t="s">
        <v>22985</v>
      </c>
      <c r="D5272" s="3" t="s">
        <v>17055</v>
      </c>
      <c r="E5272" s="3" t="s">
        <v>22986</v>
      </c>
    </row>
    <row r="5273" customFormat="false" ht="13.8" hidden="false" customHeight="false" outlineLevel="0" collapsed="false">
      <c r="A5273" s="1" t="n">
        <v>12318</v>
      </c>
      <c r="B5273" s="3" t="s">
        <v>1967</v>
      </c>
      <c r="C5273" s="1" t="s">
        <v>22987</v>
      </c>
      <c r="D5273" s="3" t="s">
        <v>17055</v>
      </c>
      <c r="E5273" s="3" t="s">
        <v>22988</v>
      </c>
    </row>
    <row r="5274" customFormat="false" ht="13.8" hidden="false" customHeight="false" outlineLevel="0" collapsed="false">
      <c r="A5274" s="1" t="n">
        <v>5104</v>
      </c>
      <c r="B5274" s="3" t="s">
        <v>1967</v>
      </c>
      <c r="C5274" s="1" t="s">
        <v>22989</v>
      </c>
      <c r="D5274" s="3" t="s">
        <v>17126</v>
      </c>
      <c r="E5274" s="3" t="s">
        <v>22990</v>
      </c>
    </row>
    <row r="5275" customFormat="false" ht="13.8" hidden="false" customHeight="false" outlineLevel="0" collapsed="false">
      <c r="A5275" s="1" t="n">
        <v>44530</v>
      </c>
      <c r="B5275" s="3" t="s">
        <v>1967</v>
      </c>
      <c r="C5275" s="1" t="s">
        <v>22991</v>
      </c>
      <c r="D5275" s="3" t="s">
        <v>17055</v>
      </c>
      <c r="E5275" s="3" t="s">
        <v>22992</v>
      </c>
    </row>
    <row r="5276" customFormat="false" ht="13.8" hidden="false" customHeight="false" outlineLevel="0" collapsed="false">
      <c r="A5276" s="1" t="n">
        <v>2710</v>
      </c>
      <c r="B5276" s="3" t="s">
        <v>1967</v>
      </c>
      <c r="C5276" s="1" t="s">
        <v>22993</v>
      </c>
      <c r="D5276" s="3" t="s">
        <v>17055</v>
      </c>
      <c r="E5276" s="3" t="s">
        <v>17394</v>
      </c>
    </row>
    <row r="5277" customFormat="false" ht="13.8" hidden="false" customHeight="false" outlineLevel="0" collapsed="false">
      <c r="A5277" s="1" t="n">
        <v>14575</v>
      </c>
      <c r="B5277" s="3" t="s">
        <v>1967</v>
      </c>
      <c r="C5277" s="1" t="s">
        <v>22994</v>
      </c>
      <c r="D5277" s="3" t="s">
        <v>17055</v>
      </c>
      <c r="E5277" s="3" t="s">
        <v>22995</v>
      </c>
    </row>
    <row r="5278" customFormat="false" ht="13.8" hidden="false" customHeight="false" outlineLevel="0" collapsed="false">
      <c r="A5278" s="1" t="n">
        <v>20043</v>
      </c>
      <c r="B5278" s="3" t="s">
        <v>1967</v>
      </c>
      <c r="C5278" s="1" t="s">
        <v>22996</v>
      </c>
      <c r="D5278" s="3" t="s">
        <v>17055</v>
      </c>
      <c r="E5278" s="3" t="s">
        <v>2012</v>
      </c>
    </row>
    <row r="5279" customFormat="false" ht="13.8" hidden="false" customHeight="false" outlineLevel="0" collapsed="false">
      <c r="A5279" s="1" t="n">
        <v>20044</v>
      </c>
      <c r="B5279" s="3" t="s">
        <v>1967</v>
      </c>
      <c r="C5279" s="1" t="s">
        <v>22997</v>
      </c>
      <c r="D5279" s="3" t="s">
        <v>17055</v>
      </c>
      <c r="E5279" s="3" t="s">
        <v>17339</v>
      </c>
    </row>
    <row r="5280" customFormat="false" ht="13.8" hidden="false" customHeight="false" outlineLevel="0" collapsed="false">
      <c r="A5280" s="1" t="n">
        <v>20042</v>
      </c>
      <c r="B5280" s="3" t="s">
        <v>1967</v>
      </c>
      <c r="C5280" s="1" t="s">
        <v>22998</v>
      </c>
      <c r="D5280" s="3" t="s">
        <v>17055</v>
      </c>
      <c r="E5280" s="3" t="s">
        <v>11243</v>
      </c>
    </row>
    <row r="5281" customFormat="false" ht="13.8" hidden="false" customHeight="false" outlineLevel="0" collapsed="false">
      <c r="A5281" s="1" t="n">
        <v>20046</v>
      </c>
      <c r="B5281" s="3" t="s">
        <v>1967</v>
      </c>
      <c r="C5281" s="1" t="s">
        <v>22999</v>
      </c>
      <c r="D5281" s="3" t="s">
        <v>17055</v>
      </c>
      <c r="E5281" s="3" t="s">
        <v>4231</v>
      </c>
    </row>
    <row r="5282" customFormat="false" ht="13.8" hidden="false" customHeight="false" outlineLevel="0" collapsed="false">
      <c r="A5282" s="1" t="n">
        <v>20047</v>
      </c>
      <c r="B5282" s="3" t="s">
        <v>1967</v>
      </c>
      <c r="C5282" s="1" t="s">
        <v>23000</v>
      </c>
      <c r="D5282" s="3" t="s">
        <v>17055</v>
      </c>
      <c r="E5282" s="3" t="s">
        <v>14060</v>
      </c>
    </row>
    <row r="5283" customFormat="false" ht="13.8" hidden="false" customHeight="false" outlineLevel="0" collapsed="false">
      <c r="A5283" s="1" t="n">
        <v>20045</v>
      </c>
      <c r="B5283" s="3" t="s">
        <v>1967</v>
      </c>
      <c r="C5283" s="1" t="s">
        <v>23001</v>
      </c>
      <c r="D5283" s="3" t="s">
        <v>17055</v>
      </c>
      <c r="E5283" s="3" t="s">
        <v>12568</v>
      </c>
    </row>
    <row r="5284" customFormat="false" ht="13.8" hidden="false" customHeight="false" outlineLevel="0" collapsed="false">
      <c r="A5284" s="1" t="n">
        <v>20972</v>
      </c>
      <c r="B5284" s="3" t="s">
        <v>1967</v>
      </c>
      <c r="C5284" s="1" t="s">
        <v>23002</v>
      </c>
      <c r="D5284" s="3" t="s">
        <v>17055</v>
      </c>
      <c r="E5284" s="3" t="s">
        <v>23003</v>
      </c>
    </row>
    <row r="5285" customFormat="false" ht="13.8" hidden="false" customHeight="false" outlineLevel="0" collapsed="false">
      <c r="A5285" s="1" t="n">
        <v>11321</v>
      </c>
      <c r="B5285" s="3" t="s">
        <v>1967</v>
      </c>
      <c r="C5285" s="1" t="s">
        <v>23004</v>
      </c>
      <c r="D5285" s="3" t="s">
        <v>17055</v>
      </c>
      <c r="E5285" s="3" t="s">
        <v>12440</v>
      </c>
    </row>
    <row r="5286" customFormat="false" ht="13.8" hidden="false" customHeight="false" outlineLevel="0" collapsed="false">
      <c r="A5286" s="1" t="n">
        <v>11323</v>
      </c>
      <c r="B5286" s="3" t="s">
        <v>1967</v>
      </c>
      <c r="C5286" s="1" t="s">
        <v>23005</v>
      </c>
      <c r="D5286" s="3" t="s">
        <v>17055</v>
      </c>
      <c r="E5286" s="3" t="s">
        <v>2929</v>
      </c>
    </row>
    <row r="5287" customFormat="false" ht="13.8" hidden="false" customHeight="false" outlineLevel="0" collapsed="false">
      <c r="A5287" s="1" t="n">
        <v>20327</v>
      </c>
      <c r="B5287" s="3" t="s">
        <v>1967</v>
      </c>
      <c r="C5287" s="1" t="s">
        <v>23006</v>
      </c>
      <c r="D5287" s="3" t="s">
        <v>17055</v>
      </c>
      <c r="E5287" s="3" t="s">
        <v>18714</v>
      </c>
    </row>
    <row r="5288" customFormat="false" ht="13.8" hidden="false" customHeight="false" outlineLevel="0" collapsed="false">
      <c r="A5288" s="1" t="n">
        <v>13390</v>
      </c>
      <c r="B5288" s="3" t="s">
        <v>1967</v>
      </c>
      <c r="C5288" s="1" t="s">
        <v>23007</v>
      </c>
      <c r="D5288" s="3" t="s">
        <v>17055</v>
      </c>
      <c r="E5288" s="3" t="s">
        <v>23008</v>
      </c>
    </row>
    <row r="5289" customFormat="false" ht="13.8" hidden="false" customHeight="false" outlineLevel="0" collapsed="false">
      <c r="A5289" s="1" t="n">
        <v>6034</v>
      </c>
      <c r="B5289" s="3" t="s">
        <v>1967</v>
      </c>
      <c r="C5289" s="1" t="s">
        <v>23009</v>
      </c>
      <c r="D5289" s="3" t="s">
        <v>17055</v>
      </c>
      <c r="E5289" s="3" t="s">
        <v>21503</v>
      </c>
    </row>
    <row r="5290" customFormat="false" ht="13.8" hidden="false" customHeight="false" outlineLevel="0" collapsed="false">
      <c r="A5290" s="1" t="n">
        <v>6036</v>
      </c>
      <c r="B5290" s="3" t="s">
        <v>1967</v>
      </c>
      <c r="C5290" s="1" t="s">
        <v>23010</v>
      </c>
      <c r="D5290" s="3" t="s">
        <v>17055</v>
      </c>
      <c r="E5290" s="3" t="s">
        <v>9730</v>
      </c>
    </row>
    <row r="5291" customFormat="false" ht="13.8" hidden="false" customHeight="false" outlineLevel="0" collapsed="false">
      <c r="A5291" s="1" t="n">
        <v>6031</v>
      </c>
      <c r="B5291" s="3" t="s">
        <v>1967</v>
      </c>
      <c r="C5291" s="1" t="s">
        <v>23011</v>
      </c>
      <c r="D5291" s="3" t="s">
        <v>17055</v>
      </c>
      <c r="E5291" s="3" t="s">
        <v>19159</v>
      </c>
    </row>
    <row r="5292" customFormat="false" ht="13.8" hidden="false" customHeight="false" outlineLevel="0" collapsed="false">
      <c r="A5292" s="1" t="n">
        <v>6029</v>
      </c>
      <c r="B5292" s="3" t="s">
        <v>1967</v>
      </c>
      <c r="C5292" s="1" t="s">
        <v>23012</v>
      </c>
      <c r="D5292" s="3" t="s">
        <v>17055</v>
      </c>
      <c r="E5292" s="3" t="s">
        <v>10656</v>
      </c>
    </row>
    <row r="5293" customFormat="false" ht="13.8" hidden="false" customHeight="false" outlineLevel="0" collapsed="false">
      <c r="A5293" s="1" t="n">
        <v>6033</v>
      </c>
      <c r="B5293" s="3" t="s">
        <v>1967</v>
      </c>
      <c r="C5293" s="1" t="s">
        <v>23013</v>
      </c>
      <c r="D5293" s="3" t="s">
        <v>17055</v>
      </c>
      <c r="E5293" s="3" t="s">
        <v>23014</v>
      </c>
    </row>
    <row r="5294" customFormat="false" ht="13.8" hidden="false" customHeight="false" outlineLevel="0" collapsed="false">
      <c r="A5294" s="1" t="n">
        <v>11672</v>
      </c>
      <c r="B5294" s="3" t="s">
        <v>1967</v>
      </c>
      <c r="C5294" s="1" t="s">
        <v>23015</v>
      </c>
      <c r="D5294" s="3" t="s">
        <v>17055</v>
      </c>
      <c r="E5294" s="3" t="s">
        <v>3014</v>
      </c>
    </row>
    <row r="5295" customFormat="false" ht="13.8" hidden="false" customHeight="false" outlineLevel="0" collapsed="false">
      <c r="A5295" s="1" t="n">
        <v>11669</v>
      </c>
      <c r="B5295" s="3" t="s">
        <v>1967</v>
      </c>
      <c r="C5295" s="1" t="s">
        <v>23016</v>
      </c>
      <c r="D5295" s="3" t="s">
        <v>17055</v>
      </c>
      <c r="E5295" s="3" t="s">
        <v>23017</v>
      </c>
    </row>
    <row r="5296" customFormat="false" ht="13.8" hidden="false" customHeight="false" outlineLevel="0" collapsed="false">
      <c r="A5296" s="1" t="n">
        <v>11670</v>
      </c>
      <c r="B5296" s="3" t="s">
        <v>1967</v>
      </c>
      <c r="C5296" s="1" t="s">
        <v>23018</v>
      </c>
      <c r="D5296" s="3" t="s">
        <v>17055</v>
      </c>
      <c r="E5296" s="3" t="s">
        <v>8790</v>
      </c>
    </row>
    <row r="5297" customFormat="false" ht="13.8" hidden="false" customHeight="false" outlineLevel="0" collapsed="false">
      <c r="A5297" s="1" t="n">
        <v>20055</v>
      </c>
      <c r="B5297" s="3" t="s">
        <v>1967</v>
      </c>
      <c r="C5297" s="1" t="s">
        <v>23019</v>
      </c>
      <c r="D5297" s="3" t="s">
        <v>17055</v>
      </c>
      <c r="E5297" s="3" t="s">
        <v>23020</v>
      </c>
    </row>
    <row r="5298" customFormat="false" ht="13.8" hidden="false" customHeight="false" outlineLevel="0" collapsed="false">
      <c r="A5298" s="1" t="n">
        <v>11671</v>
      </c>
      <c r="B5298" s="3" t="s">
        <v>1967</v>
      </c>
      <c r="C5298" s="1" t="s">
        <v>23021</v>
      </c>
      <c r="D5298" s="3" t="s">
        <v>17055</v>
      </c>
      <c r="E5298" s="3" t="s">
        <v>21127</v>
      </c>
    </row>
    <row r="5299" customFormat="false" ht="13.8" hidden="false" customHeight="false" outlineLevel="0" collapsed="false">
      <c r="A5299" s="1" t="n">
        <v>6032</v>
      </c>
      <c r="B5299" s="3" t="s">
        <v>1967</v>
      </c>
      <c r="C5299" s="1" t="s">
        <v>23022</v>
      </c>
      <c r="D5299" s="3" t="s">
        <v>17055</v>
      </c>
      <c r="E5299" s="3" t="s">
        <v>21384</v>
      </c>
    </row>
    <row r="5300" customFormat="false" ht="13.8" hidden="false" customHeight="false" outlineLevel="0" collapsed="false">
      <c r="A5300" s="1" t="n">
        <v>11673</v>
      </c>
      <c r="B5300" s="3" t="s">
        <v>1967</v>
      </c>
      <c r="C5300" s="1" t="s">
        <v>23023</v>
      </c>
      <c r="D5300" s="3" t="s">
        <v>17055</v>
      </c>
      <c r="E5300" s="3" t="s">
        <v>18084</v>
      </c>
    </row>
    <row r="5301" customFormat="false" ht="13.8" hidden="false" customHeight="false" outlineLevel="0" collapsed="false">
      <c r="A5301" s="1" t="n">
        <v>11674</v>
      </c>
      <c r="B5301" s="3" t="s">
        <v>1967</v>
      </c>
      <c r="C5301" s="1" t="s">
        <v>23024</v>
      </c>
      <c r="D5301" s="3" t="s">
        <v>17055</v>
      </c>
      <c r="E5301" s="3" t="s">
        <v>23025</v>
      </c>
    </row>
    <row r="5302" customFormat="false" ht="13.8" hidden="false" customHeight="false" outlineLevel="0" collapsed="false">
      <c r="A5302" s="1" t="n">
        <v>11675</v>
      </c>
      <c r="B5302" s="3" t="s">
        <v>1967</v>
      </c>
      <c r="C5302" s="1" t="s">
        <v>23026</v>
      </c>
      <c r="D5302" s="3" t="s">
        <v>17055</v>
      </c>
      <c r="E5302" s="3" t="s">
        <v>13416</v>
      </c>
    </row>
    <row r="5303" customFormat="false" ht="13.8" hidden="false" customHeight="false" outlineLevel="0" collapsed="false">
      <c r="A5303" s="1" t="n">
        <v>11676</v>
      </c>
      <c r="B5303" s="3" t="s">
        <v>1967</v>
      </c>
      <c r="C5303" s="1" t="s">
        <v>23027</v>
      </c>
      <c r="D5303" s="3" t="s">
        <v>17055</v>
      </c>
      <c r="E5303" s="3" t="s">
        <v>23028</v>
      </c>
    </row>
    <row r="5304" customFormat="false" ht="13.8" hidden="false" customHeight="false" outlineLevel="0" collapsed="false">
      <c r="A5304" s="1" t="n">
        <v>11677</v>
      </c>
      <c r="B5304" s="3" t="s">
        <v>1967</v>
      </c>
      <c r="C5304" s="1" t="s">
        <v>23029</v>
      </c>
      <c r="D5304" s="3" t="s">
        <v>17055</v>
      </c>
      <c r="E5304" s="3" t="s">
        <v>21115</v>
      </c>
    </row>
    <row r="5305" customFormat="false" ht="13.8" hidden="false" customHeight="false" outlineLevel="0" collapsed="false">
      <c r="A5305" s="1" t="n">
        <v>11678</v>
      </c>
      <c r="B5305" s="3" t="s">
        <v>1967</v>
      </c>
      <c r="C5305" s="1" t="s">
        <v>23030</v>
      </c>
      <c r="D5305" s="3" t="s">
        <v>17055</v>
      </c>
      <c r="E5305" s="3" t="s">
        <v>23031</v>
      </c>
    </row>
    <row r="5306" customFormat="false" ht="13.8" hidden="false" customHeight="false" outlineLevel="0" collapsed="false">
      <c r="A5306" s="1" t="n">
        <v>6038</v>
      </c>
      <c r="B5306" s="3" t="s">
        <v>1967</v>
      </c>
      <c r="C5306" s="1" t="s">
        <v>23032</v>
      </c>
      <c r="D5306" s="3" t="s">
        <v>17055</v>
      </c>
      <c r="E5306" s="3" t="s">
        <v>22325</v>
      </c>
    </row>
    <row r="5307" customFormat="false" ht="13.8" hidden="false" customHeight="false" outlineLevel="0" collapsed="false">
      <c r="A5307" s="1" t="n">
        <v>11718</v>
      </c>
      <c r="B5307" s="3" t="s">
        <v>1967</v>
      </c>
      <c r="C5307" s="1" t="s">
        <v>23033</v>
      </c>
      <c r="D5307" s="3" t="s">
        <v>17055</v>
      </c>
      <c r="E5307" s="3" t="s">
        <v>23034</v>
      </c>
    </row>
    <row r="5308" customFormat="false" ht="13.8" hidden="false" customHeight="false" outlineLevel="0" collapsed="false">
      <c r="A5308" s="1" t="n">
        <v>6037</v>
      </c>
      <c r="B5308" s="3" t="s">
        <v>1967</v>
      </c>
      <c r="C5308" s="1" t="s">
        <v>23035</v>
      </c>
      <c r="D5308" s="3" t="s">
        <v>17055</v>
      </c>
      <c r="E5308" s="3" t="s">
        <v>4123</v>
      </c>
    </row>
    <row r="5309" customFormat="false" ht="13.8" hidden="false" customHeight="false" outlineLevel="0" collapsed="false">
      <c r="A5309" s="1" t="n">
        <v>11719</v>
      </c>
      <c r="B5309" s="3" t="s">
        <v>1967</v>
      </c>
      <c r="C5309" s="1" t="s">
        <v>23036</v>
      </c>
      <c r="D5309" s="3" t="s">
        <v>17055</v>
      </c>
      <c r="E5309" s="3" t="s">
        <v>21808</v>
      </c>
    </row>
    <row r="5310" customFormat="false" ht="13.8" hidden="false" customHeight="false" outlineLevel="0" collapsed="false">
      <c r="A5310" s="1" t="n">
        <v>6019</v>
      </c>
      <c r="B5310" s="3" t="s">
        <v>1967</v>
      </c>
      <c r="C5310" s="1" t="s">
        <v>23037</v>
      </c>
      <c r="D5310" s="3" t="s">
        <v>17055</v>
      </c>
      <c r="E5310" s="3" t="s">
        <v>23038</v>
      </c>
    </row>
    <row r="5311" customFormat="false" ht="13.8" hidden="false" customHeight="false" outlineLevel="0" collapsed="false">
      <c r="A5311" s="1" t="n">
        <v>6010</v>
      </c>
      <c r="B5311" s="3" t="s">
        <v>1967</v>
      </c>
      <c r="C5311" s="1" t="s">
        <v>23039</v>
      </c>
      <c r="D5311" s="3" t="s">
        <v>17055</v>
      </c>
      <c r="E5311" s="3" t="s">
        <v>23040</v>
      </c>
    </row>
    <row r="5312" customFormat="false" ht="13.8" hidden="false" customHeight="false" outlineLevel="0" collapsed="false">
      <c r="A5312" s="1" t="n">
        <v>6017</v>
      </c>
      <c r="B5312" s="3" t="s">
        <v>1967</v>
      </c>
      <c r="C5312" s="1" t="s">
        <v>23041</v>
      </c>
      <c r="D5312" s="3" t="s">
        <v>17055</v>
      </c>
      <c r="E5312" s="3" t="s">
        <v>23042</v>
      </c>
    </row>
    <row r="5313" customFormat="false" ht="13.8" hidden="false" customHeight="false" outlineLevel="0" collapsed="false">
      <c r="A5313" s="1" t="n">
        <v>6020</v>
      </c>
      <c r="B5313" s="3" t="s">
        <v>1967</v>
      </c>
      <c r="C5313" s="1" t="s">
        <v>23043</v>
      </c>
      <c r="D5313" s="3" t="s">
        <v>17055</v>
      </c>
      <c r="E5313" s="3" t="s">
        <v>23044</v>
      </c>
    </row>
    <row r="5314" customFormat="false" ht="13.8" hidden="false" customHeight="false" outlineLevel="0" collapsed="false">
      <c r="A5314" s="1" t="n">
        <v>6028</v>
      </c>
      <c r="B5314" s="3" t="s">
        <v>1967</v>
      </c>
      <c r="C5314" s="1" t="s">
        <v>23045</v>
      </c>
      <c r="D5314" s="3" t="s">
        <v>17055</v>
      </c>
      <c r="E5314" s="3" t="s">
        <v>23046</v>
      </c>
    </row>
    <row r="5315" customFormat="false" ht="13.8" hidden="false" customHeight="false" outlineLevel="0" collapsed="false">
      <c r="A5315" s="1" t="n">
        <v>6011</v>
      </c>
      <c r="B5315" s="3" t="s">
        <v>1967</v>
      </c>
      <c r="C5315" s="1" t="s">
        <v>23047</v>
      </c>
      <c r="D5315" s="3" t="s">
        <v>17055</v>
      </c>
      <c r="E5315" s="3" t="s">
        <v>23048</v>
      </c>
    </row>
    <row r="5316" customFormat="false" ht="13.8" hidden="false" customHeight="false" outlineLevel="0" collapsed="false">
      <c r="A5316" s="1" t="n">
        <v>6012</v>
      </c>
      <c r="B5316" s="3" t="s">
        <v>1967</v>
      </c>
      <c r="C5316" s="1" t="s">
        <v>23049</v>
      </c>
      <c r="D5316" s="3" t="s">
        <v>17055</v>
      </c>
      <c r="E5316" s="3" t="s">
        <v>23050</v>
      </c>
    </row>
    <row r="5317" customFormat="false" ht="13.8" hidden="false" customHeight="false" outlineLevel="0" collapsed="false">
      <c r="A5317" s="1" t="n">
        <v>6016</v>
      </c>
      <c r="B5317" s="3" t="s">
        <v>1967</v>
      </c>
      <c r="C5317" s="1" t="s">
        <v>23051</v>
      </c>
      <c r="D5317" s="3" t="s">
        <v>17055</v>
      </c>
      <c r="E5317" s="3" t="s">
        <v>23052</v>
      </c>
    </row>
    <row r="5318" customFormat="false" ht="13.8" hidden="false" customHeight="false" outlineLevel="0" collapsed="false">
      <c r="A5318" s="1" t="n">
        <v>6027</v>
      </c>
      <c r="B5318" s="3" t="s">
        <v>1967</v>
      </c>
      <c r="C5318" s="1" t="s">
        <v>23053</v>
      </c>
      <c r="D5318" s="3" t="s">
        <v>17055</v>
      </c>
      <c r="E5318" s="3" t="s">
        <v>23054</v>
      </c>
    </row>
    <row r="5319" customFormat="false" ht="13.8" hidden="false" customHeight="false" outlineLevel="0" collapsed="false">
      <c r="A5319" s="1" t="n">
        <v>6013</v>
      </c>
      <c r="B5319" s="3" t="s">
        <v>1967</v>
      </c>
      <c r="C5319" s="1" t="s">
        <v>23055</v>
      </c>
      <c r="D5319" s="3" t="s">
        <v>17055</v>
      </c>
      <c r="E5319" s="3" t="s">
        <v>23056</v>
      </c>
    </row>
    <row r="5320" customFormat="false" ht="13.8" hidden="false" customHeight="false" outlineLevel="0" collapsed="false">
      <c r="A5320" s="1" t="n">
        <v>6015</v>
      </c>
      <c r="B5320" s="3" t="s">
        <v>1967</v>
      </c>
      <c r="C5320" s="1" t="s">
        <v>23057</v>
      </c>
      <c r="D5320" s="3" t="s">
        <v>17055</v>
      </c>
      <c r="E5320" s="3" t="s">
        <v>23058</v>
      </c>
    </row>
    <row r="5321" customFormat="false" ht="13.8" hidden="false" customHeight="false" outlineLevel="0" collapsed="false">
      <c r="A5321" s="1" t="n">
        <v>6014</v>
      </c>
      <c r="B5321" s="3" t="s">
        <v>1967</v>
      </c>
      <c r="C5321" s="1" t="s">
        <v>23059</v>
      </c>
      <c r="D5321" s="3" t="s">
        <v>17055</v>
      </c>
      <c r="E5321" s="3" t="s">
        <v>23060</v>
      </c>
    </row>
    <row r="5322" customFormat="false" ht="13.8" hidden="false" customHeight="false" outlineLevel="0" collapsed="false">
      <c r="A5322" s="1" t="n">
        <v>6006</v>
      </c>
      <c r="B5322" s="3" t="s">
        <v>1967</v>
      </c>
      <c r="C5322" s="1" t="s">
        <v>23061</v>
      </c>
      <c r="D5322" s="3" t="s">
        <v>17055</v>
      </c>
      <c r="E5322" s="3" t="s">
        <v>23062</v>
      </c>
    </row>
    <row r="5323" customFormat="false" ht="13.8" hidden="false" customHeight="false" outlineLevel="0" collapsed="false">
      <c r="A5323" s="1" t="n">
        <v>6005</v>
      </c>
      <c r="B5323" s="3" t="s">
        <v>1967</v>
      </c>
      <c r="C5323" s="1" t="s">
        <v>23063</v>
      </c>
      <c r="D5323" s="3" t="s">
        <v>17055</v>
      </c>
      <c r="E5323" s="3" t="s">
        <v>5778</v>
      </c>
    </row>
    <row r="5324" customFormat="false" ht="13.8" hidden="false" customHeight="false" outlineLevel="0" collapsed="false">
      <c r="A5324" s="1" t="n">
        <v>11756</v>
      </c>
      <c r="B5324" s="3" t="s">
        <v>1967</v>
      </c>
      <c r="C5324" s="1" t="s">
        <v>23064</v>
      </c>
      <c r="D5324" s="3" t="s">
        <v>17055</v>
      </c>
      <c r="E5324" s="3" t="s">
        <v>23065</v>
      </c>
    </row>
    <row r="5325" customFormat="false" ht="13.8" hidden="false" customHeight="false" outlineLevel="0" collapsed="false">
      <c r="A5325" s="1" t="n">
        <v>10904</v>
      </c>
      <c r="B5325" s="3" t="s">
        <v>1967</v>
      </c>
      <c r="C5325" s="1" t="s">
        <v>23066</v>
      </c>
      <c r="D5325" s="3" t="s">
        <v>17055</v>
      </c>
      <c r="E5325" s="3" t="s">
        <v>4938</v>
      </c>
    </row>
    <row r="5326" customFormat="false" ht="13.8" hidden="false" customHeight="false" outlineLevel="0" collapsed="false">
      <c r="A5326" s="1" t="n">
        <v>11752</v>
      </c>
      <c r="B5326" s="3" t="s">
        <v>1967</v>
      </c>
      <c r="C5326" s="1" t="s">
        <v>23067</v>
      </c>
      <c r="D5326" s="3" t="s">
        <v>17055</v>
      </c>
      <c r="E5326" s="3" t="s">
        <v>17991</v>
      </c>
    </row>
    <row r="5327" customFormat="false" ht="13.8" hidden="false" customHeight="false" outlineLevel="0" collapsed="false">
      <c r="A5327" s="1" t="n">
        <v>11753</v>
      </c>
      <c r="B5327" s="3" t="s">
        <v>1967</v>
      </c>
      <c r="C5327" s="1" t="s">
        <v>23068</v>
      </c>
      <c r="D5327" s="3" t="s">
        <v>17055</v>
      </c>
      <c r="E5327" s="3" t="s">
        <v>23069</v>
      </c>
    </row>
    <row r="5328" customFormat="false" ht="13.8" hidden="false" customHeight="false" outlineLevel="0" collapsed="false">
      <c r="A5328" s="1" t="n">
        <v>6021</v>
      </c>
      <c r="B5328" s="3" t="s">
        <v>1967</v>
      </c>
      <c r="C5328" s="1" t="s">
        <v>23070</v>
      </c>
      <c r="D5328" s="3" t="s">
        <v>17055</v>
      </c>
      <c r="E5328" s="3" t="s">
        <v>23071</v>
      </c>
    </row>
    <row r="5329" customFormat="false" ht="13.8" hidden="false" customHeight="false" outlineLevel="0" collapsed="false">
      <c r="A5329" s="1" t="n">
        <v>6024</v>
      </c>
      <c r="B5329" s="3" t="s">
        <v>1967</v>
      </c>
      <c r="C5329" s="1" t="s">
        <v>23072</v>
      </c>
      <c r="D5329" s="3" t="s">
        <v>17055</v>
      </c>
      <c r="E5329" s="3" t="s">
        <v>23073</v>
      </c>
    </row>
    <row r="5330" customFormat="false" ht="13.8" hidden="false" customHeight="false" outlineLevel="0" collapsed="false">
      <c r="A5330" s="1" t="n">
        <v>38379</v>
      </c>
      <c r="B5330" s="3" t="s">
        <v>1967</v>
      </c>
      <c r="C5330" s="1" t="s">
        <v>23074</v>
      </c>
      <c r="D5330" s="3" t="s">
        <v>17119</v>
      </c>
      <c r="E5330" s="3" t="s">
        <v>23075</v>
      </c>
    </row>
    <row r="5331" customFormat="false" ht="13.8" hidden="false" customHeight="false" outlineLevel="0" collapsed="false">
      <c r="A5331" s="1" t="n">
        <v>13897</v>
      </c>
      <c r="B5331" s="3" t="s">
        <v>1967</v>
      </c>
      <c r="C5331" s="1" t="s">
        <v>23076</v>
      </c>
      <c r="D5331" s="3" t="s">
        <v>17055</v>
      </c>
      <c r="E5331" s="3" t="s">
        <v>23077</v>
      </c>
    </row>
    <row r="5332" customFormat="false" ht="13.8" hidden="false" customHeight="false" outlineLevel="0" collapsed="false">
      <c r="A5332" s="1" t="n">
        <v>10640</v>
      </c>
      <c r="B5332" s="3" t="s">
        <v>1967</v>
      </c>
      <c r="C5332" s="1" t="s">
        <v>23078</v>
      </c>
      <c r="D5332" s="3" t="s">
        <v>17055</v>
      </c>
      <c r="E5332" s="3" t="s">
        <v>23079</v>
      </c>
    </row>
    <row r="5333" customFormat="false" ht="13.8" hidden="false" customHeight="false" outlineLevel="0" collapsed="false">
      <c r="A5333" s="1" t="n">
        <v>34357</v>
      </c>
      <c r="B5333" s="3" t="s">
        <v>1967</v>
      </c>
      <c r="C5333" s="1" t="s">
        <v>23080</v>
      </c>
      <c r="D5333" s="3" t="s">
        <v>17126</v>
      </c>
      <c r="E5333" s="3" t="s">
        <v>23081</v>
      </c>
    </row>
    <row r="5334" customFormat="false" ht="13.8" hidden="false" customHeight="false" outlineLevel="0" collapsed="false">
      <c r="A5334" s="1" t="n">
        <v>37329</v>
      </c>
      <c r="B5334" s="3" t="s">
        <v>1967</v>
      </c>
      <c r="C5334" s="1" t="s">
        <v>23082</v>
      </c>
      <c r="D5334" s="3" t="s">
        <v>17126</v>
      </c>
      <c r="E5334" s="3" t="s">
        <v>4986</v>
      </c>
    </row>
    <row r="5335" customFormat="false" ht="13.8" hidden="false" customHeight="false" outlineLevel="0" collapsed="false">
      <c r="A5335" s="1" t="n">
        <v>2510</v>
      </c>
      <c r="B5335" s="3" t="s">
        <v>1967</v>
      </c>
      <c r="C5335" s="1" t="s">
        <v>23083</v>
      </c>
      <c r="D5335" s="3" t="s">
        <v>17055</v>
      </c>
      <c r="E5335" s="3" t="s">
        <v>23084</v>
      </c>
    </row>
    <row r="5336" customFormat="false" ht="13.8" hidden="false" customHeight="false" outlineLevel="0" collapsed="false">
      <c r="A5336" s="1" t="n">
        <v>12359</v>
      </c>
      <c r="B5336" s="3" t="s">
        <v>1967</v>
      </c>
      <c r="C5336" s="1" t="s">
        <v>23085</v>
      </c>
      <c r="D5336" s="3" t="s">
        <v>17055</v>
      </c>
      <c r="E5336" s="3" t="s">
        <v>23086</v>
      </c>
    </row>
    <row r="5337" customFormat="false" ht="13.8" hidden="false" customHeight="false" outlineLevel="0" collapsed="false">
      <c r="A5337" s="1" t="n">
        <v>7353</v>
      </c>
      <c r="B5337" s="3" t="s">
        <v>1967</v>
      </c>
      <c r="C5337" s="1" t="s">
        <v>23087</v>
      </c>
      <c r="D5337" s="3" t="s">
        <v>17128</v>
      </c>
      <c r="E5337" s="3" t="s">
        <v>23088</v>
      </c>
    </row>
    <row r="5338" customFormat="false" ht="13.8" hidden="false" customHeight="false" outlineLevel="0" collapsed="false">
      <c r="A5338" s="1" t="n">
        <v>36144</v>
      </c>
      <c r="B5338" s="3" t="s">
        <v>1967</v>
      </c>
      <c r="C5338" s="1" t="s">
        <v>23089</v>
      </c>
      <c r="D5338" s="3" t="s">
        <v>17055</v>
      </c>
      <c r="E5338" s="3" t="s">
        <v>22315</v>
      </c>
    </row>
    <row r="5339" customFormat="false" ht="13.8" hidden="false" customHeight="false" outlineLevel="0" collapsed="false">
      <c r="A5339" s="1" t="n">
        <v>10518</v>
      </c>
      <c r="B5339" s="3" t="s">
        <v>1967</v>
      </c>
      <c r="C5339" s="1" t="s">
        <v>23090</v>
      </c>
      <c r="D5339" s="3" t="s">
        <v>17055</v>
      </c>
      <c r="E5339" s="3" t="s">
        <v>23091</v>
      </c>
    </row>
    <row r="5340" customFormat="false" ht="13.8" hidden="false" customHeight="false" outlineLevel="0" collapsed="false">
      <c r="A5340" s="1" t="n">
        <v>36530</v>
      </c>
      <c r="B5340" s="3" t="s">
        <v>1967</v>
      </c>
      <c r="C5340" s="1" t="s">
        <v>23092</v>
      </c>
      <c r="D5340" s="3" t="s">
        <v>17055</v>
      </c>
      <c r="E5340" s="3" t="s">
        <v>23093</v>
      </c>
    </row>
    <row r="5341" customFormat="false" ht="13.8" hidden="false" customHeight="false" outlineLevel="0" collapsed="false">
      <c r="A5341" s="1" t="n">
        <v>6046</v>
      </c>
      <c r="B5341" s="3" t="s">
        <v>1967</v>
      </c>
      <c r="C5341" s="1" t="s">
        <v>23094</v>
      </c>
      <c r="D5341" s="3" t="s">
        <v>17055</v>
      </c>
      <c r="E5341" s="3" t="s">
        <v>23095</v>
      </c>
    </row>
    <row r="5342" customFormat="false" ht="13.8" hidden="false" customHeight="false" outlineLevel="0" collapsed="false">
      <c r="A5342" s="1" t="n">
        <v>36531</v>
      </c>
      <c r="B5342" s="3" t="s">
        <v>1967</v>
      </c>
      <c r="C5342" s="1" t="s">
        <v>23096</v>
      </c>
      <c r="D5342" s="3" t="s">
        <v>17055</v>
      </c>
      <c r="E5342" s="3" t="s">
        <v>23097</v>
      </c>
    </row>
    <row r="5343" customFormat="false" ht="13.8" hidden="false" customHeight="false" outlineLevel="0" collapsed="false">
      <c r="A5343" s="1" t="n">
        <v>34684</v>
      </c>
      <c r="B5343" s="3" t="s">
        <v>1967</v>
      </c>
      <c r="C5343" s="1" t="s">
        <v>23098</v>
      </c>
      <c r="D5343" s="3" t="s">
        <v>17719</v>
      </c>
      <c r="E5343" s="3" t="s">
        <v>23099</v>
      </c>
    </row>
    <row r="5344" customFormat="false" ht="13.8" hidden="false" customHeight="false" outlineLevel="0" collapsed="false">
      <c r="A5344" s="1" t="n">
        <v>34683</v>
      </c>
      <c r="B5344" s="3" t="s">
        <v>1967</v>
      </c>
      <c r="C5344" s="1" t="s">
        <v>23100</v>
      </c>
      <c r="D5344" s="3" t="s">
        <v>17719</v>
      </c>
      <c r="E5344" s="3" t="s">
        <v>4871</v>
      </c>
    </row>
    <row r="5345" customFormat="false" ht="13.8" hidden="false" customHeight="false" outlineLevel="0" collapsed="false">
      <c r="A5345" s="1" t="n">
        <v>533</v>
      </c>
      <c r="B5345" s="3" t="s">
        <v>1967</v>
      </c>
      <c r="C5345" s="1" t="s">
        <v>23101</v>
      </c>
      <c r="D5345" s="3" t="s">
        <v>17719</v>
      </c>
      <c r="E5345" s="3" t="s">
        <v>23102</v>
      </c>
    </row>
    <row r="5346" customFormat="false" ht="13.8" hidden="false" customHeight="false" outlineLevel="0" collapsed="false">
      <c r="A5346" s="1" t="n">
        <v>10515</v>
      </c>
      <c r="B5346" s="3" t="s">
        <v>1967</v>
      </c>
      <c r="C5346" s="1" t="s">
        <v>23103</v>
      </c>
      <c r="D5346" s="3" t="s">
        <v>17719</v>
      </c>
      <c r="E5346" s="3" t="s">
        <v>23104</v>
      </c>
    </row>
    <row r="5347" customFormat="false" ht="13.8" hidden="false" customHeight="false" outlineLevel="0" collapsed="false">
      <c r="A5347" s="1" t="n">
        <v>536</v>
      </c>
      <c r="B5347" s="3" t="s">
        <v>1967</v>
      </c>
      <c r="C5347" s="1" t="s">
        <v>23105</v>
      </c>
      <c r="D5347" s="3" t="s">
        <v>17719</v>
      </c>
      <c r="E5347" s="3" t="s">
        <v>23106</v>
      </c>
    </row>
    <row r="5348" customFormat="false" ht="13.8" hidden="false" customHeight="false" outlineLevel="0" collapsed="false">
      <c r="A5348" s="1" t="n">
        <v>153</v>
      </c>
      <c r="B5348" s="3" t="s">
        <v>1967</v>
      </c>
      <c r="C5348" s="1" t="s">
        <v>23107</v>
      </c>
      <c r="D5348" s="3" t="s">
        <v>17128</v>
      </c>
      <c r="E5348" s="3" t="s">
        <v>4579</v>
      </c>
    </row>
    <row r="5349" customFormat="false" ht="13.8" hidden="false" customHeight="false" outlineLevel="0" collapsed="false">
      <c r="A5349" s="1" t="n">
        <v>34682</v>
      </c>
      <c r="B5349" s="3" t="s">
        <v>1967</v>
      </c>
      <c r="C5349" s="1" t="s">
        <v>23108</v>
      </c>
      <c r="D5349" s="3" t="s">
        <v>17719</v>
      </c>
      <c r="E5349" s="3" t="s">
        <v>23109</v>
      </c>
    </row>
    <row r="5350" customFormat="false" ht="13.8" hidden="false" customHeight="false" outlineLevel="0" collapsed="false">
      <c r="A5350" s="1" t="n">
        <v>20205</v>
      </c>
      <c r="B5350" s="3" t="s">
        <v>1967</v>
      </c>
      <c r="C5350" s="1" t="s">
        <v>23110</v>
      </c>
      <c r="D5350" s="3" t="s">
        <v>17119</v>
      </c>
      <c r="E5350" s="3" t="s">
        <v>14460</v>
      </c>
    </row>
    <row r="5351" customFormat="false" ht="13.8" hidden="false" customHeight="false" outlineLevel="0" collapsed="false">
      <c r="A5351" s="1" t="n">
        <v>4412</v>
      </c>
      <c r="B5351" s="3" t="s">
        <v>1967</v>
      </c>
      <c r="C5351" s="1" t="s">
        <v>23111</v>
      </c>
      <c r="D5351" s="3" t="s">
        <v>17119</v>
      </c>
      <c r="E5351" s="3" t="s">
        <v>14089</v>
      </c>
    </row>
    <row r="5352" customFormat="false" ht="13.8" hidden="false" customHeight="false" outlineLevel="0" collapsed="false">
      <c r="A5352" s="1" t="n">
        <v>4408</v>
      </c>
      <c r="B5352" s="3" t="s">
        <v>1967</v>
      </c>
      <c r="C5352" s="1" t="s">
        <v>23112</v>
      </c>
      <c r="D5352" s="3" t="s">
        <v>17119</v>
      </c>
      <c r="E5352" s="3" t="s">
        <v>3724</v>
      </c>
    </row>
    <row r="5353" customFormat="false" ht="13.8" hidden="false" customHeight="false" outlineLevel="0" collapsed="false">
      <c r="A5353" s="1" t="n">
        <v>36250</v>
      </c>
      <c r="B5353" s="3" t="s">
        <v>1967</v>
      </c>
      <c r="C5353" s="1" t="s">
        <v>23113</v>
      </c>
      <c r="D5353" s="3" t="s">
        <v>17119</v>
      </c>
      <c r="E5353" s="3" t="s">
        <v>17927</v>
      </c>
    </row>
    <row r="5354" customFormat="false" ht="13.8" hidden="false" customHeight="false" outlineLevel="0" collapsed="false">
      <c r="A5354" s="1" t="n">
        <v>10857</v>
      </c>
      <c r="B5354" s="3" t="s">
        <v>1967</v>
      </c>
      <c r="C5354" s="1" t="s">
        <v>23114</v>
      </c>
      <c r="D5354" s="3" t="s">
        <v>17119</v>
      </c>
      <c r="E5354" s="3" t="s">
        <v>10266</v>
      </c>
    </row>
    <row r="5355" customFormat="false" ht="13.8" hidden="false" customHeight="false" outlineLevel="0" collapsed="false">
      <c r="A5355" s="1" t="n">
        <v>4803</v>
      </c>
      <c r="B5355" s="3" t="s">
        <v>1967</v>
      </c>
      <c r="C5355" s="1" t="s">
        <v>23115</v>
      </c>
      <c r="D5355" s="3" t="s">
        <v>17119</v>
      </c>
      <c r="E5355" s="3" t="s">
        <v>22019</v>
      </c>
    </row>
    <row r="5356" customFormat="false" ht="13.8" hidden="false" customHeight="false" outlineLevel="0" collapsed="false">
      <c r="A5356" s="1" t="n">
        <v>6186</v>
      </c>
      <c r="B5356" s="3" t="s">
        <v>1967</v>
      </c>
      <c r="C5356" s="1" t="s">
        <v>23116</v>
      </c>
      <c r="D5356" s="3" t="s">
        <v>17119</v>
      </c>
      <c r="E5356" s="3" t="s">
        <v>7590</v>
      </c>
    </row>
    <row r="5357" customFormat="false" ht="13.8" hidden="false" customHeight="false" outlineLevel="0" collapsed="false">
      <c r="A5357" s="1" t="n">
        <v>4829</v>
      </c>
      <c r="B5357" s="3" t="s">
        <v>1967</v>
      </c>
      <c r="C5357" s="1" t="s">
        <v>23117</v>
      </c>
      <c r="D5357" s="3" t="s">
        <v>17119</v>
      </c>
      <c r="E5357" s="3" t="s">
        <v>21596</v>
      </c>
    </row>
    <row r="5358" customFormat="false" ht="13.8" hidden="false" customHeight="false" outlineLevel="0" collapsed="false">
      <c r="A5358" s="1" t="n">
        <v>39829</v>
      </c>
      <c r="B5358" s="3" t="s">
        <v>1967</v>
      </c>
      <c r="C5358" s="1" t="s">
        <v>23118</v>
      </c>
      <c r="D5358" s="3" t="s">
        <v>17119</v>
      </c>
      <c r="E5358" s="3" t="s">
        <v>23119</v>
      </c>
    </row>
    <row r="5359" customFormat="false" ht="13.8" hidden="false" customHeight="false" outlineLevel="0" collapsed="false">
      <c r="A5359" s="1" t="n">
        <v>20231</v>
      </c>
      <c r="B5359" s="3" t="s">
        <v>1967</v>
      </c>
      <c r="C5359" s="1" t="s">
        <v>23120</v>
      </c>
      <c r="D5359" s="3" t="s">
        <v>17119</v>
      </c>
      <c r="E5359" s="3" t="s">
        <v>9393</v>
      </c>
    </row>
    <row r="5360" customFormat="false" ht="13.8" hidden="false" customHeight="false" outlineLevel="0" collapsed="false">
      <c r="A5360" s="1" t="n">
        <v>4804</v>
      </c>
      <c r="B5360" s="3" t="s">
        <v>1967</v>
      </c>
      <c r="C5360" s="1" t="s">
        <v>23121</v>
      </c>
      <c r="D5360" s="3" t="s">
        <v>17119</v>
      </c>
      <c r="E5360" s="3" t="s">
        <v>23122</v>
      </c>
    </row>
    <row r="5361" customFormat="false" ht="13.8" hidden="false" customHeight="false" outlineLevel="0" collapsed="false">
      <c r="A5361" s="1" t="n">
        <v>34680</v>
      </c>
      <c r="B5361" s="3" t="s">
        <v>1967</v>
      </c>
      <c r="C5361" s="1" t="s">
        <v>23123</v>
      </c>
      <c r="D5361" s="3" t="s">
        <v>17119</v>
      </c>
      <c r="E5361" s="3" t="s">
        <v>2592</v>
      </c>
    </row>
    <row r="5362" customFormat="false" ht="13.8" hidden="false" customHeight="false" outlineLevel="0" collapsed="false">
      <c r="A5362" s="1" t="n">
        <v>11573</v>
      </c>
      <c r="B5362" s="3" t="s">
        <v>1967</v>
      </c>
      <c r="C5362" s="1" t="s">
        <v>23124</v>
      </c>
      <c r="D5362" s="3" t="s">
        <v>17055</v>
      </c>
      <c r="E5362" s="3" t="s">
        <v>11356</v>
      </c>
    </row>
    <row r="5363" customFormat="false" ht="13.8" hidden="false" customHeight="false" outlineLevel="0" collapsed="false">
      <c r="A5363" s="1" t="n">
        <v>38401</v>
      </c>
      <c r="B5363" s="3" t="s">
        <v>1967</v>
      </c>
      <c r="C5363" s="1" t="s">
        <v>23125</v>
      </c>
      <c r="D5363" s="3" t="s">
        <v>17055</v>
      </c>
      <c r="E5363" s="3" t="s">
        <v>23126</v>
      </c>
    </row>
    <row r="5364" customFormat="false" ht="13.8" hidden="false" customHeight="false" outlineLevel="0" collapsed="false">
      <c r="A5364" s="1" t="n">
        <v>11575</v>
      </c>
      <c r="B5364" s="3" t="s">
        <v>1967</v>
      </c>
      <c r="C5364" s="1" t="s">
        <v>23127</v>
      </c>
      <c r="D5364" s="3" t="s">
        <v>17055</v>
      </c>
      <c r="E5364" s="3" t="s">
        <v>23128</v>
      </c>
    </row>
    <row r="5365" customFormat="false" ht="13.8" hidden="false" customHeight="false" outlineLevel="0" collapsed="false">
      <c r="A5365" s="1" t="n">
        <v>38179</v>
      </c>
      <c r="B5365" s="3" t="s">
        <v>1967</v>
      </c>
      <c r="C5365" s="1" t="s">
        <v>23129</v>
      </c>
      <c r="D5365" s="3" t="s">
        <v>17055</v>
      </c>
      <c r="E5365" s="3" t="s">
        <v>23130</v>
      </c>
    </row>
    <row r="5366" customFormat="false" ht="13.8" hidden="false" customHeight="false" outlineLevel="0" collapsed="false">
      <c r="A5366" s="1" t="n">
        <v>20256</v>
      </c>
      <c r="B5366" s="3" t="s">
        <v>1967</v>
      </c>
      <c r="C5366" s="1" t="s">
        <v>23131</v>
      </c>
      <c r="D5366" s="3" t="s">
        <v>17055</v>
      </c>
      <c r="E5366" s="3" t="s">
        <v>3076</v>
      </c>
    </row>
    <row r="5367" customFormat="false" ht="13.8" hidden="false" customHeight="false" outlineLevel="0" collapsed="false">
      <c r="A5367" s="1" t="n">
        <v>14511</v>
      </c>
      <c r="B5367" s="3" t="s">
        <v>1967</v>
      </c>
      <c r="C5367" s="1" t="s">
        <v>23132</v>
      </c>
      <c r="D5367" s="3" t="s">
        <v>17055</v>
      </c>
      <c r="E5367" s="3" t="s">
        <v>23133</v>
      </c>
    </row>
    <row r="5368" customFormat="false" ht="13.8" hidden="false" customHeight="false" outlineLevel="0" collapsed="false">
      <c r="A5368" s="1" t="n">
        <v>10642</v>
      </c>
      <c r="B5368" s="3" t="s">
        <v>1967</v>
      </c>
      <c r="C5368" s="1" t="s">
        <v>23134</v>
      </c>
      <c r="D5368" s="3" t="s">
        <v>17055</v>
      </c>
      <c r="E5368" s="3" t="s">
        <v>23135</v>
      </c>
    </row>
    <row r="5369" customFormat="false" ht="13.8" hidden="false" customHeight="false" outlineLevel="0" collapsed="false">
      <c r="A5369" s="1" t="n">
        <v>14489</v>
      </c>
      <c r="B5369" s="3" t="s">
        <v>1967</v>
      </c>
      <c r="C5369" s="1" t="s">
        <v>23136</v>
      </c>
      <c r="D5369" s="3" t="s">
        <v>17055</v>
      </c>
      <c r="E5369" s="3" t="s">
        <v>23137</v>
      </c>
    </row>
    <row r="5370" customFormat="false" ht="13.8" hidden="false" customHeight="false" outlineLevel="0" collapsed="false">
      <c r="A5370" s="1" t="n">
        <v>14513</v>
      </c>
      <c r="B5370" s="3" t="s">
        <v>1967</v>
      </c>
      <c r="C5370" s="1" t="s">
        <v>23138</v>
      </c>
      <c r="D5370" s="3" t="s">
        <v>17055</v>
      </c>
      <c r="E5370" s="3" t="s">
        <v>23139</v>
      </c>
    </row>
    <row r="5371" customFormat="false" ht="13.8" hidden="false" customHeight="false" outlineLevel="0" collapsed="false">
      <c r="A5371" s="1" t="n">
        <v>13600</v>
      </c>
      <c r="B5371" s="3" t="s">
        <v>1967</v>
      </c>
      <c r="C5371" s="1" t="s">
        <v>23140</v>
      </c>
      <c r="D5371" s="3" t="s">
        <v>17055</v>
      </c>
      <c r="E5371" s="3" t="s">
        <v>23141</v>
      </c>
    </row>
    <row r="5372" customFormat="false" ht="13.8" hidden="false" customHeight="false" outlineLevel="0" collapsed="false">
      <c r="A5372" s="1" t="n">
        <v>10646</v>
      </c>
      <c r="B5372" s="3" t="s">
        <v>1967</v>
      </c>
      <c r="C5372" s="1" t="s">
        <v>23142</v>
      </c>
      <c r="D5372" s="3" t="s">
        <v>17055</v>
      </c>
      <c r="E5372" s="3" t="s">
        <v>23143</v>
      </c>
    </row>
    <row r="5373" customFormat="false" ht="13.8" hidden="false" customHeight="false" outlineLevel="0" collapsed="false">
      <c r="A5373" s="1" t="n">
        <v>6070</v>
      </c>
      <c r="B5373" s="3" t="s">
        <v>1967</v>
      </c>
      <c r="C5373" s="1" t="s">
        <v>23144</v>
      </c>
      <c r="D5373" s="3" t="s">
        <v>17055</v>
      </c>
      <c r="E5373" s="3" t="s">
        <v>23145</v>
      </c>
    </row>
    <row r="5374" customFormat="false" ht="13.8" hidden="false" customHeight="false" outlineLevel="0" collapsed="false">
      <c r="A5374" s="1" t="n">
        <v>6069</v>
      </c>
      <c r="B5374" s="3" t="s">
        <v>1967</v>
      </c>
      <c r="C5374" s="1" t="s">
        <v>23146</v>
      </c>
      <c r="D5374" s="3" t="s">
        <v>17055</v>
      </c>
      <c r="E5374" s="3" t="s">
        <v>23147</v>
      </c>
    </row>
    <row r="5375" customFormat="false" ht="13.8" hidden="false" customHeight="false" outlineLevel="0" collapsed="false">
      <c r="A5375" s="1" t="n">
        <v>14626</v>
      </c>
      <c r="B5375" s="3" t="s">
        <v>1967</v>
      </c>
      <c r="C5375" s="1" t="s">
        <v>23148</v>
      </c>
      <c r="D5375" s="3" t="s">
        <v>17055</v>
      </c>
      <c r="E5375" s="3" t="s">
        <v>23149</v>
      </c>
    </row>
    <row r="5376" customFormat="false" ht="13.8" hidden="false" customHeight="false" outlineLevel="0" collapsed="false">
      <c r="A5376" s="1" t="n">
        <v>6067</v>
      </c>
      <c r="B5376" s="3" t="s">
        <v>1967</v>
      </c>
      <c r="C5376" s="1" t="s">
        <v>23150</v>
      </c>
      <c r="D5376" s="3" t="s">
        <v>17055</v>
      </c>
      <c r="E5376" s="3" t="s">
        <v>23151</v>
      </c>
    </row>
    <row r="5377" customFormat="false" ht="13.8" hidden="false" customHeight="false" outlineLevel="0" collapsed="false">
      <c r="A5377" s="1" t="n">
        <v>38393</v>
      </c>
      <c r="B5377" s="3" t="s">
        <v>1967</v>
      </c>
      <c r="C5377" s="1" t="s">
        <v>23152</v>
      </c>
      <c r="D5377" s="3" t="s">
        <v>17055</v>
      </c>
      <c r="E5377" s="3" t="s">
        <v>22519</v>
      </c>
    </row>
    <row r="5378" customFormat="false" ht="13.8" hidden="false" customHeight="false" outlineLevel="0" collapsed="false">
      <c r="A5378" s="1" t="n">
        <v>38390</v>
      </c>
      <c r="B5378" s="3" t="s">
        <v>1967</v>
      </c>
      <c r="C5378" s="1" t="s">
        <v>23153</v>
      </c>
      <c r="D5378" s="3" t="s">
        <v>17055</v>
      </c>
      <c r="E5378" s="3" t="s">
        <v>23154</v>
      </c>
    </row>
    <row r="5379" customFormat="false" ht="13.8" hidden="false" customHeight="false" outlineLevel="0" collapsed="false">
      <c r="A5379" s="1" t="n">
        <v>36532</v>
      </c>
      <c r="B5379" s="3" t="s">
        <v>1967</v>
      </c>
      <c r="C5379" s="1" t="s">
        <v>23155</v>
      </c>
      <c r="D5379" s="3" t="s">
        <v>17055</v>
      </c>
      <c r="E5379" s="3" t="s">
        <v>23156</v>
      </c>
    </row>
    <row r="5380" customFormat="false" ht="13.8" hidden="false" customHeight="false" outlineLevel="0" collapsed="false">
      <c r="A5380" s="1" t="n">
        <v>11578</v>
      </c>
      <c r="B5380" s="3" t="s">
        <v>1967</v>
      </c>
      <c r="C5380" s="1" t="s">
        <v>23157</v>
      </c>
      <c r="D5380" s="3" t="s">
        <v>17055</v>
      </c>
      <c r="E5380" s="3" t="s">
        <v>21589</v>
      </c>
    </row>
    <row r="5381" customFormat="false" ht="13.8" hidden="false" customHeight="false" outlineLevel="0" collapsed="false">
      <c r="A5381" s="1" t="n">
        <v>11577</v>
      </c>
      <c r="B5381" s="3" t="s">
        <v>1967</v>
      </c>
      <c r="C5381" s="1" t="s">
        <v>23158</v>
      </c>
      <c r="D5381" s="3" t="s">
        <v>17055</v>
      </c>
      <c r="E5381" s="3" t="s">
        <v>23159</v>
      </c>
    </row>
    <row r="5382" customFormat="false" ht="13.8" hidden="false" customHeight="false" outlineLevel="0" collapsed="false">
      <c r="A5382" s="1" t="n">
        <v>42432</v>
      </c>
      <c r="B5382" s="3" t="s">
        <v>1967</v>
      </c>
      <c r="C5382" s="1" t="s">
        <v>23160</v>
      </c>
      <c r="D5382" s="3" t="s">
        <v>17055</v>
      </c>
      <c r="E5382" s="3" t="s">
        <v>23161</v>
      </c>
    </row>
    <row r="5383" customFormat="false" ht="13.8" hidden="false" customHeight="false" outlineLevel="0" collapsed="false">
      <c r="A5383" s="1" t="n">
        <v>42437</v>
      </c>
      <c r="B5383" s="3" t="s">
        <v>1967</v>
      </c>
      <c r="C5383" s="1" t="s">
        <v>23162</v>
      </c>
      <c r="D5383" s="3" t="s">
        <v>17055</v>
      </c>
      <c r="E5383" s="3" t="s">
        <v>23163</v>
      </c>
    </row>
    <row r="5384" customFormat="false" ht="13.8" hidden="false" customHeight="false" outlineLevel="0" collapsed="false">
      <c r="A5384" s="1" t="n">
        <v>1116</v>
      </c>
      <c r="B5384" s="3" t="s">
        <v>1967</v>
      </c>
      <c r="C5384" s="1" t="s">
        <v>23164</v>
      </c>
      <c r="D5384" s="3" t="s">
        <v>17119</v>
      </c>
      <c r="E5384" s="3" t="s">
        <v>12055</v>
      </c>
    </row>
    <row r="5385" customFormat="false" ht="13.8" hidden="false" customHeight="false" outlineLevel="0" collapsed="false">
      <c r="A5385" s="1" t="n">
        <v>1115</v>
      </c>
      <c r="B5385" s="3" t="s">
        <v>1967</v>
      </c>
      <c r="C5385" s="1" t="s">
        <v>23165</v>
      </c>
      <c r="D5385" s="3" t="s">
        <v>17119</v>
      </c>
      <c r="E5385" s="3" t="s">
        <v>15351</v>
      </c>
    </row>
    <row r="5386" customFormat="false" ht="13.8" hidden="false" customHeight="false" outlineLevel="0" collapsed="false">
      <c r="A5386" s="1" t="n">
        <v>1113</v>
      </c>
      <c r="B5386" s="3" t="s">
        <v>1967</v>
      </c>
      <c r="C5386" s="1" t="s">
        <v>23166</v>
      </c>
      <c r="D5386" s="3" t="s">
        <v>17119</v>
      </c>
      <c r="E5386" s="3" t="s">
        <v>18578</v>
      </c>
    </row>
    <row r="5387" customFormat="false" ht="13.8" hidden="false" customHeight="false" outlineLevel="0" collapsed="false">
      <c r="A5387" s="1" t="n">
        <v>1114</v>
      </c>
      <c r="B5387" s="3" t="s">
        <v>1967</v>
      </c>
      <c r="C5387" s="1" t="s">
        <v>23167</v>
      </c>
      <c r="D5387" s="3" t="s">
        <v>17119</v>
      </c>
      <c r="E5387" s="3" t="s">
        <v>18581</v>
      </c>
    </row>
    <row r="5388" customFormat="false" ht="13.8" hidden="false" customHeight="false" outlineLevel="0" collapsed="false">
      <c r="A5388" s="1" t="n">
        <v>40873</v>
      </c>
      <c r="B5388" s="3" t="s">
        <v>1967</v>
      </c>
      <c r="C5388" s="1" t="s">
        <v>23168</v>
      </c>
      <c r="D5388" s="3" t="s">
        <v>17119</v>
      </c>
      <c r="E5388" s="3" t="s">
        <v>23169</v>
      </c>
    </row>
    <row r="5389" customFormat="false" ht="13.8" hidden="false" customHeight="false" outlineLevel="0" collapsed="false">
      <c r="A5389" s="1" t="n">
        <v>20214</v>
      </c>
      <c r="B5389" s="3" t="s">
        <v>1967</v>
      </c>
      <c r="C5389" s="1" t="s">
        <v>23170</v>
      </c>
      <c r="D5389" s="3" t="s">
        <v>17055</v>
      </c>
      <c r="E5389" s="3" t="s">
        <v>23171</v>
      </c>
    </row>
    <row r="5390" customFormat="false" ht="13.8" hidden="false" customHeight="false" outlineLevel="0" collapsed="false">
      <c r="A5390" s="1" t="n">
        <v>7237</v>
      </c>
      <c r="B5390" s="3" t="s">
        <v>1967</v>
      </c>
      <c r="C5390" s="1" t="s">
        <v>23172</v>
      </c>
      <c r="D5390" s="3" t="s">
        <v>17055</v>
      </c>
      <c r="E5390" s="3" t="s">
        <v>9249</v>
      </c>
    </row>
    <row r="5391" customFormat="false" ht="13.8" hidden="false" customHeight="false" outlineLevel="0" collapsed="false">
      <c r="A5391" s="1" t="n">
        <v>11757</v>
      </c>
      <c r="B5391" s="3" t="s">
        <v>1967</v>
      </c>
      <c r="C5391" s="1" t="s">
        <v>23173</v>
      </c>
      <c r="D5391" s="3" t="s">
        <v>17055</v>
      </c>
      <c r="E5391" s="3" t="s">
        <v>15128</v>
      </c>
    </row>
    <row r="5392" customFormat="false" ht="13.8" hidden="false" customHeight="false" outlineLevel="0" collapsed="false">
      <c r="A5392" s="1" t="n">
        <v>11758</v>
      </c>
      <c r="B5392" s="3" t="s">
        <v>1967</v>
      </c>
      <c r="C5392" s="1" t="s">
        <v>23174</v>
      </c>
      <c r="D5392" s="3" t="s">
        <v>17055</v>
      </c>
      <c r="E5392" s="3" t="s">
        <v>23175</v>
      </c>
    </row>
    <row r="5393" customFormat="false" ht="13.8" hidden="false" customHeight="false" outlineLevel="0" collapsed="false">
      <c r="A5393" s="1" t="n">
        <v>37526</v>
      </c>
      <c r="B5393" s="3" t="s">
        <v>1967</v>
      </c>
      <c r="C5393" s="1" t="s">
        <v>23176</v>
      </c>
      <c r="D5393" s="3" t="s">
        <v>17055</v>
      </c>
      <c r="E5393" s="3" t="s">
        <v>14762</v>
      </c>
    </row>
    <row r="5394" customFormat="false" ht="13.8" hidden="false" customHeight="false" outlineLevel="0" collapsed="false">
      <c r="A5394" s="1" t="n">
        <v>6076</v>
      </c>
      <c r="B5394" s="3" t="s">
        <v>1967</v>
      </c>
      <c r="C5394" s="1" t="s">
        <v>23177</v>
      </c>
      <c r="D5394" s="3" t="s">
        <v>17280</v>
      </c>
      <c r="E5394" s="3" t="s">
        <v>17281</v>
      </c>
    </row>
    <row r="5395" customFormat="false" ht="13.8" hidden="false" customHeight="false" outlineLevel="0" collapsed="false">
      <c r="A5395" s="1" t="n">
        <v>13109</v>
      </c>
      <c r="B5395" s="3" t="s">
        <v>1967</v>
      </c>
      <c r="C5395" s="1" t="s">
        <v>23178</v>
      </c>
      <c r="D5395" s="3" t="s">
        <v>17055</v>
      </c>
      <c r="E5395" s="3" t="s">
        <v>23179</v>
      </c>
    </row>
    <row r="5396" customFormat="false" ht="13.8" hidden="false" customHeight="false" outlineLevel="0" collapsed="false">
      <c r="A5396" s="1" t="n">
        <v>13110</v>
      </c>
      <c r="B5396" s="3" t="s">
        <v>1967</v>
      </c>
      <c r="C5396" s="1" t="s">
        <v>23180</v>
      </c>
      <c r="D5396" s="3" t="s">
        <v>17055</v>
      </c>
      <c r="E5396" s="3" t="s">
        <v>23181</v>
      </c>
    </row>
    <row r="5397" customFormat="false" ht="13.8" hidden="false" customHeight="false" outlineLevel="0" collapsed="false">
      <c r="A5397" s="1" t="n">
        <v>7581</v>
      </c>
      <c r="B5397" s="3" t="s">
        <v>1967</v>
      </c>
      <c r="C5397" s="1" t="s">
        <v>23182</v>
      </c>
      <c r="D5397" s="3" t="s">
        <v>17055</v>
      </c>
      <c r="E5397" s="3" t="s">
        <v>14764</v>
      </c>
    </row>
    <row r="5398" customFormat="false" ht="13.8" hidden="false" customHeight="false" outlineLevel="0" collapsed="false">
      <c r="A5398" s="1" t="n">
        <v>4509</v>
      </c>
      <c r="B5398" s="3" t="s">
        <v>1967</v>
      </c>
      <c r="C5398" s="1" t="s">
        <v>23183</v>
      </c>
      <c r="D5398" s="3" t="s">
        <v>17119</v>
      </c>
      <c r="E5398" s="3" t="s">
        <v>23184</v>
      </c>
    </row>
    <row r="5399" customFormat="false" ht="13.8" hidden="false" customHeight="false" outlineLevel="0" collapsed="false">
      <c r="A5399" s="1" t="n">
        <v>4512</v>
      </c>
      <c r="B5399" s="3" t="s">
        <v>1967</v>
      </c>
      <c r="C5399" s="1" t="s">
        <v>23185</v>
      </c>
      <c r="D5399" s="3" t="s">
        <v>17119</v>
      </c>
      <c r="E5399" s="3" t="s">
        <v>17088</v>
      </c>
    </row>
    <row r="5400" customFormat="false" ht="13.8" hidden="false" customHeight="false" outlineLevel="0" collapsed="false">
      <c r="A5400" s="1" t="n">
        <v>4517</v>
      </c>
      <c r="B5400" s="3" t="s">
        <v>1967</v>
      </c>
      <c r="C5400" s="1" t="s">
        <v>23186</v>
      </c>
      <c r="D5400" s="3" t="s">
        <v>17119</v>
      </c>
      <c r="E5400" s="3" t="s">
        <v>14770</v>
      </c>
    </row>
    <row r="5401" customFormat="false" ht="13.8" hidden="false" customHeight="false" outlineLevel="0" collapsed="false">
      <c r="A5401" s="1" t="n">
        <v>20206</v>
      </c>
      <c r="B5401" s="3" t="s">
        <v>1967</v>
      </c>
      <c r="C5401" s="1" t="s">
        <v>23187</v>
      </c>
      <c r="D5401" s="3" t="s">
        <v>17119</v>
      </c>
      <c r="E5401" s="3" t="s">
        <v>3609</v>
      </c>
    </row>
    <row r="5402" customFormat="false" ht="13.8" hidden="false" customHeight="false" outlineLevel="0" collapsed="false">
      <c r="A5402" s="1" t="n">
        <v>4460</v>
      </c>
      <c r="B5402" s="3" t="s">
        <v>1967</v>
      </c>
      <c r="C5402" s="1" t="s">
        <v>23188</v>
      </c>
      <c r="D5402" s="3" t="s">
        <v>17119</v>
      </c>
      <c r="E5402" s="3" t="s">
        <v>23189</v>
      </c>
    </row>
    <row r="5403" customFormat="false" ht="13.8" hidden="false" customHeight="false" outlineLevel="0" collapsed="false">
      <c r="A5403" s="1" t="n">
        <v>4415</v>
      </c>
      <c r="B5403" s="3" t="s">
        <v>1967</v>
      </c>
      <c r="C5403" s="1" t="s">
        <v>23190</v>
      </c>
      <c r="D5403" s="3" t="s">
        <v>17119</v>
      </c>
      <c r="E5403" s="3" t="s">
        <v>23191</v>
      </c>
    </row>
    <row r="5404" customFormat="false" ht="13.8" hidden="false" customHeight="false" outlineLevel="0" collapsed="false">
      <c r="A5404" s="1" t="n">
        <v>4417</v>
      </c>
      <c r="B5404" s="3" t="s">
        <v>1967</v>
      </c>
      <c r="C5404" s="1" t="s">
        <v>23192</v>
      </c>
      <c r="D5404" s="3" t="s">
        <v>17119</v>
      </c>
      <c r="E5404" s="3" t="s">
        <v>18163</v>
      </c>
    </row>
    <row r="5405" customFormat="false" ht="13.8" hidden="false" customHeight="false" outlineLevel="0" collapsed="false">
      <c r="A5405" s="1" t="n">
        <v>37373</v>
      </c>
      <c r="B5405" s="3" t="s">
        <v>1967</v>
      </c>
      <c r="C5405" s="1" t="s">
        <v>23193</v>
      </c>
      <c r="D5405" s="3" t="s">
        <v>17283</v>
      </c>
      <c r="E5405" s="3" t="s">
        <v>3516</v>
      </c>
    </row>
    <row r="5406" customFormat="false" ht="13.8" hidden="false" customHeight="false" outlineLevel="0" collapsed="false">
      <c r="A5406" s="1" t="n">
        <v>40864</v>
      </c>
      <c r="B5406" s="3" t="s">
        <v>1967</v>
      </c>
      <c r="C5406" s="1" t="s">
        <v>23194</v>
      </c>
      <c r="D5406" s="3" t="s">
        <v>17285</v>
      </c>
      <c r="E5406" s="3" t="s">
        <v>13172</v>
      </c>
    </row>
    <row r="5407" customFormat="false" ht="13.8" hidden="false" customHeight="false" outlineLevel="0" collapsed="false">
      <c r="A5407" s="1" t="n">
        <v>4734</v>
      </c>
      <c r="B5407" s="3" t="s">
        <v>1967</v>
      </c>
      <c r="C5407" s="1" t="s">
        <v>23195</v>
      </c>
      <c r="D5407" s="3" t="s">
        <v>17280</v>
      </c>
      <c r="E5407" s="3" t="s">
        <v>23196</v>
      </c>
    </row>
    <row r="5408" customFormat="false" ht="13.8" hidden="false" customHeight="false" outlineLevel="0" collapsed="false">
      <c r="A5408" s="1" t="n">
        <v>6085</v>
      </c>
      <c r="B5408" s="3" t="s">
        <v>1967</v>
      </c>
      <c r="C5408" s="1" t="s">
        <v>23197</v>
      </c>
      <c r="D5408" s="3" t="s">
        <v>17128</v>
      </c>
      <c r="E5408" s="3" t="s">
        <v>6649</v>
      </c>
    </row>
    <row r="5409" customFormat="false" ht="13.8" hidden="false" customHeight="false" outlineLevel="0" collapsed="false">
      <c r="A5409" s="1" t="n">
        <v>38396</v>
      </c>
      <c r="B5409" s="3" t="s">
        <v>1967</v>
      </c>
      <c r="C5409" s="1" t="s">
        <v>23198</v>
      </c>
      <c r="D5409" s="3" t="s">
        <v>17055</v>
      </c>
      <c r="E5409" s="3" t="s">
        <v>23199</v>
      </c>
    </row>
    <row r="5410" customFormat="false" ht="13.8" hidden="false" customHeight="false" outlineLevel="0" collapsed="false">
      <c r="A5410" s="1" t="n">
        <v>11622</v>
      </c>
      <c r="B5410" s="3" t="s">
        <v>1967</v>
      </c>
      <c r="C5410" s="1" t="s">
        <v>23200</v>
      </c>
      <c r="D5410" s="3" t="s">
        <v>17126</v>
      </c>
      <c r="E5410" s="3" t="s">
        <v>23201</v>
      </c>
    </row>
    <row r="5411" customFormat="false" ht="13.8" hidden="false" customHeight="false" outlineLevel="0" collapsed="false">
      <c r="A5411" s="1" t="n">
        <v>43143</v>
      </c>
      <c r="B5411" s="3" t="s">
        <v>1967</v>
      </c>
      <c r="C5411" s="1" t="s">
        <v>23202</v>
      </c>
      <c r="D5411" s="3" t="s">
        <v>17128</v>
      </c>
      <c r="E5411" s="3" t="s">
        <v>23203</v>
      </c>
    </row>
    <row r="5412" customFormat="false" ht="13.8" hidden="false" customHeight="false" outlineLevel="0" collapsed="false">
      <c r="A5412" s="1" t="n">
        <v>7317</v>
      </c>
      <c r="B5412" s="3" t="s">
        <v>1967</v>
      </c>
      <c r="C5412" s="1" t="s">
        <v>23204</v>
      </c>
      <c r="D5412" s="3" t="s">
        <v>17126</v>
      </c>
      <c r="E5412" s="3" t="s">
        <v>23205</v>
      </c>
    </row>
    <row r="5413" customFormat="false" ht="13.8" hidden="false" customHeight="false" outlineLevel="0" collapsed="false">
      <c r="A5413" s="1" t="n">
        <v>142</v>
      </c>
      <c r="B5413" s="3" t="s">
        <v>1967</v>
      </c>
      <c r="C5413" s="1" t="s">
        <v>23206</v>
      </c>
      <c r="D5413" s="3" t="s">
        <v>23207</v>
      </c>
      <c r="E5413" s="3" t="s">
        <v>18864</v>
      </c>
    </row>
    <row r="5414" customFormat="false" ht="13.8" hidden="false" customHeight="false" outlineLevel="0" collapsed="false">
      <c r="A5414" s="1" t="n">
        <v>43142</v>
      </c>
      <c r="B5414" s="3" t="s">
        <v>1967</v>
      </c>
      <c r="C5414" s="1" t="s">
        <v>23208</v>
      </c>
      <c r="D5414" s="3" t="s">
        <v>17128</v>
      </c>
      <c r="E5414" s="3" t="s">
        <v>23209</v>
      </c>
    </row>
    <row r="5415" customFormat="false" ht="13.8" hidden="false" customHeight="false" outlineLevel="0" collapsed="false">
      <c r="A5415" s="1" t="n">
        <v>38123</v>
      </c>
      <c r="B5415" s="3" t="s">
        <v>1967</v>
      </c>
      <c r="C5415" s="1" t="s">
        <v>23210</v>
      </c>
      <c r="D5415" s="3" t="s">
        <v>17126</v>
      </c>
      <c r="E5415" s="3" t="s">
        <v>23211</v>
      </c>
    </row>
    <row r="5416" customFormat="false" ht="13.8" hidden="false" customHeight="false" outlineLevel="0" collapsed="false">
      <c r="A5416" s="1" t="n">
        <v>42699</v>
      </c>
      <c r="B5416" s="3" t="s">
        <v>1967</v>
      </c>
      <c r="C5416" s="1" t="s">
        <v>23212</v>
      </c>
      <c r="D5416" s="3" t="s">
        <v>17055</v>
      </c>
      <c r="E5416" s="3" t="s">
        <v>23213</v>
      </c>
    </row>
    <row r="5417" customFormat="false" ht="13.8" hidden="false" customHeight="false" outlineLevel="0" collapsed="false">
      <c r="A5417" s="1" t="n">
        <v>37743</v>
      </c>
      <c r="B5417" s="3" t="s">
        <v>1967</v>
      </c>
      <c r="C5417" s="1" t="s">
        <v>23214</v>
      </c>
      <c r="D5417" s="3" t="s">
        <v>17055</v>
      </c>
      <c r="E5417" s="3" t="s">
        <v>23215</v>
      </c>
    </row>
    <row r="5418" customFormat="false" ht="13.8" hidden="false" customHeight="false" outlineLevel="0" collapsed="false">
      <c r="A5418" s="1" t="n">
        <v>37744</v>
      </c>
      <c r="B5418" s="3" t="s">
        <v>1967</v>
      </c>
      <c r="C5418" s="1" t="s">
        <v>23216</v>
      </c>
      <c r="D5418" s="3" t="s">
        <v>17055</v>
      </c>
      <c r="E5418" s="3" t="s">
        <v>23217</v>
      </c>
    </row>
    <row r="5419" customFormat="false" ht="13.8" hidden="false" customHeight="false" outlineLevel="0" collapsed="false">
      <c r="A5419" s="1" t="n">
        <v>37741</v>
      </c>
      <c r="B5419" s="3" t="s">
        <v>1967</v>
      </c>
      <c r="C5419" s="1" t="s">
        <v>23218</v>
      </c>
      <c r="D5419" s="3" t="s">
        <v>17055</v>
      </c>
      <c r="E5419" s="3" t="s">
        <v>23219</v>
      </c>
    </row>
    <row r="5420" customFormat="false" ht="13.8" hidden="false" customHeight="false" outlineLevel="0" collapsed="false">
      <c r="A5420" s="1" t="n">
        <v>39396</v>
      </c>
      <c r="B5420" s="3" t="s">
        <v>1967</v>
      </c>
      <c r="C5420" s="1" t="s">
        <v>23220</v>
      </c>
      <c r="D5420" s="3" t="s">
        <v>17055</v>
      </c>
      <c r="E5420" s="3" t="s">
        <v>23221</v>
      </c>
    </row>
    <row r="5421" customFormat="false" ht="13.8" hidden="false" customHeight="false" outlineLevel="0" collapsed="false">
      <c r="A5421" s="1" t="n">
        <v>39392</v>
      </c>
      <c r="B5421" s="3" t="s">
        <v>1967</v>
      </c>
      <c r="C5421" s="1" t="s">
        <v>23222</v>
      </c>
      <c r="D5421" s="3" t="s">
        <v>17055</v>
      </c>
      <c r="E5421" s="3" t="s">
        <v>23223</v>
      </c>
    </row>
    <row r="5422" customFormat="false" ht="13.8" hidden="false" customHeight="false" outlineLevel="0" collapsed="false">
      <c r="A5422" s="1" t="n">
        <v>39393</v>
      </c>
      <c r="B5422" s="3" t="s">
        <v>1967</v>
      </c>
      <c r="C5422" s="1" t="s">
        <v>23224</v>
      </c>
      <c r="D5422" s="3" t="s">
        <v>17055</v>
      </c>
      <c r="E5422" s="3" t="s">
        <v>23225</v>
      </c>
    </row>
    <row r="5423" customFormat="false" ht="13.8" hidden="false" customHeight="false" outlineLevel="0" collapsed="false">
      <c r="A5423" s="1" t="n">
        <v>39394</v>
      </c>
      <c r="B5423" s="3" t="s">
        <v>1967</v>
      </c>
      <c r="C5423" s="1" t="s">
        <v>23226</v>
      </c>
      <c r="D5423" s="3" t="s">
        <v>17055</v>
      </c>
      <c r="E5423" s="3" t="s">
        <v>23227</v>
      </c>
    </row>
    <row r="5424" customFormat="false" ht="13.8" hidden="false" customHeight="false" outlineLevel="0" collapsed="false">
      <c r="A5424" s="1" t="n">
        <v>39395</v>
      </c>
      <c r="B5424" s="3" t="s">
        <v>1967</v>
      </c>
      <c r="C5424" s="1" t="s">
        <v>23228</v>
      </c>
      <c r="D5424" s="3" t="s">
        <v>17055</v>
      </c>
      <c r="E5424" s="3" t="s">
        <v>23229</v>
      </c>
    </row>
    <row r="5425" customFormat="false" ht="13.8" hidden="false" customHeight="false" outlineLevel="0" collapsed="false">
      <c r="A5425" s="1" t="n">
        <v>14618</v>
      </c>
      <c r="B5425" s="3" t="s">
        <v>1967</v>
      </c>
      <c r="C5425" s="1" t="s">
        <v>23230</v>
      </c>
      <c r="D5425" s="3" t="s">
        <v>17055</v>
      </c>
      <c r="E5425" s="3" t="s">
        <v>23231</v>
      </c>
    </row>
    <row r="5426" customFormat="false" ht="13.8" hidden="false" customHeight="false" outlineLevel="0" collapsed="false">
      <c r="A5426" s="1" t="n">
        <v>40269</v>
      </c>
      <c r="B5426" s="3" t="s">
        <v>1967</v>
      </c>
      <c r="C5426" s="1" t="s">
        <v>23232</v>
      </c>
      <c r="D5426" s="3" t="s">
        <v>17055</v>
      </c>
      <c r="E5426" s="3" t="s">
        <v>23233</v>
      </c>
    </row>
    <row r="5427" customFormat="false" ht="13.8" hidden="false" customHeight="false" outlineLevel="0" collapsed="false">
      <c r="A5427" s="1" t="n">
        <v>6110</v>
      </c>
      <c r="B5427" s="3" t="s">
        <v>1967</v>
      </c>
      <c r="C5427" s="1" t="s">
        <v>23234</v>
      </c>
      <c r="D5427" s="3" t="s">
        <v>17283</v>
      </c>
      <c r="E5427" s="3" t="s">
        <v>23235</v>
      </c>
    </row>
    <row r="5428" customFormat="false" ht="13.8" hidden="false" customHeight="false" outlineLevel="0" collapsed="false">
      <c r="A5428" s="1" t="n">
        <v>40910</v>
      </c>
      <c r="B5428" s="3" t="s">
        <v>1967</v>
      </c>
      <c r="C5428" s="1" t="s">
        <v>23236</v>
      </c>
      <c r="D5428" s="3" t="s">
        <v>17285</v>
      </c>
      <c r="E5428" s="3" t="s">
        <v>23237</v>
      </c>
    </row>
    <row r="5429" customFormat="false" ht="13.8" hidden="false" customHeight="false" outlineLevel="0" collapsed="false">
      <c r="A5429" s="1" t="n">
        <v>6111</v>
      </c>
      <c r="B5429" s="3" t="s">
        <v>1967</v>
      </c>
      <c r="C5429" s="1" t="s">
        <v>23238</v>
      </c>
      <c r="D5429" s="3" t="s">
        <v>17283</v>
      </c>
      <c r="E5429" s="3" t="s">
        <v>8534</v>
      </c>
    </row>
    <row r="5430" customFormat="false" ht="13.8" hidden="false" customHeight="false" outlineLevel="0" collapsed="false">
      <c r="A5430" s="1" t="n">
        <v>41084</v>
      </c>
      <c r="B5430" s="3" t="s">
        <v>1967</v>
      </c>
      <c r="C5430" s="1" t="s">
        <v>23239</v>
      </c>
      <c r="D5430" s="3" t="s">
        <v>17285</v>
      </c>
      <c r="E5430" s="3" t="s">
        <v>17682</v>
      </c>
    </row>
    <row r="5431" customFormat="false" ht="13.8" hidden="false" customHeight="false" outlineLevel="0" collapsed="false">
      <c r="A5431" s="1" t="n">
        <v>44535</v>
      </c>
      <c r="B5431" s="3" t="s">
        <v>1967</v>
      </c>
      <c r="C5431" s="1" t="s">
        <v>23240</v>
      </c>
      <c r="D5431" s="3" t="s">
        <v>17280</v>
      </c>
      <c r="E5431" s="3" t="s">
        <v>23241</v>
      </c>
    </row>
    <row r="5432" customFormat="false" ht="13.8" hidden="false" customHeight="false" outlineLevel="0" collapsed="false">
      <c r="A5432" s="1" t="n">
        <v>44945</v>
      </c>
      <c r="B5432" s="3" t="s">
        <v>1967</v>
      </c>
      <c r="C5432" s="1" t="s">
        <v>23242</v>
      </c>
      <c r="D5432" s="3" t="s">
        <v>17055</v>
      </c>
      <c r="E5432" s="3" t="s">
        <v>9559</v>
      </c>
    </row>
    <row r="5433" customFormat="false" ht="13.8" hidden="false" customHeight="false" outlineLevel="0" collapsed="false">
      <c r="A5433" s="1" t="n">
        <v>38637</v>
      </c>
      <c r="B5433" s="3" t="s">
        <v>1967</v>
      </c>
      <c r="C5433" s="1" t="s">
        <v>23243</v>
      </c>
      <c r="D5433" s="3" t="s">
        <v>17055</v>
      </c>
      <c r="E5433" s="3" t="s">
        <v>18576</v>
      </c>
    </row>
    <row r="5434" customFormat="false" ht="13.8" hidden="false" customHeight="false" outlineLevel="0" collapsed="false">
      <c r="A5434" s="1" t="n">
        <v>6150</v>
      </c>
      <c r="B5434" s="3" t="s">
        <v>1967</v>
      </c>
      <c r="C5434" s="1" t="s">
        <v>23244</v>
      </c>
      <c r="D5434" s="3" t="s">
        <v>17055</v>
      </c>
      <c r="E5434" s="3" t="s">
        <v>23245</v>
      </c>
    </row>
    <row r="5435" customFormat="false" ht="13.8" hidden="false" customHeight="false" outlineLevel="0" collapsed="false">
      <c r="A5435" s="1" t="n">
        <v>6136</v>
      </c>
      <c r="B5435" s="3" t="s">
        <v>1967</v>
      </c>
      <c r="C5435" s="1" t="s">
        <v>23246</v>
      </c>
      <c r="D5435" s="3" t="s">
        <v>17055</v>
      </c>
      <c r="E5435" s="3" t="s">
        <v>21173</v>
      </c>
    </row>
    <row r="5436" customFormat="false" ht="13.8" hidden="false" customHeight="false" outlineLevel="0" collapsed="false">
      <c r="A5436" s="1" t="n">
        <v>38638</v>
      </c>
      <c r="B5436" s="3" t="s">
        <v>1967</v>
      </c>
      <c r="C5436" s="1" t="s">
        <v>23247</v>
      </c>
      <c r="D5436" s="3" t="s">
        <v>17055</v>
      </c>
      <c r="E5436" s="3" t="s">
        <v>23248</v>
      </c>
    </row>
    <row r="5437" customFormat="false" ht="13.8" hidden="false" customHeight="false" outlineLevel="0" collapsed="false">
      <c r="A5437" s="1" t="n">
        <v>20262</v>
      </c>
      <c r="B5437" s="3" t="s">
        <v>1967</v>
      </c>
      <c r="C5437" s="1" t="s">
        <v>23249</v>
      </c>
      <c r="D5437" s="3" t="s">
        <v>17055</v>
      </c>
      <c r="E5437" s="3" t="s">
        <v>9088</v>
      </c>
    </row>
    <row r="5438" customFormat="false" ht="13.8" hidden="false" customHeight="false" outlineLevel="0" collapsed="false">
      <c r="A5438" s="1" t="n">
        <v>6145</v>
      </c>
      <c r="B5438" s="3" t="s">
        <v>1967</v>
      </c>
      <c r="C5438" s="1" t="s">
        <v>23250</v>
      </c>
      <c r="D5438" s="3" t="s">
        <v>17055</v>
      </c>
      <c r="E5438" s="3" t="s">
        <v>12562</v>
      </c>
    </row>
    <row r="5439" customFormat="false" ht="13.8" hidden="false" customHeight="false" outlineLevel="0" collapsed="false">
      <c r="A5439" s="1" t="n">
        <v>6149</v>
      </c>
      <c r="B5439" s="3" t="s">
        <v>1967</v>
      </c>
      <c r="C5439" s="1" t="s">
        <v>23251</v>
      </c>
      <c r="D5439" s="3" t="s">
        <v>17055</v>
      </c>
      <c r="E5439" s="3" t="s">
        <v>6707</v>
      </c>
    </row>
    <row r="5440" customFormat="false" ht="13.8" hidden="false" customHeight="false" outlineLevel="0" collapsed="false">
      <c r="A5440" s="1" t="n">
        <v>6146</v>
      </c>
      <c r="B5440" s="3" t="s">
        <v>1967</v>
      </c>
      <c r="C5440" s="1" t="s">
        <v>23252</v>
      </c>
      <c r="D5440" s="3" t="s">
        <v>17055</v>
      </c>
      <c r="E5440" s="3" t="s">
        <v>23253</v>
      </c>
    </row>
    <row r="5441" customFormat="false" ht="13.8" hidden="false" customHeight="false" outlineLevel="0" collapsed="false">
      <c r="A5441" s="1" t="n">
        <v>44536</v>
      </c>
      <c r="B5441" s="3" t="s">
        <v>1967</v>
      </c>
      <c r="C5441" s="1" t="s">
        <v>23254</v>
      </c>
      <c r="D5441" s="3" t="s">
        <v>17126</v>
      </c>
      <c r="E5441" s="3" t="s">
        <v>14424</v>
      </c>
    </row>
    <row r="5442" customFormat="false" ht="13.8" hidden="false" customHeight="false" outlineLevel="0" collapsed="false">
      <c r="A5442" s="1" t="n">
        <v>39961</v>
      </c>
      <c r="B5442" s="3" t="s">
        <v>1967</v>
      </c>
      <c r="C5442" s="1" t="s">
        <v>23255</v>
      </c>
      <c r="D5442" s="3" t="s">
        <v>17055</v>
      </c>
      <c r="E5442" s="3" t="s">
        <v>23256</v>
      </c>
    </row>
    <row r="5443" customFormat="false" ht="13.8" hidden="false" customHeight="false" outlineLevel="0" collapsed="false">
      <c r="A5443" s="1" t="n">
        <v>42433</v>
      </c>
      <c r="B5443" s="3" t="s">
        <v>1967</v>
      </c>
      <c r="C5443" s="1" t="s">
        <v>23257</v>
      </c>
      <c r="D5443" s="3" t="s">
        <v>17055</v>
      </c>
      <c r="E5443" s="3" t="s">
        <v>23258</v>
      </c>
    </row>
    <row r="5444" customFormat="false" ht="13.8" hidden="false" customHeight="false" outlineLevel="0" collapsed="false">
      <c r="A5444" s="1" t="n">
        <v>42434</v>
      </c>
      <c r="B5444" s="3" t="s">
        <v>1967</v>
      </c>
      <c r="C5444" s="1" t="s">
        <v>23259</v>
      </c>
      <c r="D5444" s="3" t="s">
        <v>17055</v>
      </c>
      <c r="E5444" s="3" t="s">
        <v>23260</v>
      </c>
    </row>
    <row r="5445" customFormat="false" ht="13.8" hidden="false" customHeight="false" outlineLevel="0" collapsed="false">
      <c r="A5445" s="1" t="n">
        <v>42435</v>
      </c>
      <c r="B5445" s="3" t="s">
        <v>1967</v>
      </c>
      <c r="C5445" s="1" t="s">
        <v>23261</v>
      </c>
      <c r="D5445" s="3" t="s">
        <v>17055</v>
      </c>
      <c r="E5445" s="3" t="s">
        <v>23262</v>
      </c>
    </row>
    <row r="5446" customFormat="false" ht="13.8" hidden="false" customHeight="false" outlineLevel="0" collapsed="false">
      <c r="A5446" s="1" t="n">
        <v>38061</v>
      </c>
      <c r="B5446" s="3" t="s">
        <v>1967</v>
      </c>
      <c r="C5446" s="1" t="s">
        <v>23263</v>
      </c>
      <c r="D5446" s="3" t="s">
        <v>17055</v>
      </c>
      <c r="E5446" s="3" t="s">
        <v>23264</v>
      </c>
    </row>
    <row r="5447" customFormat="false" ht="13.8" hidden="false" customHeight="false" outlineLevel="0" collapsed="false">
      <c r="A5447" s="1" t="n">
        <v>20250</v>
      </c>
      <c r="B5447" s="3" t="s">
        <v>1967</v>
      </c>
      <c r="C5447" s="1" t="s">
        <v>23265</v>
      </c>
      <c r="D5447" s="3" t="s">
        <v>17126</v>
      </c>
      <c r="E5447" s="3" t="s">
        <v>9539</v>
      </c>
    </row>
    <row r="5448" customFormat="false" ht="13.8" hidden="false" customHeight="false" outlineLevel="0" collapsed="false">
      <c r="A5448" s="1" t="n">
        <v>13388</v>
      </c>
      <c r="B5448" s="3" t="s">
        <v>1967</v>
      </c>
      <c r="C5448" s="1" t="s">
        <v>23266</v>
      </c>
      <c r="D5448" s="3" t="s">
        <v>17126</v>
      </c>
      <c r="E5448" s="3" t="s">
        <v>13045</v>
      </c>
    </row>
    <row r="5449" customFormat="false" ht="13.8" hidden="false" customHeight="false" outlineLevel="0" collapsed="false">
      <c r="A5449" s="1" t="n">
        <v>39914</v>
      </c>
      <c r="B5449" s="3" t="s">
        <v>1967</v>
      </c>
      <c r="C5449" s="1" t="s">
        <v>23267</v>
      </c>
      <c r="D5449" s="3" t="s">
        <v>17126</v>
      </c>
      <c r="E5449" s="3" t="s">
        <v>23268</v>
      </c>
    </row>
    <row r="5450" customFormat="false" ht="13.8" hidden="false" customHeight="false" outlineLevel="0" collapsed="false">
      <c r="A5450" s="1" t="n">
        <v>12732</v>
      </c>
      <c r="B5450" s="3" t="s">
        <v>1967</v>
      </c>
      <c r="C5450" s="1" t="s">
        <v>23269</v>
      </c>
      <c r="D5450" s="3" t="s">
        <v>17055</v>
      </c>
      <c r="E5450" s="3" t="s">
        <v>23270</v>
      </c>
    </row>
    <row r="5451" customFormat="false" ht="13.8" hidden="false" customHeight="false" outlineLevel="0" collapsed="false">
      <c r="A5451" s="1" t="n">
        <v>6160</v>
      </c>
      <c r="B5451" s="3" t="s">
        <v>1967</v>
      </c>
      <c r="C5451" s="1" t="s">
        <v>23271</v>
      </c>
      <c r="D5451" s="3" t="s">
        <v>17283</v>
      </c>
      <c r="E5451" s="3" t="s">
        <v>22842</v>
      </c>
    </row>
    <row r="5452" customFormat="false" ht="13.8" hidden="false" customHeight="false" outlineLevel="0" collapsed="false">
      <c r="A5452" s="1" t="n">
        <v>41087</v>
      </c>
      <c r="B5452" s="3" t="s">
        <v>1967</v>
      </c>
      <c r="C5452" s="1" t="s">
        <v>23272</v>
      </c>
      <c r="D5452" s="3" t="s">
        <v>17285</v>
      </c>
      <c r="E5452" s="3" t="s">
        <v>23273</v>
      </c>
    </row>
    <row r="5453" customFormat="false" ht="13.8" hidden="false" customHeight="false" outlineLevel="0" collapsed="false">
      <c r="A5453" s="1" t="n">
        <v>6166</v>
      </c>
      <c r="B5453" s="3" t="s">
        <v>1967</v>
      </c>
      <c r="C5453" s="1" t="s">
        <v>23274</v>
      </c>
      <c r="D5453" s="3" t="s">
        <v>17283</v>
      </c>
      <c r="E5453" s="3" t="s">
        <v>14884</v>
      </c>
    </row>
    <row r="5454" customFormat="false" ht="13.8" hidden="false" customHeight="false" outlineLevel="0" collapsed="false">
      <c r="A5454" s="1" t="n">
        <v>41088</v>
      </c>
      <c r="B5454" s="3" t="s">
        <v>1967</v>
      </c>
      <c r="C5454" s="1" t="s">
        <v>23275</v>
      </c>
      <c r="D5454" s="3" t="s">
        <v>17285</v>
      </c>
      <c r="E5454" s="3" t="s">
        <v>23276</v>
      </c>
    </row>
    <row r="5455" customFormat="false" ht="13.8" hidden="false" customHeight="false" outlineLevel="0" collapsed="false">
      <c r="A5455" s="1" t="n">
        <v>20232</v>
      </c>
      <c r="B5455" s="3" t="s">
        <v>1967</v>
      </c>
      <c r="C5455" s="1" t="s">
        <v>23277</v>
      </c>
      <c r="D5455" s="3" t="s">
        <v>17119</v>
      </c>
      <c r="E5455" s="3" t="s">
        <v>23278</v>
      </c>
    </row>
    <row r="5456" customFormat="false" ht="13.8" hidden="false" customHeight="false" outlineLevel="0" collapsed="false">
      <c r="A5456" s="1" t="n">
        <v>10856</v>
      </c>
      <c r="B5456" s="3" t="s">
        <v>1967</v>
      </c>
      <c r="C5456" s="1" t="s">
        <v>23279</v>
      </c>
      <c r="D5456" s="3" t="s">
        <v>17119</v>
      </c>
      <c r="E5456" s="3" t="s">
        <v>6242</v>
      </c>
    </row>
    <row r="5457" customFormat="false" ht="13.8" hidden="false" customHeight="false" outlineLevel="0" collapsed="false">
      <c r="A5457" s="1" t="n">
        <v>4828</v>
      </c>
      <c r="B5457" s="3" t="s">
        <v>1967</v>
      </c>
      <c r="C5457" s="1" t="s">
        <v>23280</v>
      </c>
      <c r="D5457" s="3" t="s">
        <v>17119</v>
      </c>
      <c r="E5457" s="3" t="s">
        <v>23281</v>
      </c>
    </row>
    <row r="5458" customFormat="false" ht="13.8" hidden="false" customHeight="false" outlineLevel="0" collapsed="false">
      <c r="A5458" s="1" t="n">
        <v>20249</v>
      </c>
      <c r="B5458" s="3" t="s">
        <v>1967</v>
      </c>
      <c r="C5458" s="1" t="s">
        <v>23282</v>
      </c>
      <c r="D5458" s="3" t="s">
        <v>17119</v>
      </c>
      <c r="E5458" s="3" t="s">
        <v>13153</v>
      </c>
    </row>
    <row r="5459" customFormat="false" ht="13.8" hidden="false" customHeight="false" outlineLevel="0" collapsed="false">
      <c r="A5459" s="1" t="n">
        <v>11609</v>
      </c>
      <c r="B5459" s="3" t="s">
        <v>1967</v>
      </c>
      <c r="C5459" s="1" t="s">
        <v>23283</v>
      </c>
      <c r="D5459" s="3" t="s">
        <v>17128</v>
      </c>
      <c r="E5459" s="3" t="s">
        <v>12463</v>
      </c>
    </row>
    <row r="5460" customFormat="false" ht="13.8" hidden="false" customHeight="false" outlineLevel="0" collapsed="false">
      <c r="A5460" s="1" t="n">
        <v>20083</v>
      </c>
      <c r="B5460" s="3" t="s">
        <v>1967</v>
      </c>
      <c r="C5460" s="1" t="s">
        <v>23284</v>
      </c>
      <c r="D5460" s="3" t="s">
        <v>17055</v>
      </c>
      <c r="E5460" s="3" t="s">
        <v>23285</v>
      </c>
    </row>
    <row r="5461" customFormat="false" ht="13.8" hidden="false" customHeight="false" outlineLevel="0" collapsed="false">
      <c r="A5461" s="1" t="n">
        <v>10691</v>
      </c>
      <c r="B5461" s="3" t="s">
        <v>1967</v>
      </c>
      <c r="C5461" s="1" t="s">
        <v>23286</v>
      </c>
      <c r="D5461" s="3" t="s">
        <v>17128</v>
      </c>
      <c r="E5461" s="3" t="s">
        <v>23287</v>
      </c>
    </row>
    <row r="5462" customFormat="false" ht="13.8" hidden="false" customHeight="false" outlineLevel="0" collapsed="false">
      <c r="A5462" s="1" t="n">
        <v>12295</v>
      </c>
      <c r="B5462" s="3" t="s">
        <v>1967</v>
      </c>
      <c r="C5462" s="1" t="s">
        <v>23288</v>
      </c>
      <c r="D5462" s="3" t="s">
        <v>17055</v>
      </c>
      <c r="E5462" s="3" t="s">
        <v>23289</v>
      </c>
    </row>
    <row r="5463" customFormat="false" ht="13.8" hidden="false" customHeight="false" outlineLevel="0" collapsed="false">
      <c r="A5463" s="1" t="n">
        <v>12296</v>
      </c>
      <c r="B5463" s="3" t="s">
        <v>1967</v>
      </c>
      <c r="C5463" s="1" t="s">
        <v>23290</v>
      </c>
      <c r="D5463" s="3" t="s">
        <v>17055</v>
      </c>
      <c r="E5463" s="3" t="s">
        <v>23291</v>
      </c>
    </row>
    <row r="5464" customFormat="false" ht="13.8" hidden="false" customHeight="false" outlineLevel="0" collapsed="false">
      <c r="A5464" s="1" t="n">
        <v>12294</v>
      </c>
      <c r="B5464" s="3" t="s">
        <v>1967</v>
      </c>
      <c r="C5464" s="1" t="s">
        <v>23292</v>
      </c>
      <c r="D5464" s="3" t="s">
        <v>17055</v>
      </c>
      <c r="E5464" s="3" t="s">
        <v>9103</v>
      </c>
    </row>
    <row r="5465" customFormat="false" ht="13.8" hidden="false" customHeight="false" outlineLevel="0" collapsed="false">
      <c r="A5465" s="1" t="n">
        <v>14543</v>
      </c>
      <c r="B5465" s="3" t="s">
        <v>1967</v>
      </c>
      <c r="C5465" s="1" t="s">
        <v>23293</v>
      </c>
      <c r="D5465" s="3" t="s">
        <v>17055</v>
      </c>
      <c r="E5465" s="3" t="s">
        <v>9182</v>
      </c>
    </row>
    <row r="5466" customFormat="false" ht="13.8" hidden="false" customHeight="false" outlineLevel="0" collapsed="false">
      <c r="A5466" s="1" t="n">
        <v>13329</v>
      </c>
      <c r="B5466" s="3" t="s">
        <v>1967</v>
      </c>
      <c r="C5466" s="1" t="s">
        <v>23294</v>
      </c>
      <c r="D5466" s="3" t="s">
        <v>17055</v>
      </c>
      <c r="E5466" s="3" t="s">
        <v>20397</v>
      </c>
    </row>
    <row r="5467" customFormat="false" ht="13.8" hidden="false" customHeight="false" outlineLevel="0" collapsed="false">
      <c r="A5467" s="1" t="n">
        <v>21047</v>
      </c>
      <c r="B5467" s="3" t="s">
        <v>1967</v>
      </c>
      <c r="C5467" s="1" t="s">
        <v>23295</v>
      </c>
      <c r="D5467" s="3" t="s">
        <v>17055</v>
      </c>
      <c r="E5467" s="3" t="s">
        <v>23296</v>
      </c>
    </row>
    <row r="5468" customFormat="false" ht="13.8" hidden="false" customHeight="false" outlineLevel="0" collapsed="false">
      <c r="A5468" s="1" t="n">
        <v>21042</v>
      </c>
      <c r="B5468" s="3" t="s">
        <v>1967</v>
      </c>
      <c r="C5468" s="1" t="s">
        <v>23297</v>
      </c>
      <c r="D5468" s="3" t="s">
        <v>17055</v>
      </c>
      <c r="E5468" s="3" t="s">
        <v>3623</v>
      </c>
    </row>
    <row r="5469" customFormat="false" ht="13.8" hidden="false" customHeight="false" outlineLevel="0" collapsed="false">
      <c r="A5469" s="1" t="n">
        <v>21043</v>
      </c>
      <c r="B5469" s="3" t="s">
        <v>1967</v>
      </c>
      <c r="C5469" s="1" t="s">
        <v>23298</v>
      </c>
      <c r="D5469" s="3" t="s">
        <v>17055</v>
      </c>
      <c r="E5469" s="3" t="s">
        <v>2600</v>
      </c>
    </row>
    <row r="5470" customFormat="false" ht="13.8" hidden="false" customHeight="false" outlineLevel="0" collapsed="false">
      <c r="A5470" s="1" t="n">
        <v>21044</v>
      </c>
      <c r="B5470" s="3" t="s">
        <v>1967</v>
      </c>
      <c r="C5470" s="1" t="s">
        <v>23299</v>
      </c>
      <c r="D5470" s="3" t="s">
        <v>17055</v>
      </c>
      <c r="E5470" s="3" t="s">
        <v>3953</v>
      </c>
    </row>
    <row r="5471" customFormat="false" ht="13.8" hidden="false" customHeight="false" outlineLevel="0" collapsed="false">
      <c r="A5471" s="1" t="n">
        <v>21045</v>
      </c>
      <c r="B5471" s="3" t="s">
        <v>1967</v>
      </c>
      <c r="C5471" s="1" t="s">
        <v>23300</v>
      </c>
      <c r="D5471" s="3" t="s">
        <v>17055</v>
      </c>
      <c r="E5471" s="3" t="s">
        <v>18567</v>
      </c>
    </row>
    <row r="5472" customFormat="false" ht="13.8" hidden="false" customHeight="false" outlineLevel="0" collapsed="false">
      <c r="A5472" s="1" t="n">
        <v>21041</v>
      </c>
      <c r="B5472" s="3" t="s">
        <v>1967</v>
      </c>
      <c r="C5472" s="1" t="s">
        <v>23301</v>
      </c>
      <c r="D5472" s="3" t="s">
        <v>17055</v>
      </c>
      <c r="E5472" s="3" t="s">
        <v>23302</v>
      </c>
    </row>
    <row r="5473" customFormat="false" ht="13.8" hidden="false" customHeight="false" outlineLevel="0" collapsed="false">
      <c r="A5473" s="1" t="n">
        <v>21040</v>
      </c>
      <c r="B5473" s="3" t="s">
        <v>1967</v>
      </c>
      <c r="C5473" s="1" t="s">
        <v>23303</v>
      </c>
      <c r="D5473" s="3" t="s">
        <v>17055</v>
      </c>
      <c r="E5473" s="3" t="s">
        <v>23304</v>
      </c>
    </row>
    <row r="5474" customFormat="false" ht="13.8" hidden="false" customHeight="false" outlineLevel="0" collapsed="false">
      <c r="A5474" s="1" t="n">
        <v>14149</v>
      </c>
      <c r="B5474" s="3" t="s">
        <v>1967</v>
      </c>
      <c r="C5474" s="1" t="s">
        <v>23305</v>
      </c>
      <c r="D5474" s="3" t="s">
        <v>20360</v>
      </c>
      <c r="E5474" s="3" t="s">
        <v>23306</v>
      </c>
    </row>
    <row r="5475" customFormat="false" ht="13.8" hidden="false" customHeight="false" outlineLevel="0" collapsed="false">
      <c r="A5475" s="1" t="n">
        <v>38099</v>
      </c>
      <c r="B5475" s="3" t="s">
        <v>1967</v>
      </c>
      <c r="C5475" s="1" t="s">
        <v>23307</v>
      </c>
      <c r="D5475" s="3" t="s">
        <v>17055</v>
      </c>
      <c r="E5475" s="3" t="s">
        <v>2789</v>
      </c>
    </row>
    <row r="5476" customFormat="false" ht="13.8" hidden="false" customHeight="false" outlineLevel="0" collapsed="false">
      <c r="A5476" s="1" t="n">
        <v>38100</v>
      </c>
      <c r="B5476" s="3" t="s">
        <v>1967</v>
      </c>
      <c r="C5476" s="1" t="s">
        <v>23308</v>
      </c>
      <c r="D5476" s="3" t="s">
        <v>17055</v>
      </c>
      <c r="E5476" s="3" t="s">
        <v>17336</v>
      </c>
    </row>
    <row r="5477" customFormat="false" ht="13.8" hidden="false" customHeight="false" outlineLevel="0" collapsed="false">
      <c r="A5477" s="1" t="n">
        <v>7576</v>
      </c>
      <c r="B5477" s="3" t="s">
        <v>1967</v>
      </c>
      <c r="C5477" s="1" t="s">
        <v>23309</v>
      </c>
      <c r="D5477" s="3" t="s">
        <v>17055</v>
      </c>
      <c r="E5477" s="3" t="s">
        <v>23310</v>
      </c>
    </row>
    <row r="5478" customFormat="false" ht="13.8" hidden="false" customHeight="false" outlineLevel="0" collapsed="false">
      <c r="A5478" s="1" t="n">
        <v>3384</v>
      </c>
      <c r="B5478" s="3" t="s">
        <v>1967</v>
      </c>
      <c r="C5478" s="1" t="s">
        <v>23311</v>
      </c>
      <c r="D5478" s="3" t="s">
        <v>17055</v>
      </c>
      <c r="E5478" s="3" t="s">
        <v>23312</v>
      </c>
    </row>
    <row r="5479" customFormat="false" ht="13.8" hidden="false" customHeight="false" outlineLevel="0" collapsed="false">
      <c r="A5479" s="1" t="n">
        <v>7572</v>
      </c>
      <c r="B5479" s="3" t="s">
        <v>1967</v>
      </c>
      <c r="C5479" s="1" t="s">
        <v>23313</v>
      </c>
      <c r="D5479" s="3" t="s">
        <v>17055</v>
      </c>
      <c r="E5479" s="3" t="s">
        <v>22065</v>
      </c>
    </row>
    <row r="5480" customFormat="false" ht="13.8" hidden="false" customHeight="false" outlineLevel="0" collapsed="false">
      <c r="A5480" s="1" t="n">
        <v>3396</v>
      </c>
      <c r="B5480" s="3" t="s">
        <v>1967</v>
      </c>
      <c r="C5480" s="1" t="s">
        <v>23314</v>
      </c>
      <c r="D5480" s="3" t="s">
        <v>17055</v>
      </c>
      <c r="E5480" s="3" t="s">
        <v>23315</v>
      </c>
    </row>
    <row r="5481" customFormat="false" ht="13.8" hidden="false" customHeight="false" outlineLevel="0" collapsed="false">
      <c r="A5481" s="1" t="n">
        <v>37590</v>
      </c>
      <c r="B5481" s="3" t="s">
        <v>1967</v>
      </c>
      <c r="C5481" s="1" t="s">
        <v>23316</v>
      </c>
      <c r="D5481" s="3" t="s">
        <v>17055</v>
      </c>
      <c r="E5481" s="3" t="s">
        <v>19768</v>
      </c>
    </row>
    <row r="5482" customFormat="false" ht="13.8" hidden="false" customHeight="false" outlineLevel="0" collapsed="false">
      <c r="A5482" s="1" t="n">
        <v>37591</v>
      </c>
      <c r="B5482" s="3" t="s">
        <v>1967</v>
      </c>
      <c r="C5482" s="1" t="s">
        <v>23317</v>
      </c>
      <c r="D5482" s="3" t="s">
        <v>17055</v>
      </c>
      <c r="E5482" s="3" t="s">
        <v>7331</v>
      </c>
    </row>
    <row r="5483" customFormat="false" ht="13.8" hidden="false" customHeight="false" outlineLevel="0" collapsed="false">
      <c r="A5483" s="1" t="n">
        <v>12626</v>
      </c>
      <c r="B5483" s="3" t="s">
        <v>1967</v>
      </c>
      <c r="C5483" s="1" t="s">
        <v>23318</v>
      </c>
      <c r="D5483" s="3" t="s">
        <v>17055</v>
      </c>
      <c r="E5483" s="3" t="s">
        <v>23319</v>
      </c>
    </row>
    <row r="5484" customFormat="false" ht="13.8" hidden="false" customHeight="false" outlineLevel="0" collapsed="false">
      <c r="A5484" s="1" t="n">
        <v>11033</v>
      </c>
      <c r="B5484" s="3" t="s">
        <v>1967</v>
      </c>
      <c r="C5484" s="1" t="s">
        <v>23320</v>
      </c>
      <c r="D5484" s="3" t="s">
        <v>17055</v>
      </c>
      <c r="E5484" s="3" t="s">
        <v>1970</v>
      </c>
    </row>
    <row r="5485" customFormat="false" ht="13.8" hidden="false" customHeight="false" outlineLevel="0" collapsed="false">
      <c r="A5485" s="1" t="n">
        <v>390</v>
      </c>
      <c r="B5485" s="3" t="s">
        <v>1967</v>
      </c>
      <c r="C5485" s="1" t="s">
        <v>23321</v>
      </c>
      <c r="D5485" s="3" t="s">
        <v>17055</v>
      </c>
      <c r="E5485" s="3" t="s">
        <v>21465</v>
      </c>
    </row>
    <row r="5486" customFormat="false" ht="13.8" hidden="false" customHeight="false" outlineLevel="0" collapsed="false">
      <c r="A5486" s="1" t="n">
        <v>42436</v>
      </c>
      <c r="B5486" s="3" t="s">
        <v>1967</v>
      </c>
      <c r="C5486" s="1" t="s">
        <v>23322</v>
      </c>
      <c r="D5486" s="3" t="s">
        <v>17055</v>
      </c>
      <c r="E5486" s="3" t="s">
        <v>23323</v>
      </c>
    </row>
    <row r="5487" customFormat="false" ht="13.8" hidden="false" customHeight="false" outlineLevel="0" collapsed="false">
      <c r="A5487" s="1" t="n">
        <v>6194</v>
      </c>
      <c r="B5487" s="3" t="s">
        <v>1967</v>
      </c>
      <c r="C5487" s="1" t="s">
        <v>23324</v>
      </c>
      <c r="D5487" s="3" t="s">
        <v>17119</v>
      </c>
      <c r="E5487" s="3" t="s">
        <v>23325</v>
      </c>
    </row>
    <row r="5488" customFormat="false" ht="13.8" hidden="false" customHeight="false" outlineLevel="0" collapsed="false">
      <c r="A5488" s="1" t="n">
        <v>10567</v>
      </c>
      <c r="B5488" s="3" t="s">
        <v>1967</v>
      </c>
      <c r="C5488" s="1" t="s">
        <v>23326</v>
      </c>
      <c r="D5488" s="3" t="s">
        <v>17119</v>
      </c>
      <c r="E5488" s="3" t="s">
        <v>14682</v>
      </c>
    </row>
    <row r="5489" customFormat="false" ht="13.8" hidden="false" customHeight="false" outlineLevel="0" collapsed="false">
      <c r="A5489" s="1" t="n">
        <v>6212</v>
      </c>
      <c r="B5489" s="3" t="s">
        <v>1967</v>
      </c>
      <c r="C5489" s="1" t="s">
        <v>23327</v>
      </c>
      <c r="D5489" s="3" t="s">
        <v>17119</v>
      </c>
      <c r="E5489" s="3" t="s">
        <v>20861</v>
      </c>
    </row>
    <row r="5490" customFormat="false" ht="13.8" hidden="false" customHeight="false" outlineLevel="0" collapsed="false">
      <c r="A5490" s="1" t="n">
        <v>3993</v>
      </c>
      <c r="B5490" s="3" t="s">
        <v>1967</v>
      </c>
      <c r="C5490" s="1" t="s">
        <v>23328</v>
      </c>
      <c r="D5490" s="3" t="s">
        <v>17719</v>
      </c>
      <c r="E5490" s="3" t="s">
        <v>23329</v>
      </c>
    </row>
    <row r="5491" customFormat="false" ht="13.8" hidden="false" customHeight="false" outlineLevel="0" collapsed="false">
      <c r="A5491" s="1" t="n">
        <v>3990</v>
      </c>
      <c r="B5491" s="3" t="s">
        <v>1967</v>
      </c>
      <c r="C5491" s="1" t="s">
        <v>23330</v>
      </c>
      <c r="D5491" s="3" t="s">
        <v>17119</v>
      </c>
      <c r="E5491" s="3" t="s">
        <v>9640</v>
      </c>
    </row>
    <row r="5492" customFormat="false" ht="13.8" hidden="false" customHeight="false" outlineLevel="0" collapsed="false">
      <c r="A5492" s="1" t="n">
        <v>3992</v>
      </c>
      <c r="B5492" s="3" t="s">
        <v>1967</v>
      </c>
      <c r="C5492" s="1" t="s">
        <v>23331</v>
      </c>
      <c r="D5492" s="3" t="s">
        <v>17119</v>
      </c>
      <c r="E5492" s="3" t="s">
        <v>23332</v>
      </c>
    </row>
    <row r="5493" customFormat="false" ht="13.8" hidden="false" customHeight="false" outlineLevel="0" collapsed="false">
      <c r="A5493" s="1" t="n">
        <v>6178</v>
      </c>
      <c r="B5493" s="3" t="s">
        <v>1967</v>
      </c>
      <c r="C5493" s="1" t="s">
        <v>23333</v>
      </c>
      <c r="D5493" s="3" t="s">
        <v>17719</v>
      </c>
      <c r="E5493" s="3" t="s">
        <v>23334</v>
      </c>
    </row>
    <row r="5494" customFormat="false" ht="13.8" hidden="false" customHeight="false" outlineLevel="0" collapsed="false">
      <c r="A5494" s="1" t="n">
        <v>6180</v>
      </c>
      <c r="B5494" s="3" t="s">
        <v>1967</v>
      </c>
      <c r="C5494" s="1" t="s">
        <v>23335</v>
      </c>
      <c r="D5494" s="3" t="s">
        <v>17719</v>
      </c>
      <c r="E5494" s="3" t="s">
        <v>23336</v>
      </c>
    </row>
    <row r="5495" customFormat="false" ht="13.8" hidden="false" customHeight="false" outlineLevel="0" collapsed="false">
      <c r="A5495" s="1" t="n">
        <v>6182</v>
      </c>
      <c r="B5495" s="3" t="s">
        <v>1967</v>
      </c>
      <c r="C5495" s="1" t="s">
        <v>23337</v>
      </c>
      <c r="D5495" s="3" t="s">
        <v>17719</v>
      </c>
      <c r="E5495" s="3" t="s">
        <v>23338</v>
      </c>
    </row>
    <row r="5496" customFormat="false" ht="13.8" hidden="false" customHeight="false" outlineLevel="0" collapsed="false">
      <c r="A5496" s="1" t="n">
        <v>43614</v>
      </c>
      <c r="B5496" s="3" t="s">
        <v>1967</v>
      </c>
      <c r="C5496" s="1" t="s">
        <v>23339</v>
      </c>
      <c r="D5496" s="3" t="s">
        <v>17119</v>
      </c>
      <c r="E5496" s="3" t="s">
        <v>19974</v>
      </c>
    </row>
    <row r="5497" customFormat="false" ht="13.8" hidden="false" customHeight="false" outlineLevel="0" collapsed="false">
      <c r="A5497" s="1" t="n">
        <v>6193</v>
      </c>
      <c r="B5497" s="3" t="s">
        <v>1967</v>
      </c>
      <c r="C5497" s="1" t="s">
        <v>23340</v>
      </c>
      <c r="D5497" s="3" t="s">
        <v>17119</v>
      </c>
      <c r="E5497" s="3" t="s">
        <v>23341</v>
      </c>
    </row>
    <row r="5498" customFormat="false" ht="13.8" hidden="false" customHeight="false" outlineLevel="0" collapsed="false">
      <c r="A5498" s="1" t="n">
        <v>6189</v>
      </c>
      <c r="B5498" s="3" t="s">
        <v>1967</v>
      </c>
      <c r="C5498" s="1" t="s">
        <v>23342</v>
      </c>
      <c r="D5498" s="3" t="s">
        <v>17119</v>
      </c>
      <c r="E5498" s="3" t="s">
        <v>23343</v>
      </c>
    </row>
    <row r="5499" customFormat="false" ht="13.8" hidden="false" customHeight="false" outlineLevel="0" collapsed="false">
      <c r="A5499" s="1" t="n">
        <v>6214</v>
      </c>
      <c r="B5499" s="3" t="s">
        <v>1967</v>
      </c>
      <c r="C5499" s="1" t="s">
        <v>23344</v>
      </c>
      <c r="D5499" s="3" t="s">
        <v>17719</v>
      </c>
      <c r="E5499" s="3" t="s">
        <v>23345</v>
      </c>
    </row>
    <row r="5500" customFormat="false" ht="13.8" hidden="false" customHeight="false" outlineLevel="0" collapsed="false">
      <c r="A5500" s="1" t="n">
        <v>36153</v>
      </c>
      <c r="B5500" s="3" t="s">
        <v>1967</v>
      </c>
      <c r="C5500" s="1" t="s">
        <v>23346</v>
      </c>
      <c r="D5500" s="3" t="s">
        <v>17055</v>
      </c>
      <c r="E5500" s="3" t="s">
        <v>23347</v>
      </c>
    </row>
    <row r="5501" customFormat="false" ht="13.8" hidden="false" customHeight="false" outlineLevel="0" collapsed="false">
      <c r="A5501" s="1" t="n">
        <v>10740</v>
      </c>
      <c r="B5501" s="3" t="s">
        <v>1967</v>
      </c>
      <c r="C5501" s="1" t="s">
        <v>23348</v>
      </c>
      <c r="D5501" s="3" t="s">
        <v>17055</v>
      </c>
      <c r="E5501" s="3" t="s">
        <v>23349</v>
      </c>
    </row>
    <row r="5502" customFormat="false" ht="13.8" hidden="false" customHeight="false" outlineLevel="0" collapsed="false">
      <c r="A5502" s="1" t="n">
        <v>13914</v>
      </c>
      <c r="B5502" s="3" t="s">
        <v>1967</v>
      </c>
      <c r="C5502" s="1" t="s">
        <v>23350</v>
      </c>
      <c r="D5502" s="3" t="s">
        <v>17055</v>
      </c>
      <c r="E5502" s="3" t="s">
        <v>23351</v>
      </c>
    </row>
    <row r="5503" customFormat="false" ht="13.8" hidden="false" customHeight="false" outlineLevel="0" collapsed="false">
      <c r="A5503" s="1" t="n">
        <v>10742</v>
      </c>
      <c r="B5503" s="3" t="s">
        <v>1967</v>
      </c>
      <c r="C5503" s="1" t="s">
        <v>23352</v>
      </c>
      <c r="D5503" s="3" t="s">
        <v>17055</v>
      </c>
      <c r="E5503" s="3" t="s">
        <v>23353</v>
      </c>
    </row>
    <row r="5504" customFormat="false" ht="13.8" hidden="false" customHeight="false" outlineLevel="0" collapsed="false">
      <c r="A5504" s="1" t="n">
        <v>38465</v>
      </c>
      <c r="B5504" s="3" t="s">
        <v>1967</v>
      </c>
      <c r="C5504" s="1" t="s">
        <v>23354</v>
      </c>
      <c r="D5504" s="3" t="s">
        <v>17055</v>
      </c>
      <c r="E5504" s="3" t="s">
        <v>23355</v>
      </c>
    </row>
    <row r="5505" customFormat="false" ht="13.8" hidden="false" customHeight="false" outlineLevel="0" collapsed="false">
      <c r="A5505" s="1" t="n">
        <v>7543</v>
      </c>
      <c r="B5505" s="3" t="s">
        <v>1967</v>
      </c>
      <c r="C5505" s="1" t="s">
        <v>23356</v>
      </c>
      <c r="D5505" s="3" t="s">
        <v>17055</v>
      </c>
      <c r="E5505" s="3" t="s">
        <v>23357</v>
      </c>
    </row>
    <row r="5506" customFormat="false" ht="13.8" hidden="false" customHeight="false" outlineLevel="0" collapsed="false">
      <c r="A5506" s="1" t="n">
        <v>43427</v>
      </c>
      <c r="B5506" s="3" t="s">
        <v>1967</v>
      </c>
      <c r="C5506" s="1" t="s">
        <v>23358</v>
      </c>
      <c r="D5506" s="3" t="s">
        <v>17055</v>
      </c>
      <c r="E5506" s="3" t="s">
        <v>23359</v>
      </c>
    </row>
    <row r="5507" customFormat="false" ht="13.8" hidden="false" customHeight="false" outlineLevel="0" collapsed="false">
      <c r="A5507" s="1" t="n">
        <v>41613</v>
      </c>
      <c r="B5507" s="3" t="s">
        <v>1967</v>
      </c>
      <c r="C5507" s="1" t="s">
        <v>23360</v>
      </c>
      <c r="D5507" s="3" t="s">
        <v>17055</v>
      </c>
      <c r="E5507" s="3" t="s">
        <v>23361</v>
      </c>
    </row>
    <row r="5508" customFormat="false" ht="13.8" hidden="false" customHeight="false" outlineLevel="0" collapsed="false">
      <c r="A5508" s="1" t="n">
        <v>41614</v>
      </c>
      <c r="B5508" s="3" t="s">
        <v>1967</v>
      </c>
      <c r="C5508" s="1" t="s">
        <v>23362</v>
      </c>
      <c r="D5508" s="3" t="s">
        <v>17055</v>
      </c>
      <c r="E5508" s="3" t="s">
        <v>23363</v>
      </c>
    </row>
    <row r="5509" customFormat="false" ht="13.8" hidden="false" customHeight="false" outlineLevel="0" collapsed="false">
      <c r="A5509" s="1" t="n">
        <v>41615</v>
      </c>
      <c r="B5509" s="3" t="s">
        <v>1967</v>
      </c>
      <c r="C5509" s="1" t="s">
        <v>23364</v>
      </c>
      <c r="D5509" s="3" t="s">
        <v>17055</v>
      </c>
      <c r="E5509" s="3" t="s">
        <v>23365</v>
      </c>
    </row>
    <row r="5510" customFormat="false" ht="13.8" hidden="false" customHeight="false" outlineLevel="0" collapsed="false">
      <c r="A5510" s="1" t="n">
        <v>41616</v>
      </c>
      <c r="B5510" s="3" t="s">
        <v>1967</v>
      </c>
      <c r="C5510" s="1" t="s">
        <v>23366</v>
      </c>
      <c r="D5510" s="3" t="s">
        <v>17055</v>
      </c>
      <c r="E5510" s="3" t="s">
        <v>23367</v>
      </c>
    </row>
    <row r="5511" customFormat="false" ht="13.8" hidden="false" customHeight="false" outlineLevel="0" collapsed="false">
      <c r="A5511" s="1" t="n">
        <v>41617</v>
      </c>
      <c r="B5511" s="3" t="s">
        <v>1967</v>
      </c>
      <c r="C5511" s="1" t="s">
        <v>23368</v>
      </c>
      <c r="D5511" s="3" t="s">
        <v>17055</v>
      </c>
      <c r="E5511" s="3" t="s">
        <v>23369</v>
      </c>
    </row>
    <row r="5512" customFormat="false" ht="13.8" hidden="false" customHeight="false" outlineLevel="0" collapsed="false">
      <c r="A5512" s="1" t="n">
        <v>41618</v>
      </c>
      <c r="B5512" s="3" t="s">
        <v>1967</v>
      </c>
      <c r="C5512" s="1" t="s">
        <v>23370</v>
      </c>
      <c r="D5512" s="3" t="s">
        <v>17055</v>
      </c>
      <c r="E5512" s="3" t="s">
        <v>23371</v>
      </c>
    </row>
    <row r="5513" customFormat="false" ht="13.8" hidden="false" customHeight="false" outlineLevel="0" collapsed="false">
      <c r="A5513" s="1" t="n">
        <v>43428</v>
      </c>
      <c r="B5513" s="3" t="s">
        <v>1967</v>
      </c>
      <c r="C5513" s="1" t="s">
        <v>23372</v>
      </c>
      <c r="D5513" s="3" t="s">
        <v>17055</v>
      </c>
      <c r="E5513" s="3" t="s">
        <v>23373</v>
      </c>
    </row>
    <row r="5514" customFormat="false" ht="13.8" hidden="false" customHeight="false" outlineLevel="0" collapsed="false">
      <c r="A5514" s="1" t="n">
        <v>41619</v>
      </c>
      <c r="B5514" s="3" t="s">
        <v>1967</v>
      </c>
      <c r="C5514" s="1" t="s">
        <v>23374</v>
      </c>
      <c r="D5514" s="3" t="s">
        <v>17055</v>
      </c>
      <c r="E5514" s="3" t="s">
        <v>17382</v>
      </c>
    </row>
    <row r="5515" customFormat="false" ht="13.8" hidden="false" customHeight="false" outlineLevel="0" collapsed="false">
      <c r="A5515" s="1" t="n">
        <v>41620</v>
      </c>
      <c r="B5515" s="3" t="s">
        <v>1967</v>
      </c>
      <c r="C5515" s="1" t="s">
        <v>23375</v>
      </c>
      <c r="D5515" s="3" t="s">
        <v>17055</v>
      </c>
      <c r="E5515" s="3" t="s">
        <v>23376</v>
      </c>
    </row>
    <row r="5516" customFormat="false" ht="13.8" hidden="false" customHeight="false" outlineLevel="0" collapsed="false">
      <c r="A5516" s="1" t="n">
        <v>41622</v>
      </c>
      <c r="B5516" s="3" t="s">
        <v>1967</v>
      </c>
      <c r="C5516" s="1" t="s">
        <v>23377</v>
      </c>
      <c r="D5516" s="3" t="s">
        <v>17055</v>
      </c>
      <c r="E5516" s="3" t="s">
        <v>23378</v>
      </c>
    </row>
    <row r="5517" customFormat="false" ht="13.8" hidden="false" customHeight="false" outlineLevel="0" collapsed="false">
      <c r="A5517" s="1" t="n">
        <v>41623</v>
      </c>
      <c r="B5517" s="3" t="s">
        <v>1967</v>
      </c>
      <c r="C5517" s="1" t="s">
        <v>23379</v>
      </c>
      <c r="D5517" s="3" t="s">
        <v>17055</v>
      </c>
      <c r="E5517" s="3" t="s">
        <v>23380</v>
      </c>
    </row>
    <row r="5518" customFormat="false" ht="13.8" hidden="false" customHeight="false" outlineLevel="0" collapsed="false">
      <c r="A5518" s="1" t="n">
        <v>41624</v>
      </c>
      <c r="B5518" s="3" t="s">
        <v>1967</v>
      </c>
      <c r="C5518" s="1" t="s">
        <v>23381</v>
      </c>
      <c r="D5518" s="3" t="s">
        <v>17055</v>
      </c>
      <c r="E5518" s="3" t="s">
        <v>23382</v>
      </c>
    </row>
    <row r="5519" customFormat="false" ht="13.8" hidden="false" customHeight="false" outlineLevel="0" collapsed="false">
      <c r="A5519" s="1" t="n">
        <v>41625</v>
      </c>
      <c r="B5519" s="3" t="s">
        <v>1967</v>
      </c>
      <c r="C5519" s="1" t="s">
        <v>23383</v>
      </c>
      <c r="D5519" s="3" t="s">
        <v>17055</v>
      </c>
      <c r="E5519" s="3" t="s">
        <v>23384</v>
      </c>
    </row>
    <row r="5520" customFormat="false" ht="13.8" hidden="false" customHeight="false" outlineLevel="0" collapsed="false">
      <c r="A5520" s="1" t="n">
        <v>39352</v>
      </c>
      <c r="B5520" s="3" t="s">
        <v>1967</v>
      </c>
      <c r="C5520" s="1" t="s">
        <v>23385</v>
      </c>
      <c r="D5520" s="3" t="s">
        <v>17055</v>
      </c>
      <c r="E5520" s="3" t="s">
        <v>14563</v>
      </c>
    </row>
    <row r="5521" customFormat="false" ht="13.8" hidden="false" customHeight="false" outlineLevel="0" collapsed="false">
      <c r="A5521" s="1" t="n">
        <v>39346</v>
      </c>
      <c r="B5521" s="3" t="s">
        <v>1967</v>
      </c>
      <c r="C5521" s="1" t="s">
        <v>23386</v>
      </c>
      <c r="D5521" s="3" t="s">
        <v>17055</v>
      </c>
      <c r="E5521" s="3" t="s">
        <v>14563</v>
      </c>
    </row>
    <row r="5522" customFormat="false" ht="13.8" hidden="false" customHeight="false" outlineLevel="0" collapsed="false">
      <c r="A5522" s="1" t="n">
        <v>39350</v>
      </c>
      <c r="B5522" s="3" t="s">
        <v>1967</v>
      </c>
      <c r="C5522" s="1" t="s">
        <v>23387</v>
      </c>
      <c r="D5522" s="3" t="s">
        <v>17055</v>
      </c>
      <c r="E5522" s="3" t="s">
        <v>19719</v>
      </c>
    </row>
    <row r="5523" customFormat="false" ht="13.8" hidden="false" customHeight="false" outlineLevel="0" collapsed="false">
      <c r="A5523" s="1" t="n">
        <v>39351</v>
      </c>
      <c r="B5523" s="3" t="s">
        <v>1967</v>
      </c>
      <c r="C5523" s="1" t="s">
        <v>23388</v>
      </c>
      <c r="D5523" s="3" t="s">
        <v>17055</v>
      </c>
      <c r="E5523" s="3" t="s">
        <v>2992</v>
      </c>
    </row>
    <row r="5524" customFormat="false" ht="13.8" hidden="false" customHeight="false" outlineLevel="0" collapsed="false">
      <c r="A5524" s="1" t="n">
        <v>38837</v>
      </c>
      <c r="B5524" s="3" t="s">
        <v>1967</v>
      </c>
      <c r="C5524" s="1" t="s">
        <v>23389</v>
      </c>
      <c r="D5524" s="3" t="s">
        <v>17055</v>
      </c>
      <c r="E5524" s="3" t="s">
        <v>12001</v>
      </c>
    </row>
    <row r="5525" customFormat="false" ht="13.8" hidden="false" customHeight="false" outlineLevel="0" collapsed="false">
      <c r="A5525" s="1" t="n">
        <v>38836</v>
      </c>
      <c r="B5525" s="3" t="s">
        <v>1967</v>
      </c>
      <c r="C5525" s="1" t="s">
        <v>23390</v>
      </c>
      <c r="D5525" s="3" t="s">
        <v>17055</v>
      </c>
      <c r="E5525" s="3" t="s">
        <v>23391</v>
      </c>
    </row>
    <row r="5526" customFormat="false" ht="13.8" hidden="false" customHeight="false" outlineLevel="0" collapsed="false">
      <c r="A5526" s="1" t="n">
        <v>2666</v>
      </c>
      <c r="B5526" s="3" t="s">
        <v>1967</v>
      </c>
      <c r="C5526" s="1" t="s">
        <v>23392</v>
      </c>
      <c r="D5526" s="3" t="s">
        <v>17055</v>
      </c>
      <c r="E5526" s="3" t="s">
        <v>3161</v>
      </c>
    </row>
    <row r="5527" customFormat="false" ht="13.8" hidden="false" customHeight="false" outlineLevel="0" collapsed="false">
      <c r="A5527" s="1" t="n">
        <v>2668</v>
      </c>
      <c r="B5527" s="3" t="s">
        <v>1967</v>
      </c>
      <c r="C5527" s="1" t="s">
        <v>23393</v>
      </c>
      <c r="D5527" s="3" t="s">
        <v>17055</v>
      </c>
      <c r="E5527" s="3" t="s">
        <v>10566</v>
      </c>
    </row>
    <row r="5528" customFormat="false" ht="13.8" hidden="false" customHeight="false" outlineLevel="0" collapsed="false">
      <c r="A5528" s="1" t="n">
        <v>2664</v>
      </c>
      <c r="B5528" s="3" t="s">
        <v>1967</v>
      </c>
      <c r="C5528" s="1" t="s">
        <v>23394</v>
      </c>
      <c r="D5528" s="3" t="s">
        <v>17055</v>
      </c>
      <c r="E5528" s="3" t="s">
        <v>6804</v>
      </c>
    </row>
    <row r="5529" customFormat="false" ht="13.8" hidden="false" customHeight="false" outlineLevel="0" collapsed="false">
      <c r="A5529" s="1" t="n">
        <v>2662</v>
      </c>
      <c r="B5529" s="3" t="s">
        <v>1967</v>
      </c>
      <c r="C5529" s="1" t="s">
        <v>23395</v>
      </c>
      <c r="D5529" s="3" t="s">
        <v>17055</v>
      </c>
      <c r="E5529" s="3" t="s">
        <v>7096</v>
      </c>
    </row>
    <row r="5530" customFormat="false" ht="13.8" hidden="false" customHeight="false" outlineLevel="0" collapsed="false">
      <c r="A5530" s="1" t="n">
        <v>20964</v>
      </c>
      <c r="B5530" s="3" t="s">
        <v>1967</v>
      </c>
      <c r="C5530" s="1" t="s">
        <v>23396</v>
      </c>
      <c r="D5530" s="3" t="s">
        <v>17055</v>
      </c>
      <c r="E5530" s="3" t="s">
        <v>23397</v>
      </c>
    </row>
    <row r="5531" customFormat="false" ht="13.8" hidden="false" customHeight="false" outlineLevel="0" collapsed="false">
      <c r="A5531" s="1" t="n">
        <v>10905</v>
      </c>
      <c r="B5531" s="3" t="s">
        <v>1967</v>
      </c>
      <c r="C5531" s="1" t="s">
        <v>23398</v>
      </c>
      <c r="D5531" s="3" t="s">
        <v>17055</v>
      </c>
      <c r="E5531" s="3" t="s">
        <v>23399</v>
      </c>
    </row>
    <row r="5532" customFormat="false" ht="13.8" hidden="false" customHeight="false" outlineLevel="0" collapsed="false">
      <c r="A5532" s="1" t="n">
        <v>11289</v>
      </c>
      <c r="B5532" s="3" t="s">
        <v>1967</v>
      </c>
      <c r="C5532" s="1" t="s">
        <v>23400</v>
      </c>
      <c r="D5532" s="3" t="s">
        <v>17055</v>
      </c>
      <c r="E5532" s="3" t="s">
        <v>23401</v>
      </c>
    </row>
    <row r="5533" customFormat="false" ht="13.8" hidden="false" customHeight="false" outlineLevel="0" collapsed="false">
      <c r="A5533" s="1" t="n">
        <v>11241</v>
      </c>
      <c r="B5533" s="3" t="s">
        <v>1967</v>
      </c>
      <c r="C5533" s="1" t="s">
        <v>23402</v>
      </c>
      <c r="D5533" s="3" t="s">
        <v>17055</v>
      </c>
      <c r="E5533" s="3" t="s">
        <v>23403</v>
      </c>
    </row>
    <row r="5534" customFormat="false" ht="13.8" hidden="false" customHeight="false" outlineLevel="0" collapsed="false">
      <c r="A5534" s="1" t="n">
        <v>11301</v>
      </c>
      <c r="B5534" s="3" t="s">
        <v>1967</v>
      </c>
      <c r="C5534" s="1" t="s">
        <v>23404</v>
      </c>
      <c r="D5534" s="3" t="s">
        <v>17055</v>
      </c>
      <c r="E5534" s="3" t="s">
        <v>23405</v>
      </c>
    </row>
    <row r="5535" customFormat="false" ht="13.8" hidden="false" customHeight="false" outlineLevel="0" collapsed="false">
      <c r="A5535" s="1" t="n">
        <v>21090</v>
      </c>
      <c r="B5535" s="3" t="s">
        <v>1967</v>
      </c>
      <c r="C5535" s="1" t="s">
        <v>23406</v>
      </c>
      <c r="D5535" s="3" t="s">
        <v>17055</v>
      </c>
      <c r="E5535" s="3" t="s">
        <v>23407</v>
      </c>
    </row>
    <row r="5536" customFormat="false" ht="13.8" hidden="false" customHeight="false" outlineLevel="0" collapsed="false">
      <c r="A5536" s="1" t="n">
        <v>11315</v>
      </c>
      <c r="B5536" s="3" t="s">
        <v>1967</v>
      </c>
      <c r="C5536" s="1" t="s">
        <v>23408</v>
      </c>
      <c r="D5536" s="3" t="s">
        <v>17055</v>
      </c>
      <c r="E5536" s="3" t="s">
        <v>23409</v>
      </c>
    </row>
    <row r="5537" customFormat="false" ht="13.8" hidden="false" customHeight="false" outlineLevel="0" collapsed="false">
      <c r="A5537" s="1" t="n">
        <v>21071</v>
      </c>
      <c r="B5537" s="3" t="s">
        <v>1967</v>
      </c>
      <c r="C5537" s="1" t="s">
        <v>23410</v>
      </c>
      <c r="D5537" s="3" t="s">
        <v>17055</v>
      </c>
      <c r="E5537" s="3" t="s">
        <v>23411</v>
      </c>
    </row>
    <row r="5538" customFormat="false" ht="13.8" hidden="false" customHeight="false" outlineLevel="0" collapsed="false">
      <c r="A5538" s="1" t="n">
        <v>14112</v>
      </c>
      <c r="B5538" s="3" t="s">
        <v>1967</v>
      </c>
      <c r="C5538" s="1" t="s">
        <v>23412</v>
      </c>
      <c r="D5538" s="3" t="s">
        <v>17055</v>
      </c>
      <c r="E5538" s="3" t="s">
        <v>23413</v>
      </c>
    </row>
    <row r="5539" customFormat="false" ht="13.8" hidden="false" customHeight="false" outlineLevel="0" collapsed="false">
      <c r="A5539" s="1" t="n">
        <v>11316</v>
      </c>
      <c r="B5539" s="3" t="s">
        <v>1967</v>
      </c>
      <c r="C5539" s="1" t="s">
        <v>23414</v>
      </c>
      <c r="D5539" s="3" t="s">
        <v>17055</v>
      </c>
      <c r="E5539" s="3" t="s">
        <v>23415</v>
      </c>
    </row>
    <row r="5540" customFormat="false" ht="13.8" hidden="false" customHeight="false" outlineLevel="0" collapsed="false">
      <c r="A5540" s="1" t="n">
        <v>6243</v>
      </c>
      <c r="B5540" s="3" t="s">
        <v>1967</v>
      </c>
      <c r="C5540" s="1" t="s">
        <v>23416</v>
      </c>
      <c r="D5540" s="3" t="s">
        <v>17055</v>
      </c>
      <c r="E5540" s="3" t="s">
        <v>23417</v>
      </c>
    </row>
    <row r="5541" customFormat="false" ht="13.8" hidden="false" customHeight="false" outlineLevel="0" collapsed="false">
      <c r="A5541" s="1" t="n">
        <v>6240</v>
      </c>
      <c r="B5541" s="3" t="s">
        <v>1967</v>
      </c>
      <c r="C5541" s="1" t="s">
        <v>23418</v>
      </c>
      <c r="D5541" s="3" t="s">
        <v>17055</v>
      </c>
      <c r="E5541" s="3" t="s">
        <v>23419</v>
      </c>
    </row>
    <row r="5542" customFormat="false" ht="13.8" hidden="false" customHeight="false" outlineLevel="0" collapsed="false">
      <c r="A5542" s="1" t="n">
        <v>11296</v>
      </c>
      <c r="B5542" s="3" t="s">
        <v>1967</v>
      </c>
      <c r="C5542" s="1" t="s">
        <v>23420</v>
      </c>
      <c r="D5542" s="3" t="s">
        <v>17055</v>
      </c>
      <c r="E5542" s="3" t="s">
        <v>23421</v>
      </c>
    </row>
    <row r="5543" customFormat="false" ht="13.8" hidden="false" customHeight="false" outlineLevel="0" collapsed="false">
      <c r="A5543" s="1" t="n">
        <v>11299</v>
      </c>
      <c r="B5543" s="3" t="s">
        <v>1967</v>
      </c>
      <c r="C5543" s="1" t="s">
        <v>23422</v>
      </c>
      <c r="D5543" s="3" t="s">
        <v>17055</v>
      </c>
      <c r="E5543" s="3" t="s">
        <v>23423</v>
      </c>
    </row>
    <row r="5544" customFormat="false" ht="13.8" hidden="false" customHeight="false" outlineLevel="0" collapsed="false">
      <c r="A5544" s="1" t="n">
        <v>11688</v>
      </c>
      <c r="B5544" s="3" t="s">
        <v>1967</v>
      </c>
      <c r="C5544" s="1" t="s">
        <v>23424</v>
      </c>
      <c r="D5544" s="3" t="s">
        <v>17055</v>
      </c>
      <c r="E5544" s="3" t="s">
        <v>23425</v>
      </c>
    </row>
    <row r="5545" customFormat="false" ht="13.8" hidden="false" customHeight="false" outlineLevel="0" collapsed="false">
      <c r="A5545" s="1" t="n">
        <v>37736</v>
      </c>
      <c r="B5545" s="3" t="s">
        <v>1967</v>
      </c>
      <c r="C5545" s="1" t="s">
        <v>23426</v>
      </c>
      <c r="D5545" s="3" t="s">
        <v>17055</v>
      </c>
      <c r="E5545" s="3" t="s">
        <v>23427</v>
      </c>
    </row>
    <row r="5546" customFormat="false" ht="13.8" hidden="false" customHeight="false" outlineLevel="0" collapsed="false">
      <c r="A5546" s="1" t="n">
        <v>37739</v>
      </c>
      <c r="B5546" s="3" t="s">
        <v>1967</v>
      </c>
      <c r="C5546" s="1" t="s">
        <v>23428</v>
      </c>
      <c r="D5546" s="3" t="s">
        <v>17055</v>
      </c>
      <c r="E5546" s="3" t="s">
        <v>23429</v>
      </c>
    </row>
    <row r="5547" customFormat="false" ht="13.8" hidden="false" customHeight="false" outlineLevel="0" collapsed="false">
      <c r="A5547" s="1" t="n">
        <v>37740</v>
      </c>
      <c r="B5547" s="3" t="s">
        <v>1967</v>
      </c>
      <c r="C5547" s="1" t="s">
        <v>23430</v>
      </c>
      <c r="D5547" s="3" t="s">
        <v>17055</v>
      </c>
      <c r="E5547" s="3" t="s">
        <v>23431</v>
      </c>
    </row>
    <row r="5548" customFormat="false" ht="13.8" hidden="false" customHeight="false" outlineLevel="0" collapsed="false">
      <c r="A5548" s="1" t="n">
        <v>37738</v>
      </c>
      <c r="B5548" s="3" t="s">
        <v>1967</v>
      </c>
      <c r="C5548" s="1" t="s">
        <v>23432</v>
      </c>
      <c r="D5548" s="3" t="s">
        <v>17055</v>
      </c>
      <c r="E5548" s="3" t="s">
        <v>23433</v>
      </c>
    </row>
    <row r="5549" customFormat="false" ht="13.8" hidden="false" customHeight="false" outlineLevel="0" collapsed="false">
      <c r="A5549" s="1" t="n">
        <v>37737</v>
      </c>
      <c r="B5549" s="3" t="s">
        <v>1967</v>
      </c>
      <c r="C5549" s="1" t="s">
        <v>23434</v>
      </c>
      <c r="D5549" s="3" t="s">
        <v>17055</v>
      </c>
      <c r="E5549" s="3" t="s">
        <v>23435</v>
      </c>
    </row>
    <row r="5550" customFormat="false" ht="13.8" hidden="false" customHeight="false" outlineLevel="0" collapsed="false">
      <c r="A5550" s="1" t="n">
        <v>25014</v>
      </c>
      <c r="B5550" s="3" t="s">
        <v>1967</v>
      </c>
      <c r="C5550" s="1" t="s">
        <v>23436</v>
      </c>
      <c r="D5550" s="3" t="s">
        <v>17055</v>
      </c>
      <c r="E5550" s="3" t="s">
        <v>23437</v>
      </c>
    </row>
    <row r="5551" customFormat="false" ht="13.8" hidden="false" customHeight="false" outlineLevel="0" collapsed="false">
      <c r="A5551" s="1" t="n">
        <v>25013</v>
      </c>
      <c r="B5551" s="3" t="s">
        <v>1967</v>
      </c>
      <c r="C5551" s="1" t="s">
        <v>23438</v>
      </c>
      <c r="D5551" s="3" t="s">
        <v>17055</v>
      </c>
      <c r="E5551" s="3" t="s">
        <v>23439</v>
      </c>
    </row>
    <row r="5552" customFormat="false" ht="13.8" hidden="false" customHeight="false" outlineLevel="0" collapsed="false">
      <c r="A5552" s="1" t="n">
        <v>14405</v>
      </c>
      <c r="B5552" s="3" t="s">
        <v>1967</v>
      </c>
      <c r="C5552" s="1" t="s">
        <v>23440</v>
      </c>
      <c r="D5552" s="3" t="s">
        <v>17055</v>
      </c>
      <c r="E5552" s="3" t="s">
        <v>23441</v>
      </c>
    </row>
    <row r="5553" customFormat="false" ht="13.8" hidden="false" customHeight="false" outlineLevel="0" collapsed="false">
      <c r="A5553" s="1" t="n">
        <v>20271</v>
      </c>
      <c r="B5553" s="3" t="s">
        <v>1967</v>
      </c>
      <c r="C5553" s="1" t="s">
        <v>23442</v>
      </c>
      <c r="D5553" s="3" t="s">
        <v>17055</v>
      </c>
      <c r="E5553" s="3" t="s">
        <v>23443</v>
      </c>
    </row>
    <row r="5554" customFormat="false" ht="13.8" hidden="false" customHeight="false" outlineLevel="0" collapsed="false">
      <c r="A5554" s="1" t="n">
        <v>10423</v>
      </c>
      <c r="B5554" s="3" t="s">
        <v>1967</v>
      </c>
      <c r="C5554" s="1" t="s">
        <v>23444</v>
      </c>
      <c r="D5554" s="3" t="s">
        <v>17055</v>
      </c>
      <c r="E5554" s="3" t="s">
        <v>23445</v>
      </c>
    </row>
    <row r="5555" customFormat="false" ht="13.8" hidden="false" customHeight="false" outlineLevel="0" collapsed="false">
      <c r="A5555" s="1" t="n">
        <v>36790</v>
      </c>
      <c r="B5555" s="3" t="s">
        <v>1967</v>
      </c>
      <c r="C5555" s="1" t="s">
        <v>23446</v>
      </c>
      <c r="D5555" s="3" t="s">
        <v>17055</v>
      </c>
      <c r="E5555" s="3" t="s">
        <v>23447</v>
      </c>
    </row>
    <row r="5556" customFormat="false" ht="13.8" hidden="false" customHeight="false" outlineLevel="0" collapsed="false">
      <c r="A5556" s="1" t="n">
        <v>37589</v>
      </c>
      <c r="B5556" s="3" t="s">
        <v>1967</v>
      </c>
      <c r="C5556" s="1" t="s">
        <v>23448</v>
      </c>
      <c r="D5556" s="3" t="s">
        <v>17055</v>
      </c>
      <c r="E5556" s="3" t="s">
        <v>23449</v>
      </c>
    </row>
    <row r="5557" customFormat="false" ht="13.8" hidden="false" customHeight="false" outlineLevel="0" collapsed="false">
      <c r="A5557" s="1" t="n">
        <v>11690</v>
      </c>
      <c r="B5557" s="3" t="s">
        <v>1967</v>
      </c>
      <c r="C5557" s="1" t="s">
        <v>23450</v>
      </c>
      <c r="D5557" s="3" t="s">
        <v>17055</v>
      </c>
      <c r="E5557" s="3" t="s">
        <v>23451</v>
      </c>
    </row>
    <row r="5558" customFormat="false" ht="13.8" hidden="false" customHeight="false" outlineLevel="0" collapsed="false">
      <c r="A5558" s="1" t="n">
        <v>20234</v>
      </c>
      <c r="B5558" s="3" t="s">
        <v>1967</v>
      </c>
      <c r="C5558" s="1" t="s">
        <v>23452</v>
      </c>
      <c r="D5558" s="3" t="s">
        <v>17055</v>
      </c>
      <c r="E5558" s="3" t="s">
        <v>23453</v>
      </c>
    </row>
    <row r="5559" customFormat="false" ht="13.8" hidden="false" customHeight="false" outlineLevel="0" collapsed="false">
      <c r="A5559" s="1" t="n">
        <v>4763</v>
      </c>
      <c r="B5559" s="3" t="s">
        <v>1967</v>
      </c>
      <c r="C5559" s="1" t="s">
        <v>23454</v>
      </c>
      <c r="D5559" s="3" t="s">
        <v>17283</v>
      </c>
      <c r="E5559" s="3" t="s">
        <v>18742</v>
      </c>
    </row>
    <row r="5560" customFormat="false" ht="13.8" hidden="false" customHeight="false" outlineLevel="0" collapsed="false">
      <c r="A5560" s="1" t="n">
        <v>41070</v>
      </c>
      <c r="B5560" s="3" t="s">
        <v>1967</v>
      </c>
      <c r="C5560" s="1" t="s">
        <v>23455</v>
      </c>
      <c r="D5560" s="3" t="s">
        <v>17285</v>
      </c>
      <c r="E5560" s="3" t="s">
        <v>18744</v>
      </c>
    </row>
    <row r="5561" customFormat="false" ht="13.8" hidden="false" customHeight="false" outlineLevel="0" collapsed="false">
      <c r="A5561" s="1" t="n">
        <v>44480</v>
      </c>
      <c r="B5561" s="3" t="s">
        <v>1967</v>
      </c>
      <c r="C5561" s="1" t="s">
        <v>23456</v>
      </c>
      <c r="D5561" s="3" t="s">
        <v>17280</v>
      </c>
      <c r="E5561" s="3" t="s">
        <v>23457</v>
      </c>
    </row>
    <row r="5562" customFormat="false" ht="13.8" hidden="false" customHeight="false" outlineLevel="0" collapsed="false">
      <c r="A5562" s="1" t="n">
        <v>11457</v>
      </c>
      <c r="B5562" s="3" t="s">
        <v>1967</v>
      </c>
      <c r="C5562" s="1" t="s">
        <v>23458</v>
      </c>
      <c r="D5562" s="3" t="s">
        <v>17055</v>
      </c>
      <c r="E5562" s="3" t="s">
        <v>18247</v>
      </c>
    </row>
    <row r="5563" customFormat="false" ht="13.8" hidden="false" customHeight="false" outlineLevel="0" collapsed="false">
      <c r="A5563" s="1" t="n">
        <v>44073</v>
      </c>
      <c r="B5563" s="3" t="s">
        <v>1967</v>
      </c>
      <c r="C5563" s="1" t="s">
        <v>23459</v>
      </c>
      <c r="D5563" s="3" t="s">
        <v>17119</v>
      </c>
      <c r="E5563" s="3" t="s">
        <v>2979</v>
      </c>
    </row>
    <row r="5564" customFormat="false" ht="13.8" hidden="false" customHeight="false" outlineLevel="0" collapsed="false">
      <c r="A5564" s="1" t="n">
        <v>44253</v>
      </c>
      <c r="B5564" s="3" t="s">
        <v>1967</v>
      </c>
      <c r="C5564" s="1" t="s">
        <v>23460</v>
      </c>
      <c r="D5564" s="3" t="s">
        <v>17055</v>
      </c>
      <c r="E5564" s="3" t="s">
        <v>23461</v>
      </c>
    </row>
    <row r="5565" customFormat="false" ht="13.8" hidden="false" customHeight="false" outlineLevel="0" collapsed="false">
      <c r="A5565" s="1" t="n">
        <v>21121</v>
      </c>
      <c r="B5565" s="3" t="s">
        <v>1967</v>
      </c>
      <c r="C5565" s="1" t="s">
        <v>23462</v>
      </c>
      <c r="D5565" s="3" t="s">
        <v>17055</v>
      </c>
      <c r="E5565" s="3" t="s">
        <v>2992</v>
      </c>
    </row>
    <row r="5566" customFormat="false" ht="13.8" hidden="false" customHeight="false" outlineLevel="0" collapsed="false">
      <c r="A5566" s="1" t="n">
        <v>38010</v>
      </c>
      <c r="B5566" s="3" t="s">
        <v>1967</v>
      </c>
      <c r="C5566" s="1" t="s">
        <v>23463</v>
      </c>
      <c r="D5566" s="3" t="s">
        <v>17055</v>
      </c>
      <c r="E5566" s="3" t="s">
        <v>3698</v>
      </c>
    </row>
    <row r="5567" customFormat="false" ht="13.8" hidden="false" customHeight="false" outlineLevel="0" collapsed="false">
      <c r="A5567" s="1" t="n">
        <v>38011</v>
      </c>
      <c r="B5567" s="3" t="s">
        <v>1967</v>
      </c>
      <c r="C5567" s="1" t="s">
        <v>23464</v>
      </c>
      <c r="D5567" s="3" t="s">
        <v>17055</v>
      </c>
      <c r="E5567" s="3" t="s">
        <v>22163</v>
      </c>
    </row>
    <row r="5568" customFormat="false" ht="13.8" hidden="false" customHeight="false" outlineLevel="0" collapsed="false">
      <c r="A5568" s="1" t="n">
        <v>38012</v>
      </c>
      <c r="B5568" s="3" t="s">
        <v>1967</v>
      </c>
      <c r="C5568" s="1" t="s">
        <v>23465</v>
      </c>
      <c r="D5568" s="3" t="s">
        <v>17055</v>
      </c>
      <c r="E5568" s="3" t="s">
        <v>23466</v>
      </c>
    </row>
    <row r="5569" customFormat="false" ht="13.8" hidden="false" customHeight="false" outlineLevel="0" collapsed="false">
      <c r="A5569" s="1" t="n">
        <v>38013</v>
      </c>
      <c r="B5569" s="3" t="s">
        <v>1967</v>
      </c>
      <c r="C5569" s="1" t="s">
        <v>23467</v>
      </c>
      <c r="D5569" s="3" t="s">
        <v>17055</v>
      </c>
      <c r="E5569" s="3" t="s">
        <v>23468</v>
      </c>
    </row>
    <row r="5570" customFormat="false" ht="13.8" hidden="false" customHeight="false" outlineLevel="0" collapsed="false">
      <c r="A5570" s="1" t="n">
        <v>38014</v>
      </c>
      <c r="B5570" s="3" t="s">
        <v>1967</v>
      </c>
      <c r="C5570" s="1" t="s">
        <v>23469</v>
      </c>
      <c r="D5570" s="3" t="s">
        <v>17055</v>
      </c>
      <c r="E5570" s="3" t="s">
        <v>23470</v>
      </c>
    </row>
    <row r="5571" customFormat="false" ht="13.8" hidden="false" customHeight="false" outlineLevel="0" collapsed="false">
      <c r="A5571" s="1" t="n">
        <v>38015</v>
      </c>
      <c r="B5571" s="3" t="s">
        <v>1967</v>
      </c>
      <c r="C5571" s="1" t="s">
        <v>23471</v>
      </c>
      <c r="D5571" s="3" t="s">
        <v>17055</v>
      </c>
      <c r="E5571" s="3" t="s">
        <v>23472</v>
      </c>
    </row>
    <row r="5572" customFormat="false" ht="13.8" hidden="false" customHeight="false" outlineLevel="0" collapsed="false">
      <c r="A5572" s="1" t="n">
        <v>38016</v>
      </c>
      <c r="B5572" s="3" t="s">
        <v>1967</v>
      </c>
      <c r="C5572" s="1" t="s">
        <v>23473</v>
      </c>
      <c r="D5572" s="3" t="s">
        <v>17055</v>
      </c>
      <c r="E5572" s="3" t="s">
        <v>23474</v>
      </c>
    </row>
    <row r="5573" customFormat="false" ht="13.8" hidden="false" customHeight="false" outlineLevel="0" collapsed="false">
      <c r="A5573" s="1" t="n">
        <v>12741</v>
      </c>
      <c r="B5573" s="3" t="s">
        <v>1967</v>
      </c>
      <c r="C5573" s="1" t="s">
        <v>23475</v>
      </c>
      <c r="D5573" s="3" t="s">
        <v>17055</v>
      </c>
      <c r="E5573" s="3" t="s">
        <v>23476</v>
      </c>
    </row>
    <row r="5574" customFormat="false" ht="13.8" hidden="false" customHeight="false" outlineLevel="0" collapsed="false">
      <c r="A5574" s="1" t="n">
        <v>12733</v>
      </c>
      <c r="B5574" s="3" t="s">
        <v>1967</v>
      </c>
      <c r="C5574" s="1" t="s">
        <v>23477</v>
      </c>
      <c r="D5574" s="3" t="s">
        <v>17055</v>
      </c>
      <c r="E5574" s="3" t="s">
        <v>2131</v>
      </c>
    </row>
    <row r="5575" customFormat="false" ht="13.8" hidden="false" customHeight="false" outlineLevel="0" collapsed="false">
      <c r="A5575" s="1" t="n">
        <v>12734</v>
      </c>
      <c r="B5575" s="3" t="s">
        <v>1967</v>
      </c>
      <c r="C5575" s="1" t="s">
        <v>23478</v>
      </c>
      <c r="D5575" s="3" t="s">
        <v>17055</v>
      </c>
      <c r="E5575" s="3" t="s">
        <v>23479</v>
      </c>
    </row>
    <row r="5576" customFormat="false" ht="13.8" hidden="false" customHeight="false" outlineLevel="0" collapsed="false">
      <c r="A5576" s="1" t="n">
        <v>12735</v>
      </c>
      <c r="B5576" s="3" t="s">
        <v>1967</v>
      </c>
      <c r="C5576" s="1" t="s">
        <v>23480</v>
      </c>
      <c r="D5576" s="3" t="s">
        <v>17055</v>
      </c>
      <c r="E5576" s="3" t="s">
        <v>19165</v>
      </c>
    </row>
    <row r="5577" customFormat="false" ht="13.8" hidden="false" customHeight="false" outlineLevel="0" collapsed="false">
      <c r="A5577" s="1" t="n">
        <v>12736</v>
      </c>
      <c r="B5577" s="3" t="s">
        <v>1967</v>
      </c>
      <c r="C5577" s="1" t="s">
        <v>23481</v>
      </c>
      <c r="D5577" s="3" t="s">
        <v>17055</v>
      </c>
      <c r="E5577" s="3" t="s">
        <v>23482</v>
      </c>
    </row>
    <row r="5578" customFormat="false" ht="13.8" hidden="false" customHeight="false" outlineLevel="0" collapsed="false">
      <c r="A5578" s="1" t="n">
        <v>12737</v>
      </c>
      <c r="B5578" s="3" t="s">
        <v>1967</v>
      </c>
      <c r="C5578" s="1" t="s">
        <v>23483</v>
      </c>
      <c r="D5578" s="3" t="s">
        <v>17055</v>
      </c>
      <c r="E5578" s="3" t="s">
        <v>2986</v>
      </c>
    </row>
    <row r="5579" customFormat="false" ht="13.8" hidden="false" customHeight="false" outlineLevel="0" collapsed="false">
      <c r="A5579" s="1" t="n">
        <v>12738</v>
      </c>
      <c r="B5579" s="3" t="s">
        <v>1967</v>
      </c>
      <c r="C5579" s="1" t="s">
        <v>23484</v>
      </c>
      <c r="D5579" s="3" t="s">
        <v>17055</v>
      </c>
      <c r="E5579" s="3" t="s">
        <v>23485</v>
      </c>
    </row>
    <row r="5580" customFormat="false" ht="13.8" hidden="false" customHeight="false" outlineLevel="0" collapsed="false">
      <c r="A5580" s="1" t="n">
        <v>12739</v>
      </c>
      <c r="B5580" s="3" t="s">
        <v>1967</v>
      </c>
      <c r="C5580" s="1" t="s">
        <v>23486</v>
      </c>
      <c r="D5580" s="3" t="s">
        <v>17055</v>
      </c>
      <c r="E5580" s="3" t="s">
        <v>23487</v>
      </c>
    </row>
    <row r="5581" customFormat="false" ht="13.8" hidden="false" customHeight="false" outlineLevel="0" collapsed="false">
      <c r="A5581" s="1" t="n">
        <v>12740</v>
      </c>
      <c r="B5581" s="3" t="s">
        <v>1967</v>
      </c>
      <c r="C5581" s="1" t="s">
        <v>23488</v>
      </c>
      <c r="D5581" s="3" t="s">
        <v>17055</v>
      </c>
      <c r="E5581" s="3" t="s">
        <v>23489</v>
      </c>
    </row>
    <row r="5582" customFormat="false" ht="13.8" hidden="false" customHeight="false" outlineLevel="0" collapsed="false">
      <c r="A5582" s="1" t="n">
        <v>6297</v>
      </c>
      <c r="B5582" s="3" t="s">
        <v>1967</v>
      </c>
      <c r="C5582" s="1" t="s">
        <v>23490</v>
      </c>
      <c r="D5582" s="3" t="s">
        <v>17055</v>
      </c>
      <c r="E5582" s="3" t="s">
        <v>23491</v>
      </c>
    </row>
    <row r="5583" customFormat="false" ht="13.8" hidden="false" customHeight="false" outlineLevel="0" collapsed="false">
      <c r="A5583" s="1" t="n">
        <v>6296</v>
      </c>
      <c r="B5583" s="3" t="s">
        <v>1967</v>
      </c>
      <c r="C5583" s="1" t="s">
        <v>23492</v>
      </c>
      <c r="D5583" s="3" t="s">
        <v>17055</v>
      </c>
      <c r="E5583" s="3" t="s">
        <v>20232</v>
      </c>
    </row>
    <row r="5584" customFormat="false" ht="13.8" hidden="false" customHeight="false" outlineLevel="0" collapsed="false">
      <c r="A5584" s="1" t="n">
        <v>6294</v>
      </c>
      <c r="B5584" s="3" t="s">
        <v>1967</v>
      </c>
      <c r="C5584" s="1" t="s">
        <v>23493</v>
      </c>
      <c r="D5584" s="3" t="s">
        <v>17055</v>
      </c>
      <c r="E5584" s="3" t="s">
        <v>11247</v>
      </c>
    </row>
    <row r="5585" customFormat="false" ht="13.8" hidden="false" customHeight="false" outlineLevel="0" collapsed="false">
      <c r="A5585" s="1" t="n">
        <v>6323</v>
      </c>
      <c r="B5585" s="3" t="s">
        <v>1967</v>
      </c>
      <c r="C5585" s="1" t="s">
        <v>23494</v>
      </c>
      <c r="D5585" s="3" t="s">
        <v>17055</v>
      </c>
      <c r="E5585" s="3" t="s">
        <v>3845</v>
      </c>
    </row>
    <row r="5586" customFormat="false" ht="13.8" hidden="false" customHeight="false" outlineLevel="0" collapsed="false">
      <c r="A5586" s="1" t="n">
        <v>6299</v>
      </c>
      <c r="B5586" s="3" t="s">
        <v>1967</v>
      </c>
      <c r="C5586" s="1" t="s">
        <v>23495</v>
      </c>
      <c r="D5586" s="3" t="s">
        <v>17055</v>
      </c>
      <c r="E5586" s="3" t="s">
        <v>23496</v>
      </c>
    </row>
    <row r="5587" customFormat="false" ht="13.8" hidden="false" customHeight="false" outlineLevel="0" collapsed="false">
      <c r="A5587" s="1" t="n">
        <v>6298</v>
      </c>
      <c r="B5587" s="3" t="s">
        <v>1967</v>
      </c>
      <c r="C5587" s="1" t="s">
        <v>23497</v>
      </c>
      <c r="D5587" s="3" t="s">
        <v>17055</v>
      </c>
      <c r="E5587" s="3" t="s">
        <v>10615</v>
      </c>
    </row>
    <row r="5588" customFormat="false" ht="13.8" hidden="false" customHeight="false" outlineLevel="0" collapsed="false">
      <c r="A5588" s="1" t="n">
        <v>6295</v>
      </c>
      <c r="B5588" s="3" t="s">
        <v>1967</v>
      </c>
      <c r="C5588" s="1" t="s">
        <v>23498</v>
      </c>
      <c r="D5588" s="3" t="s">
        <v>17055</v>
      </c>
      <c r="E5588" s="3" t="s">
        <v>23126</v>
      </c>
    </row>
    <row r="5589" customFormat="false" ht="13.8" hidden="false" customHeight="false" outlineLevel="0" collapsed="false">
      <c r="A5589" s="1" t="n">
        <v>6322</v>
      </c>
      <c r="B5589" s="3" t="s">
        <v>1967</v>
      </c>
      <c r="C5589" s="1" t="s">
        <v>23499</v>
      </c>
      <c r="D5589" s="3" t="s">
        <v>17055</v>
      </c>
      <c r="E5589" s="3" t="s">
        <v>4855</v>
      </c>
    </row>
    <row r="5590" customFormat="false" ht="13.8" hidden="false" customHeight="false" outlineLevel="0" collapsed="false">
      <c r="A5590" s="1" t="n">
        <v>6300</v>
      </c>
      <c r="B5590" s="3" t="s">
        <v>1967</v>
      </c>
      <c r="C5590" s="1" t="s">
        <v>23500</v>
      </c>
      <c r="D5590" s="3" t="s">
        <v>17055</v>
      </c>
      <c r="E5590" s="3" t="s">
        <v>23501</v>
      </c>
    </row>
    <row r="5591" customFormat="false" ht="13.8" hidden="false" customHeight="false" outlineLevel="0" collapsed="false">
      <c r="A5591" s="1" t="n">
        <v>6321</v>
      </c>
      <c r="B5591" s="3" t="s">
        <v>1967</v>
      </c>
      <c r="C5591" s="1" t="s">
        <v>23502</v>
      </c>
      <c r="D5591" s="3" t="s">
        <v>17055</v>
      </c>
      <c r="E5591" s="3" t="s">
        <v>23503</v>
      </c>
    </row>
    <row r="5592" customFormat="false" ht="13.8" hidden="false" customHeight="false" outlineLevel="0" collapsed="false">
      <c r="A5592" s="1" t="n">
        <v>6301</v>
      </c>
      <c r="B5592" s="3" t="s">
        <v>1967</v>
      </c>
      <c r="C5592" s="1" t="s">
        <v>23504</v>
      </c>
      <c r="D5592" s="3" t="s">
        <v>17055</v>
      </c>
      <c r="E5592" s="3" t="s">
        <v>23505</v>
      </c>
    </row>
    <row r="5593" customFormat="false" ht="13.8" hidden="false" customHeight="false" outlineLevel="0" collapsed="false">
      <c r="A5593" s="1" t="n">
        <v>7105</v>
      </c>
      <c r="B5593" s="3" t="s">
        <v>1967</v>
      </c>
      <c r="C5593" s="1" t="s">
        <v>23506</v>
      </c>
      <c r="D5593" s="3" t="s">
        <v>17055</v>
      </c>
      <c r="E5593" s="3" t="s">
        <v>23507</v>
      </c>
    </row>
    <row r="5594" customFormat="false" ht="13.8" hidden="false" customHeight="false" outlineLevel="0" collapsed="false">
      <c r="A5594" s="1" t="n">
        <v>20183</v>
      </c>
      <c r="B5594" s="3" t="s">
        <v>1967</v>
      </c>
      <c r="C5594" s="1" t="s">
        <v>23508</v>
      </c>
      <c r="D5594" s="3" t="s">
        <v>17055</v>
      </c>
      <c r="E5594" s="3" t="s">
        <v>23509</v>
      </c>
    </row>
    <row r="5595" customFormat="false" ht="13.8" hidden="false" customHeight="false" outlineLevel="0" collapsed="false">
      <c r="A5595" s="1" t="n">
        <v>38448</v>
      </c>
      <c r="B5595" s="3" t="s">
        <v>1967</v>
      </c>
      <c r="C5595" s="1" t="s">
        <v>23510</v>
      </c>
      <c r="D5595" s="3" t="s">
        <v>17055</v>
      </c>
      <c r="E5595" s="3" t="s">
        <v>23511</v>
      </c>
    </row>
    <row r="5596" customFormat="false" ht="13.8" hidden="false" customHeight="false" outlineLevel="0" collapsed="false">
      <c r="A5596" s="1" t="n">
        <v>20182</v>
      </c>
      <c r="B5596" s="3" t="s">
        <v>1967</v>
      </c>
      <c r="C5596" s="1" t="s">
        <v>23512</v>
      </c>
      <c r="D5596" s="3" t="s">
        <v>17055</v>
      </c>
      <c r="E5596" s="3" t="s">
        <v>23513</v>
      </c>
    </row>
    <row r="5597" customFormat="false" ht="13.8" hidden="false" customHeight="false" outlineLevel="0" collapsed="false">
      <c r="A5597" s="1" t="n">
        <v>7119</v>
      </c>
      <c r="B5597" s="3" t="s">
        <v>1967</v>
      </c>
      <c r="C5597" s="1" t="s">
        <v>23514</v>
      </c>
      <c r="D5597" s="3" t="s">
        <v>17055</v>
      </c>
      <c r="E5597" s="3" t="s">
        <v>4568</v>
      </c>
    </row>
    <row r="5598" customFormat="false" ht="13.8" hidden="false" customHeight="false" outlineLevel="0" collapsed="false">
      <c r="A5598" s="1" t="n">
        <v>7126</v>
      </c>
      <c r="B5598" s="3" t="s">
        <v>1967</v>
      </c>
      <c r="C5598" s="1" t="s">
        <v>23515</v>
      </c>
      <c r="D5598" s="3" t="s">
        <v>17055</v>
      </c>
      <c r="E5598" s="3" t="s">
        <v>2054</v>
      </c>
    </row>
    <row r="5599" customFormat="false" ht="13.8" hidden="false" customHeight="false" outlineLevel="0" collapsed="false">
      <c r="A5599" s="1" t="n">
        <v>7120</v>
      </c>
      <c r="B5599" s="3" t="s">
        <v>1967</v>
      </c>
      <c r="C5599" s="1" t="s">
        <v>23516</v>
      </c>
      <c r="D5599" s="3" t="s">
        <v>17055</v>
      </c>
      <c r="E5599" s="3" t="s">
        <v>3375</v>
      </c>
    </row>
    <row r="5600" customFormat="false" ht="13.8" hidden="false" customHeight="false" outlineLevel="0" collapsed="false">
      <c r="A5600" s="1" t="n">
        <v>6319</v>
      </c>
      <c r="B5600" s="3" t="s">
        <v>1967</v>
      </c>
      <c r="C5600" s="1" t="s">
        <v>23517</v>
      </c>
      <c r="D5600" s="3" t="s">
        <v>17055</v>
      </c>
      <c r="E5600" s="3" t="s">
        <v>23518</v>
      </c>
    </row>
    <row r="5601" customFormat="false" ht="13.8" hidden="false" customHeight="false" outlineLevel="0" collapsed="false">
      <c r="A5601" s="1" t="n">
        <v>6304</v>
      </c>
      <c r="B5601" s="3" t="s">
        <v>1967</v>
      </c>
      <c r="C5601" s="1" t="s">
        <v>23519</v>
      </c>
      <c r="D5601" s="3" t="s">
        <v>17055</v>
      </c>
      <c r="E5601" s="3" t="s">
        <v>23518</v>
      </c>
    </row>
    <row r="5602" customFormat="false" ht="13.8" hidden="false" customHeight="false" outlineLevel="0" collapsed="false">
      <c r="A5602" s="1" t="n">
        <v>21116</v>
      </c>
      <c r="B5602" s="3" t="s">
        <v>1967</v>
      </c>
      <c r="C5602" s="1" t="s">
        <v>23520</v>
      </c>
      <c r="D5602" s="3" t="s">
        <v>17055</v>
      </c>
      <c r="E5602" s="3" t="s">
        <v>3320</v>
      </c>
    </row>
    <row r="5603" customFormat="false" ht="13.8" hidden="false" customHeight="false" outlineLevel="0" collapsed="false">
      <c r="A5603" s="1" t="n">
        <v>6320</v>
      </c>
      <c r="B5603" s="3" t="s">
        <v>1967</v>
      </c>
      <c r="C5603" s="1" t="s">
        <v>23521</v>
      </c>
      <c r="D5603" s="3" t="s">
        <v>17055</v>
      </c>
      <c r="E5603" s="3" t="s">
        <v>11164</v>
      </c>
    </row>
    <row r="5604" customFormat="false" ht="13.8" hidden="false" customHeight="false" outlineLevel="0" collapsed="false">
      <c r="A5604" s="1" t="n">
        <v>6303</v>
      </c>
      <c r="B5604" s="3" t="s">
        <v>1967</v>
      </c>
      <c r="C5604" s="1" t="s">
        <v>23522</v>
      </c>
      <c r="D5604" s="3" t="s">
        <v>17055</v>
      </c>
      <c r="E5604" s="3" t="s">
        <v>11164</v>
      </c>
    </row>
    <row r="5605" customFormat="false" ht="13.8" hidden="false" customHeight="false" outlineLevel="0" collapsed="false">
      <c r="A5605" s="1" t="n">
        <v>6308</v>
      </c>
      <c r="B5605" s="3" t="s">
        <v>1967</v>
      </c>
      <c r="C5605" s="1" t="s">
        <v>23523</v>
      </c>
      <c r="D5605" s="3" t="s">
        <v>17055</v>
      </c>
      <c r="E5605" s="3" t="s">
        <v>23524</v>
      </c>
    </row>
    <row r="5606" customFormat="false" ht="13.8" hidden="false" customHeight="false" outlineLevel="0" collapsed="false">
      <c r="A5606" s="1" t="n">
        <v>6317</v>
      </c>
      <c r="B5606" s="3" t="s">
        <v>1967</v>
      </c>
      <c r="C5606" s="1" t="s">
        <v>23525</v>
      </c>
      <c r="D5606" s="3" t="s">
        <v>17055</v>
      </c>
      <c r="E5606" s="3" t="s">
        <v>23524</v>
      </c>
    </row>
    <row r="5607" customFormat="false" ht="13.8" hidden="false" customHeight="false" outlineLevel="0" collapsed="false">
      <c r="A5607" s="1" t="n">
        <v>6307</v>
      </c>
      <c r="B5607" s="3" t="s">
        <v>1967</v>
      </c>
      <c r="C5607" s="1" t="s">
        <v>23526</v>
      </c>
      <c r="D5607" s="3" t="s">
        <v>17055</v>
      </c>
      <c r="E5607" s="3" t="s">
        <v>23524</v>
      </c>
    </row>
    <row r="5608" customFormat="false" ht="13.8" hidden="false" customHeight="false" outlineLevel="0" collapsed="false">
      <c r="A5608" s="1" t="n">
        <v>6309</v>
      </c>
      <c r="B5608" s="3" t="s">
        <v>1967</v>
      </c>
      <c r="C5608" s="1" t="s">
        <v>23527</v>
      </c>
      <c r="D5608" s="3" t="s">
        <v>17055</v>
      </c>
      <c r="E5608" s="3" t="s">
        <v>23528</v>
      </c>
    </row>
    <row r="5609" customFormat="false" ht="13.8" hidden="false" customHeight="false" outlineLevel="0" collapsed="false">
      <c r="A5609" s="1" t="n">
        <v>6318</v>
      </c>
      <c r="B5609" s="3" t="s">
        <v>1967</v>
      </c>
      <c r="C5609" s="1" t="s">
        <v>23529</v>
      </c>
      <c r="D5609" s="3" t="s">
        <v>17055</v>
      </c>
      <c r="E5609" s="3" t="s">
        <v>23530</v>
      </c>
    </row>
    <row r="5610" customFormat="false" ht="13.8" hidden="false" customHeight="false" outlineLevel="0" collapsed="false">
      <c r="A5610" s="1" t="n">
        <v>6306</v>
      </c>
      <c r="B5610" s="3" t="s">
        <v>1967</v>
      </c>
      <c r="C5610" s="1" t="s">
        <v>23531</v>
      </c>
      <c r="D5610" s="3" t="s">
        <v>17055</v>
      </c>
      <c r="E5610" s="3" t="s">
        <v>23530</v>
      </c>
    </row>
    <row r="5611" customFormat="false" ht="13.8" hidden="false" customHeight="false" outlineLevel="0" collapsed="false">
      <c r="A5611" s="1" t="n">
        <v>6305</v>
      </c>
      <c r="B5611" s="3" t="s">
        <v>1967</v>
      </c>
      <c r="C5611" s="1" t="s">
        <v>23532</v>
      </c>
      <c r="D5611" s="3" t="s">
        <v>17055</v>
      </c>
      <c r="E5611" s="3" t="s">
        <v>23530</v>
      </c>
    </row>
    <row r="5612" customFormat="false" ht="13.8" hidden="false" customHeight="false" outlineLevel="0" collapsed="false">
      <c r="A5612" s="1" t="n">
        <v>6302</v>
      </c>
      <c r="B5612" s="3" t="s">
        <v>1967</v>
      </c>
      <c r="C5612" s="1" t="s">
        <v>23533</v>
      </c>
      <c r="D5612" s="3" t="s">
        <v>17055</v>
      </c>
      <c r="E5612" s="3" t="s">
        <v>17267</v>
      </c>
    </row>
    <row r="5613" customFormat="false" ht="13.8" hidden="false" customHeight="false" outlineLevel="0" collapsed="false">
      <c r="A5613" s="1" t="n">
        <v>6312</v>
      </c>
      <c r="B5613" s="3" t="s">
        <v>1967</v>
      </c>
      <c r="C5613" s="1" t="s">
        <v>23534</v>
      </c>
      <c r="D5613" s="3" t="s">
        <v>17055</v>
      </c>
      <c r="E5613" s="3" t="s">
        <v>23535</v>
      </c>
    </row>
    <row r="5614" customFormat="false" ht="13.8" hidden="false" customHeight="false" outlineLevel="0" collapsed="false">
      <c r="A5614" s="1" t="n">
        <v>6311</v>
      </c>
      <c r="B5614" s="3" t="s">
        <v>1967</v>
      </c>
      <c r="C5614" s="1" t="s">
        <v>23536</v>
      </c>
      <c r="D5614" s="3" t="s">
        <v>17055</v>
      </c>
      <c r="E5614" s="3" t="s">
        <v>23535</v>
      </c>
    </row>
    <row r="5615" customFormat="false" ht="13.8" hidden="false" customHeight="false" outlineLevel="0" collapsed="false">
      <c r="A5615" s="1" t="n">
        <v>6310</v>
      </c>
      <c r="B5615" s="3" t="s">
        <v>1967</v>
      </c>
      <c r="C5615" s="1" t="s">
        <v>23537</v>
      </c>
      <c r="D5615" s="3" t="s">
        <v>17055</v>
      </c>
      <c r="E5615" s="3" t="s">
        <v>23535</v>
      </c>
    </row>
    <row r="5616" customFormat="false" ht="13.8" hidden="false" customHeight="false" outlineLevel="0" collapsed="false">
      <c r="A5616" s="1" t="n">
        <v>6314</v>
      </c>
      <c r="B5616" s="3" t="s">
        <v>1967</v>
      </c>
      <c r="C5616" s="1" t="s">
        <v>23538</v>
      </c>
      <c r="D5616" s="3" t="s">
        <v>17055</v>
      </c>
      <c r="E5616" s="3" t="s">
        <v>23535</v>
      </c>
    </row>
    <row r="5617" customFormat="false" ht="13.8" hidden="false" customHeight="false" outlineLevel="0" collapsed="false">
      <c r="A5617" s="1" t="n">
        <v>6313</v>
      </c>
      <c r="B5617" s="3" t="s">
        <v>1967</v>
      </c>
      <c r="C5617" s="1" t="s">
        <v>23539</v>
      </c>
      <c r="D5617" s="3" t="s">
        <v>17055</v>
      </c>
      <c r="E5617" s="3" t="s">
        <v>23535</v>
      </c>
    </row>
    <row r="5618" customFormat="false" ht="13.8" hidden="false" customHeight="false" outlineLevel="0" collapsed="false">
      <c r="A5618" s="1" t="n">
        <v>6315</v>
      </c>
      <c r="B5618" s="3" t="s">
        <v>1967</v>
      </c>
      <c r="C5618" s="1" t="s">
        <v>23540</v>
      </c>
      <c r="D5618" s="3" t="s">
        <v>17055</v>
      </c>
      <c r="E5618" s="3" t="s">
        <v>23541</v>
      </c>
    </row>
    <row r="5619" customFormat="false" ht="13.8" hidden="false" customHeight="false" outlineLevel="0" collapsed="false">
      <c r="A5619" s="1" t="n">
        <v>6316</v>
      </c>
      <c r="B5619" s="3" t="s">
        <v>1967</v>
      </c>
      <c r="C5619" s="1" t="s">
        <v>23542</v>
      </c>
      <c r="D5619" s="3" t="s">
        <v>17055</v>
      </c>
      <c r="E5619" s="3" t="s">
        <v>23541</v>
      </c>
    </row>
    <row r="5620" customFormat="false" ht="13.8" hidden="false" customHeight="false" outlineLevel="0" collapsed="false">
      <c r="A5620" s="1" t="n">
        <v>39324</v>
      </c>
      <c r="B5620" s="3" t="s">
        <v>1967</v>
      </c>
      <c r="C5620" s="1" t="s">
        <v>23543</v>
      </c>
      <c r="D5620" s="3" t="s">
        <v>17055</v>
      </c>
      <c r="E5620" s="3" t="s">
        <v>23325</v>
      </c>
    </row>
    <row r="5621" customFormat="false" ht="13.8" hidden="false" customHeight="false" outlineLevel="0" collapsed="false">
      <c r="A5621" s="1" t="n">
        <v>39325</v>
      </c>
      <c r="B5621" s="3" t="s">
        <v>1967</v>
      </c>
      <c r="C5621" s="1" t="s">
        <v>23544</v>
      </c>
      <c r="D5621" s="3" t="s">
        <v>17055</v>
      </c>
      <c r="E5621" s="3" t="s">
        <v>8043</v>
      </c>
    </row>
    <row r="5622" customFormat="false" ht="13.8" hidden="false" customHeight="false" outlineLevel="0" collapsed="false">
      <c r="A5622" s="1" t="n">
        <v>39326</v>
      </c>
      <c r="B5622" s="3" t="s">
        <v>1967</v>
      </c>
      <c r="C5622" s="1" t="s">
        <v>23545</v>
      </c>
      <c r="D5622" s="3" t="s">
        <v>17055</v>
      </c>
      <c r="E5622" s="3" t="s">
        <v>23546</v>
      </c>
    </row>
    <row r="5623" customFormat="false" ht="13.8" hidden="false" customHeight="false" outlineLevel="0" collapsed="false">
      <c r="A5623" s="1" t="n">
        <v>39327</v>
      </c>
      <c r="B5623" s="3" t="s">
        <v>1967</v>
      </c>
      <c r="C5623" s="1" t="s">
        <v>23547</v>
      </c>
      <c r="D5623" s="3" t="s">
        <v>17055</v>
      </c>
      <c r="E5623" s="3" t="s">
        <v>19781</v>
      </c>
    </row>
    <row r="5624" customFormat="false" ht="13.8" hidden="false" customHeight="false" outlineLevel="0" collapsed="false">
      <c r="A5624" s="1" t="n">
        <v>11378</v>
      </c>
      <c r="B5624" s="3" t="s">
        <v>1967</v>
      </c>
      <c r="C5624" s="1" t="s">
        <v>23548</v>
      </c>
      <c r="D5624" s="3" t="s">
        <v>17055</v>
      </c>
      <c r="E5624" s="3" t="s">
        <v>10043</v>
      </c>
    </row>
    <row r="5625" customFormat="false" ht="13.8" hidden="false" customHeight="false" outlineLevel="0" collapsed="false">
      <c r="A5625" s="1" t="n">
        <v>11379</v>
      </c>
      <c r="B5625" s="3" t="s">
        <v>1967</v>
      </c>
      <c r="C5625" s="1" t="s">
        <v>23549</v>
      </c>
      <c r="D5625" s="3" t="s">
        <v>17055</v>
      </c>
      <c r="E5625" s="3" t="s">
        <v>23550</v>
      </c>
    </row>
    <row r="5626" customFormat="false" ht="13.8" hidden="false" customHeight="false" outlineLevel="0" collapsed="false">
      <c r="A5626" s="1" t="n">
        <v>11493</v>
      </c>
      <c r="B5626" s="3" t="s">
        <v>1967</v>
      </c>
      <c r="C5626" s="1" t="s">
        <v>23551</v>
      </c>
      <c r="D5626" s="3" t="s">
        <v>17055</v>
      </c>
      <c r="E5626" s="3" t="s">
        <v>23552</v>
      </c>
    </row>
    <row r="5627" customFormat="false" ht="13.8" hidden="false" customHeight="false" outlineLevel="0" collapsed="false">
      <c r="A5627" s="1" t="n">
        <v>7106</v>
      </c>
      <c r="B5627" s="3" t="s">
        <v>1967</v>
      </c>
      <c r="C5627" s="1" t="s">
        <v>23553</v>
      </c>
      <c r="D5627" s="3" t="s">
        <v>17055</v>
      </c>
      <c r="E5627" s="3" t="s">
        <v>23554</v>
      </c>
    </row>
    <row r="5628" customFormat="false" ht="13.8" hidden="false" customHeight="false" outlineLevel="0" collapsed="false">
      <c r="A5628" s="1" t="n">
        <v>7104</v>
      </c>
      <c r="B5628" s="3" t="s">
        <v>1967</v>
      </c>
      <c r="C5628" s="1" t="s">
        <v>23555</v>
      </c>
      <c r="D5628" s="3" t="s">
        <v>17055</v>
      </c>
      <c r="E5628" s="3" t="s">
        <v>3741</v>
      </c>
    </row>
    <row r="5629" customFormat="false" ht="13.8" hidden="false" customHeight="false" outlineLevel="0" collapsed="false">
      <c r="A5629" s="1" t="n">
        <v>7136</v>
      </c>
      <c r="B5629" s="3" t="s">
        <v>1967</v>
      </c>
      <c r="C5629" s="1" t="s">
        <v>23556</v>
      </c>
      <c r="D5629" s="3" t="s">
        <v>17055</v>
      </c>
      <c r="E5629" s="3" t="s">
        <v>4071</v>
      </c>
    </row>
    <row r="5630" customFormat="false" ht="13.8" hidden="false" customHeight="false" outlineLevel="0" collapsed="false">
      <c r="A5630" s="1" t="n">
        <v>7128</v>
      </c>
      <c r="B5630" s="3" t="s">
        <v>1967</v>
      </c>
      <c r="C5630" s="1" t="s">
        <v>23557</v>
      </c>
      <c r="D5630" s="3" t="s">
        <v>17055</v>
      </c>
      <c r="E5630" s="3" t="s">
        <v>23558</v>
      </c>
    </row>
    <row r="5631" customFormat="false" ht="13.8" hidden="false" customHeight="false" outlineLevel="0" collapsed="false">
      <c r="A5631" s="1" t="n">
        <v>7108</v>
      </c>
      <c r="B5631" s="3" t="s">
        <v>1967</v>
      </c>
      <c r="C5631" s="1" t="s">
        <v>23559</v>
      </c>
      <c r="D5631" s="3" t="s">
        <v>17055</v>
      </c>
      <c r="E5631" s="3" t="s">
        <v>3375</v>
      </c>
    </row>
    <row r="5632" customFormat="false" ht="13.8" hidden="false" customHeight="false" outlineLevel="0" collapsed="false">
      <c r="A5632" s="1" t="n">
        <v>7129</v>
      </c>
      <c r="B5632" s="3" t="s">
        <v>1967</v>
      </c>
      <c r="C5632" s="1" t="s">
        <v>23560</v>
      </c>
      <c r="D5632" s="3" t="s">
        <v>17055</v>
      </c>
      <c r="E5632" s="3" t="s">
        <v>8891</v>
      </c>
    </row>
    <row r="5633" customFormat="false" ht="13.8" hidden="false" customHeight="false" outlineLevel="0" collapsed="false">
      <c r="A5633" s="1" t="n">
        <v>7130</v>
      </c>
      <c r="B5633" s="3" t="s">
        <v>1967</v>
      </c>
      <c r="C5633" s="1" t="s">
        <v>23561</v>
      </c>
      <c r="D5633" s="3" t="s">
        <v>17055</v>
      </c>
      <c r="E5633" s="3" t="s">
        <v>3668</v>
      </c>
    </row>
    <row r="5634" customFormat="false" ht="13.8" hidden="false" customHeight="false" outlineLevel="0" collapsed="false">
      <c r="A5634" s="1" t="n">
        <v>7131</v>
      </c>
      <c r="B5634" s="3" t="s">
        <v>1967</v>
      </c>
      <c r="C5634" s="1" t="s">
        <v>23562</v>
      </c>
      <c r="D5634" s="3" t="s">
        <v>17055</v>
      </c>
      <c r="E5634" s="3" t="s">
        <v>20979</v>
      </c>
    </row>
    <row r="5635" customFormat="false" ht="13.8" hidden="false" customHeight="false" outlineLevel="0" collapsed="false">
      <c r="A5635" s="1" t="n">
        <v>7132</v>
      </c>
      <c r="B5635" s="3" t="s">
        <v>1967</v>
      </c>
      <c r="C5635" s="1" t="s">
        <v>23563</v>
      </c>
      <c r="D5635" s="3" t="s">
        <v>17055</v>
      </c>
      <c r="E5635" s="3" t="s">
        <v>23564</v>
      </c>
    </row>
    <row r="5636" customFormat="false" ht="13.8" hidden="false" customHeight="false" outlineLevel="0" collapsed="false">
      <c r="A5636" s="1" t="n">
        <v>7133</v>
      </c>
      <c r="B5636" s="3" t="s">
        <v>1967</v>
      </c>
      <c r="C5636" s="1" t="s">
        <v>23565</v>
      </c>
      <c r="D5636" s="3" t="s">
        <v>17055</v>
      </c>
      <c r="E5636" s="3" t="s">
        <v>23566</v>
      </c>
    </row>
    <row r="5637" customFormat="false" ht="13.8" hidden="false" customHeight="false" outlineLevel="0" collapsed="false">
      <c r="A5637" s="1" t="n">
        <v>37420</v>
      </c>
      <c r="B5637" s="3" t="s">
        <v>1967</v>
      </c>
      <c r="C5637" s="1" t="s">
        <v>23567</v>
      </c>
      <c r="D5637" s="3" t="s">
        <v>17055</v>
      </c>
      <c r="E5637" s="3" t="s">
        <v>9449</v>
      </c>
    </row>
    <row r="5638" customFormat="false" ht="13.8" hidden="false" customHeight="false" outlineLevel="0" collapsed="false">
      <c r="A5638" s="1" t="n">
        <v>37421</v>
      </c>
      <c r="B5638" s="3" t="s">
        <v>1967</v>
      </c>
      <c r="C5638" s="1" t="s">
        <v>23568</v>
      </c>
      <c r="D5638" s="3" t="s">
        <v>17055</v>
      </c>
      <c r="E5638" s="3" t="s">
        <v>23569</v>
      </c>
    </row>
    <row r="5639" customFormat="false" ht="13.8" hidden="false" customHeight="false" outlineLevel="0" collapsed="false">
      <c r="A5639" s="1" t="n">
        <v>37422</v>
      </c>
      <c r="B5639" s="3" t="s">
        <v>1967</v>
      </c>
      <c r="C5639" s="1" t="s">
        <v>23570</v>
      </c>
      <c r="D5639" s="3" t="s">
        <v>17055</v>
      </c>
      <c r="E5639" s="3" t="s">
        <v>2261</v>
      </c>
    </row>
    <row r="5640" customFormat="false" ht="13.8" hidden="false" customHeight="false" outlineLevel="0" collapsed="false">
      <c r="A5640" s="1" t="n">
        <v>37443</v>
      </c>
      <c r="B5640" s="3" t="s">
        <v>1967</v>
      </c>
      <c r="C5640" s="1" t="s">
        <v>23571</v>
      </c>
      <c r="D5640" s="3" t="s">
        <v>17055</v>
      </c>
      <c r="E5640" s="3" t="s">
        <v>23572</v>
      </c>
    </row>
    <row r="5641" customFormat="false" ht="13.8" hidden="false" customHeight="false" outlineLevel="0" collapsed="false">
      <c r="A5641" s="1" t="n">
        <v>37444</v>
      </c>
      <c r="B5641" s="3" t="s">
        <v>1967</v>
      </c>
      <c r="C5641" s="1" t="s">
        <v>23573</v>
      </c>
      <c r="D5641" s="3" t="s">
        <v>17055</v>
      </c>
      <c r="E5641" s="3" t="s">
        <v>23574</v>
      </c>
    </row>
    <row r="5642" customFormat="false" ht="13.8" hidden="false" customHeight="false" outlineLevel="0" collapsed="false">
      <c r="A5642" s="1" t="n">
        <v>37445</v>
      </c>
      <c r="B5642" s="3" t="s">
        <v>1967</v>
      </c>
      <c r="C5642" s="1" t="s">
        <v>23575</v>
      </c>
      <c r="D5642" s="3" t="s">
        <v>17055</v>
      </c>
      <c r="E5642" s="3" t="s">
        <v>23576</v>
      </c>
    </row>
    <row r="5643" customFormat="false" ht="13.8" hidden="false" customHeight="false" outlineLevel="0" collapsed="false">
      <c r="A5643" s="1" t="n">
        <v>37446</v>
      </c>
      <c r="B5643" s="3" t="s">
        <v>1967</v>
      </c>
      <c r="C5643" s="1" t="s">
        <v>23577</v>
      </c>
      <c r="D5643" s="3" t="s">
        <v>17055</v>
      </c>
      <c r="E5643" s="3" t="s">
        <v>23578</v>
      </c>
    </row>
    <row r="5644" customFormat="false" ht="13.8" hidden="false" customHeight="false" outlineLevel="0" collapsed="false">
      <c r="A5644" s="1" t="n">
        <v>37447</v>
      </c>
      <c r="B5644" s="3" t="s">
        <v>1967</v>
      </c>
      <c r="C5644" s="1" t="s">
        <v>23579</v>
      </c>
      <c r="D5644" s="3" t="s">
        <v>17055</v>
      </c>
      <c r="E5644" s="3" t="s">
        <v>23580</v>
      </c>
    </row>
    <row r="5645" customFormat="false" ht="13.8" hidden="false" customHeight="false" outlineLevel="0" collapsed="false">
      <c r="A5645" s="1" t="n">
        <v>37448</v>
      </c>
      <c r="B5645" s="3" t="s">
        <v>1967</v>
      </c>
      <c r="C5645" s="1" t="s">
        <v>23581</v>
      </c>
      <c r="D5645" s="3" t="s">
        <v>17055</v>
      </c>
      <c r="E5645" s="3" t="s">
        <v>23582</v>
      </c>
    </row>
    <row r="5646" customFormat="false" ht="13.8" hidden="false" customHeight="false" outlineLevel="0" collapsed="false">
      <c r="A5646" s="1" t="n">
        <v>37440</v>
      </c>
      <c r="B5646" s="3" t="s">
        <v>1967</v>
      </c>
      <c r="C5646" s="1" t="s">
        <v>23583</v>
      </c>
      <c r="D5646" s="3" t="s">
        <v>17055</v>
      </c>
      <c r="E5646" s="3" t="s">
        <v>23584</v>
      </c>
    </row>
    <row r="5647" customFormat="false" ht="13.8" hidden="false" customHeight="false" outlineLevel="0" collapsed="false">
      <c r="A5647" s="1" t="n">
        <v>37441</v>
      </c>
      <c r="B5647" s="3" t="s">
        <v>1967</v>
      </c>
      <c r="C5647" s="1" t="s">
        <v>23585</v>
      </c>
      <c r="D5647" s="3" t="s">
        <v>17055</v>
      </c>
      <c r="E5647" s="3" t="s">
        <v>23584</v>
      </c>
    </row>
    <row r="5648" customFormat="false" ht="13.8" hidden="false" customHeight="false" outlineLevel="0" collapsed="false">
      <c r="A5648" s="1" t="n">
        <v>37442</v>
      </c>
      <c r="B5648" s="3" t="s">
        <v>1967</v>
      </c>
      <c r="C5648" s="1" t="s">
        <v>23586</v>
      </c>
      <c r="D5648" s="3" t="s">
        <v>17055</v>
      </c>
      <c r="E5648" s="3" t="s">
        <v>23587</v>
      </c>
    </row>
    <row r="5649" customFormat="false" ht="13.8" hidden="false" customHeight="false" outlineLevel="0" collapsed="false">
      <c r="A5649" s="1" t="n">
        <v>38017</v>
      </c>
      <c r="B5649" s="3" t="s">
        <v>1967</v>
      </c>
      <c r="C5649" s="1" t="s">
        <v>23588</v>
      </c>
      <c r="D5649" s="3" t="s">
        <v>17055</v>
      </c>
      <c r="E5649" s="3" t="s">
        <v>12653</v>
      </c>
    </row>
    <row r="5650" customFormat="false" ht="13.8" hidden="false" customHeight="false" outlineLevel="0" collapsed="false">
      <c r="A5650" s="1" t="n">
        <v>38018</v>
      </c>
      <c r="B5650" s="3" t="s">
        <v>1967</v>
      </c>
      <c r="C5650" s="1" t="s">
        <v>23589</v>
      </c>
      <c r="D5650" s="3" t="s">
        <v>17055</v>
      </c>
      <c r="E5650" s="3" t="s">
        <v>6804</v>
      </c>
    </row>
    <row r="5651" customFormat="false" ht="13.8" hidden="false" customHeight="false" outlineLevel="0" collapsed="false">
      <c r="A5651" s="1" t="n">
        <v>39895</v>
      </c>
      <c r="B5651" s="3" t="s">
        <v>1967</v>
      </c>
      <c r="C5651" s="1" t="s">
        <v>23590</v>
      </c>
      <c r="D5651" s="3" t="s">
        <v>17055</v>
      </c>
      <c r="E5651" s="3" t="s">
        <v>2060</v>
      </c>
    </row>
    <row r="5652" customFormat="false" ht="13.8" hidden="false" customHeight="false" outlineLevel="0" collapsed="false">
      <c r="A5652" s="1" t="n">
        <v>39896</v>
      </c>
      <c r="B5652" s="3" t="s">
        <v>1967</v>
      </c>
      <c r="C5652" s="1" t="s">
        <v>23591</v>
      </c>
      <c r="D5652" s="3" t="s">
        <v>17055</v>
      </c>
      <c r="E5652" s="3" t="s">
        <v>18655</v>
      </c>
    </row>
    <row r="5653" customFormat="false" ht="13.8" hidden="false" customHeight="false" outlineLevel="0" collapsed="false">
      <c r="A5653" s="1" t="n">
        <v>38873</v>
      </c>
      <c r="B5653" s="3" t="s">
        <v>1967</v>
      </c>
      <c r="C5653" s="1" t="s">
        <v>23592</v>
      </c>
      <c r="D5653" s="3" t="s">
        <v>17055</v>
      </c>
      <c r="E5653" s="3" t="s">
        <v>23593</v>
      </c>
    </row>
    <row r="5654" customFormat="false" ht="13.8" hidden="false" customHeight="false" outlineLevel="0" collapsed="false">
      <c r="A5654" s="1" t="n">
        <v>38874</v>
      </c>
      <c r="B5654" s="3" t="s">
        <v>1967</v>
      </c>
      <c r="C5654" s="1" t="s">
        <v>23594</v>
      </c>
      <c r="D5654" s="3" t="s">
        <v>17055</v>
      </c>
      <c r="E5654" s="3" t="s">
        <v>23595</v>
      </c>
    </row>
    <row r="5655" customFormat="false" ht="13.8" hidden="false" customHeight="false" outlineLevel="0" collapsed="false">
      <c r="A5655" s="1" t="n">
        <v>38875</v>
      </c>
      <c r="B5655" s="3" t="s">
        <v>1967</v>
      </c>
      <c r="C5655" s="1" t="s">
        <v>23596</v>
      </c>
      <c r="D5655" s="3" t="s">
        <v>17055</v>
      </c>
      <c r="E5655" s="3" t="s">
        <v>23597</v>
      </c>
    </row>
    <row r="5656" customFormat="false" ht="13.8" hidden="false" customHeight="false" outlineLevel="0" collapsed="false">
      <c r="A5656" s="1" t="n">
        <v>38876</v>
      </c>
      <c r="B5656" s="3" t="s">
        <v>1967</v>
      </c>
      <c r="C5656" s="1" t="s">
        <v>23598</v>
      </c>
      <c r="D5656" s="3" t="s">
        <v>17055</v>
      </c>
      <c r="E5656" s="3" t="s">
        <v>7518</v>
      </c>
    </row>
    <row r="5657" customFormat="false" ht="13.8" hidden="false" customHeight="false" outlineLevel="0" collapsed="false">
      <c r="A5657" s="1" t="n">
        <v>39000</v>
      </c>
      <c r="B5657" s="3" t="s">
        <v>1967</v>
      </c>
      <c r="C5657" s="1" t="s">
        <v>23599</v>
      </c>
      <c r="D5657" s="3" t="s">
        <v>17055</v>
      </c>
      <c r="E5657" s="3" t="s">
        <v>23600</v>
      </c>
    </row>
    <row r="5658" customFormat="false" ht="13.8" hidden="false" customHeight="false" outlineLevel="0" collapsed="false">
      <c r="A5658" s="1" t="n">
        <v>38674</v>
      </c>
      <c r="B5658" s="3" t="s">
        <v>1967</v>
      </c>
      <c r="C5658" s="1" t="s">
        <v>23601</v>
      </c>
      <c r="D5658" s="3" t="s">
        <v>17055</v>
      </c>
      <c r="E5658" s="3" t="s">
        <v>23602</v>
      </c>
    </row>
    <row r="5659" customFormat="false" ht="13.8" hidden="false" customHeight="false" outlineLevel="0" collapsed="false">
      <c r="A5659" s="1" t="n">
        <v>38019</v>
      </c>
      <c r="B5659" s="3" t="s">
        <v>1967</v>
      </c>
      <c r="C5659" s="1" t="s">
        <v>23603</v>
      </c>
      <c r="D5659" s="3" t="s">
        <v>17055</v>
      </c>
      <c r="E5659" s="3" t="s">
        <v>22355</v>
      </c>
    </row>
    <row r="5660" customFormat="false" ht="13.8" hidden="false" customHeight="false" outlineLevel="0" collapsed="false">
      <c r="A5660" s="1" t="n">
        <v>38020</v>
      </c>
      <c r="B5660" s="3" t="s">
        <v>1967</v>
      </c>
      <c r="C5660" s="1" t="s">
        <v>23604</v>
      </c>
      <c r="D5660" s="3" t="s">
        <v>17055</v>
      </c>
      <c r="E5660" s="3" t="s">
        <v>9171</v>
      </c>
    </row>
    <row r="5661" customFormat="false" ht="13.8" hidden="false" customHeight="false" outlineLevel="0" collapsed="false">
      <c r="A5661" s="1" t="n">
        <v>38454</v>
      </c>
      <c r="B5661" s="3" t="s">
        <v>1967</v>
      </c>
      <c r="C5661" s="1" t="s">
        <v>23605</v>
      </c>
      <c r="D5661" s="3" t="s">
        <v>17055</v>
      </c>
      <c r="E5661" s="3" t="s">
        <v>18038</v>
      </c>
    </row>
    <row r="5662" customFormat="false" ht="13.8" hidden="false" customHeight="false" outlineLevel="0" collapsed="false">
      <c r="A5662" s="1" t="n">
        <v>38455</v>
      </c>
      <c r="B5662" s="3" t="s">
        <v>1967</v>
      </c>
      <c r="C5662" s="1" t="s">
        <v>23606</v>
      </c>
      <c r="D5662" s="3" t="s">
        <v>17055</v>
      </c>
      <c r="E5662" s="3" t="s">
        <v>21517</v>
      </c>
    </row>
    <row r="5663" customFormat="false" ht="13.8" hidden="false" customHeight="false" outlineLevel="0" collapsed="false">
      <c r="A5663" s="1" t="n">
        <v>38462</v>
      </c>
      <c r="B5663" s="3" t="s">
        <v>1967</v>
      </c>
      <c r="C5663" s="1" t="s">
        <v>23607</v>
      </c>
      <c r="D5663" s="3" t="s">
        <v>17055</v>
      </c>
      <c r="E5663" s="3" t="s">
        <v>23608</v>
      </c>
    </row>
    <row r="5664" customFormat="false" ht="13.8" hidden="false" customHeight="false" outlineLevel="0" collapsed="false">
      <c r="A5664" s="1" t="n">
        <v>36362</v>
      </c>
      <c r="B5664" s="3" t="s">
        <v>1967</v>
      </c>
      <c r="C5664" s="1" t="s">
        <v>23609</v>
      </c>
      <c r="D5664" s="3" t="s">
        <v>17055</v>
      </c>
      <c r="E5664" s="3" t="s">
        <v>3881</v>
      </c>
    </row>
    <row r="5665" customFormat="false" ht="13.8" hidden="false" customHeight="false" outlineLevel="0" collapsed="false">
      <c r="A5665" s="1" t="n">
        <v>36298</v>
      </c>
      <c r="B5665" s="3" t="s">
        <v>1967</v>
      </c>
      <c r="C5665" s="1" t="s">
        <v>23610</v>
      </c>
      <c r="D5665" s="3" t="s">
        <v>17055</v>
      </c>
      <c r="E5665" s="3" t="s">
        <v>17336</v>
      </c>
    </row>
    <row r="5666" customFormat="false" ht="13.8" hidden="false" customHeight="false" outlineLevel="0" collapsed="false">
      <c r="A5666" s="1" t="n">
        <v>38456</v>
      </c>
      <c r="B5666" s="3" t="s">
        <v>1967</v>
      </c>
      <c r="C5666" s="1" t="s">
        <v>23611</v>
      </c>
      <c r="D5666" s="3" t="s">
        <v>17055</v>
      </c>
      <c r="E5666" s="3" t="s">
        <v>12522</v>
      </c>
    </row>
    <row r="5667" customFormat="false" ht="13.8" hidden="false" customHeight="false" outlineLevel="0" collapsed="false">
      <c r="A5667" s="1" t="n">
        <v>38457</v>
      </c>
      <c r="B5667" s="3" t="s">
        <v>1967</v>
      </c>
      <c r="C5667" s="1" t="s">
        <v>23612</v>
      </c>
      <c r="D5667" s="3" t="s">
        <v>17055</v>
      </c>
      <c r="E5667" s="3" t="s">
        <v>5674</v>
      </c>
    </row>
    <row r="5668" customFormat="false" ht="13.8" hidden="false" customHeight="false" outlineLevel="0" collapsed="false">
      <c r="A5668" s="1" t="n">
        <v>38458</v>
      </c>
      <c r="B5668" s="3" t="s">
        <v>1967</v>
      </c>
      <c r="C5668" s="1" t="s">
        <v>23613</v>
      </c>
      <c r="D5668" s="3" t="s">
        <v>17055</v>
      </c>
      <c r="E5668" s="3" t="s">
        <v>21427</v>
      </c>
    </row>
    <row r="5669" customFormat="false" ht="13.8" hidden="false" customHeight="false" outlineLevel="0" collapsed="false">
      <c r="A5669" s="1" t="n">
        <v>38459</v>
      </c>
      <c r="B5669" s="3" t="s">
        <v>1967</v>
      </c>
      <c r="C5669" s="1" t="s">
        <v>23614</v>
      </c>
      <c r="D5669" s="3" t="s">
        <v>17055</v>
      </c>
      <c r="E5669" s="3" t="s">
        <v>23602</v>
      </c>
    </row>
    <row r="5670" customFormat="false" ht="13.8" hidden="false" customHeight="false" outlineLevel="0" collapsed="false">
      <c r="A5670" s="1" t="n">
        <v>38460</v>
      </c>
      <c r="B5670" s="3" t="s">
        <v>1967</v>
      </c>
      <c r="C5670" s="1" t="s">
        <v>23615</v>
      </c>
      <c r="D5670" s="3" t="s">
        <v>17055</v>
      </c>
      <c r="E5670" s="3" t="s">
        <v>10519</v>
      </c>
    </row>
    <row r="5671" customFormat="false" ht="13.8" hidden="false" customHeight="false" outlineLevel="0" collapsed="false">
      <c r="A5671" s="1" t="n">
        <v>38461</v>
      </c>
      <c r="B5671" s="3" t="s">
        <v>1967</v>
      </c>
      <c r="C5671" s="1" t="s">
        <v>23616</v>
      </c>
      <c r="D5671" s="3" t="s">
        <v>17055</v>
      </c>
      <c r="E5671" s="3" t="s">
        <v>23617</v>
      </c>
    </row>
    <row r="5672" customFormat="false" ht="13.8" hidden="false" customHeight="false" outlineLevel="0" collapsed="false">
      <c r="A5672" s="1" t="n">
        <v>7094</v>
      </c>
      <c r="B5672" s="3" t="s">
        <v>1967</v>
      </c>
      <c r="C5672" s="1" t="s">
        <v>23618</v>
      </c>
      <c r="D5672" s="3" t="s">
        <v>17055</v>
      </c>
      <c r="E5672" s="3" t="s">
        <v>1978</v>
      </c>
    </row>
    <row r="5673" customFormat="false" ht="13.8" hidden="false" customHeight="false" outlineLevel="0" collapsed="false">
      <c r="A5673" s="1" t="n">
        <v>7116</v>
      </c>
      <c r="B5673" s="3" t="s">
        <v>1967</v>
      </c>
      <c r="C5673" s="1" t="s">
        <v>23619</v>
      </c>
      <c r="D5673" s="3" t="s">
        <v>17055</v>
      </c>
      <c r="E5673" s="3" t="s">
        <v>14764</v>
      </c>
    </row>
    <row r="5674" customFormat="false" ht="13.8" hidden="false" customHeight="false" outlineLevel="0" collapsed="false">
      <c r="A5674" s="1" t="n">
        <v>7118</v>
      </c>
      <c r="B5674" s="3" t="s">
        <v>1967</v>
      </c>
      <c r="C5674" s="1" t="s">
        <v>23620</v>
      </c>
      <c r="D5674" s="3" t="s">
        <v>17055</v>
      </c>
      <c r="E5674" s="3" t="s">
        <v>23621</v>
      </c>
    </row>
    <row r="5675" customFormat="false" ht="13.8" hidden="false" customHeight="false" outlineLevel="0" collapsed="false">
      <c r="A5675" s="1" t="n">
        <v>7098</v>
      </c>
      <c r="B5675" s="3" t="s">
        <v>1967</v>
      </c>
      <c r="C5675" s="1" t="s">
        <v>23622</v>
      </c>
      <c r="D5675" s="3" t="s">
        <v>17055</v>
      </c>
      <c r="E5675" s="3" t="s">
        <v>2742</v>
      </c>
    </row>
    <row r="5676" customFormat="false" ht="13.8" hidden="false" customHeight="false" outlineLevel="0" collapsed="false">
      <c r="A5676" s="1" t="n">
        <v>7110</v>
      </c>
      <c r="B5676" s="3" t="s">
        <v>1967</v>
      </c>
      <c r="C5676" s="1" t="s">
        <v>23623</v>
      </c>
      <c r="D5676" s="3" t="s">
        <v>17055</v>
      </c>
      <c r="E5676" s="3" t="s">
        <v>23624</v>
      </c>
    </row>
    <row r="5677" customFormat="false" ht="13.8" hidden="false" customHeight="false" outlineLevel="0" collapsed="false">
      <c r="A5677" s="1" t="n">
        <v>7123</v>
      </c>
      <c r="B5677" s="3" t="s">
        <v>1967</v>
      </c>
      <c r="C5677" s="1" t="s">
        <v>23625</v>
      </c>
      <c r="D5677" s="3" t="s">
        <v>17055</v>
      </c>
      <c r="E5677" s="3" t="s">
        <v>19918</v>
      </c>
    </row>
    <row r="5678" customFormat="false" ht="13.8" hidden="false" customHeight="false" outlineLevel="0" collapsed="false">
      <c r="A5678" s="1" t="n">
        <v>7121</v>
      </c>
      <c r="B5678" s="3" t="s">
        <v>1967</v>
      </c>
      <c r="C5678" s="1" t="s">
        <v>23626</v>
      </c>
      <c r="D5678" s="3" t="s">
        <v>17055</v>
      </c>
      <c r="E5678" s="3" t="s">
        <v>9136</v>
      </c>
    </row>
    <row r="5679" customFormat="false" ht="13.8" hidden="false" customHeight="false" outlineLevel="0" collapsed="false">
      <c r="A5679" s="1" t="n">
        <v>7137</v>
      </c>
      <c r="B5679" s="3" t="s">
        <v>1967</v>
      </c>
      <c r="C5679" s="1" t="s">
        <v>23627</v>
      </c>
      <c r="D5679" s="3" t="s">
        <v>17055</v>
      </c>
      <c r="E5679" s="3" t="s">
        <v>10505</v>
      </c>
    </row>
    <row r="5680" customFormat="false" ht="13.8" hidden="false" customHeight="false" outlineLevel="0" collapsed="false">
      <c r="A5680" s="1" t="n">
        <v>7122</v>
      </c>
      <c r="B5680" s="3" t="s">
        <v>1967</v>
      </c>
      <c r="C5680" s="1" t="s">
        <v>23628</v>
      </c>
      <c r="D5680" s="3" t="s">
        <v>17055</v>
      </c>
      <c r="E5680" s="3" t="s">
        <v>23629</v>
      </c>
    </row>
    <row r="5681" customFormat="false" ht="13.8" hidden="false" customHeight="false" outlineLevel="0" collapsed="false">
      <c r="A5681" s="1" t="n">
        <v>7114</v>
      </c>
      <c r="B5681" s="3" t="s">
        <v>1967</v>
      </c>
      <c r="C5681" s="1" t="s">
        <v>23630</v>
      </c>
      <c r="D5681" s="3" t="s">
        <v>17055</v>
      </c>
      <c r="E5681" s="3" t="s">
        <v>2233</v>
      </c>
    </row>
    <row r="5682" customFormat="false" ht="13.8" hidden="false" customHeight="false" outlineLevel="0" collapsed="false">
      <c r="A5682" s="1" t="n">
        <v>7109</v>
      </c>
      <c r="B5682" s="3" t="s">
        <v>1967</v>
      </c>
      <c r="C5682" s="1" t="s">
        <v>23631</v>
      </c>
      <c r="D5682" s="3" t="s">
        <v>17055</v>
      </c>
      <c r="E5682" s="3" t="s">
        <v>8433</v>
      </c>
    </row>
    <row r="5683" customFormat="false" ht="13.8" hidden="false" customHeight="false" outlineLevel="0" collapsed="false">
      <c r="A5683" s="1" t="n">
        <v>7135</v>
      </c>
      <c r="B5683" s="3" t="s">
        <v>1967</v>
      </c>
      <c r="C5683" s="1" t="s">
        <v>23632</v>
      </c>
      <c r="D5683" s="3" t="s">
        <v>17055</v>
      </c>
      <c r="E5683" s="3" t="s">
        <v>23633</v>
      </c>
    </row>
    <row r="5684" customFormat="false" ht="13.8" hidden="false" customHeight="false" outlineLevel="0" collapsed="false">
      <c r="A5684" s="1" t="n">
        <v>37947</v>
      </c>
      <c r="B5684" s="3" t="s">
        <v>1967</v>
      </c>
      <c r="C5684" s="1" t="s">
        <v>23634</v>
      </c>
      <c r="D5684" s="3" t="s">
        <v>17055</v>
      </c>
      <c r="E5684" s="3" t="s">
        <v>11094</v>
      </c>
    </row>
    <row r="5685" customFormat="false" ht="13.8" hidden="false" customHeight="false" outlineLevel="0" collapsed="false">
      <c r="A5685" s="1" t="n">
        <v>7103</v>
      </c>
      <c r="B5685" s="3" t="s">
        <v>1967</v>
      </c>
      <c r="C5685" s="1" t="s">
        <v>23635</v>
      </c>
      <c r="D5685" s="3" t="s">
        <v>17055</v>
      </c>
      <c r="E5685" s="3" t="s">
        <v>11058</v>
      </c>
    </row>
    <row r="5686" customFormat="false" ht="13.8" hidden="false" customHeight="false" outlineLevel="0" collapsed="false">
      <c r="A5686" s="1" t="n">
        <v>40419</v>
      </c>
      <c r="B5686" s="3" t="s">
        <v>1967</v>
      </c>
      <c r="C5686" s="1" t="s">
        <v>23636</v>
      </c>
      <c r="D5686" s="3" t="s">
        <v>17055</v>
      </c>
      <c r="E5686" s="3" t="s">
        <v>23637</v>
      </c>
    </row>
    <row r="5687" customFormat="false" ht="13.8" hidden="false" customHeight="false" outlineLevel="0" collapsed="false">
      <c r="A5687" s="1" t="n">
        <v>40420</v>
      </c>
      <c r="B5687" s="3" t="s">
        <v>1967</v>
      </c>
      <c r="C5687" s="1" t="s">
        <v>23638</v>
      </c>
      <c r="D5687" s="3" t="s">
        <v>17055</v>
      </c>
      <c r="E5687" s="3" t="s">
        <v>23639</v>
      </c>
    </row>
    <row r="5688" customFormat="false" ht="13.8" hidden="false" customHeight="false" outlineLevel="0" collapsed="false">
      <c r="A5688" s="1" t="n">
        <v>40421</v>
      </c>
      <c r="B5688" s="3" t="s">
        <v>1967</v>
      </c>
      <c r="C5688" s="1" t="s">
        <v>23640</v>
      </c>
      <c r="D5688" s="3" t="s">
        <v>17055</v>
      </c>
      <c r="E5688" s="3" t="s">
        <v>12927</v>
      </c>
    </row>
    <row r="5689" customFormat="false" ht="13.8" hidden="false" customHeight="false" outlineLevel="0" collapsed="false">
      <c r="A5689" s="1" t="n">
        <v>38905</v>
      </c>
      <c r="B5689" s="3" t="s">
        <v>1967</v>
      </c>
      <c r="C5689" s="1" t="s">
        <v>23641</v>
      </c>
      <c r="D5689" s="3" t="s">
        <v>17055</v>
      </c>
      <c r="E5689" s="3" t="s">
        <v>23642</v>
      </c>
    </row>
    <row r="5690" customFormat="false" ht="13.8" hidden="false" customHeight="false" outlineLevel="0" collapsed="false">
      <c r="A5690" s="1" t="n">
        <v>38907</v>
      </c>
      <c r="B5690" s="3" t="s">
        <v>1967</v>
      </c>
      <c r="C5690" s="1" t="s">
        <v>23643</v>
      </c>
      <c r="D5690" s="3" t="s">
        <v>17055</v>
      </c>
      <c r="E5690" s="3" t="s">
        <v>9555</v>
      </c>
    </row>
    <row r="5691" customFormat="false" ht="13.8" hidden="false" customHeight="false" outlineLevel="0" collapsed="false">
      <c r="A5691" s="1" t="n">
        <v>38910</v>
      </c>
      <c r="B5691" s="3" t="s">
        <v>1967</v>
      </c>
      <c r="C5691" s="1" t="s">
        <v>23644</v>
      </c>
      <c r="D5691" s="3" t="s">
        <v>17055</v>
      </c>
      <c r="E5691" s="3" t="s">
        <v>23645</v>
      </c>
    </row>
    <row r="5692" customFormat="false" ht="13.8" hidden="false" customHeight="false" outlineLevel="0" collapsed="false">
      <c r="A5692" s="1" t="n">
        <v>11655</v>
      </c>
      <c r="B5692" s="3" t="s">
        <v>1967</v>
      </c>
      <c r="C5692" s="1" t="s">
        <v>23646</v>
      </c>
      <c r="D5692" s="3" t="s">
        <v>17055</v>
      </c>
      <c r="E5692" s="3" t="s">
        <v>4220</v>
      </c>
    </row>
    <row r="5693" customFormat="false" ht="13.8" hidden="false" customHeight="false" outlineLevel="0" collapsed="false">
      <c r="A5693" s="1" t="n">
        <v>11656</v>
      </c>
      <c r="B5693" s="3" t="s">
        <v>1967</v>
      </c>
      <c r="C5693" s="1" t="s">
        <v>23647</v>
      </c>
      <c r="D5693" s="3" t="s">
        <v>17055</v>
      </c>
      <c r="E5693" s="3" t="s">
        <v>2831</v>
      </c>
    </row>
    <row r="5694" customFormat="false" ht="13.8" hidden="false" customHeight="false" outlineLevel="0" collapsed="false">
      <c r="A5694" s="1" t="n">
        <v>7091</v>
      </c>
      <c r="B5694" s="3" t="s">
        <v>1967</v>
      </c>
      <c r="C5694" s="1" t="s">
        <v>23648</v>
      </c>
      <c r="D5694" s="3" t="s">
        <v>17055</v>
      </c>
      <c r="E5694" s="3" t="s">
        <v>23649</v>
      </c>
    </row>
    <row r="5695" customFormat="false" ht="13.8" hidden="false" customHeight="false" outlineLevel="0" collapsed="false">
      <c r="A5695" s="1" t="n">
        <v>37948</v>
      </c>
      <c r="B5695" s="3" t="s">
        <v>1967</v>
      </c>
      <c r="C5695" s="1" t="s">
        <v>23650</v>
      </c>
      <c r="D5695" s="3" t="s">
        <v>17055</v>
      </c>
      <c r="E5695" s="3" t="s">
        <v>20810</v>
      </c>
    </row>
    <row r="5696" customFormat="false" ht="13.8" hidden="false" customHeight="false" outlineLevel="0" collapsed="false">
      <c r="A5696" s="1" t="n">
        <v>7097</v>
      </c>
      <c r="B5696" s="3" t="s">
        <v>1967</v>
      </c>
      <c r="C5696" s="1" t="s">
        <v>23651</v>
      </c>
      <c r="D5696" s="3" t="s">
        <v>17055</v>
      </c>
      <c r="E5696" s="3" t="s">
        <v>2833</v>
      </c>
    </row>
    <row r="5697" customFormat="false" ht="13.8" hidden="false" customHeight="false" outlineLevel="0" collapsed="false">
      <c r="A5697" s="1" t="n">
        <v>11658</v>
      </c>
      <c r="B5697" s="3" t="s">
        <v>1967</v>
      </c>
      <c r="C5697" s="1" t="s">
        <v>23652</v>
      </c>
      <c r="D5697" s="3" t="s">
        <v>17055</v>
      </c>
      <c r="E5697" s="3" t="s">
        <v>17899</v>
      </c>
    </row>
    <row r="5698" customFormat="false" ht="13.8" hidden="false" customHeight="false" outlineLevel="0" collapsed="false">
      <c r="A5698" s="1" t="n">
        <v>7146</v>
      </c>
      <c r="B5698" s="3" t="s">
        <v>1967</v>
      </c>
      <c r="C5698" s="1" t="s">
        <v>23653</v>
      </c>
      <c r="D5698" s="3" t="s">
        <v>17055</v>
      </c>
      <c r="E5698" s="3" t="s">
        <v>23654</v>
      </c>
    </row>
    <row r="5699" customFormat="false" ht="13.8" hidden="false" customHeight="false" outlineLevel="0" collapsed="false">
      <c r="A5699" s="1" t="n">
        <v>7138</v>
      </c>
      <c r="B5699" s="3" t="s">
        <v>1967</v>
      </c>
      <c r="C5699" s="1" t="s">
        <v>23655</v>
      </c>
      <c r="D5699" s="3" t="s">
        <v>17055</v>
      </c>
      <c r="E5699" s="3" t="s">
        <v>4083</v>
      </c>
    </row>
    <row r="5700" customFormat="false" ht="13.8" hidden="false" customHeight="false" outlineLevel="0" collapsed="false">
      <c r="A5700" s="1" t="n">
        <v>7139</v>
      </c>
      <c r="B5700" s="3" t="s">
        <v>1967</v>
      </c>
      <c r="C5700" s="1" t="s">
        <v>23656</v>
      </c>
      <c r="D5700" s="3" t="s">
        <v>17055</v>
      </c>
      <c r="E5700" s="3" t="s">
        <v>13325</v>
      </c>
    </row>
    <row r="5701" customFormat="false" ht="13.8" hidden="false" customHeight="false" outlineLevel="0" collapsed="false">
      <c r="A5701" s="1" t="n">
        <v>7140</v>
      </c>
      <c r="B5701" s="3" t="s">
        <v>1967</v>
      </c>
      <c r="C5701" s="1" t="s">
        <v>23657</v>
      </c>
      <c r="D5701" s="3" t="s">
        <v>17055</v>
      </c>
      <c r="E5701" s="3" t="s">
        <v>7181</v>
      </c>
    </row>
    <row r="5702" customFormat="false" ht="13.8" hidden="false" customHeight="false" outlineLevel="0" collapsed="false">
      <c r="A5702" s="1" t="n">
        <v>7141</v>
      </c>
      <c r="B5702" s="3" t="s">
        <v>1967</v>
      </c>
      <c r="C5702" s="1" t="s">
        <v>23658</v>
      </c>
      <c r="D5702" s="3" t="s">
        <v>17055</v>
      </c>
      <c r="E5702" s="3" t="s">
        <v>6649</v>
      </c>
    </row>
    <row r="5703" customFormat="false" ht="13.8" hidden="false" customHeight="false" outlineLevel="0" collapsed="false">
      <c r="A5703" s="1" t="n">
        <v>7143</v>
      </c>
      <c r="B5703" s="3" t="s">
        <v>1967</v>
      </c>
      <c r="C5703" s="1" t="s">
        <v>23659</v>
      </c>
      <c r="D5703" s="3" t="s">
        <v>17055</v>
      </c>
      <c r="E5703" s="3" t="s">
        <v>19483</v>
      </c>
    </row>
    <row r="5704" customFormat="false" ht="13.8" hidden="false" customHeight="false" outlineLevel="0" collapsed="false">
      <c r="A5704" s="1" t="n">
        <v>7144</v>
      </c>
      <c r="B5704" s="3" t="s">
        <v>1967</v>
      </c>
      <c r="C5704" s="1" t="s">
        <v>23660</v>
      </c>
      <c r="D5704" s="3" t="s">
        <v>17055</v>
      </c>
      <c r="E5704" s="3" t="s">
        <v>12973</v>
      </c>
    </row>
    <row r="5705" customFormat="false" ht="13.8" hidden="false" customHeight="false" outlineLevel="0" collapsed="false">
      <c r="A5705" s="1" t="n">
        <v>7145</v>
      </c>
      <c r="B5705" s="3" t="s">
        <v>1967</v>
      </c>
      <c r="C5705" s="1" t="s">
        <v>23661</v>
      </c>
      <c r="D5705" s="3" t="s">
        <v>17055</v>
      </c>
      <c r="E5705" s="3" t="s">
        <v>2323</v>
      </c>
    </row>
    <row r="5706" customFormat="false" ht="13.8" hidden="false" customHeight="false" outlineLevel="0" collapsed="false">
      <c r="A5706" s="1" t="n">
        <v>7142</v>
      </c>
      <c r="B5706" s="3" t="s">
        <v>1967</v>
      </c>
      <c r="C5706" s="1" t="s">
        <v>23662</v>
      </c>
      <c r="D5706" s="3" t="s">
        <v>17055</v>
      </c>
      <c r="E5706" s="3" t="s">
        <v>17259</v>
      </c>
    </row>
    <row r="5707" customFormat="false" ht="13.8" hidden="false" customHeight="false" outlineLevel="0" collapsed="false">
      <c r="A5707" s="1" t="n">
        <v>3593</v>
      </c>
      <c r="B5707" s="3" t="s">
        <v>1967</v>
      </c>
      <c r="C5707" s="1" t="s">
        <v>23663</v>
      </c>
      <c r="D5707" s="3" t="s">
        <v>17055</v>
      </c>
      <c r="E5707" s="3" t="s">
        <v>23664</v>
      </c>
    </row>
    <row r="5708" customFormat="false" ht="13.8" hidden="false" customHeight="false" outlineLevel="0" collapsed="false">
      <c r="A5708" s="1" t="n">
        <v>3588</v>
      </c>
      <c r="B5708" s="3" t="s">
        <v>1967</v>
      </c>
      <c r="C5708" s="1" t="s">
        <v>23665</v>
      </c>
      <c r="D5708" s="3" t="s">
        <v>17055</v>
      </c>
      <c r="E5708" s="3" t="s">
        <v>23666</v>
      </c>
    </row>
    <row r="5709" customFormat="false" ht="13.8" hidden="false" customHeight="false" outlineLevel="0" collapsed="false">
      <c r="A5709" s="1" t="n">
        <v>3585</v>
      </c>
      <c r="B5709" s="3" t="s">
        <v>1967</v>
      </c>
      <c r="C5709" s="1" t="s">
        <v>23667</v>
      </c>
      <c r="D5709" s="3" t="s">
        <v>17055</v>
      </c>
      <c r="E5709" s="3" t="s">
        <v>12479</v>
      </c>
    </row>
    <row r="5710" customFormat="false" ht="13.8" hidden="false" customHeight="false" outlineLevel="0" collapsed="false">
      <c r="A5710" s="1" t="n">
        <v>3587</v>
      </c>
      <c r="B5710" s="3" t="s">
        <v>1967</v>
      </c>
      <c r="C5710" s="1" t="s">
        <v>23668</v>
      </c>
      <c r="D5710" s="3" t="s">
        <v>17055</v>
      </c>
      <c r="E5710" s="3" t="s">
        <v>13349</v>
      </c>
    </row>
    <row r="5711" customFormat="false" ht="13.8" hidden="false" customHeight="false" outlineLevel="0" collapsed="false">
      <c r="A5711" s="1" t="n">
        <v>3590</v>
      </c>
      <c r="B5711" s="3" t="s">
        <v>1967</v>
      </c>
      <c r="C5711" s="1" t="s">
        <v>23669</v>
      </c>
      <c r="D5711" s="3" t="s">
        <v>17055</v>
      </c>
      <c r="E5711" s="3" t="s">
        <v>23670</v>
      </c>
    </row>
    <row r="5712" customFormat="false" ht="13.8" hidden="false" customHeight="false" outlineLevel="0" collapsed="false">
      <c r="A5712" s="1" t="n">
        <v>3589</v>
      </c>
      <c r="B5712" s="3" t="s">
        <v>1967</v>
      </c>
      <c r="C5712" s="1" t="s">
        <v>23671</v>
      </c>
      <c r="D5712" s="3" t="s">
        <v>17055</v>
      </c>
      <c r="E5712" s="3" t="s">
        <v>23672</v>
      </c>
    </row>
    <row r="5713" customFormat="false" ht="13.8" hidden="false" customHeight="false" outlineLevel="0" collapsed="false">
      <c r="A5713" s="1" t="n">
        <v>3586</v>
      </c>
      <c r="B5713" s="3" t="s">
        <v>1967</v>
      </c>
      <c r="C5713" s="1" t="s">
        <v>23673</v>
      </c>
      <c r="D5713" s="3" t="s">
        <v>17055</v>
      </c>
      <c r="E5713" s="3" t="s">
        <v>23674</v>
      </c>
    </row>
    <row r="5714" customFormat="false" ht="13.8" hidden="false" customHeight="false" outlineLevel="0" collapsed="false">
      <c r="A5714" s="1" t="n">
        <v>3592</v>
      </c>
      <c r="B5714" s="3" t="s">
        <v>1967</v>
      </c>
      <c r="C5714" s="1" t="s">
        <v>23675</v>
      </c>
      <c r="D5714" s="3" t="s">
        <v>17055</v>
      </c>
      <c r="E5714" s="3" t="s">
        <v>23676</v>
      </c>
    </row>
    <row r="5715" customFormat="false" ht="13.8" hidden="false" customHeight="false" outlineLevel="0" collapsed="false">
      <c r="A5715" s="1" t="n">
        <v>3591</v>
      </c>
      <c r="B5715" s="3" t="s">
        <v>1967</v>
      </c>
      <c r="C5715" s="1" t="s">
        <v>23677</v>
      </c>
      <c r="D5715" s="3" t="s">
        <v>17055</v>
      </c>
      <c r="E5715" s="3" t="s">
        <v>23678</v>
      </c>
    </row>
    <row r="5716" customFormat="false" ht="13.8" hidden="false" customHeight="false" outlineLevel="0" collapsed="false">
      <c r="A5716" s="1" t="n">
        <v>40396</v>
      </c>
      <c r="B5716" s="3" t="s">
        <v>1967</v>
      </c>
      <c r="C5716" s="1" t="s">
        <v>23679</v>
      </c>
      <c r="D5716" s="3" t="s">
        <v>17055</v>
      </c>
      <c r="E5716" s="3" t="s">
        <v>23680</v>
      </c>
    </row>
    <row r="5717" customFormat="false" ht="13.8" hidden="false" customHeight="false" outlineLevel="0" collapsed="false">
      <c r="A5717" s="1" t="n">
        <v>40395</v>
      </c>
      <c r="B5717" s="3" t="s">
        <v>1967</v>
      </c>
      <c r="C5717" s="1" t="s">
        <v>23681</v>
      </c>
      <c r="D5717" s="3" t="s">
        <v>17055</v>
      </c>
      <c r="E5717" s="3" t="s">
        <v>23682</v>
      </c>
    </row>
    <row r="5718" customFormat="false" ht="13.8" hidden="false" customHeight="false" outlineLevel="0" collapsed="false">
      <c r="A5718" s="1" t="n">
        <v>40392</v>
      </c>
      <c r="B5718" s="3" t="s">
        <v>1967</v>
      </c>
      <c r="C5718" s="1" t="s">
        <v>23683</v>
      </c>
      <c r="D5718" s="3" t="s">
        <v>17055</v>
      </c>
      <c r="E5718" s="3" t="s">
        <v>18586</v>
      </c>
    </row>
    <row r="5719" customFormat="false" ht="13.8" hidden="false" customHeight="false" outlineLevel="0" collapsed="false">
      <c r="A5719" s="1" t="n">
        <v>40394</v>
      </c>
      <c r="B5719" s="3" t="s">
        <v>1967</v>
      </c>
      <c r="C5719" s="1" t="s">
        <v>23684</v>
      </c>
      <c r="D5719" s="3" t="s">
        <v>17055</v>
      </c>
      <c r="E5719" s="3" t="s">
        <v>23685</v>
      </c>
    </row>
    <row r="5720" customFormat="false" ht="13.8" hidden="false" customHeight="false" outlineLevel="0" collapsed="false">
      <c r="A5720" s="1" t="n">
        <v>40398</v>
      </c>
      <c r="B5720" s="3" t="s">
        <v>1967</v>
      </c>
      <c r="C5720" s="1" t="s">
        <v>23686</v>
      </c>
      <c r="D5720" s="3" t="s">
        <v>17055</v>
      </c>
      <c r="E5720" s="3" t="s">
        <v>23687</v>
      </c>
    </row>
    <row r="5721" customFormat="false" ht="13.8" hidden="false" customHeight="false" outlineLevel="0" collapsed="false">
      <c r="A5721" s="1" t="n">
        <v>40397</v>
      </c>
      <c r="B5721" s="3" t="s">
        <v>1967</v>
      </c>
      <c r="C5721" s="1" t="s">
        <v>23688</v>
      </c>
      <c r="D5721" s="3" t="s">
        <v>17055</v>
      </c>
      <c r="E5721" s="3" t="s">
        <v>23689</v>
      </c>
    </row>
    <row r="5722" customFormat="false" ht="13.8" hidden="false" customHeight="false" outlineLevel="0" collapsed="false">
      <c r="A5722" s="1" t="n">
        <v>40393</v>
      </c>
      <c r="B5722" s="3" t="s">
        <v>1967</v>
      </c>
      <c r="C5722" s="1" t="s">
        <v>23690</v>
      </c>
      <c r="D5722" s="3" t="s">
        <v>17055</v>
      </c>
      <c r="E5722" s="3" t="s">
        <v>21992</v>
      </c>
    </row>
    <row r="5723" customFormat="false" ht="13.8" hidden="false" customHeight="false" outlineLevel="0" collapsed="false">
      <c r="A5723" s="1" t="n">
        <v>40399</v>
      </c>
      <c r="B5723" s="3" t="s">
        <v>1967</v>
      </c>
      <c r="C5723" s="1" t="s">
        <v>23691</v>
      </c>
      <c r="D5723" s="3" t="s">
        <v>17055</v>
      </c>
      <c r="E5723" s="3" t="s">
        <v>23692</v>
      </c>
    </row>
    <row r="5724" customFormat="false" ht="13.8" hidden="false" customHeight="false" outlineLevel="0" collapsed="false">
      <c r="A5724" s="1" t="n">
        <v>39322</v>
      </c>
      <c r="B5724" s="3" t="s">
        <v>1967</v>
      </c>
      <c r="C5724" s="1" t="s">
        <v>23693</v>
      </c>
      <c r="D5724" s="3" t="s">
        <v>17055</v>
      </c>
      <c r="E5724" s="3" t="s">
        <v>3458</v>
      </c>
    </row>
    <row r="5725" customFormat="false" ht="13.8" hidden="false" customHeight="false" outlineLevel="0" collapsed="false">
      <c r="A5725" s="1" t="n">
        <v>39289</v>
      </c>
      <c r="B5725" s="3" t="s">
        <v>1967</v>
      </c>
      <c r="C5725" s="1" t="s">
        <v>23694</v>
      </c>
      <c r="D5725" s="3" t="s">
        <v>17055</v>
      </c>
      <c r="E5725" s="3" t="s">
        <v>23457</v>
      </c>
    </row>
    <row r="5726" customFormat="false" ht="13.8" hidden="false" customHeight="false" outlineLevel="0" collapsed="false">
      <c r="A5726" s="1" t="n">
        <v>39290</v>
      </c>
      <c r="B5726" s="3" t="s">
        <v>1967</v>
      </c>
      <c r="C5726" s="1" t="s">
        <v>23695</v>
      </c>
      <c r="D5726" s="3" t="s">
        <v>17055</v>
      </c>
      <c r="E5726" s="3" t="s">
        <v>20572</v>
      </c>
    </row>
    <row r="5727" customFormat="false" ht="13.8" hidden="false" customHeight="false" outlineLevel="0" collapsed="false">
      <c r="A5727" s="1" t="n">
        <v>39291</v>
      </c>
      <c r="B5727" s="3" t="s">
        <v>1967</v>
      </c>
      <c r="C5727" s="1" t="s">
        <v>23696</v>
      </c>
      <c r="D5727" s="3" t="s">
        <v>17055</v>
      </c>
      <c r="E5727" s="3" t="s">
        <v>23697</v>
      </c>
    </row>
    <row r="5728" customFormat="false" ht="13.8" hidden="false" customHeight="false" outlineLevel="0" collapsed="false">
      <c r="A5728" s="1" t="n">
        <v>41892</v>
      </c>
      <c r="B5728" s="3" t="s">
        <v>1967</v>
      </c>
      <c r="C5728" s="1" t="s">
        <v>23698</v>
      </c>
      <c r="D5728" s="3" t="s">
        <v>17055</v>
      </c>
      <c r="E5728" s="3" t="s">
        <v>9817</v>
      </c>
    </row>
    <row r="5729" customFormat="false" ht="13.8" hidden="false" customHeight="false" outlineLevel="0" collapsed="false">
      <c r="A5729" s="1" t="n">
        <v>7048</v>
      </c>
      <c r="B5729" s="3" t="s">
        <v>1967</v>
      </c>
      <c r="C5729" s="1" t="s">
        <v>23699</v>
      </c>
      <c r="D5729" s="3" t="s">
        <v>17055</v>
      </c>
      <c r="E5729" s="3" t="s">
        <v>9970</v>
      </c>
    </row>
    <row r="5730" customFormat="false" ht="13.8" hidden="false" customHeight="false" outlineLevel="0" collapsed="false">
      <c r="A5730" s="1" t="n">
        <v>7088</v>
      </c>
      <c r="B5730" s="3" t="s">
        <v>1967</v>
      </c>
      <c r="C5730" s="1" t="s">
        <v>23700</v>
      </c>
      <c r="D5730" s="3" t="s">
        <v>17055</v>
      </c>
      <c r="E5730" s="3" t="s">
        <v>13625</v>
      </c>
    </row>
    <row r="5731" customFormat="false" ht="13.8" hidden="false" customHeight="false" outlineLevel="0" collapsed="false">
      <c r="A5731" s="1" t="n">
        <v>20179</v>
      </c>
      <c r="B5731" s="3" t="s">
        <v>1967</v>
      </c>
      <c r="C5731" s="1" t="s">
        <v>23701</v>
      </c>
      <c r="D5731" s="3" t="s">
        <v>17055</v>
      </c>
      <c r="E5731" s="3" t="s">
        <v>23702</v>
      </c>
    </row>
    <row r="5732" customFormat="false" ht="13.8" hidden="false" customHeight="false" outlineLevel="0" collapsed="false">
      <c r="A5732" s="1" t="n">
        <v>20178</v>
      </c>
      <c r="B5732" s="3" t="s">
        <v>1967</v>
      </c>
      <c r="C5732" s="1" t="s">
        <v>23703</v>
      </c>
      <c r="D5732" s="3" t="s">
        <v>17055</v>
      </c>
      <c r="E5732" s="3" t="s">
        <v>23704</v>
      </c>
    </row>
    <row r="5733" customFormat="false" ht="13.8" hidden="false" customHeight="false" outlineLevel="0" collapsed="false">
      <c r="A5733" s="1" t="n">
        <v>20180</v>
      </c>
      <c r="B5733" s="3" t="s">
        <v>1967</v>
      </c>
      <c r="C5733" s="1" t="s">
        <v>23705</v>
      </c>
      <c r="D5733" s="3" t="s">
        <v>17055</v>
      </c>
      <c r="E5733" s="3" t="s">
        <v>23706</v>
      </c>
    </row>
    <row r="5734" customFormat="false" ht="13.8" hidden="false" customHeight="false" outlineLevel="0" collapsed="false">
      <c r="A5734" s="1" t="n">
        <v>20181</v>
      </c>
      <c r="B5734" s="3" t="s">
        <v>1967</v>
      </c>
      <c r="C5734" s="1" t="s">
        <v>23707</v>
      </c>
      <c r="D5734" s="3" t="s">
        <v>17055</v>
      </c>
      <c r="E5734" s="3" t="s">
        <v>23708</v>
      </c>
    </row>
    <row r="5735" customFormat="false" ht="13.8" hidden="false" customHeight="false" outlineLevel="0" collapsed="false">
      <c r="A5735" s="1" t="n">
        <v>20177</v>
      </c>
      <c r="B5735" s="3" t="s">
        <v>1967</v>
      </c>
      <c r="C5735" s="1" t="s">
        <v>23709</v>
      </c>
      <c r="D5735" s="3" t="s">
        <v>17055</v>
      </c>
      <c r="E5735" s="3" t="s">
        <v>8625</v>
      </c>
    </row>
    <row r="5736" customFormat="false" ht="13.8" hidden="false" customHeight="false" outlineLevel="0" collapsed="false">
      <c r="A5736" s="1" t="n">
        <v>7070</v>
      </c>
      <c r="B5736" s="3" t="s">
        <v>1967</v>
      </c>
      <c r="C5736" s="1" t="s">
        <v>23710</v>
      </c>
      <c r="D5736" s="3" t="s">
        <v>17055</v>
      </c>
      <c r="E5736" s="3" t="s">
        <v>23711</v>
      </c>
    </row>
    <row r="5737" customFormat="false" ht="13.8" hidden="false" customHeight="false" outlineLevel="0" collapsed="false">
      <c r="A5737" s="1" t="n">
        <v>40945</v>
      </c>
      <c r="B5737" s="3" t="s">
        <v>1967</v>
      </c>
      <c r="C5737" s="1" t="s">
        <v>23712</v>
      </c>
      <c r="D5737" s="3" t="s">
        <v>17283</v>
      </c>
      <c r="E5737" s="3" t="s">
        <v>10126</v>
      </c>
    </row>
    <row r="5738" customFormat="false" ht="13.8" hidden="false" customHeight="false" outlineLevel="0" collapsed="false">
      <c r="A5738" s="1" t="n">
        <v>40946</v>
      </c>
      <c r="B5738" s="3" t="s">
        <v>1967</v>
      </c>
      <c r="C5738" s="1" t="s">
        <v>23713</v>
      </c>
      <c r="D5738" s="3" t="s">
        <v>17285</v>
      </c>
      <c r="E5738" s="3" t="s">
        <v>23714</v>
      </c>
    </row>
    <row r="5739" customFormat="false" ht="13.8" hidden="false" customHeight="false" outlineLevel="0" collapsed="false">
      <c r="A5739" s="1" t="n">
        <v>7153</v>
      </c>
      <c r="B5739" s="3" t="s">
        <v>1967</v>
      </c>
      <c r="C5739" s="1" t="s">
        <v>23715</v>
      </c>
      <c r="D5739" s="3" t="s">
        <v>17283</v>
      </c>
      <c r="E5739" s="3" t="s">
        <v>23716</v>
      </c>
    </row>
    <row r="5740" customFormat="false" ht="13.8" hidden="false" customHeight="false" outlineLevel="0" collapsed="false">
      <c r="A5740" s="1" t="n">
        <v>41089</v>
      </c>
      <c r="B5740" s="3" t="s">
        <v>1967</v>
      </c>
      <c r="C5740" s="1" t="s">
        <v>23717</v>
      </c>
      <c r="D5740" s="3" t="s">
        <v>17285</v>
      </c>
      <c r="E5740" s="3" t="s">
        <v>23718</v>
      </c>
    </row>
    <row r="5741" customFormat="false" ht="13.8" hidden="false" customHeight="false" outlineLevel="0" collapsed="false">
      <c r="A5741" s="1" t="n">
        <v>40943</v>
      </c>
      <c r="B5741" s="3" t="s">
        <v>1967</v>
      </c>
      <c r="C5741" s="1" t="s">
        <v>23719</v>
      </c>
      <c r="D5741" s="3" t="s">
        <v>17283</v>
      </c>
      <c r="E5741" s="3" t="s">
        <v>17600</v>
      </c>
    </row>
    <row r="5742" customFormat="false" ht="13.8" hidden="false" customHeight="false" outlineLevel="0" collapsed="false">
      <c r="A5742" s="1" t="n">
        <v>40944</v>
      </c>
      <c r="B5742" s="3" t="s">
        <v>1967</v>
      </c>
      <c r="C5742" s="1" t="s">
        <v>23720</v>
      </c>
      <c r="D5742" s="3" t="s">
        <v>17285</v>
      </c>
      <c r="E5742" s="3" t="s">
        <v>23721</v>
      </c>
    </row>
    <row r="5743" customFormat="false" ht="13.8" hidden="false" customHeight="false" outlineLevel="0" collapsed="false">
      <c r="A5743" s="1" t="n">
        <v>6175</v>
      </c>
      <c r="B5743" s="3" t="s">
        <v>1967</v>
      </c>
      <c r="C5743" s="1" t="s">
        <v>23722</v>
      </c>
      <c r="D5743" s="3" t="s">
        <v>17283</v>
      </c>
      <c r="E5743" s="3" t="s">
        <v>10349</v>
      </c>
    </row>
    <row r="5744" customFormat="false" ht="13.8" hidden="false" customHeight="false" outlineLevel="0" collapsed="false">
      <c r="A5744" s="1" t="n">
        <v>41092</v>
      </c>
      <c r="B5744" s="3" t="s">
        <v>1967</v>
      </c>
      <c r="C5744" s="1" t="s">
        <v>23723</v>
      </c>
      <c r="D5744" s="3" t="s">
        <v>17285</v>
      </c>
      <c r="E5744" s="3" t="s">
        <v>23724</v>
      </c>
    </row>
    <row r="5745" customFormat="false" ht="13.8" hidden="false" customHeight="false" outlineLevel="0" collapsed="false">
      <c r="A5745" s="1" t="n">
        <v>37712</v>
      </c>
      <c r="B5745" s="3" t="s">
        <v>1967</v>
      </c>
      <c r="C5745" s="1" t="s">
        <v>23725</v>
      </c>
      <c r="D5745" s="3" t="s">
        <v>17719</v>
      </c>
      <c r="E5745" s="3" t="s">
        <v>23726</v>
      </c>
    </row>
    <row r="5746" customFormat="false" ht="13.8" hidden="false" customHeight="false" outlineLevel="0" collapsed="false">
      <c r="A5746" s="1" t="n">
        <v>34547</v>
      </c>
      <c r="B5746" s="3" t="s">
        <v>1967</v>
      </c>
      <c r="C5746" s="1" t="s">
        <v>23727</v>
      </c>
      <c r="D5746" s="3" t="s">
        <v>17119</v>
      </c>
      <c r="E5746" s="3" t="s">
        <v>23728</v>
      </c>
    </row>
    <row r="5747" customFormat="false" ht="13.8" hidden="false" customHeight="false" outlineLevel="0" collapsed="false">
      <c r="A5747" s="1" t="n">
        <v>34548</v>
      </c>
      <c r="B5747" s="3" t="s">
        <v>1967</v>
      </c>
      <c r="C5747" s="1" t="s">
        <v>23729</v>
      </c>
      <c r="D5747" s="3" t="s">
        <v>17119</v>
      </c>
      <c r="E5747" s="3" t="s">
        <v>20870</v>
      </c>
    </row>
    <row r="5748" customFormat="false" ht="13.8" hidden="false" customHeight="false" outlineLevel="0" collapsed="false">
      <c r="A5748" s="1" t="n">
        <v>34558</v>
      </c>
      <c r="B5748" s="3" t="s">
        <v>1967</v>
      </c>
      <c r="C5748" s="1" t="s">
        <v>23730</v>
      </c>
      <c r="D5748" s="3" t="s">
        <v>17119</v>
      </c>
      <c r="E5748" s="3" t="s">
        <v>12315</v>
      </c>
    </row>
    <row r="5749" customFormat="false" ht="13.8" hidden="false" customHeight="false" outlineLevel="0" collapsed="false">
      <c r="A5749" s="1" t="n">
        <v>34550</v>
      </c>
      <c r="B5749" s="3" t="s">
        <v>1967</v>
      </c>
      <c r="C5749" s="1" t="s">
        <v>23731</v>
      </c>
      <c r="D5749" s="3" t="s">
        <v>17119</v>
      </c>
      <c r="E5749" s="3" t="s">
        <v>21548</v>
      </c>
    </row>
    <row r="5750" customFormat="false" ht="13.8" hidden="false" customHeight="false" outlineLevel="0" collapsed="false">
      <c r="A5750" s="1" t="n">
        <v>34557</v>
      </c>
      <c r="B5750" s="3" t="s">
        <v>1967</v>
      </c>
      <c r="C5750" s="1" t="s">
        <v>23732</v>
      </c>
      <c r="D5750" s="3" t="s">
        <v>17119</v>
      </c>
      <c r="E5750" s="3" t="s">
        <v>13130</v>
      </c>
    </row>
    <row r="5751" customFormat="false" ht="13.8" hidden="false" customHeight="false" outlineLevel="0" collapsed="false">
      <c r="A5751" s="1" t="n">
        <v>37411</v>
      </c>
      <c r="B5751" s="3" t="s">
        <v>1967</v>
      </c>
      <c r="C5751" s="1" t="s">
        <v>23733</v>
      </c>
      <c r="D5751" s="3" t="s">
        <v>17719</v>
      </c>
      <c r="E5751" s="3" t="s">
        <v>23734</v>
      </c>
    </row>
    <row r="5752" customFormat="false" ht="13.8" hidden="false" customHeight="false" outlineLevel="0" collapsed="false">
      <c r="A5752" s="1" t="n">
        <v>39508</v>
      </c>
      <c r="B5752" s="3" t="s">
        <v>1967</v>
      </c>
      <c r="C5752" s="1" t="s">
        <v>23735</v>
      </c>
      <c r="D5752" s="3" t="s">
        <v>17719</v>
      </c>
      <c r="E5752" s="3" t="s">
        <v>7455</v>
      </c>
    </row>
    <row r="5753" customFormat="false" ht="13.8" hidden="false" customHeight="false" outlineLevel="0" collapsed="false">
      <c r="A5753" s="1" t="n">
        <v>39507</v>
      </c>
      <c r="B5753" s="3" t="s">
        <v>1967</v>
      </c>
      <c r="C5753" s="1" t="s">
        <v>23736</v>
      </c>
      <c r="D5753" s="3" t="s">
        <v>17719</v>
      </c>
      <c r="E5753" s="3" t="s">
        <v>9537</v>
      </c>
    </row>
    <row r="5754" customFormat="false" ht="13.8" hidden="false" customHeight="false" outlineLevel="0" collapsed="false">
      <c r="A5754" s="1" t="n">
        <v>7155</v>
      </c>
      <c r="B5754" s="3" t="s">
        <v>1967</v>
      </c>
      <c r="C5754" s="1" t="s">
        <v>23737</v>
      </c>
      <c r="D5754" s="3" t="s">
        <v>17719</v>
      </c>
      <c r="E5754" s="3" t="s">
        <v>15161</v>
      </c>
    </row>
    <row r="5755" customFormat="false" ht="13.8" hidden="false" customHeight="false" outlineLevel="0" collapsed="false">
      <c r="A5755" s="1" t="n">
        <v>42406</v>
      </c>
      <c r="B5755" s="3" t="s">
        <v>1967</v>
      </c>
      <c r="C5755" s="1" t="s">
        <v>23738</v>
      </c>
      <c r="D5755" s="3" t="s">
        <v>17719</v>
      </c>
      <c r="E5755" s="3" t="s">
        <v>23739</v>
      </c>
    </row>
    <row r="5756" customFormat="false" ht="13.8" hidden="false" customHeight="false" outlineLevel="0" collapsed="false">
      <c r="A5756" s="1" t="n">
        <v>7156</v>
      </c>
      <c r="B5756" s="3" t="s">
        <v>1967</v>
      </c>
      <c r="C5756" s="1" t="s">
        <v>23740</v>
      </c>
      <c r="D5756" s="3" t="s">
        <v>17719</v>
      </c>
      <c r="E5756" s="3" t="s">
        <v>23741</v>
      </c>
    </row>
    <row r="5757" customFormat="false" ht="13.8" hidden="false" customHeight="false" outlineLevel="0" collapsed="false">
      <c r="A5757" s="1" t="n">
        <v>43127</v>
      </c>
      <c r="B5757" s="3" t="s">
        <v>1967</v>
      </c>
      <c r="C5757" s="1" t="s">
        <v>23742</v>
      </c>
      <c r="D5757" s="3" t="s">
        <v>17719</v>
      </c>
      <c r="E5757" s="3" t="s">
        <v>11202</v>
      </c>
    </row>
    <row r="5758" customFormat="false" ht="13.8" hidden="false" customHeight="false" outlineLevel="0" collapsed="false">
      <c r="A5758" s="1" t="n">
        <v>10917</v>
      </c>
      <c r="B5758" s="3" t="s">
        <v>1967</v>
      </c>
      <c r="C5758" s="1" t="s">
        <v>23743</v>
      </c>
      <c r="D5758" s="3" t="s">
        <v>17719</v>
      </c>
      <c r="E5758" s="3" t="s">
        <v>12520</v>
      </c>
    </row>
    <row r="5759" customFormat="false" ht="13.8" hidden="false" customHeight="false" outlineLevel="0" collapsed="false">
      <c r="A5759" s="1" t="n">
        <v>21141</v>
      </c>
      <c r="B5759" s="3" t="s">
        <v>1967</v>
      </c>
      <c r="C5759" s="1" t="s">
        <v>23744</v>
      </c>
      <c r="D5759" s="3" t="s">
        <v>17719</v>
      </c>
      <c r="E5759" s="3" t="s">
        <v>6723</v>
      </c>
    </row>
    <row r="5760" customFormat="false" ht="13.8" hidden="false" customHeight="false" outlineLevel="0" collapsed="false">
      <c r="A5760" s="1" t="n">
        <v>39509</v>
      </c>
      <c r="B5760" s="3" t="s">
        <v>1967</v>
      </c>
      <c r="C5760" s="1" t="s">
        <v>23745</v>
      </c>
      <c r="D5760" s="3" t="s">
        <v>17719</v>
      </c>
      <c r="E5760" s="3" t="s">
        <v>9437</v>
      </c>
    </row>
    <row r="5761" customFormat="false" ht="13.8" hidden="false" customHeight="false" outlineLevel="0" collapsed="false">
      <c r="A5761" s="1" t="n">
        <v>44529</v>
      </c>
      <c r="B5761" s="3" t="s">
        <v>1967</v>
      </c>
      <c r="C5761" s="1" t="s">
        <v>23746</v>
      </c>
      <c r="D5761" s="3" t="s">
        <v>17719</v>
      </c>
      <c r="E5761" s="3" t="s">
        <v>15055</v>
      </c>
    </row>
    <row r="5762" customFormat="false" ht="13.8" hidden="false" customHeight="false" outlineLevel="0" collapsed="false">
      <c r="A5762" s="1" t="n">
        <v>7167</v>
      </c>
      <c r="B5762" s="3" t="s">
        <v>1967</v>
      </c>
      <c r="C5762" s="1" t="s">
        <v>23747</v>
      </c>
      <c r="D5762" s="3" t="s">
        <v>17719</v>
      </c>
      <c r="E5762" s="3" t="s">
        <v>23748</v>
      </c>
    </row>
    <row r="5763" customFormat="false" ht="13.8" hidden="false" customHeight="false" outlineLevel="0" collapsed="false">
      <c r="A5763" s="1" t="n">
        <v>10928</v>
      </c>
      <c r="B5763" s="3" t="s">
        <v>1967</v>
      </c>
      <c r="C5763" s="1" t="s">
        <v>23749</v>
      </c>
      <c r="D5763" s="3" t="s">
        <v>17719</v>
      </c>
      <c r="E5763" s="3" t="s">
        <v>23126</v>
      </c>
    </row>
    <row r="5764" customFormat="false" ht="13.8" hidden="false" customHeight="false" outlineLevel="0" collapsed="false">
      <c r="A5764" s="1" t="n">
        <v>10933</v>
      </c>
      <c r="B5764" s="3" t="s">
        <v>1967</v>
      </c>
      <c r="C5764" s="1" t="s">
        <v>23750</v>
      </c>
      <c r="D5764" s="3" t="s">
        <v>17719</v>
      </c>
      <c r="E5764" s="3" t="s">
        <v>6098</v>
      </c>
    </row>
    <row r="5765" customFormat="false" ht="13.8" hidden="false" customHeight="false" outlineLevel="0" collapsed="false">
      <c r="A5765" s="1" t="n">
        <v>7158</v>
      </c>
      <c r="B5765" s="3" t="s">
        <v>1967</v>
      </c>
      <c r="C5765" s="1" t="s">
        <v>23751</v>
      </c>
      <c r="D5765" s="3" t="s">
        <v>17719</v>
      </c>
      <c r="E5765" s="3" t="s">
        <v>20151</v>
      </c>
    </row>
    <row r="5766" customFormat="false" ht="13.8" hidden="false" customHeight="false" outlineLevel="0" collapsed="false">
      <c r="A5766" s="1" t="n">
        <v>10927</v>
      </c>
      <c r="B5766" s="3" t="s">
        <v>1967</v>
      </c>
      <c r="C5766" s="1" t="s">
        <v>23752</v>
      </c>
      <c r="D5766" s="3" t="s">
        <v>17719</v>
      </c>
      <c r="E5766" s="3" t="s">
        <v>13271</v>
      </c>
    </row>
    <row r="5767" customFormat="false" ht="13.8" hidden="false" customHeight="false" outlineLevel="0" collapsed="false">
      <c r="A5767" s="1" t="n">
        <v>7162</v>
      </c>
      <c r="B5767" s="3" t="s">
        <v>1967</v>
      </c>
      <c r="C5767" s="1" t="s">
        <v>23753</v>
      </c>
      <c r="D5767" s="3" t="s">
        <v>17719</v>
      </c>
      <c r="E5767" s="3" t="s">
        <v>19203</v>
      </c>
    </row>
    <row r="5768" customFormat="false" ht="13.8" hidden="false" customHeight="false" outlineLevel="0" collapsed="false">
      <c r="A5768" s="1" t="n">
        <v>10932</v>
      </c>
      <c r="B5768" s="3" t="s">
        <v>1967</v>
      </c>
      <c r="C5768" s="1" t="s">
        <v>23754</v>
      </c>
      <c r="D5768" s="3" t="s">
        <v>17719</v>
      </c>
      <c r="E5768" s="3" t="s">
        <v>23755</v>
      </c>
    </row>
    <row r="5769" customFormat="false" ht="13.8" hidden="false" customHeight="false" outlineLevel="0" collapsed="false">
      <c r="A5769" s="1" t="n">
        <v>10937</v>
      </c>
      <c r="B5769" s="3" t="s">
        <v>1967</v>
      </c>
      <c r="C5769" s="1" t="s">
        <v>23756</v>
      </c>
      <c r="D5769" s="3" t="s">
        <v>17719</v>
      </c>
      <c r="E5769" s="3" t="s">
        <v>7648</v>
      </c>
    </row>
    <row r="5770" customFormat="false" ht="13.8" hidden="false" customHeight="false" outlineLevel="0" collapsed="false">
      <c r="A5770" s="1" t="n">
        <v>10935</v>
      </c>
      <c r="B5770" s="3" t="s">
        <v>1967</v>
      </c>
      <c r="C5770" s="1" t="s">
        <v>23757</v>
      </c>
      <c r="D5770" s="3" t="s">
        <v>17719</v>
      </c>
      <c r="E5770" s="3" t="s">
        <v>13338</v>
      </c>
    </row>
    <row r="5771" customFormat="false" ht="13.8" hidden="false" customHeight="false" outlineLevel="0" collapsed="false">
      <c r="A5771" s="1" t="n">
        <v>10931</v>
      </c>
      <c r="B5771" s="3" t="s">
        <v>1967</v>
      </c>
      <c r="C5771" s="1" t="s">
        <v>23758</v>
      </c>
      <c r="D5771" s="3" t="s">
        <v>17719</v>
      </c>
      <c r="E5771" s="3" t="s">
        <v>23759</v>
      </c>
    </row>
    <row r="5772" customFormat="false" ht="13.8" hidden="false" customHeight="false" outlineLevel="0" collapsed="false">
      <c r="A5772" s="1" t="n">
        <v>7164</v>
      </c>
      <c r="B5772" s="3" t="s">
        <v>1967</v>
      </c>
      <c r="C5772" s="1" t="s">
        <v>23760</v>
      </c>
      <c r="D5772" s="3" t="s">
        <v>17719</v>
      </c>
      <c r="E5772" s="3" t="s">
        <v>23761</v>
      </c>
    </row>
    <row r="5773" customFormat="false" ht="13.8" hidden="false" customHeight="false" outlineLevel="0" collapsed="false">
      <c r="A5773" s="1" t="n">
        <v>36887</v>
      </c>
      <c r="B5773" s="3" t="s">
        <v>1967</v>
      </c>
      <c r="C5773" s="1" t="s">
        <v>23762</v>
      </c>
      <c r="D5773" s="3" t="s">
        <v>17719</v>
      </c>
      <c r="E5773" s="3" t="s">
        <v>11373</v>
      </c>
    </row>
    <row r="5774" customFormat="false" ht="13.8" hidden="false" customHeight="false" outlineLevel="0" collapsed="false">
      <c r="A5774" s="1" t="n">
        <v>34630</v>
      </c>
      <c r="B5774" s="3" t="s">
        <v>1967</v>
      </c>
      <c r="C5774" s="1" t="s">
        <v>23763</v>
      </c>
      <c r="D5774" s="3" t="s">
        <v>17055</v>
      </c>
      <c r="E5774" s="3" t="s">
        <v>23764</v>
      </c>
    </row>
    <row r="5775" customFormat="false" ht="13.8" hidden="false" customHeight="false" outlineLevel="0" collapsed="false">
      <c r="A5775" s="1" t="n">
        <v>7161</v>
      </c>
      <c r="B5775" s="3" t="s">
        <v>1967</v>
      </c>
      <c r="C5775" s="1" t="s">
        <v>23765</v>
      </c>
      <c r="D5775" s="3" t="s">
        <v>17719</v>
      </c>
      <c r="E5775" s="3" t="s">
        <v>2002</v>
      </c>
    </row>
    <row r="5776" customFormat="false" ht="13.8" hidden="false" customHeight="false" outlineLevel="0" collapsed="false">
      <c r="A5776" s="1" t="n">
        <v>7170</v>
      </c>
      <c r="B5776" s="3" t="s">
        <v>1967</v>
      </c>
      <c r="C5776" s="1" t="s">
        <v>23766</v>
      </c>
      <c r="D5776" s="3" t="s">
        <v>17719</v>
      </c>
      <c r="E5776" s="3" t="s">
        <v>8341</v>
      </c>
    </row>
    <row r="5777" customFormat="false" ht="13.8" hidden="false" customHeight="false" outlineLevel="0" collapsed="false">
      <c r="A5777" s="1" t="n">
        <v>37524</v>
      </c>
      <c r="B5777" s="3" t="s">
        <v>1967</v>
      </c>
      <c r="C5777" s="1" t="s">
        <v>23767</v>
      </c>
      <c r="D5777" s="3" t="s">
        <v>17119</v>
      </c>
      <c r="E5777" s="3" t="s">
        <v>17077</v>
      </c>
    </row>
    <row r="5778" customFormat="false" ht="13.8" hidden="false" customHeight="false" outlineLevel="0" collapsed="false">
      <c r="A5778" s="1" t="n">
        <v>37525</v>
      </c>
      <c r="B5778" s="3" t="s">
        <v>1967</v>
      </c>
      <c r="C5778" s="1" t="s">
        <v>23768</v>
      </c>
      <c r="D5778" s="3" t="s">
        <v>17119</v>
      </c>
      <c r="E5778" s="3" t="s">
        <v>2935</v>
      </c>
    </row>
    <row r="5779" customFormat="false" ht="13.8" hidden="false" customHeight="false" outlineLevel="0" collapsed="false">
      <c r="A5779" s="1" t="n">
        <v>36789</v>
      </c>
      <c r="B5779" s="3" t="s">
        <v>1967</v>
      </c>
      <c r="C5779" s="1" t="s">
        <v>23769</v>
      </c>
      <c r="D5779" s="3" t="s">
        <v>17055</v>
      </c>
      <c r="E5779" s="3" t="s">
        <v>12968</v>
      </c>
    </row>
    <row r="5780" customFormat="false" ht="13.8" hidden="false" customHeight="false" outlineLevel="0" collapsed="false">
      <c r="A5780" s="1" t="n">
        <v>7173</v>
      </c>
      <c r="B5780" s="3" t="s">
        <v>1967</v>
      </c>
      <c r="C5780" s="1" t="s">
        <v>23770</v>
      </c>
      <c r="D5780" s="3" t="s">
        <v>22240</v>
      </c>
      <c r="E5780" s="3" t="s">
        <v>23771</v>
      </c>
    </row>
    <row r="5781" customFormat="false" ht="13.8" hidden="false" customHeight="false" outlineLevel="0" collapsed="false">
      <c r="A5781" s="1" t="n">
        <v>7175</v>
      </c>
      <c r="B5781" s="3" t="s">
        <v>1967</v>
      </c>
      <c r="C5781" s="1" t="s">
        <v>23772</v>
      </c>
      <c r="D5781" s="3" t="s">
        <v>17055</v>
      </c>
      <c r="E5781" s="3" t="s">
        <v>2181</v>
      </c>
    </row>
    <row r="5782" customFormat="false" ht="13.8" hidden="false" customHeight="false" outlineLevel="0" collapsed="false">
      <c r="A5782" s="1" t="n">
        <v>40741</v>
      </c>
      <c r="B5782" s="3" t="s">
        <v>1967</v>
      </c>
      <c r="C5782" s="1" t="s">
        <v>23773</v>
      </c>
      <c r="D5782" s="3" t="s">
        <v>17055</v>
      </c>
      <c r="E5782" s="3" t="s">
        <v>4313</v>
      </c>
    </row>
    <row r="5783" customFormat="false" ht="13.8" hidden="false" customHeight="false" outlineLevel="0" collapsed="false">
      <c r="A5783" s="1" t="n">
        <v>7184</v>
      </c>
      <c r="B5783" s="3" t="s">
        <v>1967</v>
      </c>
      <c r="C5783" s="1" t="s">
        <v>23774</v>
      </c>
      <c r="D5783" s="3" t="s">
        <v>17719</v>
      </c>
      <c r="E5783" s="3" t="s">
        <v>10407</v>
      </c>
    </row>
    <row r="5784" customFormat="false" ht="13.8" hidden="false" customHeight="false" outlineLevel="0" collapsed="false">
      <c r="A5784" s="1" t="n">
        <v>34458</v>
      </c>
      <c r="B5784" s="3" t="s">
        <v>1967</v>
      </c>
      <c r="C5784" s="1" t="s">
        <v>23775</v>
      </c>
      <c r="D5784" s="3" t="s">
        <v>17055</v>
      </c>
      <c r="E5784" s="3" t="s">
        <v>21634</v>
      </c>
    </row>
    <row r="5785" customFormat="false" ht="13.8" hidden="false" customHeight="false" outlineLevel="0" collapsed="false">
      <c r="A5785" s="1" t="n">
        <v>34464</v>
      </c>
      <c r="B5785" s="3" t="s">
        <v>1967</v>
      </c>
      <c r="C5785" s="1" t="s">
        <v>23776</v>
      </c>
      <c r="D5785" s="3" t="s">
        <v>17055</v>
      </c>
      <c r="E5785" s="3" t="s">
        <v>23777</v>
      </c>
    </row>
    <row r="5786" customFormat="false" ht="13.8" hidden="false" customHeight="false" outlineLevel="0" collapsed="false">
      <c r="A5786" s="1" t="n">
        <v>34468</v>
      </c>
      <c r="B5786" s="3" t="s">
        <v>1967</v>
      </c>
      <c r="C5786" s="1" t="s">
        <v>23778</v>
      </c>
      <c r="D5786" s="3" t="s">
        <v>17055</v>
      </c>
      <c r="E5786" s="3" t="s">
        <v>23779</v>
      </c>
    </row>
    <row r="5787" customFormat="false" ht="13.8" hidden="false" customHeight="false" outlineLevel="0" collapsed="false">
      <c r="A5787" s="1" t="n">
        <v>34473</v>
      </c>
      <c r="B5787" s="3" t="s">
        <v>1967</v>
      </c>
      <c r="C5787" s="1" t="s">
        <v>23780</v>
      </c>
      <c r="D5787" s="3" t="s">
        <v>17055</v>
      </c>
      <c r="E5787" s="3" t="s">
        <v>23781</v>
      </c>
    </row>
    <row r="5788" customFormat="false" ht="13.8" hidden="false" customHeight="false" outlineLevel="0" collapsed="false">
      <c r="A5788" s="1" t="n">
        <v>34480</v>
      </c>
      <c r="B5788" s="3" t="s">
        <v>1967</v>
      </c>
      <c r="C5788" s="1" t="s">
        <v>23782</v>
      </c>
      <c r="D5788" s="3" t="s">
        <v>17055</v>
      </c>
      <c r="E5788" s="3" t="s">
        <v>23783</v>
      </c>
    </row>
    <row r="5789" customFormat="false" ht="13.8" hidden="false" customHeight="false" outlineLevel="0" collapsed="false">
      <c r="A5789" s="1" t="n">
        <v>34486</v>
      </c>
      <c r="B5789" s="3" t="s">
        <v>1967</v>
      </c>
      <c r="C5789" s="1" t="s">
        <v>23784</v>
      </c>
      <c r="D5789" s="3" t="s">
        <v>17055</v>
      </c>
      <c r="E5789" s="3" t="s">
        <v>23785</v>
      </c>
    </row>
    <row r="5790" customFormat="false" ht="13.8" hidden="false" customHeight="false" outlineLevel="0" collapsed="false">
      <c r="A5790" s="1" t="n">
        <v>7190</v>
      </c>
      <c r="B5790" s="3" t="s">
        <v>1967</v>
      </c>
      <c r="C5790" s="1" t="s">
        <v>23786</v>
      </c>
      <c r="D5790" s="3" t="s">
        <v>17055</v>
      </c>
      <c r="E5790" s="3" t="s">
        <v>7585</v>
      </c>
    </row>
    <row r="5791" customFormat="false" ht="13.8" hidden="false" customHeight="false" outlineLevel="0" collapsed="false">
      <c r="A5791" s="1" t="n">
        <v>34417</v>
      </c>
      <c r="B5791" s="3" t="s">
        <v>1967</v>
      </c>
      <c r="C5791" s="1" t="s">
        <v>23787</v>
      </c>
      <c r="D5791" s="3" t="s">
        <v>17055</v>
      </c>
      <c r="E5791" s="3" t="s">
        <v>23788</v>
      </c>
    </row>
    <row r="5792" customFormat="false" ht="13.8" hidden="false" customHeight="false" outlineLevel="0" collapsed="false">
      <c r="A5792" s="1" t="n">
        <v>7213</v>
      </c>
      <c r="B5792" s="3" t="s">
        <v>1967</v>
      </c>
      <c r="C5792" s="1" t="s">
        <v>23789</v>
      </c>
      <c r="D5792" s="3" t="s">
        <v>17719</v>
      </c>
      <c r="E5792" s="3" t="s">
        <v>23790</v>
      </c>
    </row>
    <row r="5793" customFormat="false" ht="13.8" hidden="false" customHeight="false" outlineLevel="0" collapsed="false">
      <c r="A5793" s="1" t="n">
        <v>7195</v>
      </c>
      <c r="B5793" s="3" t="s">
        <v>1967</v>
      </c>
      <c r="C5793" s="1" t="s">
        <v>23791</v>
      </c>
      <c r="D5793" s="3" t="s">
        <v>17055</v>
      </c>
      <c r="E5793" s="3" t="s">
        <v>23792</v>
      </c>
    </row>
    <row r="5794" customFormat="false" ht="13.8" hidden="false" customHeight="false" outlineLevel="0" collapsed="false">
      <c r="A5794" s="1" t="n">
        <v>7186</v>
      </c>
      <c r="B5794" s="3" t="s">
        <v>1967</v>
      </c>
      <c r="C5794" s="1" t="s">
        <v>23793</v>
      </c>
      <c r="D5794" s="3" t="s">
        <v>17055</v>
      </c>
      <c r="E5794" s="3" t="s">
        <v>23794</v>
      </c>
    </row>
    <row r="5795" customFormat="false" ht="13.8" hidden="false" customHeight="false" outlineLevel="0" collapsed="false">
      <c r="A5795" s="1" t="n">
        <v>7194</v>
      </c>
      <c r="B5795" s="3" t="s">
        <v>1967</v>
      </c>
      <c r="C5795" s="1" t="s">
        <v>23795</v>
      </c>
      <c r="D5795" s="3" t="s">
        <v>17719</v>
      </c>
      <c r="E5795" s="3" t="s">
        <v>23796</v>
      </c>
    </row>
    <row r="5796" customFormat="false" ht="13.8" hidden="false" customHeight="false" outlineLevel="0" collapsed="false">
      <c r="A5796" s="1" t="n">
        <v>7197</v>
      </c>
      <c r="B5796" s="3" t="s">
        <v>1967</v>
      </c>
      <c r="C5796" s="1" t="s">
        <v>23797</v>
      </c>
      <c r="D5796" s="3" t="s">
        <v>17055</v>
      </c>
      <c r="E5796" s="3" t="s">
        <v>23798</v>
      </c>
    </row>
    <row r="5797" customFormat="false" ht="13.8" hidden="false" customHeight="false" outlineLevel="0" collapsed="false">
      <c r="A5797" s="1" t="n">
        <v>7192</v>
      </c>
      <c r="B5797" s="3" t="s">
        <v>1967</v>
      </c>
      <c r="C5797" s="1" t="s">
        <v>23799</v>
      </c>
      <c r="D5797" s="3" t="s">
        <v>17055</v>
      </c>
      <c r="E5797" s="3" t="s">
        <v>23800</v>
      </c>
    </row>
    <row r="5798" customFormat="false" ht="13.8" hidden="false" customHeight="false" outlineLevel="0" collapsed="false">
      <c r="A5798" s="1" t="n">
        <v>7193</v>
      </c>
      <c r="B5798" s="3" t="s">
        <v>1967</v>
      </c>
      <c r="C5798" s="1" t="s">
        <v>23801</v>
      </c>
      <c r="D5798" s="3" t="s">
        <v>17055</v>
      </c>
      <c r="E5798" s="3" t="s">
        <v>14573</v>
      </c>
    </row>
    <row r="5799" customFormat="false" ht="13.8" hidden="false" customHeight="false" outlineLevel="0" collapsed="false">
      <c r="A5799" s="1" t="n">
        <v>7189</v>
      </c>
      <c r="B5799" s="3" t="s">
        <v>1967</v>
      </c>
      <c r="C5799" s="1" t="s">
        <v>23802</v>
      </c>
      <c r="D5799" s="3" t="s">
        <v>17055</v>
      </c>
      <c r="E5799" s="3" t="s">
        <v>22297</v>
      </c>
    </row>
    <row r="5800" customFormat="false" ht="13.8" hidden="false" customHeight="false" outlineLevel="0" collapsed="false">
      <c r="A5800" s="1" t="n">
        <v>34402</v>
      </c>
      <c r="B5800" s="3" t="s">
        <v>1967</v>
      </c>
      <c r="C5800" s="1" t="s">
        <v>23803</v>
      </c>
      <c r="D5800" s="3" t="s">
        <v>17055</v>
      </c>
      <c r="E5800" s="3" t="s">
        <v>23804</v>
      </c>
    </row>
    <row r="5801" customFormat="false" ht="13.8" hidden="false" customHeight="false" outlineLevel="0" collapsed="false">
      <c r="A5801" s="1" t="n">
        <v>7245</v>
      </c>
      <c r="B5801" s="3" t="s">
        <v>1967</v>
      </c>
      <c r="C5801" s="1" t="s">
        <v>23805</v>
      </c>
      <c r="D5801" s="3" t="s">
        <v>17055</v>
      </c>
      <c r="E5801" s="3" t="s">
        <v>15113</v>
      </c>
    </row>
    <row r="5802" customFormat="false" ht="13.8" hidden="false" customHeight="false" outlineLevel="0" collapsed="false">
      <c r="A5802" s="1" t="n">
        <v>34425</v>
      </c>
      <c r="B5802" s="3" t="s">
        <v>1967</v>
      </c>
      <c r="C5802" s="1" t="s">
        <v>23806</v>
      </c>
      <c r="D5802" s="3" t="s">
        <v>17055</v>
      </c>
      <c r="E5802" s="3" t="s">
        <v>23807</v>
      </c>
    </row>
    <row r="5803" customFormat="false" ht="13.8" hidden="false" customHeight="false" outlineLevel="0" collapsed="false">
      <c r="A5803" s="1" t="n">
        <v>7223</v>
      </c>
      <c r="B5803" s="3" t="s">
        <v>1967</v>
      </c>
      <c r="C5803" s="1" t="s">
        <v>23808</v>
      </c>
      <c r="D5803" s="3" t="s">
        <v>17055</v>
      </c>
      <c r="E5803" s="3" t="s">
        <v>23809</v>
      </c>
    </row>
    <row r="5804" customFormat="false" ht="13.8" hidden="false" customHeight="false" outlineLevel="0" collapsed="false">
      <c r="A5804" s="1" t="n">
        <v>7234</v>
      </c>
      <c r="B5804" s="3" t="s">
        <v>1967</v>
      </c>
      <c r="C5804" s="1" t="s">
        <v>23810</v>
      </c>
      <c r="D5804" s="3" t="s">
        <v>17055</v>
      </c>
      <c r="E5804" s="3" t="s">
        <v>23811</v>
      </c>
    </row>
    <row r="5805" customFormat="false" ht="13.8" hidden="false" customHeight="false" outlineLevel="0" collapsed="false">
      <c r="A5805" s="1" t="n">
        <v>7224</v>
      </c>
      <c r="B5805" s="3" t="s">
        <v>1967</v>
      </c>
      <c r="C5805" s="1" t="s">
        <v>23812</v>
      </c>
      <c r="D5805" s="3" t="s">
        <v>17055</v>
      </c>
      <c r="E5805" s="3" t="s">
        <v>23813</v>
      </c>
    </row>
    <row r="5806" customFormat="false" ht="13.8" hidden="false" customHeight="false" outlineLevel="0" collapsed="false">
      <c r="A5806" s="1" t="n">
        <v>7225</v>
      </c>
      <c r="B5806" s="3" t="s">
        <v>1967</v>
      </c>
      <c r="C5806" s="1" t="s">
        <v>23814</v>
      </c>
      <c r="D5806" s="3" t="s">
        <v>17055</v>
      </c>
      <c r="E5806" s="3" t="s">
        <v>23815</v>
      </c>
    </row>
    <row r="5807" customFormat="false" ht="13.8" hidden="false" customHeight="false" outlineLevel="0" collapsed="false">
      <c r="A5807" s="1" t="n">
        <v>7226</v>
      </c>
      <c r="B5807" s="3" t="s">
        <v>1967</v>
      </c>
      <c r="C5807" s="1" t="s">
        <v>23816</v>
      </c>
      <c r="D5807" s="3" t="s">
        <v>17055</v>
      </c>
      <c r="E5807" s="3" t="s">
        <v>23817</v>
      </c>
    </row>
    <row r="5808" customFormat="false" ht="13.8" hidden="false" customHeight="false" outlineLevel="0" collapsed="false">
      <c r="A5808" s="1" t="n">
        <v>7227</v>
      </c>
      <c r="B5808" s="3" t="s">
        <v>1967</v>
      </c>
      <c r="C5808" s="1" t="s">
        <v>23818</v>
      </c>
      <c r="D5808" s="3" t="s">
        <v>17055</v>
      </c>
      <c r="E5808" s="3" t="s">
        <v>23819</v>
      </c>
    </row>
    <row r="5809" customFormat="false" ht="13.8" hidden="false" customHeight="false" outlineLevel="0" collapsed="false">
      <c r="A5809" s="1" t="n">
        <v>7212</v>
      </c>
      <c r="B5809" s="3" t="s">
        <v>1967</v>
      </c>
      <c r="C5809" s="1" t="s">
        <v>23820</v>
      </c>
      <c r="D5809" s="3" t="s">
        <v>17055</v>
      </c>
      <c r="E5809" s="3" t="s">
        <v>23821</v>
      </c>
    </row>
    <row r="5810" customFormat="false" ht="13.8" hidden="false" customHeight="false" outlineLevel="0" collapsed="false">
      <c r="A5810" s="1" t="n">
        <v>7229</v>
      </c>
      <c r="B5810" s="3" t="s">
        <v>1967</v>
      </c>
      <c r="C5810" s="1" t="s">
        <v>23822</v>
      </c>
      <c r="D5810" s="3" t="s">
        <v>17055</v>
      </c>
      <c r="E5810" s="3" t="s">
        <v>23823</v>
      </c>
    </row>
    <row r="5811" customFormat="false" ht="13.8" hidden="false" customHeight="false" outlineLevel="0" collapsed="false">
      <c r="A5811" s="1" t="n">
        <v>7230</v>
      </c>
      <c r="B5811" s="3" t="s">
        <v>1967</v>
      </c>
      <c r="C5811" s="1" t="s">
        <v>23824</v>
      </c>
      <c r="D5811" s="3" t="s">
        <v>17055</v>
      </c>
      <c r="E5811" s="3" t="s">
        <v>23825</v>
      </c>
    </row>
    <row r="5812" customFormat="false" ht="13.8" hidden="false" customHeight="false" outlineLevel="0" collapsed="false">
      <c r="A5812" s="1" t="n">
        <v>7231</v>
      </c>
      <c r="B5812" s="3" t="s">
        <v>1967</v>
      </c>
      <c r="C5812" s="1" t="s">
        <v>23826</v>
      </c>
      <c r="D5812" s="3" t="s">
        <v>17055</v>
      </c>
      <c r="E5812" s="3" t="s">
        <v>23827</v>
      </c>
    </row>
    <row r="5813" customFormat="false" ht="13.8" hidden="false" customHeight="false" outlineLevel="0" collapsed="false">
      <c r="A5813" s="1" t="n">
        <v>7220</v>
      </c>
      <c r="B5813" s="3" t="s">
        <v>1967</v>
      </c>
      <c r="C5813" s="1" t="s">
        <v>23828</v>
      </c>
      <c r="D5813" s="3" t="s">
        <v>17055</v>
      </c>
      <c r="E5813" s="3" t="s">
        <v>23829</v>
      </c>
    </row>
    <row r="5814" customFormat="false" ht="13.8" hidden="false" customHeight="false" outlineLevel="0" collapsed="false">
      <c r="A5814" s="1" t="n">
        <v>34447</v>
      </c>
      <c r="B5814" s="3" t="s">
        <v>1967</v>
      </c>
      <c r="C5814" s="1" t="s">
        <v>23830</v>
      </c>
      <c r="D5814" s="3" t="s">
        <v>17055</v>
      </c>
      <c r="E5814" s="3" t="s">
        <v>23831</v>
      </c>
    </row>
    <row r="5815" customFormat="false" ht="13.8" hidden="false" customHeight="false" outlineLevel="0" collapsed="false">
      <c r="A5815" s="1" t="n">
        <v>7233</v>
      </c>
      <c r="B5815" s="3" t="s">
        <v>1967</v>
      </c>
      <c r="C5815" s="1" t="s">
        <v>23832</v>
      </c>
      <c r="D5815" s="3" t="s">
        <v>17055</v>
      </c>
      <c r="E5815" s="3" t="s">
        <v>23833</v>
      </c>
    </row>
    <row r="5816" customFormat="false" ht="13.8" hidden="false" customHeight="false" outlineLevel="0" collapsed="false">
      <c r="A5816" s="1" t="n">
        <v>40740</v>
      </c>
      <c r="B5816" s="3" t="s">
        <v>1967</v>
      </c>
      <c r="C5816" s="1" t="s">
        <v>23834</v>
      </c>
      <c r="D5816" s="3" t="s">
        <v>17719</v>
      </c>
      <c r="E5816" s="3" t="s">
        <v>23835</v>
      </c>
    </row>
    <row r="5817" customFormat="false" ht="13.8" hidden="false" customHeight="false" outlineLevel="0" collapsed="false">
      <c r="A5817" s="1" t="n">
        <v>25007</v>
      </c>
      <c r="B5817" s="3" t="s">
        <v>1967</v>
      </c>
      <c r="C5817" s="1" t="s">
        <v>23836</v>
      </c>
      <c r="D5817" s="3" t="s">
        <v>17719</v>
      </c>
      <c r="E5817" s="3" t="s">
        <v>23837</v>
      </c>
    </row>
    <row r="5818" customFormat="false" ht="13.8" hidden="false" customHeight="false" outlineLevel="0" collapsed="false">
      <c r="A5818" s="1" t="n">
        <v>43071</v>
      </c>
      <c r="B5818" s="3" t="s">
        <v>1967</v>
      </c>
      <c r="C5818" s="1" t="s">
        <v>23838</v>
      </c>
      <c r="D5818" s="3" t="s">
        <v>17719</v>
      </c>
      <c r="E5818" s="3" t="s">
        <v>23839</v>
      </c>
    </row>
    <row r="5819" customFormat="false" ht="13.8" hidden="false" customHeight="false" outlineLevel="0" collapsed="false">
      <c r="A5819" s="1" t="n">
        <v>39520</v>
      </c>
      <c r="B5819" s="3" t="s">
        <v>1967</v>
      </c>
      <c r="C5819" s="1" t="s">
        <v>23840</v>
      </c>
      <c r="D5819" s="3" t="s">
        <v>17719</v>
      </c>
      <c r="E5819" s="3" t="s">
        <v>23841</v>
      </c>
    </row>
    <row r="5820" customFormat="false" ht="13.8" hidden="false" customHeight="false" outlineLevel="0" collapsed="false">
      <c r="A5820" s="1" t="n">
        <v>39521</v>
      </c>
      <c r="B5820" s="3" t="s">
        <v>1967</v>
      </c>
      <c r="C5820" s="1" t="s">
        <v>23842</v>
      </c>
      <c r="D5820" s="3" t="s">
        <v>17719</v>
      </c>
      <c r="E5820" s="3" t="s">
        <v>23843</v>
      </c>
    </row>
    <row r="5821" customFormat="false" ht="13.8" hidden="false" customHeight="false" outlineLevel="0" collapsed="false">
      <c r="A5821" s="1" t="n">
        <v>39522</v>
      </c>
      <c r="B5821" s="3" t="s">
        <v>1967</v>
      </c>
      <c r="C5821" s="1" t="s">
        <v>23844</v>
      </c>
      <c r="D5821" s="3" t="s">
        <v>17719</v>
      </c>
      <c r="E5821" s="3" t="s">
        <v>23845</v>
      </c>
    </row>
    <row r="5822" customFormat="false" ht="13.8" hidden="false" customHeight="false" outlineLevel="0" collapsed="false">
      <c r="A5822" s="1" t="n">
        <v>7243</v>
      </c>
      <c r="B5822" s="3" t="s">
        <v>1967</v>
      </c>
      <c r="C5822" s="1" t="s">
        <v>23846</v>
      </c>
      <c r="D5822" s="3" t="s">
        <v>17719</v>
      </c>
      <c r="E5822" s="3" t="s">
        <v>23847</v>
      </c>
    </row>
    <row r="5823" customFormat="false" ht="13.8" hidden="false" customHeight="false" outlineLevel="0" collapsed="false">
      <c r="A5823" s="1" t="n">
        <v>11067</v>
      </c>
      <c r="B5823" s="3" t="s">
        <v>1967</v>
      </c>
      <c r="C5823" s="1" t="s">
        <v>23848</v>
      </c>
      <c r="D5823" s="3" t="s">
        <v>17055</v>
      </c>
      <c r="E5823" s="3" t="s">
        <v>23849</v>
      </c>
    </row>
    <row r="5824" customFormat="false" ht="13.8" hidden="false" customHeight="false" outlineLevel="0" collapsed="false">
      <c r="A5824" s="1" t="n">
        <v>11068</v>
      </c>
      <c r="B5824" s="3" t="s">
        <v>1967</v>
      </c>
      <c r="C5824" s="1" t="s">
        <v>23850</v>
      </c>
      <c r="D5824" s="3" t="s">
        <v>17055</v>
      </c>
      <c r="E5824" s="3" t="s">
        <v>23851</v>
      </c>
    </row>
    <row r="5825" customFormat="false" ht="13.8" hidden="false" customHeight="false" outlineLevel="0" collapsed="false">
      <c r="A5825" s="1" t="n">
        <v>7246</v>
      </c>
      <c r="B5825" s="3" t="s">
        <v>1967</v>
      </c>
      <c r="C5825" s="1" t="s">
        <v>23852</v>
      </c>
      <c r="D5825" s="3" t="s">
        <v>17055</v>
      </c>
      <c r="E5825" s="3" t="s">
        <v>23853</v>
      </c>
    </row>
    <row r="5826" customFormat="false" ht="13.8" hidden="false" customHeight="false" outlineLevel="0" collapsed="false">
      <c r="A5826" s="1" t="n">
        <v>41097</v>
      </c>
      <c r="B5826" s="3" t="s">
        <v>1967</v>
      </c>
      <c r="C5826" s="1" t="s">
        <v>23854</v>
      </c>
      <c r="D5826" s="3" t="s">
        <v>17285</v>
      </c>
      <c r="E5826" s="3" t="s">
        <v>23855</v>
      </c>
    </row>
    <row r="5827" customFormat="false" ht="13.8" hidden="false" customHeight="false" outlineLevel="0" collapsed="false">
      <c r="A5827" s="1" t="n">
        <v>12869</v>
      </c>
      <c r="B5827" s="3" t="s">
        <v>1967</v>
      </c>
      <c r="C5827" s="1" t="s">
        <v>23856</v>
      </c>
      <c r="D5827" s="3" t="s">
        <v>17283</v>
      </c>
      <c r="E5827" s="3" t="s">
        <v>18353</v>
      </c>
    </row>
    <row r="5828" customFormat="false" ht="13.8" hidden="false" customHeight="false" outlineLevel="0" collapsed="false">
      <c r="A5828" s="1" t="n">
        <v>1574</v>
      </c>
      <c r="B5828" s="3" t="s">
        <v>1967</v>
      </c>
      <c r="C5828" s="1" t="s">
        <v>23857</v>
      </c>
      <c r="D5828" s="3" t="s">
        <v>17055</v>
      </c>
      <c r="E5828" s="3" t="s">
        <v>22317</v>
      </c>
    </row>
    <row r="5829" customFormat="false" ht="13.8" hidden="false" customHeight="false" outlineLevel="0" collapsed="false">
      <c r="A5829" s="1" t="n">
        <v>1581</v>
      </c>
      <c r="B5829" s="3" t="s">
        <v>1967</v>
      </c>
      <c r="C5829" s="1" t="s">
        <v>23858</v>
      </c>
      <c r="D5829" s="3" t="s">
        <v>17055</v>
      </c>
      <c r="E5829" s="3" t="s">
        <v>13280</v>
      </c>
    </row>
    <row r="5830" customFormat="false" ht="13.8" hidden="false" customHeight="false" outlineLevel="0" collapsed="false">
      <c r="A5830" s="1" t="n">
        <v>1575</v>
      </c>
      <c r="B5830" s="3" t="s">
        <v>1967</v>
      </c>
      <c r="C5830" s="1" t="s">
        <v>23859</v>
      </c>
      <c r="D5830" s="3" t="s">
        <v>17055</v>
      </c>
      <c r="E5830" s="3" t="s">
        <v>4106</v>
      </c>
    </row>
    <row r="5831" customFormat="false" ht="13.8" hidden="false" customHeight="false" outlineLevel="0" collapsed="false">
      <c r="A5831" s="1" t="n">
        <v>1570</v>
      </c>
      <c r="B5831" s="3" t="s">
        <v>1967</v>
      </c>
      <c r="C5831" s="1" t="s">
        <v>23860</v>
      </c>
      <c r="D5831" s="3" t="s">
        <v>17055</v>
      </c>
      <c r="E5831" s="3" t="s">
        <v>23861</v>
      </c>
    </row>
    <row r="5832" customFormat="false" ht="13.8" hidden="false" customHeight="false" outlineLevel="0" collapsed="false">
      <c r="A5832" s="1" t="n">
        <v>1576</v>
      </c>
      <c r="B5832" s="3" t="s">
        <v>1967</v>
      </c>
      <c r="C5832" s="1" t="s">
        <v>23862</v>
      </c>
      <c r="D5832" s="3" t="s">
        <v>17055</v>
      </c>
      <c r="E5832" s="3" t="s">
        <v>4352</v>
      </c>
    </row>
    <row r="5833" customFormat="false" ht="13.8" hidden="false" customHeight="false" outlineLevel="0" collapsed="false">
      <c r="A5833" s="1" t="n">
        <v>1577</v>
      </c>
      <c r="B5833" s="3" t="s">
        <v>1967</v>
      </c>
      <c r="C5833" s="1" t="s">
        <v>23863</v>
      </c>
      <c r="D5833" s="3" t="s">
        <v>17055</v>
      </c>
      <c r="E5833" s="3" t="s">
        <v>18686</v>
      </c>
    </row>
    <row r="5834" customFormat="false" ht="13.8" hidden="false" customHeight="false" outlineLevel="0" collapsed="false">
      <c r="A5834" s="1" t="n">
        <v>1571</v>
      </c>
      <c r="B5834" s="3" t="s">
        <v>1967</v>
      </c>
      <c r="C5834" s="1" t="s">
        <v>23864</v>
      </c>
      <c r="D5834" s="3" t="s">
        <v>17055</v>
      </c>
      <c r="E5834" s="3" t="s">
        <v>3745</v>
      </c>
    </row>
    <row r="5835" customFormat="false" ht="13.8" hidden="false" customHeight="false" outlineLevel="0" collapsed="false">
      <c r="A5835" s="1" t="n">
        <v>1578</v>
      </c>
      <c r="B5835" s="3" t="s">
        <v>1967</v>
      </c>
      <c r="C5835" s="1" t="s">
        <v>23865</v>
      </c>
      <c r="D5835" s="3" t="s">
        <v>17055</v>
      </c>
      <c r="E5835" s="3" t="s">
        <v>7230</v>
      </c>
    </row>
    <row r="5836" customFormat="false" ht="13.8" hidden="false" customHeight="false" outlineLevel="0" collapsed="false">
      <c r="A5836" s="1" t="n">
        <v>1573</v>
      </c>
      <c r="B5836" s="3" t="s">
        <v>1967</v>
      </c>
      <c r="C5836" s="1" t="s">
        <v>23866</v>
      </c>
      <c r="D5836" s="3" t="s">
        <v>17055</v>
      </c>
      <c r="E5836" s="3" t="s">
        <v>3495</v>
      </c>
    </row>
    <row r="5837" customFormat="false" ht="13.8" hidden="false" customHeight="false" outlineLevel="0" collapsed="false">
      <c r="A5837" s="1" t="n">
        <v>1579</v>
      </c>
      <c r="B5837" s="3" t="s">
        <v>1967</v>
      </c>
      <c r="C5837" s="1" t="s">
        <v>23867</v>
      </c>
      <c r="D5837" s="3" t="s">
        <v>17055</v>
      </c>
      <c r="E5837" s="3" t="s">
        <v>18684</v>
      </c>
    </row>
    <row r="5838" customFormat="false" ht="13.8" hidden="false" customHeight="false" outlineLevel="0" collapsed="false">
      <c r="A5838" s="1" t="n">
        <v>1580</v>
      </c>
      <c r="B5838" s="3" t="s">
        <v>1967</v>
      </c>
      <c r="C5838" s="1" t="s">
        <v>23868</v>
      </c>
      <c r="D5838" s="3" t="s">
        <v>17055</v>
      </c>
      <c r="E5838" s="3" t="s">
        <v>23869</v>
      </c>
    </row>
    <row r="5839" customFormat="false" ht="13.8" hidden="false" customHeight="false" outlineLevel="0" collapsed="false">
      <c r="A5839" s="1" t="n">
        <v>39321</v>
      </c>
      <c r="B5839" s="3" t="s">
        <v>1967</v>
      </c>
      <c r="C5839" s="1" t="s">
        <v>23870</v>
      </c>
      <c r="D5839" s="3" t="s">
        <v>17055</v>
      </c>
      <c r="E5839" s="3" t="s">
        <v>23871</v>
      </c>
    </row>
    <row r="5840" customFormat="false" ht="13.8" hidden="false" customHeight="false" outlineLevel="0" collapsed="false">
      <c r="A5840" s="1" t="n">
        <v>39319</v>
      </c>
      <c r="B5840" s="3" t="s">
        <v>1967</v>
      </c>
      <c r="C5840" s="1" t="s">
        <v>23872</v>
      </c>
      <c r="D5840" s="3" t="s">
        <v>17055</v>
      </c>
      <c r="E5840" s="3" t="s">
        <v>15172</v>
      </c>
    </row>
    <row r="5841" customFormat="false" ht="13.8" hidden="false" customHeight="false" outlineLevel="0" collapsed="false">
      <c r="A5841" s="1" t="n">
        <v>39320</v>
      </c>
      <c r="B5841" s="3" t="s">
        <v>1967</v>
      </c>
      <c r="C5841" s="1" t="s">
        <v>23873</v>
      </c>
      <c r="D5841" s="3" t="s">
        <v>17055</v>
      </c>
      <c r="E5841" s="3" t="s">
        <v>23874</v>
      </c>
    </row>
    <row r="5842" customFormat="false" ht="13.8" hidden="false" customHeight="false" outlineLevel="0" collapsed="false">
      <c r="A5842" s="1" t="n">
        <v>1591</v>
      </c>
      <c r="B5842" s="3" t="s">
        <v>1967</v>
      </c>
      <c r="C5842" s="1" t="s">
        <v>23875</v>
      </c>
      <c r="D5842" s="3" t="s">
        <v>17055</v>
      </c>
      <c r="E5842" s="3" t="s">
        <v>10117</v>
      </c>
    </row>
    <row r="5843" customFormat="false" ht="13.8" hidden="false" customHeight="false" outlineLevel="0" collapsed="false">
      <c r="A5843" s="1" t="n">
        <v>1547</v>
      </c>
      <c r="B5843" s="3" t="s">
        <v>1967</v>
      </c>
      <c r="C5843" s="1" t="s">
        <v>23876</v>
      </c>
      <c r="D5843" s="3" t="s">
        <v>17055</v>
      </c>
      <c r="E5843" s="3" t="s">
        <v>23877</v>
      </c>
    </row>
    <row r="5844" customFormat="false" ht="13.8" hidden="false" customHeight="false" outlineLevel="0" collapsed="false">
      <c r="A5844" s="1" t="n">
        <v>38196</v>
      </c>
      <c r="B5844" s="3" t="s">
        <v>1967</v>
      </c>
      <c r="C5844" s="1" t="s">
        <v>23878</v>
      </c>
      <c r="D5844" s="3" t="s">
        <v>17055</v>
      </c>
      <c r="E5844" s="3" t="s">
        <v>23879</v>
      </c>
    </row>
    <row r="5845" customFormat="false" ht="13.8" hidden="false" customHeight="false" outlineLevel="0" collapsed="false">
      <c r="A5845" s="1" t="n">
        <v>1543</v>
      </c>
      <c r="B5845" s="3" t="s">
        <v>1967</v>
      </c>
      <c r="C5845" s="1" t="s">
        <v>23880</v>
      </c>
      <c r="D5845" s="3" t="s">
        <v>17055</v>
      </c>
      <c r="E5845" s="3" t="s">
        <v>22549</v>
      </c>
    </row>
    <row r="5846" customFormat="false" ht="13.8" hidden="false" customHeight="false" outlineLevel="0" collapsed="false">
      <c r="A5846" s="1" t="n">
        <v>1585</v>
      </c>
      <c r="B5846" s="3" t="s">
        <v>1967</v>
      </c>
      <c r="C5846" s="1" t="s">
        <v>23881</v>
      </c>
      <c r="D5846" s="3" t="s">
        <v>17055</v>
      </c>
      <c r="E5846" s="3" t="s">
        <v>7230</v>
      </c>
    </row>
    <row r="5847" customFormat="false" ht="13.8" hidden="false" customHeight="false" outlineLevel="0" collapsed="false">
      <c r="A5847" s="1" t="n">
        <v>1593</v>
      </c>
      <c r="B5847" s="3" t="s">
        <v>1967</v>
      </c>
      <c r="C5847" s="1" t="s">
        <v>23882</v>
      </c>
      <c r="D5847" s="3" t="s">
        <v>17055</v>
      </c>
      <c r="E5847" s="3" t="s">
        <v>20741</v>
      </c>
    </row>
    <row r="5848" customFormat="false" ht="13.8" hidden="false" customHeight="false" outlineLevel="0" collapsed="false">
      <c r="A5848" s="1" t="n">
        <v>11838</v>
      </c>
      <c r="B5848" s="3" t="s">
        <v>1967</v>
      </c>
      <c r="C5848" s="1" t="s">
        <v>23883</v>
      </c>
      <c r="D5848" s="3" t="s">
        <v>17055</v>
      </c>
      <c r="E5848" s="3" t="s">
        <v>23884</v>
      </c>
    </row>
    <row r="5849" customFormat="false" ht="13.8" hidden="false" customHeight="false" outlineLevel="0" collapsed="false">
      <c r="A5849" s="1" t="n">
        <v>1594</v>
      </c>
      <c r="B5849" s="3" t="s">
        <v>1967</v>
      </c>
      <c r="C5849" s="1" t="s">
        <v>23885</v>
      </c>
      <c r="D5849" s="3" t="s">
        <v>17055</v>
      </c>
      <c r="E5849" s="3" t="s">
        <v>9316</v>
      </c>
    </row>
    <row r="5850" customFormat="false" ht="13.8" hidden="false" customHeight="false" outlineLevel="0" collapsed="false">
      <c r="A5850" s="1" t="n">
        <v>1586</v>
      </c>
      <c r="B5850" s="3" t="s">
        <v>1967</v>
      </c>
      <c r="C5850" s="1" t="s">
        <v>23886</v>
      </c>
      <c r="D5850" s="3" t="s">
        <v>17055</v>
      </c>
      <c r="E5850" s="3" t="s">
        <v>2143</v>
      </c>
    </row>
    <row r="5851" customFormat="false" ht="13.8" hidden="false" customHeight="false" outlineLevel="0" collapsed="false">
      <c r="A5851" s="1" t="n">
        <v>11839</v>
      </c>
      <c r="B5851" s="3" t="s">
        <v>1967</v>
      </c>
      <c r="C5851" s="1" t="s">
        <v>23887</v>
      </c>
      <c r="D5851" s="3" t="s">
        <v>17055</v>
      </c>
      <c r="E5851" s="3" t="s">
        <v>23888</v>
      </c>
    </row>
    <row r="5852" customFormat="false" ht="13.8" hidden="false" customHeight="false" outlineLevel="0" collapsed="false">
      <c r="A5852" s="1" t="n">
        <v>1587</v>
      </c>
      <c r="B5852" s="3" t="s">
        <v>1967</v>
      </c>
      <c r="C5852" s="1" t="s">
        <v>23889</v>
      </c>
      <c r="D5852" s="3" t="s">
        <v>17055</v>
      </c>
      <c r="E5852" s="3" t="s">
        <v>12522</v>
      </c>
    </row>
    <row r="5853" customFormat="false" ht="13.8" hidden="false" customHeight="false" outlineLevel="0" collapsed="false">
      <c r="A5853" s="1" t="n">
        <v>1545</v>
      </c>
      <c r="B5853" s="3" t="s">
        <v>1967</v>
      </c>
      <c r="C5853" s="1" t="s">
        <v>23890</v>
      </c>
      <c r="D5853" s="3" t="s">
        <v>17055</v>
      </c>
      <c r="E5853" s="3" t="s">
        <v>2064</v>
      </c>
    </row>
    <row r="5854" customFormat="false" ht="13.8" hidden="false" customHeight="false" outlineLevel="0" collapsed="false">
      <c r="A5854" s="1" t="n">
        <v>1588</v>
      </c>
      <c r="B5854" s="3" t="s">
        <v>1967</v>
      </c>
      <c r="C5854" s="1" t="s">
        <v>23891</v>
      </c>
      <c r="D5854" s="3" t="s">
        <v>17055</v>
      </c>
      <c r="E5854" s="3" t="s">
        <v>23892</v>
      </c>
    </row>
    <row r="5855" customFormat="false" ht="13.8" hidden="false" customHeight="false" outlineLevel="0" collapsed="false">
      <c r="A5855" s="1" t="n">
        <v>1535</v>
      </c>
      <c r="B5855" s="3" t="s">
        <v>1967</v>
      </c>
      <c r="C5855" s="1" t="s">
        <v>23893</v>
      </c>
      <c r="D5855" s="3" t="s">
        <v>17055</v>
      </c>
      <c r="E5855" s="3" t="s">
        <v>3198</v>
      </c>
    </row>
    <row r="5856" customFormat="false" ht="13.8" hidden="false" customHeight="false" outlineLevel="0" collapsed="false">
      <c r="A5856" s="1" t="n">
        <v>1589</v>
      </c>
      <c r="B5856" s="3" t="s">
        <v>1967</v>
      </c>
      <c r="C5856" s="1" t="s">
        <v>23894</v>
      </c>
      <c r="D5856" s="3" t="s">
        <v>17055</v>
      </c>
      <c r="E5856" s="3" t="s">
        <v>7681</v>
      </c>
    </row>
    <row r="5857" customFormat="false" ht="13.8" hidden="false" customHeight="false" outlineLevel="0" collapsed="false">
      <c r="A5857" s="1" t="n">
        <v>1546</v>
      </c>
      <c r="B5857" s="3" t="s">
        <v>1967</v>
      </c>
      <c r="C5857" s="1" t="s">
        <v>23895</v>
      </c>
      <c r="D5857" s="3" t="s">
        <v>17055</v>
      </c>
      <c r="E5857" s="3" t="s">
        <v>23896</v>
      </c>
    </row>
    <row r="5858" customFormat="false" ht="13.8" hidden="false" customHeight="false" outlineLevel="0" collapsed="false">
      <c r="A5858" s="1" t="n">
        <v>1590</v>
      </c>
      <c r="B5858" s="3" t="s">
        <v>1967</v>
      </c>
      <c r="C5858" s="1" t="s">
        <v>23897</v>
      </c>
      <c r="D5858" s="3" t="s">
        <v>17055</v>
      </c>
      <c r="E5858" s="3" t="s">
        <v>2233</v>
      </c>
    </row>
    <row r="5859" customFormat="false" ht="13.8" hidden="false" customHeight="false" outlineLevel="0" collapsed="false">
      <c r="A5859" s="1" t="n">
        <v>1542</v>
      </c>
      <c r="B5859" s="3" t="s">
        <v>1967</v>
      </c>
      <c r="C5859" s="1" t="s">
        <v>23898</v>
      </c>
      <c r="D5859" s="3" t="s">
        <v>17055</v>
      </c>
      <c r="E5859" s="3" t="s">
        <v>23899</v>
      </c>
    </row>
    <row r="5860" customFormat="false" ht="13.8" hidden="false" customHeight="false" outlineLevel="0" collapsed="false">
      <c r="A5860" s="1" t="n">
        <v>38415</v>
      </c>
      <c r="B5860" s="3" t="s">
        <v>1967</v>
      </c>
      <c r="C5860" s="1" t="s">
        <v>23900</v>
      </c>
      <c r="D5860" s="3" t="s">
        <v>17055</v>
      </c>
      <c r="E5860" s="3" t="s">
        <v>23901</v>
      </c>
    </row>
    <row r="5861" customFormat="false" ht="13.8" hidden="false" customHeight="false" outlineLevel="0" collapsed="false">
      <c r="A5861" s="1" t="n">
        <v>38414</v>
      </c>
      <c r="B5861" s="3" t="s">
        <v>1967</v>
      </c>
      <c r="C5861" s="1" t="s">
        <v>23902</v>
      </c>
      <c r="D5861" s="3" t="s">
        <v>17055</v>
      </c>
      <c r="E5861" s="3" t="s">
        <v>23903</v>
      </c>
    </row>
    <row r="5862" customFormat="false" ht="13.8" hidden="false" customHeight="false" outlineLevel="0" collapsed="false">
      <c r="A5862" s="1" t="n">
        <v>38128</v>
      </c>
      <c r="B5862" s="3" t="s">
        <v>1967</v>
      </c>
      <c r="C5862" s="1" t="s">
        <v>23904</v>
      </c>
      <c r="D5862" s="3" t="s">
        <v>17126</v>
      </c>
      <c r="E5862" s="3" t="s">
        <v>18068</v>
      </c>
    </row>
    <row r="5863" customFormat="false" ht="13.8" hidden="false" customHeight="false" outlineLevel="0" collapsed="false">
      <c r="A5863" s="1" t="n">
        <v>7253</v>
      </c>
      <c r="B5863" s="3" t="s">
        <v>1967</v>
      </c>
      <c r="C5863" s="1" t="s">
        <v>23905</v>
      </c>
      <c r="D5863" s="3" t="s">
        <v>17280</v>
      </c>
      <c r="E5863" s="3" t="s">
        <v>23906</v>
      </c>
    </row>
    <row r="5864" customFormat="false" ht="13.8" hidden="false" customHeight="false" outlineLevel="0" collapsed="false">
      <c r="A5864" s="1" t="n">
        <v>4806</v>
      </c>
      <c r="B5864" s="3" t="s">
        <v>1967</v>
      </c>
      <c r="C5864" s="1" t="s">
        <v>23907</v>
      </c>
      <c r="D5864" s="3" t="s">
        <v>17119</v>
      </c>
      <c r="E5864" s="3" t="s">
        <v>7119</v>
      </c>
    </row>
    <row r="5865" customFormat="false" ht="13.8" hidden="false" customHeight="false" outlineLevel="0" collapsed="false">
      <c r="A5865" s="1" t="n">
        <v>34401</v>
      </c>
      <c r="B5865" s="3" t="s">
        <v>1967</v>
      </c>
      <c r="C5865" s="1" t="s">
        <v>23908</v>
      </c>
      <c r="D5865" s="3" t="s">
        <v>17055</v>
      </c>
      <c r="E5865" s="3" t="s">
        <v>4151</v>
      </c>
    </row>
    <row r="5866" customFormat="false" ht="13.8" hidden="false" customHeight="false" outlineLevel="0" collapsed="false">
      <c r="A5866" s="1" t="n">
        <v>7260</v>
      </c>
      <c r="B5866" s="3" t="s">
        <v>1967</v>
      </c>
      <c r="C5866" s="1" t="s">
        <v>23909</v>
      </c>
      <c r="D5866" s="3" t="s">
        <v>17055</v>
      </c>
      <c r="E5866" s="3" t="s">
        <v>3499</v>
      </c>
    </row>
    <row r="5867" customFormat="false" ht="13.8" hidden="false" customHeight="false" outlineLevel="0" collapsed="false">
      <c r="A5867" s="1" t="n">
        <v>7256</v>
      </c>
      <c r="B5867" s="3" t="s">
        <v>1967</v>
      </c>
      <c r="C5867" s="1" t="s">
        <v>23910</v>
      </c>
      <c r="D5867" s="3" t="s">
        <v>17055</v>
      </c>
      <c r="E5867" s="3" t="s">
        <v>3947</v>
      </c>
    </row>
    <row r="5868" customFormat="false" ht="13.8" hidden="false" customHeight="false" outlineLevel="0" collapsed="false">
      <c r="A5868" s="1" t="n">
        <v>7258</v>
      </c>
      <c r="B5868" s="3" t="s">
        <v>1967</v>
      </c>
      <c r="C5868" s="1" t="s">
        <v>23911</v>
      </c>
      <c r="D5868" s="3" t="s">
        <v>17055</v>
      </c>
      <c r="E5868" s="3" t="s">
        <v>14741</v>
      </c>
    </row>
    <row r="5869" customFormat="false" ht="13.8" hidden="false" customHeight="false" outlineLevel="0" collapsed="false">
      <c r="A5869" s="1" t="n">
        <v>34400</v>
      </c>
      <c r="B5869" s="3" t="s">
        <v>1967</v>
      </c>
      <c r="C5869" s="1" t="s">
        <v>23912</v>
      </c>
      <c r="D5869" s="3" t="s">
        <v>17055</v>
      </c>
      <c r="E5869" s="3" t="s">
        <v>14512</v>
      </c>
    </row>
    <row r="5870" customFormat="false" ht="13.8" hidden="false" customHeight="false" outlineLevel="0" collapsed="false">
      <c r="A5870" s="1" t="n">
        <v>10617</v>
      </c>
      <c r="B5870" s="3" t="s">
        <v>1967</v>
      </c>
      <c r="C5870" s="1" t="s">
        <v>23913</v>
      </c>
      <c r="D5870" s="3" t="s">
        <v>17055</v>
      </c>
      <c r="E5870" s="3" t="s">
        <v>3736</v>
      </c>
    </row>
    <row r="5871" customFormat="false" ht="13.8" hidden="false" customHeight="false" outlineLevel="0" collapsed="false">
      <c r="A5871" s="1" t="n">
        <v>44261</v>
      </c>
      <c r="B5871" s="3" t="s">
        <v>1967</v>
      </c>
      <c r="C5871" s="1" t="s">
        <v>23914</v>
      </c>
      <c r="D5871" s="3" t="s">
        <v>17055</v>
      </c>
      <c r="E5871" s="3" t="s">
        <v>23915</v>
      </c>
    </row>
    <row r="5872" customFormat="false" ht="13.8" hidden="false" customHeight="false" outlineLevel="0" collapsed="false">
      <c r="A5872" s="1" t="n">
        <v>7274</v>
      </c>
      <c r="B5872" s="3" t="s">
        <v>1967</v>
      </c>
      <c r="C5872" s="1" t="s">
        <v>23916</v>
      </c>
      <c r="D5872" s="3" t="s">
        <v>17055</v>
      </c>
      <c r="E5872" s="3" t="s">
        <v>9043</v>
      </c>
    </row>
    <row r="5873" customFormat="false" ht="13.8" hidden="false" customHeight="false" outlineLevel="0" collapsed="false">
      <c r="A5873" s="1" t="n">
        <v>44326</v>
      </c>
      <c r="B5873" s="3" t="s">
        <v>1967</v>
      </c>
      <c r="C5873" s="1" t="s">
        <v>23917</v>
      </c>
      <c r="D5873" s="3" t="s">
        <v>17055</v>
      </c>
      <c r="E5873" s="3" t="s">
        <v>23918</v>
      </c>
    </row>
    <row r="5874" customFormat="false" ht="13.8" hidden="false" customHeight="false" outlineLevel="0" collapsed="false">
      <c r="A5874" s="1" t="n">
        <v>154</v>
      </c>
      <c r="B5874" s="3" t="s">
        <v>1967</v>
      </c>
      <c r="C5874" s="1" t="s">
        <v>23919</v>
      </c>
      <c r="D5874" s="3" t="s">
        <v>17128</v>
      </c>
      <c r="E5874" s="3" t="s">
        <v>23920</v>
      </c>
    </row>
    <row r="5875" customFormat="false" ht="13.8" hidden="false" customHeight="false" outlineLevel="0" collapsed="false">
      <c r="A5875" s="1" t="n">
        <v>38121</v>
      </c>
      <c r="B5875" s="3" t="s">
        <v>1967</v>
      </c>
      <c r="C5875" s="1" t="s">
        <v>23921</v>
      </c>
      <c r="D5875" s="3" t="s">
        <v>17128</v>
      </c>
      <c r="E5875" s="3" t="s">
        <v>23922</v>
      </c>
    </row>
    <row r="5876" customFormat="false" ht="13.8" hidden="false" customHeight="false" outlineLevel="0" collapsed="false">
      <c r="A5876" s="1" t="n">
        <v>43776</v>
      </c>
      <c r="B5876" s="3" t="s">
        <v>1967</v>
      </c>
      <c r="C5876" s="1" t="s">
        <v>23923</v>
      </c>
      <c r="D5876" s="3" t="s">
        <v>17128</v>
      </c>
      <c r="E5876" s="3" t="s">
        <v>13265</v>
      </c>
    </row>
    <row r="5877" customFormat="false" ht="13.8" hidden="false" customHeight="false" outlineLevel="0" collapsed="false">
      <c r="A5877" s="1" t="n">
        <v>7343</v>
      </c>
      <c r="B5877" s="3" t="s">
        <v>1967</v>
      </c>
      <c r="C5877" s="1" t="s">
        <v>23924</v>
      </c>
      <c r="D5877" s="3" t="s">
        <v>17128</v>
      </c>
      <c r="E5877" s="3" t="s">
        <v>7228</v>
      </c>
    </row>
    <row r="5878" customFormat="false" ht="13.8" hidden="false" customHeight="false" outlineLevel="0" collapsed="false">
      <c r="A5878" s="1" t="n">
        <v>7348</v>
      </c>
      <c r="B5878" s="3" t="s">
        <v>1967</v>
      </c>
      <c r="C5878" s="1" t="s">
        <v>23925</v>
      </c>
      <c r="D5878" s="3" t="s">
        <v>17128</v>
      </c>
      <c r="E5878" s="3" t="s">
        <v>23926</v>
      </c>
    </row>
    <row r="5879" customFormat="false" ht="13.8" hidden="false" customHeight="false" outlineLevel="0" collapsed="false">
      <c r="A5879" s="1" t="n">
        <v>7313</v>
      </c>
      <c r="B5879" s="3" t="s">
        <v>1967</v>
      </c>
      <c r="C5879" s="1" t="s">
        <v>23927</v>
      </c>
      <c r="D5879" s="3" t="s">
        <v>17128</v>
      </c>
      <c r="E5879" s="3" t="s">
        <v>9226</v>
      </c>
    </row>
    <row r="5880" customFormat="false" ht="13.8" hidden="false" customHeight="false" outlineLevel="0" collapsed="false">
      <c r="A5880" s="1" t="n">
        <v>7319</v>
      </c>
      <c r="B5880" s="3" t="s">
        <v>1967</v>
      </c>
      <c r="C5880" s="1" t="s">
        <v>23928</v>
      </c>
      <c r="D5880" s="3" t="s">
        <v>17128</v>
      </c>
      <c r="E5880" s="3" t="s">
        <v>11247</v>
      </c>
    </row>
    <row r="5881" customFormat="false" ht="13.8" hidden="false" customHeight="false" outlineLevel="0" collapsed="false">
      <c r="A5881" s="1" t="n">
        <v>7314</v>
      </c>
      <c r="B5881" s="3" t="s">
        <v>1967</v>
      </c>
      <c r="C5881" s="1" t="s">
        <v>23929</v>
      </c>
      <c r="D5881" s="3" t="s">
        <v>17128</v>
      </c>
      <c r="E5881" s="3" t="s">
        <v>3114</v>
      </c>
    </row>
    <row r="5882" customFormat="false" ht="13.8" hidden="false" customHeight="false" outlineLevel="0" collapsed="false">
      <c r="A5882" s="1" t="n">
        <v>7304</v>
      </c>
      <c r="B5882" s="3" t="s">
        <v>1967</v>
      </c>
      <c r="C5882" s="1" t="s">
        <v>23930</v>
      </c>
      <c r="D5882" s="3" t="s">
        <v>17128</v>
      </c>
      <c r="E5882" s="3" t="s">
        <v>18857</v>
      </c>
    </row>
    <row r="5883" customFormat="false" ht="13.8" hidden="false" customHeight="false" outlineLevel="0" collapsed="false">
      <c r="A5883" s="1" t="n">
        <v>43649</v>
      </c>
      <c r="B5883" s="3" t="s">
        <v>1967</v>
      </c>
      <c r="C5883" s="1" t="s">
        <v>23931</v>
      </c>
      <c r="D5883" s="3" t="s">
        <v>17128</v>
      </c>
      <c r="E5883" s="3" t="s">
        <v>23932</v>
      </c>
    </row>
    <row r="5884" customFormat="false" ht="13.8" hidden="false" customHeight="false" outlineLevel="0" collapsed="false">
      <c r="A5884" s="1" t="n">
        <v>43650</v>
      </c>
      <c r="B5884" s="3" t="s">
        <v>1967</v>
      </c>
      <c r="C5884" s="1" t="s">
        <v>23933</v>
      </c>
      <c r="D5884" s="3" t="s">
        <v>17128</v>
      </c>
      <c r="E5884" s="3" t="s">
        <v>18851</v>
      </c>
    </row>
    <row r="5885" customFormat="false" ht="13.8" hidden="false" customHeight="false" outlineLevel="0" collapsed="false">
      <c r="A5885" s="1" t="n">
        <v>7311</v>
      </c>
      <c r="B5885" s="3" t="s">
        <v>1967</v>
      </c>
      <c r="C5885" s="1" t="s">
        <v>23934</v>
      </c>
      <c r="D5885" s="3" t="s">
        <v>17128</v>
      </c>
      <c r="E5885" s="3" t="s">
        <v>3953</v>
      </c>
    </row>
    <row r="5886" customFormat="false" ht="13.8" hidden="false" customHeight="false" outlineLevel="0" collapsed="false">
      <c r="A5886" s="1" t="n">
        <v>7292</v>
      </c>
      <c r="B5886" s="3" t="s">
        <v>1967</v>
      </c>
      <c r="C5886" s="1" t="s">
        <v>23935</v>
      </c>
      <c r="D5886" s="3" t="s">
        <v>17128</v>
      </c>
      <c r="E5886" s="3" t="s">
        <v>23936</v>
      </c>
    </row>
    <row r="5887" customFormat="false" ht="13.8" hidden="false" customHeight="false" outlineLevel="0" collapsed="false">
      <c r="A5887" s="1" t="n">
        <v>7293</v>
      </c>
      <c r="B5887" s="3" t="s">
        <v>1967</v>
      </c>
      <c r="C5887" s="1" t="s">
        <v>23937</v>
      </c>
      <c r="D5887" s="3" t="s">
        <v>17128</v>
      </c>
      <c r="E5887" s="3" t="s">
        <v>23938</v>
      </c>
    </row>
    <row r="5888" customFormat="false" ht="13.8" hidden="false" customHeight="false" outlineLevel="0" collapsed="false">
      <c r="A5888" s="1" t="n">
        <v>7306</v>
      </c>
      <c r="B5888" s="3" t="s">
        <v>1967</v>
      </c>
      <c r="C5888" s="1" t="s">
        <v>23939</v>
      </c>
      <c r="D5888" s="3" t="s">
        <v>17128</v>
      </c>
      <c r="E5888" s="3" t="s">
        <v>23940</v>
      </c>
    </row>
    <row r="5889" customFormat="false" ht="13.8" hidden="false" customHeight="false" outlineLevel="0" collapsed="false">
      <c r="A5889" s="1" t="n">
        <v>7288</v>
      </c>
      <c r="B5889" s="3" t="s">
        <v>1967</v>
      </c>
      <c r="C5889" s="1" t="s">
        <v>23941</v>
      </c>
      <c r="D5889" s="3" t="s">
        <v>17128</v>
      </c>
      <c r="E5889" s="3" t="s">
        <v>17163</v>
      </c>
    </row>
    <row r="5890" customFormat="false" ht="13.8" hidden="false" customHeight="false" outlineLevel="0" collapsed="false">
      <c r="A5890" s="1" t="n">
        <v>43625</v>
      </c>
      <c r="B5890" s="3" t="s">
        <v>1967</v>
      </c>
      <c r="C5890" s="1" t="s">
        <v>23942</v>
      </c>
      <c r="D5890" s="3" t="s">
        <v>17128</v>
      </c>
      <c r="E5890" s="3" t="s">
        <v>3335</v>
      </c>
    </row>
    <row r="5891" customFormat="false" ht="13.8" hidden="false" customHeight="false" outlineLevel="0" collapsed="false">
      <c r="A5891" s="1" t="n">
        <v>43647</v>
      </c>
      <c r="B5891" s="3" t="s">
        <v>1967</v>
      </c>
      <c r="C5891" s="1" t="s">
        <v>23943</v>
      </c>
      <c r="D5891" s="3" t="s">
        <v>17128</v>
      </c>
      <c r="E5891" s="3" t="s">
        <v>23944</v>
      </c>
    </row>
    <row r="5892" customFormat="false" ht="13.8" hidden="false" customHeight="false" outlineLevel="0" collapsed="false">
      <c r="A5892" s="1" t="n">
        <v>43648</v>
      </c>
      <c r="B5892" s="3" t="s">
        <v>1967</v>
      </c>
      <c r="C5892" s="1" t="s">
        <v>23945</v>
      </c>
      <c r="D5892" s="3" t="s">
        <v>17128</v>
      </c>
      <c r="E5892" s="3" t="s">
        <v>22067</v>
      </c>
    </row>
    <row r="5893" customFormat="false" ht="13.8" hidden="false" customHeight="false" outlineLevel="0" collapsed="false">
      <c r="A5893" s="1" t="n">
        <v>35693</v>
      </c>
      <c r="B5893" s="3" t="s">
        <v>1967</v>
      </c>
      <c r="C5893" s="1" t="s">
        <v>23946</v>
      </c>
      <c r="D5893" s="3" t="s">
        <v>17128</v>
      </c>
      <c r="E5893" s="3" t="s">
        <v>19118</v>
      </c>
    </row>
    <row r="5894" customFormat="false" ht="13.8" hidden="false" customHeight="false" outlineLevel="0" collapsed="false">
      <c r="A5894" s="1" t="n">
        <v>7356</v>
      </c>
      <c r="B5894" s="3" t="s">
        <v>1967</v>
      </c>
      <c r="C5894" s="1" t="s">
        <v>23947</v>
      </c>
      <c r="D5894" s="3" t="s">
        <v>17128</v>
      </c>
      <c r="E5894" s="3" t="s">
        <v>3888</v>
      </c>
    </row>
    <row r="5895" customFormat="false" ht="13.8" hidden="false" customHeight="false" outlineLevel="0" collapsed="false">
      <c r="A5895" s="1" t="n">
        <v>35692</v>
      </c>
      <c r="B5895" s="3" t="s">
        <v>1967</v>
      </c>
      <c r="C5895" s="1" t="s">
        <v>23948</v>
      </c>
      <c r="D5895" s="3" t="s">
        <v>17128</v>
      </c>
      <c r="E5895" s="3" t="s">
        <v>23949</v>
      </c>
    </row>
    <row r="5896" customFormat="false" ht="13.8" hidden="false" customHeight="false" outlineLevel="0" collapsed="false">
      <c r="A5896" s="1" t="n">
        <v>43624</v>
      </c>
      <c r="B5896" s="3" t="s">
        <v>1967</v>
      </c>
      <c r="C5896" s="1" t="s">
        <v>23950</v>
      </c>
      <c r="D5896" s="3" t="s">
        <v>17128</v>
      </c>
      <c r="E5896" s="3" t="s">
        <v>23951</v>
      </c>
    </row>
    <row r="5897" customFormat="false" ht="13.8" hidden="false" customHeight="false" outlineLevel="0" collapsed="false">
      <c r="A5897" s="1" t="n">
        <v>7342</v>
      </c>
      <c r="B5897" s="3" t="s">
        <v>1967</v>
      </c>
      <c r="C5897" s="1" t="s">
        <v>23952</v>
      </c>
      <c r="D5897" s="3" t="s">
        <v>17126</v>
      </c>
      <c r="E5897" s="3" t="s">
        <v>14735</v>
      </c>
    </row>
    <row r="5898" customFormat="false" ht="13.8" hidden="false" customHeight="false" outlineLevel="0" collapsed="false">
      <c r="A5898" s="1" t="n">
        <v>7350</v>
      </c>
      <c r="B5898" s="3" t="s">
        <v>1967</v>
      </c>
      <c r="C5898" s="1" t="s">
        <v>23953</v>
      </c>
      <c r="D5898" s="3" t="s">
        <v>17128</v>
      </c>
      <c r="E5898" s="3" t="s">
        <v>23954</v>
      </c>
    </row>
    <row r="5899" customFormat="false" ht="13.8" hidden="false" customHeight="false" outlineLevel="0" collapsed="false">
      <c r="A5899" s="1" t="n">
        <v>39574</v>
      </c>
      <c r="B5899" s="3" t="s">
        <v>1967</v>
      </c>
      <c r="C5899" s="1" t="s">
        <v>23955</v>
      </c>
      <c r="D5899" s="3" t="s">
        <v>17055</v>
      </c>
      <c r="E5899" s="3" t="s">
        <v>23956</v>
      </c>
    </row>
    <row r="5900" customFormat="false" ht="13.8" hidden="false" customHeight="false" outlineLevel="0" collapsed="false">
      <c r="A5900" s="1" t="n">
        <v>11060</v>
      </c>
      <c r="B5900" s="3" t="s">
        <v>1967</v>
      </c>
      <c r="C5900" s="1" t="s">
        <v>23957</v>
      </c>
      <c r="D5900" s="3" t="s">
        <v>17055</v>
      </c>
      <c r="E5900" s="3" t="s">
        <v>23958</v>
      </c>
    </row>
    <row r="5901" customFormat="false" ht="13.8" hidden="false" customHeight="false" outlineLevel="0" collapsed="false">
      <c r="A5901" s="1" t="n">
        <v>37401</v>
      </c>
      <c r="B5901" s="3" t="s">
        <v>1967</v>
      </c>
      <c r="C5901" s="1" t="s">
        <v>23959</v>
      </c>
      <c r="D5901" s="3" t="s">
        <v>17055</v>
      </c>
      <c r="E5901" s="3" t="s">
        <v>22148</v>
      </c>
    </row>
    <row r="5902" customFormat="false" ht="13.8" hidden="false" customHeight="false" outlineLevel="0" collapsed="false">
      <c r="A5902" s="1" t="n">
        <v>7525</v>
      </c>
      <c r="B5902" s="3" t="s">
        <v>1967</v>
      </c>
      <c r="C5902" s="1" t="s">
        <v>23960</v>
      </c>
      <c r="D5902" s="3" t="s">
        <v>17055</v>
      </c>
      <c r="E5902" s="3" t="s">
        <v>18868</v>
      </c>
    </row>
    <row r="5903" customFormat="false" ht="13.8" hidden="false" customHeight="false" outlineLevel="0" collapsed="false">
      <c r="A5903" s="1" t="n">
        <v>7524</v>
      </c>
      <c r="B5903" s="3" t="s">
        <v>1967</v>
      </c>
      <c r="C5903" s="1" t="s">
        <v>23961</v>
      </c>
      <c r="D5903" s="3" t="s">
        <v>17055</v>
      </c>
      <c r="E5903" s="3" t="s">
        <v>12727</v>
      </c>
    </row>
    <row r="5904" customFormat="false" ht="13.8" hidden="false" customHeight="false" outlineLevel="0" collapsed="false">
      <c r="A5904" s="1" t="n">
        <v>38105</v>
      </c>
      <c r="B5904" s="3" t="s">
        <v>1967</v>
      </c>
      <c r="C5904" s="1" t="s">
        <v>23962</v>
      </c>
      <c r="D5904" s="3" t="s">
        <v>17055</v>
      </c>
      <c r="E5904" s="3" t="s">
        <v>23963</v>
      </c>
    </row>
    <row r="5905" customFormat="false" ht="13.8" hidden="false" customHeight="false" outlineLevel="0" collapsed="false">
      <c r="A5905" s="1" t="n">
        <v>38084</v>
      </c>
      <c r="B5905" s="3" t="s">
        <v>1967</v>
      </c>
      <c r="C5905" s="1" t="s">
        <v>23964</v>
      </c>
      <c r="D5905" s="3" t="s">
        <v>17055</v>
      </c>
      <c r="E5905" s="3" t="s">
        <v>9537</v>
      </c>
    </row>
    <row r="5906" customFormat="false" ht="13.8" hidden="false" customHeight="false" outlineLevel="0" collapsed="false">
      <c r="A5906" s="1" t="n">
        <v>38103</v>
      </c>
      <c r="B5906" s="3" t="s">
        <v>1967</v>
      </c>
      <c r="C5906" s="1" t="s">
        <v>23965</v>
      </c>
      <c r="D5906" s="3" t="s">
        <v>17055</v>
      </c>
      <c r="E5906" s="3" t="s">
        <v>23966</v>
      </c>
    </row>
    <row r="5907" customFormat="false" ht="13.8" hidden="false" customHeight="false" outlineLevel="0" collapsed="false">
      <c r="A5907" s="1" t="n">
        <v>38082</v>
      </c>
      <c r="B5907" s="3" t="s">
        <v>1967</v>
      </c>
      <c r="C5907" s="1" t="s">
        <v>23967</v>
      </c>
      <c r="D5907" s="3" t="s">
        <v>17055</v>
      </c>
      <c r="E5907" s="3" t="s">
        <v>9574</v>
      </c>
    </row>
    <row r="5908" customFormat="false" ht="13.8" hidden="false" customHeight="false" outlineLevel="0" collapsed="false">
      <c r="A5908" s="1" t="n">
        <v>38104</v>
      </c>
      <c r="B5908" s="3" t="s">
        <v>1967</v>
      </c>
      <c r="C5908" s="1" t="s">
        <v>23968</v>
      </c>
      <c r="D5908" s="3" t="s">
        <v>17055</v>
      </c>
      <c r="E5908" s="3" t="s">
        <v>23969</v>
      </c>
    </row>
    <row r="5909" customFormat="false" ht="13.8" hidden="false" customHeight="false" outlineLevel="0" collapsed="false">
      <c r="A5909" s="1" t="n">
        <v>38083</v>
      </c>
      <c r="B5909" s="3" t="s">
        <v>1967</v>
      </c>
      <c r="C5909" s="1" t="s">
        <v>23970</v>
      </c>
      <c r="D5909" s="3" t="s">
        <v>17055</v>
      </c>
      <c r="E5909" s="3" t="s">
        <v>23971</v>
      </c>
    </row>
    <row r="5910" customFormat="false" ht="13.8" hidden="false" customHeight="false" outlineLevel="0" collapsed="false">
      <c r="A5910" s="1" t="n">
        <v>38101</v>
      </c>
      <c r="B5910" s="3" t="s">
        <v>1967</v>
      </c>
      <c r="C5910" s="1" t="s">
        <v>23972</v>
      </c>
      <c r="D5910" s="3" t="s">
        <v>17055</v>
      </c>
      <c r="E5910" s="3" t="s">
        <v>7261</v>
      </c>
    </row>
    <row r="5911" customFormat="false" ht="13.8" hidden="false" customHeight="false" outlineLevel="0" collapsed="false">
      <c r="A5911" s="1" t="n">
        <v>7528</v>
      </c>
      <c r="B5911" s="3" t="s">
        <v>1967</v>
      </c>
      <c r="C5911" s="1" t="s">
        <v>23973</v>
      </c>
      <c r="D5911" s="3" t="s">
        <v>17055</v>
      </c>
      <c r="E5911" s="3" t="s">
        <v>23974</v>
      </c>
    </row>
    <row r="5912" customFormat="false" ht="13.8" hidden="false" customHeight="false" outlineLevel="0" collapsed="false">
      <c r="A5912" s="1" t="n">
        <v>12147</v>
      </c>
      <c r="B5912" s="3" t="s">
        <v>1967</v>
      </c>
      <c r="C5912" s="1" t="s">
        <v>23975</v>
      </c>
      <c r="D5912" s="3" t="s">
        <v>17055</v>
      </c>
      <c r="E5912" s="3" t="s">
        <v>19726</v>
      </c>
    </row>
    <row r="5913" customFormat="false" ht="13.8" hidden="false" customHeight="false" outlineLevel="0" collapsed="false">
      <c r="A5913" s="1" t="n">
        <v>38075</v>
      </c>
      <c r="B5913" s="3" t="s">
        <v>1967</v>
      </c>
      <c r="C5913" s="1" t="s">
        <v>23976</v>
      </c>
      <c r="D5913" s="3" t="s">
        <v>17055</v>
      </c>
      <c r="E5913" s="3" t="s">
        <v>23977</v>
      </c>
    </row>
    <row r="5914" customFormat="false" ht="13.8" hidden="false" customHeight="false" outlineLevel="0" collapsed="false">
      <c r="A5914" s="1" t="n">
        <v>38102</v>
      </c>
      <c r="B5914" s="3" t="s">
        <v>1967</v>
      </c>
      <c r="C5914" s="1" t="s">
        <v>23978</v>
      </c>
      <c r="D5914" s="3" t="s">
        <v>17055</v>
      </c>
      <c r="E5914" s="3" t="s">
        <v>3522</v>
      </c>
    </row>
    <row r="5915" customFormat="false" ht="13.8" hidden="false" customHeight="false" outlineLevel="0" collapsed="false">
      <c r="A5915" s="1" t="n">
        <v>38076</v>
      </c>
      <c r="B5915" s="3" t="s">
        <v>1967</v>
      </c>
      <c r="C5915" s="1" t="s">
        <v>23979</v>
      </c>
      <c r="D5915" s="3" t="s">
        <v>17055</v>
      </c>
      <c r="E5915" s="3" t="s">
        <v>23980</v>
      </c>
    </row>
    <row r="5916" customFormat="false" ht="13.8" hidden="false" customHeight="false" outlineLevel="0" collapsed="false">
      <c r="A5916" s="1" t="n">
        <v>7592</v>
      </c>
      <c r="B5916" s="3" t="s">
        <v>1967</v>
      </c>
      <c r="C5916" s="1" t="s">
        <v>23981</v>
      </c>
      <c r="D5916" s="3" t="s">
        <v>17283</v>
      </c>
      <c r="E5916" s="3" t="s">
        <v>7886</v>
      </c>
    </row>
    <row r="5917" customFormat="false" ht="13.8" hidden="false" customHeight="false" outlineLevel="0" collapsed="false">
      <c r="A5917" s="1" t="n">
        <v>40820</v>
      </c>
      <c r="B5917" s="3" t="s">
        <v>1967</v>
      </c>
      <c r="C5917" s="1" t="s">
        <v>23982</v>
      </c>
      <c r="D5917" s="3" t="s">
        <v>17285</v>
      </c>
      <c r="E5917" s="3" t="s">
        <v>23983</v>
      </c>
    </row>
    <row r="5918" customFormat="false" ht="13.8" hidden="false" customHeight="false" outlineLevel="0" collapsed="false">
      <c r="A5918" s="1" t="n">
        <v>11826</v>
      </c>
      <c r="B5918" s="3" t="s">
        <v>1967</v>
      </c>
      <c r="C5918" s="1" t="s">
        <v>23984</v>
      </c>
      <c r="D5918" s="3" t="s">
        <v>17055</v>
      </c>
      <c r="E5918" s="3" t="s">
        <v>9589</v>
      </c>
    </row>
    <row r="5919" customFormat="false" ht="13.8" hidden="false" customHeight="false" outlineLevel="0" collapsed="false">
      <c r="A5919" s="1" t="n">
        <v>7606</v>
      </c>
      <c r="B5919" s="3" t="s">
        <v>1967</v>
      </c>
      <c r="C5919" s="1" t="s">
        <v>23985</v>
      </c>
      <c r="D5919" s="3" t="s">
        <v>17055</v>
      </c>
      <c r="E5919" s="3" t="s">
        <v>18055</v>
      </c>
    </row>
    <row r="5920" customFormat="false" ht="13.8" hidden="false" customHeight="false" outlineLevel="0" collapsed="false">
      <c r="A5920" s="1" t="n">
        <v>11763</v>
      </c>
      <c r="B5920" s="3" t="s">
        <v>1967</v>
      </c>
      <c r="C5920" s="1" t="s">
        <v>23986</v>
      </c>
      <c r="D5920" s="3" t="s">
        <v>17055</v>
      </c>
      <c r="E5920" s="3" t="s">
        <v>23987</v>
      </c>
    </row>
    <row r="5921" customFormat="false" ht="13.8" hidden="false" customHeight="false" outlineLevel="0" collapsed="false">
      <c r="A5921" s="1" t="n">
        <v>11764</v>
      </c>
      <c r="B5921" s="3" t="s">
        <v>1967</v>
      </c>
      <c r="C5921" s="1" t="s">
        <v>23988</v>
      </c>
      <c r="D5921" s="3" t="s">
        <v>17055</v>
      </c>
      <c r="E5921" s="3" t="s">
        <v>23989</v>
      </c>
    </row>
    <row r="5922" customFormat="false" ht="13.8" hidden="false" customHeight="false" outlineLevel="0" collapsed="false">
      <c r="A5922" s="1" t="n">
        <v>11829</v>
      </c>
      <c r="B5922" s="3" t="s">
        <v>1967</v>
      </c>
      <c r="C5922" s="1" t="s">
        <v>23990</v>
      </c>
      <c r="D5922" s="3" t="s">
        <v>17055</v>
      </c>
      <c r="E5922" s="3" t="s">
        <v>23991</v>
      </c>
    </row>
    <row r="5923" customFormat="false" ht="13.8" hidden="false" customHeight="false" outlineLevel="0" collapsed="false">
      <c r="A5923" s="1" t="n">
        <v>11830</v>
      </c>
      <c r="B5923" s="3" t="s">
        <v>1967</v>
      </c>
      <c r="C5923" s="1" t="s">
        <v>23992</v>
      </c>
      <c r="D5923" s="3" t="s">
        <v>17055</v>
      </c>
      <c r="E5923" s="3" t="s">
        <v>22275</v>
      </c>
    </row>
    <row r="5924" customFormat="false" ht="13.8" hidden="false" customHeight="false" outlineLevel="0" collapsed="false">
      <c r="A5924" s="1" t="n">
        <v>11825</v>
      </c>
      <c r="B5924" s="3" t="s">
        <v>1967</v>
      </c>
      <c r="C5924" s="1" t="s">
        <v>23993</v>
      </c>
      <c r="D5924" s="3" t="s">
        <v>17055</v>
      </c>
      <c r="E5924" s="3" t="s">
        <v>23994</v>
      </c>
    </row>
    <row r="5925" customFormat="false" ht="13.8" hidden="false" customHeight="false" outlineLevel="0" collapsed="false">
      <c r="A5925" s="1" t="n">
        <v>11767</v>
      </c>
      <c r="B5925" s="3" t="s">
        <v>1967</v>
      </c>
      <c r="C5925" s="1" t="s">
        <v>23995</v>
      </c>
      <c r="D5925" s="3" t="s">
        <v>17055</v>
      </c>
      <c r="E5925" s="3" t="s">
        <v>23996</v>
      </c>
    </row>
    <row r="5926" customFormat="false" ht="13.8" hidden="false" customHeight="false" outlineLevel="0" collapsed="false">
      <c r="A5926" s="1" t="n">
        <v>11766</v>
      </c>
      <c r="B5926" s="3" t="s">
        <v>1967</v>
      </c>
      <c r="C5926" s="1" t="s">
        <v>23997</v>
      </c>
      <c r="D5926" s="3" t="s">
        <v>17055</v>
      </c>
      <c r="E5926" s="3" t="s">
        <v>23853</v>
      </c>
    </row>
    <row r="5927" customFormat="false" ht="13.8" hidden="false" customHeight="false" outlineLevel="0" collapsed="false">
      <c r="A5927" s="1" t="n">
        <v>11765</v>
      </c>
      <c r="B5927" s="3" t="s">
        <v>1967</v>
      </c>
      <c r="C5927" s="1" t="s">
        <v>23998</v>
      </c>
      <c r="D5927" s="3" t="s">
        <v>17055</v>
      </c>
      <c r="E5927" s="3" t="s">
        <v>23999</v>
      </c>
    </row>
    <row r="5928" customFormat="false" ht="13.8" hidden="false" customHeight="false" outlineLevel="0" collapsed="false">
      <c r="A5928" s="1" t="n">
        <v>11824</v>
      </c>
      <c r="B5928" s="3" t="s">
        <v>1967</v>
      </c>
      <c r="C5928" s="1" t="s">
        <v>24000</v>
      </c>
      <c r="D5928" s="3" t="s">
        <v>17055</v>
      </c>
      <c r="E5928" s="3" t="s">
        <v>24001</v>
      </c>
    </row>
    <row r="5929" customFormat="false" ht="13.8" hidden="false" customHeight="false" outlineLevel="0" collapsed="false">
      <c r="A5929" s="1" t="n">
        <v>44045</v>
      </c>
      <c r="B5929" s="3" t="s">
        <v>1967</v>
      </c>
      <c r="C5929" s="1" t="s">
        <v>24002</v>
      </c>
      <c r="D5929" s="3" t="s">
        <v>17055</v>
      </c>
      <c r="E5929" s="3" t="s">
        <v>24003</v>
      </c>
    </row>
    <row r="5930" customFormat="false" ht="13.8" hidden="false" customHeight="false" outlineLevel="0" collapsed="false">
      <c r="A5930" s="1" t="n">
        <v>39702</v>
      </c>
      <c r="B5930" s="3" t="s">
        <v>1967</v>
      </c>
      <c r="C5930" s="1" t="s">
        <v>24004</v>
      </c>
      <c r="D5930" s="3" t="s">
        <v>17055</v>
      </c>
      <c r="E5930" s="3" t="s">
        <v>24005</v>
      </c>
    </row>
    <row r="5931" customFormat="false" ht="13.8" hidden="false" customHeight="false" outlineLevel="0" collapsed="false">
      <c r="A5931" s="1" t="n">
        <v>13415</v>
      </c>
      <c r="B5931" s="3" t="s">
        <v>1967</v>
      </c>
      <c r="C5931" s="1" t="s">
        <v>24006</v>
      </c>
      <c r="D5931" s="3" t="s">
        <v>17055</v>
      </c>
      <c r="E5931" s="3" t="s">
        <v>7741</v>
      </c>
    </row>
    <row r="5932" customFormat="false" ht="13.8" hidden="false" customHeight="false" outlineLevel="0" collapsed="false">
      <c r="A5932" s="1" t="n">
        <v>7602</v>
      </c>
      <c r="B5932" s="3" t="s">
        <v>1967</v>
      </c>
      <c r="C5932" s="1" t="s">
        <v>24007</v>
      </c>
      <c r="D5932" s="3" t="s">
        <v>17055</v>
      </c>
      <c r="E5932" s="3" t="s">
        <v>24008</v>
      </c>
    </row>
    <row r="5933" customFormat="false" ht="13.8" hidden="false" customHeight="false" outlineLevel="0" collapsed="false">
      <c r="A5933" s="1" t="n">
        <v>7603</v>
      </c>
      <c r="B5933" s="3" t="s">
        <v>1967</v>
      </c>
      <c r="C5933" s="1" t="s">
        <v>24009</v>
      </c>
      <c r="D5933" s="3" t="s">
        <v>17055</v>
      </c>
      <c r="E5933" s="3" t="s">
        <v>18291</v>
      </c>
    </row>
    <row r="5934" customFormat="false" ht="13.8" hidden="false" customHeight="false" outlineLevel="0" collapsed="false">
      <c r="A5934" s="1" t="n">
        <v>11777</v>
      </c>
      <c r="B5934" s="3" t="s">
        <v>1967</v>
      </c>
      <c r="C5934" s="1" t="s">
        <v>24010</v>
      </c>
      <c r="D5934" s="3" t="s">
        <v>17055</v>
      </c>
      <c r="E5934" s="3" t="s">
        <v>24011</v>
      </c>
    </row>
    <row r="5935" customFormat="false" ht="13.8" hidden="false" customHeight="false" outlineLevel="0" collapsed="false">
      <c r="A5935" s="1" t="n">
        <v>13417</v>
      </c>
      <c r="B5935" s="3" t="s">
        <v>1967</v>
      </c>
      <c r="C5935" s="1" t="s">
        <v>24012</v>
      </c>
      <c r="D5935" s="3" t="s">
        <v>17055</v>
      </c>
      <c r="E5935" s="3" t="s">
        <v>9464</v>
      </c>
    </row>
    <row r="5936" customFormat="false" ht="13.8" hidden="false" customHeight="false" outlineLevel="0" collapsed="false">
      <c r="A5936" s="1" t="n">
        <v>36791</v>
      </c>
      <c r="B5936" s="3" t="s">
        <v>1967</v>
      </c>
      <c r="C5936" s="1" t="s">
        <v>24013</v>
      </c>
      <c r="D5936" s="3" t="s">
        <v>17055</v>
      </c>
      <c r="E5936" s="3" t="s">
        <v>24014</v>
      </c>
    </row>
    <row r="5937" customFormat="false" ht="13.8" hidden="false" customHeight="false" outlineLevel="0" collapsed="false">
      <c r="A5937" s="1" t="n">
        <v>36795</v>
      </c>
      <c r="B5937" s="3" t="s">
        <v>1967</v>
      </c>
      <c r="C5937" s="1" t="s">
        <v>24015</v>
      </c>
      <c r="D5937" s="3" t="s">
        <v>17055</v>
      </c>
      <c r="E5937" s="3" t="s">
        <v>24016</v>
      </c>
    </row>
    <row r="5938" customFormat="false" ht="13.8" hidden="false" customHeight="false" outlineLevel="0" collapsed="false">
      <c r="A5938" s="1" t="n">
        <v>36796</v>
      </c>
      <c r="B5938" s="3" t="s">
        <v>1967</v>
      </c>
      <c r="C5938" s="1" t="s">
        <v>24017</v>
      </c>
      <c r="D5938" s="3" t="s">
        <v>17055</v>
      </c>
      <c r="E5938" s="3" t="s">
        <v>24018</v>
      </c>
    </row>
    <row r="5939" customFormat="false" ht="13.8" hidden="false" customHeight="false" outlineLevel="0" collapsed="false">
      <c r="A5939" s="1" t="n">
        <v>36792</v>
      </c>
      <c r="B5939" s="3" t="s">
        <v>1967</v>
      </c>
      <c r="C5939" s="1" t="s">
        <v>24019</v>
      </c>
      <c r="D5939" s="3" t="s">
        <v>17055</v>
      </c>
      <c r="E5939" s="3" t="s">
        <v>24020</v>
      </c>
    </row>
    <row r="5940" customFormat="false" ht="13.8" hidden="false" customHeight="false" outlineLevel="0" collapsed="false">
      <c r="A5940" s="1" t="n">
        <v>11773</v>
      </c>
      <c r="B5940" s="3" t="s">
        <v>1967</v>
      </c>
      <c r="C5940" s="1" t="s">
        <v>24021</v>
      </c>
      <c r="D5940" s="3" t="s">
        <v>17055</v>
      </c>
      <c r="E5940" s="3" t="s">
        <v>24022</v>
      </c>
    </row>
    <row r="5941" customFormat="false" ht="13.8" hidden="false" customHeight="false" outlineLevel="0" collapsed="false">
      <c r="A5941" s="1" t="n">
        <v>11762</v>
      </c>
      <c r="B5941" s="3" t="s">
        <v>1967</v>
      </c>
      <c r="C5941" s="1" t="s">
        <v>24023</v>
      </c>
      <c r="D5941" s="3" t="s">
        <v>17055</v>
      </c>
      <c r="E5941" s="3" t="s">
        <v>7207</v>
      </c>
    </row>
    <row r="5942" customFormat="false" ht="13.8" hidden="false" customHeight="false" outlineLevel="0" collapsed="false">
      <c r="A5942" s="1" t="n">
        <v>7604</v>
      </c>
      <c r="B5942" s="3" t="s">
        <v>1967</v>
      </c>
      <c r="C5942" s="1" t="s">
        <v>24024</v>
      </c>
      <c r="D5942" s="3" t="s">
        <v>17055</v>
      </c>
      <c r="E5942" s="3" t="s">
        <v>10032</v>
      </c>
    </row>
    <row r="5943" customFormat="false" ht="13.8" hidden="false" customHeight="false" outlineLevel="0" collapsed="false">
      <c r="A5943" s="1" t="n">
        <v>13984</v>
      </c>
      <c r="B5943" s="3" t="s">
        <v>1967</v>
      </c>
      <c r="C5943" s="1" t="s">
        <v>24025</v>
      </c>
      <c r="D5943" s="3" t="s">
        <v>17055</v>
      </c>
      <c r="E5943" s="3" t="s">
        <v>24026</v>
      </c>
    </row>
    <row r="5944" customFormat="false" ht="13.8" hidden="false" customHeight="false" outlineLevel="0" collapsed="false">
      <c r="A5944" s="1" t="n">
        <v>11772</v>
      </c>
      <c r="B5944" s="3" t="s">
        <v>1967</v>
      </c>
      <c r="C5944" s="1" t="s">
        <v>24027</v>
      </c>
      <c r="D5944" s="3" t="s">
        <v>17055</v>
      </c>
      <c r="E5944" s="3" t="s">
        <v>24028</v>
      </c>
    </row>
    <row r="5945" customFormat="false" ht="13.8" hidden="false" customHeight="false" outlineLevel="0" collapsed="false">
      <c r="A5945" s="1" t="n">
        <v>13983</v>
      </c>
      <c r="B5945" s="3" t="s">
        <v>1967</v>
      </c>
      <c r="C5945" s="1" t="s">
        <v>24029</v>
      </c>
      <c r="D5945" s="3" t="s">
        <v>17055</v>
      </c>
      <c r="E5945" s="3" t="s">
        <v>22926</v>
      </c>
    </row>
    <row r="5946" customFormat="false" ht="13.8" hidden="false" customHeight="false" outlineLevel="0" collapsed="false">
      <c r="A5946" s="1" t="n">
        <v>13416</v>
      </c>
      <c r="B5946" s="3" t="s">
        <v>1967</v>
      </c>
      <c r="C5946" s="1" t="s">
        <v>24030</v>
      </c>
      <c r="D5946" s="3" t="s">
        <v>17055</v>
      </c>
      <c r="E5946" s="3" t="s">
        <v>9776</v>
      </c>
    </row>
    <row r="5947" customFormat="false" ht="13.8" hidden="false" customHeight="false" outlineLevel="0" collapsed="false">
      <c r="A5947" s="1" t="n">
        <v>40329</v>
      </c>
      <c r="B5947" s="3" t="s">
        <v>1967</v>
      </c>
      <c r="C5947" s="1" t="s">
        <v>24031</v>
      </c>
      <c r="D5947" s="3" t="s">
        <v>17055</v>
      </c>
      <c r="E5947" s="3" t="s">
        <v>20341</v>
      </c>
    </row>
    <row r="5948" customFormat="false" ht="13.8" hidden="false" customHeight="false" outlineLevel="0" collapsed="false">
      <c r="A5948" s="1" t="n">
        <v>11823</v>
      </c>
      <c r="B5948" s="3" t="s">
        <v>1967</v>
      </c>
      <c r="C5948" s="1" t="s">
        <v>24032</v>
      </c>
      <c r="D5948" s="3" t="s">
        <v>17055</v>
      </c>
      <c r="E5948" s="3" t="s">
        <v>24033</v>
      </c>
    </row>
    <row r="5949" customFormat="false" ht="13.8" hidden="false" customHeight="false" outlineLevel="0" collapsed="false">
      <c r="A5949" s="1" t="n">
        <v>11822</v>
      </c>
      <c r="B5949" s="3" t="s">
        <v>1967</v>
      </c>
      <c r="C5949" s="1" t="s">
        <v>24034</v>
      </c>
      <c r="D5949" s="3" t="s">
        <v>17055</v>
      </c>
      <c r="E5949" s="3" t="s">
        <v>8327</v>
      </c>
    </row>
    <row r="5950" customFormat="false" ht="13.8" hidden="false" customHeight="false" outlineLevel="0" collapsed="false">
      <c r="A5950" s="1" t="n">
        <v>11831</v>
      </c>
      <c r="B5950" s="3" t="s">
        <v>1967</v>
      </c>
      <c r="C5950" s="1" t="s">
        <v>24035</v>
      </c>
      <c r="D5950" s="3" t="s">
        <v>17055</v>
      </c>
      <c r="E5950" s="3" t="s">
        <v>24036</v>
      </c>
    </row>
    <row r="5951" customFormat="false" ht="13.8" hidden="false" customHeight="false" outlineLevel="0" collapsed="false">
      <c r="A5951" s="1" t="n">
        <v>7613</v>
      </c>
      <c r="B5951" s="3" t="s">
        <v>1967</v>
      </c>
      <c r="C5951" s="1" t="s">
        <v>24037</v>
      </c>
      <c r="D5951" s="3" t="s">
        <v>17055</v>
      </c>
      <c r="E5951" s="3" t="s">
        <v>24038</v>
      </c>
    </row>
    <row r="5952" customFormat="false" ht="13.8" hidden="false" customHeight="false" outlineLevel="0" collapsed="false">
      <c r="A5952" s="1" t="n">
        <v>7619</v>
      </c>
      <c r="B5952" s="3" t="s">
        <v>1967</v>
      </c>
      <c r="C5952" s="1" t="s">
        <v>24039</v>
      </c>
      <c r="D5952" s="3" t="s">
        <v>17055</v>
      </c>
      <c r="E5952" s="3" t="s">
        <v>24040</v>
      </c>
    </row>
    <row r="5953" customFormat="false" ht="13.8" hidden="false" customHeight="false" outlineLevel="0" collapsed="false">
      <c r="A5953" s="1" t="n">
        <v>12076</v>
      </c>
      <c r="B5953" s="3" t="s">
        <v>1967</v>
      </c>
      <c r="C5953" s="1" t="s">
        <v>24041</v>
      </c>
      <c r="D5953" s="3" t="s">
        <v>17055</v>
      </c>
      <c r="E5953" s="3" t="s">
        <v>24042</v>
      </c>
    </row>
    <row r="5954" customFormat="false" ht="13.8" hidden="false" customHeight="false" outlineLevel="0" collapsed="false">
      <c r="A5954" s="1" t="n">
        <v>7614</v>
      </c>
      <c r="B5954" s="3" t="s">
        <v>1967</v>
      </c>
      <c r="C5954" s="1" t="s">
        <v>24043</v>
      </c>
      <c r="D5954" s="3" t="s">
        <v>17055</v>
      </c>
      <c r="E5954" s="3" t="s">
        <v>24044</v>
      </c>
    </row>
    <row r="5955" customFormat="false" ht="13.8" hidden="false" customHeight="false" outlineLevel="0" collapsed="false">
      <c r="A5955" s="1" t="n">
        <v>7618</v>
      </c>
      <c r="B5955" s="3" t="s">
        <v>1967</v>
      </c>
      <c r="C5955" s="1" t="s">
        <v>24045</v>
      </c>
      <c r="D5955" s="3" t="s">
        <v>17055</v>
      </c>
      <c r="E5955" s="3" t="s">
        <v>24046</v>
      </c>
    </row>
    <row r="5956" customFormat="false" ht="13.8" hidden="false" customHeight="false" outlineLevel="0" collapsed="false">
      <c r="A5956" s="1" t="n">
        <v>7620</v>
      </c>
      <c r="B5956" s="3" t="s">
        <v>1967</v>
      </c>
      <c r="C5956" s="1" t="s">
        <v>24047</v>
      </c>
      <c r="D5956" s="3" t="s">
        <v>17055</v>
      </c>
      <c r="E5956" s="3" t="s">
        <v>24048</v>
      </c>
    </row>
    <row r="5957" customFormat="false" ht="13.8" hidden="false" customHeight="false" outlineLevel="0" collapsed="false">
      <c r="A5957" s="1" t="n">
        <v>7610</v>
      </c>
      <c r="B5957" s="3" t="s">
        <v>1967</v>
      </c>
      <c r="C5957" s="1" t="s">
        <v>24049</v>
      </c>
      <c r="D5957" s="3" t="s">
        <v>17055</v>
      </c>
      <c r="E5957" s="3" t="s">
        <v>24050</v>
      </c>
    </row>
    <row r="5958" customFormat="false" ht="13.8" hidden="false" customHeight="false" outlineLevel="0" collapsed="false">
      <c r="A5958" s="1" t="n">
        <v>7615</v>
      </c>
      <c r="B5958" s="3" t="s">
        <v>1967</v>
      </c>
      <c r="C5958" s="1" t="s">
        <v>24051</v>
      </c>
      <c r="D5958" s="3" t="s">
        <v>17055</v>
      </c>
      <c r="E5958" s="3" t="s">
        <v>24052</v>
      </c>
    </row>
    <row r="5959" customFormat="false" ht="13.8" hidden="false" customHeight="false" outlineLevel="0" collapsed="false">
      <c r="A5959" s="1" t="n">
        <v>7617</v>
      </c>
      <c r="B5959" s="3" t="s">
        <v>1967</v>
      </c>
      <c r="C5959" s="1" t="s">
        <v>24053</v>
      </c>
      <c r="D5959" s="3" t="s">
        <v>17055</v>
      </c>
      <c r="E5959" s="3" t="s">
        <v>24054</v>
      </c>
    </row>
    <row r="5960" customFormat="false" ht="13.8" hidden="false" customHeight="false" outlineLevel="0" collapsed="false">
      <c r="A5960" s="1" t="n">
        <v>7616</v>
      </c>
      <c r="B5960" s="3" t="s">
        <v>1967</v>
      </c>
      <c r="C5960" s="1" t="s">
        <v>24055</v>
      </c>
      <c r="D5960" s="3" t="s">
        <v>17055</v>
      </c>
      <c r="E5960" s="3" t="s">
        <v>24056</v>
      </c>
    </row>
    <row r="5961" customFormat="false" ht="13.8" hidden="false" customHeight="false" outlineLevel="0" collapsed="false">
      <c r="A5961" s="1" t="n">
        <v>7611</v>
      </c>
      <c r="B5961" s="3" t="s">
        <v>1967</v>
      </c>
      <c r="C5961" s="1" t="s">
        <v>24057</v>
      </c>
      <c r="D5961" s="3" t="s">
        <v>17055</v>
      </c>
      <c r="E5961" s="3" t="s">
        <v>24058</v>
      </c>
    </row>
    <row r="5962" customFormat="false" ht="13.8" hidden="false" customHeight="false" outlineLevel="0" collapsed="false">
      <c r="A5962" s="1" t="n">
        <v>7612</v>
      </c>
      <c r="B5962" s="3" t="s">
        <v>1967</v>
      </c>
      <c r="C5962" s="1" t="s">
        <v>24059</v>
      </c>
      <c r="D5962" s="3" t="s">
        <v>17055</v>
      </c>
      <c r="E5962" s="3" t="s">
        <v>24060</v>
      </c>
    </row>
    <row r="5963" customFormat="false" ht="13.8" hidden="false" customHeight="false" outlineLevel="0" collapsed="false">
      <c r="A5963" s="1" t="n">
        <v>37371</v>
      </c>
      <c r="B5963" s="3" t="s">
        <v>1967</v>
      </c>
      <c r="C5963" s="1" t="s">
        <v>24061</v>
      </c>
      <c r="D5963" s="3" t="s">
        <v>17283</v>
      </c>
      <c r="E5963" s="3" t="s">
        <v>4149</v>
      </c>
    </row>
    <row r="5964" customFormat="false" ht="13.8" hidden="false" customHeight="false" outlineLevel="0" collapsed="false">
      <c r="A5964" s="1" t="n">
        <v>40861</v>
      </c>
      <c r="B5964" s="3" t="s">
        <v>1967</v>
      </c>
      <c r="C5964" s="1" t="s">
        <v>24062</v>
      </c>
      <c r="D5964" s="3" t="s">
        <v>17285</v>
      </c>
      <c r="E5964" s="3" t="s">
        <v>24063</v>
      </c>
    </row>
    <row r="5965" customFormat="false" ht="13.8" hidden="false" customHeight="false" outlineLevel="0" collapsed="false">
      <c r="A5965" s="1" t="n">
        <v>36510</v>
      </c>
      <c r="B5965" s="3" t="s">
        <v>1967</v>
      </c>
      <c r="C5965" s="1" t="s">
        <v>24064</v>
      </c>
      <c r="D5965" s="3" t="s">
        <v>17055</v>
      </c>
      <c r="E5965" s="3" t="s">
        <v>24065</v>
      </c>
    </row>
    <row r="5966" customFormat="false" ht="13.8" hidden="false" customHeight="false" outlineLevel="0" collapsed="false">
      <c r="A5966" s="1" t="n">
        <v>25020</v>
      </c>
      <c r="B5966" s="3" t="s">
        <v>1967</v>
      </c>
      <c r="C5966" s="1" t="s">
        <v>24066</v>
      </c>
      <c r="D5966" s="3" t="s">
        <v>17055</v>
      </c>
      <c r="E5966" s="3" t="s">
        <v>24067</v>
      </c>
    </row>
    <row r="5967" customFormat="false" ht="13.8" hidden="false" customHeight="false" outlineLevel="0" collapsed="false">
      <c r="A5967" s="1" t="n">
        <v>7622</v>
      </c>
      <c r="B5967" s="3" t="s">
        <v>1967</v>
      </c>
      <c r="C5967" s="1" t="s">
        <v>24068</v>
      </c>
      <c r="D5967" s="3" t="s">
        <v>17055</v>
      </c>
      <c r="E5967" s="3" t="s">
        <v>24069</v>
      </c>
    </row>
    <row r="5968" customFormat="false" ht="13.8" hidden="false" customHeight="false" outlineLevel="0" collapsed="false">
      <c r="A5968" s="1" t="n">
        <v>7624</v>
      </c>
      <c r="B5968" s="3" t="s">
        <v>1967</v>
      </c>
      <c r="C5968" s="1" t="s">
        <v>24070</v>
      </c>
      <c r="D5968" s="3" t="s">
        <v>17055</v>
      </c>
      <c r="E5968" s="3" t="s">
        <v>24071</v>
      </c>
    </row>
    <row r="5969" customFormat="false" ht="13.8" hidden="false" customHeight="false" outlineLevel="0" collapsed="false">
      <c r="A5969" s="1" t="n">
        <v>7625</v>
      </c>
      <c r="B5969" s="3" t="s">
        <v>1967</v>
      </c>
      <c r="C5969" s="1" t="s">
        <v>24072</v>
      </c>
      <c r="D5969" s="3" t="s">
        <v>17055</v>
      </c>
      <c r="E5969" s="3" t="s">
        <v>24073</v>
      </c>
    </row>
    <row r="5970" customFormat="false" ht="13.8" hidden="false" customHeight="false" outlineLevel="0" collapsed="false">
      <c r="A5970" s="1" t="n">
        <v>7623</v>
      </c>
      <c r="B5970" s="3" t="s">
        <v>1967</v>
      </c>
      <c r="C5970" s="1" t="s">
        <v>24074</v>
      </c>
      <c r="D5970" s="3" t="s">
        <v>17055</v>
      </c>
      <c r="E5970" s="3" t="s">
        <v>24067</v>
      </c>
    </row>
    <row r="5971" customFormat="false" ht="13.8" hidden="false" customHeight="false" outlineLevel="0" collapsed="false">
      <c r="A5971" s="1" t="n">
        <v>36508</v>
      </c>
      <c r="B5971" s="3" t="s">
        <v>1967</v>
      </c>
      <c r="C5971" s="1" t="s">
        <v>24075</v>
      </c>
      <c r="D5971" s="3" t="s">
        <v>17055</v>
      </c>
      <c r="E5971" s="3" t="s">
        <v>24076</v>
      </c>
    </row>
    <row r="5972" customFormat="false" ht="13.8" hidden="false" customHeight="false" outlineLevel="0" collapsed="false">
      <c r="A5972" s="1" t="n">
        <v>36509</v>
      </c>
      <c r="B5972" s="3" t="s">
        <v>1967</v>
      </c>
      <c r="C5972" s="1" t="s">
        <v>24077</v>
      </c>
      <c r="D5972" s="3" t="s">
        <v>17055</v>
      </c>
      <c r="E5972" s="3" t="s">
        <v>24078</v>
      </c>
    </row>
    <row r="5973" customFormat="false" ht="13.8" hidden="false" customHeight="false" outlineLevel="0" collapsed="false">
      <c r="A5973" s="1" t="n">
        <v>13238</v>
      </c>
      <c r="B5973" s="3" t="s">
        <v>1967</v>
      </c>
      <c r="C5973" s="1" t="s">
        <v>24079</v>
      </c>
      <c r="D5973" s="3" t="s">
        <v>17055</v>
      </c>
      <c r="E5973" s="3" t="s">
        <v>24080</v>
      </c>
    </row>
    <row r="5974" customFormat="false" ht="13.8" hidden="false" customHeight="false" outlineLevel="0" collapsed="false">
      <c r="A5974" s="1" t="n">
        <v>36511</v>
      </c>
      <c r="B5974" s="3" t="s">
        <v>1967</v>
      </c>
      <c r="C5974" s="1" t="s">
        <v>24081</v>
      </c>
      <c r="D5974" s="3" t="s">
        <v>17055</v>
      </c>
      <c r="E5974" s="3" t="s">
        <v>24082</v>
      </c>
    </row>
    <row r="5975" customFormat="false" ht="13.8" hidden="false" customHeight="false" outlineLevel="0" collapsed="false">
      <c r="A5975" s="1" t="n">
        <v>36515</v>
      </c>
      <c r="B5975" s="3" t="s">
        <v>1967</v>
      </c>
      <c r="C5975" s="1" t="s">
        <v>24083</v>
      </c>
      <c r="D5975" s="3" t="s">
        <v>17055</v>
      </c>
      <c r="E5975" s="3" t="s">
        <v>24084</v>
      </c>
    </row>
    <row r="5976" customFormat="false" ht="13.8" hidden="false" customHeight="false" outlineLevel="0" collapsed="false">
      <c r="A5976" s="1" t="n">
        <v>10598</v>
      </c>
      <c r="B5976" s="3" t="s">
        <v>1967</v>
      </c>
      <c r="C5976" s="1" t="s">
        <v>24085</v>
      </c>
      <c r="D5976" s="3" t="s">
        <v>17055</v>
      </c>
      <c r="E5976" s="3" t="s">
        <v>24086</v>
      </c>
    </row>
    <row r="5977" customFormat="false" ht="13.8" hidden="false" customHeight="false" outlineLevel="0" collapsed="false">
      <c r="A5977" s="1" t="n">
        <v>7640</v>
      </c>
      <c r="B5977" s="3" t="s">
        <v>1967</v>
      </c>
      <c r="C5977" s="1" t="s">
        <v>24087</v>
      </c>
      <c r="D5977" s="3" t="s">
        <v>17055</v>
      </c>
      <c r="E5977" s="3" t="s">
        <v>24088</v>
      </c>
    </row>
    <row r="5978" customFormat="false" ht="13.8" hidden="false" customHeight="false" outlineLevel="0" collapsed="false">
      <c r="A5978" s="1" t="n">
        <v>36513</v>
      </c>
      <c r="B5978" s="3" t="s">
        <v>1967</v>
      </c>
      <c r="C5978" s="1" t="s">
        <v>24089</v>
      </c>
      <c r="D5978" s="3" t="s">
        <v>17055</v>
      </c>
      <c r="E5978" s="3" t="s">
        <v>24090</v>
      </c>
    </row>
    <row r="5979" customFormat="false" ht="13.8" hidden="false" customHeight="false" outlineLevel="0" collapsed="false">
      <c r="A5979" s="1" t="n">
        <v>36514</v>
      </c>
      <c r="B5979" s="3" t="s">
        <v>1967</v>
      </c>
      <c r="C5979" s="1" t="s">
        <v>24091</v>
      </c>
      <c r="D5979" s="3" t="s">
        <v>17055</v>
      </c>
      <c r="E5979" s="3" t="s">
        <v>24092</v>
      </c>
    </row>
    <row r="5980" customFormat="false" ht="13.8" hidden="false" customHeight="false" outlineLevel="0" collapsed="false">
      <c r="A5980" s="1" t="n">
        <v>11572</v>
      </c>
      <c r="B5980" s="3" t="s">
        <v>1967</v>
      </c>
      <c r="C5980" s="1" t="s">
        <v>24093</v>
      </c>
      <c r="D5980" s="3" t="s">
        <v>17055</v>
      </c>
      <c r="E5980" s="3" t="s">
        <v>6154</v>
      </c>
    </row>
    <row r="5981" customFormat="false" ht="13.8" hidden="false" customHeight="false" outlineLevel="0" collapsed="false">
      <c r="A5981" s="1" t="n">
        <v>36149</v>
      </c>
      <c r="B5981" s="3" t="s">
        <v>1967</v>
      </c>
      <c r="C5981" s="1" t="s">
        <v>24094</v>
      </c>
      <c r="D5981" s="3" t="s">
        <v>17055</v>
      </c>
      <c r="E5981" s="3" t="s">
        <v>24095</v>
      </c>
    </row>
    <row r="5982" customFormat="false" ht="13.8" hidden="false" customHeight="false" outlineLevel="0" collapsed="false">
      <c r="A5982" s="1" t="n">
        <v>42407</v>
      </c>
      <c r="B5982" s="3" t="s">
        <v>1967</v>
      </c>
      <c r="C5982" s="1" t="s">
        <v>24096</v>
      </c>
      <c r="D5982" s="3" t="s">
        <v>17119</v>
      </c>
      <c r="E5982" s="3" t="s">
        <v>2825</v>
      </c>
    </row>
    <row r="5983" customFormat="false" ht="13.8" hidden="false" customHeight="false" outlineLevel="0" collapsed="false">
      <c r="A5983" s="1" t="n">
        <v>11581</v>
      </c>
      <c r="B5983" s="3" t="s">
        <v>1967</v>
      </c>
      <c r="C5983" s="1" t="s">
        <v>24097</v>
      </c>
      <c r="D5983" s="3" t="s">
        <v>17119</v>
      </c>
      <c r="E5983" s="3" t="s">
        <v>20222</v>
      </c>
    </row>
    <row r="5984" customFormat="false" ht="13.8" hidden="false" customHeight="false" outlineLevel="0" collapsed="false">
      <c r="A5984" s="1" t="n">
        <v>43605</v>
      </c>
      <c r="B5984" s="3" t="s">
        <v>1967</v>
      </c>
      <c r="C5984" s="1" t="s">
        <v>24098</v>
      </c>
      <c r="D5984" s="3" t="s">
        <v>17119</v>
      </c>
      <c r="E5984" s="3" t="s">
        <v>10705</v>
      </c>
    </row>
    <row r="5985" customFormat="false" ht="13.8" hidden="false" customHeight="false" outlineLevel="0" collapsed="false">
      <c r="A5985" s="1" t="n">
        <v>11580</v>
      </c>
      <c r="B5985" s="3" t="s">
        <v>1967</v>
      </c>
      <c r="C5985" s="1" t="s">
        <v>24099</v>
      </c>
      <c r="D5985" s="3" t="s">
        <v>17119</v>
      </c>
      <c r="E5985" s="3" t="s">
        <v>9123</v>
      </c>
    </row>
    <row r="5986" customFormat="false" ht="13.8" hidden="false" customHeight="false" outlineLevel="0" collapsed="false">
      <c r="A5986" s="1" t="n">
        <v>10743</v>
      </c>
      <c r="B5986" s="3" t="s">
        <v>1967</v>
      </c>
      <c r="C5986" s="1" t="s">
        <v>24100</v>
      </c>
      <c r="D5986" s="3" t="s">
        <v>17055</v>
      </c>
      <c r="E5986" s="3" t="s">
        <v>24101</v>
      </c>
    </row>
    <row r="5987" customFormat="false" ht="13.8" hidden="false" customHeight="false" outlineLevel="0" collapsed="false">
      <c r="A5987" s="1" t="n">
        <v>39848</v>
      </c>
      <c r="B5987" s="3" t="s">
        <v>1967</v>
      </c>
      <c r="C5987" s="1" t="s">
        <v>24102</v>
      </c>
      <c r="D5987" s="3" t="s">
        <v>17119</v>
      </c>
      <c r="E5987" s="3" t="s">
        <v>3822</v>
      </c>
    </row>
    <row r="5988" customFormat="false" ht="13.8" hidden="false" customHeight="false" outlineLevel="0" collapsed="false">
      <c r="A5988" s="1" t="n">
        <v>20999</v>
      </c>
      <c r="B5988" s="3" t="s">
        <v>1967</v>
      </c>
      <c r="C5988" s="1" t="s">
        <v>24103</v>
      </c>
      <c r="D5988" s="3" t="s">
        <v>17119</v>
      </c>
      <c r="E5988" s="3" t="s">
        <v>10477</v>
      </c>
    </row>
    <row r="5989" customFormat="false" ht="13.8" hidden="false" customHeight="false" outlineLevel="0" collapsed="false">
      <c r="A5989" s="1" t="n">
        <v>21001</v>
      </c>
      <c r="B5989" s="3" t="s">
        <v>1967</v>
      </c>
      <c r="C5989" s="1" t="s">
        <v>24104</v>
      </c>
      <c r="D5989" s="3" t="s">
        <v>17119</v>
      </c>
      <c r="E5989" s="3" t="s">
        <v>24105</v>
      </c>
    </row>
    <row r="5990" customFormat="false" ht="13.8" hidden="false" customHeight="false" outlineLevel="0" collapsed="false">
      <c r="A5990" s="1" t="n">
        <v>21003</v>
      </c>
      <c r="B5990" s="3" t="s">
        <v>1967</v>
      </c>
      <c r="C5990" s="1" t="s">
        <v>24106</v>
      </c>
      <c r="D5990" s="3" t="s">
        <v>17119</v>
      </c>
      <c r="E5990" s="3" t="s">
        <v>24107</v>
      </c>
    </row>
    <row r="5991" customFormat="false" ht="13.8" hidden="false" customHeight="false" outlineLevel="0" collapsed="false">
      <c r="A5991" s="1" t="n">
        <v>21006</v>
      </c>
      <c r="B5991" s="3" t="s">
        <v>1967</v>
      </c>
      <c r="C5991" s="1" t="s">
        <v>24108</v>
      </c>
      <c r="D5991" s="3" t="s">
        <v>17119</v>
      </c>
      <c r="E5991" s="3" t="s">
        <v>24109</v>
      </c>
    </row>
    <row r="5992" customFormat="false" ht="13.8" hidden="false" customHeight="false" outlineLevel="0" collapsed="false">
      <c r="A5992" s="1" t="n">
        <v>21019</v>
      </c>
      <c r="B5992" s="3" t="s">
        <v>1967</v>
      </c>
      <c r="C5992" s="1" t="s">
        <v>24110</v>
      </c>
      <c r="D5992" s="3" t="s">
        <v>17119</v>
      </c>
      <c r="E5992" s="3" t="s">
        <v>24111</v>
      </c>
    </row>
    <row r="5993" customFormat="false" ht="13.8" hidden="false" customHeight="false" outlineLevel="0" collapsed="false">
      <c r="A5993" s="1" t="n">
        <v>21021</v>
      </c>
      <c r="B5993" s="3" t="s">
        <v>1967</v>
      </c>
      <c r="C5993" s="1" t="s">
        <v>24112</v>
      </c>
      <c r="D5993" s="3" t="s">
        <v>17119</v>
      </c>
      <c r="E5993" s="3" t="s">
        <v>24113</v>
      </c>
    </row>
    <row r="5994" customFormat="false" ht="13.8" hidden="false" customHeight="false" outlineLevel="0" collapsed="false">
      <c r="A5994" s="1" t="n">
        <v>21024</v>
      </c>
      <c r="B5994" s="3" t="s">
        <v>1967</v>
      </c>
      <c r="C5994" s="1" t="s">
        <v>24114</v>
      </c>
      <c r="D5994" s="3" t="s">
        <v>17119</v>
      </c>
      <c r="E5994" s="3" t="s">
        <v>24115</v>
      </c>
    </row>
    <row r="5995" customFormat="false" ht="13.8" hidden="false" customHeight="false" outlineLevel="0" collapsed="false">
      <c r="A5995" s="1" t="n">
        <v>40624</v>
      </c>
      <c r="B5995" s="3" t="s">
        <v>1967</v>
      </c>
      <c r="C5995" s="1" t="s">
        <v>24116</v>
      </c>
      <c r="D5995" s="3" t="s">
        <v>17119</v>
      </c>
      <c r="E5995" s="3" t="s">
        <v>24117</v>
      </c>
    </row>
    <row r="5996" customFormat="false" ht="13.8" hidden="false" customHeight="false" outlineLevel="0" collapsed="false">
      <c r="A5996" s="1" t="n">
        <v>42575</v>
      </c>
      <c r="B5996" s="3" t="s">
        <v>1967</v>
      </c>
      <c r="C5996" s="1" t="s">
        <v>24118</v>
      </c>
      <c r="D5996" s="3" t="s">
        <v>17119</v>
      </c>
      <c r="E5996" s="3" t="s">
        <v>5885</v>
      </c>
    </row>
    <row r="5997" customFormat="false" ht="13.8" hidden="false" customHeight="false" outlineLevel="0" collapsed="false">
      <c r="A5997" s="1" t="n">
        <v>13127</v>
      </c>
      <c r="B5997" s="3" t="s">
        <v>1967</v>
      </c>
      <c r="C5997" s="1" t="s">
        <v>24119</v>
      </c>
      <c r="D5997" s="3" t="s">
        <v>17119</v>
      </c>
      <c r="E5997" s="3" t="s">
        <v>24120</v>
      </c>
    </row>
    <row r="5998" customFormat="false" ht="13.8" hidden="false" customHeight="false" outlineLevel="0" collapsed="false">
      <c r="A5998" s="1" t="n">
        <v>13137</v>
      </c>
      <c r="B5998" s="3" t="s">
        <v>1967</v>
      </c>
      <c r="C5998" s="1" t="s">
        <v>24121</v>
      </c>
      <c r="D5998" s="3" t="s">
        <v>17119</v>
      </c>
      <c r="E5998" s="3" t="s">
        <v>24122</v>
      </c>
    </row>
    <row r="5999" customFormat="false" ht="13.8" hidden="false" customHeight="false" outlineLevel="0" collapsed="false">
      <c r="A5999" s="1" t="n">
        <v>42574</v>
      </c>
      <c r="B5999" s="3" t="s">
        <v>1967</v>
      </c>
      <c r="C5999" s="1" t="s">
        <v>24123</v>
      </c>
      <c r="D5999" s="3" t="s">
        <v>17119</v>
      </c>
      <c r="E5999" s="3" t="s">
        <v>24124</v>
      </c>
    </row>
    <row r="6000" customFormat="false" ht="13.8" hidden="false" customHeight="false" outlineLevel="0" collapsed="false">
      <c r="A6000" s="1" t="n">
        <v>20989</v>
      </c>
      <c r="B6000" s="3" t="s">
        <v>1967</v>
      </c>
      <c r="C6000" s="1" t="s">
        <v>24125</v>
      </c>
      <c r="D6000" s="3" t="s">
        <v>17119</v>
      </c>
      <c r="E6000" s="3" t="s">
        <v>24126</v>
      </c>
    </row>
    <row r="6001" customFormat="false" ht="13.8" hidden="false" customHeight="false" outlineLevel="0" collapsed="false">
      <c r="A6001" s="1" t="n">
        <v>21147</v>
      </c>
      <c r="B6001" s="3" t="s">
        <v>1967</v>
      </c>
      <c r="C6001" s="1" t="s">
        <v>24127</v>
      </c>
      <c r="D6001" s="3" t="s">
        <v>17119</v>
      </c>
      <c r="E6001" s="3" t="s">
        <v>24128</v>
      </c>
    </row>
    <row r="6002" customFormat="false" ht="13.8" hidden="false" customHeight="false" outlineLevel="0" collapsed="false">
      <c r="A6002" s="1" t="n">
        <v>21148</v>
      </c>
      <c r="B6002" s="3" t="s">
        <v>1967</v>
      </c>
      <c r="C6002" s="1" t="s">
        <v>24129</v>
      </c>
      <c r="D6002" s="3" t="s">
        <v>17119</v>
      </c>
      <c r="E6002" s="3" t="s">
        <v>24130</v>
      </c>
    </row>
    <row r="6003" customFormat="false" ht="13.8" hidden="false" customHeight="false" outlineLevel="0" collapsed="false">
      <c r="A6003" s="1" t="n">
        <v>20984</v>
      </c>
      <c r="B6003" s="3" t="s">
        <v>1967</v>
      </c>
      <c r="C6003" s="1" t="s">
        <v>24131</v>
      </c>
      <c r="D6003" s="3" t="s">
        <v>17119</v>
      </c>
      <c r="E6003" s="3" t="s">
        <v>24132</v>
      </c>
    </row>
    <row r="6004" customFormat="false" ht="13.8" hidden="false" customHeight="false" outlineLevel="0" collapsed="false">
      <c r="A6004" s="1" t="n">
        <v>13042</v>
      </c>
      <c r="B6004" s="3" t="s">
        <v>1967</v>
      </c>
      <c r="C6004" s="1" t="s">
        <v>24133</v>
      </c>
      <c r="D6004" s="3" t="s">
        <v>17119</v>
      </c>
      <c r="E6004" s="3" t="s">
        <v>24134</v>
      </c>
    </row>
    <row r="6005" customFormat="false" ht="13.8" hidden="false" customHeight="false" outlineLevel="0" collapsed="false">
      <c r="A6005" s="1" t="n">
        <v>21150</v>
      </c>
      <c r="B6005" s="3" t="s">
        <v>1967</v>
      </c>
      <c r="C6005" s="1" t="s">
        <v>24135</v>
      </c>
      <c r="D6005" s="3" t="s">
        <v>17119</v>
      </c>
      <c r="E6005" s="3" t="s">
        <v>24136</v>
      </c>
    </row>
    <row r="6006" customFormat="false" ht="13.8" hidden="false" customHeight="false" outlineLevel="0" collapsed="false">
      <c r="A6006" s="1" t="n">
        <v>13141</v>
      </c>
      <c r="B6006" s="3" t="s">
        <v>1967</v>
      </c>
      <c r="C6006" s="1" t="s">
        <v>24137</v>
      </c>
      <c r="D6006" s="3" t="s">
        <v>17119</v>
      </c>
      <c r="E6006" s="3" t="s">
        <v>14010</v>
      </c>
    </row>
    <row r="6007" customFormat="false" ht="13.8" hidden="false" customHeight="false" outlineLevel="0" collapsed="false">
      <c r="A6007" s="1" t="n">
        <v>42576</v>
      </c>
      <c r="B6007" s="3" t="s">
        <v>1967</v>
      </c>
      <c r="C6007" s="1" t="s">
        <v>24138</v>
      </c>
      <c r="D6007" s="3" t="s">
        <v>17119</v>
      </c>
      <c r="E6007" s="3" t="s">
        <v>24139</v>
      </c>
    </row>
    <row r="6008" customFormat="false" ht="13.8" hidden="false" customHeight="false" outlineLevel="0" collapsed="false">
      <c r="A6008" s="1" t="n">
        <v>21151</v>
      </c>
      <c r="B6008" s="3" t="s">
        <v>1967</v>
      </c>
      <c r="C6008" s="1" t="s">
        <v>24140</v>
      </c>
      <c r="D6008" s="3" t="s">
        <v>17119</v>
      </c>
      <c r="E6008" s="3" t="s">
        <v>24141</v>
      </c>
    </row>
    <row r="6009" customFormat="false" ht="13.8" hidden="false" customHeight="false" outlineLevel="0" collapsed="false">
      <c r="A6009" s="1" t="n">
        <v>13142</v>
      </c>
      <c r="B6009" s="3" t="s">
        <v>1967</v>
      </c>
      <c r="C6009" s="1" t="s">
        <v>24142</v>
      </c>
      <c r="D6009" s="3" t="s">
        <v>17119</v>
      </c>
      <c r="E6009" s="3" t="s">
        <v>24143</v>
      </c>
    </row>
    <row r="6010" customFormat="false" ht="13.8" hidden="false" customHeight="false" outlineLevel="0" collapsed="false">
      <c r="A6010" s="1" t="n">
        <v>42577</v>
      </c>
      <c r="B6010" s="3" t="s">
        <v>1967</v>
      </c>
      <c r="C6010" s="1" t="s">
        <v>24144</v>
      </c>
      <c r="D6010" s="3" t="s">
        <v>17119</v>
      </c>
      <c r="E6010" s="3" t="s">
        <v>24145</v>
      </c>
    </row>
    <row r="6011" customFormat="false" ht="13.8" hidden="false" customHeight="false" outlineLevel="0" collapsed="false">
      <c r="A6011" s="1" t="n">
        <v>20994</v>
      </c>
      <c r="B6011" s="3" t="s">
        <v>1967</v>
      </c>
      <c r="C6011" s="1" t="s">
        <v>24146</v>
      </c>
      <c r="D6011" s="3" t="s">
        <v>17119</v>
      </c>
      <c r="E6011" s="3" t="s">
        <v>24147</v>
      </c>
    </row>
    <row r="6012" customFormat="false" ht="13.8" hidden="false" customHeight="false" outlineLevel="0" collapsed="false">
      <c r="A6012" s="1" t="n">
        <v>7672</v>
      </c>
      <c r="B6012" s="3" t="s">
        <v>1967</v>
      </c>
      <c r="C6012" s="1" t="s">
        <v>24148</v>
      </c>
      <c r="D6012" s="3" t="s">
        <v>17119</v>
      </c>
      <c r="E6012" s="3" t="s">
        <v>24149</v>
      </c>
    </row>
    <row r="6013" customFormat="false" ht="13.8" hidden="false" customHeight="false" outlineLevel="0" collapsed="false">
      <c r="A6013" s="1" t="n">
        <v>20995</v>
      </c>
      <c r="B6013" s="3" t="s">
        <v>1967</v>
      </c>
      <c r="C6013" s="1" t="s">
        <v>24150</v>
      </c>
      <c r="D6013" s="3" t="s">
        <v>17119</v>
      </c>
      <c r="E6013" s="3" t="s">
        <v>24151</v>
      </c>
    </row>
    <row r="6014" customFormat="false" ht="13.8" hidden="false" customHeight="false" outlineLevel="0" collapsed="false">
      <c r="A6014" s="1" t="n">
        <v>7690</v>
      </c>
      <c r="B6014" s="3" t="s">
        <v>1967</v>
      </c>
      <c r="C6014" s="1" t="s">
        <v>24152</v>
      </c>
      <c r="D6014" s="3" t="s">
        <v>17119</v>
      </c>
      <c r="E6014" s="3" t="s">
        <v>24153</v>
      </c>
    </row>
    <row r="6015" customFormat="false" ht="13.8" hidden="false" customHeight="false" outlineLevel="0" collapsed="false">
      <c r="A6015" s="1" t="n">
        <v>20980</v>
      </c>
      <c r="B6015" s="3" t="s">
        <v>1967</v>
      </c>
      <c r="C6015" s="1" t="s">
        <v>24154</v>
      </c>
      <c r="D6015" s="3" t="s">
        <v>17119</v>
      </c>
      <c r="E6015" s="3" t="s">
        <v>11915</v>
      </c>
    </row>
    <row r="6016" customFormat="false" ht="13.8" hidden="false" customHeight="false" outlineLevel="0" collapsed="false">
      <c r="A6016" s="1" t="n">
        <v>7661</v>
      </c>
      <c r="B6016" s="3" t="s">
        <v>1967</v>
      </c>
      <c r="C6016" s="1" t="s">
        <v>24155</v>
      </c>
      <c r="D6016" s="3" t="s">
        <v>17119</v>
      </c>
      <c r="E6016" s="3" t="s">
        <v>24156</v>
      </c>
    </row>
    <row r="6017" customFormat="false" ht="13.8" hidden="false" customHeight="false" outlineLevel="0" collapsed="false">
      <c r="A6017" s="1" t="n">
        <v>21016</v>
      </c>
      <c r="B6017" s="3" t="s">
        <v>1967</v>
      </c>
      <c r="C6017" s="1" t="s">
        <v>24157</v>
      </c>
      <c r="D6017" s="3" t="s">
        <v>17119</v>
      </c>
      <c r="E6017" s="3" t="s">
        <v>24158</v>
      </c>
    </row>
    <row r="6018" customFormat="false" ht="13.8" hidden="false" customHeight="false" outlineLevel="0" collapsed="false">
      <c r="A6018" s="1" t="n">
        <v>21008</v>
      </c>
      <c r="B6018" s="3" t="s">
        <v>1967</v>
      </c>
      <c r="C6018" s="1" t="s">
        <v>24159</v>
      </c>
      <c r="D6018" s="3" t="s">
        <v>17119</v>
      </c>
      <c r="E6018" s="3" t="s">
        <v>24160</v>
      </c>
    </row>
    <row r="6019" customFormat="false" ht="13.8" hidden="false" customHeight="false" outlineLevel="0" collapsed="false">
      <c r="A6019" s="1" t="n">
        <v>21009</v>
      </c>
      <c r="B6019" s="3" t="s">
        <v>1967</v>
      </c>
      <c r="C6019" s="1" t="s">
        <v>24161</v>
      </c>
      <c r="D6019" s="3" t="s">
        <v>17119</v>
      </c>
      <c r="E6019" s="3" t="s">
        <v>24162</v>
      </c>
    </row>
    <row r="6020" customFormat="false" ht="13.8" hidden="false" customHeight="false" outlineLevel="0" collapsed="false">
      <c r="A6020" s="1" t="n">
        <v>21010</v>
      </c>
      <c r="B6020" s="3" t="s">
        <v>1967</v>
      </c>
      <c r="C6020" s="1" t="s">
        <v>24163</v>
      </c>
      <c r="D6020" s="3" t="s">
        <v>17119</v>
      </c>
      <c r="E6020" s="3" t="s">
        <v>24164</v>
      </c>
    </row>
    <row r="6021" customFormat="false" ht="13.8" hidden="false" customHeight="false" outlineLevel="0" collapsed="false">
      <c r="A6021" s="1" t="n">
        <v>21011</v>
      </c>
      <c r="B6021" s="3" t="s">
        <v>1967</v>
      </c>
      <c r="C6021" s="1" t="s">
        <v>24165</v>
      </c>
      <c r="D6021" s="3" t="s">
        <v>17119</v>
      </c>
      <c r="E6021" s="3" t="s">
        <v>24166</v>
      </c>
    </row>
    <row r="6022" customFormat="false" ht="13.8" hidden="false" customHeight="false" outlineLevel="0" collapsed="false">
      <c r="A6022" s="1" t="n">
        <v>21012</v>
      </c>
      <c r="B6022" s="3" t="s">
        <v>1967</v>
      </c>
      <c r="C6022" s="1" t="s">
        <v>24167</v>
      </c>
      <c r="D6022" s="3" t="s">
        <v>17119</v>
      </c>
      <c r="E6022" s="3" t="s">
        <v>13965</v>
      </c>
    </row>
    <row r="6023" customFormat="false" ht="13.8" hidden="false" customHeight="false" outlineLevel="0" collapsed="false">
      <c r="A6023" s="1" t="n">
        <v>21013</v>
      </c>
      <c r="B6023" s="3" t="s">
        <v>1967</v>
      </c>
      <c r="C6023" s="1" t="s">
        <v>24168</v>
      </c>
      <c r="D6023" s="3" t="s">
        <v>17119</v>
      </c>
      <c r="E6023" s="3" t="s">
        <v>24169</v>
      </c>
    </row>
    <row r="6024" customFormat="false" ht="13.8" hidden="false" customHeight="false" outlineLevel="0" collapsed="false">
      <c r="A6024" s="1" t="n">
        <v>21014</v>
      </c>
      <c r="B6024" s="3" t="s">
        <v>1967</v>
      </c>
      <c r="C6024" s="1" t="s">
        <v>24170</v>
      </c>
      <c r="D6024" s="3" t="s">
        <v>17119</v>
      </c>
      <c r="E6024" s="3" t="s">
        <v>24171</v>
      </c>
    </row>
    <row r="6025" customFormat="false" ht="13.8" hidden="false" customHeight="false" outlineLevel="0" collapsed="false">
      <c r="A6025" s="1" t="n">
        <v>21015</v>
      </c>
      <c r="B6025" s="3" t="s">
        <v>1967</v>
      </c>
      <c r="C6025" s="1" t="s">
        <v>24172</v>
      </c>
      <c r="D6025" s="3" t="s">
        <v>17119</v>
      </c>
      <c r="E6025" s="3" t="s">
        <v>24173</v>
      </c>
    </row>
    <row r="6026" customFormat="false" ht="13.8" hidden="false" customHeight="false" outlineLevel="0" collapsed="false">
      <c r="A6026" s="1" t="n">
        <v>7697</v>
      </c>
      <c r="B6026" s="3" t="s">
        <v>1967</v>
      </c>
      <c r="C6026" s="1" t="s">
        <v>24174</v>
      </c>
      <c r="D6026" s="3" t="s">
        <v>17119</v>
      </c>
      <c r="E6026" s="3" t="s">
        <v>24175</v>
      </c>
    </row>
    <row r="6027" customFormat="false" ht="13.8" hidden="false" customHeight="false" outlineLevel="0" collapsed="false">
      <c r="A6027" s="1" t="n">
        <v>7698</v>
      </c>
      <c r="B6027" s="3" t="s">
        <v>1967</v>
      </c>
      <c r="C6027" s="1" t="s">
        <v>24176</v>
      </c>
      <c r="D6027" s="3" t="s">
        <v>17119</v>
      </c>
      <c r="E6027" s="3" t="s">
        <v>7719</v>
      </c>
    </row>
    <row r="6028" customFormat="false" ht="13.8" hidden="false" customHeight="false" outlineLevel="0" collapsed="false">
      <c r="A6028" s="1" t="n">
        <v>7691</v>
      </c>
      <c r="B6028" s="3" t="s">
        <v>1967</v>
      </c>
      <c r="C6028" s="1" t="s">
        <v>24177</v>
      </c>
      <c r="D6028" s="3" t="s">
        <v>17119</v>
      </c>
      <c r="E6028" s="3" t="s">
        <v>13233</v>
      </c>
    </row>
    <row r="6029" customFormat="false" ht="13.8" hidden="false" customHeight="false" outlineLevel="0" collapsed="false">
      <c r="A6029" s="1" t="n">
        <v>40626</v>
      </c>
      <c r="B6029" s="3" t="s">
        <v>1967</v>
      </c>
      <c r="C6029" s="1" t="s">
        <v>24178</v>
      </c>
      <c r="D6029" s="3" t="s">
        <v>17119</v>
      </c>
      <c r="E6029" s="3" t="s">
        <v>24179</v>
      </c>
    </row>
    <row r="6030" customFormat="false" ht="13.8" hidden="false" customHeight="false" outlineLevel="0" collapsed="false">
      <c r="A6030" s="1" t="n">
        <v>7701</v>
      </c>
      <c r="B6030" s="3" t="s">
        <v>1967</v>
      </c>
      <c r="C6030" s="1" t="s">
        <v>24180</v>
      </c>
      <c r="D6030" s="3" t="s">
        <v>17119</v>
      </c>
      <c r="E6030" s="3" t="s">
        <v>24181</v>
      </c>
    </row>
    <row r="6031" customFormat="false" ht="13.8" hidden="false" customHeight="false" outlineLevel="0" collapsed="false">
      <c r="A6031" s="1" t="n">
        <v>7696</v>
      </c>
      <c r="B6031" s="3" t="s">
        <v>1967</v>
      </c>
      <c r="C6031" s="1" t="s">
        <v>24182</v>
      </c>
      <c r="D6031" s="3" t="s">
        <v>17119</v>
      </c>
      <c r="E6031" s="3" t="s">
        <v>24183</v>
      </c>
    </row>
    <row r="6032" customFormat="false" ht="13.8" hidden="false" customHeight="false" outlineLevel="0" collapsed="false">
      <c r="A6032" s="1" t="n">
        <v>7700</v>
      </c>
      <c r="B6032" s="3" t="s">
        <v>1967</v>
      </c>
      <c r="C6032" s="1" t="s">
        <v>24184</v>
      </c>
      <c r="D6032" s="3" t="s">
        <v>17119</v>
      </c>
      <c r="E6032" s="3" t="s">
        <v>24185</v>
      </c>
    </row>
    <row r="6033" customFormat="false" ht="13.8" hidden="false" customHeight="false" outlineLevel="0" collapsed="false">
      <c r="A6033" s="1" t="n">
        <v>7694</v>
      </c>
      <c r="B6033" s="3" t="s">
        <v>1967</v>
      </c>
      <c r="C6033" s="1" t="s">
        <v>24186</v>
      </c>
      <c r="D6033" s="3" t="s">
        <v>17119</v>
      </c>
      <c r="E6033" s="3" t="s">
        <v>24187</v>
      </c>
    </row>
    <row r="6034" customFormat="false" ht="13.8" hidden="false" customHeight="false" outlineLevel="0" collapsed="false">
      <c r="A6034" s="1" t="n">
        <v>7693</v>
      </c>
      <c r="B6034" s="3" t="s">
        <v>1967</v>
      </c>
      <c r="C6034" s="1" t="s">
        <v>24188</v>
      </c>
      <c r="D6034" s="3" t="s">
        <v>17119</v>
      </c>
      <c r="E6034" s="3" t="s">
        <v>24189</v>
      </c>
    </row>
    <row r="6035" customFormat="false" ht="13.8" hidden="false" customHeight="false" outlineLevel="0" collapsed="false">
      <c r="A6035" s="1" t="n">
        <v>7692</v>
      </c>
      <c r="B6035" s="3" t="s">
        <v>1967</v>
      </c>
      <c r="C6035" s="1" t="s">
        <v>24190</v>
      </c>
      <c r="D6035" s="3" t="s">
        <v>17119</v>
      </c>
      <c r="E6035" s="3" t="s">
        <v>24191</v>
      </c>
    </row>
    <row r="6036" customFormat="false" ht="13.8" hidden="false" customHeight="false" outlineLevel="0" collapsed="false">
      <c r="A6036" s="1" t="n">
        <v>7695</v>
      </c>
      <c r="B6036" s="3" t="s">
        <v>1967</v>
      </c>
      <c r="C6036" s="1" t="s">
        <v>24192</v>
      </c>
      <c r="D6036" s="3" t="s">
        <v>17119</v>
      </c>
      <c r="E6036" s="3" t="s">
        <v>24193</v>
      </c>
    </row>
    <row r="6037" customFormat="false" ht="13.8" hidden="false" customHeight="false" outlineLevel="0" collapsed="false">
      <c r="A6037" s="1" t="n">
        <v>13356</v>
      </c>
      <c r="B6037" s="3" t="s">
        <v>1967</v>
      </c>
      <c r="C6037" s="1" t="s">
        <v>24194</v>
      </c>
      <c r="D6037" s="3" t="s">
        <v>17119</v>
      </c>
      <c r="E6037" s="3" t="s">
        <v>9256</v>
      </c>
    </row>
    <row r="6038" customFormat="false" ht="13.8" hidden="false" customHeight="false" outlineLevel="0" collapsed="false">
      <c r="A6038" s="1" t="n">
        <v>36365</v>
      </c>
      <c r="B6038" s="3" t="s">
        <v>1967</v>
      </c>
      <c r="C6038" s="1" t="s">
        <v>24195</v>
      </c>
      <c r="D6038" s="3" t="s">
        <v>17119</v>
      </c>
      <c r="E6038" s="3" t="s">
        <v>24196</v>
      </c>
    </row>
    <row r="6039" customFormat="false" ht="13.8" hidden="false" customHeight="false" outlineLevel="0" collapsed="false">
      <c r="A6039" s="1" t="n">
        <v>41930</v>
      </c>
      <c r="B6039" s="3" t="s">
        <v>1967</v>
      </c>
      <c r="C6039" s="1" t="s">
        <v>24197</v>
      </c>
      <c r="D6039" s="3" t="s">
        <v>17119</v>
      </c>
      <c r="E6039" s="3" t="s">
        <v>24198</v>
      </c>
    </row>
    <row r="6040" customFormat="false" ht="13.8" hidden="false" customHeight="false" outlineLevel="0" collapsed="false">
      <c r="A6040" s="1" t="n">
        <v>41931</v>
      </c>
      <c r="B6040" s="3" t="s">
        <v>1967</v>
      </c>
      <c r="C6040" s="1" t="s">
        <v>24199</v>
      </c>
      <c r="D6040" s="3" t="s">
        <v>17119</v>
      </c>
      <c r="E6040" s="3" t="s">
        <v>24200</v>
      </c>
    </row>
    <row r="6041" customFormat="false" ht="13.8" hidden="false" customHeight="false" outlineLevel="0" collapsed="false">
      <c r="A6041" s="1" t="n">
        <v>41932</v>
      </c>
      <c r="B6041" s="3" t="s">
        <v>1967</v>
      </c>
      <c r="C6041" s="1" t="s">
        <v>24201</v>
      </c>
      <c r="D6041" s="3" t="s">
        <v>17119</v>
      </c>
      <c r="E6041" s="3" t="s">
        <v>24202</v>
      </c>
    </row>
    <row r="6042" customFormat="false" ht="13.8" hidden="false" customHeight="false" outlineLevel="0" collapsed="false">
      <c r="A6042" s="1" t="n">
        <v>41933</v>
      </c>
      <c r="B6042" s="3" t="s">
        <v>1967</v>
      </c>
      <c r="C6042" s="1" t="s">
        <v>24203</v>
      </c>
      <c r="D6042" s="3" t="s">
        <v>17119</v>
      </c>
      <c r="E6042" s="3" t="s">
        <v>4839</v>
      </c>
    </row>
    <row r="6043" customFormat="false" ht="13.8" hidden="false" customHeight="false" outlineLevel="0" collapsed="false">
      <c r="A6043" s="1" t="n">
        <v>41934</v>
      </c>
      <c r="B6043" s="3" t="s">
        <v>1967</v>
      </c>
      <c r="C6043" s="1" t="s">
        <v>24204</v>
      </c>
      <c r="D6043" s="3" t="s">
        <v>17119</v>
      </c>
      <c r="E6043" s="3" t="s">
        <v>7067</v>
      </c>
    </row>
    <row r="6044" customFormat="false" ht="13.8" hidden="false" customHeight="false" outlineLevel="0" collapsed="false">
      <c r="A6044" s="1" t="n">
        <v>41936</v>
      </c>
      <c r="B6044" s="3" t="s">
        <v>1967</v>
      </c>
      <c r="C6044" s="1" t="s">
        <v>24205</v>
      </c>
      <c r="D6044" s="3" t="s">
        <v>17119</v>
      </c>
      <c r="E6044" s="3" t="s">
        <v>24206</v>
      </c>
    </row>
    <row r="6045" customFormat="false" ht="13.8" hidden="false" customHeight="false" outlineLevel="0" collapsed="false">
      <c r="A6045" s="1" t="n">
        <v>44812</v>
      </c>
      <c r="B6045" s="3" t="s">
        <v>1967</v>
      </c>
      <c r="C6045" s="1" t="s">
        <v>24207</v>
      </c>
      <c r="D6045" s="3" t="s">
        <v>17119</v>
      </c>
      <c r="E6045" s="3" t="s">
        <v>24208</v>
      </c>
    </row>
    <row r="6046" customFormat="false" ht="13.8" hidden="false" customHeight="false" outlineLevel="0" collapsed="false">
      <c r="A6046" s="1" t="n">
        <v>41785</v>
      </c>
      <c r="B6046" s="3" t="s">
        <v>1967</v>
      </c>
      <c r="C6046" s="1" t="s">
        <v>24209</v>
      </c>
      <c r="D6046" s="3" t="s">
        <v>17119</v>
      </c>
      <c r="E6046" s="3" t="s">
        <v>24210</v>
      </c>
    </row>
    <row r="6047" customFormat="false" ht="13.8" hidden="false" customHeight="false" outlineLevel="0" collapsed="false">
      <c r="A6047" s="1" t="n">
        <v>41781</v>
      </c>
      <c r="B6047" s="3" t="s">
        <v>1967</v>
      </c>
      <c r="C6047" s="1" t="s">
        <v>24211</v>
      </c>
      <c r="D6047" s="3" t="s">
        <v>17119</v>
      </c>
      <c r="E6047" s="3" t="s">
        <v>24212</v>
      </c>
    </row>
    <row r="6048" customFormat="false" ht="13.8" hidden="false" customHeight="false" outlineLevel="0" collapsed="false">
      <c r="A6048" s="1" t="n">
        <v>41783</v>
      </c>
      <c r="B6048" s="3" t="s">
        <v>1967</v>
      </c>
      <c r="C6048" s="1" t="s">
        <v>24213</v>
      </c>
      <c r="D6048" s="3" t="s">
        <v>17119</v>
      </c>
      <c r="E6048" s="3" t="s">
        <v>24214</v>
      </c>
    </row>
    <row r="6049" customFormat="false" ht="13.8" hidden="false" customHeight="false" outlineLevel="0" collapsed="false">
      <c r="A6049" s="1" t="n">
        <v>41786</v>
      </c>
      <c r="B6049" s="3" t="s">
        <v>1967</v>
      </c>
      <c r="C6049" s="1" t="s">
        <v>24215</v>
      </c>
      <c r="D6049" s="3" t="s">
        <v>17119</v>
      </c>
      <c r="E6049" s="3" t="s">
        <v>24216</v>
      </c>
    </row>
    <row r="6050" customFormat="false" ht="13.8" hidden="false" customHeight="false" outlineLevel="0" collapsed="false">
      <c r="A6050" s="1" t="n">
        <v>41779</v>
      </c>
      <c r="B6050" s="3" t="s">
        <v>1967</v>
      </c>
      <c r="C6050" s="1" t="s">
        <v>24217</v>
      </c>
      <c r="D6050" s="3" t="s">
        <v>17119</v>
      </c>
      <c r="E6050" s="3" t="s">
        <v>24218</v>
      </c>
    </row>
    <row r="6051" customFormat="false" ht="13.8" hidden="false" customHeight="false" outlineLevel="0" collapsed="false">
      <c r="A6051" s="1" t="n">
        <v>41780</v>
      </c>
      <c r="B6051" s="3" t="s">
        <v>1967</v>
      </c>
      <c r="C6051" s="1" t="s">
        <v>24219</v>
      </c>
      <c r="D6051" s="3" t="s">
        <v>17119</v>
      </c>
      <c r="E6051" s="3" t="s">
        <v>24220</v>
      </c>
    </row>
    <row r="6052" customFormat="false" ht="13.8" hidden="false" customHeight="false" outlineLevel="0" collapsed="false">
      <c r="A6052" s="1" t="n">
        <v>41782</v>
      </c>
      <c r="B6052" s="3" t="s">
        <v>1967</v>
      </c>
      <c r="C6052" s="1" t="s">
        <v>24221</v>
      </c>
      <c r="D6052" s="3" t="s">
        <v>17119</v>
      </c>
      <c r="E6052" s="3" t="s">
        <v>24222</v>
      </c>
    </row>
    <row r="6053" customFormat="false" ht="13.8" hidden="false" customHeight="false" outlineLevel="0" collapsed="false">
      <c r="A6053" s="1" t="n">
        <v>38130</v>
      </c>
      <c r="B6053" s="3" t="s">
        <v>1967</v>
      </c>
      <c r="C6053" s="1" t="s">
        <v>24223</v>
      </c>
      <c r="D6053" s="3" t="s">
        <v>17119</v>
      </c>
      <c r="E6053" s="3" t="s">
        <v>15409</v>
      </c>
    </row>
    <row r="6054" customFormat="false" ht="13.8" hidden="false" customHeight="false" outlineLevel="0" collapsed="false">
      <c r="A6054" s="1" t="n">
        <v>44260</v>
      </c>
      <c r="B6054" s="3" t="s">
        <v>1967</v>
      </c>
      <c r="C6054" s="1" t="s">
        <v>24224</v>
      </c>
      <c r="D6054" s="3" t="s">
        <v>17119</v>
      </c>
      <c r="E6054" s="3" t="s">
        <v>24225</v>
      </c>
    </row>
    <row r="6055" customFormat="false" ht="13.8" hidden="false" customHeight="false" outlineLevel="0" collapsed="false">
      <c r="A6055" s="1" t="n">
        <v>21123</v>
      </c>
      <c r="B6055" s="3" t="s">
        <v>1967</v>
      </c>
      <c r="C6055" s="1" t="s">
        <v>24226</v>
      </c>
      <c r="D6055" s="3" t="s">
        <v>17119</v>
      </c>
      <c r="E6055" s="3" t="s">
        <v>2359</v>
      </c>
    </row>
    <row r="6056" customFormat="false" ht="13.8" hidden="false" customHeight="false" outlineLevel="0" collapsed="false">
      <c r="A6056" s="1" t="n">
        <v>21124</v>
      </c>
      <c r="B6056" s="3" t="s">
        <v>1967</v>
      </c>
      <c r="C6056" s="1" t="s">
        <v>24227</v>
      </c>
      <c r="D6056" s="3" t="s">
        <v>17119</v>
      </c>
      <c r="E6056" s="3" t="s">
        <v>24228</v>
      </c>
    </row>
    <row r="6057" customFormat="false" ht="13.8" hidden="false" customHeight="false" outlineLevel="0" collapsed="false">
      <c r="A6057" s="1" t="n">
        <v>21125</v>
      </c>
      <c r="B6057" s="3" t="s">
        <v>1967</v>
      </c>
      <c r="C6057" s="1" t="s">
        <v>24229</v>
      </c>
      <c r="D6057" s="3" t="s">
        <v>17119</v>
      </c>
      <c r="E6057" s="3" t="s">
        <v>24230</v>
      </c>
    </row>
    <row r="6058" customFormat="false" ht="13.8" hidden="false" customHeight="false" outlineLevel="0" collapsed="false">
      <c r="A6058" s="1" t="n">
        <v>38028</v>
      </c>
      <c r="B6058" s="3" t="s">
        <v>1967</v>
      </c>
      <c r="C6058" s="1" t="s">
        <v>24231</v>
      </c>
      <c r="D6058" s="3" t="s">
        <v>17119</v>
      </c>
      <c r="E6058" s="3" t="s">
        <v>3555</v>
      </c>
    </row>
    <row r="6059" customFormat="false" ht="13.8" hidden="false" customHeight="false" outlineLevel="0" collapsed="false">
      <c r="A6059" s="1" t="n">
        <v>38029</v>
      </c>
      <c r="B6059" s="3" t="s">
        <v>1967</v>
      </c>
      <c r="C6059" s="1" t="s">
        <v>24232</v>
      </c>
      <c r="D6059" s="3" t="s">
        <v>17119</v>
      </c>
      <c r="E6059" s="3" t="s">
        <v>21320</v>
      </c>
    </row>
    <row r="6060" customFormat="false" ht="13.8" hidden="false" customHeight="false" outlineLevel="0" collapsed="false">
      <c r="A6060" s="1" t="n">
        <v>38030</v>
      </c>
      <c r="B6060" s="3" t="s">
        <v>1967</v>
      </c>
      <c r="C6060" s="1" t="s">
        <v>24233</v>
      </c>
      <c r="D6060" s="3" t="s">
        <v>17119</v>
      </c>
      <c r="E6060" s="3" t="s">
        <v>24234</v>
      </c>
    </row>
    <row r="6061" customFormat="false" ht="13.8" hidden="false" customHeight="false" outlineLevel="0" collapsed="false">
      <c r="A6061" s="1" t="n">
        <v>38031</v>
      </c>
      <c r="B6061" s="3" t="s">
        <v>1967</v>
      </c>
      <c r="C6061" s="1" t="s">
        <v>24235</v>
      </c>
      <c r="D6061" s="3" t="s">
        <v>17119</v>
      </c>
      <c r="E6061" s="3" t="s">
        <v>24236</v>
      </c>
    </row>
    <row r="6062" customFormat="false" ht="13.8" hidden="false" customHeight="false" outlineLevel="0" collapsed="false">
      <c r="A6062" s="1" t="n">
        <v>39735</v>
      </c>
      <c r="B6062" s="3" t="s">
        <v>1967</v>
      </c>
      <c r="C6062" s="1" t="s">
        <v>24237</v>
      </c>
      <c r="D6062" s="3" t="s">
        <v>17119</v>
      </c>
      <c r="E6062" s="3" t="s">
        <v>24238</v>
      </c>
    </row>
    <row r="6063" customFormat="false" ht="13.8" hidden="false" customHeight="false" outlineLevel="0" collapsed="false">
      <c r="A6063" s="1" t="n">
        <v>39734</v>
      </c>
      <c r="B6063" s="3" t="s">
        <v>1967</v>
      </c>
      <c r="C6063" s="1" t="s">
        <v>24239</v>
      </c>
      <c r="D6063" s="3" t="s">
        <v>17119</v>
      </c>
      <c r="E6063" s="3" t="s">
        <v>24240</v>
      </c>
    </row>
    <row r="6064" customFormat="false" ht="13.8" hidden="false" customHeight="false" outlineLevel="0" collapsed="false">
      <c r="A6064" s="1" t="n">
        <v>39736</v>
      </c>
      <c r="B6064" s="3" t="s">
        <v>1967</v>
      </c>
      <c r="C6064" s="1" t="s">
        <v>24241</v>
      </c>
      <c r="D6064" s="3" t="s">
        <v>17119</v>
      </c>
      <c r="E6064" s="3" t="s">
        <v>24242</v>
      </c>
    </row>
    <row r="6065" customFormat="false" ht="13.8" hidden="false" customHeight="false" outlineLevel="0" collapsed="false">
      <c r="A6065" s="1" t="n">
        <v>39737</v>
      </c>
      <c r="B6065" s="3" t="s">
        <v>1967</v>
      </c>
      <c r="C6065" s="1" t="s">
        <v>24243</v>
      </c>
      <c r="D6065" s="3" t="s">
        <v>17119</v>
      </c>
      <c r="E6065" s="3" t="s">
        <v>19149</v>
      </c>
    </row>
    <row r="6066" customFormat="false" ht="13.8" hidden="false" customHeight="false" outlineLevel="0" collapsed="false">
      <c r="A6066" s="1" t="n">
        <v>39738</v>
      </c>
      <c r="B6066" s="3" t="s">
        <v>1967</v>
      </c>
      <c r="C6066" s="1" t="s">
        <v>24244</v>
      </c>
      <c r="D6066" s="3" t="s">
        <v>17119</v>
      </c>
      <c r="E6066" s="3" t="s">
        <v>17851</v>
      </c>
    </row>
    <row r="6067" customFormat="false" ht="13.8" hidden="false" customHeight="false" outlineLevel="0" collapsed="false">
      <c r="A6067" s="1" t="n">
        <v>39739</v>
      </c>
      <c r="B6067" s="3" t="s">
        <v>1967</v>
      </c>
      <c r="C6067" s="1" t="s">
        <v>24245</v>
      </c>
      <c r="D6067" s="3" t="s">
        <v>17119</v>
      </c>
      <c r="E6067" s="3" t="s">
        <v>24246</v>
      </c>
    </row>
    <row r="6068" customFormat="false" ht="13.8" hidden="false" customHeight="false" outlineLevel="0" collapsed="false">
      <c r="A6068" s="1" t="n">
        <v>39733</v>
      </c>
      <c r="B6068" s="3" t="s">
        <v>1967</v>
      </c>
      <c r="C6068" s="1" t="s">
        <v>24247</v>
      </c>
      <c r="D6068" s="3" t="s">
        <v>17119</v>
      </c>
      <c r="E6068" s="3" t="s">
        <v>24248</v>
      </c>
    </row>
    <row r="6069" customFormat="false" ht="13.8" hidden="false" customHeight="false" outlineLevel="0" collapsed="false">
      <c r="A6069" s="1" t="n">
        <v>39854</v>
      </c>
      <c r="B6069" s="3" t="s">
        <v>1967</v>
      </c>
      <c r="C6069" s="1" t="s">
        <v>24249</v>
      </c>
      <c r="D6069" s="3" t="s">
        <v>17119</v>
      </c>
      <c r="E6069" s="3" t="s">
        <v>24250</v>
      </c>
    </row>
    <row r="6070" customFormat="false" ht="13.8" hidden="false" customHeight="false" outlineLevel="0" collapsed="false">
      <c r="A6070" s="1" t="n">
        <v>39740</v>
      </c>
      <c r="B6070" s="3" t="s">
        <v>1967</v>
      </c>
      <c r="C6070" s="1" t="s">
        <v>24251</v>
      </c>
      <c r="D6070" s="3" t="s">
        <v>17119</v>
      </c>
      <c r="E6070" s="3" t="s">
        <v>24252</v>
      </c>
    </row>
    <row r="6071" customFormat="false" ht="13.8" hidden="false" customHeight="false" outlineLevel="0" collapsed="false">
      <c r="A6071" s="1" t="n">
        <v>39741</v>
      </c>
      <c r="B6071" s="3" t="s">
        <v>1967</v>
      </c>
      <c r="C6071" s="1" t="s">
        <v>24253</v>
      </c>
      <c r="D6071" s="3" t="s">
        <v>17119</v>
      </c>
      <c r="E6071" s="3" t="s">
        <v>8047</v>
      </c>
    </row>
    <row r="6072" customFormat="false" ht="13.8" hidden="false" customHeight="false" outlineLevel="0" collapsed="false">
      <c r="A6072" s="1" t="n">
        <v>39853</v>
      </c>
      <c r="B6072" s="3" t="s">
        <v>1967</v>
      </c>
      <c r="C6072" s="1" t="s">
        <v>24254</v>
      </c>
      <c r="D6072" s="3" t="s">
        <v>17119</v>
      </c>
      <c r="E6072" s="3" t="s">
        <v>6689</v>
      </c>
    </row>
    <row r="6073" customFormat="false" ht="13.8" hidden="false" customHeight="false" outlineLevel="0" collapsed="false">
      <c r="A6073" s="1" t="n">
        <v>39742</v>
      </c>
      <c r="B6073" s="3" t="s">
        <v>1967</v>
      </c>
      <c r="C6073" s="1" t="s">
        <v>24255</v>
      </c>
      <c r="D6073" s="3" t="s">
        <v>17119</v>
      </c>
      <c r="E6073" s="3" t="s">
        <v>24256</v>
      </c>
    </row>
    <row r="6074" customFormat="false" ht="13.8" hidden="false" customHeight="false" outlineLevel="0" collapsed="false">
      <c r="A6074" s="1" t="n">
        <v>39749</v>
      </c>
      <c r="B6074" s="3" t="s">
        <v>1967</v>
      </c>
      <c r="C6074" s="1" t="s">
        <v>24257</v>
      </c>
      <c r="D6074" s="3" t="s">
        <v>17119</v>
      </c>
      <c r="E6074" s="3" t="s">
        <v>24258</v>
      </c>
    </row>
    <row r="6075" customFormat="false" ht="13.8" hidden="false" customHeight="false" outlineLevel="0" collapsed="false">
      <c r="A6075" s="1" t="n">
        <v>39751</v>
      </c>
      <c r="B6075" s="3" t="s">
        <v>1967</v>
      </c>
      <c r="C6075" s="1" t="s">
        <v>24259</v>
      </c>
      <c r="D6075" s="3" t="s">
        <v>17119</v>
      </c>
      <c r="E6075" s="3" t="s">
        <v>24260</v>
      </c>
    </row>
    <row r="6076" customFormat="false" ht="13.8" hidden="false" customHeight="false" outlineLevel="0" collapsed="false">
      <c r="A6076" s="1" t="n">
        <v>39750</v>
      </c>
      <c r="B6076" s="3" t="s">
        <v>1967</v>
      </c>
      <c r="C6076" s="1" t="s">
        <v>24261</v>
      </c>
      <c r="D6076" s="3" t="s">
        <v>17119</v>
      </c>
      <c r="E6076" s="3" t="s">
        <v>24262</v>
      </c>
    </row>
    <row r="6077" customFormat="false" ht="13.8" hidden="false" customHeight="false" outlineLevel="0" collapsed="false">
      <c r="A6077" s="1" t="n">
        <v>39747</v>
      </c>
      <c r="B6077" s="3" t="s">
        <v>1967</v>
      </c>
      <c r="C6077" s="1" t="s">
        <v>24263</v>
      </c>
      <c r="D6077" s="3" t="s">
        <v>17119</v>
      </c>
      <c r="E6077" s="3" t="s">
        <v>24264</v>
      </c>
    </row>
    <row r="6078" customFormat="false" ht="13.8" hidden="false" customHeight="false" outlineLevel="0" collapsed="false">
      <c r="A6078" s="1" t="n">
        <v>39753</v>
      </c>
      <c r="B6078" s="3" t="s">
        <v>1967</v>
      </c>
      <c r="C6078" s="1" t="s">
        <v>24265</v>
      </c>
      <c r="D6078" s="3" t="s">
        <v>17119</v>
      </c>
      <c r="E6078" s="3" t="s">
        <v>24266</v>
      </c>
    </row>
    <row r="6079" customFormat="false" ht="13.8" hidden="false" customHeight="false" outlineLevel="0" collapsed="false">
      <c r="A6079" s="1" t="n">
        <v>39754</v>
      </c>
      <c r="B6079" s="3" t="s">
        <v>1967</v>
      </c>
      <c r="C6079" s="1" t="s">
        <v>24267</v>
      </c>
      <c r="D6079" s="3" t="s">
        <v>17119</v>
      </c>
      <c r="E6079" s="3" t="s">
        <v>24268</v>
      </c>
    </row>
    <row r="6080" customFormat="false" ht="13.8" hidden="false" customHeight="false" outlineLevel="0" collapsed="false">
      <c r="A6080" s="1" t="n">
        <v>39748</v>
      </c>
      <c r="B6080" s="3" t="s">
        <v>1967</v>
      </c>
      <c r="C6080" s="1" t="s">
        <v>24269</v>
      </c>
      <c r="D6080" s="3" t="s">
        <v>17119</v>
      </c>
      <c r="E6080" s="3" t="s">
        <v>24270</v>
      </c>
    </row>
    <row r="6081" customFormat="false" ht="13.8" hidden="false" customHeight="false" outlineLevel="0" collapsed="false">
      <c r="A6081" s="1" t="n">
        <v>39755</v>
      </c>
      <c r="B6081" s="3" t="s">
        <v>1967</v>
      </c>
      <c r="C6081" s="1" t="s">
        <v>24271</v>
      </c>
      <c r="D6081" s="3" t="s">
        <v>17119</v>
      </c>
      <c r="E6081" s="3" t="s">
        <v>24272</v>
      </c>
    </row>
    <row r="6082" customFormat="false" ht="13.8" hidden="false" customHeight="false" outlineLevel="0" collapsed="false">
      <c r="A6082" s="1" t="n">
        <v>12742</v>
      </c>
      <c r="B6082" s="3" t="s">
        <v>1967</v>
      </c>
      <c r="C6082" s="1" t="s">
        <v>24273</v>
      </c>
      <c r="D6082" s="3" t="s">
        <v>17119</v>
      </c>
      <c r="E6082" s="3" t="s">
        <v>24274</v>
      </c>
    </row>
    <row r="6083" customFormat="false" ht="13.8" hidden="false" customHeight="false" outlineLevel="0" collapsed="false">
      <c r="A6083" s="1" t="n">
        <v>12713</v>
      </c>
      <c r="B6083" s="3" t="s">
        <v>1967</v>
      </c>
      <c r="C6083" s="1" t="s">
        <v>24275</v>
      </c>
      <c r="D6083" s="3" t="s">
        <v>17119</v>
      </c>
      <c r="E6083" s="3" t="s">
        <v>24276</v>
      </c>
    </row>
    <row r="6084" customFormat="false" ht="13.8" hidden="false" customHeight="false" outlineLevel="0" collapsed="false">
      <c r="A6084" s="1" t="n">
        <v>12743</v>
      </c>
      <c r="B6084" s="3" t="s">
        <v>1967</v>
      </c>
      <c r="C6084" s="1" t="s">
        <v>24277</v>
      </c>
      <c r="D6084" s="3" t="s">
        <v>17119</v>
      </c>
      <c r="E6084" s="3" t="s">
        <v>24278</v>
      </c>
    </row>
    <row r="6085" customFormat="false" ht="13.8" hidden="false" customHeight="false" outlineLevel="0" collapsed="false">
      <c r="A6085" s="1" t="n">
        <v>12744</v>
      </c>
      <c r="B6085" s="3" t="s">
        <v>1967</v>
      </c>
      <c r="C6085" s="1" t="s">
        <v>24279</v>
      </c>
      <c r="D6085" s="3" t="s">
        <v>17119</v>
      </c>
      <c r="E6085" s="3" t="s">
        <v>20865</v>
      </c>
    </row>
    <row r="6086" customFormat="false" ht="13.8" hidden="false" customHeight="false" outlineLevel="0" collapsed="false">
      <c r="A6086" s="1" t="n">
        <v>12745</v>
      </c>
      <c r="B6086" s="3" t="s">
        <v>1967</v>
      </c>
      <c r="C6086" s="1" t="s">
        <v>24280</v>
      </c>
      <c r="D6086" s="3" t="s">
        <v>17119</v>
      </c>
      <c r="E6086" s="3" t="s">
        <v>3379</v>
      </c>
    </row>
    <row r="6087" customFormat="false" ht="13.8" hidden="false" customHeight="false" outlineLevel="0" collapsed="false">
      <c r="A6087" s="1" t="n">
        <v>12746</v>
      </c>
      <c r="B6087" s="3" t="s">
        <v>1967</v>
      </c>
      <c r="C6087" s="1" t="s">
        <v>24281</v>
      </c>
      <c r="D6087" s="3" t="s">
        <v>17119</v>
      </c>
      <c r="E6087" s="3" t="s">
        <v>24282</v>
      </c>
    </row>
    <row r="6088" customFormat="false" ht="13.8" hidden="false" customHeight="false" outlineLevel="0" collapsed="false">
      <c r="A6088" s="1" t="n">
        <v>12747</v>
      </c>
      <c r="B6088" s="3" t="s">
        <v>1967</v>
      </c>
      <c r="C6088" s="1" t="s">
        <v>24283</v>
      </c>
      <c r="D6088" s="3" t="s">
        <v>17119</v>
      </c>
      <c r="E6088" s="3" t="s">
        <v>24284</v>
      </c>
    </row>
    <row r="6089" customFormat="false" ht="13.8" hidden="false" customHeight="false" outlineLevel="0" collapsed="false">
      <c r="A6089" s="1" t="n">
        <v>12748</v>
      </c>
      <c r="B6089" s="3" t="s">
        <v>1967</v>
      </c>
      <c r="C6089" s="1" t="s">
        <v>24285</v>
      </c>
      <c r="D6089" s="3" t="s">
        <v>17119</v>
      </c>
      <c r="E6089" s="3" t="s">
        <v>24286</v>
      </c>
    </row>
    <row r="6090" customFormat="false" ht="13.8" hidden="false" customHeight="false" outlineLevel="0" collapsed="false">
      <c r="A6090" s="1" t="n">
        <v>12749</v>
      </c>
      <c r="B6090" s="3" t="s">
        <v>1967</v>
      </c>
      <c r="C6090" s="1" t="s">
        <v>24287</v>
      </c>
      <c r="D6090" s="3" t="s">
        <v>17119</v>
      </c>
      <c r="E6090" s="3" t="s">
        <v>24288</v>
      </c>
    </row>
    <row r="6091" customFormat="false" ht="13.8" hidden="false" customHeight="false" outlineLevel="0" collapsed="false">
      <c r="A6091" s="1" t="n">
        <v>39726</v>
      </c>
      <c r="B6091" s="3" t="s">
        <v>1967</v>
      </c>
      <c r="C6091" s="1" t="s">
        <v>24289</v>
      </c>
      <c r="D6091" s="3" t="s">
        <v>17119</v>
      </c>
      <c r="E6091" s="3" t="s">
        <v>24290</v>
      </c>
    </row>
    <row r="6092" customFormat="false" ht="13.8" hidden="false" customHeight="false" outlineLevel="0" collapsed="false">
      <c r="A6092" s="1" t="n">
        <v>39728</v>
      </c>
      <c r="B6092" s="3" t="s">
        <v>1967</v>
      </c>
      <c r="C6092" s="1" t="s">
        <v>24291</v>
      </c>
      <c r="D6092" s="3" t="s">
        <v>17119</v>
      </c>
      <c r="E6092" s="3" t="s">
        <v>24292</v>
      </c>
    </row>
    <row r="6093" customFormat="false" ht="13.8" hidden="false" customHeight="false" outlineLevel="0" collapsed="false">
      <c r="A6093" s="1" t="n">
        <v>39727</v>
      </c>
      <c r="B6093" s="3" t="s">
        <v>1967</v>
      </c>
      <c r="C6093" s="1" t="s">
        <v>24293</v>
      </c>
      <c r="D6093" s="3" t="s">
        <v>17119</v>
      </c>
      <c r="E6093" s="3" t="s">
        <v>21919</v>
      </c>
    </row>
    <row r="6094" customFormat="false" ht="13.8" hidden="false" customHeight="false" outlineLevel="0" collapsed="false">
      <c r="A6094" s="1" t="n">
        <v>39724</v>
      </c>
      <c r="B6094" s="3" t="s">
        <v>1967</v>
      </c>
      <c r="C6094" s="1" t="s">
        <v>24294</v>
      </c>
      <c r="D6094" s="3" t="s">
        <v>17119</v>
      </c>
      <c r="E6094" s="3" t="s">
        <v>20387</v>
      </c>
    </row>
    <row r="6095" customFormat="false" ht="13.8" hidden="false" customHeight="false" outlineLevel="0" collapsed="false">
      <c r="A6095" s="1" t="n">
        <v>39729</v>
      </c>
      <c r="B6095" s="3" t="s">
        <v>1967</v>
      </c>
      <c r="C6095" s="1" t="s">
        <v>24295</v>
      </c>
      <c r="D6095" s="3" t="s">
        <v>17119</v>
      </c>
      <c r="E6095" s="3" t="s">
        <v>24296</v>
      </c>
    </row>
    <row r="6096" customFormat="false" ht="13.8" hidden="false" customHeight="false" outlineLevel="0" collapsed="false">
      <c r="A6096" s="1" t="n">
        <v>39730</v>
      </c>
      <c r="B6096" s="3" t="s">
        <v>1967</v>
      </c>
      <c r="C6096" s="1" t="s">
        <v>24297</v>
      </c>
      <c r="D6096" s="3" t="s">
        <v>17119</v>
      </c>
      <c r="E6096" s="3" t="s">
        <v>24298</v>
      </c>
    </row>
    <row r="6097" customFormat="false" ht="13.8" hidden="false" customHeight="false" outlineLevel="0" collapsed="false">
      <c r="A6097" s="1" t="n">
        <v>39731</v>
      </c>
      <c r="B6097" s="3" t="s">
        <v>1967</v>
      </c>
      <c r="C6097" s="1" t="s">
        <v>24299</v>
      </c>
      <c r="D6097" s="3" t="s">
        <v>17119</v>
      </c>
      <c r="E6097" s="3" t="s">
        <v>24300</v>
      </c>
    </row>
    <row r="6098" customFormat="false" ht="13.8" hidden="false" customHeight="false" outlineLevel="0" collapsed="false">
      <c r="A6098" s="1" t="n">
        <v>39725</v>
      </c>
      <c r="B6098" s="3" t="s">
        <v>1967</v>
      </c>
      <c r="C6098" s="1" t="s">
        <v>24301</v>
      </c>
      <c r="D6098" s="3" t="s">
        <v>17119</v>
      </c>
      <c r="E6098" s="3" t="s">
        <v>24302</v>
      </c>
    </row>
    <row r="6099" customFormat="false" ht="13.8" hidden="false" customHeight="false" outlineLevel="0" collapsed="false">
      <c r="A6099" s="1" t="n">
        <v>39732</v>
      </c>
      <c r="B6099" s="3" t="s">
        <v>1967</v>
      </c>
      <c r="C6099" s="1" t="s">
        <v>24303</v>
      </c>
      <c r="D6099" s="3" t="s">
        <v>17119</v>
      </c>
      <c r="E6099" s="3" t="s">
        <v>24304</v>
      </c>
    </row>
    <row r="6100" customFormat="false" ht="13.8" hidden="false" customHeight="false" outlineLevel="0" collapsed="false">
      <c r="A6100" s="1" t="n">
        <v>39660</v>
      </c>
      <c r="B6100" s="3" t="s">
        <v>1967</v>
      </c>
      <c r="C6100" s="1" t="s">
        <v>24305</v>
      </c>
      <c r="D6100" s="3" t="s">
        <v>17119</v>
      </c>
      <c r="E6100" s="3" t="s">
        <v>24306</v>
      </c>
    </row>
    <row r="6101" customFormat="false" ht="13.8" hidden="false" customHeight="false" outlineLevel="0" collapsed="false">
      <c r="A6101" s="1" t="n">
        <v>39662</v>
      </c>
      <c r="B6101" s="3" t="s">
        <v>1967</v>
      </c>
      <c r="C6101" s="1" t="s">
        <v>24307</v>
      </c>
      <c r="D6101" s="3" t="s">
        <v>17119</v>
      </c>
      <c r="E6101" s="3" t="s">
        <v>10298</v>
      </c>
    </row>
    <row r="6102" customFormat="false" ht="13.8" hidden="false" customHeight="false" outlineLevel="0" collapsed="false">
      <c r="A6102" s="1" t="n">
        <v>39661</v>
      </c>
      <c r="B6102" s="3" t="s">
        <v>1967</v>
      </c>
      <c r="C6102" s="1" t="s">
        <v>24308</v>
      </c>
      <c r="D6102" s="3" t="s">
        <v>17119</v>
      </c>
      <c r="E6102" s="3" t="s">
        <v>18805</v>
      </c>
    </row>
    <row r="6103" customFormat="false" ht="13.8" hidden="false" customHeight="false" outlineLevel="0" collapsed="false">
      <c r="A6103" s="1" t="n">
        <v>39666</v>
      </c>
      <c r="B6103" s="3" t="s">
        <v>1967</v>
      </c>
      <c r="C6103" s="1" t="s">
        <v>24309</v>
      </c>
      <c r="D6103" s="3" t="s">
        <v>17119</v>
      </c>
      <c r="E6103" s="3" t="s">
        <v>24310</v>
      </c>
    </row>
    <row r="6104" customFormat="false" ht="13.8" hidden="false" customHeight="false" outlineLevel="0" collapsed="false">
      <c r="A6104" s="1" t="n">
        <v>39664</v>
      </c>
      <c r="B6104" s="3" t="s">
        <v>1967</v>
      </c>
      <c r="C6104" s="1" t="s">
        <v>24311</v>
      </c>
      <c r="D6104" s="3" t="s">
        <v>17119</v>
      </c>
      <c r="E6104" s="3" t="s">
        <v>10296</v>
      </c>
    </row>
    <row r="6105" customFormat="false" ht="13.8" hidden="false" customHeight="false" outlineLevel="0" collapsed="false">
      <c r="A6105" s="1" t="n">
        <v>39663</v>
      </c>
      <c r="B6105" s="3" t="s">
        <v>1967</v>
      </c>
      <c r="C6105" s="1" t="s">
        <v>24312</v>
      </c>
      <c r="D6105" s="3" t="s">
        <v>17119</v>
      </c>
      <c r="E6105" s="3" t="s">
        <v>7459</v>
      </c>
    </row>
    <row r="6106" customFormat="false" ht="13.8" hidden="false" customHeight="false" outlineLevel="0" collapsed="false">
      <c r="A6106" s="1" t="n">
        <v>39665</v>
      </c>
      <c r="B6106" s="3" t="s">
        <v>1967</v>
      </c>
      <c r="C6106" s="1" t="s">
        <v>24313</v>
      </c>
      <c r="D6106" s="3" t="s">
        <v>17119</v>
      </c>
      <c r="E6106" s="3" t="s">
        <v>4556</v>
      </c>
    </row>
    <row r="6107" customFormat="false" ht="13.8" hidden="false" customHeight="false" outlineLevel="0" collapsed="false">
      <c r="A6107" s="1" t="n">
        <v>39752</v>
      </c>
      <c r="B6107" s="3" t="s">
        <v>1967</v>
      </c>
      <c r="C6107" s="1" t="s">
        <v>24314</v>
      </c>
      <c r="D6107" s="3" t="s">
        <v>17119</v>
      </c>
      <c r="E6107" s="3" t="s">
        <v>24315</v>
      </c>
    </row>
    <row r="6108" customFormat="false" ht="13.8" hidden="false" customHeight="false" outlineLevel="0" collapsed="false">
      <c r="A6108" s="1" t="n">
        <v>7725</v>
      </c>
      <c r="B6108" s="3" t="s">
        <v>1967</v>
      </c>
      <c r="C6108" s="1" t="s">
        <v>24316</v>
      </c>
      <c r="D6108" s="3" t="s">
        <v>17119</v>
      </c>
      <c r="E6108" s="3" t="s">
        <v>24317</v>
      </c>
    </row>
    <row r="6109" customFormat="false" ht="13.8" hidden="false" customHeight="false" outlineLevel="0" collapsed="false">
      <c r="A6109" s="1" t="n">
        <v>7753</v>
      </c>
      <c r="B6109" s="3" t="s">
        <v>1967</v>
      </c>
      <c r="C6109" s="1" t="s">
        <v>24318</v>
      </c>
      <c r="D6109" s="3" t="s">
        <v>17119</v>
      </c>
      <c r="E6109" s="3" t="s">
        <v>24319</v>
      </c>
    </row>
    <row r="6110" customFormat="false" ht="13.8" hidden="false" customHeight="false" outlineLevel="0" collapsed="false">
      <c r="A6110" s="1" t="n">
        <v>13256</v>
      </c>
      <c r="B6110" s="3" t="s">
        <v>1967</v>
      </c>
      <c r="C6110" s="1" t="s">
        <v>24320</v>
      </c>
      <c r="D6110" s="3" t="s">
        <v>17119</v>
      </c>
      <c r="E6110" s="3" t="s">
        <v>24321</v>
      </c>
    </row>
    <row r="6111" customFormat="false" ht="13.8" hidden="false" customHeight="false" outlineLevel="0" collapsed="false">
      <c r="A6111" s="1" t="n">
        <v>7757</v>
      </c>
      <c r="B6111" s="3" t="s">
        <v>1967</v>
      </c>
      <c r="C6111" s="1" t="s">
        <v>24322</v>
      </c>
      <c r="D6111" s="3" t="s">
        <v>17119</v>
      </c>
      <c r="E6111" s="3" t="s">
        <v>24323</v>
      </c>
    </row>
    <row r="6112" customFormat="false" ht="13.8" hidden="false" customHeight="false" outlineLevel="0" collapsed="false">
      <c r="A6112" s="1" t="n">
        <v>7758</v>
      </c>
      <c r="B6112" s="3" t="s">
        <v>1967</v>
      </c>
      <c r="C6112" s="1" t="s">
        <v>24324</v>
      </c>
      <c r="D6112" s="3" t="s">
        <v>17119</v>
      </c>
      <c r="E6112" s="3" t="s">
        <v>24325</v>
      </c>
    </row>
    <row r="6113" customFormat="false" ht="13.8" hidden="false" customHeight="false" outlineLevel="0" collapsed="false">
      <c r="A6113" s="1" t="n">
        <v>7759</v>
      </c>
      <c r="B6113" s="3" t="s">
        <v>1967</v>
      </c>
      <c r="C6113" s="1" t="s">
        <v>24326</v>
      </c>
      <c r="D6113" s="3" t="s">
        <v>17119</v>
      </c>
      <c r="E6113" s="3" t="s">
        <v>24327</v>
      </c>
    </row>
    <row r="6114" customFormat="false" ht="13.8" hidden="false" customHeight="false" outlineLevel="0" collapsed="false">
      <c r="A6114" s="1" t="n">
        <v>40334</v>
      </c>
      <c r="B6114" s="3" t="s">
        <v>1967</v>
      </c>
      <c r="C6114" s="1" t="s">
        <v>24328</v>
      </c>
      <c r="D6114" s="3" t="s">
        <v>17119</v>
      </c>
      <c r="E6114" s="3" t="s">
        <v>24329</v>
      </c>
    </row>
    <row r="6115" customFormat="false" ht="13.8" hidden="false" customHeight="false" outlineLevel="0" collapsed="false">
      <c r="A6115" s="1" t="n">
        <v>7745</v>
      </c>
      <c r="B6115" s="3" t="s">
        <v>1967</v>
      </c>
      <c r="C6115" s="1" t="s">
        <v>24330</v>
      </c>
      <c r="D6115" s="3" t="s">
        <v>17119</v>
      </c>
      <c r="E6115" s="3" t="s">
        <v>24331</v>
      </c>
    </row>
    <row r="6116" customFormat="false" ht="13.8" hidden="false" customHeight="false" outlineLevel="0" collapsed="false">
      <c r="A6116" s="1" t="n">
        <v>7714</v>
      </c>
      <c r="B6116" s="3" t="s">
        <v>1967</v>
      </c>
      <c r="C6116" s="1" t="s">
        <v>24332</v>
      </c>
      <c r="D6116" s="3" t="s">
        <v>17119</v>
      </c>
      <c r="E6116" s="3" t="s">
        <v>24333</v>
      </c>
    </row>
    <row r="6117" customFormat="false" ht="13.8" hidden="false" customHeight="false" outlineLevel="0" collapsed="false">
      <c r="A6117" s="1" t="n">
        <v>7742</v>
      </c>
      <c r="B6117" s="3" t="s">
        <v>1967</v>
      </c>
      <c r="C6117" s="1" t="s">
        <v>24334</v>
      </c>
      <c r="D6117" s="3" t="s">
        <v>17119</v>
      </c>
      <c r="E6117" s="3" t="s">
        <v>24335</v>
      </c>
    </row>
    <row r="6118" customFormat="false" ht="13.8" hidden="false" customHeight="false" outlineLevel="0" collapsed="false">
      <c r="A6118" s="1" t="n">
        <v>7750</v>
      </c>
      <c r="B6118" s="3" t="s">
        <v>1967</v>
      </c>
      <c r="C6118" s="1" t="s">
        <v>24336</v>
      </c>
      <c r="D6118" s="3" t="s">
        <v>17119</v>
      </c>
      <c r="E6118" s="3" t="s">
        <v>24337</v>
      </c>
    </row>
    <row r="6119" customFormat="false" ht="13.8" hidden="false" customHeight="false" outlineLevel="0" collapsed="false">
      <c r="A6119" s="1" t="n">
        <v>7756</v>
      </c>
      <c r="B6119" s="3" t="s">
        <v>1967</v>
      </c>
      <c r="C6119" s="1" t="s">
        <v>24338</v>
      </c>
      <c r="D6119" s="3" t="s">
        <v>17119</v>
      </c>
      <c r="E6119" s="3" t="s">
        <v>24339</v>
      </c>
    </row>
    <row r="6120" customFormat="false" ht="13.8" hidden="false" customHeight="false" outlineLevel="0" collapsed="false">
      <c r="A6120" s="1" t="n">
        <v>7765</v>
      </c>
      <c r="B6120" s="3" t="s">
        <v>1967</v>
      </c>
      <c r="C6120" s="1" t="s">
        <v>24340</v>
      </c>
      <c r="D6120" s="3" t="s">
        <v>17119</v>
      </c>
      <c r="E6120" s="3" t="s">
        <v>24341</v>
      </c>
    </row>
    <row r="6121" customFormat="false" ht="13.8" hidden="false" customHeight="false" outlineLevel="0" collapsed="false">
      <c r="A6121" s="1" t="n">
        <v>12569</v>
      </c>
      <c r="B6121" s="3" t="s">
        <v>1967</v>
      </c>
      <c r="C6121" s="1" t="s">
        <v>24342</v>
      </c>
      <c r="D6121" s="3" t="s">
        <v>17119</v>
      </c>
      <c r="E6121" s="3" t="s">
        <v>24343</v>
      </c>
    </row>
    <row r="6122" customFormat="false" ht="13.8" hidden="false" customHeight="false" outlineLevel="0" collapsed="false">
      <c r="A6122" s="1" t="n">
        <v>7766</v>
      </c>
      <c r="B6122" s="3" t="s">
        <v>1967</v>
      </c>
      <c r="C6122" s="1" t="s">
        <v>24344</v>
      </c>
      <c r="D6122" s="3" t="s">
        <v>17119</v>
      </c>
      <c r="E6122" s="3" t="s">
        <v>24345</v>
      </c>
    </row>
    <row r="6123" customFormat="false" ht="13.8" hidden="false" customHeight="false" outlineLevel="0" collapsed="false">
      <c r="A6123" s="1" t="n">
        <v>7767</v>
      </c>
      <c r="B6123" s="3" t="s">
        <v>1967</v>
      </c>
      <c r="C6123" s="1" t="s">
        <v>24346</v>
      </c>
      <c r="D6123" s="3" t="s">
        <v>17119</v>
      </c>
      <c r="E6123" s="3" t="s">
        <v>24347</v>
      </c>
    </row>
    <row r="6124" customFormat="false" ht="13.8" hidden="false" customHeight="false" outlineLevel="0" collapsed="false">
      <c r="A6124" s="1" t="n">
        <v>7727</v>
      </c>
      <c r="B6124" s="3" t="s">
        <v>1967</v>
      </c>
      <c r="C6124" s="1" t="s">
        <v>24348</v>
      </c>
      <c r="D6124" s="3" t="s">
        <v>17119</v>
      </c>
      <c r="E6124" s="3" t="s">
        <v>24349</v>
      </c>
    </row>
    <row r="6125" customFormat="false" ht="13.8" hidden="false" customHeight="false" outlineLevel="0" collapsed="false">
      <c r="A6125" s="1" t="n">
        <v>7760</v>
      </c>
      <c r="B6125" s="3" t="s">
        <v>1967</v>
      </c>
      <c r="C6125" s="1" t="s">
        <v>24350</v>
      </c>
      <c r="D6125" s="3" t="s">
        <v>17119</v>
      </c>
      <c r="E6125" s="3" t="s">
        <v>23361</v>
      </c>
    </row>
    <row r="6126" customFormat="false" ht="13.8" hidden="false" customHeight="false" outlineLevel="0" collapsed="false">
      <c r="A6126" s="1" t="n">
        <v>7761</v>
      </c>
      <c r="B6126" s="3" t="s">
        <v>1967</v>
      </c>
      <c r="C6126" s="1" t="s">
        <v>24351</v>
      </c>
      <c r="D6126" s="3" t="s">
        <v>17119</v>
      </c>
      <c r="E6126" s="3" t="s">
        <v>24352</v>
      </c>
    </row>
    <row r="6127" customFormat="false" ht="13.8" hidden="false" customHeight="false" outlineLevel="0" collapsed="false">
      <c r="A6127" s="1" t="n">
        <v>7752</v>
      </c>
      <c r="B6127" s="3" t="s">
        <v>1967</v>
      </c>
      <c r="C6127" s="1" t="s">
        <v>24353</v>
      </c>
      <c r="D6127" s="3" t="s">
        <v>17119</v>
      </c>
      <c r="E6127" s="3" t="s">
        <v>23363</v>
      </c>
    </row>
    <row r="6128" customFormat="false" ht="13.8" hidden="false" customHeight="false" outlineLevel="0" collapsed="false">
      <c r="A6128" s="1" t="n">
        <v>7762</v>
      </c>
      <c r="B6128" s="3" t="s">
        <v>1967</v>
      </c>
      <c r="C6128" s="1" t="s">
        <v>24354</v>
      </c>
      <c r="D6128" s="3" t="s">
        <v>17119</v>
      </c>
      <c r="E6128" s="3" t="s">
        <v>24355</v>
      </c>
    </row>
    <row r="6129" customFormat="false" ht="13.8" hidden="false" customHeight="false" outlineLevel="0" collapsed="false">
      <c r="A6129" s="1" t="n">
        <v>7722</v>
      </c>
      <c r="B6129" s="3" t="s">
        <v>1967</v>
      </c>
      <c r="C6129" s="1" t="s">
        <v>24356</v>
      </c>
      <c r="D6129" s="3" t="s">
        <v>17119</v>
      </c>
      <c r="E6129" s="3" t="s">
        <v>24357</v>
      </c>
    </row>
    <row r="6130" customFormat="false" ht="13.8" hidden="false" customHeight="false" outlineLevel="0" collapsed="false">
      <c r="A6130" s="1" t="n">
        <v>7763</v>
      </c>
      <c r="B6130" s="3" t="s">
        <v>1967</v>
      </c>
      <c r="C6130" s="1" t="s">
        <v>24358</v>
      </c>
      <c r="D6130" s="3" t="s">
        <v>17119</v>
      </c>
      <c r="E6130" s="3" t="s">
        <v>18429</v>
      </c>
    </row>
    <row r="6131" customFormat="false" ht="13.8" hidden="false" customHeight="false" outlineLevel="0" collapsed="false">
      <c r="A6131" s="1" t="n">
        <v>7764</v>
      </c>
      <c r="B6131" s="3" t="s">
        <v>1967</v>
      </c>
      <c r="C6131" s="1" t="s">
        <v>24359</v>
      </c>
      <c r="D6131" s="3" t="s">
        <v>17119</v>
      </c>
      <c r="E6131" s="3" t="s">
        <v>24360</v>
      </c>
    </row>
    <row r="6132" customFormat="false" ht="13.8" hidden="false" customHeight="false" outlineLevel="0" collapsed="false">
      <c r="A6132" s="1" t="n">
        <v>12572</v>
      </c>
      <c r="B6132" s="3" t="s">
        <v>1967</v>
      </c>
      <c r="C6132" s="1" t="s">
        <v>24361</v>
      </c>
      <c r="D6132" s="3" t="s">
        <v>17119</v>
      </c>
      <c r="E6132" s="3" t="s">
        <v>24321</v>
      </c>
    </row>
    <row r="6133" customFormat="false" ht="13.8" hidden="false" customHeight="false" outlineLevel="0" collapsed="false">
      <c r="A6133" s="1" t="n">
        <v>12573</v>
      </c>
      <c r="B6133" s="3" t="s">
        <v>1967</v>
      </c>
      <c r="C6133" s="1" t="s">
        <v>24362</v>
      </c>
      <c r="D6133" s="3" t="s">
        <v>17119</v>
      </c>
      <c r="E6133" s="3" t="s">
        <v>24363</v>
      </c>
    </row>
    <row r="6134" customFormat="false" ht="13.8" hidden="false" customHeight="false" outlineLevel="0" collapsed="false">
      <c r="A6134" s="1" t="n">
        <v>12574</v>
      </c>
      <c r="B6134" s="3" t="s">
        <v>1967</v>
      </c>
      <c r="C6134" s="1" t="s">
        <v>24364</v>
      </c>
      <c r="D6134" s="3" t="s">
        <v>17119</v>
      </c>
      <c r="E6134" s="3" t="s">
        <v>24365</v>
      </c>
    </row>
    <row r="6135" customFormat="false" ht="13.8" hidden="false" customHeight="false" outlineLevel="0" collapsed="false">
      <c r="A6135" s="1" t="n">
        <v>12575</v>
      </c>
      <c r="B6135" s="3" t="s">
        <v>1967</v>
      </c>
      <c r="C6135" s="1" t="s">
        <v>24366</v>
      </c>
      <c r="D6135" s="3" t="s">
        <v>17119</v>
      </c>
      <c r="E6135" s="3" t="s">
        <v>24367</v>
      </c>
    </row>
    <row r="6136" customFormat="false" ht="13.8" hidden="false" customHeight="false" outlineLevel="0" collapsed="false">
      <c r="A6136" s="1" t="n">
        <v>12576</v>
      </c>
      <c r="B6136" s="3" t="s">
        <v>1967</v>
      </c>
      <c r="C6136" s="1" t="s">
        <v>24368</v>
      </c>
      <c r="D6136" s="3" t="s">
        <v>17119</v>
      </c>
      <c r="E6136" s="3" t="s">
        <v>24369</v>
      </c>
    </row>
    <row r="6137" customFormat="false" ht="13.8" hidden="false" customHeight="false" outlineLevel="0" collapsed="false">
      <c r="A6137" s="1" t="n">
        <v>12577</v>
      </c>
      <c r="B6137" s="3" t="s">
        <v>1967</v>
      </c>
      <c r="C6137" s="1" t="s">
        <v>24370</v>
      </c>
      <c r="D6137" s="3" t="s">
        <v>17119</v>
      </c>
      <c r="E6137" s="3" t="s">
        <v>24371</v>
      </c>
    </row>
    <row r="6138" customFormat="false" ht="13.8" hidden="false" customHeight="false" outlineLevel="0" collapsed="false">
      <c r="A6138" s="1" t="n">
        <v>12578</v>
      </c>
      <c r="B6138" s="3" t="s">
        <v>1967</v>
      </c>
      <c r="C6138" s="1" t="s">
        <v>24372</v>
      </c>
      <c r="D6138" s="3" t="s">
        <v>17119</v>
      </c>
      <c r="E6138" s="3" t="s">
        <v>4841</v>
      </c>
    </row>
    <row r="6139" customFormat="false" ht="13.8" hidden="false" customHeight="false" outlineLevel="0" collapsed="false">
      <c r="A6139" s="1" t="n">
        <v>12579</v>
      </c>
      <c r="B6139" s="3" t="s">
        <v>1967</v>
      </c>
      <c r="C6139" s="1" t="s">
        <v>24373</v>
      </c>
      <c r="D6139" s="3" t="s">
        <v>17119</v>
      </c>
      <c r="E6139" s="3" t="s">
        <v>24374</v>
      </c>
    </row>
    <row r="6140" customFormat="false" ht="13.8" hidden="false" customHeight="false" outlineLevel="0" collapsed="false">
      <c r="A6140" s="1" t="n">
        <v>12580</v>
      </c>
      <c r="B6140" s="3" t="s">
        <v>1967</v>
      </c>
      <c r="C6140" s="1" t="s">
        <v>24375</v>
      </c>
      <c r="D6140" s="3" t="s">
        <v>17119</v>
      </c>
      <c r="E6140" s="3" t="s">
        <v>24376</v>
      </c>
    </row>
    <row r="6141" customFormat="false" ht="13.8" hidden="false" customHeight="false" outlineLevel="0" collapsed="false">
      <c r="A6141" s="1" t="n">
        <v>12581</v>
      </c>
      <c r="B6141" s="3" t="s">
        <v>1967</v>
      </c>
      <c r="C6141" s="1" t="s">
        <v>24377</v>
      </c>
      <c r="D6141" s="3" t="s">
        <v>17119</v>
      </c>
      <c r="E6141" s="3" t="s">
        <v>24378</v>
      </c>
    </row>
    <row r="6142" customFormat="false" ht="13.8" hidden="false" customHeight="false" outlineLevel="0" collapsed="false">
      <c r="A6142" s="1" t="n">
        <v>7720</v>
      </c>
      <c r="B6142" s="3" t="s">
        <v>1967</v>
      </c>
      <c r="C6142" s="1" t="s">
        <v>24379</v>
      </c>
      <c r="D6142" s="3" t="s">
        <v>17119</v>
      </c>
      <c r="E6142" s="3" t="s">
        <v>24380</v>
      </c>
    </row>
    <row r="6143" customFormat="false" ht="13.8" hidden="false" customHeight="false" outlineLevel="0" collapsed="false">
      <c r="A6143" s="1" t="n">
        <v>40335</v>
      </c>
      <c r="B6143" s="3" t="s">
        <v>1967</v>
      </c>
      <c r="C6143" s="1" t="s">
        <v>24381</v>
      </c>
      <c r="D6143" s="3" t="s">
        <v>17119</v>
      </c>
      <c r="E6143" s="3" t="s">
        <v>13798</v>
      </c>
    </row>
    <row r="6144" customFormat="false" ht="13.8" hidden="false" customHeight="false" outlineLevel="0" collapsed="false">
      <c r="A6144" s="1" t="n">
        <v>7740</v>
      </c>
      <c r="B6144" s="3" t="s">
        <v>1967</v>
      </c>
      <c r="C6144" s="1" t="s">
        <v>24382</v>
      </c>
      <c r="D6144" s="3" t="s">
        <v>17119</v>
      </c>
      <c r="E6144" s="3" t="s">
        <v>24383</v>
      </c>
    </row>
    <row r="6145" customFormat="false" ht="13.8" hidden="false" customHeight="false" outlineLevel="0" collapsed="false">
      <c r="A6145" s="1" t="n">
        <v>7741</v>
      </c>
      <c r="B6145" s="3" t="s">
        <v>1967</v>
      </c>
      <c r="C6145" s="1" t="s">
        <v>24384</v>
      </c>
      <c r="D6145" s="3" t="s">
        <v>17119</v>
      </c>
      <c r="E6145" s="3" t="s">
        <v>24385</v>
      </c>
    </row>
    <row r="6146" customFormat="false" ht="13.8" hidden="false" customHeight="false" outlineLevel="0" collapsed="false">
      <c r="A6146" s="1" t="n">
        <v>7774</v>
      </c>
      <c r="B6146" s="3" t="s">
        <v>1967</v>
      </c>
      <c r="C6146" s="1" t="s">
        <v>24386</v>
      </c>
      <c r="D6146" s="3" t="s">
        <v>17119</v>
      </c>
      <c r="E6146" s="3" t="s">
        <v>24387</v>
      </c>
    </row>
    <row r="6147" customFormat="false" ht="13.8" hidden="false" customHeight="false" outlineLevel="0" collapsed="false">
      <c r="A6147" s="1" t="n">
        <v>7744</v>
      </c>
      <c r="B6147" s="3" t="s">
        <v>1967</v>
      </c>
      <c r="C6147" s="1" t="s">
        <v>24388</v>
      </c>
      <c r="D6147" s="3" t="s">
        <v>17119</v>
      </c>
      <c r="E6147" s="3" t="s">
        <v>24389</v>
      </c>
    </row>
    <row r="6148" customFormat="false" ht="13.8" hidden="false" customHeight="false" outlineLevel="0" collapsed="false">
      <c r="A6148" s="1" t="n">
        <v>7773</v>
      </c>
      <c r="B6148" s="3" t="s">
        <v>1967</v>
      </c>
      <c r="C6148" s="1" t="s">
        <v>24390</v>
      </c>
      <c r="D6148" s="3" t="s">
        <v>17119</v>
      </c>
      <c r="E6148" s="3" t="s">
        <v>21416</v>
      </c>
    </row>
    <row r="6149" customFormat="false" ht="13.8" hidden="false" customHeight="false" outlineLevel="0" collapsed="false">
      <c r="A6149" s="1" t="n">
        <v>7754</v>
      </c>
      <c r="B6149" s="3" t="s">
        <v>1967</v>
      </c>
      <c r="C6149" s="1" t="s">
        <v>24391</v>
      </c>
      <c r="D6149" s="3" t="s">
        <v>17119</v>
      </c>
      <c r="E6149" s="3" t="s">
        <v>24392</v>
      </c>
    </row>
    <row r="6150" customFormat="false" ht="13.8" hidden="false" customHeight="false" outlineLevel="0" collapsed="false">
      <c r="A6150" s="1" t="n">
        <v>7735</v>
      </c>
      <c r="B6150" s="3" t="s">
        <v>1967</v>
      </c>
      <c r="C6150" s="1" t="s">
        <v>24393</v>
      </c>
      <c r="D6150" s="3" t="s">
        <v>17119</v>
      </c>
      <c r="E6150" s="3" t="s">
        <v>24394</v>
      </c>
    </row>
    <row r="6151" customFormat="false" ht="13.8" hidden="false" customHeight="false" outlineLevel="0" collapsed="false">
      <c r="A6151" s="1" t="n">
        <v>7755</v>
      </c>
      <c r="B6151" s="3" t="s">
        <v>1967</v>
      </c>
      <c r="C6151" s="1" t="s">
        <v>24395</v>
      </c>
      <c r="D6151" s="3" t="s">
        <v>17119</v>
      </c>
      <c r="E6151" s="3" t="s">
        <v>24396</v>
      </c>
    </row>
    <row r="6152" customFormat="false" ht="13.8" hidden="false" customHeight="false" outlineLevel="0" collapsed="false">
      <c r="A6152" s="1" t="n">
        <v>7776</v>
      </c>
      <c r="B6152" s="3" t="s">
        <v>1967</v>
      </c>
      <c r="C6152" s="1" t="s">
        <v>24397</v>
      </c>
      <c r="D6152" s="3" t="s">
        <v>17119</v>
      </c>
      <c r="E6152" s="3" t="s">
        <v>24398</v>
      </c>
    </row>
    <row r="6153" customFormat="false" ht="13.8" hidden="false" customHeight="false" outlineLevel="0" collapsed="false">
      <c r="A6153" s="1" t="n">
        <v>7743</v>
      </c>
      <c r="B6153" s="3" t="s">
        <v>1967</v>
      </c>
      <c r="C6153" s="1" t="s">
        <v>24399</v>
      </c>
      <c r="D6153" s="3" t="s">
        <v>17119</v>
      </c>
      <c r="E6153" s="3" t="s">
        <v>24400</v>
      </c>
    </row>
    <row r="6154" customFormat="false" ht="13.8" hidden="false" customHeight="false" outlineLevel="0" collapsed="false">
      <c r="A6154" s="1" t="n">
        <v>7733</v>
      </c>
      <c r="B6154" s="3" t="s">
        <v>1967</v>
      </c>
      <c r="C6154" s="1" t="s">
        <v>24401</v>
      </c>
      <c r="D6154" s="3" t="s">
        <v>17119</v>
      </c>
      <c r="E6154" s="3" t="s">
        <v>24402</v>
      </c>
    </row>
    <row r="6155" customFormat="false" ht="13.8" hidden="false" customHeight="false" outlineLevel="0" collapsed="false">
      <c r="A6155" s="1" t="n">
        <v>7775</v>
      </c>
      <c r="B6155" s="3" t="s">
        <v>1967</v>
      </c>
      <c r="C6155" s="1" t="s">
        <v>24403</v>
      </c>
      <c r="D6155" s="3" t="s">
        <v>17119</v>
      </c>
      <c r="E6155" s="3" t="s">
        <v>24404</v>
      </c>
    </row>
    <row r="6156" customFormat="false" ht="13.8" hidden="false" customHeight="false" outlineLevel="0" collapsed="false">
      <c r="A6156" s="1" t="n">
        <v>7734</v>
      </c>
      <c r="B6156" s="3" t="s">
        <v>1967</v>
      </c>
      <c r="C6156" s="1" t="s">
        <v>24405</v>
      </c>
      <c r="D6156" s="3" t="s">
        <v>17119</v>
      </c>
      <c r="E6156" s="3" t="s">
        <v>24406</v>
      </c>
    </row>
    <row r="6157" customFormat="false" ht="13.8" hidden="false" customHeight="false" outlineLevel="0" collapsed="false">
      <c r="A6157" s="1" t="n">
        <v>37449</v>
      </c>
      <c r="B6157" s="3" t="s">
        <v>1967</v>
      </c>
      <c r="C6157" s="1" t="s">
        <v>24407</v>
      </c>
      <c r="D6157" s="3" t="s">
        <v>17119</v>
      </c>
      <c r="E6157" s="3" t="s">
        <v>24408</v>
      </c>
    </row>
    <row r="6158" customFormat="false" ht="13.8" hidden="false" customHeight="false" outlineLevel="0" collapsed="false">
      <c r="A6158" s="1" t="n">
        <v>37450</v>
      </c>
      <c r="B6158" s="3" t="s">
        <v>1967</v>
      </c>
      <c r="C6158" s="1" t="s">
        <v>24409</v>
      </c>
      <c r="D6158" s="3" t="s">
        <v>17119</v>
      </c>
      <c r="E6158" s="3" t="s">
        <v>24410</v>
      </c>
    </row>
    <row r="6159" customFormat="false" ht="13.8" hidden="false" customHeight="false" outlineLevel="0" collapsed="false">
      <c r="A6159" s="1" t="n">
        <v>37451</v>
      </c>
      <c r="B6159" s="3" t="s">
        <v>1967</v>
      </c>
      <c r="C6159" s="1" t="s">
        <v>24411</v>
      </c>
      <c r="D6159" s="3" t="s">
        <v>17119</v>
      </c>
      <c r="E6159" s="3" t="s">
        <v>24412</v>
      </c>
    </row>
    <row r="6160" customFormat="false" ht="13.8" hidden="false" customHeight="false" outlineLevel="0" collapsed="false">
      <c r="A6160" s="1" t="n">
        <v>37452</v>
      </c>
      <c r="B6160" s="3" t="s">
        <v>1967</v>
      </c>
      <c r="C6160" s="1" t="s">
        <v>24413</v>
      </c>
      <c r="D6160" s="3" t="s">
        <v>17119</v>
      </c>
      <c r="E6160" s="3" t="s">
        <v>24414</v>
      </c>
    </row>
    <row r="6161" customFormat="false" ht="13.8" hidden="false" customHeight="false" outlineLevel="0" collapsed="false">
      <c r="A6161" s="1" t="n">
        <v>37453</v>
      </c>
      <c r="B6161" s="3" t="s">
        <v>1967</v>
      </c>
      <c r="C6161" s="1" t="s">
        <v>24415</v>
      </c>
      <c r="D6161" s="3" t="s">
        <v>17119</v>
      </c>
      <c r="E6161" s="3" t="s">
        <v>24416</v>
      </c>
    </row>
    <row r="6162" customFormat="false" ht="13.8" hidden="false" customHeight="false" outlineLevel="0" collapsed="false">
      <c r="A6162" s="1" t="n">
        <v>7778</v>
      </c>
      <c r="B6162" s="3" t="s">
        <v>1967</v>
      </c>
      <c r="C6162" s="1" t="s">
        <v>24417</v>
      </c>
      <c r="D6162" s="3" t="s">
        <v>17119</v>
      </c>
      <c r="E6162" s="3" t="s">
        <v>23639</v>
      </c>
    </row>
    <row r="6163" customFormat="false" ht="13.8" hidden="false" customHeight="false" outlineLevel="0" collapsed="false">
      <c r="A6163" s="1" t="n">
        <v>7796</v>
      </c>
      <c r="B6163" s="3" t="s">
        <v>1967</v>
      </c>
      <c r="C6163" s="1" t="s">
        <v>24418</v>
      </c>
      <c r="D6163" s="3" t="s">
        <v>17119</v>
      </c>
      <c r="E6163" s="3" t="s">
        <v>24419</v>
      </c>
    </row>
    <row r="6164" customFormat="false" ht="13.8" hidden="false" customHeight="false" outlineLevel="0" collapsed="false">
      <c r="A6164" s="1" t="n">
        <v>7781</v>
      </c>
      <c r="B6164" s="3" t="s">
        <v>1967</v>
      </c>
      <c r="C6164" s="1" t="s">
        <v>24420</v>
      </c>
      <c r="D6164" s="3" t="s">
        <v>17119</v>
      </c>
      <c r="E6164" s="3" t="s">
        <v>24421</v>
      </c>
    </row>
    <row r="6165" customFormat="false" ht="13.8" hidden="false" customHeight="false" outlineLevel="0" collapsed="false">
      <c r="A6165" s="1" t="n">
        <v>7795</v>
      </c>
      <c r="B6165" s="3" t="s">
        <v>1967</v>
      </c>
      <c r="C6165" s="1" t="s">
        <v>24422</v>
      </c>
      <c r="D6165" s="3" t="s">
        <v>17119</v>
      </c>
      <c r="E6165" s="3" t="s">
        <v>24423</v>
      </c>
    </row>
    <row r="6166" customFormat="false" ht="13.8" hidden="false" customHeight="false" outlineLevel="0" collapsed="false">
      <c r="A6166" s="1" t="n">
        <v>7791</v>
      </c>
      <c r="B6166" s="3" t="s">
        <v>1967</v>
      </c>
      <c r="C6166" s="1" t="s">
        <v>24424</v>
      </c>
      <c r="D6166" s="3" t="s">
        <v>17119</v>
      </c>
      <c r="E6166" s="3" t="s">
        <v>24425</v>
      </c>
    </row>
    <row r="6167" customFormat="false" ht="13.8" hidden="false" customHeight="false" outlineLevel="0" collapsed="false">
      <c r="A6167" s="1" t="n">
        <v>7783</v>
      </c>
      <c r="B6167" s="3" t="s">
        <v>1967</v>
      </c>
      <c r="C6167" s="1" t="s">
        <v>24426</v>
      </c>
      <c r="D6167" s="3" t="s">
        <v>17119</v>
      </c>
      <c r="E6167" s="3" t="s">
        <v>23569</v>
      </c>
    </row>
    <row r="6168" customFormat="false" ht="13.8" hidden="false" customHeight="false" outlineLevel="0" collapsed="false">
      <c r="A6168" s="1" t="n">
        <v>7790</v>
      </c>
      <c r="B6168" s="3" t="s">
        <v>1967</v>
      </c>
      <c r="C6168" s="1" t="s">
        <v>24427</v>
      </c>
      <c r="D6168" s="3" t="s">
        <v>17119</v>
      </c>
      <c r="E6168" s="3" t="s">
        <v>24428</v>
      </c>
    </row>
    <row r="6169" customFormat="false" ht="13.8" hidden="false" customHeight="false" outlineLevel="0" collapsed="false">
      <c r="A6169" s="1" t="n">
        <v>7785</v>
      </c>
      <c r="B6169" s="3" t="s">
        <v>1967</v>
      </c>
      <c r="C6169" s="1" t="s">
        <v>24429</v>
      </c>
      <c r="D6169" s="3" t="s">
        <v>17119</v>
      </c>
      <c r="E6169" s="3" t="s">
        <v>24430</v>
      </c>
    </row>
    <row r="6170" customFormat="false" ht="13.8" hidden="false" customHeight="false" outlineLevel="0" collapsed="false">
      <c r="A6170" s="1" t="n">
        <v>7792</v>
      </c>
      <c r="B6170" s="3" t="s">
        <v>1967</v>
      </c>
      <c r="C6170" s="1" t="s">
        <v>24431</v>
      </c>
      <c r="D6170" s="3" t="s">
        <v>17119</v>
      </c>
      <c r="E6170" s="3" t="s">
        <v>4601</v>
      </c>
    </row>
    <row r="6171" customFormat="false" ht="13.8" hidden="false" customHeight="false" outlineLevel="0" collapsed="false">
      <c r="A6171" s="1" t="n">
        <v>7793</v>
      </c>
      <c r="B6171" s="3" t="s">
        <v>1967</v>
      </c>
      <c r="C6171" s="1" t="s">
        <v>24432</v>
      </c>
      <c r="D6171" s="3" t="s">
        <v>17119</v>
      </c>
      <c r="E6171" s="3" t="s">
        <v>24433</v>
      </c>
    </row>
    <row r="6172" customFormat="false" ht="13.8" hidden="false" customHeight="false" outlineLevel="0" collapsed="false">
      <c r="A6172" s="1" t="n">
        <v>13159</v>
      </c>
      <c r="B6172" s="3" t="s">
        <v>1967</v>
      </c>
      <c r="C6172" s="1" t="s">
        <v>24434</v>
      </c>
      <c r="D6172" s="3" t="s">
        <v>17119</v>
      </c>
      <c r="E6172" s="3" t="s">
        <v>24435</v>
      </c>
    </row>
    <row r="6173" customFormat="false" ht="13.8" hidden="false" customHeight="false" outlineLevel="0" collapsed="false">
      <c r="A6173" s="1" t="n">
        <v>13168</v>
      </c>
      <c r="B6173" s="3" t="s">
        <v>1967</v>
      </c>
      <c r="C6173" s="1" t="s">
        <v>24436</v>
      </c>
      <c r="D6173" s="3" t="s">
        <v>17119</v>
      </c>
      <c r="E6173" s="3" t="s">
        <v>24437</v>
      </c>
    </row>
    <row r="6174" customFormat="false" ht="13.8" hidden="false" customHeight="false" outlineLevel="0" collapsed="false">
      <c r="A6174" s="1" t="n">
        <v>13173</v>
      </c>
      <c r="B6174" s="3" t="s">
        <v>1967</v>
      </c>
      <c r="C6174" s="1" t="s">
        <v>24438</v>
      </c>
      <c r="D6174" s="3" t="s">
        <v>17119</v>
      </c>
      <c r="E6174" s="3" t="s">
        <v>24439</v>
      </c>
    </row>
    <row r="6175" customFormat="false" ht="13.8" hidden="false" customHeight="false" outlineLevel="0" collapsed="false">
      <c r="A6175" s="1" t="n">
        <v>12583</v>
      </c>
      <c r="B6175" s="3" t="s">
        <v>1967</v>
      </c>
      <c r="C6175" s="1" t="s">
        <v>24440</v>
      </c>
      <c r="D6175" s="3" t="s">
        <v>17119</v>
      </c>
      <c r="E6175" s="3" t="s">
        <v>17353</v>
      </c>
    </row>
    <row r="6176" customFormat="false" ht="13.8" hidden="false" customHeight="false" outlineLevel="0" collapsed="false">
      <c r="A6176" s="1" t="n">
        <v>12584</v>
      </c>
      <c r="B6176" s="3" t="s">
        <v>1967</v>
      </c>
      <c r="C6176" s="1" t="s">
        <v>24441</v>
      </c>
      <c r="D6176" s="3" t="s">
        <v>17119</v>
      </c>
      <c r="E6176" s="3" t="s">
        <v>10302</v>
      </c>
    </row>
    <row r="6177" customFormat="false" ht="13.8" hidden="false" customHeight="false" outlineLevel="0" collapsed="false">
      <c r="A6177" s="1" t="n">
        <v>12613</v>
      </c>
      <c r="B6177" s="3" t="s">
        <v>1967</v>
      </c>
      <c r="C6177" s="1" t="s">
        <v>24442</v>
      </c>
      <c r="D6177" s="3" t="s">
        <v>17055</v>
      </c>
      <c r="E6177" s="3" t="s">
        <v>9179</v>
      </c>
    </row>
    <row r="6178" customFormat="false" ht="13.8" hidden="false" customHeight="false" outlineLevel="0" collapsed="false">
      <c r="A6178" s="1" t="n">
        <v>1031</v>
      </c>
      <c r="B6178" s="3" t="s">
        <v>1967</v>
      </c>
      <c r="C6178" s="1" t="s">
        <v>24443</v>
      </c>
      <c r="D6178" s="3" t="s">
        <v>17055</v>
      </c>
      <c r="E6178" s="3" t="s">
        <v>12635</v>
      </c>
    </row>
    <row r="6179" customFormat="false" ht="13.8" hidden="false" customHeight="false" outlineLevel="0" collapsed="false">
      <c r="A6179" s="1" t="n">
        <v>39707</v>
      </c>
      <c r="B6179" s="3" t="s">
        <v>1967</v>
      </c>
      <c r="C6179" s="1" t="s">
        <v>24444</v>
      </c>
      <c r="D6179" s="3" t="s">
        <v>17119</v>
      </c>
      <c r="E6179" s="3" t="s">
        <v>3892</v>
      </c>
    </row>
    <row r="6180" customFormat="false" ht="13.8" hidden="false" customHeight="false" outlineLevel="0" collapsed="false">
      <c r="A6180" s="1" t="n">
        <v>39708</v>
      </c>
      <c r="B6180" s="3" t="s">
        <v>1967</v>
      </c>
      <c r="C6180" s="1" t="s">
        <v>24445</v>
      </c>
      <c r="D6180" s="3" t="s">
        <v>17119</v>
      </c>
      <c r="E6180" s="3" t="s">
        <v>12012</v>
      </c>
    </row>
    <row r="6181" customFormat="false" ht="13.8" hidden="false" customHeight="false" outlineLevel="0" collapsed="false">
      <c r="A6181" s="1" t="n">
        <v>39710</v>
      </c>
      <c r="B6181" s="3" t="s">
        <v>1967</v>
      </c>
      <c r="C6181" s="1" t="s">
        <v>24446</v>
      </c>
      <c r="D6181" s="3" t="s">
        <v>17119</v>
      </c>
      <c r="E6181" s="3" t="s">
        <v>2935</v>
      </c>
    </row>
    <row r="6182" customFormat="false" ht="13.8" hidden="false" customHeight="false" outlineLevel="0" collapsed="false">
      <c r="A6182" s="1" t="n">
        <v>39709</v>
      </c>
      <c r="B6182" s="3" t="s">
        <v>1967</v>
      </c>
      <c r="C6182" s="1" t="s">
        <v>24447</v>
      </c>
      <c r="D6182" s="3" t="s">
        <v>17119</v>
      </c>
      <c r="E6182" s="3" t="s">
        <v>11354</v>
      </c>
    </row>
    <row r="6183" customFormat="false" ht="13.8" hidden="false" customHeight="false" outlineLevel="0" collapsed="false">
      <c r="A6183" s="1" t="n">
        <v>39711</v>
      </c>
      <c r="B6183" s="3" t="s">
        <v>1967</v>
      </c>
      <c r="C6183" s="1" t="s">
        <v>24448</v>
      </c>
      <c r="D6183" s="3" t="s">
        <v>17119</v>
      </c>
      <c r="E6183" s="3" t="s">
        <v>14655</v>
      </c>
    </row>
    <row r="6184" customFormat="false" ht="13.8" hidden="false" customHeight="false" outlineLevel="0" collapsed="false">
      <c r="A6184" s="1" t="n">
        <v>39712</v>
      </c>
      <c r="B6184" s="3" t="s">
        <v>1967</v>
      </c>
      <c r="C6184" s="1" t="s">
        <v>24449</v>
      </c>
      <c r="D6184" s="3" t="s">
        <v>17119</v>
      </c>
      <c r="E6184" s="3" t="s">
        <v>2185</v>
      </c>
    </row>
    <row r="6185" customFormat="false" ht="13.8" hidden="false" customHeight="false" outlineLevel="0" collapsed="false">
      <c r="A6185" s="1" t="n">
        <v>39713</v>
      </c>
      <c r="B6185" s="3" t="s">
        <v>1967</v>
      </c>
      <c r="C6185" s="1" t="s">
        <v>24450</v>
      </c>
      <c r="D6185" s="3" t="s">
        <v>17119</v>
      </c>
      <c r="E6185" s="3" t="s">
        <v>21026</v>
      </c>
    </row>
    <row r="6186" customFormat="false" ht="13.8" hidden="false" customHeight="false" outlineLevel="0" collapsed="false">
      <c r="A6186" s="1" t="n">
        <v>39714</v>
      </c>
      <c r="B6186" s="3" t="s">
        <v>1967</v>
      </c>
      <c r="C6186" s="1" t="s">
        <v>24451</v>
      </c>
      <c r="D6186" s="3" t="s">
        <v>17119</v>
      </c>
      <c r="E6186" s="3" t="s">
        <v>23289</v>
      </c>
    </row>
    <row r="6187" customFormat="false" ht="13.8" hidden="false" customHeight="false" outlineLevel="0" collapsed="false">
      <c r="A6187" s="1" t="n">
        <v>39715</v>
      </c>
      <c r="B6187" s="3" t="s">
        <v>1967</v>
      </c>
      <c r="C6187" s="1" t="s">
        <v>24452</v>
      </c>
      <c r="D6187" s="3" t="s">
        <v>17119</v>
      </c>
      <c r="E6187" s="3" t="s">
        <v>19996</v>
      </c>
    </row>
    <row r="6188" customFormat="false" ht="13.8" hidden="false" customHeight="false" outlineLevel="0" collapsed="false">
      <c r="A6188" s="1" t="n">
        <v>39716</v>
      </c>
      <c r="B6188" s="3" t="s">
        <v>1967</v>
      </c>
      <c r="C6188" s="1" t="s">
        <v>24453</v>
      </c>
      <c r="D6188" s="3" t="s">
        <v>17119</v>
      </c>
      <c r="E6188" s="3" t="s">
        <v>3495</v>
      </c>
    </row>
    <row r="6189" customFormat="false" ht="13.8" hidden="false" customHeight="false" outlineLevel="0" collapsed="false">
      <c r="A6189" s="1" t="n">
        <v>39718</v>
      </c>
      <c r="B6189" s="3" t="s">
        <v>1967</v>
      </c>
      <c r="C6189" s="1" t="s">
        <v>24454</v>
      </c>
      <c r="D6189" s="3" t="s">
        <v>17119</v>
      </c>
      <c r="E6189" s="3" t="s">
        <v>14424</v>
      </c>
    </row>
    <row r="6190" customFormat="false" ht="13.8" hidden="false" customHeight="false" outlineLevel="0" collapsed="false">
      <c r="A6190" s="1" t="n">
        <v>9813</v>
      </c>
      <c r="B6190" s="3" t="s">
        <v>1967</v>
      </c>
      <c r="C6190" s="1" t="s">
        <v>24455</v>
      </c>
      <c r="D6190" s="3" t="s">
        <v>17119</v>
      </c>
      <c r="E6190" s="3" t="s">
        <v>24456</v>
      </c>
    </row>
    <row r="6191" customFormat="false" ht="13.8" hidden="false" customHeight="false" outlineLevel="0" collapsed="false">
      <c r="A6191" s="1" t="n">
        <v>9815</v>
      </c>
      <c r="B6191" s="3" t="s">
        <v>1967</v>
      </c>
      <c r="C6191" s="1" t="s">
        <v>24457</v>
      </c>
      <c r="D6191" s="3" t="s">
        <v>17119</v>
      </c>
      <c r="E6191" s="3" t="s">
        <v>24458</v>
      </c>
    </row>
    <row r="6192" customFormat="false" ht="13.8" hidden="false" customHeight="false" outlineLevel="0" collapsed="false">
      <c r="A6192" s="1" t="n">
        <v>44543</v>
      </c>
      <c r="B6192" s="3" t="s">
        <v>1967</v>
      </c>
      <c r="C6192" s="1" t="s">
        <v>24459</v>
      </c>
      <c r="D6192" s="3" t="s">
        <v>17119</v>
      </c>
      <c r="E6192" s="3" t="s">
        <v>24460</v>
      </c>
    </row>
    <row r="6193" customFormat="false" ht="13.8" hidden="false" customHeight="false" outlineLevel="0" collapsed="false">
      <c r="A6193" s="1" t="n">
        <v>44526</v>
      </c>
      <c r="B6193" s="3" t="s">
        <v>1967</v>
      </c>
      <c r="C6193" s="1" t="s">
        <v>24461</v>
      </c>
      <c r="D6193" s="3" t="s">
        <v>17119</v>
      </c>
      <c r="E6193" s="3" t="s">
        <v>24462</v>
      </c>
    </row>
    <row r="6194" customFormat="false" ht="13.8" hidden="false" customHeight="false" outlineLevel="0" collapsed="false">
      <c r="A6194" s="1" t="n">
        <v>44545</v>
      </c>
      <c r="B6194" s="3" t="s">
        <v>1967</v>
      </c>
      <c r="C6194" s="1" t="s">
        <v>24463</v>
      </c>
      <c r="D6194" s="3" t="s">
        <v>17119</v>
      </c>
      <c r="E6194" s="3" t="s">
        <v>24464</v>
      </c>
    </row>
    <row r="6195" customFormat="false" ht="13.8" hidden="false" customHeight="false" outlineLevel="0" collapsed="false">
      <c r="A6195" s="1" t="n">
        <v>44525</v>
      </c>
      <c r="B6195" s="3" t="s">
        <v>1967</v>
      </c>
      <c r="C6195" s="1" t="s">
        <v>24465</v>
      </c>
      <c r="D6195" s="3" t="s">
        <v>17119</v>
      </c>
      <c r="E6195" s="3" t="s">
        <v>24466</v>
      </c>
    </row>
    <row r="6196" customFormat="false" ht="13.8" hidden="false" customHeight="false" outlineLevel="0" collapsed="false">
      <c r="A6196" s="1" t="n">
        <v>44547</v>
      </c>
      <c r="B6196" s="3" t="s">
        <v>1967</v>
      </c>
      <c r="C6196" s="1" t="s">
        <v>24467</v>
      </c>
      <c r="D6196" s="3" t="s">
        <v>17119</v>
      </c>
      <c r="E6196" s="3" t="s">
        <v>24468</v>
      </c>
    </row>
    <row r="6197" customFormat="false" ht="13.8" hidden="false" customHeight="false" outlineLevel="0" collapsed="false">
      <c r="A6197" s="1" t="n">
        <v>44519</v>
      </c>
      <c r="B6197" s="3" t="s">
        <v>1967</v>
      </c>
      <c r="C6197" s="1" t="s">
        <v>24469</v>
      </c>
      <c r="D6197" s="3" t="s">
        <v>17119</v>
      </c>
      <c r="E6197" s="3" t="s">
        <v>24470</v>
      </c>
    </row>
    <row r="6198" customFormat="false" ht="13.8" hidden="false" customHeight="false" outlineLevel="0" collapsed="false">
      <c r="A6198" s="1" t="n">
        <v>44520</v>
      </c>
      <c r="B6198" s="3" t="s">
        <v>1967</v>
      </c>
      <c r="C6198" s="1" t="s">
        <v>24471</v>
      </c>
      <c r="D6198" s="3" t="s">
        <v>17119</v>
      </c>
      <c r="E6198" s="3" t="s">
        <v>24472</v>
      </c>
    </row>
    <row r="6199" customFormat="false" ht="13.8" hidden="false" customHeight="false" outlineLevel="0" collapsed="false">
      <c r="A6199" s="1" t="n">
        <v>44521</v>
      </c>
      <c r="B6199" s="3" t="s">
        <v>1967</v>
      </c>
      <c r="C6199" s="1" t="s">
        <v>24473</v>
      </c>
      <c r="D6199" s="3" t="s">
        <v>17119</v>
      </c>
      <c r="E6199" s="3" t="s">
        <v>13064</v>
      </c>
    </row>
    <row r="6200" customFormat="false" ht="13.8" hidden="false" customHeight="false" outlineLevel="0" collapsed="false">
      <c r="A6200" s="1" t="n">
        <v>44522</v>
      </c>
      <c r="B6200" s="3" t="s">
        <v>1967</v>
      </c>
      <c r="C6200" s="1" t="s">
        <v>24474</v>
      </c>
      <c r="D6200" s="3" t="s">
        <v>17119</v>
      </c>
      <c r="E6200" s="3" t="s">
        <v>24475</v>
      </c>
    </row>
    <row r="6201" customFormat="false" ht="13.8" hidden="false" customHeight="false" outlineLevel="0" collapsed="false">
      <c r="A6201" s="1" t="n">
        <v>44523</v>
      </c>
      <c r="B6201" s="3" t="s">
        <v>1967</v>
      </c>
      <c r="C6201" s="1" t="s">
        <v>24476</v>
      </c>
      <c r="D6201" s="3" t="s">
        <v>17119</v>
      </c>
      <c r="E6201" s="3" t="s">
        <v>24477</v>
      </c>
    </row>
    <row r="6202" customFormat="false" ht="13.8" hidden="false" customHeight="false" outlineLevel="0" collapsed="false">
      <c r="A6202" s="1" t="n">
        <v>44527</v>
      </c>
      <c r="B6202" s="3" t="s">
        <v>1967</v>
      </c>
      <c r="C6202" s="1" t="s">
        <v>24478</v>
      </c>
      <c r="D6202" s="3" t="s">
        <v>17119</v>
      </c>
      <c r="E6202" s="3" t="s">
        <v>24479</v>
      </c>
    </row>
    <row r="6203" customFormat="false" ht="13.8" hidden="false" customHeight="false" outlineLevel="0" collapsed="false">
      <c r="A6203" s="1" t="n">
        <v>44524</v>
      </c>
      <c r="B6203" s="3" t="s">
        <v>1967</v>
      </c>
      <c r="C6203" s="1" t="s">
        <v>24480</v>
      </c>
      <c r="D6203" s="3" t="s">
        <v>17119</v>
      </c>
      <c r="E6203" s="3" t="s">
        <v>12823</v>
      </c>
    </row>
    <row r="6204" customFormat="false" ht="13.8" hidden="false" customHeight="false" outlineLevel="0" collapsed="false">
      <c r="A6204" s="1" t="n">
        <v>44542</v>
      </c>
      <c r="B6204" s="3" t="s">
        <v>1967</v>
      </c>
      <c r="C6204" s="1" t="s">
        <v>24481</v>
      </c>
      <c r="D6204" s="3" t="s">
        <v>17119</v>
      </c>
      <c r="E6204" s="3" t="s">
        <v>24482</v>
      </c>
    </row>
    <row r="6205" customFormat="false" ht="13.8" hidden="false" customHeight="false" outlineLevel="0" collapsed="false">
      <c r="A6205" s="1" t="n">
        <v>9877</v>
      </c>
      <c r="B6205" s="3" t="s">
        <v>1967</v>
      </c>
      <c r="C6205" s="1" t="s">
        <v>24483</v>
      </c>
      <c r="D6205" s="3" t="s">
        <v>17119</v>
      </c>
      <c r="E6205" s="3" t="s">
        <v>24484</v>
      </c>
    </row>
    <row r="6206" customFormat="false" ht="13.8" hidden="false" customHeight="false" outlineLevel="0" collapsed="false">
      <c r="A6206" s="1" t="n">
        <v>9878</v>
      </c>
      <c r="B6206" s="3" t="s">
        <v>1967</v>
      </c>
      <c r="C6206" s="1" t="s">
        <v>24485</v>
      </c>
      <c r="D6206" s="3" t="s">
        <v>17119</v>
      </c>
      <c r="E6206" s="3" t="s">
        <v>24486</v>
      </c>
    </row>
    <row r="6207" customFormat="false" ht="13.8" hidden="false" customHeight="false" outlineLevel="0" collapsed="false">
      <c r="A6207" s="1" t="n">
        <v>41986</v>
      </c>
      <c r="B6207" s="3" t="s">
        <v>1967</v>
      </c>
      <c r="C6207" s="1" t="s">
        <v>24487</v>
      </c>
      <c r="D6207" s="3" t="s">
        <v>17119</v>
      </c>
      <c r="E6207" s="3" t="s">
        <v>24488</v>
      </c>
    </row>
    <row r="6208" customFormat="false" ht="13.8" hidden="false" customHeight="false" outlineLevel="0" collapsed="false">
      <c r="A6208" s="1" t="n">
        <v>43422</v>
      </c>
      <c r="B6208" s="3" t="s">
        <v>1967</v>
      </c>
      <c r="C6208" s="1" t="s">
        <v>24489</v>
      </c>
      <c r="D6208" s="3" t="s">
        <v>17119</v>
      </c>
      <c r="E6208" s="3" t="s">
        <v>24490</v>
      </c>
    </row>
    <row r="6209" customFormat="false" ht="13.8" hidden="false" customHeight="false" outlineLevel="0" collapsed="false">
      <c r="A6209" s="1" t="n">
        <v>41987</v>
      </c>
      <c r="B6209" s="3" t="s">
        <v>1967</v>
      </c>
      <c r="C6209" s="1" t="s">
        <v>24491</v>
      </c>
      <c r="D6209" s="3" t="s">
        <v>17119</v>
      </c>
      <c r="E6209" s="3" t="s">
        <v>24492</v>
      </c>
    </row>
    <row r="6210" customFormat="false" ht="13.8" hidden="false" customHeight="false" outlineLevel="0" collapsed="false">
      <c r="A6210" s="1" t="n">
        <v>41988</v>
      </c>
      <c r="B6210" s="3" t="s">
        <v>1967</v>
      </c>
      <c r="C6210" s="1" t="s">
        <v>24493</v>
      </c>
      <c r="D6210" s="3" t="s">
        <v>17119</v>
      </c>
      <c r="E6210" s="3" t="s">
        <v>24494</v>
      </c>
    </row>
    <row r="6211" customFormat="false" ht="13.8" hidden="false" customHeight="false" outlineLevel="0" collapsed="false">
      <c r="A6211" s="1" t="n">
        <v>41697</v>
      </c>
      <c r="B6211" s="3" t="s">
        <v>1967</v>
      </c>
      <c r="C6211" s="1" t="s">
        <v>24495</v>
      </c>
      <c r="D6211" s="3" t="s">
        <v>17119</v>
      </c>
      <c r="E6211" s="3" t="s">
        <v>24496</v>
      </c>
    </row>
    <row r="6212" customFormat="false" ht="13.8" hidden="false" customHeight="false" outlineLevel="0" collapsed="false">
      <c r="A6212" s="1" t="n">
        <v>41985</v>
      </c>
      <c r="B6212" s="3" t="s">
        <v>1967</v>
      </c>
      <c r="C6212" s="1" t="s">
        <v>24497</v>
      </c>
      <c r="D6212" s="3" t="s">
        <v>17119</v>
      </c>
      <c r="E6212" s="3" t="s">
        <v>24498</v>
      </c>
    </row>
    <row r="6213" customFormat="false" ht="13.8" hidden="false" customHeight="false" outlineLevel="0" collapsed="false">
      <c r="A6213" s="1" t="n">
        <v>41699</v>
      </c>
      <c r="B6213" s="3" t="s">
        <v>1967</v>
      </c>
      <c r="C6213" s="1" t="s">
        <v>24499</v>
      </c>
      <c r="D6213" s="3" t="s">
        <v>17119</v>
      </c>
      <c r="E6213" s="3" t="s">
        <v>24500</v>
      </c>
    </row>
    <row r="6214" customFormat="false" ht="13.8" hidden="false" customHeight="false" outlineLevel="0" collapsed="false">
      <c r="A6214" s="1" t="n">
        <v>38053</v>
      </c>
      <c r="B6214" s="3" t="s">
        <v>1967</v>
      </c>
      <c r="C6214" s="1" t="s">
        <v>24501</v>
      </c>
      <c r="D6214" s="3" t="s">
        <v>17119</v>
      </c>
      <c r="E6214" s="3" t="s">
        <v>24502</v>
      </c>
    </row>
    <row r="6215" customFormat="false" ht="13.8" hidden="false" customHeight="false" outlineLevel="0" collapsed="false">
      <c r="A6215" s="1" t="n">
        <v>38054</v>
      </c>
      <c r="B6215" s="3" t="s">
        <v>1967</v>
      </c>
      <c r="C6215" s="1" t="s">
        <v>24503</v>
      </c>
      <c r="D6215" s="3" t="s">
        <v>17119</v>
      </c>
      <c r="E6215" s="3" t="s">
        <v>24504</v>
      </c>
    </row>
    <row r="6216" customFormat="false" ht="13.8" hidden="false" customHeight="false" outlineLevel="0" collapsed="false">
      <c r="A6216" s="1" t="n">
        <v>38052</v>
      </c>
      <c r="B6216" s="3" t="s">
        <v>1967</v>
      </c>
      <c r="C6216" s="1" t="s">
        <v>24505</v>
      </c>
      <c r="D6216" s="3" t="s">
        <v>17119</v>
      </c>
      <c r="E6216" s="3" t="s">
        <v>7306</v>
      </c>
    </row>
    <row r="6217" customFormat="false" ht="13.8" hidden="false" customHeight="false" outlineLevel="0" collapsed="false">
      <c r="A6217" s="1" t="n">
        <v>38051</v>
      </c>
      <c r="B6217" s="3" t="s">
        <v>1967</v>
      </c>
      <c r="C6217" s="1" t="s">
        <v>24506</v>
      </c>
      <c r="D6217" s="3" t="s">
        <v>17119</v>
      </c>
      <c r="E6217" s="3" t="s">
        <v>13336</v>
      </c>
    </row>
    <row r="6218" customFormat="false" ht="13.8" hidden="false" customHeight="false" outlineLevel="0" collapsed="false">
      <c r="A6218" s="1" t="n">
        <v>38787</v>
      </c>
      <c r="B6218" s="3" t="s">
        <v>1967</v>
      </c>
      <c r="C6218" s="1" t="s">
        <v>24507</v>
      </c>
      <c r="D6218" s="3" t="s">
        <v>17119</v>
      </c>
      <c r="E6218" s="3" t="s">
        <v>3497</v>
      </c>
    </row>
    <row r="6219" customFormat="false" ht="13.8" hidden="false" customHeight="false" outlineLevel="0" collapsed="false">
      <c r="A6219" s="1" t="n">
        <v>38825</v>
      </c>
      <c r="B6219" s="3" t="s">
        <v>1967</v>
      </c>
      <c r="C6219" s="1" t="s">
        <v>24508</v>
      </c>
      <c r="D6219" s="3" t="s">
        <v>17119</v>
      </c>
      <c r="E6219" s="3" t="s">
        <v>17092</v>
      </c>
    </row>
    <row r="6220" customFormat="false" ht="13.8" hidden="false" customHeight="false" outlineLevel="0" collapsed="false">
      <c r="A6220" s="1" t="n">
        <v>38826</v>
      </c>
      <c r="B6220" s="3" t="s">
        <v>1967</v>
      </c>
      <c r="C6220" s="1" t="s">
        <v>24509</v>
      </c>
      <c r="D6220" s="3" t="s">
        <v>17119</v>
      </c>
      <c r="E6220" s="3" t="s">
        <v>7247</v>
      </c>
    </row>
    <row r="6221" customFormat="false" ht="13.8" hidden="false" customHeight="false" outlineLevel="0" collapsed="false">
      <c r="A6221" s="1" t="n">
        <v>38827</v>
      </c>
      <c r="B6221" s="3" t="s">
        <v>1967</v>
      </c>
      <c r="C6221" s="1" t="s">
        <v>24510</v>
      </c>
      <c r="D6221" s="3" t="s">
        <v>17119</v>
      </c>
      <c r="E6221" s="3" t="s">
        <v>9192</v>
      </c>
    </row>
    <row r="6222" customFormat="false" ht="13.8" hidden="false" customHeight="false" outlineLevel="0" collapsed="false">
      <c r="A6222" s="1" t="n">
        <v>38830</v>
      </c>
      <c r="B6222" s="3" t="s">
        <v>1967</v>
      </c>
      <c r="C6222" s="1" t="s">
        <v>24511</v>
      </c>
      <c r="D6222" s="3" t="s">
        <v>17119</v>
      </c>
      <c r="E6222" s="3" t="s">
        <v>21626</v>
      </c>
    </row>
    <row r="6223" customFormat="false" ht="13.8" hidden="false" customHeight="false" outlineLevel="0" collapsed="false">
      <c r="A6223" s="1" t="n">
        <v>38828</v>
      </c>
      <c r="B6223" s="3" t="s">
        <v>1967</v>
      </c>
      <c r="C6223" s="1" t="s">
        <v>24512</v>
      </c>
      <c r="D6223" s="3" t="s">
        <v>17119</v>
      </c>
      <c r="E6223" s="3" t="s">
        <v>3416</v>
      </c>
    </row>
    <row r="6224" customFormat="false" ht="13.8" hidden="false" customHeight="false" outlineLevel="0" collapsed="false">
      <c r="A6224" s="1" t="n">
        <v>38829</v>
      </c>
      <c r="B6224" s="3" t="s">
        <v>1967</v>
      </c>
      <c r="C6224" s="1" t="s">
        <v>24513</v>
      </c>
      <c r="D6224" s="3" t="s">
        <v>17119</v>
      </c>
      <c r="E6224" s="3" t="s">
        <v>13640</v>
      </c>
    </row>
    <row r="6225" customFormat="false" ht="13.8" hidden="false" customHeight="false" outlineLevel="0" collapsed="false">
      <c r="A6225" s="1" t="n">
        <v>38831</v>
      </c>
      <c r="B6225" s="3" t="s">
        <v>1967</v>
      </c>
      <c r="C6225" s="1" t="s">
        <v>24514</v>
      </c>
      <c r="D6225" s="3" t="s">
        <v>17119</v>
      </c>
      <c r="E6225" s="3" t="s">
        <v>24515</v>
      </c>
    </row>
    <row r="6226" customFormat="false" ht="13.8" hidden="false" customHeight="false" outlineLevel="0" collapsed="false">
      <c r="A6226" s="1" t="n">
        <v>36274</v>
      </c>
      <c r="B6226" s="3" t="s">
        <v>1967</v>
      </c>
      <c r="C6226" s="1" t="s">
        <v>24516</v>
      </c>
      <c r="D6226" s="3" t="s">
        <v>17119</v>
      </c>
      <c r="E6226" s="3" t="s">
        <v>24517</v>
      </c>
    </row>
    <row r="6227" customFormat="false" ht="13.8" hidden="false" customHeight="false" outlineLevel="0" collapsed="false">
      <c r="A6227" s="1" t="n">
        <v>36278</v>
      </c>
      <c r="B6227" s="3" t="s">
        <v>1967</v>
      </c>
      <c r="C6227" s="1" t="s">
        <v>24518</v>
      </c>
      <c r="D6227" s="3" t="s">
        <v>17119</v>
      </c>
      <c r="E6227" s="3" t="s">
        <v>3272</v>
      </c>
    </row>
    <row r="6228" customFormat="false" ht="13.8" hidden="false" customHeight="false" outlineLevel="0" collapsed="false">
      <c r="A6228" s="1" t="n">
        <v>38977</v>
      </c>
      <c r="B6228" s="3" t="s">
        <v>1967</v>
      </c>
      <c r="C6228" s="1" t="s">
        <v>24519</v>
      </c>
      <c r="D6228" s="3" t="s">
        <v>17119</v>
      </c>
      <c r="E6228" s="3" t="s">
        <v>24520</v>
      </c>
    </row>
    <row r="6229" customFormat="false" ht="13.8" hidden="false" customHeight="false" outlineLevel="0" collapsed="false">
      <c r="A6229" s="1" t="n">
        <v>38971</v>
      </c>
      <c r="B6229" s="3" t="s">
        <v>1967</v>
      </c>
      <c r="C6229" s="1" t="s">
        <v>24521</v>
      </c>
      <c r="D6229" s="3" t="s">
        <v>17119</v>
      </c>
      <c r="E6229" s="3" t="s">
        <v>20929</v>
      </c>
    </row>
    <row r="6230" customFormat="false" ht="13.8" hidden="false" customHeight="false" outlineLevel="0" collapsed="false">
      <c r="A6230" s="1" t="n">
        <v>38972</v>
      </c>
      <c r="B6230" s="3" t="s">
        <v>1967</v>
      </c>
      <c r="C6230" s="1" t="s">
        <v>24522</v>
      </c>
      <c r="D6230" s="3" t="s">
        <v>17119</v>
      </c>
      <c r="E6230" s="3" t="s">
        <v>10130</v>
      </c>
    </row>
    <row r="6231" customFormat="false" ht="13.8" hidden="false" customHeight="false" outlineLevel="0" collapsed="false">
      <c r="A6231" s="1" t="n">
        <v>38973</v>
      </c>
      <c r="B6231" s="3" t="s">
        <v>1967</v>
      </c>
      <c r="C6231" s="1" t="s">
        <v>24523</v>
      </c>
      <c r="D6231" s="3" t="s">
        <v>17119</v>
      </c>
      <c r="E6231" s="3" t="s">
        <v>19991</v>
      </c>
    </row>
    <row r="6232" customFormat="false" ht="13.8" hidden="false" customHeight="false" outlineLevel="0" collapsed="false">
      <c r="A6232" s="1" t="n">
        <v>38974</v>
      </c>
      <c r="B6232" s="3" t="s">
        <v>1967</v>
      </c>
      <c r="C6232" s="1" t="s">
        <v>24524</v>
      </c>
      <c r="D6232" s="3" t="s">
        <v>17119</v>
      </c>
      <c r="E6232" s="3" t="s">
        <v>11031</v>
      </c>
    </row>
    <row r="6233" customFormat="false" ht="13.8" hidden="false" customHeight="false" outlineLevel="0" collapsed="false">
      <c r="A6233" s="1" t="n">
        <v>38975</v>
      </c>
      <c r="B6233" s="3" t="s">
        <v>1967</v>
      </c>
      <c r="C6233" s="1" t="s">
        <v>24525</v>
      </c>
      <c r="D6233" s="3" t="s">
        <v>17119</v>
      </c>
      <c r="E6233" s="3" t="s">
        <v>24526</v>
      </c>
    </row>
    <row r="6234" customFormat="false" ht="13.8" hidden="false" customHeight="false" outlineLevel="0" collapsed="false">
      <c r="A6234" s="1" t="n">
        <v>38976</v>
      </c>
      <c r="B6234" s="3" t="s">
        <v>1967</v>
      </c>
      <c r="C6234" s="1" t="s">
        <v>24527</v>
      </c>
      <c r="D6234" s="3" t="s">
        <v>17119</v>
      </c>
      <c r="E6234" s="3" t="s">
        <v>24528</v>
      </c>
    </row>
    <row r="6235" customFormat="false" ht="13.8" hidden="false" customHeight="false" outlineLevel="0" collapsed="false">
      <c r="A6235" s="1" t="n">
        <v>44176</v>
      </c>
      <c r="B6235" s="3" t="s">
        <v>1967</v>
      </c>
      <c r="C6235" s="1" t="s">
        <v>24529</v>
      </c>
      <c r="D6235" s="3" t="s">
        <v>17119</v>
      </c>
      <c r="E6235" s="3" t="s">
        <v>24530</v>
      </c>
    </row>
    <row r="6236" customFormat="false" ht="13.8" hidden="false" customHeight="false" outlineLevel="0" collapsed="false">
      <c r="A6236" s="1" t="n">
        <v>38986</v>
      </c>
      <c r="B6236" s="3" t="s">
        <v>1967</v>
      </c>
      <c r="C6236" s="1" t="s">
        <v>24531</v>
      </c>
      <c r="D6236" s="3" t="s">
        <v>17119</v>
      </c>
      <c r="E6236" s="3" t="s">
        <v>24532</v>
      </c>
    </row>
    <row r="6237" customFormat="false" ht="13.8" hidden="false" customHeight="false" outlineLevel="0" collapsed="false">
      <c r="A6237" s="1" t="n">
        <v>38978</v>
      </c>
      <c r="B6237" s="3" t="s">
        <v>1967</v>
      </c>
      <c r="C6237" s="1" t="s">
        <v>24533</v>
      </c>
      <c r="D6237" s="3" t="s">
        <v>17119</v>
      </c>
      <c r="E6237" s="3" t="s">
        <v>3916</v>
      </c>
    </row>
    <row r="6238" customFormat="false" ht="13.8" hidden="false" customHeight="false" outlineLevel="0" collapsed="false">
      <c r="A6238" s="1" t="n">
        <v>38979</v>
      </c>
      <c r="B6238" s="3" t="s">
        <v>1967</v>
      </c>
      <c r="C6238" s="1" t="s">
        <v>24534</v>
      </c>
      <c r="D6238" s="3" t="s">
        <v>17119</v>
      </c>
      <c r="E6238" s="3" t="s">
        <v>14526</v>
      </c>
    </row>
    <row r="6239" customFormat="false" ht="13.8" hidden="false" customHeight="false" outlineLevel="0" collapsed="false">
      <c r="A6239" s="1" t="n">
        <v>38980</v>
      </c>
      <c r="B6239" s="3" t="s">
        <v>1967</v>
      </c>
      <c r="C6239" s="1" t="s">
        <v>24535</v>
      </c>
      <c r="D6239" s="3" t="s">
        <v>17119</v>
      </c>
      <c r="E6239" s="3" t="s">
        <v>24536</v>
      </c>
    </row>
    <row r="6240" customFormat="false" ht="13.8" hidden="false" customHeight="false" outlineLevel="0" collapsed="false">
      <c r="A6240" s="1" t="n">
        <v>38981</v>
      </c>
      <c r="B6240" s="3" t="s">
        <v>1967</v>
      </c>
      <c r="C6240" s="1" t="s">
        <v>24537</v>
      </c>
      <c r="D6240" s="3" t="s">
        <v>17119</v>
      </c>
      <c r="E6240" s="3" t="s">
        <v>24538</v>
      </c>
    </row>
    <row r="6241" customFormat="false" ht="13.8" hidden="false" customHeight="false" outlineLevel="0" collapsed="false">
      <c r="A6241" s="1" t="n">
        <v>38982</v>
      </c>
      <c r="B6241" s="3" t="s">
        <v>1967</v>
      </c>
      <c r="C6241" s="1" t="s">
        <v>24539</v>
      </c>
      <c r="D6241" s="3" t="s">
        <v>17119</v>
      </c>
      <c r="E6241" s="3" t="s">
        <v>20280</v>
      </c>
    </row>
    <row r="6242" customFormat="false" ht="13.8" hidden="false" customHeight="false" outlineLevel="0" collapsed="false">
      <c r="A6242" s="1" t="n">
        <v>38983</v>
      </c>
      <c r="B6242" s="3" t="s">
        <v>1967</v>
      </c>
      <c r="C6242" s="1" t="s">
        <v>24540</v>
      </c>
      <c r="D6242" s="3" t="s">
        <v>17119</v>
      </c>
      <c r="E6242" s="3" t="s">
        <v>24541</v>
      </c>
    </row>
    <row r="6243" customFormat="false" ht="13.8" hidden="false" customHeight="false" outlineLevel="0" collapsed="false">
      <c r="A6243" s="1" t="n">
        <v>38984</v>
      </c>
      <c r="B6243" s="3" t="s">
        <v>1967</v>
      </c>
      <c r="C6243" s="1" t="s">
        <v>24542</v>
      </c>
      <c r="D6243" s="3" t="s">
        <v>17119</v>
      </c>
      <c r="E6243" s="3" t="s">
        <v>24543</v>
      </c>
    </row>
    <row r="6244" customFormat="false" ht="13.8" hidden="false" customHeight="false" outlineLevel="0" collapsed="false">
      <c r="A6244" s="1" t="n">
        <v>38985</v>
      </c>
      <c r="B6244" s="3" t="s">
        <v>1967</v>
      </c>
      <c r="C6244" s="1" t="s">
        <v>24544</v>
      </c>
      <c r="D6244" s="3" t="s">
        <v>17119</v>
      </c>
      <c r="E6244" s="3" t="s">
        <v>9771</v>
      </c>
    </row>
    <row r="6245" customFormat="false" ht="13.8" hidden="false" customHeight="false" outlineLevel="0" collapsed="false">
      <c r="A6245" s="1" t="n">
        <v>9836</v>
      </c>
      <c r="B6245" s="3" t="s">
        <v>1967</v>
      </c>
      <c r="C6245" s="1" t="s">
        <v>24545</v>
      </c>
      <c r="D6245" s="3" t="s">
        <v>17119</v>
      </c>
      <c r="E6245" s="3" t="s">
        <v>11078</v>
      </c>
    </row>
    <row r="6246" customFormat="false" ht="13.8" hidden="false" customHeight="false" outlineLevel="0" collapsed="false">
      <c r="A6246" s="1" t="n">
        <v>20065</v>
      </c>
      <c r="B6246" s="3" t="s">
        <v>1967</v>
      </c>
      <c r="C6246" s="1" t="s">
        <v>24546</v>
      </c>
      <c r="D6246" s="3" t="s">
        <v>17119</v>
      </c>
      <c r="E6246" s="3" t="s">
        <v>24547</v>
      </c>
    </row>
    <row r="6247" customFormat="false" ht="13.8" hidden="false" customHeight="false" outlineLevel="0" collapsed="false">
      <c r="A6247" s="1" t="n">
        <v>9835</v>
      </c>
      <c r="B6247" s="3" t="s">
        <v>1967</v>
      </c>
      <c r="C6247" s="1" t="s">
        <v>24548</v>
      </c>
      <c r="D6247" s="3" t="s">
        <v>17119</v>
      </c>
      <c r="E6247" s="3" t="s">
        <v>12600</v>
      </c>
    </row>
    <row r="6248" customFormat="false" ht="13.8" hidden="false" customHeight="false" outlineLevel="0" collapsed="false">
      <c r="A6248" s="1" t="n">
        <v>38032</v>
      </c>
      <c r="B6248" s="3" t="s">
        <v>1967</v>
      </c>
      <c r="C6248" s="1" t="s">
        <v>24549</v>
      </c>
      <c r="D6248" s="3" t="s">
        <v>17119</v>
      </c>
      <c r="E6248" s="3" t="s">
        <v>24550</v>
      </c>
    </row>
    <row r="6249" customFormat="false" ht="13.8" hidden="false" customHeight="false" outlineLevel="0" collapsed="false">
      <c r="A6249" s="1" t="n">
        <v>38033</v>
      </c>
      <c r="B6249" s="3" t="s">
        <v>1967</v>
      </c>
      <c r="C6249" s="1" t="s">
        <v>24551</v>
      </c>
      <c r="D6249" s="3" t="s">
        <v>17119</v>
      </c>
      <c r="E6249" s="3" t="s">
        <v>24552</v>
      </c>
    </row>
    <row r="6250" customFormat="false" ht="13.8" hidden="false" customHeight="false" outlineLevel="0" collapsed="false">
      <c r="A6250" s="1" t="n">
        <v>38034</v>
      </c>
      <c r="B6250" s="3" t="s">
        <v>1967</v>
      </c>
      <c r="C6250" s="1" t="s">
        <v>24553</v>
      </c>
      <c r="D6250" s="3" t="s">
        <v>17119</v>
      </c>
      <c r="E6250" s="3" t="s">
        <v>24554</v>
      </c>
    </row>
    <row r="6251" customFormat="false" ht="13.8" hidden="false" customHeight="false" outlineLevel="0" collapsed="false">
      <c r="A6251" s="1" t="n">
        <v>38035</v>
      </c>
      <c r="B6251" s="3" t="s">
        <v>1967</v>
      </c>
      <c r="C6251" s="1" t="s">
        <v>24555</v>
      </c>
      <c r="D6251" s="3" t="s">
        <v>17119</v>
      </c>
      <c r="E6251" s="3" t="s">
        <v>24556</v>
      </c>
    </row>
    <row r="6252" customFormat="false" ht="13.8" hidden="false" customHeight="false" outlineLevel="0" collapsed="false">
      <c r="A6252" s="1" t="n">
        <v>38036</v>
      </c>
      <c r="B6252" s="3" t="s">
        <v>1967</v>
      </c>
      <c r="C6252" s="1" t="s">
        <v>24557</v>
      </c>
      <c r="D6252" s="3" t="s">
        <v>17119</v>
      </c>
      <c r="E6252" s="3" t="s">
        <v>24558</v>
      </c>
    </row>
    <row r="6253" customFormat="false" ht="13.8" hidden="false" customHeight="false" outlineLevel="0" collapsed="false">
      <c r="A6253" s="1" t="n">
        <v>38037</v>
      </c>
      <c r="B6253" s="3" t="s">
        <v>1967</v>
      </c>
      <c r="C6253" s="1" t="s">
        <v>24559</v>
      </c>
      <c r="D6253" s="3" t="s">
        <v>17119</v>
      </c>
      <c r="E6253" s="3" t="s">
        <v>24560</v>
      </c>
    </row>
    <row r="6254" customFormat="false" ht="13.8" hidden="false" customHeight="false" outlineLevel="0" collapsed="false">
      <c r="A6254" s="1" t="n">
        <v>9850</v>
      </c>
      <c r="B6254" s="3" t="s">
        <v>1967</v>
      </c>
      <c r="C6254" s="1" t="s">
        <v>24561</v>
      </c>
      <c r="D6254" s="3" t="s">
        <v>17119</v>
      </c>
      <c r="E6254" s="3" t="s">
        <v>24562</v>
      </c>
    </row>
    <row r="6255" customFormat="false" ht="13.8" hidden="false" customHeight="false" outlineLevel="0" collapsed="false">
      <c r="A6255" s="1" t="n">
        <v>9853</v>
      </c>
      <c r="B6255" s="3" t="s">
        <v>1967</v>
      </c>
      <c r="C6255" s="1" t="s">
        <v>24563</v>
      </c>
      <c r="D6255" s="3" t="s">
        <v>17119</v>
      </c>
      <c r="E6255" s="3" t="s">
        <v>24564</v>
      </c>
    </row>
    <row r="6256" customFormat="false" ht="13.8" hidden="false" customHeight="false" outlineLevel="0" collapsed="false">
      <c r="A6256" s="1" t="n">
        <v>9854</v>
      </c>
      <c r="B6256" s="3" t="s">
        <v>1967</v>
      </c>
      <c r="C6256" s="1" t="s">
        <v>24565</v>
      </c>
      <c r="D6256" s="3" t="s">
        <v>17119</v>
      </c>
      <c r="E6256" s="3" t="s">
        <v>24566</v>
      </c>
    </row>
    <row r="6257" customFormat="false" ht="13.8" hidden="false" customHeight="false" outlineLevel="0" collapsed="false">
      <c r="A6257" s="1" t="n">
        <v>9851</v>
      </c>
      <c r="B6257" s="3" t="s">
        <v>1967</v>
      </c>
      <c r="C6257" s="1" t="s">
        <v>24567</v>
      </c>
      <c r="D6257" s="3" t="s">
        <v>17119</v>
      </c>
      <c r="E6257" s="3" t="s">
        <v>24568</v>
      </c>
    </row>
    <row r="6258" customFormat="false" ht="13.8" hidden="false" customHeight="false" outlineLevel="0" collapsed="false">
      <c r="A6258" s="1" t="n">
        <v>9825</v>
      </c>
      <c r="B6258" s="3" t="s">
        <v>1967</v>
      </c>
      <c r="C6258" s="1" t="s">
        <v>24569</v>
      </c>
      <c r="D6258" s="3" t="s">
        <v>17119</v>
      </c>
      <c r="E6258" s="3" t="s">
        <v>24570</v>
      </c>
    </row>
    <row r="6259" customFormat="false" ht="13.8" hidden="false" customHeight="false" outlineLevel="0" collapsed="false">
      <c r="A6259" s="1" t="n">
        <v>9828</v>
      </c>
      <c r="B6259" s="3" t="s">
        <v>1967</v>
      </c>
      <c r="C6259" s="1" t="s">
        <v>24571</v>
      </c>
      <c r="D6259" s="3" t="s">
        <v>17119</v>
      </c>
      <c r="E6259" s="3" t="s">
        <v>24572</v>
      </c>
    </row>
    <row r="6260" customFormat="false" ht="13.8" hidden="false" customHeight="false" outlineLevel="0" collapsed="false">
      <c r="A6260" s="1" t="n">
        <v>9829</v>
      </c>
      <c r="B6260" s="3" t="s">
        <v>1967</v>
      </c>
      <c r="C6260" s="1" t="s">
        <v>24573</v>
      </c>
      <c r="D6260" s="3" t="s">
        <v>17119</v>
      </c>
      <c r="E6260" s="3" t="s">
        <v>24574</v>
      </c>
    </row>
    <row r="6261" customFormat="false" ht="13.8" hidden="false" customHeight="false" outlineLevel="0" collapsed="false">
      <c r="A6261" s="1" t="n">
        <v>9826</v>
      </c>
      <c r="B6261" s="3" t="s">
        <v>1967</v>
      </c>
      <c r="C6261" s="1" t="s">
        <v>24575</v>
      </c>
      <c r="D6261" s="3" t="s">
        <v>17119</v>
      </c>
      <c r="E6261" s="3" t="s">
        <v>24576</v>
      </c>
    </row>
    <row r="6262" customFormat="false" ht="13.8" hidden="false" customHeight="false" outlineLevel="0" collapsed="false">
      <c r="A6262" s="1" t="n">
        <v>9827</v>
      </c>
      <c r="B6262" s="3" t="s">
        <v>1967</v>
      </c>
      <c r="C6262" s="1" t="s">
        <v>24577</v>
      </c>
      <c r="D6262" s="3" t="s">
        <v>17119</v>
      </c>
      <c r="E6262" s="3" t="s">
        <v>24578</v>
      </c>
    </row>
    <row r="6263" customFormat="false" ht="13.8" hidden="false" customHeight="false" outlineLevel="0" collapsed="false">
      <c r="A6263" s="1" t="n">
        <v>36374</v>
      </c>
      <c r="B6263" s="3" t="s">
        <v>1967</v>
      </c>
      <c r="C6263" s="1" t="s">
        <v>24579</v>
      </c>
      <c r="D6263" s="3" t="s">
        <v>17119</v>
      </c>
      <c r="E6263" s="3" t="s">
        <v>10743</v>
      </c>
    </row>
    <row r="6264" customFormat="false" ht="13.8" hidden="false" customHeight="false" outlineLevel="0" collapsed="false">
      <c r="A6264" s="1" t="n">
        <v>36084</v>
      </c>
      <c r="B6264" s="3" t="s">
        <v>1967</v>
      </c>
      <c r="C6264" s="1" t="s">
        <v>24580</v>
      </c>
      <c r="D6264" s="3" t="s">
        <v>17119</v>
      </c>
      <c r="E6264" s="3" t="s">
        <v>6693</v>
      </c>
    </row>
    <row r="6265" customFormat="false" ht="13.8" hidden="false" customHeight="false" outlineLevel="0" collapsed="false">
      <c r="A6265" s="1" t="n">
        <v>36373</v>
      </c>
      <c r="B6265" s="3" t="s">
        <v>1967</v>
      </c>
      <c r="C6265" s="1" t="s">
        <v>24581</v>
      </c>
      <c r="D6265" s="3" t="s">
        <v>17119</v>
      </c>
      <c r="E6265" s="3" t="s">
        <v>17765</v>
      </c>
    </row>
    <row r="6266" customFormat="false" ht="13.8" hidden="false" customHeight="false" outlineLevel="0" collapsed="false">
      <c r="A6266" s="1" t="n">
        <v>36377</v>
      </c>
      <c r="B6266" s="3" t="s">
        <v>1967</v>
      </c>
      <c r="C6266" s="1" t="s">
        <v>24582</v>
      </c>
      <c r="D6266" s="3" t="s">
        <v>17119</v>
      </c>
      <c r="E6266" s="3" t="s">
        <v>24583</v>
      </c>
    </row>
    <row r="6267" customFormat="false" ht="13.8" hidden="false" customHeight="false" outlineLevel="0" collapsed="false">
      <c r="A6267" s="1" t="n">
        <v>36375</v>
      </c>
      <c r="B6267" s="3" t="s">
        <v>1967</v>
      </c>
      <c r="C6267" s="1" t="s">
        <v>24584</v>
      </c>
      <c r="D6267" s="3" t="s">
        <v>17119</v>
      </c>
      <c r="E6267" s="3" t="s">
        <v>10620</v>
      </c>
    </row>
    <row r="6268" customFormat="false" ht="13.8" hidden="false" customHeight="false" outlineLevel="0" collapsed="false">
      <c r="A6268" s="1" t="n">
        <v>36376</v>
      </c>
      <c r="B6268" s="3" t="s">
        <v>1967</v>
      </c>
      <c r="C6268" s="1" t="s">
        <v>24585</v>
      </c>
      <c r="D6268" s="3" t="s">
        <v>17119</v>
      </c>
      <c r="E6268" s="3" t="s">
        <v>24586</v>
      </c>
    </row>
    <row r="6269" customFormat="false" ht="13.8" hidden="false" customHeight="false" outlineLevel="0" collapsed="false">
      <c r="A6269" s="1" t="n">
        <v>36380</v>
      </c>
      <c r="B6269" s="3" t="s">
        <v>1967</v>
      </c>
      <c r="C6269" s="1" t="s">
        <v>24587</v>
      </c>
      <c r="D6269" s="3" t="s">
        <v>17119</v>
      </c>
      <c r="E6269" s="3" t="s">
        <v>24588</v>
      </c>
    </row>
    <row r="6270" customFormat="false" ht="13.8" hidden="false" customHeight="false" outlineLevel="0" collapsed="false">
      <c r="A6270" s="1" t="n">
        <v>36378</v>
      </c>
      <c r="B6270" s="3" t="s">
        <v>1967</v>
      </c>
      <c r="C6270" s="1" t="s">
        <v>24589</v>
      </c>
      <c r="D6270" s="3" t="s">
        <v>17119</v>
      </c>
      <c r="E6270" s="3" t="s">
        <v>24590</v>
      </c>
    </row>
    <row r="6271" customFormat="false" ht="13.8" hidden="false" customHeight="false" outlineLevel="0" collapsed="false">
      <c r="A6271" s="1" t="n">
        <v>36379</v>
      </c>
      <c r="B6271" s="3" t="s">
        <v>1967</v>
      </c>
      <c r="C6271" s="1" t="s">
        <v>24591</v>
      </c>
      <c r="D6271" s="3" t="s">
        <v>17119</v>
      </c>
      <c r="E6271" s="3" t="s">
        <v>24592</v>
      </c>
    </row>
    <row r="6272" customFormat="false" ht="13.8" hidden="false" customHeight="false" outlineLevel="0" collapsed="false">
      <c r="A6272" s="1" t="n">
        <v>9859</v>
      </c>
      <c r="B6272" s="3" t="s">
        <v>1967</v>
      </c>
      <c r="C6272" s="1" t="s">
        <v>24593</v>
      </c>
      <c r="D6272" s="3" t="s">
        <v>17119</v>
      </c>
      <c r="E6272" s="3" t="s">
        <v>6697</v>
      </c>
    </row>
    <row r="6273" customFormat="false" ht="13.8" hidden="false" customHeight="false" outlineLevel="0" collapsed="false">
      <c r="A6273" s="1" t="n">
        <v>9838</v>
      </c>
      <c r="B6273" s="3" t="s">
        <v>1967</v>
      </c>
      <c r="C6273" s="1" t="s">
        <v>24594</v>
      </c>
      <c r="D6273" s="3" t="s">
        <v>17119</v>
      </c>
      <c r="E6273" s="3" t="s">
        <v>9198</v>
      </c>
    </row>
    <row r="6274" customFormat="false" ht="13.8" hidden="false" customHeight="false" outlineLevel="0" collapsed="false">
      <c r="A6274" s="1" t="n">
        <v>9837</v>
      </c>
      <c r="B6274" s="3" t="s">
        <v>1967</v>
      </c>
      <c r="C6274" s="1" t="s">
        <v>24595</v>
      </c>
      <c r="D6274" s="3" t="s">
        <v>17119</v>
      </c>
      <c r="E6274" s="3" t="s">
        <v>24596</v>
      </c>
    </row>
    <row r="6275" customFormat="false" ht="13.8" hidden="false" customHeight="false" outlineLevel="0" collapsed="false">
      <c r="A6275" s="1" t="n">
        <v>44315</v>
      </c>
      <c r="B6275" s="3" t="s">
        <v>1967</v>
      </c>
      <c r="C6275" s="1" t="s">
        <v>24597</v>
      </c>
      <c r="D6275" s="3" t="s">
        <v>17119</v>
      </c>
      <c r="E6275" s="3" t="s">
        <v>24598</v>
      </c>
    </row>
    <row r="6276" customFormat="false" ht="13.8" hidden="false" customHeight="false" outlineLevel="0" collapsed="false">
      <c r="A6276" s="1" t="n">
        <v>9863</v>
      </c>
      <c r="B6276" s="3" t="s">
        <v>1967</v>
      </c>
      <c r="C6276" s="1" t="s">
        <v>24599</v>
      </c>
      <c r="D6276" s="3" t="s">
        <v>17119</v>
      </c>
      <c r="E6276" s="3" t="s">
        <v>24600</v>
      </c>
    </row>
    <row r="6277" customFormat="false" ht="13.8" hidden="false" customHeight="false" outlineLevel="0" collapsed="false">
      <c r="A6277" s="1" t="n">
        <v>9860</v>
      </c>
      <c r="B6277" s="3" t="s">
        <v>1967</v>
      </c>
      <c r="C6277" s="1" t="s">
        <v>24601</v>
      </c>
      <c r="D6277" s="3" t="s">
        <v>17119</v>
      </c>
      <c r="E6277" s="3" t="s">
        <v>19461</v>
      </c>
    </row>
    <row r="6278" customFormat="false" ht="13.8" hidden="false" customHeight="false" outlineLevel="0" collapsed="false">
      <c r="A6278" s="1" t="n">
        <v>9862</v>
      </c>
      <c r="B6278" s="3" t="s">
        <v>1967</v>
      </c>
      <c r="C6278" s="1" t="s">
        <v>24602</v>
      </c>
      <c r="D6278" s="3" t="s">
        <v>17119</v>
      </c>
      <c r="E6278" s="3" t="s">
        <v>7189</v>
      </c>
    </row>
    <row r="6279" customFormat="false" ht="13.8" hidden="false" customHeight="false" outlineLevel="0" collapsed="false">
      <c r="A6279" s="1" t="n">
        <v>9861</v>
      </c>
      <c r="B6279" s="3" t="s">
        <v>1967</v>
      </c>
      <c r="C6279" s="1" t="s">
        <v>24603</v>
      </c>
      <c r="D6279" s="3" t="s">
        <v>17119</v>
      </c>
      <c r="E6279" s="3" t="s">
        <v>24604</v>
      </c>
    </row>
    <row r="6280" customFormat="false" ht="13.8" hidden="false" customHeight="false" outlineLevel="0" collapsed="false">
      <c r="A6280" s="1" t="n">
        <v>9856</v>
      </c>
      <c r="B6280" s="3" t="s">
        <v>1967</v>
      </c>
      <c r="C6280" s="1" t="s">
        <v>24605</v>
      </c>
      <c r="D6280" s="3" t="s">
        <v>17119</v>
      </c>
      <c r="E6280" s="3" t="s">
        <v>9086</v>
      </c>
    </row>
    <row r="6281" customFormat="false" ht="13.8" hidden="false" customHeight="false" outlineLevel="0" collapsed="false">
      <c r="A6281" s="1" t="n">
        <v>9866</v>
      </c>
      <c r="B6281" s="3" t="s">
        <v>1967</v>
      </c>
      <c r="C6281" s="1" t="s">
        <v>24606</v>
      </c>
      <c r="D6281" s="3" t="s">
        <v>17119</v>
      </c>
      <c r="E6281" s="3" t="s">
        <v>24607</v>
      </c>
    </row>
    <row r="6282" customFormat="false" ht="13.8" hidden="false" customHeight="false" outlineLevel="0" collapsed="false">
      <c r="A6282" s="1" t="n">
        <v>9841</v>
      </c>
      <c r="B6282" s="3" t="s">
        <v>1967</v>
      </c>
      <c r="C6282" s="1" t="s">
        <v>24608</v>
      </c>
      <c r="D6282" s="3" t="s">
        <v>17119</v>
      </c>
      <c r="E6282" s="3" t="s">
        <v>24609</v>
      </c>
    </row>
    <row r="6283" customFormat="false" ht="13.8" hidden="false" customHeight="false" outlineLevel="0" collapsed="false">
      <c r="A6283" s="1" t="n">
        <v>9840</v>
      </c>
      <c r="B6283" s="3" t="s">
        <v>1967</v>
      </c>
      <c r="C6283" s="1" t="s">
        <v>24610</v>
      </c>
      <c r="D6283" s="3" t="s">
        <v>17119</v>
      </c>
      <c r="E6283" s="3" t="s">
        <v>24611</v>
      </c>
    </row>
    <row r="6284" customFormat="false" ht="13.8" hidden="false" customHeight="false" outlineLevel="0" collapsed="false">
      <c r="A6284" s="1" t="n">
        <v>20067</v>
      </c>
      <c r="B6284" s="3" t="s">
        <v>1967</v>
      </c>
      <c r="C6284" s="1" t="s">
        <v>24612</v>
      </c>
      <c r="D6284" s="3" t="s">
        <v>17119</v>
      </c>
      <c r="E6284" s="3" t="s">
        <v>12647</v>
      </c>
    </row>
    <row r="6285" customFormat="false" ht="13.8" hidden="false" customHeight="false" outlineLevel="0" collapsed="false">
      <c r="A6285" s="1" t="n">
        <v>20068</v>
      </c>
      <c r="B6285" s="3" t="s">
        <v>1967</v>
      </c>
      <c r="C6285" s="1" t="s">
        <v>24613</v>
      </c>
      <c r="D6285" s="3" t="s">
        <v>17119</v>
      </c>
      <c r="E6285" s="3" t="s">
        <v>24614</v>
      </c>
    </row>
    <row r="6286" customFormat="false" ht="13.8" hidden="false" customHeight="false" outlineLevel="0" collapsed="false">
      <c r="A6286" s="1" t="n">
        <v>9839</v>
      </c>
      <c r="B6286" s="3" t="s">
        <v>1967</v>
      </c>
      <c r="C6286" s="1" t="s">
        <v>24615</v>
      </c>
      <c r="D6286" s="3" t="s">
        <v>17119</v>
      </c>
      <c r="E6286" s="3" t="s">
        <v>24616</v>
      </c>
    </row>
    <row r="6287" customFormat="false" ht="13.8" hidden="false" customHeight="false" outlineLevel="0" collapsed="false">
      <c r="A6287" s="1" t="n">
        <v>9870</v>
      </c>
      <c r="B6287" s="3" t="s">
        <v>1967</v>
      </c>
      <c r="C6287" s="1" t="s">
        <v>24617</v>
      </c>
      <c r="D6287" s="3" t="s">
        <v>17119</v>
      </c>
      <c r="E6287" s="3" t="s">
        <v>24618</v>
      </c>
    </row>
    <row r="6288" customFormat="false" ht="13.8" hidden="false" customHeight="false" outlineLevel="0" collapsed="false">
      <c r="A6288" s="1" t="n">
        <v>9867</v>
      </c>
      <c r="B6288" s="3" t="s">
        <v>1967</v>
      </c>
      <c r="C6288" s="1" t="s">
        <v>24619</v>
      </c>
      <c r="D6288" s="3" t="s">
        <v>17119</v>
      </c>
      <c r="E6288" s="3" t="s">
        <v>2137</v>
      </c>
    </row>
    <row r="6289" customFormat="false" ht="13.8" hidden="false" customHeight="false" outlineLevel="0" collapsed="false">
      <c r="A6289" s="1" t="n">
        <v>9868</v>
      </c>
      <c r="B6289" s="3" t="s">
        <v>1967</v>
      </c>
      <c r="C6289" s="1" t="s">
        <v>24620</v>
      </c>
      <c r="D6289" s="3" t="s">
        <v>17119</v>
      </c>
      <c r="E6289" s="3" t="s">
        <v>9741</v>
      </c>
    </row>
    <row r="6290" customFormat="false" ht="13.8" hidden="false" customHeight="false" outlineLevel="0" collapsed="false">
      <c r="A6290" s="1" t="n">
        <v>9869</v>
      </c>
      <c r="B6290" s="3" t="s">
        <v>1967</v>
      </c>
      <c r="C6290" s="1" t="s">
        <v>24621</v>
      </c>
      <c r="D6290" s="3" t="s">
        <v>17119</v>
      </c>
      <c r="E6290" s="3" t="s">
        <v>6656</v>
      </c>
    </row>
    <row r="6291" customFormat="false" ht="13.8" hidden="false" customHeight="false" outlineLevel="0" collapsed="false">
      <c r="A6291" s="1" t="n">
        <v>9874</v>
      </c>
      <c r="B6291" s="3" t="s">
        <v>1967</v>
      </c>
      <c r="C6291" s="1" t="s">
        <v>24622</v>
      </c>
      <c r="D6291" s="3" t="s">
        <v>17119</v>
      </c>
      <c r="E6291" s="3" t="s">
        <v>7221</v>
      </c>
    </row>
    <row r="6292" customFormat="false" ht="13.8" hidden="false" customHeight="false" outlineLevel="0" collapsed="false">
      <c r="A6292" s="1" t="n">
        <v>9875</v>
      </c>
      <c r="B6292" s="3" t="s">
        <v>1967</v>
      </c>
      <c r="C6292" s="1" t="s">
        <v>24623</v>
      </c>
      <c r="D6292" s="3" t="s">
        <v>17119</v>
      </c>
      <c r="E6292" s="3" t="s">
        <v>6812</v>
      </c>
    </row>
    <row r="6293" customFormat="false" ht="13.8" hidden="false" customHeight="false" outlineLevel="0" collapsed="false">
      <c r="A6293" s="1" t="n">
        <v>9873</v>
      </c>
      <c r="B6293" s="3" t="s">
        <v>1967</v>
      </c>
      <c r="C6293" s="1" t="s">
        <v>24624</v>
      </c>
      <c r="D6293" s="3" t="s">
        <v>17119</v>
      </c>
      <c r="E6293" s="3" t="s">
        <v>3153</v>
      </c>
    </row>
    <row r="6294" customFormat="false" ht="13.8" hidden="false" customHeight="false" outlineLevel="0" collapsed="false">
      <c r="A6294" s="1" t="n">
        <v>9871</v>
      </c>
      <c r="B6294" s="3" t="s">
        <v>1967</v>
      </c>
      <c r="C6294" s="1" t="s">
        <v>24625</v>
      </c>
      <c r="D6294" s="3" t="s">
        <v>17119</v>
      </c>
      <c r="E6294" s="3" t="s">
        <v>24626</v>
      </c>
    </row>
    <row r="6295" customFormat="false" ht="13.8" hidden="false" customHeight="false" outlineLevel="0" collapsed="false">
      <c r="A6295" s="1" t="n">
        <v>9872</v>
      </c>
      <c r="B6295" s="3" t="s">
        <v>1967</v>
      </c>
      <c r="C6295" s="1" t="s">
        <v>24627</v>
      </c>
      <c r="D6295" s="3" t="s">
        <v>17119</v>
      </c>
      <c r="E6295" s="3" t="s">
        <v>17913</v>
      </c>
    </row>
    <row r="6296" customFormat="false" ht="13.8" hidden="false" customHeight="false" outlineLevel="0" collapsed="false">
      <c r="A6296" s="1" t="n">
        <v>7667</v>
      </c>
      <c r="B6296" s="3" t="s">
        <v>1967</v>
      </c>
      <c r="C6296" s="1" t="s">
        <v>24628</v>
      </c>
      <c r="D6296" s="3" t="s">
        <v>17119</v>
      </c>
      <c r="E6296" s="3" t="s">
        <v>24629</v>
      </c>
    </row>
    <row r="6297" customFormat="false" ht="13.8" hidden="false" customHeight="false" outlineLevel="0" collapsed="false">
      <c r="A6297" s="1" t="n">
        <v>7660</v>
      </c>
      <c r="B6297" s="3" t="s">
        <v>1967</v>
      </c>
      <c r="C6297" s="1" t="s">
        <v>24630</v>
      </c>
      <c r="D6297" s="3" t="s">
        <v>17119</v>
      </c>
      <c r="E6297" s="3" t="s">
        <v>24631</v>
      </c>
    </row>
    <row r="6298" customFormat="false" ht="13.8" hidden="false" customHeight="false" outlineLevel="0" collapsed="false">
      <c r="A6298" s="1" t="n">
        <v>7676</v>
      </c>
      <c r="B6298" s="3" t="s">
        <v>1967</v>
      </c>
      <c r="C6298" s="1" t="s">
        <v>24632</v>
      </c>
      <c r="D6298" s="3" t="s">
        <v>17119</v>
      </c>
      <c r="E6298" s="3" t="s">
        <v>24633</v>
      </c>
    </row>
    <row r="6299" customFormat="false" ht="13.8" hidden="false" customHeight="false" outlineLevel="0" collapsed="false">
      <c r="A6299" s="1" t="n">
        <v>12426</v>
      </c>
      <c r="B6299" s="3" t="s">
        <v>1967</v>
      </c>
      <c r="C6299" s="1" t="s">
        <v>24634</v>
      </c>
      <c r="D6299" s="3" t="s">
        <v>17055</v>
      </c>
      <c r="E6299" s="3" t="s">
        <v>5437</v>
      </c>
    </row>
    <row r="6300" customFormat="false" ht="13.8" hidden="false" customHeight="false" outlineLevel="0" collapsed="false">
      <c r="A6300" s="1" t="n">
        <v>12425</v>
      </c>
      <c r="B6300" s="3" t="s">
        <v>1967</v>
      </c>
      <c r="C6300" s="1" t="s">
        <v>24635</v>
      </c>
      <c r="D6300" s="3" t="s">
        <v>17055</v>
      </c>
      <c r="E6300" s="3" t="s">
        <v>24636</v>
      </c>
    </row>
    <row r="6301" customFormat="false" ht="13.8" hidden="false" customHeight="false" outlineLevel="0" collapsed="false">
      <c r="A6301" s="1" t="n">
        <v>12427</v>
      </c>
      <c r="B6301" s="3" t="s">
        <v>1967</v>
      </c>
      <c r="C6301" s="1" t="s">
        <v>24637</v>
      </c>
      <c r="D6301" s="3" t="s">
        <v>17055</v>
      </c>
      <c r="E6301" s="3" t="s">
        <v>24638</v>
      </c>
    </row>
    <row r="6302" customFormat="false" ht="13.8" hidden="false" customHeight="false" outlineLevel="0" collapsed="false">
      <c r="A6302" s="1" t="n">
        <v>12428</v>
      </c>
      <c r="B6302" s="3" t="s">
        <v>1967</v>
      </c>
      <c r="C6302" s="1" t="s">
        <v>24639</v>
      </c>
      <c r="D6302" s="3" t="s">
        <v>17055</v>
      </c>
      <c r="E6302" s="3" t="s">
        <v>24640</v>
      </c>
    </row>
    <row r="6303" customFormat="false" ht="13.8" hidden="false" customHeight="false" outlineLevel="0" collapsed="false">
      <c r="A6303" s="1" t="n">
        <v>12430</v>
      </c>
      <c r="B6303" s="3" t="s">
        <v>1967</v>
      </c>
      <c r="C6303" s="1" t="s">
        <v>24641</v>
      </c>
      <c r="D6303" s="3" t="s">
        <v>17055</v>
      </c>
      <c r="E6303" s="3" t="s">
        <v>14504</v>
      </c>
    </row>
    <row r="6304" customFormat="false" ht="13.8" hidden="false" customHeight="false" outlineLevel="0" collapsed="false">
      <c r="A6304" s="1" t="n">
        <v>12429</v>
      </c>
      <c r="B6304" s="3" t="s">
        <v>1967</v>
      </c>
      <c r="C6304" s="1" t="s">
        <v>24642</v>
      </c>
      <c r="D6304" s="3" t="s">
        <v>17055</v>
      </c>
      <c r="E6304" s="3" t="s">
        <v>24643</v>
      </c>
    </row>
    <row r="6305" customFormat="false" ht="13.8" hidden="false" customHeight="false" outlineLevel="0" collapsed="false">
      <c r="A6305" s="1" t="n">
        <v>12431</v>
      </c>
      <c r="B6305" s="3" t="s">
        <v>1967</v>
      </c>
      <c r="C6305" s="1" t="s">
        <v>24644</v>
      </c>
      <c r="D6305" s="3" t="s">
        <v>17055</v>
      </c>
      <c r="E6305" s="3" t="s">
        <v>24645</v>
      </c>
    </row>
    <row r="6306" customFormat="false" ht="13.8" hidden="false" customHeight="false" outlineLevel="0" collapsed="false">
      <c r="A6306" s="1" t="n">
        <v>12432</v>
      </c>
      <c r="B6306" s="3" t="s">
        <v>1967</v>
      </c>
      <c r="C6306" s="1" t="s">
        <v>24646</v>
      </c>
      <c r="D6306" s="3" t="s">
        <v>17055</v>
      </c>
      <c r="E6306" s="3" t="s">
        <v>23008</v>
      </c>
    </row>
    <row r="6307" customFormat="false" ht="13.8" hidden="false" customHeight="false" outlineLevel="0" collapsed="false">
      <c r="A6307" s="1" t="n">
        <v>12434</v>
      </c>
      <c r="B6307" s="3" t="s">
        <v>1967</v>
      </c>
      <c r="C6307" s="1" t="s">
        <v>24647</v>
      </c>
      <c r="D6307" s="3" t="s">
        <v>17055</v>
      </c>
      <c r="E6307" s="3" t="s">
        <v>24648</v>
      </c>
    </row>
    <row r="6308" customFormat="false" ht="13.8" hidden="false" customHeight="false" outlineLevel="0" collapsed="false">
      <c r="A6308" s="1" t="n">
        <v>12433</v>
      </c>
      <c r="B6308" s="3" t="s">
        <v>1967</v>
      </c>
      <c r="C6308" s="1" t="s">
        <v>24649</v>
      </c>
      <c r="D6308" s="3" t="s">
        <v>17055</v>
      </c>
      <c r="E6308" s="3" t="s">
        <v>24650</v>
      </c>
    </row>
    <row r="6309" customFormat="false" ht="13.8" hidden="false" customHeight="false" outlineLevel="0" collapsed="false">
      <c r="A6309" s="1" t="n">
        <v>12435</v>
      </c>
      <c r="B6309" s="3" t="s">
        <v>1967</v>
      </c>
      <c r="C6309" s="1" t="s">
        <v>24651</v>
      </c>
      <c r="D6309" s="3" t="s">
        <v>17055</v>
      </c>
      <c r="E6309" s="3" t="s">
        <v>24652</v>
      </c>
    </row>
    <row r="6310" customFormat="false" ht="13.8" hidden="false" customHeight="false" outlineLevel="0" collapsed="false">
      <c r="A6310" s="1" t="n">
        <v>12437</v>
      </c>
      <c r="B6310" s="3" t="s">
        <v>1967</v>
      </c>
      <c r="C6310" s="1" t="s">
        <v>24653</v>
      </c>
      <c r="D6310" s="3" t="s">
        <v>17055</v>
      </c>
      <c r="E6310" s="3" t="s">
        <v>24654</v>
      </c>
    </row>
    <row r="6311" customFormat="false" ht="13.8" hidden="false" customHeight="false" outlineLevel="0" collapsed="false">
      <c r="A6311" s="1" t="n">
        <v>12439</v>
      </c>
      <c r="B6311" s="3" t="s">
        <v>1967</v>
      </c>
      <c r="C6311" s="1" t="s">
        <v>24655</v>
      </c>
      <c r="D6311" s="3" t="s">
        <v>17055</v>
      </c>
      <c r="E6311" s="3" t="s">
        <v>24656</v>
      </c>
    </row>
    <row r="6312" customFormat="false" ht="13.8" hidden="false" customHeight="false" outlineLevel="0" collapsed="false">
      <c r="A6312" s="1" t="n">
        <v>12438</v>
      </c>
      <c r="B6312" s="3" t="s">
        <v>1967</v>
      </c>
      <c r="C6312" s="1" t="s">
        <v>24657</v>
      </c>
      <c r="D6312" s="3" t="s">
        <v>17055</v>
      </c>
      <c r="E6312" s="3" t="s">
        <v>24658</v>
      </c>
    </row>
    <row r="6313" customFormat="false" ht="13.8" hidden="false" customHeight="false" outlineLevel="0" collapsed="false">
      <c r="A6313" s="1" t="n">
        <v>12436</v>
      </c>
      <c r="B6313" s="3" t="s">
        <v>1967</v>
      </c>
      <c r="C6313" s="1" t="s">
        <v>24659</v>
      </c>
      <c r="D6313" s="3" t="s">
        <v>17055</v>
      </c>
      <c r="E6313" s="3" t="s">
        <v>24660</v>
      </c>
    </row>
    <row r="6314" customFormat="false" ht="13.8" hidden="false" customHeight="false" outlineLevel="0" collapsed="false">
      <c r="A6314" s="1" t="n">
        <v>36357</v>
      </c>
      <c r="B6314" s="3" t="s">
        <v>1967</v>
      </c>
      <c r="C6314" s="1" t="s">
        <v>24661</v>
      </c>
      <c r="D6314" s="3" t="s">
        <v>17055</v>
      </c>
      <c r="E6314" s="3" t="s">
        <v>24662</v>
      </c>
    </row>
    <row r="6315" customFormat="false" ht="13.8" hidden="false" customHeight="false" outlineLevel="0" collapsed="false">
      <c r="A6315" s="1" t="n">
        <v>12424</v>
      </c>
      <c r="B6315" s="3" t="s">
        <v>1967</v>
      </c>
      <c r="C6315" s="1" t="s">
        <v>24663</v>
      </c>
      <c r="D6315" s="3" t="s">
        <v>17055</v>
      </c>
      <c r="E6315" s="3" t="s">
        <v>24664</v>
      </c>
    </row>
    <row r="6316" customFormat="false" ht="13.8" hidden="false" customHeight="false" outlineLevel="0" collapsed="false">
      <c r="A6316" s="1" t="n">
        <v>12440</v>
      </c>
      <c r="B6316" s="3" t="s">
        <v>1967</v>
      </c>
      <c r="C6316" s="1" t="s">
        <v>24665</v>
      </c>
      <c r="D6316" s="3" t="s">
        <v>17055</v>
      </c>
      <c r="E6316" s="3" t="s">
        <v>24666</v>
      </c>
    </row>
    <row r="6317" customFormat="false" ht="13.8" hidden="false" customHeight="false" outlineLevel="0" collapsed="false">
      <c r="A6317" s="1" t="n">
        <v>9884</v>
      </c>
      <c r="B6317" s="3" t="s">
        <v>1967</v>
      </c>
      <c r="C6317" s="1" t="s">
        <v>24667</v>
      </c>
      <c r="D6317" s="3" t="s">
        <v>17055</v>
      </c>
      <c r="E6317" s="3" t="s">
        <v>24668</v>
      </c>
    </row>
    <row r="6318" customFormat="false" ht="13.8" hidden="false" customHeight="false" outlineLevel="0" collapsed="false">
      <c r="A6318" s="1" t="n">
        <v>9888</v>
      </c>
      <c r="B6318" s="3" t="s">
        <v>1967</v>
      </c>
      <c r="C6318" s="1" t="s">
        <v>24669</v>
      </c>
      <c r="D6318" s="3" t="s">
        <v>17055</v>
      </c>
      <c r="E6318" s="3" t="s">
        <v>24670</v>
      </c>
    </row>
    <row r="6319" customFormat="false" ht="13.8" hidden="false" customHeight="false" outlineLevel="0" collapsed="false">
      <c r="A6319" s="1" t="n">
        <v>9883</v>
      </c>
      <c r="B6319" s="3" t="s">
        <v>1967</v>
      </c>
      <c r="C6319" s="1" t="s">
        <v>24671</v>
      </c>
      <c r="D6319" s="3" t="s">
        <v>17055</v>
      </c>
      <c r="E6319" s="3" t="s">
        <v>24672</v>
      </c>
    </row>
    <row r="6320" customFormat="false" ht="13.8" hidden="false" customHeight="false" outlineLevel="0" collapsed="false">
      <c r="A6320" s="1" t="n">
        <v>9886</v>
      </c>
      <c r="B6320" s="3" t="s">
        <v>1967</v>
      </c>
      <c r="C6320" s="1" t="s">
        <v>24673</v>
      </c>
      <c r="D6320" s="3" t="s">
        <v>17055</v>
      </c>
      <c r="E6320" s="3" t="s">
        <v>9163</v>
      </c>
    </row>
    <row r="6321" customFormat="false" ht="13.8" hidden="false" customHeight="false" outlineLevel="0" collapsed="false">
      <c r="A6321" s="1" t="n">
        <v>9889</v>
      </c>
      <c r="B6321" s="3" t="s">
        <v>1967</v>
      </c>
      <c r="C6321" s="1" t="s">
        <v>24674</v>
      </c>
      <c r="D6321" s="3" t="s">
        <v>17055</v>
      </c>
      <c r="E6321" s="3" t="s">
        <v>24675</v>
      </c>
    </row>
    <row r="6322" customFormat="false" ht="13.8" hidden="false" customHeight="false" outlineLevel="0" collapsed="false">
      <c r="A6322" s="1" t="n">
        <v>9887</v>
      </c>
      <c r="B6322" s="3" t="s">
        <v>1967</v>
      </c>
      <c r="C6322" s="1" t="s">
        <v>24676</v>
      </c>
      <c r="D6322" s="3" t="s">
        <v>17055</v>
      </c>
      <c r="E6322" s="3" t="s">
        <v>24677</v>
      </c>
    </row>
    <row r="6323" customFormat="false" ht="13.8" hidden="false" customHeight="false" outlineLevel="0" collapsed="false">
      <c r="A6323" s="1" t="n">
        <v>9885</v>
      </c>
      <c r="B6323" s="3" t="s">
        <v>1967</v>
      </c>
      <c r="C6323" s="1" t="s">
        <v>24678</v>
      </c>
      <c r="D6323" s="3" t="s">
        <v>17055</v>
      </c>
      <c r="E6323" s="3" t="s">
        <v>24679</v>
      </c>
    </row>
    <row r="6324" customFormat="false" ht="13.8" hidden="false" customHeight="false" outlineLevel="0" collapsed="false">
      <c r="A6324" s="1" t="n">
        <v>9890</v>
      </c>
      <c r="B6324" s="3" t="s">
        <v>1967</v>
      </c>
      <c r="C6324" s="1" t="s">
        <v>24680</v>
      </c>
      <c r="D6324" s="3" t="s">
        <v>17055</v>
      </c>
      <c r="E6324" s="3" t="s">
        <v>6591</v>
      </c>
    </row>
    <row r="6325" customFormat="false" ht="13.8" hidden="false" customHeight="false" outlineLevel="0" collapsed="false">
      <c r="A6325" s="1" t="n">
        <v>9891</v>
      </c>
      <c r="B6325" s="3" t="s">
        <v>1967</v>
      </c>
      <c r="C6325" s="1" t="s">
        <v>24681</v>
      </c>
      <c r="D6325" s="3" t="s">
        <v>17055</v>
      </c>
      <c r="E6325" s="3" t="s">
        <v>24682</v>
      </c>
    </row>
    <row r="6326" customFormat="false" ht="13.8" hidden="false" customHeight="false" outlineLevel="0" collapsed="false">
      <c r="A6326" s="1" t="n">
        <v>36313</v>
      </c>
      <c r="B6326" s="3" t="s">
        <v>1967</v>
      </c>
      <c r="C6326" s="1" t="s">
        <v>24683</v>
      </c>
      <c r="D6326" s="3" t="s">
        <v>17055</v>
      </c>
      <c r="E6326" s="3" t="s">
        <v>22862</v>
      </c>
    </row>
    <row r="6327" customFormat="false" ht="13.8" hidden="false" customHeight="false" outlineLevel="0" collapsed="false">
      <c r="A6327" s="1" t="n">
        <v>36316</v>
      </c>
      <c r="B6327" s="3" t="s">
        <v>1967</v>
      </c>
      <c r="C6327" s="1" t="s">
        <v>24684</v>
      </c>
      <c r="D6327" s="3" t="s">
        <v>17055</v>
      </c>
      <c r="E6327" s="3" t="s">
        <v>20863</v>
      </c>
    </row>
    <row r="6328" customFormat="false" ht="13.8" hidden="false" customHeight="false" outlineLevel="0" collapsed="false">
      <c r="A6328" s="1" t="n">
        <v>64</v>
      </c>
      <c r="B6328" s="3" t="s">
        <v>1967</v>
      </c>
      <c r="C6328" s="1" t="s">
        <v>24685</v>
      </c>
      <c r="D6328" s="3" t="s">
        <v>17055</v>
      </c>
      <c r="E6328" s="3" t="s">
        <v>24686</v>
      </c>
    </row>
    <row r="6329" customFormat="false" ht="13.8" hidden="false" customHeight="false" outlineLevel="0" collapsed="false">
      <c r="A6329" s="1" t="n">
        <v>37423</v>
      </c>
      <c r="B6329" s="3" t="s">
        <v>1967</v>
      </c>
      <c r="C6329" s="1" t="s">
        <v>24687</v>
      </c>
      <c r="D6329" s="3" t="s">
        <v>17055</v>
      </c>
      <c r="E6329" s="3" t="s">
        <v>9336</v>
      </c>
    </row>
    <row r="6330" customFormat="false" ht="13.8" hidden="false" customHeight="false" outlineLevel="0" collapsed="false">
      <c r="A6330" s="1" t="n">
        <v>9892</v>
      </c>
      <c r="B6330" s="3" t="s">
        <v>1967</v>
      </c>
      <c r="C6330" s="1" t="s">
        <v>24688</v>
      </c>
      <c r="D6330" s="3" t="s">
        <v>17055</v>
      </c>
      <c r="E6330" s="3" t="s">
        <v>19125</v>
      </c>
    </row>
    <row r="6331" customFormat="false" ht="13.8" hidden="false" customHeight="false" outlineLevel="0" collapsed="false">
      <c r="A6331" s="1" t="n">
        <v>9901</v>
      </c>
      <c r="B6331" s="3" t="s">
        <v>1967</v>
      </c>
      <c r="C6331" s="1" t="s">
        <v>24689</v>
      </c>
      <c r="D6331" s="3" t="s">
        <v>17055</v>
      </c>
      <c r="E6331" s="3" t="s">
        <v>24690</v>
      </c>
    </row>
    <row r="6332" customFormat="false" ht="13.8" hidden="false" customHeight="false" outlineLevel="0" collapsed="false">
      <c r="A6332" s="1" t="n">
        <v>9900</v>
      </c>
      <c r="B6332" s="3" t="s">
        <v>1967</v>
      </c>
      <c r="C6332" s="1" t="s">
        <v>24691</v>
      </c>
      <c r="D6332" s="3" t="s">
        <v>17055</v>
      </c>
      <c r="E6332" s="3" t="s">
        <v>24692</v>
      </c>
    </row>
    <row r="6333" customFormat="false" ht="13.8" hidden="false" customHeight="false" outlineLevel="0" collapsed="false">
      <c r="A6333" s="1" t="n">
        <v>9899</v>
      </c>
      <c r="B6333" s="3" t="s">
        <v>1967</v>
      </c>
      <c r="C6333" s="1" t="s">
        <v>24693</v>
      </c>
      <c r="D6333" s="3" t="s">
        <v>17055</v>
      </c>
      <c r="E6333" s="3" t="s">
        <v>4034</v>
      </c>
    </row>
    <row r="6334" customFormat="false" ht="13.8" hidden="false" customHeight="false" outlineLevel="0" collapsed="false">
      <c r="A6334" s="1" t="n">
        <v>9908</v>
      </c>
      <c r="B6334" s="3" t="s">
        <v>1967</v>
      </c>
      <c r="C6334" s="1" t="s">
        <v>24694</v>
      </c>
      <c r="D6334" s="3" t="s">
        <v>17055</v>
      </c>
      <c r="E6334" s="3" t="s">
        <v>24695</v>
      </c>
    </row>
    <row r="6335" customFormat="false" ht="13.8" hidden="false" customHeight="false" outlineLevel="0" collapsed="false">
      <c r="A6335" s="1" t="n">
        <v>9905</v>
      </c>
      <c r="B6335" s="3" t="s">
        <v>1967</v>
      </c>
      <c r="C6335" s="1" t="s">
        <v>24696</v>
      </c>
      <c r="D6335" s="3" t="s">
        <v>17055</v>
      </c>
      <c r="E6335" s="3" t="s">
        <v>9103</v>
      </c>
    </row>
    <row r="6336" customFormat="false" ht="13.8" hidden="false" customHeight="false" outlineLevel="0" collapsed="false">
      <c r="A6336" s="1" t="n">
        <v>9906</v>
      </c>
      <c r="B6336" s="3" t="s">
        <v>1967</v>
      </c>
      <c r="C6336" s="1" t="s">
        <v>24697</v>
      </c>
      <c r="D6336" s="3" t="s">
        <v>17055</v>
      </c>
      <c r="E6336" s="3" t="s">
        <v>9381</v>
      </c>
    </row>
    <row r="6337" customFormat="false" ht="13.8" hidden="false" customHeight="false" outlineLevel="0" collapsed="false">
      <c r="A6337" s="1" t="n">
        <v>9895</v>
      </c>
      <c r="B6337" s="3" t="s">
        <v>1967</v>
      </c>
      <c r="C6337" s="1" t="s">
        <v>24698</v>
      </c>
      <c r="D6337" s="3" t="s">
        <v>17055</v>
      </c>
      <c r="E6337" s="3" t="s">
        <v>12398</v>
      </c>
    </row>
    <row r="6338" customFormat="false" ht="13.8" hidden="false" customHeight="false" outlineLevel="0" collapsed="false">
      <c r="A6338" s="1" t="n">
        <v>9894</v>
      </c>
      <c r="B6338" s="3" t="s">
        <v>1967</v>
      </c>
      <c r="C6338" s="1" t="s">
        <v>24699</v>
      </c>
      <c r="D6338" s="3" t="s">
        <v>17055</v>
      </c>
      <c r="E6338" s="3" t="s">
        <v>24700</v>
      </c>
    </row>
    <row r="6339" customFormat="false" ht="13.8" hidden="false" customHeight="false" outlineLevel="0" collapsed="false">
      <c r="A6339" s="1" t="n">
        <v>9897</v>
      </c>
      <c r="B6339" s="3" t="s">
        <v>1967</v>
      </c>
      <c r="C6339" s="1" t="s">
        <v>24701</v>
      </c>
      <c r="D6339" s="3" t="s">
        <v>17055</v>
      </c>
      <c r="E6339" s="3" t="s">
        <v>20151</v>
      </c>
    </row>
    <row r="6340" customFormat="false" ht="13.8" hidden="false" customHeight="false" outlineLevel="0" collapsed="false">
      <c r="A6340" s="1" t="n">
        <v>9910</v>
      </c>
      <c r="B6340" s="3" t="s">
        <v>1967</v>
      </c>
      <c r="C6340" s="1" t="s">
        <v>24702</v>
      </c>
      <c r="D6340" s="3" t="s">
        <v>17055</v>
      </c>
      <c r="E6340" s="3" t="s">
        <v>22795</v>
      </c>
    </row>
    <row r="6341" customFormat="false" ht="13.8" hidden="false" customHeight="false" outlineLevel="0" collapsed="false">
      <c r="A6341" s="1" t="n">
        <v>9909</v>
      </c>
      <c r="B6341" s="3" t="s">
        <v>1967</v>
      </c>
      <c r="C6341" s="1" t="s">
        <v>24703</v>
      </c>
      <c r="D6341" s="3" t="s">
        <v>17055</v>
      </c>
      <c r="E6341" s="3" t="s">
        <v>24704</v>
      </c>
    </row>
    <row r="6342" customFormat="false" ht="13.8" hidden="false" customHeight="false" outlineLevel="0" collapsed="false">
      <c r="A6342" s="1" t="n">
        <v>9907</v>
      </c>
      <c r="B6342" s="3" t="s">
        <v>1967</v>
      </c>
      <c r="C6342" s="1" t="s">
        <v>24705</v>
      </c>
      <c r="D6342" s="3" t="s">
        <v>17055</v>
      </c>
      <c r="E6342" s="3" t="s">
        <v>24706</v>
      </c>
    </row>
    <row r="6343" customFormat="false" ht="13.8" hidden="false" customHeight="false" outlineLevel="0" collapsed="false">
      <c r="A6343" s="1" t="n">
        <v>20973</v>
      </c>
      <c r="B6343" s="3" t="s">
        <v>1967</v>
      </c>
      <c r="C6343" s="1" t="s">
        <v>24707</v>
      </c>
      <c r="D6343" s="3" t="s">
        <v>17055</v>
      </c>
      <c r="E6343" s="3" t="s">
        <v>24708</v>
      </c>
    </row>
    <row r="6344" customFormat="false" ht="13.8" hidden="false" customHeight="false" outlineLevel="0" collapsed="false">
      <c r="A6344" s="1" t="n">
        <v>20974</v>
      </c>
      <c r="B6344" s="3" t="s">
        <v>1967</v>
      </c>
      <c r="C6344" s="1" t="s">
        <v>24709</v>
      </c>
      <c r="D6344" s="3" t="s">
        <v>17055</v>
      </c>
      <c r="E6344" s="3" t="s">
        <v>24710</v>
      </c>
    </row>
    <row r="6345" customFormat="false" ht="13.8" hidden="false" customHeight="false" outlineLevel="0" collapsed="false">
      <c r="A6345" s="1" t="n">
        <v>37989</v>
      </c>
      <c r="B6345" s="3" t="s">
        <v>1967</v>
      </c>
      <c r="C6345" s="1" t="s">
        <v>24711</v>
      </c>
      <c r="D6345" s="3" t="s">
        <v>17055</v>
      </c>
      <c r="E6345" s="3" t="s">
        <v>8305</v>
      </c>
    </row>
    <row r="6346" customFormat="false" ht="13.8" hidden="false" customHeight="false" outlineLevel="0" collapsed="false">
      <c r="A6346" s="1" t="n">
        <v>37990</v>
      </c>
      <c r="B6346" s="3" t="s">
        <v>1967</v>
      </c>
      <c r="C6346" s="1" t="s">
        <v>24712</v>
      </c>
      <c r="D6346" s="3" t="s">
        <v>17055</v>
      </c>
      <c r="E6346" s="3" t="s">
        <v>7219</v>
      </c>
    </row>
    <row r="6347" customFormat="false" ht="13.8" hidden="false" customHeight="false" outlineLevel="0" collapsed="false">
      <c r="A6347" s="1" t="n">
        <v>37991</v>
      </c>
      <c r="B6347" s="3" t="s">
        <v>1967</v>
      </c>
      <c r="C6347" s="1" t="s">
        <v>24713</v>
      </c>
      <c r="D6347" s="3" t="s">
        <v>17055</v>
      </c>
      <c r="E6347" s="3" t="s">
        <v>24714</v>
      </c>
    </row>
    <row r="6348" customFormat="false" ht="13.8" hidden="false" customHeight="false" outlineLevel="0" collapsed="false">
      <c r="A6348" s="1" t="n">
        <v>37992</v>
      </c>
      <c r="B6348" s="3" t="s">
        <v>1967</v>
      </c>
      <c r="C6348" s="1" t="s">
        <v>24715</v>
      </c>
      <c r="D6348" s="3" t="s">
        <v>17055</v>
      </c>
      <c r="E6348" s="3" t="s">
        <v>24716</v>
      </c>
    </row>
    <row r="6349" customFormat="false" ht="13.8" hidden="false" customHeight="false" outlineLevel="0" collapsed="false">
      <c r="A6349" s="1" t="n">
        <v>37993</v>
      </c>
      <c r="B6349" s="3" t="s">
        <v>1967</v>
      </c>
      <c r="C6349" s="1" t="s">
        <v>24717</v>
      </c>
      <c r="D6349" s="3" t="s">
        <v>17055</v>
      </c>
      <c r="E6349" s="3" t="s">
        <v>24718</v>
      </c>
    </row>
    <row r="6350" customFormat="false" ht="13.8" hidden="false" customHeight="false" outlineLevel="0" collapsed="false">
      <c r="A6350" s="1" t="n">
        <v>37994</v>
      </c>
      <c r="B6350" s="3" t="s">
        <v>1967</v>
      </c>
      <c r="C6350" s="1" t="s">
        <v>24719</v>
      </c>
      <c r="D6350" s="3" t="s">
        <v>17055</v>
      </c>
      <c r="E6350" s="3" t="s">
        <v>24720</v>
      </c>
    </row>
    <row r="6351" customFormat="false" ht="13.8" hidden="false" customHeight="false" outlineLevel="0" collapsed="false">
      <c r="A6351" s="1" t="n">
        <v>37995</v>
      </c>
      <c r="B6351" s="3" t="s">
        <v>1967</v>
      </c>
      <c r="C6351" s="1" t="s">
        <v>24721</v>
      </c>
      <c r="D6351" s="3" t="s">
        <v>17055</v>
      </c>
      <c r="E6351" s="3" t="s">
        <v>24722</v>
      </c>
    </row>
    <row r="6352" customFormat="false" ht="13.8" hidden="false" customHeight="false" outlineLevel="0" collapsed="false">
      <c r="A6352" s="1" t="n">
        <v>37996</v>
      </c>
      <c r="B6352" s="3" t="s">
        <v>1967</v>
      </c>
      <c r="C6352" s="1" t="s">
        <v>24723</v>
      </c>
      <c r="D6352" s="3" t="s">
        <v>17055</v>
      </c>
      <c r="E6352" s="3" t="s">
        <v>24724</v>
      </c>
    </row>
    <row r="6353" customFormat="false" ht="13.8" hidden="false" customHeight="false" outlineLevel="0" collapsed="false">
      <c r="A6353" s="1" t="n">
        <v>13883</v>
      </c>
      <c r="B6353" s="3" t="s">
        <v>1967</v>
      </c>
      <c r="C6353" s="1" t="s">
        <v>24725</v>
      </c>
      <c r="D6353" s="3" t="s">
        <v>17055</v>
      </c>
      <c r="E6353" s="3" t="s">
        <v>24726</v>
      </c>
    </row>
    <row r="6354" customFormat="false" ht="13.8" hidden="false" customHeight="false" outlineLevel="0" collapsed="false">
      <c r="A6354" s="1" t="n">
        <v>38604</v>
      </c>
      <c r="B6354" s="3" t="s">
        <v>1967</v>
      </c>
      <c r="C6354" s="1" t="s">
        <v>24727</v>
      </c>
      <c r="D6354" s="3" t="s">
        <v>17055</v>
      </c>
      <c r="E6354" s="3" t="s">
        <v>24728</v>
      </c>
    </row>
    <row r="6355" customFormat="false" ht="13.8" hidden="false" customHeight="false" outlineLevel="0" collapsed="false">
      <c r="A6355" s="1" t="n">
        <v>10601</v>
      </c>
      <c r="B6355" s="3" t="s">
        <v>1967</v>
      </c>
      <c r="C6355" s="1" t="s">
        <v>24729</v>
      </c>
      <c r="D6355" s="3" t="s">
        <v>17055</v>
      </c>
      <c r="E6355" s="3" t="s">
        <v>24730</v>
      </c>
    </row>
    <row r="6356" customFormat="false" ht="13.8" hidden="false" customHeight="false" outlineLevel="0" collapsed="false">
      <c r="A6356" s="1" t="n">
        <v>44469</v>
      </c>
      <c r="B6356" s="3" t="s">
        <v>1967</v>
      </c>
      <c r="C6356" s="1" t="s">
        <v>24731</v>
      </c>
      <c r="D6356" s="3" t="s">
        <v>17055</v>
      </c>
      <c r="E6356" s="3" t="s">
        <v>24732</v>
      </c>
    </row>
    <row r="6357" customFormat="false" ht="13.8" hidden="false" customHeight="false" outlineLevel="0" collapsed="false">
      <c r="A6357" s="1" t="n">
        <v>13894</v>
      </c>
      <c r="B6357" s="3" t="s">
        <v>1967</v>
      </c>
      <c r="C6357" s="1" t="s">
        <v>24733</v>
      </c>
      <c r="D6357" s="3" t="s">
        <v>17055</v>
      </c>
      <c r="E6357" s="3" t="s">
        <v>24734</v>
      </c>
    </row>
    <row r="6358" customFormat="false" ht="13.8" hidden="false" customHeight="false" outlineLevel="0" collapsed="false">
      <c r="A6358" s="1" t="n">
        <v>13895</v>
      </c>
      <c r="B6358" s="3" t="s">
        <v>1967</v>
      </c>
      <c r="C6358" s="1" t="s">
        <v>24735</v>
      </c>
      <c r="D6358" s="3" t="s">
        <v>17055</v>
      </c>
      <c r="E6358" s="3" t="s">
        <v>24736</v>
      </c>
    </row>
    <row r="6359" customFormat="false" ht="13.8" hidden="false" customHeight="false" outlineLevel="0" collapsed="false">
      <c r="A6359" s="1" t="n">
        <v>13892</v>
      </c>
      <c r="B6359" s="3" t="s">
        <v>1967</v>
      </c>
      <c r="C6359" s="1" t="s">
        <v>24737</v>
      </c>
      <c r="D6359" s="3" t="s">
        <v>17055</v>
      </c>
      <c r="E6359" s="3" t="s">
        <v>24738</v>
      </c>
    </row>
    <row r="6360" customFormat="false" ht="13.8" hidden="false" customHeight="false" outlineLevel="0" collapsed="false">
      <c r="A6360" s="1" t="n">
        <v>9914</v>
      </c>
      <c r="B6360" s="3" t="s">
        <v>1967</v>
      </c>
      <c r="C6360" s="1" t="s">
        <v>24739</v>
      </c>
      <c r="D6360" s="3" t="s">
        <v>17055</v>
      </c>
      <c r="E6360" s="3" t="s">
        <v>24740</v>
      </c>
    </row>
    <row r="6361" customFormat="false" ht="13.8" hidden="false" customHeight="false" outlineLevel="0" collapsed="false">
      <c r="A6361" s="1" t="n">
        <v>36485</v>
      </c>
      <c r="B6361" s="3" t="s">
        <v>1967</v>
      </c>
      <c r="C6361" s="1" t="s">
        <v>24741</v>
      </c>
      <c r="D6361" s="3" t="s">
        <v>17055</v>
      </c>
      <c r="E6361" s="3" t="s">
        <v>24742</v>
      </c>
    </row>
    <row r="6362" customFormat="false" ht="13.8" hidden="false" customHeight="false" outlineLevel="0" collapsed="false">
      <c r="A6362" s="1" t="n">
        <v>9912</v>
      </c>
      <c r="B6362" s="3" t="s">
        <v>1967</v>
      </c>
      <c r="C6362" s="1" t="s">
        <v>24743</v>
      </c>
      <c r="D6362" s="3" t="s">
        <v>17055</v>
      </c>
      <c r="E6362" s="3" t="s">
        <v>24744</v>
      </c>
    </row>
    <row r="6363" customFormat="false" ht="13.8" hidden="false" customHeight="false" outlineLevel="0" collapsed="false">
      <c r="A6363" s="1" t="n">
        <v>9921</v>
      </c>
      <c r="B6363" s="3" t="s">
        <v>1967</v>
      </c>
      <c r="C6363" s="1" t="s">
        <v>24745</v>
      </c>
      <c r="D6363" s="3" t="s">
        <v>17055</v>
      </c>
      <c r="E6363" s="3" t="s">
        <v>24746</v>
      </c>
    </row>
    <row r="6364" customFormat="false" ht="13.8" hidden="false" customHeight="false" outlineLevel="0" collapsed="false">
      <c r="A6364" s="1" t="n">
        <v>21112</v>
      </c>
      <c r="B6364" s="3" t="s">
        <v>1967</v>
      </c>
      <c r="C6364" s="1" t="s">
        <v>24747</v>
      </c>
      <c r="D6364" s="3" t="s">
        <v>17055</v>
      </c>
      <c r="E6364" s="3" t="s">
        <v>24748</v>
      </c>
    </row>
    <row r="6365" customFormat="false" ht="13.8" hidden="false" customHeight="false" outlineLevel="0" collapsed="false">
      <c r="A6365" s="1" t="n">
        <v>10228</v>
      </c>
      <c r="B6365" s="3" t="s">
        <v>1967</v>
      </c>
      <c r="C6365" s="1" t="s">
        <v>24749</v>
      </c>
      <c r="D6365" s="3" t="s">
        <v>17055</v>
      </c>
      <c r="E6365" s="3" t="s">
        <v>24750</v>
      </c>
    </row>
    <row r="6366" customFormat="false" ht="13.8" hidden="false" customHeight="false" outlineLevel="0" collapsed="false">
      <c r="A6366" s="1" t="n">
        <v>11781</v>
      </c>
      <c r="B6366" s="3" t="s">
        <v>1967</v>
      </c>
      <c r="C6366" s="1" t="s">
        <v>24751</v>
      </c>
      <c r="D6366" s="3" t="s">
        <v>17055</v>
      </c>
      <c r="E6366" s="3" t="s">
        <v>24752</v>
      </c>
    </row>
    <row r="6367" customFormat="false" ht="13.8" hidden="false" customHeight="false" outlineLevel="0" collapsed="false">
      <c r="A6367" s="1" t="n">
        <v>37588</v>
      </c>
      <c r="B6367" s="3" t="s">
        <v>1967</v>
      </c>
      <c r="C6367" s="1" t="s">
        <v>24753</v>
      </c>
      <c r="D6367" s="3" t="s">
        <v>17055</v>
      </c>
      <c r="E6367" s="3" t="s">
        <v>24754</v>
      </c>
    </row>
    <row r="6368" customFormat="false" ht="13.8" hidden="false" customHeight="false" outlineLevel="0" collapsed="false">
      <c r="A6368" s="1" t="n">
        <v>11746</v>
      </c>
      <c r="B6368" s="3" t="s">
        <v>1967</v>
      </c>
      <c r="C6368" s="1" t="s">
        <v>24755</v>
      </c>
      <c r="D6368" s="3" t="s">
        <v>17055</v>
      </c>
      <c r="E6368" s="3" t="s">
        <v>24756</v>
      </c>
    </row>
    <row r="6369" customFormat="false" ht="13.8" hidden="false" customHeight="false" outlineLevel="0" collapsed="false">
      <c r="A6369" s="1" t="n">
        <v>11751</v>
      </c>
      <c r="B6369" s="3" t="s">
        <v>1967</v>
      </c>
      <c r="C6369" s="1" t="s">
        <v>24757</v>
      </c>
      <c r="D6369" s="3" t="s">
        <v>17055</v>
      </c>
      <c r="E6369" s="3" t="s">
        <v>24758</v>
      </c>
    </row>
    <row r="6370" customFormat="false" ht="13.8" hidden="false" customHeight="false" outlineLevel="0" collapsed="false">
      <c r="A6370" s="1" t="n">
        <v>11750</v>
      </c>
      <c r="B6370" s="3" t="s">
        <v>1967</v>
      </c>
      <c r="C6370" s="1" t="s">
        <v>24759</v>
      </c>
      <c r="D6370" s="3" t="s">
        <v>17055</v>
      </c>
      <c r="E6370" s="3" t="s">
        <v>24760</v>
      </c>
    </row>
    <row r="6371" customFormat="false" ht="13.8" hidden="false" customHeight="false" outlineLevel="0" collapsed="false">
      <c r="A6371" s="1" t="n">
        <v>11748</v>
      </c>
      <c r="B6371" s="3" t="s">
        <v>1967</v>
      </c>
      <c r="C6371" s="1" t="s">
        <v>24761</v>
      </c>
      <c r="D6371" s="3" t="s">
        <v>17055</v>
      </c>
      <c r="E6371" s="3" t="s">
        <v>24762</v>
      </c>
    </row>
    <row r="6372" customFormat="false" ht="13.8" hidden="false" customHeight="false" outlineLevel="0" collapsed="false">
      <c r="A6372" s="1" t="n">
        <v>11747</v>
      </c>
      <c r="B6372" s="3" t="s">
        <v>1967</v>
      </c>
      <c r="C6372" s="1" t="s">
        <v>24763</v>
      </c>
      <c r="D6372" s="3" t="s">
        <v>17055</v>
      </c>
      <c r="E6372" s="3" t="s">
        <v>24764</v>
      </c>
    </row>
    <row r="6373" customFormat="false" ht="13.8" hidden="false" customHeight="false" outlineLevel="0" collapsed="false">
      <c r="A6373" s="1" t="n">
        <v>11749</v>
      </c>
      <c r="B6373" s="3" t="s">
        <v>1967</v>
      </c>
      <c r="C6373" s="1" t="s">
        <v>24765</v>
      </c>
      <c r="D6373" s="3" t="s">
        <v>17055</v>
      </c>
      <c r="E6373" s="3" t="s">
        <v>24766</v>
      </c>
    </row>
    <row r="6374" customFormat="false" ht="13.8" hidden="false" customHeight="false" outlineLevel="0" collapsed="false">
      <c r="A6374" s="1" t="n">
        <v>10236</v>
      </c>
      <c r="B6374" s="3" t="s">
        <v>1967</v>
      </c>
      <c r="C6374" s="1" t="s">
        <v>24767</v>
      </c>
      <c r="D6374" s="3" t="s">
        <v>17055</v>
      </c>
      <c r="E6374" s="3" t="s">
        <v>24768</v>
      </c>
    </row>
    <row r="6375" customFormat="false" ht="13.8" hidden="false" customHeight="false" outlineLevel="0" collapsed="false">
      <c r="A6375" s="1" t="n">
        <v>10233</v>
      </c>
      <c r="B6375" s="3" t="s">
        <v>1967</v>
      </c>
      <c r="C6375" s="1" t="s">
        <v>24769</v>
      </c>
      <c r="D6375" s="3" t="s">
        <v>17055</v>
      </c>
      <c r="E6375" s="3" t="s">
        <v>24770</v>
      </c>
    </row>
    <row r="6376" customFormat="false" ht="13.8" hidden="false" customHeight="false" outlineLevel="0" collapsed="false">
      <c r="A6376" s="1" t="n">
        <v>10234</v>
      </c>
      <c r="B6376" s="3" t="s">
        <v>1967</v>
      </c>
      <c r="C6376" s="1" t="s">
        <v>24771</v>
      </c>
      <c r="D6376" s="3" t="s">
        <v>17055</v>
      </c>
      <c r="E6376" s="3" t="s">
        <v>24772</v>
      </c>
    </row>
    <row r="6377" customFormat="false" ht="13.8" hidden="false" customHeight="false" outlineLevel="0" collapsed="false">
      <c r="A6377" s="1" t="n">
        <v>10231</v>
      </c>
      <c r="B6377" s="3" t="s">
        <v>1967</v>
      </c>
      <c r="C6377" s="1" t="s">
        <v>24773</v>
      </c>
      <c r="D6377" s="3" t="s">
        <v>17055</v>
      </c>
      <c r="E6377" s="3" t="s">
        <v>24774</v>
      </c>
    </row>
    <row r="6378" customFormat="false" ht="13.8" hidden="false" customHeight="false" outlineLevel="0" collapsed="false">
      <c r="A6378" s="1" t="n">
        <v>10232</v>
      </c>
      <c r="B6378" s="3" t="s">
        <v>1967</v>
      </c>
      <c r="C6378" s="1" t="s">
        <v>24775</v>
      </c>
      <c r="D6378" s="3" t="s">
        <v>17055</v>
      </c>
      <c r="E6378" s="3" t="s">
        <v>24776</v>
      </c>
    </row>
    <row r="6379" customFormat="false" ht="13.8" hidden="false" customHeight="false" outlineLevel="0" collapsed="false">
      <c r="A6379" s="1" t="n">
        <v>10229</v>
      </c>
      <c r="B6379" s="3" t="s">
        <v>1967</v>
      </c>
      <c r="C6379" s="1" t="s">
        <v>24777</v>
      </c>
      <c r="D6379" s="3" t="s">
        <v>17055</v>
      </c>
      <c r="E6379" s="3" t="s">
        <v>24778</v>
      </c>
    </row>
    <row r="6380" customFormat="false" ht="13.8" hidden="false" customHeight="false" outlineLevel="0" collapsed="false">
      <c r="A6380" s="1" t="n">
        <v>10235</v>
      </c>
      <c r="B6380" s="3" t="s">
        <v>1967</v>
      </c>
      <c r="C6380" s="1" t="s">
        <v>24779</v>
      </c>
      <c r="D6380" s="3" t="s">
        <v>17055</v>
      </c>
      <c r="E6380" s="3" t="s">
        <v>24780</v>
      </c>
    </row>
    <row r="6381" customFormat="false" ht="13.8" hidden="false" customHeight="false" outlineLevel="0" collapsed="false">
      <c r="A6381" s="1" t="n">
        <v>10230</v>
      </c>
      <c r="B6381" s="3" t="s">
        <v>1967</v>
      </c>
      <c r="C6381" s="1" t="s">
        <v>24781</v>
      </c>
      <c r="D6381" s="3" t="s">
        <v>17055</v>
      </c>
      <c r="E6381" s="3" t="s">
        <v>24782</v>
      </c>
    </row>
    <row r="6382" customFormat="false" ht="13.8" hidden="false" customHeight="false" outlineLevel="0" collapsed="false">
      <c r="A6382" s="1" t="n">
        <v>10409</v>
      </c>
      <c r="B6382" s="3" t="s">
        <v>1967</v>
      </c>
      <c r="C6382" s="1" t="s">
        <v>24783</v>
      </c>
      <c r="D6382" s="3" t="s">
        <v>17055</v>
      </c>
      <c r="E6382" s="3" t="s">
        <v>24784</v>
      </c>
    </row>
    <row r="6383" customFormat="false" ht="13.8" hidden="false" customHeight="false" outlineLevel="0" collapsed="false">
      <c r="A6383" s="1" t="n">
        <v>10411</v>
      </c>
      <c r="B6383" s="3" t="s">
        <v>1967</v>
      </c>
      <c r="C6383" s="1" t="s">
        <v>24785</v>
      </c>
      <c r="D6383" s="3" t="s">
        <v>17055</v>
      </c>
      <c r="E6383" s="3" t="s">
        <v>24786</v>
      </c>
    </row>
    <row r="6384" customFormat="false" ht="13.8" hidden="false" customHeight="false" outlineLevel="0" collapsed="false">
      <c r="A6384" s="1" t="n">
        <v>10404</v>
      </c>
      <c r="B6384" s="3" t="s">
        <v>1967</v>
      </c>
      <c r="C6384" s="1" t="s">
        <v>24787</v>
      </c>
      <c r="D6384" s="3" t="s">
        <v>17055</v>
      </c>
      <c r="E6384" s="3" t="s">
        <v>24788</v>
      </c>
    </row>
    <row r="6385" customFormat="false" ht="13.8" hidden="false" customHeight="false" outlineLevel="0" collapsed="false">
      <c r="A6385" s="1" t="n">
        <v>10410</v>
      </c>
      <c r="B6385" s="3" t="s">
        <v>1967</v>
      </c>
      <c r="C6385" s="1" t="s">
        <v>24789</v>
      </c>
      <c r="D6385" s="3" t="s">
        <v>17055</v>
      </c>
      <c r="E6385" s="3" t="s">
        <v>5053</v>
      </c>
    </row>
    <row r="6386" customFormat="false" ht="13.8" hidden="false" customHeight="false" outlineLevel="0" collapsed="false">
      <c r="A6386" s="1" t="n">
        <v>10405</v>
      </c>
      <c r="B6386" s="3" t="s">
        <v>1967</v>
      </c>
      <c r="C6386" s="1" t="s">
        <v>24790</v>
      </c>
      <c r="D6386" s="3" t="s">
        <v>17055</v>
      </c>
      <c r="E6386" s="3" t="s">
        <v>24791</v>
      </c>
    </row>
    <row r="6387" customFormat="false" ht="13.8" hidden="false" customHeight="false" outlineLevel="0" collapsed="false">
      <c r="A6387" s="1" t="n">
        <v>10408</v>
      </c>
      <c r="B6387" s="3" t="s">
        <v>1967</v>
      </c>
      <c r="C6387" s="1" t="s">
        <v>24792</v>
      </c>
      <c r="D6387" s="3" t="s">
        <v>17055</v>
      </c>
      <c r="E6387" s="3" t="s">
        <v>24793</v>
      </c>
    </row>
    <row r="6388" customFormat="false" ht="13.8" hidden="false" customHeight="false" outlineLevel="0" collapsed="false">
      <c r="A6388" s="1" t="n">
        <v>10412</v>
      </c>
      <c r="B6388" s="3" t="s">
        <v>1967</v>
      </c>
      <c r="C6388" s="1" t="s">
        <v>24794</v>
      </c>
      <c r="D6388" s="3" t="s">
        <v>17055</v>
      </c>
      <c r="E6388" s="3" t="s">
        <v>24795</v>
      </c>
    </row>
    <row r="6389" customFormat="false" ht="13.8" hidden="false" customHeight="false" outlineLevel="0" collapsed="false">
      <c r="A6389" s="1" t="n">
        <v>10406</v>
      </c>
      <c r="B6389" s="3" t="s">
        <v>1967</v>
      </c>
      <c r="C6389" s="1" t="s">
        <v>24796</v>
      </c>
      <c r="D6389" s="3" t="s">
        <v>17055</v>
      </c>
      <c r="E6389" s="3" t="s">
        <v>24797</v>
      </c>
    </row>
    <row r="6390" customFormat="false" ht="13.8" hidden="false" customHeight="false" outlineLevel="0" collapsed="false">
      <c r="A6390" s="1" t="n">
        <v>10407</v>
      </c>
      <c r="B6390" s="3" t="s">
        <v>1967</v>
      </c>
      <c r="C6390" s="1" t="s">
        <v>24798</v>
      </c>
      <c r="D6390" s="3" t="s">
        <v>17055</v>
      </c>
      <c r="E6390" s="3" t="s">
        <v>24799</v>
      </c>
    </row>
    <row r="6391" customFormat="false" ht="13.8" hidden="false" customHeight="false" outlineLevel="0" collapsed="false">
      <c r="A6391" s="1" t="n">
        <v>10416</v>
      </c>
      <c r="B6391" s="3" t="s">
        <v>1967</v>
      </c>
      <c r="C6391" s="1" t="s">
        <v>24800</v>
      </c>
      <c r="D6391" s="3" t="s">
        <v>17055</v>
      </c>
      <c r="E6391" s="3" t="s">
        <v>24801</v>
      </c>
    </row>
    <row r="6392" customFormat="false" ht="13.8" hidden="false" customHeight="false" outlineLevel="0" collapsed="false">
      <c r="A6392" s="1" t="n">
        <v>10419</v>
      </c>
      <c r="B6392" s="3" t="s">
        <v>1967</v>
      </c>
      <c r="C6392" s="1" t="s">
        <v>24802</v>
      </c>
      <c r="D6392" s="3" t="s">
        <v>17055</v>
      </c>
      <c r="E6392" s="3" t="s">
        <v>20959</v>
      </c>
    </row>
    <row r="6393" customFormat="false" ht="13.8" hidden="false" customHeight="false" outlineLevel="0" collapsed="false">
      <c r="A6393" s="1" t="n">
        <v>21092</v>
      </c>
      <c r="B6393" s="3" t="s">
        <v>1967</v>
      </c>
      <c r="C6393" s="1" t="s">
        <v>24803</v>
      </c>
      <c r="D6393" s="3" t="s">
        <v>17055</v>
      </c>
      <c r="E6393" s="3" t="s">
        <v>20015</v>
      </c>
    </row>
    <row r="6394" customFormat="false" ht="13.8" hidden="false" customHeight="false" outlineLevel="0" collapsed="false">
      <c r="A6394" s="1" t="n">
        <v>10418</v>
      </c>
      <c r="B6394" s="3" t="s">
        <v>1967</v>
      </c>
      <c r="C6394" s="1" t="s">
        <v>24804</v>
      </c>
      <c r="D6394" s="3" t="s">
        <v>17055</v>
      </c>
      <c r="E6394" s="3" t="s">
        <v>24805</v>
      </c>
    </row>
    <row r="6395" customFormat="false" ht="13.8" hidden="false" customHeight="false" outlineLevel="0" collapsed="false">
      <c r="A6395" s="1" t="n">
        <v>12657</v>
      </c>
      <c r="B6395" s="3" t="s">
        <v>1967</v>
      </c>
      <c r="C6395" s="1" t="s">
        <v>24806</v>
      </c>
      <c r="D6395" s="3" t="s">
        <v>17055</v>
      </c>
      <c r="E6395" s="3" t="s">
        <v>24807</v>
      </c>
    </row>
    <row r="6396" customFormat="false" ht="13.8" hidden="false" customHeight="false" outlineLevel="0" collapsed="false">
      <c r="A6396" s="1" t="n">
        <v>10417</v>
      </c>
      <c r="B6396" s="3" t="s">
        <v>1967</v>
      </c>
      <c r="C6396" s="1" t="s">
        <v>24808</v>
      </c>
      <c r="D6396" s="3" t="s">
        <v>17055</v>
      </c>
      <c r="E6396" s="3" t="s">
        <v>24809</v>
      </c>
    </row>
    <row r="6397" customFormat="false" ht="13.8" hidden="false" customHeight="false" outlineLevel="0" collapsed="false">
      <c r="A6397" s="1" t="n">
        <v>10413</v>
      </c>
      <c r="B6397" s="3" t="s">
        <v>1967</v>
      </c>
      <c r="C6397" s="1" t="s">
        <v>24810</v>
      </c>
      <c r="D6397" s="3" t="s">
        <v>17055</v>
      </c>
      <c r="E6397" s="3" t="s">
        <v>24811</v>
      </c>
    </row>
    <row r="6398" customFormat="false" ht="13.8" hidden="false" customHeight="false" outlineLevel="0" collapsed="false">
      <c r="A6398" s="1" t="n">
        <v>10414</v>
      </c>
      <c r="B6398" s="3" t="s">
        <v>1967</v>
      </c>
      <c r="C6398" s="1" t="s">
        <v>24812</v>
      </c>
      <c r="D6398" s="3" t="s">
        <v>17055</v>
      </c>
      <c r="E6398" s="3" t="s">
        <v>24813</v>
      </c>
    </row>
    <row r="6399" customFormat="false" ht="13.8" hidden="false" customHeight="false" outlineLevel="0" collapsed="false">
      <c r="A6399" s="1" t="n">
        <v>10415</v>
      </c>
      <c r="B6399" s="3" t="s">
        <v>1967</v>
      </c>
      <c r="C6399" s="1" t="s">
        <v>24814</v>
      </c>
      <c r="D6399" s="3" t="s">
        <v>17055</v>
      </c>
      <c r="E6399" s="3" t="s">
        <v>24815</v>
      </c>
    </row>
    <row r="6400" customFormat="false" ht="13.8" hidden="false" customHeight="false" outlineLevel="0" collapsed="false">
      <c r="A6400" s="1" t="n">
        <v>38643</v>
      </c>
      <c r="B6400" s="3" t="s">
        <v>1967</v>
      </c>
      <c r="C6400" s="1" t="s">
        <v>24816</v>
      </c>
      <c r="D6400" s="3" t="s">
        <v>17055</v>
      </c>
      <c r="E6400" s="3" t="s">
        <v>24817</v>
      </c>
    </row>
    <row r="6401" customFormat="false" ht="13.8" hidden="false" customHeight="false" outlineLevel="0" collapsed="false">
      <c r="A6401" s="1" t="n">
        <v>6157</v>
      </c>
      <c r="B6401" s="3" t="s">
        <v>1967</v>
      </c>
      <c r="C6401" s="1" t="s">
        <v>24818</v>
      </c>
      <c r="D6401" s="3" t="s">
        <v>17055</v>
      </c>
      <c r="E6401" s="3" t="s">
        <v>24819</v>
      </c>
    </row>
    <row r="6402" customFormat="false" ht="13.8" hidden="false" customHeight="false" outlineLevel="0" collapsed="false">
      <c r="A6402" s="1" t="n">
        <v>6158</v>
      </c>
      <c r="B6402" s="3" t="s">
        <v>1967</v>
      </c>
      <c r="C6402" s="1" t="s">
        <v>24820</v>
      </c>
      <c r="D6402" s="3" t="s">
        <v>17055</v>
      </c>
      <c r="E6402" s="3" t="s">
        <v>9658</v>
      </c>
    </row>
    <row r="6403" customFormat="false" ht="13.8" hidden="false" customHeight="false" outlineLevel="0" collapsed="false">
      <c r="A6403" s="1" t="n">
        <v>6153</v>
      </c>
      <c r="B6403" s="3" t="s">
        <v>1967</v>
      </c>
      <c r="C6403" s="1" t="s">
        <v>24821</v>
      </c>
      <c r="D6403" s="3" t="s">
        <v>17055</v>
      </c>
      <c r="E6403" s="3" t="s">
        <v>4236</v>
      </c>
    </row>
    <row r="6404" customFormat="false" ht="13.8" hidden="false" customHeight="false" outlineLevel="0" collapsed="false">
      <c r="A6404" s="1" t="n">
        <v>6156</v>
      </c>
      <c r="B6404" s="3" t="s">
        <v>1967</v>
      </c>
      <c r="C6404" s="1" t="s">
        <v>24822</v>
      </c>
      <c r="D6404" s="3" t="s">
        <v>17055</v>
      </c>
      <c r="E6404" s="3" t="s">
        <v>11094</v>
      </c>
    </row>
    <row r="6405" customFormat="false" ht="13.8" hidden="false" customHeight="false" outlineLevel="0" collapsed="false">
      <c r="A6405" s="1" t="n">
        <v>6154</v>
      </c>
      <c r="B6405" s="3" t="s">
        <v>1967</v>
      </c>
      <c r="C6405" s="1" t="s">
        <v>24823</v>
      </c>
      <c r="D6405" s="3" t="s">
        <v>17055</v>
      </c>
      <c r="E6405" s="3" t="s">
        <v>21134</v>
      </c>
    </row>
    <row r="6406" customFormat="false" ht="13.8" hidden="false" customHeight="false" outlineLevel="0" collapsed="false">
      <c r="A6406" s="1" t="n">
        <v>6155</v>
      </c>
      <c r="B6406" s="3" t="s">
        <v>1967</v>
      </c>
      <c r="C6406" s="1" t="s">
        <v>24824</v>
      </c>
      <c r="D6406" s="3" t="s">
        <v>17055</v>
      </c>
      <c r="E6406" s="3" t="s">
        <v>9069</v>
      </c>
    </row>
    <row r="6407" customFormat="false" ht="13.8" hidden="false" customHeight="false" outlineLevel="0" collapsed="false">
      <c r="A6407" s="1" t="n">
        <v>43595</v>
      </c>
      <c r="B6407" s="3" t="s">
        <v>1967</v>
      </c>
      <c r="C6407" s="1" t="s">
        <v>24825</v>
      </c>
      <c r="D6407" s="3" t="s">
        <v>17055</v>
      </c>
      <c r="E6407" s="3" t="s">
        <v>9482</v>
      </c>
    </row>
    <row r="6408" customFormat="false" ht="13.8" hidden="false" customHeight="false" outlineLevel="0" collapsed="false">
      <c r="A6408" s="1" t="n">
        <v>43596</v>
      </c>
      <c r="B6408" s="3" t="s">
        <v>1967</v>
      </c>
      <c r="C6408" s="1" t="s">
        <v>24826</v>
      </c>
      <c r="D6408" s="3" t="s">
        <v>17055</v>
      </c>
      <c r="E6408" s="3" t="s">
        <v>12424</v>
      </c>
    </row>
    <row r="6409" customFormat="false" ht="13.8" hidden="false" customHeight="false" outlineLevel="0" collapsed="false">
      <c r="A6409" s="1" t="n">
        <v>38108</v>
      </c>
      <c r="B6409" s="3" t="s">
        <v>1967</v>
      </c>
      <c r="C6409" s="1" t="s">
        <v>24827</v>
      </c>
      <c r="D6409" s="3" t="s">
        <v>17055</v>
      </c>
      <c r="E6409" s="3" t="s">
        <v>24828</v>
      </c>
    </row>
    <row r="6410" customFormat="false" ht="13.8" hidden="false" customHeight="false" outlineLevel="0" collapsed="false">
      <c r="A6410" s="1" t="n">
        <v>38087</v>
      </c>
      <c r="B6410" s="3" t="s">
        <v>1967</v>
      </c>
      <c r="C6410" s="1" t="s">
        <v>24829</v>
      </c>
      <c r="D6410" s="3" t="s">
        <v>17055</v>
      </c>
      <c r="E6410" s="3" t="s">
        <v>24830</v>
      </c>
    </row>
    <row r="6411" customFormat="false" ht="13.8" hidden="false" customHeight="false" outlineLevel="0" collapsed="false">
      <c r="A6411" s="1" t="n">
        <v>38109</v>
      </c>
      <c r="B6411" s="3" t="s">
        <v>1967</v>
      </c>
      <c r="C6411" s="1" t="s">
        <v>24831</v>
      </c>
      <c r="D6411" s="3" t="s">
        <v>17055</v>
      </c>
      <c r="E6411" s="3" t="s">
        <v>18904</v>
      </c>
    </row>
    <row r="6412" customFormat="false" ht="13.8" hidden="false" customHeight="false" outlineLevel="0" collapsed="false">
      <c r="A6412" s="1" t="n">
        <v>38088</v>
      </c>
      <c r="B6412" s="3" t="s">
        <v>1967</v>
      </c>
      <c r="C6412" s="1" t="s">
        <v>24832</v>
      </c>
      <c r="D6412" s="3" t="s">
        <v>17055</v>
      </c>
      <c r="E6412" s="3" t="s">
        <v>24833</v>
      </c>
    </row>
    <row r="6413" customFormat="false" ht="13.8" hidden="false" customHeight="false" outlineLevel="0" collapsed="false">
      <c r="A6413" s="1" t="n">
        <v>38110</v>
      </c>
      <c r="B6413" s="3" t="s">
        <v>1967</v>
      </c>
      <c r="C6413" s="1" t="s">
        <v>24834</v>
      </c>
      <c r="D6413" s="3" t="s">
        <v>17055</v>
      </c>
      <c r="E6413" s="3" t="s">
        <v>4267</v>
      </c>
    </row>
    <row r="6414" customFormat="false" ht="13.8" hidden="false" customHeight="false" outlineLevel="0" collapsed="false">
      <c r="A6414" s="1" t="n">
        <v>38089</v>
      </c>
      <c r="B6414" s="3" t="s">
        <v>1967</v>
      </c>
      <c r="C6414" s="1" t="s">
        <v>24835</v>
      </c>
      <c r="D6414" s="3" t="s">
        <v>17055</v>
      </c>
      <c r="E6414" s="3" t="s">
        <v>24836</v>
      </c>
    </row>
    <row r="6415" customFormat="false" ht="13.8" hidden="false" customHeight="false" outlineLevel="0" collapsed="false">
      <c r="A6415" s="1" t="n">
        <v>38111</v>
      </c>
      <c r="B6415" s="3" t="s">
        <v>1967</v>
      </c>
      <c r="C6415" s="1" t="s">
        <v>24837</v>
      </c>
      <c r="D6415" s="3" t="s">
        <v>17055</v>
      </c>
      <c r="E6415" s="3" t="s">
        <v>9013</v>
      </c>
    </row>
    <row r="6416" customFormat="false" ht="13.8" hidden="false" customHeight="false" outlineLevel="0" collapsed="false">
      <c r="A6416" s="1" t="n">
        <v>38090</v>
      </c>
      <c r="B6416" s="3" t="s">
        <v>1967</v>
      </c>
      <c r="C6416" s="1" t="s">
        <v>24838</v>
      </c>
      <c r="D6416" s="3" t="s">
        <v>17055</v>
      </c>
      <c r="E6416" s="3" t="s">
        <v>9580</v>
      </c>
    </row>
    <row r="6417" customFormat="false" ht="13.8" hidden="false" customHeight="false" outlineLevel="0" collapsed="false">
      <c r="A6417" s="1" t="n">
        <v>13726</v>
      </c>
      <c r="B6417" s="3" t="s">
        <v>1967</v>
      </c>
      <c r="C6417" s="1" t="s">
        <v>24839</v>
      </c>
      <c r="D6417" s="3" t="s">
        <v>17055</v>
      </c>
      <c r="E6417" s="3" t="s">
        <v>24840</v>
      </c>
    </row>
    <row r="6418" customFormat="false" ht="13.8" hidden="false" customHeight="false" outlineLevel="0" collapsed="false">
      <c r="A6418" s="1" t="n">
        <v>38400</v>
      </c>
      <c r="B6418" s="3" t="s">
        <v>1967</v>
      </c>
      <c r="C6418" s="1" t="s">
        <v>24841</v>
      </c>
      <c r="D6418" s="3" t="s">
        <v>17055</v>
      </c>
      <c r="E6418" s="3" t="s">
        <v>24842</v>
      </c>
    </row>
    <row r="6419" customFormat="false" ht="13.8" hidden="false" customHeight="false" outlineLevel="0" collapsed="false">
      <c r="A6419" s="1" t="n">
        <v>12627</v>
      </c>
      <c r="B6419" s="3" t="s">
        <v>1967</v>
      </c>
      <c r="C6419" s="1" t="s">
        <v>24843</v>
      </c>
      <c r="D6419" s="3" t="s">
        <v>17055</v>
      </c>
      <c r="E6419" s="3" t="s">
        <v>22317</v>
      </c>
    </row>
    <row r="6420" customFormat="false" ht="13.8" hidden="false" customHeight="false" outlineLevel="0" collapsed="false">
      <c r="A6420" s="1" t="n">
        <v>39996</v>
      </c>
      <c r="B6420" s="3" t="s">
        <v>1967</v>
      </c>
      <c r="C6420" s="1" t="s">
        <v>24844</v>
      </c>
      <c r="D6420" s="3" t="s">
        <v>17119</v>
      </c>
      <c r="E6420" s="3" t="s">
        <v>23289</v>
      </c>
    </row>
    <row r="6421" customFormat="false" ht="13.8" hidden="false" customHeight="false" outlineLevel="0" collapsed="false">
      <c r="A6421" s="1" t="n">
        <v>10478</v>
      </c>
      <c r="B6421" s="3" t="s">
        <v>1967</v>
      </c>
      <c r="C6421" s="1" t="s">
        <v>24845</v>
      </c>
      <c r="D6421" s="3" t="s">
        <v>17128</v>
      </c>
      <c r="E6421" s="3" t="s">
        <v>24846</v>
      </c>
    </row>
    <row r="6422" customFormat="false" ht="13.8" hidden="false" customHeight="false" outlineLevel="0" collapsed="false">
      <c r="A6422" s="1" t="n">
        <v>10481</v>
      </c>
      <c r="B6422" s="3" t="s">
        <v>1967</v>
      </c>
      <c r="C6422" s="1" t="s">
        <v>24847</v>
      </c>
      <c r="D6422" s="3" t="s">
        <v>17128</v>
      </c>
      <c r="E6422" s="3" t="s">
        <v>24848</v>
      </c>
    </row>
    <row r="6423" customFormat="false" ht="13.8" hidden="false" customHeight="false" outlineLevel="0" collapsed="false">
      <c r="A6423" s="1" t="n">
        <v>10475</v>
      </c>
      <c r="B6423" s="3" t="s">
        <v>1967</v>
      </c>
      <c r="C6423" s="1" t="s">
        <v>24849</v>
      </c>
      <c r="D6423" s="3" t="s">
        <v>17128</v>
      </c>
      <c r="E6423" s="3" t="s">
        <v>3452</v>
      </c>
    </row>
    <row r="6424" customFormat="false" ht="13.8" hidden="false" customHeight="false" outlineLevel="0" collapsed="false">
      <c r="A6424" s="1" t="n">
        <v>4030</v>
      </c>
      <c r="B6424" s="3" t="s">
        <v>1967</v>
      </c>
      <c r="C6424" s="1" t="s">
        <v>24850</v>
      </c>
      <c r="D6424" s="3" t="s">
        <v>17719</v>
      </c>
      <c r="E6424" s="3" t="s">
        <v>12070</v>
      </c>
    </row>
    <row r="6425" customFormat="false" ht="13.8" hidden="false" customHeight="false" outlineLevel="0" collapsed="false">
      <c r="A6425" s="1" t="n">
        <v>4031</v>
      </c>
      <c r="B6425" s="3" t="s">
        <v>1967</v>
      </c>
      <c r="C6425" s="1" t="s">
        <v>24851</v>
      </c>
      <c r="D6425" s="3" t="s">
        <v>17719</v>
      </c>
      <c r="E6425" s="3" t="s">
        <v>23602</v>
      </c>
    </row>
    <row r="6426" customFormat="false" ht="13.8" hidden="false" customHeight="false" outlineLevel="0" collapsed="false">
      <c r="A6426" s="1" t="n">
        <v>39399</v>
      </c>
      <c r="B6426" s="3" t="s">
        <v>1967</v>
      </c>
      <c r="C6426" s="1" t="s">
        <v>24852</v>
      </c>
      <c r="D6426" s="3" t="s">
        <v>17055</v>
      </c>
      <c r="E6426" s="3" t="s">
        <v>24853</v>
      </c>
    </row>
    <row r="6427" customFormat="false" ht="13.8" hidden="false" customHeight="false" outlineLevel="0" collapsed="false">
      <c r="A6427" s="1" t="n">
        <v>39400</v>
      </c>
      <c r="B6427" s="3" t="s">
        <v>1967</v>
      </c>
      <c r="C6427" s="1" t="s">
        <v>24854</v>
      </c>
      <c r="D6427" s="3" t="s">
        <v>17055</v>
      </c>
      <c r="E6427" s="3" t="s">
        <v>24855</v>
      </c>
    </row>
    <row r="6428" customFormat="false" ht="13.8" hidden="false" customHeight="false" outlineLevel="0" collapsed="false">
      <c r="A6428" s="1" t="n">
        <v>39401</v>
      </c>
      <c r="B6428" s="3" t="s">
        <v>1967</v>
      </c>
      <c r="C6428" s="1" t="s">
        <v>24856</v>
      </c>
      <c r="D6428" s="3" t="s">
        <v>17055</v>
      </c>
      <c r="E6428" s="3" t="s">
        <v>24857</v>
      </c>
    </row>
    <row r="6429" customFormat="false" ht="13.8" hidden="false" customHeight="false" outlineLevel="0" collapsed="false">
      <c r="A6429" s="1" t="n">
        <v>11652</v>
      </c>
      <c r="B6429" s="3" t="s">
        <v>1967</v>
      </c>
      <c r="C6429" s="1" t="s">
        <v>24858</v>
      </c>
      <c r="D6429" s="3" t="s">
        <v>17055</v>
      </c>
      <c r="E6429" s="3" t="s">
        <v>24859</v>
      </c>
    </row>
    <row r="6430" customFormat="false" ht="13.8" hidden="false" customHeight="false" outlineLevel="0" collapsed="false">
      <c r="A6430" s="1" t="n">
        <v>13896</v>
      </c>
      <c r="B6430" s="3" t="s">
        <v>1967</v>
      </c>
      <c r="C6430" s="1" t="s">
        <v>24860</v>
      </c>
      <c r="D6430" s="3" t="s">
        <v>17055</v>
      </c>
      <c r="E6430" s="3" t="s">
        <v>24861</v>
      </c>
    </row>
    <row r="6431" customFormat="false" ht="13.8" hidden="false" customHeight="false" outlineLevel="0" collapsed="false">
      <c r="A6431" s="1" t="n">
        <v>13475</v>
      </c>
      <c r="B6431" s="3" t="s">
        <v>1967</v>
      </c>
      <c r="C6431" s="1" t="s">
        <v>24862</v>
      </c>
      <c r="D6431" s="3" t="s">
        <v>17055</v>
      </c>
      <c r="E6431" s="3" t="s">
        <v>24863</v>
      </c>
    </row>
    <row r="6432" customFormat="false" ht="13.8" hidden="false" customHeight="false" outlineLevel="0" collapsed="false">
      <c r="A6432" s="1" t="n">
        <v>44491</v>
      </c>
      <c r="B6432" s="3" t="s">
        <v>1967</v>
      </c>
      <c r="C6432" s="1" t="s">
        <v>24864</v>
      </c>
      <c r="D6432" s="3" t="s">
        <v>17055</v>
      </c>
      <c r="E6432" s="3" t="s">
        <v>24865</v>
      </c>
    </row>
    <row r="6433" customFormat="false" ht="13.8" hidden="false" customHeight="false" outlineLevel="0" collapsed="false">
      <c r="A6433" s="1" t="n">
        <v>44470</v>
      </c>
      <c r="B6433" s="3" t="s">
        <v>1967</v>
      </c>
      <c r="C6433" s="1" t="s">
        <v>24866</v>
      </c>
      <c r="D6433" s="3" t="s">
        <v>17055</v>
      </c>
      <c r="E6433" s="3" t="s">
        <v>24867</v>
      </c>
    </row>
    <row r="6434" customFormat="false" ht="13.8" hidden="false" customHeight="false" outlineLevel="0" collapsed="false">
      <c r="A6434" s="1" t="n">
        <v>13476</v>
      </c>
      <c r="B6434" s="3" t="s">
        <v>1967</v>
      </c>
      <c r="C6434" s="1" t="s">
        <v>24868</v>
      </c>
      <c r="D6434" s="3" t="s">
        <v>17055</v>
      </c>
      <c r="E6434" s="3" t="s">
        <v>24869</v>
      </c>
    </row>
    <row r="6435" customFormat="false" ht="13.8" hidden="false" customHeight="false" outlineLevel="0" collapsed="false">
      <c r="A6435" s="1" t="n">
        <v>10488</v>
      </c>
      <c r="B6435" s="3" t="s">
        <v>1967</v>
      </c>
      <c r="C6435" s="1" t="s">
        <v>24870</v>
      </c>
      <c r="D6435" s="3" t="s">
        <v>17055</v>
      </c>
      <c r="E6435" s="3" t="s">
        <v>24871</v>
      </c>
    </row>
    <row r="6436" customFormat="false" ht="13.8" hidden="false" customHeight="false" outlineLevel="0" collapsed="false">
      <c r="A6436" s="1" t="n">
        <v>13606</v>
      </c>
      <c r="B6436" s="3" t="s">
        <v>1967</v>
      </c>
      <c r="C6436" s="1" t="s">
        <v>24872</v>
      </c>
      <c r="D6436" s="3" t="s">
        <v>17055</v>
      </c>
      <c r="E6436" s="3" t="s">
        <v>24873</v>
      </c>
    </row>
    <row r="6437" customFormat="false" ht="13.8" hidden="false" customHeight="false" outlineLevel="0" collapsed="false">
      <c r="A6437" s="1" t="n">
        <v>10489</v>
      </c>
      <c r="B6437" s="3" t="s">
        <v>1967</v>
      </c>
      <c r="C6437" s="1" t="s">
        <v>24874</v>
      </c>
      <c r="D6437" s="3" t="s">
        <v>17283</v>
      </c>
      <c r="E6437" s="3" t="s">
        <v>4119</v>
      </c>
    </row>
    <row r="6438" customFormat="false" ht="13.8" hidden="false" customHeight="false" outlineLevel="0" collapsed="false">
      <c r="A6438" s="1" t="n">
        <v>41073</v>
      </c>
      <c r="B6438" s="3" t="s">
        <v>1967</v>
      </c>
      <c r="C6438" s="1" t="s">
        <v>24875</v>
      </c>
      <c r="D6438" s="3" t="s">
        <v>17285</v>
      </c>
      <c r="E6438" s="3" t="s">
        <v>24876</v>
      </c>
    </row>
    <row r="6439" customFormat="false" ht="13.8" hidden="false" customHeight="false" outlineLevel="0" collapsed="false">
      <c r="A6439" s="1" t="n">
        <v>34391</v>
      </c>
      <c r="B6439" s="3" t="s">
        <v>1967</v>
      </c>
      <c r="C6439" s="1" t="s">
        <v>24877</v>
      </c>
      <c r="D6439" s="3" t="s">
        <v>17719</v>
      </c>
      <c r="E6439" s="3" t="s">
        <v>24878</v>
      </c>
    </row>
    <row r="6440" customFormat="false" ht="13.8" hidden="false" customHeight="false" outlineLevel="0" collapsed="false">
      <c r="A6440" s="1" t="n">
        <v>10496</v>
      </c>
      <c r="B6440" s="3" t="s">
        <v>1967</v>
      </c>
      <c r="C6440" s="1" t="s">
        <v>24879</v>
      </c>
      <c r="D6440" s="3" t="s">
        <v>17719</v>
      </c>
      <c r="E6440" s="3" t="s">
        <v>24880</v>
      </c>
    </row>
    <row r="6441" customFormat="false" ht="13.8" hidden="false" customHeight="false" outlineLevel="0" collapsed="false">
      <c r="A6441" s="1" t="n">
        <v>10497</v>
      </c>
      <c r="B6441" s="3" t="s">
        <v>1967</v>
      </c>
      <c r="C6441" s="1" t="s">
        <v>24881</v>
      </c>
      <c r="D6441" s="3" t="s">
        <v>17719</v>
      </c>
      <c r="E6441" s="3" t="s">
        <v>24882</v>
      </c>
    </row>
    <row r="6442" customFormat="false" ht="13.8" hidden="false" customHeight="false" outlineLevel="0" collapsed="false">
      <c r="A6442" s="1" t="n">
        <v>10504</v>
      </c>
      <c r="B6442" s="3" t="s">
        <v>1967</v>
      </c>
      <c r="C6442" s="1" t="s">
        <v>24883</v>
      </c>
      <c r="D6442" s="3" t="s">
        <v>17719</v>
      </c>
      <c r="E6442" s="3" t="s">
        <v>24884</v>
      </c>
    </row>
    <row r="6443" customFormat="false" ht="13.8" hidden="false" customHeight="false" outlineLevel="0" collapsed="false">
      <c r="A6443" s="1" t="n">
        <v>34390</v>
      </c>
      <c r="B6443" s="3" t="s">
        <v>1967</v>
      </c>
      <c r="C6443" s="1" t="s">
        <v>24885</v>
      </c>
      <c r="D6443" s="3" t="s">
        <v>17719</v>
      </c>
      <c r="E6443" s="3" t="s">
        <v>24886</v>
      </c>
    </row>
    <row r="6444" customFormat="false" ht="13.8" hidden="false" customHeight="false" outlineLevel="0" collapsed="false">
      <c r="A6444" s="1" t="n">
        <v>34389</v>
      </c>
      <c r="B6444" s="3" t="s">
        <v>1967</v>
      </c>
      <c r="C6444" s="1" t="s">
        <v>24887</v>
      </c>
      <c r="D6444" s="3" t="s">
        <v>17719</v>
      </c>
      <c r="E6444" s="3" t="s">
        <v>24888</v>
      </c>
    </row>
    <row r="6445" customFormat="false" ht="13.8" hidden="false" customHeight="false" outlineLevel="0" collapsed="false">
      <c r="A6445" s="1" t="n">
        <v>34388</v>
      </c>
      <c r="B6445" s="3" t="s">
        <v>1967</v>
      </c>
      <c r="C6445" s="1" t="s">
        <v>24889</v>
      </c>
      <c r="D6445" s="3" t="s">
        <v>17719</v>
      </c>
      <c r="E6445" s="3" t="s">
        <v>24890</v>
      </c>
    </row>
    <row r="6446" customFormat="false" ht="13.8" hidden="false" customHeight="false" outlineLevel="0" collapsed="false">
      <c r="A6446" s="1" t="n">
        <v>34387</v>
      </c>
      <c r="B6446" s="3" t="s">
        <v>1967</v>
      </c>
      <c r="C6446" s="1" t="s">
        <v>24891</v>
      </c>
      <c r="D6446" s="3" t="s">
        <v>17719</v>
      </c>
      <c r="E6446" s="3" t="s">
        <v>24892</v>
      </c>
    </row>
    <row r="6447" customFormat="false" ht="13.8" hidden="false" customHeight="false" outlineLevel="0" collapsed="false">
      <c r="A6447" s="1" t="n">
        <v>11188</v>
      </c>
      <c r="B6447" s="3" t="s">
        <v>1967</v>
      </c>
      <c r="C6447" s="1" t="s">
        <v>24893</v>
      </c>
      <c r="D6447" s="3" t="s">
        <v>17719</v>
      </c>
      <c r="E6447" s="3" t="s">
        <v>22644</v>
      </c>
    </row>
    <row r="6448" customFormat="false" ht="13.8" hidden="false" customHeight="false" outlineLevel="0" collapsed="false">
      <c r="A6448" s="1" t="n">
        <v>11189</v>
      </c>
      <c r="B6448" s="3" t="s">
        <v>1967</v>
      </c>
      <c r="C6448" s="1" t="s">
        <v>24894</v>
      </c>
      <c r="D6448" s="3" t="s">
        <v>17719</v>
      </c>
      <c r="E6448" s="3" t="s">
        <v>24895</v>
      </c>
    </row>
    <row r="6449" customFormat="false" ht="13.8" hidden="false" customHeight="false" outlineLevel="0" collapsed="false">
      <c r="A6449" s="1" t="n">
        <v>21107</v>
      </c>
      <c r="B6449" s="3" t="s">
        <v>1967</v>
      </c>
      <c r="C6449" s="1" t="s">
        <v>24896</v>
      </c>
      <c r="D6449" s="3" t="s">
        <v>17719</v>
      </c>
      <c r="E6449" s="3" t="s">
        <v>24897</v>
      </c>
    </row>
    <row r="6450" customFormat="false" ht="13.8" hidden="false" customHeight="false" outlineLevel="0" collapsed="false">
      <c r="A6450" s="1" t="n">
        <v>34386</v>
      </c>
      <c r="B6450" s="3" t="s">
        <v>1967</v>
      </c>
      <c r="C6450" s="1" t="s">
        <v>24898</v>
      </c>
      <c r="D6450" s="3" t="s">
        <v>17719</v>
      </c>
      <c r="E6450" s="3" t="s">
        <v>24899</v>
      </c>
    </row>
    <row r="6451" customFormat="false" ht="13.8" hidden="false" customHeight="false" outlineLevel="0" collapsed="false">
      <c r="A6451" s="1" t="n">
        <v>10490</v>
      </c>
      <c r="B6451" s="3" t="s">
        <v>1967</v>
      </c>
      <c r="C6451" s="1" t="s">
        <v>24900</v>
      </c>
      <c r="D6451" s="3" t="s">
        <v>17719</v>
      </c>
      <c r="E6451" s="3" t="s">
        <v>24901</v>
      </c>
    </row>
    <row r="6452" customFormat="false" ht="13.8" hidden="false" customHeight="false" outlineLevel="0" collapsed="false">
      <c r="A6452" s="1" t="n">
        <v>10492</v>
      </c>
      <c r="B6452" s="3" t="s">
        <v>1967</v>
      </c>
      <c r="C6452" s="1" t="s">
        <v>24902</v>
      </c>
      <c r="D6452" s="3" t="s">
        <v>17719</v>
      </c>
      <c r="E6452" s="3" t="s">
        <v>24903</v>
      </c>
    </row>
    <row r="6453" customFormat="false" ht="13.8" hidden="false" customHeight="false" outlineLevel="0" collapsed="false">
      <c r="A6453" s="1" t="n">
        <v>10493</v>
      </c>
      <c r="B6453" s="3" t="s">
        <v>1967</v>
      </c>
      <c r="C6453" s="1" t="s">
        <v>24904</v>
      </c>
      <c r="D6453" s="3" t="s">
        <v>17719</v>
      </c>
      <c r="E6453" s="3" t="s">
        <v>24888</v>
      </c>
    </row>
    <row r="6454" customFormat="false" ht="13.8" hidden="false" customHeight="false" outlineLevel="0" collapsed="false">
      <c r="A6454" s="1" t="n">
        <v>10491</v>
      </c>
      <c r="B6454" s="3" t="s">
        <v>1967</v>
      </c>
      <c r="C6454" s="1" t="s">
        <v>24905</v>
      </c>
      <c r="D6454" s="3" t="s">
        <v>17719</v>
      </c>
      <c r="E6454" s="3" t="s">
        <v>24906</v>
      </c>
    </row>
    <row r="6455" customFormat="false" ht="13.8" hidden="false" customHeight="false" outlineLevel="0" collapsed="false">
      <c r="A6455" s="1" t="n">
        <v>34385</v>
      </c>
      <c r="B6455" s="3" t="s">
        <v>1967</v>
      </c>
      <c r="C6455" s="1" t="s">
        <v>24907</v>
      </c>
      <c r="D6455" s="3" t="s">
        <v>17719</v>
      </c>
      <c r="E6455" s="3" t="s">
        <v>24908</v>
      </c>
    </row>
    <row r="6456" customFormat="false" ht="13.8" hidden="false" customHeight="false" outlineLevel="0" collapsed="false">
      <c r="A6456" s="1" t="n">
        <v>10499</v>
      </c>
      <c r="B6456" s="3" t="s">
        <v>1967</v>
      </c>
      <c r="C6456" s="1" t="s">
        <v>24909</v>
      </c>
      <c r="D6456" s="3" t="s">
        <v>17719</v>
      </c>
      <c r="E6456" s="3" t="s">
        <v>24910</v>
      </c>
    </row>
    <row r="6457" customFormat="false" ht="13.8" hidden="false" customHeight="false" outlineLevel="0" collapsed="false">
      <c r="A6457" s="1" t="n">
        <v>34384</v>
      </c>
      <c r="B6457" s="3" t="s">
        <v>1967</v>
      </c>
      <c r="C6457" s="1" t="s">
        <v>24911</v>
      </c>
      <c r="D6457" s="3" t="s">
        <v>17719</v>
      </c>
      <c r="E6457" s="3" t="s">
        <v>24899</v>
      </c>
    </row>
    <row r="6458" customFormat="false" ht="13.8" hidden="false" customHeight="false" outlineLevel="0" collapsed="false">
      <c r="A6458" s="1" t="n">
        <v>11185</v>
      </c>
      <c r="B6458" s="3" t="s">
        <v>1967</v>
      </c>
      <c r="C6458" s="1" t="s">
        <v>24912</v>
      </c>
      <c r="D6458" s="3" t="s">
        <v>17719</v>
      </c>
      <c r="E6458" s="3" t="s">
        <v>24913</v>
      </c>
    </row>
    <row r="6459" customFormat="false" ht="13.8" hidden="false" customHeight="false" outlineLevel="0" collapsed="false">
      <c r="A6459" s="1" t="n">
        <v>10507</v>
      </c>
      <c r="B6459" s="3" t="s">
        <v>1967</v>
      </c>
      <c r="C6459" s="1" t="s">
        <v>24914</v>
      </c>
      <c r="D6459" s="3" t="s">
        <v>17719</v>
      </c>
      <c r="E6459" s="3" t="s">
        <v>24915</v>
      </c>
    </row>
    <row r="6460" customFormat="false" ht="13.8" hidden="false" customHeight="false" outlineLevel="0" collapsed="false">
      <c r="A6460" s="1" t="n">
        <v>10505</v>
      </c>
      <c r="B6460" s="3" t="s">
        <v>1967</v>
      </c>
      <c r="C6460" s="1" t="s">
        <v>24916</v>
      </c>
      <c r="D6460" s="3" t="s">
        <v>17719</v>
      </c>
      <c r="E6460" s="3" t="s">
        <v>24917</v>
      </c>
    </row>
    <row r="6461" customFormat="false" ht="13.8" hidden="false" customHeight="false" outlineLevel="0" collapsed="false">
      <c r="A6461" s="1" t="n">
        <v>10506</v>
      </c>
      <c r="B6461" s="3" t="s">
        <v>1967</v>
      </c>
      <c r="C6461" s="1" t="s">
        <v>24918</v>
      </c>
      <c r="D6461" s="3" t="s">
        <v>17719</v>
      </c>
      <c r="E6461" s="3" t="s">
        <v>24919</v>
      </c>
    </row>
    <row r="6462" customFormat="false" ht="13.8" hidden="false" customHeight="false" outlineLevel="0" collapsed="false">
      <c r="A6462" s="1" t="n">
        <v>5031</v>
      </c>
      <c r="B6462" s="3" t="s">
        <v>1967</v>
      </c>
      <c r="C6462" s="1" t="s">
        <v>24920</v>
      </c>
      <c r="D6462" s="3" t="s">
        <v>17719</v>
      </c>
      <c r="E6462" s="3" t="s">
        <v>20193</v>
      </c>
    </row>
    <row r="6463" customFormat="false" ht="13.8" hidden="false" customHeight="false" outlineLevel="0" collapsed="false">
      <c r="A6463" s="1" t="n">
        <v>10502</v>
      </c>
      <c r="B6463" s="3" t="s">
        <v>1967</v>
      </c>
      <c r="C6463" s="1" t="s">
        <v>24921</v>
      </c>
      <c r="D6463" s="3" t="s">
        <v>17719</v>
      </c>
      <c r="E6463" s="3" t="s">
        <v>24922</v>
      </c>
    </row>
    <row r="6464" customFormat="false" ht="13.8" hidden="false" customHeight="false" outlineLevel="0" collapsed="false">
      <c r="A6464" s="1" t="n">
        <v>10501</v>
      </c>
      <c r="B6464" s="3" t="s">
        <v>1967</v>
      </c>
      <c r="C6464" s="1" t="s">
        <v>24923</v>
      </c>
      <c r="D6464" s="3" t="s">
        <v>17719</v>
      </c>
      <c r="E6464" s="3" t="s">
        <v>24924</v>
      </c>
    </row>
    <row r="6465" customFormat="false" ht="13.8" hidden="false" customHeight="false" outlineLevel="0" collapsed="false">
      <c r="A6465" s="1" t="n">
        <v>10503</v>
      </c>
      <c r="B6465" s="3" t="s">
        <v>1967</v>
      </c>
      <c r="C6465" s="1" t="s">
        <v>24925</v>
      </c>
      <c r="D6465" s="3" t="s">
        <v>17719</v>
      </c>
      <c r="E6465" s="3" t="s">
        <v>24926</v>
      </c>
    </row>
    <row r="6466" customFormat="false" ht="13.8" hidden="false" customHeight="false" outlineLevel="0" collapsed="false">
      <c r="A6466" s="1" t="n">
        <v>4500</v>
      </c>
      <c r="B6466" s="3" t="s">
        <v>1967</v>
      </c>
      <c r="C6466" s="1" t="s">
        <v>24927</v>
      </c>
      <c r="D6466" s="3" t="s">
        <v>17119</v>
      </c>
      <c r="E6466" s="3" t="s">
        <v>7405</v>
      </c>
    </row>
    <row r="6467" customFormat="false" ht="13.8" hidden="false" customHeight="false" outlineLevel="0" collapsed="false">
      <c r="A6467" s="1" t="n">
        <v>4448</v>
      </c>
      <c r="B6467" s="3" t="s">
        <v>1967</v>
      </c>
      <c r="C6467" s="1" t="s">
        <v>24928</v>
      </c>
      <c r="D6467" s="3" t="s">
        <v>17119</v>
      </c>
      <c r="E6467" s="3" t="s">
        <v>12414</v>
      </c>
    </row>
    <row r="6468" customFormat="false" ht="13.8" hidden="false" customHeight="false" outlineLevel="0" collapsed="false">
      <c r="A6468" s="1" t="n">
        <v>20213</v>
      </c>
      <c r="B6468" s="3" t="s">
        <v>1967</v>
      </c>
      <c r="C6468" s="1" t="s">
        <v>24929</v>
      </c>
      <c r="D6468" s="3" t="s">
        <v>17119</v>
      </c>
      <c r="E6468" s="3" t="s">
        <v>14522</v>
      </c>
    </row>
    <row r="6469" customFormat="false" ht="13.8" hidden="false" customHeight="false" outlineLevel="0" collapsed="false">
      <c r="A6469" s="1" t="n">
        <v>20211</v>
      </c>
      <c r="B6469" s="3" t="s">
        <v>1967</v>
      </c>
      <c r="C6469" s="1" t="s">
        <v>24930</v>
      </c>
      <c r="D6469" s="3" t="s">
        <v>17119</v>
      </c>
      <c r="E6469" s="3" t="s">
        <v>22400</v>
      </c>
    </row>
    <row r="6470" customFormat="false" ht="13.8" hidden="false" customHeight="false" outlineLevel="0" collapsed="false">
      <c r="A6470" s="1" t="n">
        <v>40270</v>
      </c>
      <c r="B6470" s="3" t="s">
        <v>1967</v>
      </c>
      <c r="C6470" s="1" t="s">
        <v>24931</v>
      </c>
      <c r="D6470" s="3" t="s">
        <v>17119</v>
      </c>
      <c r="E6470" s="3" t="s">
        <v>24932</v>
      </c>
    </row>
    <row r="6471" customFormat="false" ht="13.8" hidden="false" customHeight="false" outlineLevel="0" collapsed="false">
      <c r="A6471" s="1" t="n">
        <v>4425</v>
      </c>
      <c r="B6471" s="3" t="s">
        <v>1967</v>
      </c>
      <c r="C6471" s="1" t="s">
        <v>24933</v>
      </c>
      <c r="D6471" s="3" t="s">
        <v>17119</v>
      </c>
      <c r="E6471" s="3" t="s">
        <v>2977</v>
      </c>
    </row>
    <row r="6472" customFormat="false" ht="13.8" hidden="false" customHeight="false" outlineLevel="0" collapsed="false">
      <c r="A6472" s="1" t="n">
        <v>4472</v>
      </c>
      <c r="B6472" s="3" t="s">
        <v>1967</v>
      </c>
      <c r="C6472" s="1" t="s">
        <v>24934</v>
      </c>
      <c r="D6472" s="3" t="s">
        <v>17119</v>
      </c>
      <c r="E6472" s="3" t="s">
        <v>23281</v>
      </c>
    </row>
    <row r="6473" customFormat="false" ht="13.8" hidden="false" customHeight="false" outlineLevel="0" collapsed="false">
      <c r="A6473" s="1" t="n">
        <v>35272</v>
      </c>
      <c r="B6473" s="3" t="s">
        <v>1967</v>
      </c>
      <c r="C6473" s="1" t="s">
        <v>24935</v>
      </c>
      <c r="D6473" s="3" t="s">
        <v>17119</v>
      </c>
      <c r="E6473" s="3" t="s">
        <v>24936</v>
      </c>
    </row>
    <row r="6474" customFormat="false" ht="13.8" hidden="false" customHeight="false" outlineLevel="0" collapsed="false">
      <c r="A6474" s="1" t="n">
        <v>4481</v>
      </c>
      <c r="B6474" s="3" t="s">
        <v>1967</v>
      </c>
      <c r="C6474" s="1" t="s">
        <v>24937</v>
      </c>
      <c r="D6474" s="3" t="s">
        <v>17119</v>
      </c>
      <c r="E6474" s="3" t="s">
        <v>10543</v>
      </c>
    </row>
    <row r="6475" customFormat="false" ht="13.8" hidden="false" customHeight="false" outlineLevel="0" collapsed="false">
      <c r="A6475" s="1" t="n">
        <v>34345</v>
      </c>
      <c r="B6475" s="3" t="s">
        <v>1967</v>
      </c>
      <c r="C6475" s="1" t="s">
        <v>24938</v>
      </c>
      <c r="D6475" s="3" t="s">
        <v>17283</v>
      </c>
      <c r="E6475" s="3" t="s">
        <v>6742</v>
      </c>
    </row>
    <row r="6476" customFormat="false" ht="13.8" hidden="false" customHeight="false" outlineLevel="0" collapsed="false">
      <c r="A6476" s="1" t="n">
        <v>41096</v>
      </c>
      <c r="B6476" s="3" t="s">
        <v>1967</v>
      </c>
      <c r="C6476" s="1" t="s">
        <v>24939</v>
      </c>
      <c r="D6476" s="3" t="s">
        <v>17285</v>
      </c>
      <c r="E6476" s="3" t="s">
        <v>24940</v>
      </c>
    </row>
    <row r="6477" customFormat="false" ht="13.8" hidden="false" customHeight="false" outlineLevel="0" collapsed="false">
      <c r="A6477" s="1" t="n">
        <v>41776</v>
      </c>
      <c r="B6477" s="3" t="s">
        <v>1967</v>
      </c>
      <c r="C6477" s="1" t="s">
        <v>24941</v>
      </c>
      <c r="D6477" s="3" t="s">
        <v>17283</v>
      </c>
      <c r="E6477" s="3" t="s">
        <v>24942</v>
      </c>
    </row>
    <row r="6478" customFormat="false" ht="13.8" hidden="false" customHeight="false" outlineLevel="0" collapsed="false">
      <c r="A6478" s="3"/>
      <c r="B6478" s="341"/>
      <c r="C6478" s="342"/>
      <c r="D6478" s="341"/>
      <c r="E6478" s="343"/>
    </row>
    <row r="6479" customFormat="false" ht="13.8" hidden="false" customHeight="false" outlineLevel="0" collapsed="false">
      <c r="A6479" s="3"/>
      <c r="B6479" s="341"/>
      <c r="C6479" s="342"/>
      <c r="D6479" s="341"/>
      <c r="E6479" s="343"/>
    </row>
    <row r="6480" customFormat="false" ht="13.8" hidden="false" customHeight="false" outlineLevel="0" collapsed="false">
      <c r="A6480" s="3"/>
      <c r="B6480" s="341"/>
      <c r="C6480" s="342"/>
      <c r="D6480" s="341"/>
      <c r="E6480" s="343"/>
    </row>
    <row r="6481" customFormat="false" ht="13.8" hidden="false" customHeight="false" outlineLevel="0" collapsed="false">
      <c r="A6481" s="3"/>
      <c r="B6481" s="341"/>
      <c r="C6481" s="342"/>
      <c r="D6481" s="341"/>
      <c r="E6481" s="343"/>
    </row>
    <row r="6482" customFormat="false" ht="13.8" hidden="false" customHeight="false" outlineLevel="0" collapsed="false">
      <c r="A6482" s="3"/>
      <c r="B6482" s="341"/>
      <c r="C6482" s="342"/>
      <c r="D6482" s="341"/>
      <c r="E6482" s="343"/>
    </row>
    <row r="6483" customFormat="false" ht="13.8" hidden="false" customHeight="false" outlineLevel="0" collapsed="false">
      <c r="A6483" s="3"/>
      <c r="B6483" s="341"/>
      <c r="C6483" s="342"/>
      <c r="D6483" s="341"/>
      <c r="E6483" s="343"/>
    </row>
    <row r="6484" customFormat="false" ht="13.8" hidden="false" customHeight="false" outlineLevel="0" collapsed="false">
      <c r="A6484" s="3"/>
      <c r="B6484" s="341"/>
      <c r="C6484" s="342"/>
      <c r="D6484" s="341"/>
      <c r="E6484" s="343"/>
    </row>
    <row r="6485" customFormat="false" ht="13.8" hidden="false" customHeight="false" outlineLevel="0" collapsed="false">
      <c r="A6485" s="3"/>
      <c r="B6485" s="341"/>
      <c r="C6485" s="342"/>
      <c r="D6485" s="341"/>
      <c r="E6485" s="343"/>
    </row>
    <row r="6486" customFormat="false" ht="13.8" hidden="false" customHeight="false" outlineLevel="0" collapsed="false">
      <c r="A6486" s="3"/>
      <c r="B6486" s="341"/>
      <c r="C6486" s="342"/>
      <c r="D6486" s="341"/>
      <c r="E6486" s="343"/>
    </row>
    <row r="6487" customFormat="false" ht="13.8" hidden="false" customHeight="false" outlineLevel="0" collapsed="false">
      <c r="A6487" s="3"/>
      <c r="B6487" s="341"/>
      <c r="C6487" s="342"/>
      <c r="D6487" s="341"/>
      <c r="E6487" s="343"/>
    </row>
    <row r="6488" customFormat="false" ht="13.8" hidden="false" customHeight="false" outlineLevel="0" collapsed="false">
      <c r="A6488" s="3"/>
      <c r="B6488" s="341"/>
      <c r="C6488" s="342"/>
      <c r="D6488" s="341"/>
      <c r="E6488" s="343"/>
    </row>
    <row r="6489" customFormat="false" ht="13.8" hidden="false" customHeight="false" outlineLevel="0" collapsed="false">
      <c r="A6489" s="3"/>
      <c r="B6489" s="341"/>
      <c r="C6489" s="342"/>
      <c r="D6489" s="341"/>
      <c r="E6489" s="343"/>
    </row>
    <row r="6490" customFormat="false" ht="13.8" hidden="false" customHeight="false" outlineLevel="0" collapsed="false">
      <c r="A6490" s="3"/>
      <c r="B6490" s="341"/>
      <c r="C6490" s="342"/>
      <c r="D6490" s="341"/>
      <c r="E6490" s="343"/>
    </row>
    <row r="6491" customFormat="false" ht="13.8" hidden="false" customHeight="false" outlineLevel="0" collapsed="false">
      <c r="A6491" s="3"/>
      <c r="B6491" s="341"/>
      <c r="C6491" s="342"/>
      <c r="D6491" s="341"/>
      <c r="E6491" s="343"/>
    </row>
    <row r="6492" customFormat="false" ht="13.8" hidden="false" customHeight="false" outlineLevel="0" collapsed="false">
      <c r="A6492" s="3"/>
      <c r="B6492" s="341"/>
      <c r="C6492" s="342"/>
      <c r="D6492" s="341"/>
      <c r="E6492" s="343"/>
    </row>
    <row r="6493" customFormat="false" ht="13.8" hidden="false" customHeight="false" outlineLevel="0" collapsed="false">
      <c r="A6493" s="3"/>
      <c r="B6493" s="341"/>
      <c r="C6493" s="342"/>
      <c r="D6493" s="341"/>
      <c r="E6493" s="343"/>
    </row>
    <row r="6494" customFormat="false" ht="13.8" hidden="false" customHeight="false" outlineLevel="0" collapsed="false">
      <c r="A6494" s="3"/>
      <c r="B6494" s="341"/>
      <c r="C6494" s="342"/>
      <c r="D6494" s="341"/>
      <c r="E6494" s="343"/>
    </row>
    <row r="6495" customFormat="false" ht="13.8" hidden="false" customHeight="false" outlineLevel="0" collapsed="false">
      <c r="A6495" s="3"/>
      <c r="B6495" s="341"/>
      <c r="C6495" s="342"/>
      <c r="D6495" s="341"/>
      <c r="E6495" s="343"/>
    </row>
    <row r="6496" customFormat="false" ht="13.8" hidden="false" customHeight="false" outlineLevel="0" collapsed="false">
      <c r="A6496" s="3"/>
      <c r="B6496" s="341"/>
      <c r="C6496" s="342"/>
      <c r="D6496" s="341"/>
      <c r="E6496" s="343"/>
    </row>
    <row r="6497" customFormat="false" ht="13.8" hidden="false" customHeight="false" outlineLevel="0" collapsed="false">
      <c r="A6497" s="3"/>
      <c r="B6497" s="341"/>
      <c r="C6497" s="342"/>
      <c r="D6497" s="341"/>
      <c r="E6497" s="343"/>
    </row>
    <row r="6498" customFormat="false" ht="13.8" hidden="false" customHeight="false" outlineLevel="0" collapsed="false">
      <c r="A6498" s="3"/>
      <c r="B6498" s="341"/>
      <c r="C6498" s="342"/>
      <c r="D6498" s="341"/>
      <c r="E6498" s="343"/>
    </row>
  </sheetData>
  <mergeCells count="282">
    <mergeCell ref="C2:E2"/>
    <mergeCell ref="C3:E3"/>
    <mergeCell ref="C24:E24"/>
    <mergeCell ref="A36:E36"/>
    <mergeCell ref="A37:E37"/>
    <mergeCell ref="A38:E38"/>
    <mergeCell ref="C40:E40"/>
    <mergeCell ref="C41:E41"/>
    <mergeCell ref="C43:E43"/>
    <mergeCell ref="C48:E48"/>
    <mergeCell ref="C71:E71"/>
    <mergeCell ref="C74:E74"/>
    <mergeCell ref="C82:E82"/>
    <mergeCell ref="C101:E101"/>
    <mergeCell ref="C109:E109"/>
    <mergeCell ref="C112:E112"/>
    <mergeCell ref="C115:E115"/>
    <mergeCell ref="C121:E121"/>
    <mergeCell ref="C124:E124"/>
    <mergeCell ref="C133:E133"/>
    <mergeCell ref="C136:E136"/>
    <mergeCell ref="C140:E140"/>
    <mergeCell ref="C148:E148"/>
    <mergeCell ref="C154:E154"/>
    <mergeCell ref="C163:E163"/>
    <mergeCell ref="C165:E165"/>
    <mergeCell ref="C168:E168"/>
    <mergeCell ref="C173:E173"/>
    <mergeCell ref="C197:E197"/>
    <mergeCell ref="C211:E211"/>
    <mergeCell ref="C213:E213"/>
    <mergeCell ref="C217:E217"/>
    <mergeCell ref="C220:E220"/>
    <mergeCell ref="C229:E229"/>
    <mergeCell ref="C234:E234"/>
    <mergeCell ref="C242:E242"/>
    <mergeCell ref="C251:E251"/>
    <mergeCell ref="C254:E254"/>
    <mergeCell ref="C258:E258"/>
    <mergeCell ref="C263:E263"/>
    <mergeCell ref="C265:E265"/>
    <mergeCell ref="C269:E269"/>
    <mergeCell ref="C271:E271"/>
    <mergeCell ref="C272:E272"/>
    <mergeCell ref="C280:E280"/>
    <mergeCell ref="C291:E291"/>
    <mergeCell ref="C293:E293"/>
    <mergeCell ref="C296:E296"/>
    <mergeCell ref="C301:E301"/>
    <mergeCell ref="C303:E303"/>
    <mergeCell ref="C305:E305"/>
    <mergeCell ref="C307:E307"/>
    <mergeCell ref="C309:E309"/>
    <mergeCell ref="C311:E311"/>
    <mergeCell ref="C313:E313"/>
    <mergeCell ref="C327:E327"/>
    <mergeCell ref="C330:E330"/>
    <mergeCell ref="C332:E332"/>
    <mergeCell ref="C336:E336"/>
    <mergeCell ref="C338:E338"/>
    <mergeCell ref="C340:E340"/>
    <mergeCell ref="C343:E343"/>
    <mergeCell ref="C346:E346"/>
    <mergeCell ref="C348:E348"/>
    <mergeCell ref="C355:E355"/>
    <mergeCell ref="C357:E357"/>
    <mergeCell ref="C359:E359"/>
    <mergeCell ref="C361:E361"/>
    <mergeCell ref="C364:E364"/>
    <mergeCell ref="C366:E366"/>
    <mergeCell ref="C369:E369"/>
    <mergeCell ref="C371:E371"/>
    <mergeCell ref="C373:E373"/>
    <mergeCell ref="C377:E377"/>
    <mergeCell ref="C379:E379"/>
    <mergeCell ref="C383:E383"/>
    <mergeCell ref="C385:E385"/>
    <mergeCell ref="C393:E393"/>
    <mergeCell ref="C395:E395"/>
    <mergeCell ref="C400:E400"/>
    <mergeCell ref="C402:E402"/>
    <mergeCell ref="C404:E404"/>
    <mergeCell ref="C410:E410"/>
    <mergeCell ref="C412:E412"/>
    <mergeCell ref="C421:E421"/>
    <mergeCell ref="C423:E423"/>
    <mergeCell ref="C443:E443"/>
    <mergeCell ref="C445:E445"/>
    <mergeCell ref="C448:E448"/>
    <mergeCell ref="C455:E455"/>
    <mergeCell ref="C462:E462"/>
    <mergeCell ref="C465:E465"/>
    <mergeCell ref="C467:E467"/>
    <mergeCell ref="C468:E468"/>
    <mergeCell ref="C471:E471"/>
    <mergeCell ref="C474:E474"/>
    <mergeCell ref="C479:E479"/>
    <mergeCell ref="C481:E481"/>
    <mergeCell ref="C486:E486"/>
    <mergeCell ref="C488:E488"/>
    <mergeCell ref="C490:E490"/>
    <mergeCell ref="C495:E495"/>
    <mergeCell ref="C497:E497"/>
    <mergeCell ref="C508:E508"/>
    <mergeCell ref="C510:E510"/>
    <mergeCell ref="C513:E513"/>
    <mergeCell ref="C520:E520"/>
    <mergeCell ref="C522:E522"/>
    <mergeCell ref="C529:E529"/>
    <mergeCell ref="C533:E533"/>
    <mergeCell ref="C553:E553"/>
    <mergeCell ref="C558:E558"/>
    <mergeCell ref="C561:E561"/>
    <mergeCell ref="C563:E563"/>
    <mergeCell ref="C580:E580"/>
    <mergeCell ref="C595:E595"/>
    <mergeCell ref="C603:E603"/>
    <mergeCell ref="C605:E605"/>
    <mergeCell ref="C609:E609"/>
    <mergeCell ref="C613:E613"/>
    <mergeCell ref="C619:E619"/>
    <mergeCell ref="C624:E624"/>
    <mergeCell ref="C627:E627"/>
    <mergeCell ref="C629:E629"/>
    <mergeCell ref="C633:E633"/>
    <mergeCell ref="C654:E654"/>
    <mergeCell ref="C664:E664"/>
    <mergeCell ref="C671:E671"/>
    <mergeCell ref="C676:E676"/>
    <mergeCell ref="C687:E687"/>
    <mergeCell ref="C689:E689"/>
    <mergeCell ref="C691:E691"/>
    <mergeCell ref="C697:E697"/>
    <mergeCell ref="C706:E706"/>
    <mergeCell ref="C709:E709"/>
    <mergeCell ref="C712:E712"/>
    <mergeCell ref="C719:E719"/>
    <mergeCell ref="C723:E723"/>
    <mergeCell ref="C726:E726"/>
    <mergeCell ref="C728:E728"/>
    <mergeCell ref="C732:E732"/>
    <mergeCell ref="C739:E739"/>
    <mergeCell ref="C742:E742"/>
    <mergeCell ref="C746:E746"/>
    <mergeCell ref="C751:E751"/>
    <mergeCell ref="C771:E771"/>
    <mergeCell ref="C779:E779"/>
    <mergeCell ref="C781:E781"/>
    <mergeCell ref="C788:E788"/>
    <mergeCell ref="C792:E792"/>
    <mergeCell ref="C812:E812"/>
    <mergeCell ref="C820:E820"/>
    <mergeCell ref="C831:E831"/>
    <mergeCell ref="C833:E833"/>
    <mergeCell ref="C838:E838"/>
    <mergeCell ref="C843:E843"/>
    <mergeCell ref="C851:E851"/>
    <mergeCell ref="C863:E863"/>
    <mergeCell ref="C872:E872"/>
    <mergeCell ref="C886:E886"/>
    <mergeCell ref="C900:E900"/>
    <mergeCell ref="C905:E905"/>
    <mergeCell ref="C918:E918"/>
    <mergeCell ref="C922:E922"/>
    <mergeCell ref="C923:E923"/>
    <mergeCell ref="C933:E933"/>
    <mergeCell ref="C942:E942"/>
    <mergeCell ref="C954:E954"/>
    <mergeCell ref="C964:E964"/>
    <mergeCell ref="C972:E972"/>
    <mergeCell ref="C973:E973"/>
    <mergeCell ref="C976:E976"/>
    <mergeCell ref="C980:E980"/>
    <mergeCell ref="C983:E983"/>
    <mergeCell ref="C1002:E1002"/>
    <mergeCell ref="C1005:E1005"/>
    <mergeCell ref="C1007:E1007"/>
    <mergeCell ref="C1009:E1009"/>
    <mergeCell ref="C1023:E1023"/>
    <mergeCell ref="C1028:E1028"/>
    <mergeCell ref="C1035:E1035"/>
    <mergeCell ref="C1066:E1066"/>
    <mergeCell ref="C1068:E1068"/>
    <mergeCell ref="C1071:E1071"/>
    <mergeCell ref="C1075:E1075"/>
    <mergeCell ref="C1078:E1078"/>
    <mergeCell ref="C1086:E1086"/>
    <mergeCell ref="C1088:E1088"/>
    <mergeCell ref="C1090:E1090"/>
    <mergeCell ref="C1110:E1110"/>
    <mergeCell ref="C1140:E1140"/>
    <mergeCell ref="C1143:E1143"/>
    <mergeCell ref="C1152:E1152"/>
    <mergeCell ref="C1160:E1160"/>
    <mergeCell ref="C1171:E1171"/>
    <mergeCell ref="C1175:E1175"/>
    <mergeCell ref="C1199:E1199"/>
    <mergeCell ref="C1205:E1205"/>
    <mergeCell ref="C1207:E1207"/>
    <mergeCell ref="C1215:E1215"/>
    <mergeCell ref="C1219:E1219"/>
    <mergeCell ref="C1232:E1232"/>
    <mergeCell ref="C1236:E1236"/>
    <mergeCell ref="C1238:E1238"/>
    <mergeCell ref="C1243:E1243"/>
    <mergeCell ref="C1245:E1245"/>
    <mergeCell ref="C1264:E1264"/>
    <mergeCell ref="C1266:E1266"/>
    <mergeCell ref="C1275:E1275"/>
    <mergeCell ref="C1279:E1279"/>
    <mergeCell ref="C1285:E1285"/>
    <mergeCell ref="C1287:E1287"/>
    <mergeCell ref="C1289:E1289"/>
    <mergeCell ref="C1294:E1294"/>
    <mergeCell ref="C1298:E1298"/>
    <mergeCell ref="C1303:E1303"/>
    <mergeCell ref="C1323:E1323"/>
    <mergeCell ref="C1332:E1332"/>
    <mergeCell ref="C1334:E1334"/>
    <mergeCell ref="C1335:E1335"/>
    <mergeCell ref="C1337:E1337"/>
    <mergeCell ref="C1339:E1339"/>
    <mergeCell ref="C1342:E1342"/>
    <mergeCell ref="C1344:E1344"/>
    <mergeCell ref="C1346:E1346"/>
    <mergeCell ref="C1349:E1349"/>
    <mergeCell ref="C1351:E1351"/>
    <mergeCell ref="C1354:E1354"/>
    <mergeCell ref="C1358:E1358"/>
    <mergeCell ref="C1361:E1361"/>
    <mergeCell ref="C1363:E1363"/>
    <mergeCell ref="C1366:E1366"/>
    <mergeCell ref="C1368:E1368"/>
    <mergeCell ref="C1370:E1370"/>
    <mergeCell ref="C1372:E1372"/>
    <mergeCell ref="C1374:E1374"/>
    <mergeCell ref="C1377:E1377"/>
    <mergeCell ref="C1379:E1379"/>
    <mergeCell ref="C1385:E1385"/>
    <mergeCell ref="C1387:E1387"/>
    <mergeCell ref="C1391:E1391"/>
    <mergeCell ref="C1394:E1394"/>
    <mergeCell ref="C1396:E1396"/>
    <mergeCell ref="C1400:E1400"/>
    <mergeCell ref="C1404:E1404"/>
    <mergeCell ref="C1406:E1406"/>
    <mergeCell ref="C1408:E1408"/>
    <mergeCell ref="C1409:E1409"/>
    <mergeCell ref="C1420:E1420"/>
    <mergeCell ref="C1426:E1426"/>
    <mergeCell ref="C1427:E1427"/>
    <mergeCell ref="C1429:E1429"/>
    <mergeCell ref="C1432:E1432"/>
    <mergeCell ref="C1435:E1435"/>
    <mergeCell ref="C1437:E1437"/>
    <mergeCell ref="C1438:E1438"/>
    <mergeCell ref="C1440:E1440"/>
    <mergeCell ref="C1442:E1442"/>
    <mergeCell ref="C1444:E1444"/>
    <mergeCell ref="C1445:E1445"/>
    <mergeCell ref="C1447:E1447"/>
    <mergeCell ref="C1448:E1448"/>
    <mergeCell ref="C1451:E1451"/>
    <mergeCell ref="C1454:E1454"/>
    <mergeCell ref="C1455:E1455"/>
    <mergeCell ref="C1465:E1465"/>
    <mergeCell ref="C1466:E1466"/>
    <mergeCell ref="C1481:E1481"/>
    <mergeCell ref="C1482:E1482"/>
    <mergeCell ref="C1484:E1484"/>
    <mergeCell ref="C1528:E1528"/>
    <mergeCell ref="C1529:E1529"/>
    <mergeCell ref="C1537:E1537"/>
    <mergeCell ref="C1538:E1538"/>
    <mergeCell ref="A1541:E1541"/>
    <mergeCell ref="A1542:E1542"/>
    <mergeCell ref="A1543:E1543"/>
    <mergeCell ref="C1545:E1545"/>
    <mergeCell ref="C1546:E1546"/>
    <mergeCell ref="C1549:E1549"/>
    <mergeCell ref="C1551:E1551"/>
    <mergeCell ref="C1553:E1553"/>
  </mergeCells>
  <conditionalFormatting sqref="B6478:E6498">
    <cfRule type="expression" priority="2" aboveAverage="0" equalAverage="0" bottom="0" percent="0" rank="0" text="" dxfId="0">
      <formula>$E6478="REPRESENTATIVO"</formula>
    </cfRule>
  </conditionalFormatting>
  <printOptions headings="false" gridLines="false" gridLinesSet="true" horizontalCentered="false" verticalCentered="false"/>
  <pageMargins left="0.7875" right="0.7875" top="1.05277777777778" bottom="1.05277777777778" header="0.7875" footer="0.7875"/>
  <pageSetup paperSize="9" scale="61"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G38"/>
  <sheetViews>
    <sheetView showFormulas="false" showGridLines="true" showRowColHeaders="true" showZeros="true" rightToLeft="false" tabSelected="false" showOutlineSymbols="true" defaultGridColor="true" view="pageBreakPreview" topLeftCell="A1" colorId="64" zoomScale="95" zoomScaleNormal="100" zoomScalePageLayoutView="95" workbookViewId="0">
      <selection pane="topLeft" activeCell="N9" activeCellId="0" sqref="N9"/>
    </sheetView>
  </sheetViews>
  <sheetFormatPr defaultColWidth="8.6796875" defaultRowHeight="13.8" zeroHeight="false" outlineLevelRow="0" outlineLevelCol="0"/>
  <cols>
    <col collapsed="false" customWidth="true" hidden="false" outlineLevel="0" max="1" min="1" style="1" width="3.29"/>
    <col collapsed="false" customWidth="true" hidden="false" outlineLevel="0" max="2" min="2" style="1" width="12.26"/>
    <col collapsed="false" customWidth="true" hidden="false" outlineLevel="0" max="3" min="3" style="1" width="59.14"/>
    <col collapsed="false" customWidth="true" hidden="false" outlineLevel="0" max="4" min="4" style="1" width="12.57"/>
    <col collapsed="false" customWidth="true" hidden="false" outlineLevel="0" max="5" min="5" style="1" width="15.25"/>
    <col collapsed="false" customWidth="true" hidden="false" outlineLevel="0" max="6" min="6" style="1" width="4.17"/>
    <col collapsed="false" customWidth="true" hidden="false" outlineLevel="0" max="7" min="7" style="1" width="3.86"/>
    <col collapsed="false" customWidth="true" hidden="false" outlineLevel="0" max="255" min="255" style="1" width="45.84"/>
    <col collapsed="false" customWidth="true" hidden="false" outlineLevel="0" max="256" min="256" style="1" width="12.57"/>
    <col collapsed="false" customWidth="true" hidden="false" outlineLevel="0" max="257" min="257" style="1" width="11.85"/>
    <col collapsed="false" customWidth="true" hidden="false" outlineLevel="0" max="258" min="258" style="1" width="2"/>
    <col collapsed="false" customWidth="true" hidden="false" outlineLevel="0" max="511" min="511" style="1" width="45.84"/>
    <col collapsed="false" customWidth="true" hidden="false" outlineLevel="0" max="512" min="512" style="1" width="12.57"/>
    <col collapsed="false" customWidth="true" hidden="false" outlineLevel="0" max="513" min="513" style="1" width="11.85"/>
    <col collapsed="false" customWidth="true" hidden="false" outlineLevel="0" max="514" min="514" style="1" width="2"/>
    <col collapsed="false" customWidth="true" hidden="false" outlineLevel="0" max="767" min="767" style="1" width="45.84"/>
    <col collapsed="false" customWidth="true" hidden="false" outlineLevel="0" max="768" min="768" style="1" width="12.57"/>
    <col collapsed="false" customWidth="true" hidden="false" outlineLevel="0" max="769" min="769" style="1" width="11.85"/>
    <col collapsed="false" customWidth="true" hidden="false" outlineLevel="0" max="770" min="770" style="1" width="2"/>
    <col collapsed="false" customWidth="true" hidden="false" outlineLevel="0" max="1023" min="1023" style="1" width="45.84"/>
    <col collapsed="false" customWidth="true" hidden="false" outlineLevel="0" max="1024" min="1024" style="1" width="12.57"/>
    <col collapsed="false" customWidth="true" hidden="false" outlineLevel="0" max="1025" min="1025" style="1" width="11.85"/>
    <col collapsed="false" customWidth="true" hidden="false" outlineLevel="0" max="1026" min="1026" style="1" width="2"/>
    <col collapsed="false" customWidth="true" hidden="false" outlineLevel="0" max="1279" min="1279" style="1" width="45.84"/>
    <col collapsed="false" customWidth="true" hidden="false" outlineLevel="0" max="1280" min="1280" style="1" width="12.57"/>
    <col collapsed="false" customWidth="true" hidden="false" outlineLevel="0" max="1281" min="1281" style="1" width="11.85"/>
    <col collapsed="false" customWidth="true" hidden="false" outlineLevel="0" max="1282" min="1282" style="1" width="2"/>
    <col collapsed="false" customWidth="true" hidden="false" outlineLevel="0" max="1535" min="1535" style="1" width="45.84"/>
    <col collapsed="false" customWidth="true" hidden="false" outlineLevel="0" max="1536" min="1536" style="1" width="12.57"/>
    <col collapsed="false" customWidth="true" hidden="false" outlineLevel="0" max="1537" min="1537" style="1" width="11.85"/>
    <col collapsed="false" customWidth="true" hidden="false" outlineLevel="0" max="1538" min="1538" style="1" width="2"/>
    <col collapsed="false" customWidth="true" hidden="false" outlineLevel="0" max="1791" min="1791" style="1" width="45.84"/>
    <col collapsed="false" customWidth="true" hidden="false" outlineLevel="0" max="1792" min="1792" style="1" width="12.57"/>
    <col collapsed="false" customWidth="true" hidden="false" outlineLevel="0" max="1793" min="1793" style="1" width="11.85"/>
    <col collapsed="false" customWidth="true" hidden="false" outlineLevel="0" max="1794" min="1794" style="1" width="2"/>
    <col collapsed="false" customWidth="true" hidden="false" outlineLevel="0" max="2047" min="2047" style="1" width="45.84"/>
    <col collapsed="false" customWidth="true" hidden="false" outlineLevel="0" max="2048" min="2048" style="1" width="12.57"/>
    <col collapsed="false" customWidth="true" hidden="false" outlineLevel="0" max="2049" min="2049" style="1" width="11.85"/>
    <col collapsed="false" customWidth="true" hidden="false" outlineLevel="0" max="2050" min="2050" style="1" width="2"/>
    <col collapsed="false" customWidth="true" hidden="false" outlineLevel="0" max="2303" min="2303" style="1" width="45.84"/>
    <col collapsed="false" customWidth="true" hidden="false" outlineLevel="0" max="2304" min="2304" style="1" width="12.57"/>
    <col collapsed="false" customWidth="true" hidden="false" outlineLevel="0" max="2305" min="2305" style="1" width="11.85"/>
    <col collapsed="false" customWidth="true" hidden="false" outlineLevel="0" max="2306" min="2306" style="1" width="2"/>
    <col collapsed="false" customWidth="true" hidden="false" outlineLevel="0" max="2559" min="2559" style="1" width="45.84"/>
    <col collapsed="false" customWidth="true" hidden="false" outlineLevel="0" max="2560" min="2560" style="1" width="12.57"/>
    <col collapsed="false" customWidth="true" hidden="false" outlineLevel="0" max="2561" min="2561" style="1" width="11.85"/>
    <col collapsed="false" customWidth="true" hidden="false" outlineLevel="0" max="2562" min="2562" style="1" width="2"/>
    <col collapsed="false" customWidth="true" hidden="false" outlineLevel="0" max="2815" min="2815" style="1" width="45.84"/>
    <col collapsed="false" customWidth="true" hidden="false" outlineLevel="0" max="2816" min="2816" style="1" width="12.57"/>
    <col collapsed="false" customWidth="true" hidden="false" outlineLevel="0" max="2817" min="2817" style="1" width="11.85"/>
    <col collapsed="false" customWidth="true" hidden="false" outlineLevel="0" max="2818" min="2818" style="1" width="2"/>
    <col collapsed="false" customWidth="true" hidden="false" outlineLevel="0" max="3071" min="3071" style="1" width="45.84"/>
    <col collapsed="false" customWidth="true" hidden="false" outlineLevel="0" max="3072" min="3072" style="1" width="12.57"/>
    <col collapsed="false" customWidth="true" hidden="false" outlineLevel="0" max="3073" min="3073" style="1" width="11.85"/>
    <col collapsed="false" customWidth="true" hidden="false" outlineLevel="0" max="3074" min="3074" style="1" width="2"/>
    <col collapsed="false" customWidth="true" hidden="false" outlineLevel="0" max="3327" min="3327" style="1" width="45.84"/>
    <col collapsed="false" customWidth="true" hidden="false" outlineLevel="0" max="3328" min="3328" style="1" width="12.57"/>
    <col collapsed="false" customWidth="true" hidden="false" outlineLevel="0" max="3329" min="3329" style="1" width="11.85"/>
    <col collapsed="false" customWidth="true" hidden="false" outlineLevel="0" max="3330" min="3330" style="1" width="2"/>
    <col collapsed="false" customWidth="true" hidden="false" outlineLevel="0" max="3583" min="3583" style="1" width="45.84"/>
    <col collapsed="false" customWidth="true" hidden="false" outlineLevel="0" max="3584" min="3584" style="1" width="12.57"/>
    <col collapsed="false" customWidth="true" hidden="false" outlineLevel="0" max="3585" min="3585" style="1" width="11.85"/>
    <col collapsed="false" customWidth="true" hidden="false" outlineLevel="0" max="3586" min="3586" style="1" width="2"/>
    <col collapsed="false" customWidth="true" hidden="false" outlineLevel="0" max="3839" min="3839" style="1" width="45.84"/>
    <col collapsed="false" customWidth="true" hidden="false" outlineLevel="0" max="3840" min="3840" style="1" width="12.57"/>
    <col collapsed="false" customWidth="true" hidden="false" outlineLevel="0" max="3841" min="3841" style="1" width="11.85"/>
    <col collapsed="false" customWidth="true" hidden="false" outlineLevel="0" max="3842" min="3842" style="1" width="2"/>
    <col collapsed="false" customWidth="true" hidden="false" outlineLevel="0" max="4095" min="4095" style="1" width="45.84"/>
    <col collapsed="false" customWidth="true" hidden="false" outlineLevel="0" max="4096" min="4096" style="1" width="12.57"/>
    <col collapsed="false" customWidth="true" hidden="false" outlineLevel="0" max="4097" min="4097" style="1" width="11.85"/>
    <col collapsed="false" customWidth="true" hidden="false" outlineLevel="0" max="4098" min="4098" style="1" width="2"/>
    <col collapsed="false" customWidth="true" hidden="false" outlineLevel="0" max="4351" min="4351" style="1" width="45.84"/>
    <col collapsed="false" customWidth="true" hidden="false" outlineLevel="0" max="4352" min="4352" style="1" width="12.57"/>
    <col collapsed="false" customWidth="true" hidden="false" outlineLevel="0" max="4353" min="4353" style="1" width="11.85"/>
    <col collapsed="false" customWidth="true" hidden="false" outlineLevel="0" max="4354" min="4354" style="1" width="2"/>
    <col collapsed="false" customWidth="true" hidden="false" outlineLevel="0" max="4607" min="4607" style="1" width="45.84"/>
    <col collapsed="false" customWidth="true" hidden="false" outlineLevel="0" max="4608" min="4608" style="1" width="12.57"/>
    <col collapsed="false" customWidth="true" hidden="false" outlineLevel="0" max="4609" min="4609" style="1" width="11.85"/>
    <col collapsed="false" customWidth="true" hidden="false" outlineLevel="0" max="4610" min="4610" style="1" width="2"/>
    <col collapsed="false" customWidth="true" hidden="false" outlineLevel="0" max="4863" min="4863" style="1" width="45.84"/>
    <col collapsed="false" customWidth="true" hidden="false" outlineLevel="0" max="4864" min="4864" style="1" width="12.57"/>
    <col collapsed="false" customWidth="true" hidden="false" outlineLevel="0" max="4865" min="4865" style="1" width="11.85"/>
    <col collapsed="false" customWidth="true" hidden="false" outlineLevel="0" max="4866" min="4866" style="1" width="2"/>
    <col collapsed="false" customWidth="true" hidden="false" outlineLevel="0" max="5119" min="5119" style="1" width="45.84"/>
    <col collapsed="false" customWidth="true" hidden="false" outlineLevel="0" max="5120" min="5120" style="1" width="12.57"/>
    <col collapsed="false" customWidth="true" hidden="false" outlineLevel="0" max="5121" min="5121" style="1" width="11.85"/>
    <col collapsed="false" customWidth="true" hidden="false" outlineLevel="0" max="5122" min="5122" style="1" width="2"/>
    <col collapsed="false" customWidth="true" hidden="false" outlineLevel="0" max="5375" min="5375" style="1" width="45.84"/>
    <col collapsed="false" customWidth="true" hidden="false" outlineLevel="0" max="5376" min="5376" style="1" width="12.57"/>
    <col collapsed="false" customWidth="true" hidden="false" outlineLevel="0" max="5377" min="5377" style="1" width="11.85"/>
    <col collapsed="false" customWidth="true" hidden="false" outlineLevel="0" max="5378" min="5378" style="1" width="2"/>
    <col collapsed="false" customWidth="true" hidden="false" outlineLevel="0" max="5631" min="5631" style="1" width="45.84"/>
    <col collapsed="false" customWidth="true" hidden="false" outlineLevel="0" max="5632" min="5632" style="1" width="12.57"/>
    <col collapsed="false" customWidth="true" hidden="false" outlineLevel="0" max="5633" min="5633" style="1" width="11.85"/>
    <col collapsed="false" customWidth="true" hidden="false" outlineLevel="0" max="5634" min="5634" style="1" width="2"/>
    <col collapsed="false" customWidth="true" hidden="false" outlineLevel="0" max="5887" min="5887" style="1" width="45.84"/>
    <col collapsed="false" customWidth="true" hidden="false" outlineLevel="0" max="5888" min="5888" style="1" width="12.57"/>
    <col collapsed="false" customWidth="true" hidden="false" outlineLevel="0" max="5889" min="5889" style="1" width="11.85"/>
    <col collapsed="false" customWidth="true" hidden="false" outlineLevel="0" max="5890" min="5890" style="1" width="2"/>
    <col collapsed="false" customWidth="true" hidden="false" outlineLevel="0" max="6143" min="6143" style="1" width="45.84"/>
    <col collapsed="false" customWidth="true" hidden="false" outlineLevel="0" max="6144" min="6144" style="1" width="12.57"/>
    <col collapsed="false" customWidth="true" hidden="false" outlineLevel="0" max="6145" min="6145" style="1" width="11.85"/>
    <col collapsed="false" customWidth="true" hidden="false" outlineLevel="0" max="6146" min="6146" style="1" width="2"/>
    <col collapsed="false" customWidth="true" hidden="false" outlineLevel="0" max="6399" min="6399" style="1" width="45.84"/>
    <col collapsed="false" customWidth="true" hidden="false" outlineLevel="0" max="6400" min="6400" style="1" width="12.57"/>
    <col collapsed="false" customWidth="true" hidden="false" outlineLevel="0" max="6401" min="6401" style="1" width="11.85"/>
    <col collapsed="false" customWidth="true" hidden="false" outlineLevel="0" max="6402" min="6402" style="1" width="2"/>
    <col collapsed="false" customWidth="true" hidden="false" outlineLevel="0" max="6655" min="6655" style="1" width="45.84"/>
    <col collapsed="false" customWidth="true" hidden="false" outlineLevel="0" max="6656" min="6656" style="1" width="12.57"/>
    <col collapsed="false" customWidth="true" hidden="false" outlineLevel="0" max="6657" min="6657" style="1" width="11.85"/>
    <col collapsed="false" customWidth="true" hidden="false" outlineLevel="0" max="6658" min="6658" style="1" width="2"/>
    <col collapsed="false" customWidth="true" hidden="false" outlineLevel="0" max="6911" min="6911" style="1" width="45.84"/>
    <col collapsed="false" customWidth="true" hidden="false" outlineLevel="0" max="6912" min="6912" style="1" width="12.57"/>
    <col collapsed="false" customWidth="true" hidden="false" outlineLevel="0" max="6913" min="6913" style="1" width="11.85"/>
    <col collapsed="false" customWidth="true" hidden="false" outlineLevel="0" max="6914" min="6914" style="1" width="2"/>
    <col collapsed="false" customWidth="true" hidden="false" outlineLevel="0" max="7167" min="7167" style="1" width="45.84"/>
    <col collapsed="false" customWidth="true" hidden="false" outlineLevel="0" max="7168" min="7168" style="1" width="12.57"/>
    <col collapsed="false" customWidth="true" hidden="false" outlineLevel="0" max="7169" min="7169" style="1" width="11.85"/>
    <col collapsed="false" customWidth="true" hidden="false" outlineLevel="0" max="7170" min="7170" style="1" width="2"/>
    <col collapsed="false" customWidth="true" hidden="false" outlineLevel="0" max="7423" min="7423" style="1" width="45.84"/>
    <col collapsed="false" customWidth="true" hidden="false" outlineLevel="0" max="7424" min="7424" style="1" width="12.57"/>
    <col collapsed="false" customWidth="true" hidden="false" outlineLevel="0" max="7425" min="7425" style="1" width="11.85"/>
    <col collapsed="false" customWidth="true" hidden="false" outlineLevel="0" max="7426" min="7426" style="1" width="2"/>
    <col collapsed="false" customWidth="true" hidden="false" outlineLevel="0" max="7679" min="7679" style="1" width="45.84"/>
    <col collapsed="false" customWidth="true" hidden="false" outlineLevel="0" max="7680" min="7680" style="1" width="12.57"/>
    <col collapsed="false" customWidth="true" hidden="false" outlineLevel="0" max="7681" min="7681" style="1" width="11.85"/>
    <col collapsed="false" customWidth="true" hidden="false" outlineLevel="0" max="7682" min="7682" style="1" width="2"/>
    <col collapsed="false" customWidth="true" hidden="false" outlineLevel="0" max="7935" min="7935" style="1" width="45.84"/>
    <col collapsed="false" customWidth="true" hidden="false" outlineLevel="0" max="7936" min="7936" style="1" width="12.57"/>
    <col collapsed="false" customWidth="true" hidden="false" outlineLevel="0" max="7937" min="7937" style="1" width="11.85"/>
    <col collapsed="false" customWidth="true" hidden="false" outlineLevel="0" max="7938" min="7938" style="1" width="2"/>
    <col collapsed="false" customWidth="true" hidden="false" outlineLevel="0" max="8191" min="8191" style="1" width="45.84"/>
    <col collapsed="false" customWidth="true" hidden="false" outlineLevel="0" max="8192" min="8192" style="1" width="12.57"/>
    <col collapsed="false" customWidth="true" hidden="false" outlineLevel="0" max="8193" min="8193" style="1" width="11.85"/>
    <col collapsed="false" customWidth="true" hidden="false" outlineLevel="0" max="8194" min="8194" style="1" width="2"/>
    <col collapsed="false" customWidth="true" hidden="false" outlineLevel="0" max="8447" min="8447" style="1" width="45.84"/>
    <col collapsed="false" customWidth="true" hidden="false" outlineLevel="0" max="8448" min="8448" style="1" width="12.57"/>
    <col collapsed="false" customWidth="true" hidden="false" outlineLevel="0" max="8449" min="8449" style="1" width="11.85"/>
    <col collapsed="false" customWidth="true" hidden="false" outlineLevel="0" max="8450" min="8450" style="1" width="2"/>
    <col collapsed="false" customWidth="true" hidden="false" outlineLevel="0" max="8703" min="8703" style="1" width="45.84"/>
    <col collapsed="false" customWidth="true" hidden="false" outlineLevel="0" max="8704" min="8704" style="1" width="12.57"/>
    <col collapsed="false" customWidth="true" hidden="false" outlineLevel="0" max="8705" min="8705" style="1" width="11.85"/>
    <col collapsed="false" customWidth="true" hidden="false" outlineLevel="0" max="8706" min="8706" style="1" width="2"/>
    <col collapsed="false" customWidth="true" hidden="false" outlineLevel="0" max="8959" min="8959" style="1" width="45.84"/>
    <col collapsed="false" customWidth="true" hidden="false" outlineLevel="0" max="8960" min="8960" style="1" width="12.57"/>
    <col collapsed="false" customWidth="true" hidden="false" outlineLevel="0" max="8961" min="8961" style="1" width="11.85"/>
    <col collapsed="false" customWidth="true" hidden="false" outlineLevel="0" max="8962" min="8962" style="1" width="2"/>
    <col collapsed="false" customWidth="true" hidden="false" outlineLevel="0" max="9215" min="9215" style="1" width="45.84"/>
    <col collapsed="false" customWidth="true" hidden="false" outlineLevel="0" max="9216" min="9216" style="1" width="12.57"/>
    <col collapsed="false" customWidth="true" hidden="false" outlineLevel="0" max="9217" min="9217" style="1" width="11.85"/>
    <col collapsed="false" customWidth="true" hidden="false" outlineLevel="0" max="9218" min="9218" style="1" width="2"/>
    <col collapsed="false" customWidth="true" hidden="false" outlineLevel="0" max="9471" min="9471" style="1" width="45.84"/>
    <col collapsed="false" customWidth="true" hidden="false" outlineLevel="0" max="9472" min="9472" style="1" width="12.57"/>
    <col collapsed="false" customWidth="true" hidden="false" outlineLevel="0" max="9473" min="9473" style="1" width="11.85"/>
    <col collapsed="false" customWidth="true" hidden="false" outlineLevel="0" max="9474" min="9474" style="1" width="2"/>
    <col collapsed="false" customWidth="true" hidden="false" outlineLevel="0" max="9727" min="9727" style="1" width="45.84"/>
    <col collapsed="false" customWidth="true" hidden="false" outlineLevel="0" max="9728" min="9728" style="1" width="12.57"/>
    <col collapsed="false" customWidth="true" hidden="false" outlineLevel="0" max="9729" min="9729" style="1" width="11.85"/>
    <col collapsed="false" customWidth="true" hidden="false" outlineLevel="0" max="9730" min="9730" style="1" width="2"/>
    <col collapsed="false" customWidth="true" hidden="false" outlineLevel="0" max="9983" min="9983" style="1" width="45.84"/>
    <col collapsed="false" customWidth="true" hidden="false" outlineLevel="0" max="9984" min="9984" style="1" width="12.57"/>
    <col collapsed="false" customWidth="true" hidden="false" outlineLevel="0" max="9985" min="9985" style="1" width="11.85"/>
    <col collapsed="false" customWidth="true" hidden="false" outlineLevel="0" max="9986" min="9986" style="1" width="2"/>
    <col collapsed="false" customWidth="true" hidden="false" outlineLevel="0" max="10239" min="10239" style="1" width="45.84"/>
    <col collapsed="false" customWidth="true" hidden="false" outlineLevel="0" max="10240" min="10240" style="1" width="12.57"/>
    <col collapsed="false" customWidth="true" hidden="false" outlineLevel="0" max="10241" min="10241" style="1" width="11.85"/>
    <col collapsed="false" customWidth="true" hidden="false" outlineLevel="0" max="10242" min="10242" style="1" width="2"/>
    <col collapsed="false" customWidth="true" hidden="false" outlineLevel="0" max="10495" min="10495" style="1" width="45.84"/>
    <col collapsed="false" customWidth="true" hidden="false" outlineLevel="0" max="10496" min="10496" style="1" width="12.57"/>
    <col collapsed="false" customWidth="true" hidden="false" outlineLevel="0" max="10497" min="10497" style="1" width="11.85"/>
    <col collapsed="false" customWidth="true" hidden="false" outlineLevel="0" max="10498" min="10498" style="1" width="2"/>
    <col collapsed="false" customWidth="true" hidden="false" outlineLevel="0" max="10751" min="10751" style="1" width="45.84"/>
    <col collapsed="false" customWidth="true" hidden="false" outlineLevel="0" max="10752" min="10752" style="1" width="12.57"/>
    <col collapsed="false" customWidth="true" hidden="false" outlineLevel="0" max="10753" min="10753" style="1" width="11.85"/>
    <col collapsed="false" customWidth="true" hidden="false" outlineLevel="0" max="10754" min="10754" style="1" width="2"/>
    <col collapsed="false" customWidth="true" hidden="false" outlineLevel="0" max="11007" min="11007" style="1" width="45.84"/>
    <col collapsed="false" customWidth="true" hidden="false" outlineLevel="0" max="11008" min="11008" style="1" width="12.57"/>
    <col collapsed="false" customWidth="true" hidden="false" outlineLevel="0" max="11009" min="11009" style="1" width="11.85"/>
    <col collapsed="false" customWidth="true" hidden="false" outlineLevel="0" max="11010" min="11010" style="1" width="2"/>
    <col collapsed="false" customWidth="true" hidden="false" outlineLevel="0" max="11263" min="11263" style="1" width="45.84"/>
    <col collapsed="false" customWidth="true" hidden="false" outlineLevel="0" max="11264" min="11264" style="1" width="12.57"/>
    <col collapsed="false" customWidth="true" hidden="false" outlineLevel="0" max="11265" min="11265" style="1" width="11.85"/>
    <col collapsed="false" customWidth="true" hidden="false" outlineLevel="0" max="11266" min="11266" style="1" width="2"/>
    <col collapsed="false" customWidth="true" hidden="false" outlineLevel="0" max="11519" min="11519" style="1" width="45.84"/>
    <col collapsed="false" customWidth="true" hidden="false" outlineLevel="0" max="11520" min="11520" style="1" width="12.57"/>
    <col collapsed="false" customWidth="true" hidden="false" outlineLevel="0" max="11521" min="11521" style="1" width="11.85"/>
    <col collapsed="false" customWidth="true" hidden="false" outlineLevel="0" max="11522" min="11522" style="1" width="2"/>
    <col collapsed="false" customWidth="true" hidden="false" outlineLevel="0" max="11775" min="11775" style="1" width="45.84"/>
    <col collapsed="false" customWidth="true" hidden="false" outlineLevel="0" max="11776" min="11776" style="1" width="12.57"/>
    <col collapsed="false" customWidth="true" hidden="false" outlineLevel="0" max="11777" min="11777" style="1" width="11.85"/>
    <col collapsed="false" customWidth="true" hidden="false" outlineLevel="0" max="11778" min="11778" style="1" width="2"/>
    <col collapsed="false" customWidth="true" hidden="false" outlineLevel="0" max="12031" min="12031" style="1" width="45.84"/>
    <col collapsed="false" customWidth="true" hidden="false" outlineLevel="0" max="12032" min="12032" style="1" width="12.57"/>
    <col collapsed="false" customWidth="true" hidden="false" outlineLevel="0" max="12033" min="12033" style="1" width="11.85"/>
    <col collapsed="false" customWidth="true" hidden="false" outlineLevel="0" max="12034" min="12034" style="1" width="2"/>
    <col collapsed="false" customWidth="true" hidden="false" outlineLevel="0" max="12287" min="12287" style="1" width="45.84"/>
    <col collapsed="false" customWidth="true" hidden="false" outlineLevel="0" max="12288" min="12288" style="1" width="12.57"/>
    <col collapsed="false" customWidth="true" hidden="false" outlineLevel="0" max="12289" min="12289" style="1" width="11.85"/>
    <col collapsed="false" customWidth="true" hidden="false" outlineLevel="0" max="12290" min="12290" style="1" width="2"/>
    <col collapsed="false" customWidth="true" hidden="false" outlineLevel="0" max="12543" min="12543" style="1" width="45.84"/>
    <col collapsed="false" customWidth="true" hidden="false" outlineLevel="0" max="12544" min="12544" style="1" width="12.57"/>
    <col collapsed="false" customWidth="true" hidden="false" outlineLevel="0" max="12545" min="12545" style="1" width="11.85"/>
    <col collapsed="false" customWidth="true" hidden="false" outlineLevel="0" max="12546" min="12546" style="1" width="2"/>
    <col collapsed="false" customWidth="true" hidden="false" outlineLevel="0" max="12799" min="12799" style="1" width="45.84"/>
    <col collapsed="false" customWidth="true" hidden="false" outlineLevel="0" max="12800" min="12800" style="1" width="12.57"/>
    <col collapsed="false" customWidth="true" hidden="false" outlineLevel="0" max="12801" min="12801" style="1" width="11.85"/>
    <col collapsed="false" customWidth="true" hidden="false" outlineLevel="0" max="12802" min="12802" style="1" width="2"/>
    <col collapsed="false" customWidth="true" hidden="false" outlineLevel="0" max="13055" min="13055" style="1" width="45.84"/>
    <col collapsed="false" customWidth="true" hidden="false" outlineLevel="0" max="13056" min="13056" style="1" width="12.57"/>
    <col collapsed="false" customWidth="true" hidden="false" outlineLevel="0" max="13057" min="13057" style="1" width="11.85"/>
    <col collapsed="false" customWidth="true" hidden="false" outlineLevel="0" max="13058" min="13058" style="1" width="2"/>
    <col collapsed="false" customWidth="true" hidden="false" outlineLevel="0" max="13311" min="13311" style="1" width="45.84"/>
    <col collapsed="false" customWidth="true" hidden="false" outlineLevel="0" max="13312" min="13312" style="1" width="12.57"/>
    <col collapsed="false" customWidth="true" hidden="false" outlineLevel="0" max="13313" min="13313" style="1" width="11.85"/>
    <col collapsed="false" customWidth="true" hidden="false" outlineLevel="0" max="13314" min="13314" style="1" width="2"/>
    <col collapsed="false" customWidth="true" hidden="false" outlineLevel="0" max="13567" min="13567" style="1" width="45.84"/>
    <col collapsed="false" customWidth="true" hidden="false" outlineLevel="0" max="13568" min="13568" style="1" width="12.57"/>
    <col collapsed="false" customWidth="true" hidden="false" outlineLevel="0" max="13569" min="13569" style="1" width="11.85"/>
    <col collapsed="false" customWidth="true" hidden="false" outlineLevel="0" max="13570" min="13570" style="1" width="2"/>
    <col collapsed="false" customWidth="true" hidden="false" outlineLevel="0" max="13823" min="13823" style="1" width="45.84"/>
    <col collapsed="false" customWidth="true" hidden="false" outlineLevel="0" max="13824" min="13824" style="1" width="12.57"/>
    <col collapsed="false" customWidth="true" hidden="false" outlineLevel="0" max="13825" min="13825" style="1" width="11.85"/>
    <col collapsed="false" customWidth="true" hidden="false" outlineLevel="0" max="13826" min="13826" style="1" width="2"/>
    <col collapsed="false" customWidth="true" hidden="false" outlineLevel="0" max="14079" min="14079" style="1" width="45.84"/>
    <col collapsed="false" customWidth="true" hidden="false" outlineLevel="0" max="14080" min="14080" style="1" width="12.57"/>
    <col collapsed="false" customWidth="true" hidden="false" outlineLevel="0" max="14081" min="14081" style="1" width="11.85"/>
    <col collapsed="false" customWidth="true" hidden="false" outlineLevel="0" max="14082" min="14082" style="1" width="2"/>
    <col collapsed="false" customWidth="true" hidden="false" outlineLevel="0" max="14335" min="14335" style="1" width="45.84"/>
    <col collapsed="false" customWidth="true" hidden="false" outlineLevel="0" max="14336" min="14336" style="1" width="12.57"/>
    <col collapsed="false" customWidth="true" hidden="false" outlineLevel="0" max="14337" min="14337" style="1" width="11.85"/>
    <col collapsed="false" customWidth="true" hidden="false" outlineLevel="0" max="14338" min="14338" style="1" width="2"/>
    <col collapsed="false" customWidth="true" hidden="false" outlineLevel="0" max="14591" min="14591" style="1" width="45.84"/>
    <col collapsed="false" customWidth="true" hidden="false" outlineLevel="0" max="14592" min="14592" style="1" width="12.57"/>
    <col collapsed="false" customWidth="true" hidden="false" outlineLevel="0" max="14593" min="14593" style="1" width="11.85"/>
    <col collapsed="false" customWidth="true" hidden="false" outlineLevel="0" max="14594" min="14594" style="1" width="2"/>
    <col collapsed="false" customWidth="true" hidden="false" outlineLevel="0" max="14847" min="14847" style="1" width="45.84"/>
    <col collapsed="false" customWidth="true" hidden="false" outlineLevel="0" max="14848" min="14848" style="1" width="12.57"/>
    <col collapsed="false" customWidth="true" hidden="false" outlineLevel="0" max="14849" min="14849" style="1" width="11.85"/>
    <col collapsed="false" customWidth="true" hidden="false" outlineLevel="0" max="14850" min="14850" style="1" width="2"/>
    <col collapsed="false" customWidth="true" hidden="false" outlineLevel="0" max="15103" min="15103" style="1" width="45.84"/>
    <col collapsed="false" customWidth="true" hidden="false" outlineLevel="0" max="15104" min="15104" style="1" width="12.57"/>
    <col collapsed="false" customWidth="true" hidden="false" outlineLevel="0" max="15105" min="15105" style="1" width="11.85"/>
    <col collapsed="false" customWidth="true" hidden="false" outlineLevel="0" max="15106" min="15106" style="1" width="2"/>
    <col collapsed="false" customWidth="true" hidden="false" outlineLevel="0" max="15359" min="15359" style="1" width="45.84"/>
    <col collapsed="false" customWidth="true" hidden="false" outlineLevel="0" max="15360" min="15360" style="1" width="12.57"/>
    <col collapsed="false" customWidth="true" hidden="false" outlineLevel="0" max="15361" min="15361" style="1" width="11.85"/>
    <col collapsed="false" customWidth="true" hidden="false" outlineLevel="0" max="15362" min="15362" style="1" width="2"/>
    <col collapsed="false" customWidth="true" hidden="false" outlineLevel="0" max="15615" min="15615" style="1" width="45.84"/>
    <col collapsed="false" customWidth="true" hidden="false" outlineLevel="0" max="15616" min="15616" style="1" width="12.57"/>
    <col collapsed="false" customWidth="true" hidden="false" outlineLevel="0" max="15617" min="15617" style="1" width="11.85"/>
    <col collapsed="false" customWidth="true" hidden="false" outlineLevel="0" max="15618" min="15618" style="1" width="2"/>
    <col collapsed="false" customWidth="true" hidden="false" outlineLevel="0" max="15871" min="15871" style="1" width="45.84"/>
    <col collapsed="false" customWidth="true" hidden="false" outlineLevel="0" max="15872" min="15872" style="1" width="12.57"/>
    <col collapsed="false" customWidth="true" hidden="false" outlineLevel="0" max="15873" min="15873" style="1" width="11.85"/>
    <col collapsed="false" customWidth="true" hidden="false" outlineLevel="0" max="15874" min="15874" style="1" width="2"/>
    <col collapsed="false" customWidth="true" hidden="false" outlineLevel="0" max="16127" min="16127" style="1" width="45.84"/>
    <col collapsed="false" customWidth="true" hidden="false" outlineLevel="0" max="16128" min="16128" style="1" width="12.57"/>
    <col collapsed="false" customWidth="true" hidden="false" outlineLevel="0" max="16129" min="16129" style="1" width="11.85"/>
    <col collapsed="false" customWidth="true" hidden="false" outlineLevel="0" max="16130" min="16130" style="1" width="2"/>
    <col collapsed="false" customWidth="true" hidden="false" outlineLevel="0" max="16384" min="16131" style="1" width="11.53"/>
  </cols>
  <sheetData>
    <row r="2" customFormat="false" ht="164.15" hidden="false" customHeight="true" outlineLevel="0" collapsed="false">
      <c r="B2" s="344" t="s">
        <v>24943</v>
      </c>
      <c r="C2" s="344"/>
      <c r="D2" s="344"/>
      <c r="E2" s="344"/>
      <c r="F2" s="344"/>
    </row>
    <row r="3" customFormat="false" ht="15" hidden="false" customHeight="false" outlineLevel="0" collapsed="false">
      <c r="B3" s="345"/>
      <c r="C3" s="346"/>
      <c r="D3" s="346"/>
      <c r="E3" s="346"/>
      <c r="F3" s="5"/>
    </row>
    <row r="4" customFormat="false" ht="20.35" hidden="false" customHeight="true" outlineLevel="0" collapsed="false">
      <c r="B4" s="347" t="s">
        <v>24944</v>
      </c>
      <c r="C4" s="348" t="s">
        <v>24945</v>
      </c>
      <c r="D4" s="348"/>
      <c r="E4" s="349"/>
      <c r="F4" s="350"/>
    </row>
    <row r="5" customFormat="false" ht="35.95" hidden="false" customHeight="true" outlineLevel="0" collapsed="false">
      <c r="B5" s="347" t="s">
        <v>24946</v>
      </c>
      <c r="C5" s="351" t="s">
        <v>24947</v>
      </c>
      <c r="D5" s="351"/>
      <c r="E5" s="352" t="s">
        <v>24948</v>
      </c>
      <c r="F5" s="350"/>
    </row>
    <row r="6" customFormat="false" ht="13.8" hidden="false" customHeight="false" outlineLevel="0" collapsed="false">
      <c r="B6" s="353"/>
      <c r="C6" s="354"/>
      <c r="D6" s="355"/>
      <c r="E6" s="356"/>
      <c r="F6" s="5"/>
    </row>
    <row r="7" customFormat="false" ht="13.8" hidden="false" customHeight="false" outlineLevel="0" collapsed="false">
      <c r="B7" s="357" t="s">
        <v>24949</v>
      </c>
      <c r="C7" s="358"/>
      <c r="D7" s="358"/>
      <c r="E7" s="358"/>
      <c r="F7" s="350"/>
    </row>
    <row r="8" customFormat="false" ht="13.8" hidden="false" customHeight="false" outlineLevel="0" collapsed="false">
      <c r="B8" s="359"/>
      <c r="C8" s="360" t="s">
        <v>24950</v>
      </c>
      <c r="D8" s="360"/>
      <c r="E8" s="360"/>
      <c r="F8" s="350"/>
    </row>
    <row r="9" customFormat="false" ht="13.8" hidden="false" customHeight="false" outlineLevel="0" collapsed="false">
      <c r="B9" s="359"/>
      <c r="C9" s="361"/>
      <c r="D9" s="362"/>
      <c r="E9" s="358"/>
      <c r="F9" s="5"/>
    </row>
    <row r="10" customFormat="false" ht="13.8" hidden="false" customHeight="false" outlineLevel="0" collapsed="false">
      <c r="B10" s="357" t="s">
        <v>24951</v>
      </c>
      <c r="C10" s="358"/>
      <c r="D10" s="358"/>
      <c r="E10" s="358"/>
      <c r="F10" s="363"/>
    </row>
    <row r="11" customFormat="false" ht="13.8" hidden="false" customHeight="false" outlineLevel="0" collapsed="false">
      <c r="B11" s="359"/>
      <c r="C11" s="360" t="s">
        <v>24952</v>
      </c>
      <c r="D11" s="360"/>
      <c r="E11" s="360"/>
      <c r="F11" s="364"/>
    </row>
    <row r="12" customFormat="false" ht="13.8" hidden="false" customHeight="false" outlineLevel="0" collapsed="false">
      <c r="B12" s="359"/>
      <c r="C12" s="365"/>
      <c r="D12" s="366"/>
      <c r="E12" s="366"/>
      <c r="F12" s="5"/>
    </row>
    <row r="13" customFormat="false" ht="13.8" hidden="false" customHeight="false" outlineLevel="0" collapsed="false">
      <c r="B13" s="357" t="s">
        <v>24953</v>
      </c>
      <c r="C13" s="358"/>
      <c r="D13" s="358"/>
      <c r="E13" s="358"/>
      <c r="F13" s="363"/>
    </row>
    <row r="14" customFormat="false" ht="13.8" hidden="false" customHeight="false" outlineLevel="0" collapsed="false">
      <c r="B14" s="367"/>
      <c r="C14" s="368"/>
      <c r="D14" s="369"/>
      <c r="E14" s="369"/>
      <c r="F14" s="5"/>
    </row>
    <row r="15" customFormat="false" ht="13.8" hidden="false" customHeight="false" outlineLevel="0" collapsed="false">
      <c r="B15" s="370"/>
      <c r="C15" s="371" t="s">
        <v>24954</v>
      </c>
      <c r="D15" s="372" t="n">
        <v>4.06</v>
      </c>
      <c r="E15" s="373" t="s">
        <v>24955</v>
      </c>
      <c r="F15" s="364"/>
    </row>
    <row r="16" customFormat="false" ht="13.8" hidden="false" customHeight="false" outlineLevel="0" collapsed="false">
      <c r="B16" s="370"/>
      <c r="C16" s="371" t="s">
        <v>24956</v>
      </c>
      <c r="D16" s="372" t="n">
        <v>0</v>
      </c>
      <c r="E16" s="373" t="s">
        <v>24955</v>
      </c>
      <c r="F16" s="364"/>
    </row>
    <row r="17" customFormat="false" ht="13.8" hidden="false" customHeight="false" outlineLevel="0" collapsed="false">
      <c r="B17" s="370"/>
      <c r="C17" s="371" t="s">
        <v>24957</v>
      </c>
      <c r="D17" s="372" t="n">
        <v>1</v>
      </c>
      <c r="E17" s="373" t="s">
        <v>24955</v>
      </c>
      <c r="F17" s="363"/>
    </row>
    <row r="18" customFormat="false" ht="13.8" hidden="false" customHeight="false" outlineLevel="0" collapsed="false">
      <c r="B18" s="370"/>
      <c r="C18" s="371" t="s">
        <v>24958</v>
      </c>
      <c r="D18" s="372" t="n">
        <v>0.61</v>
      </c>
      <c r="E18" s="373" t="s">
        <v>24955</v>
      </c>
      <c r="F18" s="363"/>
    </row>
    <row r="19" customFormat="false" ht="13.8" hidden="false" customHeight="false" outlineLevel="0" collapsed="false">
      <c r="B19" s="359"/>
      <c r="C19" s="374"/>
      <c r="D19" s="375"/>
      <c r="E19" s="373"/>
      <c r="F19" s="5"/>
    </row>
    <row r="20" customFormat="false" ht="13.8" hidden="false" customHeight="false" outlineLevel="0" collapsed="false">
      <c r="B20" s="370"/>
      <c r="C20" s="371" t="s">
        <v>24959</v>
      </c>
      <c r="D20" s="372" t="n">
        <v>8</v>
      </c>
      <c r="E20" s="373" t="s">
        <v>24955</v>
      </c>
      <c r="F20" s="363"/>
    </row>
    <row r="21" customFormat="false" ht="13.8" hidden="false" customHeight="false" outlineLevel="0" collapsed="false">
      <c r="B21" s="359"/>
      <c r="C21" s="361"/>
      <c r="D21" s="366"/>
      <c r="E21" s="366"/>
      <c r="F21" s="5"/>
    </row>
    <row r="22" customFormat="false" ht="13.8" hidden="false" customHeight="false" outlineLevel="0" collapsed="false">
      <c r="B22" s="357" t="s">
        <v>24960</v>
      </c>
      <c r="C22" s="358"/>
      <c r="D22" s="358"/>
      <c r="E22" s="358"/>
      <c r="F22" s="363"/>
    </row>
    <row r="23" customFormat="false" ht="13.8" hidden="false" customHeight="false" outlineLevel="0" collapsed="false">
      <c r="B23" s="367"/>
      <c r="C23" s="368"/>
      <c r="D23" s="369"/>
      <c r="E23" s="369"/>
      <c r="F23" s="5"/>
    </row>
    <row r="24" customFormat="false" ht="13.8" hidden="false" customHeight="false" outlineLevel="0" collapsed="false">
      <c r="B24" s="370"/>
      <c r="C24" s="376" t="s">
        <v>24961</v>
      </c>
      <c r="D24" s="377" t="n">
        <f aca="false">D25+D26+D27</f>
        <v>6.65</v>
      </c>
      <c r="E24" s="378" t="s">
        <v>24955</v>
      </c>
      <c r="F24" s="363"/>
    </row>
    <row r="25" customFormat="false" ht="13.8" hidden="false" customHeight="false" outlineLevel="0" collapsed="false">
      <c r="B25" s="359"/>
      <c r="C25" s="379" t="s">
        <v>24962</v>
      </c>
      <c r="D25" s="372" t="n">
        <v>3</v>
      </c>
      <c r="E25" s="373" t="s">
        <v>24955</v>
      </c>
      <c r="F25" s="363"/>
    </row>
    <row r="26" customFormat="false" ht="13.8" hidden="false" customHeight="false" outlineLevel="0" collapsed="false">
      <c r="B26" s="359"/>
      <c r="C26" s="379" t="s">
        <v>24963</v>
      </c>
      <c r="D26" s="375" t="n">
        <v>3</v>
      </c>
      <c r="E26" s="375" t="s">
        <v>24955</v>
      </c>
      <c r="F26" s="363"/>
    </row>
    <row r="27" customFormat="false" ht="13.8" hidden="false" customHeight="false" outlineLevel="0" collapsed="false">
      <c r="B27" s="359"/>
      <c r="C27" s="379" t="s">
        <v>24964</v>
      </c>
      <c r="D27" s="375" t="n">
        <v>0.65</v>
      </c>
      <c r="E27" s="375" t="s">
        <v>24955</v>
      </c>
      <c r="F27" s="363"/>
    </row>
    <row r="28" customFormat="false" ht="13.8" hidden="false" customHeight="false" outlineLevel="0" collapsed="false">
      <c r="B28" s="359"/>
      <c r="C28" s="379"/>
      <c r="D28" s="375"/>
      <c r="E28" s="373"/>
      <c r="F28" s="5"/>
    </row>
    <row r="29" customFormat="false" ht="13.8" hidden="false" customHeight="false" outlineLevel="0" collapsed="false">
      <c r="B29" s="357" t="s">
        <v>24965</v>
      </c>
      <c r="C29" s="380" t="s">
        <v>24966</v>
      </c>
      <c r="D29" s="381" t="n">
        <f aca="false">((1+D15/100+D16/100+D17/100)*(1+D18/100)*(1+D20/100))/(1-D24/100)-1</f>
        <v>0.222891647348688</v>
      </c>
      <c r="E29" s="381"/>
      <c r="F29" s="382"/>
    </row>
    <row r="30" customFormat="false" ht="13.8" hidden="false" customHeight="false" outlineLevel="0" collapsed="false">
      <c r="B30" s="383"/>
      <c r="C30" s="380"/>
      <c r="D30" s="381"/>
      <c r="E30" s="381"/>
      <c r="F30" s="5"/>
    </row>
    <row r="31" customFormat="false" ht="13.8" hidden="false" customHeight="false" outlineLevel="0" collapsed="false">
      <c r="B31" s="383"/>
      <c r="C31" s="384"/>
      <c r="D31" s="384"/>
      <c r="E31" s="384"/>
      <c r="F31" s="384"/>
    </row>
    <row r="32" customFormat="false" ht="13.8" hidden="false" customHeight="false" outlineLevel="0" collapsed="false">
      <c r="B32" s="357" t="s">
        <v>24967</v>
      </c>
      <c r="C32" s="385"/>
      <c r="D32" s="385"/>
      <c r="E32" s="385"/>
      <c r="F32" s="384"/>
    </row>
    <row r="33" customFormat="false" ht="22.35" hidden="false" customHeight="false" outlineLevel="0" collapsed="false">
      <c r="B33" s="383"/>
      <c r="C33" s="386" t="s">
        <v>24968</v>
      </c>
      <c r="D33" s="387" t="n">
        <v>0.1557</v>
      </c>
      <c r="E33" s="387"/>
      <c r="F33" s="384"/>
    </row>
    <row r="34" customFormat="false" ht="13.8" hidden="false" customHeight="false" outlineLevel="0" collapsed="false">
      <c r="B34" s="383"/>
      <c r="C34" s="386"/>
      <c r="D34" s="386"/>
      <c r="E34" s="386"/>
      <c r="F34" s="384"/>
    </row>
    <row r="35" customFormat="false" ht="38.45" hidden="false" customHeight="true" outlineLevel="0" collapsed="false">
      <c r="B35" s="388" t="s">
        <v>24969</v>
      </c>
      <c r="C35" s="388"/>
      <c r="D35" s="388"/>
      <c r="E35" s="388"/>
      <c r="F35" s="389"/>
    </row>
    <row r="36" customFormat="false" ht="73.05" hidden="false" customHeight="true" outlineLevel="0" collapsed="false">
      <c r="B36" s="390" t="s">
        <v>24970</v>
      </c>
      <c r="C36" s="390"/>
      <c r="D36" s="390"/>
      <c r="E36" s="390"/>
      <c r="F36" s="391"/>
    </row>
    <row r="37" customFormat="false" ht="13.8" hidden="false" customHeight="false" outlineLevel="0" collapsed="false">
      <c r="B37" s="392"/>
      <c r="C37" s="393"/>
      <c r="D37" s="394"/>
      <c r="E37" s="394"/>
      <c r="F37" s="395"/>
    </row>
    <row r="38" customFormat="false" ht="22.05" hidden="false" customHeight="false" outlineLevel="0" collapsed="false">
      <c r="C38" s="396"/>
      <c r="D38" s="397"/>
      <c r="E38" s="397"/>
      <c r="F38" s="397"/>
      <c r="G38" s="397"/>
    </row>
  </sheetData>
  <mergeCells count="9">
    <mergeCell ref="B2:F2"/>
    <mergeCell ref="C4:D4"/>
    <mergeCell ref="C5:D5"/>
    <mergeCell ref="C29:C30"/>
    <mergeCell ref="D29:E30"/>
    <mergeCell ref="C31:F31"/>
    <mergeCell ref="D33:E33"/>
    <mergeCell ref="B35:E35"/>
    <mergeCell ref="B36:E36"/>
  </mergeCells>
  <dataValidations count="3">
    <dataValidation allowBlank="true" errorStyle="stop" operator="between" showDropDown="false" showErrorMessage="true" showInputMessage="true" sqref="C8:E8" type="list">
      <formula1>"Com Desoneração,Sem Desoneração"</formula1>
      <formula2>0</formula2>
    </dataValidation>
    <dataValidation allowBlank="true" errorStyle="stop" operator="between" showDropDown="false" showErrorMessage="true" showInputMessage="true" sqref="C11:E11" type="list">
      <formula1>#ref!</formula1>
      <formula2>0</formula2>
    </dataValidation>
    <dataValidation allowBlank="true" errorStyle="stop" operator="between" showDropDown="false" showErrorMessage="true" showInputMessage="true" sqref="IU8:IW8 SQ8:SS8 ACM8:ACO8 AMI8:AMK8 AWE8:AWG8 BGA8:BGC8 BPW8:BPY8 BZS8:BZU8 CJO8:CJQ8 CTK8:CTM8 DDG8:DDI8 DNC8:DNE8 DWY8:DXA8 EGU8:EGW8 EQQ8:EQS8 FAM8:FAO8 FKI8:FKK8 FUE8:FUG8 GEA8:GEC8 GNW8:GNY8 GXS8:GXU8 HHO8:HHQ8 HRK8:HRM8 IBG8:IBI8 ILC8:ILE8 IUY8:IVA8 JEU8:JEW8 JOQ8:JOS8 JYM8:JYO8 KII8:KIK8 KSE8:KSG8 LCA8:LCC8 LLW8:LLY8 LVS8:LVU8 MFO8:MFQ8 MPK8:MPM8 MZG8:MZI8 NJC8:NJE8 NSY8:NTA8 OCU8:OCW8 OMQ8:OMS8 OWM8:OWO8 PGI8:PGK8 PQE8:PQG8 QAA8:QAC8 QJW8:QJY8 QTS8:QTU8 RDO8:RDQ8 RNK8:RNM8 RXG8:RXI8 SHC8:SHE8 SQY8:SRA8 TAU8:TAW8 TKQ8:TKS8 TUM8:TUO8 UEI8:UEK8 UOE8:UOG8 UYA8:UYC8 VHW8:VHY8 VRS8:VRU8 WBO8:WBQ8 WLK8:WLM8 WVG8:WVI8" type="list">
      <formula1>"Com Desoneração,Sem Desoneração"</formula1>
      <formula2>0</formula2>
    </dataValidation>
  </dataValidations>
  <printOptions headings="false" gridLines="false" gridLinesSet="true" horizontalCentered="false" verticalCentered="false"/>
  <pageMargins left="0.7875" right="0.7875" top="1.05277777777778" bottom="1.05277777777778" header="0.7875" footer="0.7875"/>
  <pageSetup paperSize="9" scale="78"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2"/>
  <legacyDrawing r:id="rId3"/>
</worksheet>
</file>

<file path=docProps/app.xml><?xml version="1.0" encoding="utf-8"?>
<Properties xmlns="http://schemas.openxmlformats.org/officeDocument/2006/extended-properties" xmlns:vt="http://schemas.openxmlformats.org/officeDocument/2006/docPropsVTypes">
  <Template/>
  <TotalTime>3256</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2021-01-18T16:09:41Z</dcterms:created>
  <dc:creator>user</dc:creator>
  <dc:description/>
  <dc:language>pt-BR</dc:language>
  <cp:lastModifiedBy/>
  <cp:lastPrinted>2024-02-27T12:40:06Z</cp:lastPrinted>
  <dcterms:modified xsi:type="dcterms:W3CDTF">2024-02-27T12:38:17Z</dcterms:modified>
  <cp:revision>297</cp:revision>
  <dc:subject/>
  <dc:title/>
</cp:coreProperties>
</file>

<file path=docProps/custom.xml><?xml version="1.0" encoding="utf-8"?>
<Properties xmlns="http://schemas.openxmlformats.org/officeDocument/2006/custom-properties" xmlns:vt="http://schemas.openxmlformats.org/officeDocument/2006/docPropsVTypes"/>
</file>